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CFO Audit\Response\00-exit\Recommendation 1\"/>
    </mc:Choice>
  </mc:AlternateContent>
  <bookViews>
    <workbookView xWindow="0" yWindow="0" windowWidth="23040" windowHeight="11592"/>
  </bookViews>
  <sheets>
    <sheet name="summary" sheetId="5" r:id="rId1"/>
    <sheet name="Revenue" sheetId="6" r:id="rId2"/>
    <sheet name="Exependitures" sheetId="7" r:id="rId3"/>
    <sheet name="download" sheetId="1" r:id="rId4"/>
    <sheet name="data" sheetId="2" r:id="rId5"/>
    <sheet name="Pivot" sheetId="3" r:id="rId6"/>
  </sheets>
  <calcPr calcId="162913"/>
  <pivotCaches>
    <pivotCache cacheId="0" r:id="rId7"/>
  </pivotCaches>
</workbook>
</file>

<file path=xl/calcChain.xml><?xml version="1.0" encoding="utf-8"?>
<calcChain xmlns="http://schemas.openxmlformats.org/spreadsheetml/2006/main">
  <c r="B19" i="5" l="1"/>
  <c r="B18" i="5"/>
  <c r="B10" i="5"/>
  <c r="I27" i="3"/>
  <c r="C9" i="5"/>
  <c r="B9" i="5"/>
  <c r="W93" i="6" l="1"/>
  <c r="W95" i="6" s="1"/>
  <c r="B20" i="5"/>
  <c r="B14" i="5"/>
  <c r="C14" i="5"/>
  <c r="B12" i="5"/>
  <c r="C12" i="5"/>
  <c r="H63" i="3"/>
  <c r="I63" i="3"/>
  <c r="W26" i="6"/>
  <c r="W1557" i="7"/>
  <c r="G77" i="3"/>
  <c r="G63" i="3"/>
  <c r="J27" i="3"/>
  <c r="H27" i="3"/>
  <c r="G16" i="5"/>
  <c r="E16" i="5"/>
  <c r="D16" i="5"/>
  <c r="D8" i="5"/>
  <c r="C8" i="5"/>
  <c r="D9" i="5"/>
  <c r="H9" i="5"/>
  <c r="F15" i="5"/>
  <c r="G109" i="3"/>
  <c r="G102" i="3"/>
  <c r="G23" i="3"/>
  <c r="H66" i="3"/>
  <c r="F16" i="5" l="1"/>
  <c r="G9" i="5"/>
</calcChain>
</file>

<file path=xl/comments1.xml><?xml version="1.0" encoding="utf-8"?>
<comments xmlns="http://schemas.openxmlformats.org/spreadsheetml/2006/main">
  <authors>
    <author>VITA Program</author>
  </authors>
  <commentList>
    <comment ref="H9" authorId="0" shapeId="0">
      <text>
        <r>
          <rPr>
            <b/>
            <sz val="9"/>
            <color indexed="81"/>
            <rFont val="Tahoma"/>
            <charset val="1"/>
          </rPr>
          <t>VITA Program:</t>
        </r>
        <r>
          <rPr>
            <sz val="9"/>
            <color indexed="81"/>
            <rFont val="Tahoma"/>
            <charset val="1"/>
          </rPr>
          <t xml:space="preserve">
included in admin</t>
        </r>
      </text>
    </comment>
    <comment ref="B20" authorId="0" shapeId="0">
      <text>
        <r>
          <rPr>
            <b/>
            <sz val="9"/>
            <color indexed="81"/>
            <rFont val="Tahoma"/>
            <charset val="1"/>
          </rPr>
          <t>VITA Program:</t>
        </r>
        <r>
          <rPr>
            <sz val="9"/>
            <color indexed="81"/>
            <rFont val="Tahoma"/>
            <charset val="1"/>
          </rPr>
          <t xml:space="preserve">
matched Trial Blanace for the same day </t>
        </r>
      </text>
    </comment>
  </commentList>
</comments>
</file>

<file path=xl/sharedStrings.xml><?xml version="1.0" encoding="utf-8"?>
<sst xmlns="http://schemas.openxmlformats.org/spreadsheetml/2006/main" count="110013" uniqueCount="1577">
  <si>
    <t>GL Business Unit</t>
  </si>
  <si>
    <t>Ledger</t>
  </si>
  <si>
    <t>Fiscal Year</t>
  </si>
  <si>
    <t>Accounting Period</t>
  </si>
  <si>
    <t>Journal Source</t>
  </si>
  <si>
    <t>Journal ID</t>
  </si>
  <si>
    <t>Journal Date</t>
  </si>
  <si>
    <t>Date Posted</t>
  </si>
  <si>
    <t>Jrnl Line Nbr</t>
  </si>
  <si>
    <t>Fund</t>
  </si>
  <si>
    <t>Program</t>
  </si>
  <si>
    <t>Account</t>
  </si>
  <si>
    <t>Department</t>
  </si>
  <si>
    <t>Cost Center</t>
  </si>
  <si>
    <t>Task</t>
  </si>
  <si>
    <t>PC Bus Unit</t>
  </si>
  <si>
    <t>Project</t>
  </si>
  <si>
    <t>Activity</t>
  </si>
  <si>
    <t>FIPS</t>
  </si>
  <si>
    <t>Asset</t>
  </si>
  <si>
    <t>Agency Use 1</t>
  </si>
  <si>
    <t>Agency Use 2</t>
  </si>
  <si>
    <t>Amount</t>
  </si>
  <si>
    <t>Journal Line Reference</t>
  </si>
  <si>
    <t>Jrnl Line Description</t>
  </si>
  <si>
    <t>Long Descr</t>
  </si>
  <si>
    <t>14000</t>
  </si>
  <si>
    <t>ACTUALS</t>
  </si>
  <si>
    <t>AR</t>
  </si>
  <si>
    <t>AR00421705</t>
  </si>
  <si>
    <t>10000</t>
  </si>
  <si>
    <t>4016738</t>
  </si>
  <si>
    <t>10230</t>
  </si>
  <si>
    <t>CJS7101601</t>
  </si>
  <si>
    <t>41405380</t>
  </si>
  <si>
    <t>16-11-03AR_DIRJRNL814</t>
  </si>
  <si>
    <t>AR Direct Cash Journal</t>
  </si>
  <si>
    <t>101010</t>
  </si>
  <si>
    <t>99999</t>
  </si>
  <si>
    <t>ONL</t>
  </si>
  <si>
    <t>0000422913</t>
  </si>
  <si>
    <t>ID 814</t>
  </si>
  <si>
    <t>E Byrne Mem Justice Asst Grant</t>
  </si>
  <si>
    <t>ID 814, V3530,V11464</t>
  </si>
  <si>
    <t>07040</t>
  </si>
  <si>
    <t>Cash With The Treasurer Of VA</t>
  </si>
  <si>
    <t>0000490019</t>
  </si>
  <si>
    <t>609820</t>
  </si>
  <si>
    <t>10330</t>
  </si>
  <si>
    <t>CJS7101607</t>
  </si>
  <si>
    <t>Cash Transfer In - Non-GF</t>
  </si>
  <si>
    <t>Interest 1/31/2017</t>
  </si>
  <si>
    <t>AP</t>
  </si>
  <si>
    <t>AP00587831</t>
  </si>
  <si>
    <t>205025</t>
  </si>
  <si>
    <t>CJS7101608</t>
  </si>
  <si>
    <t>00006956</t>
  </si>
  <si>
    <t>Accounts Payable</t>
  </si>
  <si>
    <t>00006966</t>
  </si>
  <si>
    <t>00006967</t>
  </si>
  <si>
    <t>390001</t>
  </si>
  <si>
    <t>5014310</t>
  </si>
  <si>
    <t>10220</t>
  </si>
  <si>
    <t>595</t>
  </si>
  <si>
    <t>17-K1216LO16 LOCAL LAW ENFORCE</t>
  </si>
  <si>
    <t>063</t>
  </si>
  <si>
    <t>17-S1138L016 LOCAL LAW ENFORCE</t>
  </si>
  <si>
    <t>169</t>
  </si>
  <si>
    <t>17-S1174LO16 LOCAL LAW ENFORCE</t>
  </si>
  <si>
    <t>AP00588133</t>
  </si>
  <si>
    <t>AP Payments</t>
  </si>
  <si>
    <t>AP00598801</t>
  </si>
  <si>
    <t>00007316</t>
  </si>
  <si>
    <t>00007317</t>
  </si>
  <si>
    <t>378</t>
  </si>
  <si>
    <t>17-R1044L016 LOCAL LAW ENFORCE</t>
  </si>
  <si>
    <t>416</t>
  </si>
  <si>
    <t>17-S1066LO16 LOCAL LAW ENFORCE</t>
  </si>
  <si>
    <t>AP00599661</t>
  </si>
  <si>
    <t>AP00605756</t>
  </si>
  <si>
    <t>00007372</t>
  </si>
  <si>
    <t>033</t>
  </si>
  <si>
    <t>17-I1215LO16 LOCAL LAW ENFORCE</t>
  </si>
  <si>
    <t>AP00606017</t>
  </si>
  <si>
    <t>AP00615832</t>
  </si>
  <si>
    <t>00007440</t>
  </si>
  <si>
    <t>131</t>
  </si>
  <si>
    <t>17-S1161LO16 LOCAL LAW ENFORCE</t>
  </si>
  <si>
    <t>AP00616144</t>
  </si>
  <si>
    <t>AP00617057</t>
  </si>
  <si>
    <t>00007496</t>
  </si>
  <si>
    <t>143</t>
  </si>
  <si>
    <t>17-L1225LO16 LOCAL LAW ENFORC</t>
  </si>
  <si>
    <t>AP00617683</t>
  </si>
  <si>
    <t>0000639261</t>
  </si>
  <si>
    <t>DIST INTER</t>
  </si>
  <si>
    <t>Dist 07040 and 07012 Interest</t>
  </si>
  <si>
    <t>AP00638367</t>
  </si>
  <si>
    <t>00007635</t>
  </si>
  <si>
    <t>00007615</t>
  </si>
  <si>
    <t>00007627</t>
  </si>
  <si>
    <t>00007628</t>
  </si>
  <si>
    <t>00007629</t>
  </si>
  <si>
    <t>00007630</t>
  </si>
  <si>
    <t>00007631</t>
  </si>
  <si>
    <t>00007632</t>
  </si>
  <si>
    <t>00007633</t>
  </si>
  <si>
    <t>00007634</t>
  </si>
  <si>
    <t>AP00639046</t>
  </si>
  <si>
    <t>336</t>
  </si>
  <si>
    <t>17-R1020LO16 LOCAL LAW ENFORCE</t>
  </si>
  <si>
    <t>331</t>
  </si>
  <si>
    <t>17-S1016LO16 LOCAL LAW ENFORCE</t>
  </si>
  <si>
    <t>387</t>
  </si>
  <si>
    <t>17-S1049LO16 LOCAL LAW ENFORCE</t>
  </si>
  <si>
    <t>400</t>
  </si>
  <si>
    <t>17-S1057LO16 LOCAL LAW ENF</t>
  </si>
  <si>
    <t>437</t>
  </si>
  <si>
    <t>17-S1078LO16 LOCAL LAW ENFORCE</t>
  </si>
  <si>
    <t>464</t>
  </si>
  <si>
    <t>17-S1094LO16 LOCAL LAW ENFORCE</t>
  </si>
  <si>
    <t>720</t>
  </si>
  <si>
    <t>17-S1115LO16 LOCAL LE</t>
  </si>
  <si>
    <t>115</t>
  </si>
  <si>
    <t>17-S1157LO16 LOCAL LE</t>
  </si>
  <si>
    <t>175</t>
  </si>
  <si>
    <t>17-T1177LO16 LOCAL LE</t>
  </si>
  <si>
    <t>520</t>
  </si>
  <si>
    <t>17-H1213LO16 LOCAL LAW ENFORCE</t>
  </si>
  <si>
    <t>AP00641991</t>
  </si>
  <si>
    <t>00007712</t>
  </si>
  <si>
    <t>00007713</t>
  </si>
  <si>
    <t>441</t>
  </si>
  <si>
    <t>17-S1081LO16 LOCAL LAW ENF</t>
  </si>
  <si>
    <t>442</t>
  </si>
  <si>
    <t>17-S1082LO16 LOCAL LAW ENF</t>
  </si>
  <si>
    <t>AP00642261</t>
  </si>
  <si>
    <t>AP00643072</t>
  </si>
  <si>
    <t>00007799</t>
  </si>
  <si>
    <t>00007800</t>
  </si>
  <si>
    <t>00007801</t>
  </si>
  <si>
    <t>402</t>
  </si>
  <si>
    <t>17-K1059LO16 LOCAL LE</t>
  </si>
  <si>
    <t>081</t>
  </si>
  <si>
    <t>17-Q1146LO16 LOCAL LE</t>
  </si>
  <si>
    <t>053</t>
  </si>
  <si>
    <t>17-S1136LO16 LOCAL LE</t>
  </si>
  <si>
    <t>AP00643354</t>
  </si>
  <si>
    <t>0000646102</t>
  </si>
  <si>
    <t>% TRANSFER</t>
  </si>
  <si>
    <t>JAG &amp; JABIG Interest Spread</t>
  </si>
  <si>
    <t>AP00647734</t>
  </si>
  <si>
    <t>00007886</t>
  </si>
  <si>
    <t>00007887</t>
  </si>
  <si>
    <t>00007888</t>
  </si>
  <si>
    <t>00007889</t>
  </si>
  <si>
    <t>00007890</t>
  </si>
  <si>
    <t>00007891</t>
  </si>
  <si>
    <t>00007892</t>
  </si>
  <si>
    <t>00007893</t>
  </si>
  <si>
    <t>830</t>
  </si>
  <si>
    <t>17-O1208LO16 LOCAL LE</t>
  </si>
  <si>
    <t>334</t>
  </si>
  <si>
    <t>17-S1018LO16 LOCAL LE</t>
  </si>
  <si>
    <t>369</t>
  </si>
  <si>
    <t>17-S1037LO16 LOCAL LE</t>
  </si>
  <si>
    <t>444</t>
  </si>
  <si>
    <t>17-S1083LO16 LOCAL LE</t>
  </si>
  <si>
    <t>045</t>
  </si>
  <si>
    <t>17-S1132LO16 LOCAL LE</t>
  </si>
  <si>
    <t>073</t>
  </si>
  <si>
    <t>17-S1142LO16 LOCAL LE</t>
  </si>
  <si>
    <t>165</t>
  </si>
  <si>
    <t>17-S1172LO16 LOCAL LE</t>
  </si>
  <si>
    <t>193</t>
  </si>
  <si>
    <t>17-S1181LO16 LOCAL LE</t>
  </si>
  <si>
    <t>AP00648402</t>
  </si>
  <si>
    <t>AP00664801</t>
  </si>
  <si>
    <t>00008193</t>
  </si>
  <si>
    <t>00008195</t>
  </si>
  <si>
    <t>191</t>
  </si>
  <si>
    <t>Grant #17-L1207LO16 - LOLE</t>
  </si>
  <si>
    <t>376</t>
  </si>
  <si>
    <t>Grant #17-S1042LO16 - LOLE</t>
  </si>
  <si>
    <t>AP00665369</t>
  </si>
  <si>
    <t>AP00674099</t>
  </si>
  <si>
    <t>00008316</t>
  </si>
  <si>
    <t>00008317</t>
  </si>
  <si>
    <t>00008318</t>
  </si>
  <si>
    <t>00008326</t>
  </si>
  <si>
    <t>00008309</t>
  </si>
  <si>
    <t>00008310</t>
  </si>
  <si>
    <t>00008312</t>
  </si>
  <si>
    <t>00008314</t>
  </si>
  <si>
    <t>00008315</t>
  </si>
  <si>
    <t>482</t>
  </si>
  <si>
    <t>17-S1103LO16 LOCAL LAW ENFORCE</t>
  </si>
  <si>
    <t>021</t>
  </si>
  <si>
    <t>17-S1124LO16 LOCAL LAW ENFORCE</t>
  </si>
  <si>
    <t>065</t>
  </si>
  <si>
    <t>17-S1139LO16 LOCAL LAW ENFORCE</t>
  </si>
  <si>
    <t>119</t>
  </si>
  <si>
    <t>17-S1158LO16 LOCAL LAW ENFORCE</t>
  </si>
  <si>
    <t>149</t>
  </si>
  <si>
    <t>17-Q1168LO16 LOCAL LAW ENFORCE</t>
  </si>
  <si>
    <t>327</t>
  </si>
  <si>
    <t>17-S1014LO16 LOCAL LAW ENFORCE</t>
  </si>
  <si>
    <t>365</t>
  </si>
  <si>
    <t>17-S1035LO16 LOCAL LAW ENFORCE</t>
  </si>
  <si>
    <t>431</t>
  </si>
  <si>
    <t>17-S1074LO16 LOCAL LAW ENFORCE</t>
  </si>
  <si>
    <t>453</t>
  </si>
  <si>
    <t>17-S1087LO16 LOCAL LAW ENFORCE</t>
  </si>
  <si>
    <t>AP00674618</t>
  </si>
  <si>
    <t>AP00685745</t>
  </si>
  <si>
    <t>00008582</t>
  </si>
  <si>
    <t>00008583</t>
  </si>
  <si>
    <t>00008584</t>
  </si>
  <si>
    <t>00008585</t>
  </si>
  <si>
    <t>00008586</t>
  </si>
  <si>
    <t>790</t>
  </si>
  <si>
    <t>17-L1210LO16 LOCAL LAW ENFORCE</t>
  </si>
  <si>
    <t>314</t>
  </si>
  <si>
    <t>17-S1009LO16 LOCAL LAW ENFORCE</t>
  </si>
  <si>
    <t>17-S1035LO16 LOCAL LAW ENFOR</t>
  </si>
  <si>
    <t>051</t>
  </si>
  <si>
    <t>17-S1135LO16 LOCAL LAW ENFORC</t>
  </si>
  <si>
    <t>197</t>
  </si>
  <si>
    <t>17S1183LO16 LOCAL LAW ENFORC</t>
  </si>
  <si>
    <t>AP00686013</t>
  </si>
  <si>
    <t>AP00690786</t>
  </si>
  <si>
    <t>00008612</t>
  </si>
  <si>
    <t>438</t>
  </si>
  <si>
    <t>Grant #17-S1079LO16 - LOLE</t>
  </si>
  <si>
    <t>AP00691070</t>
  </si>
  <si>
    <t>AP00700822</t>
  </si>
  <si>
    <t>00008751</t>
  </si>
  <si>
    <t>00008753</t>
  </si>
  <si>
    <t>620</t>
  </si>
  <si>
    <t>Grant #17-R1186LO16 - LOLE</t>
  </si>
  <si>
    <t>377</t>
  </si>
  <si>
    <t>Grant #17-S1043LO16 - LOLE</t>
  </si>
  <si>
    <t>AP00701411</t>
  </si>
  <si>
    <t>AP00710888</t>
  </si>
  <si>
    <t>00008794</t>
  </si>
  <si>
    <t>00008795</t>
  </si>
  <si>
    <t>025</t>
  </si>
  <si>
    <t>17-S1126LO16 LOCAL LAW ENF</t>
  </si>
  <si>
    <t>135</t>
  </si>
  <si>
    <t>17-S1163LO16 LOCAL LAW ENF</t>
  </si>
  <si>
    <t>AP00711149</t>
  </si>
  <si>
    <t>AP00714594</t>
  </si>
  <si>
    <t>00008856</t>
  </si>
  <si>
    <t>685</t>
  </si>
  <si>
    <t>Grant #17-T1185LO16 - LOLE</t>
  </si>
  <si>
    <t>AP00714879</t>
  </si>
  <si>
    <t>AP00718667</t>
  </si>
  <si>
    <t>00008929</t>
  </si>
  <si>
    <t>00008930</t>
  </si>
  <si>
    <t>00008931</t>
  </si>
  <si>
    <t>00008932</t>
  </si>
  <si>
    <t>121</t>
  </si>
  <si>
    <t>17-L1188LO16 LOCAL LAW ENF</t>
  </si>
  <si>
    <t>195</t>
  </si>
  <si>
    <t>17-P1182LO16 LOCAL LAW ENF</t>
  </si>
  <si>
    <t>035</t>
  </si>
  <si>
    <t>17-S1128LO16 LOCAL LAW ENF</t>
  </si>
  <si>
    <t>17-S1136LO16 LOCAL LAW ENF</t>
  </si>
  <si>
    <t>AP00719090</t>
  </si>
  <si>
    <t>AP00722461</t>
  </si>
  <si>
    <t>00009028</t>
  </si>
  <si>
    <t>00009029</t>
  </si>
  <si>
    <t>00009030</t>
  </si>
  <si>
    <t>00009031</t>
  </si>
  <si>
    <t>00009032</t>
  </si>
  <si>
    <t>00009033</t>
  </si>
  <si>
    <t>00009034</t>
  </si>
  <si>
    <t>00009035</t>
  </si>
  <si>
    <t>00009038</t>
  </si>
  <si>
    <t>00009039</t>
  </si>
  <si>
    <t>001</t>
  </si>
  <si>
    <t>17-K1118L016 LOCAL LAW ENF</t>
  </si>
  <si>
    <t>357</t>
  </si>
  <si>
    <t>17-S1030LO16 LOCAL LAW ENF</t>
  </si>
  <si>
    <t>364</t>
  </si>
  <si>
    <t>17-S1034LO16 LOCAL LAW ENF</t>
  </si>
  <si>
    <t>492</t>
  </si>
  <si>
    <t>17-S1089LO16 LOCAL LAW ENF</t>
  </si>
  <si>
    <t>105</t>
  </si>
  <si>
    <t>17-S1154LO16 LOCAL LAW ENF</t>
  </si>
  <si>
    <t>137</t>
  </si>
  <si>
    <t>17-S1164LO16 LOCAL LAW ENF</t>
  </si>
  <si>
    <t>139</t>
  </si>
  <si>
    <t>17-S1165LO16 LOCAL LAW ENF</t>
  </si>
  <si>
    <t>159</t>
  </si>
  <si>
    <t>17-S1170L016 LOCAL LAW ENF</t>
  </si>
  <si>
    <t>167</t>
  </si>
  <si>
    <t>17-S1173LO16 LOCAL LAW ENF</t>
  </si>
  <si>
    <t>493</t>
  </si>
  <si>
    <t>17-T1109LO16 LOCAL LAW ENF</t>
  </si>
  <si>
    <t>AP00722578</t>
  </si>
  <si>
    <t>AP00738468</t>
  </si>
  <si>
    <t>00009291</t>
  </si>
  <si>
    <t>00009293</t>
  </si>
  <si>
    <t>00009294</t>
  </si>
  <si>
    <t>00009295</t>
  </si>
  <si>
    <t>031</t>
  </si>
  <si>
    <t>17-H1214LO16 LOCAL LAW ENFORCE</t>
  </si>
  <si>
    <t>436</t>
  </si>
  <si>
    <t>17-S1077LO16 LOCAL LAW ENF</t>
  </si>
  <si>
    <t>17-S1083LO16 LOCAL LAW ENF</t>
  </si>
  <si>
    <t>455</t>
  </si>
  <si>
    <t>17-S1090LO16 LOCAL LAW ENF</t>
  </si>
  <si>
    <t>AP00738862</t>
  </si>
  <si>
    <t>AP00748911</t>
  </si>
  <si>
    <t>00009533</t>
  </si>
  <si>
    <t>00009534</t>
  </si>
  <si>
    <t>00009535</t>
  </si>
  <si>
    <t>00009536</t>
  </si>
  <si>
    <t>00009537</t>
  </si>
  <si>
    <t>047</t>
  </si>
  <si>
    <t>Grant #17-Q1133LO16 - LOLE</t>
  </si>
  <si>
    <t>321</t>
  </si>
  <si>
    <t>Grant #17-S1011LO16 - LOLE</t>
  </si>
  <si>
    <t>417</t>
  </si>
  <si>
    <t>Grant #17-S1067LO16 - LOLE</t>
  </si>
  <si>
    <t>043</t>
  </si>
  <si>
    <t>Grant #17-S1131LO16 - LOLE</t>
  </si>
  <si>
    <t>077</t>
  </si>
  <si>
    <t>Grant #17-S1144LO16 - LOLE</t>
  </si>
  <si>
    <t>AP00749047</t>
  </si>
  <si>
    <t>AP00763695</t>
  </si>
  <si>
    <t>00009801</t>
  </si>
  <si>
    <t>00009802</t>
  </si>
  <si>
    <t>00009803</t>
  </si>
  <si>
    <t>00009804</t>
  </si>
  <si>
    <t>00009805</t>
  </si>
  <si>
    <t>155</t>
  </si>
  <si>
    <t>17-S1190LO16 LOCAL LAW ENFORCE</t>
  </si>
  <si>
    <t>485</t>
  </si>
  <si>
    <t>17-C3188LO16 LOCAL LAW ENFORCE</t>
  </si>
  <si>
    <t>370</t>
  </si>
  <si>
    <t>17-S1038LO16 LOCAL LAW ENFORCE</t>
  </si>
  <si>
    <t>399</t>
  </si>
  <si>
    <t>17-S1056LO16 LOCAL LAW ENFORCE</t>
  </si>
  <si>
    <t>099</t>
  </si>
  <si>
    <t>17-S1151LO16 LOCAL LAW ENFORCE</t>
  </si>
  <si>
    <t>AP00763814</t>
  </si>
  <si>
    <t>AP00768789</t>
  </si>
  <si>
    <t>00009931</t>
  </si>
  <si>
    <t>00009932</t>
  </si>
  <si>
    <t>037</t>
  </si>
  <si>
    <t>Grant #17-S1130LO16 - LOLE</t>
  </si>
  <si>
    <t>141</t>
  </si>
  <si>
    <t>Grant #17-S1166LO16 - LOLE</t>
  </si>
  <si>
    <t>AP00769063</t>
  </si>
  <si>
    <t>AP00773514</t>
  </si>
  <si>
    <t>00009991</t>
  </si>
  <si>
    <t>00009992</t>
  </si>
  <si>
    <t>00009993</t>
  </si>
  <si>
    <t>00009994</t>
  </si>
  <si>
    <t>00009995</t>
  </si>
  <si>
    <t>00009996</t>
  </si>
  <si>
    <t>00009997</t>
  </si>
  <si>
    <t>00009998</t>
  </si>
  <si>
    <t>00010004</t>
  </si>
  <si>
    <t>00010009</t>
  </si>
  <si>
    <t>350</t>
  </si>
  <si>
    <t>Grant #17-P1027LO16 - LOLE</t>
  </si>
  <si>
    <t>382</t>
  </si>
  <si>
    <t>Grant #17-P1203LO16 - LOLE</t>
  </si>
  <si>
    <t>303</t>
  </si>
  <si>
    <t>Grant #17-S1001LO16 - LOLE</t>
  </si>
  <si>
    <t>386</t>
  </si>
  <si>
    <t>Grant #17-S1048LO16 - LOLE</t>
  </si>
  <si>
    <t>486</t>
  </si>
  <si>
    <t>Grant #17-S1104LO16 - LOLE</t>
  </si>
  <si>
    <t>640</t>
  </si>
  <si>
    <t>Grant #17-S1113LO16 - LOLE</t>
  </si>
  <si>
    <t>173</t>
  </si>
  <si>
    <t>Grant #17-S1176LO16 - LOLE</t>
  </si>
  <si>
    <t>580</t>
  </si>
  <si>
    <t>Grant #17-T1111LO16 - LOLE</t>
  </si>
  <si>
    <t>307</t>
  </si>
  <si>
    <t>Grant #17-S1004LO16 - LOLE</t>
  </si>
  <si>
    <t>426</t>
  </si>
  <si>
    <t>Grant #17-S1071LO16 - LOLE</t>
  </si>
  <si>
    <t>AP00773902</t>
  </si>
  <si>
    <t>AP00791408</t>
  </si>
  <si>
    <t>00010164</t>
  </si>
  <si>
    <t>00010165</t>
  </si>
  <si>
    <t>00010211</t>
  </si>
  <si>
    <t>00010166</t>
  </si>
  <si>
    <t>00010167</t>
  </si>
  <si>
    <t>00010168</t>
  </si>
  <si>
    <t>00010169</t>
  </si>
  <si>
    <t>00010170</t>
  </si>
  <si>
    <t>00010171</t>
  </si>
  <si>
    <t>00010172</t>
  </si>
  <si>
    <t>00010173</t>
  </si>
  <si>
    <t>00010174</t>
  </si>
  <si>
    <t>00010175</t>
  </si>
  <si>
    <t>061</t>
  </si>
  <si>
    <t>17-I1217LO16 LOCAL LAW ENFORCE</t>
  </si>
  <si>
    <t>312</t>
  </si>
  <si>
    <t>17-S1008LO16 LOCAL LAW ENFORCE</t>
  </si>
  <si>
    <t>478</t>
  </si>
  <si>
    <t>Grant #17-S1100LO16 - LOLE</t>
  </si>
  <si>
    <t>335</t>
  </si>
  <si>
    <t>17-S1019LO16 LOCAL LAW ENFORCE</t>
  </si>
  <si>
    <t>351</t>
  </si>
  <si>
    <t>17-S1028LO16 LOCAL LAW ENFORCE</t>
  </si>
  <si>
    <t>396</t>
  </si>
  <si>
    <t>17-S1054LO16 LOCAL LAW ENFORCE</t>
  </si>
  <si>
    <t>439</t>
  </si>
  <si>
    <t>17-S1080LO16 LOCAL LAW ENFORCE</t>
  </si>
  <si>
    <t>457</t>
  </si>
  <si>
    <t>17-S1091LO16 LOCAL LAW ENFORCE</t>
  </si>
  <si>
    <t>530</t>
  </si>
  <si>
    <t>17-S1108LO16 LOCAL LAW ENFORCE</t>
  </si>
  <si>
    <t>049</t>
  </si>
  <si>
    <t>17-S1134LO16 LOCAL LAW ENFORCE</t>
  </si>
  <si>
    <t>111</t>
  </si>
  <si>
    <t>17-S1155LO16 LOCAL LAW ENFORCE</t>
  </si>
  <si>
    <t>163</t>
  </si>
  <si>
    <t>17-S1171LO16 LOCAL LAW ENFORCE</t>
  </si>
  <si>
    <t>187</t>
  </si>
  <si>
    <t>17-S1179LO16 LOCAL LAW ENFORCE</t>
  </si>
  <si>
    <t>AP00791755</t>
  </si>
  <si>
    <t>AP00797787</t>
  </si>
  <si>
    <t>00010301</t>
  </si>
  <si>
    <t>00010302</t>
  </si>
  <si>
    <t>00010303</t>
  </si>
  <si>
    <t>00010304</t>
  </si>
  <si>
    <t>00010305</t>
  </si>
  <si>
    <t>00010306</t>
  </si>
  <si>
    <t>00010307</t>
  </si>
  <si>
    <t>00010308</t>
  </si>
  <si>
    <t>00010309</t>
  </si>
  <si>
    <t>311</t>
  </si>
  <si>
    <t>Grant #17-I1212LO16 - LOLE</t>
  </si>
  <si>
    <t>117</t>
  </si>
  <si>
    <t>Grant #17-M1224LO16 - LOLE</t>
  </si>
  <si>
    <t>009</t>
  </si>
  <si>
    <t>Grant #17-O1206LO16 - LOLE</t>
  </si>
  <si>
    <t>398</t>
  </si>
  <si>
    <t>Grant #17-Q1055LO16 - LOLE</t>
  </si>
  <si>
    <t>488</t>
  </si>
  <si>
    <t>Grant #17-R1106LO16 - LOLE</t>
  </si>
  <si>
    <t>363</t>
  </si>
  <si>
    <t>Grant #17-S1033LO16 - LOLE</t>
  </si>
  <si>
    <t>570</t>
  </si>
  <si>
    <t>Grant #17-S1110LO16 - LOLE</t>
  </si>
  <si>
    <t>007</t>
  </si>
  <si>
    <t>Grant #17-S1120LO16 - LOLE</t>
  </si>
  <si>
    <t>109</t>
  </si>
  <si>
    <t>Grant #17-T1187LO16 - LOLE</t>
  </si>
  <si>
    <t>AP00798147</t>
  </si>
  <si>
    <t>0000799886</t>
  </si>
  <si>
    <t>4007108</t>
  </si>
  <si>
    <t>Interest Distribution</t>
  </si>
  <si>
    <t>Journal Entry to distribute interest in fund 07040 to the projects in that fund</t>
  </si>
  <si>
    <t>AP00808416</t>
  </si>
  <si>
    <t>AP00810944</t>
  </si>
  <si>
    <t>00010527</t>
  </si>
  <si>
    <t>00010529</t>
  </si>
  <si>
    <t>00010531</t>
  </si>
  <si>
    <t>00010533</t>
  </si>
  <si>
    <t>00010534</t>
  </si>
  <si>
    <t>5014130</t>
  </si>
  <si>
    <t>403</t>
  </si>
  <si>
    <t>17-S1060LO16 LOCAL LAW ENF</t>
  </si>
  <si>
    <t>690</t>
  </si>
  <si>
    <t>17-L1223LO16 LOCAL LAW ENF</t>
  </si>
  <si>
    <t>432</t>
  </si>
  <si>
    <t>17-N1075LO16 LOCAL LAW ENF</t>
  </si>
  <si>
    <t>342</t>
  </si>
  <si>
    <t>17-S1022LO16 LOCAL LAW ENF</t>
  </si>
  <si>
    <t>430</t>
  </si>
  <si>
    <t>17-S1073LO16 LOCAL LAW ENF</t>
  </si>
  <si>
    <t>AP00811065</t>
  </si>
  <si>
    <t>0000813619</t>
  </si>
  <si>
    <t>Interest From Other Sources</t>
  </si>
  <si>
    <t>0000814851</t>
  </si>
  <si>
    <t>AP00816511</t>
  </si>
  <si>
    <t>00010720</t>
  </si>
  <si>
    <t>00010721</t>
  </si>
  <si>
    <t>820</t>
  </si>
  <si>
    <t>17-G1227LO16 LOCAL LAW ENF</t>
  </si>
  <si>
    <t>057</t>
  </si>
  <si>
    <t>17-T1137LO16 LOCAL LAW ENF</t>
  </si>
  <si>
    <t>AP00816629</t>
  </si>
  <si>
    <t>AP00817425</t>
  </si>
  <si>
    <t>00010743</t>
  </si>
  <si>
    <t>125</t>
  </si>
  <si>
    <t>Grant #17-S1159LO16 - LOLE</t>
  </si>
  <si>
    <t>AP00817837</t>
  </si>
  <si>
    <t>AP00842830</t>
  </si>
  <si>
    <t>00011163</t>
  </si>
  <si>
    <t>029</t>
  </si>
  <si>
    <t>Grant #17-S1127LO16 - LOLE</t>
  </si>
  <si>
    <t>AP00843229</t>
  </si>
  <si>
    <t>AR00850940</t>
  </si>
  <si>
    <t>5014980</t>
  </si>
  <si>
    <t>51401293</t>
  </si>
  <si>
    <t>18-03-26AR_DIRJRNL2244</t>
  </si>
  <si>
    <t>AP00860894</t>
  </si>
  <si>
    <t>00011341</t>
  </si>
  <si>
    <t>00011342</t>
  </si>
  <si>
    <t>00011343</t>
  </si>
  <si>
    <t>349</t>
  </si>
  <si>
    <t>Grant #17-S1026LO16 - LOLE</t>
  </si>
  <si>
    <t>011</t>
  </si>
  <si>
    <t>Grant #17-S1121LO16 - LOLE</t>
  </si>
  <si>
    <t>079</t>
  </si>
  <si>
    <t>Grant #17-S1145LO16 - LOLE</t>
  </si>
  <si>
    <t>AP00861154</t>
  </si>
  <si>
    <t>AP00872644</t>
  </si>
  <si>
    <t>00011467</t>
  </si>
  <si>
    <t>00011468</t>
  </si>
  <si>
    <t>171</t>
  </si>
  <si>
    <t>Grant #17-R1175LO16 - LOLE</t>
  </si>
  <si>
    <t>324</t>
  </si>
  <si>
    <t>Grant #17-S1012LO16 - LOLE</t>
  </si>
  <si>
    <t>AP00873076</t>
  </si>
  <si>
    <t>AP00893513</t>
  </si>
  <si>
    <t>00011754</t>
  </si>
  <si>
    <t>00011753</t>
  </si>
  <si>
    <t>388</t>
  </si>
  <si>
    <t>17-S1050LO16 LOCAL LAW ENFORCE</t>
  </si>
  <si>
    <t>474</t>
  </si>
  <si>
    <t>17-S1099LO16 LOCAL LAW ENFORCE</t>
  </si>
  <si>
    <t>AP00893892</t>
  </si>
  <si>
    <t>AP00894778</t>
  </si>
  <si>
    <t>00011755</t>
  </si>
  <si>
    <t>00011756</t>
  </si>
  <si>
    <t>310</t>
  </si>
  <si>
    <t>17-T1006LO16 LOCAL LAW ENFORCE</t>
  </si>
  <si>
    <t>147</t>
  </si>
  <si>
    <t>17-T1189LO16 LOCAL LAW ENFORCE</t>
  </si>
  <si>
    <t>AP00895177</t>
  </si>
  <si>
    <t>AP00895840</t>
  </si>
  <si>
    <t>00011892</t>
  </si>
  <si>
    <t>00011893</t>
  </si>
  <si>
    <t>00011894</t>
  </si>
  <si>
    <t>384</t>
  </si>
  <si>
    <t>17-P1047LO16 LOCAL LAW ENFORCE</t>
  </si>
  <si>
    <t>309</t>
  </si>
  <si>
    <t>17-S1005LO16 LOCAL LAW ENFORCE</t>
  </si>
  <si>
    <t>424</t>
  </si>
  <si>
    <t>17-S2069LO16 LOCAL LAW ENFORCE</t>
  </si>
  <si>
    <t>AP00896227</t>
  </si>
  <si>
    <t>AP00905979</t>
  </si>
  <si>
    <t>00012120</t>
  </si>
  <si>
    <t>305</t>
  </si>
  <si>
    <t>Grant #17-S1003LO16 - LOLE</t>
  </si>
  <si>
    <t>AP00906255</t>
  </si>
  <si>
    <t>0000912130</t>
  </si>
  <si>
    <t>STATE</t>
  </si>
  <si>
    <t>AP00919603</t>
  </si>
  <si>
    <t>00012432</t>
  </si>
  <si>
    <t>379</t>
  </si>
  <si>
    <t>Grant #17-S1045LO16 - LOLE</t>
  </si>
  <si>
    <t>AP00919730</t>
  </si>
  <si>
    <t>AR00920821</t>
  </si>
  <si>
    <t>075</t>
  </si>
  <si>
    <t>51401347</t>
  </si>
  <si>
    <t>18-06-07AR_DIRJRNL2479</t>
  </si>
  <si>
    <t>AP00935062</t>
  </si>
  <si>
    <t>00012650</t>
  </si>
  <si>
    <t>00012651</t>
  </si>
  <si>
    <t>458</t>
  </si>
  <si>
    <t>17-S1092LO16 LOCAL LAW ENFORCE</t>
  </si>
  <si>
    <t>071</t>
  </si>
  <si>
    <t>17-S1141LO16 LOCAL LAW ENFORCM</t>
  </si>
  <si>
    <t>AP00935255</t>
  </si>
  <si>
    <t>0000954632</t>
  </si>
  <si>
    <t>Allocate 4 Q Interest</t>
  </si>
  <si>
    <t>To allocate FY 2018 4th Quarter Interest earned by project and cash balance.</t>
  </si>
  <si>
    <t>AP00985603</t>
  </si>
  <si>
    <t>00012968</t>
  </si>
  <si>
    <t>390002</t>
  </si>
  <si>
    <t>90000</t>
  </si>
  <si>
    <t>735</t>
  </si>
  <si>
    <t>Grant #17-S1116LO16 - LOLE</t>
  </si>
  <si>
    <t>AP00985910</t>
  </si>
  <si>
    <t>AP01044791</t>
  </si>
  <si>
    <t>00014108</t>
  </si>
  <si>
    <t>775</t>
  </si>
  <si>
    <t>17-S1117LO16 LOCAL LAW ENFORCE</t>
  </si>
  <si>
    <t>0001053404</t>
  </si>
  <si>
    <t>Allocate 1st Q Interest</t>
  </si>
  <si>
    <t>To allocate FY 2019 1st Quarter interest earned by project and cash balance.</t>
  </si>
  <si>
    <t>AP01045229</t>
  </si>
  <si>
    <t>AP01095939</t>
  </si>
  <si>
    <t>00015206</t>
  </si>
  <si>
    <t>5012270</t>
  </si>
  <si>
    <t>10520</t>
  </si>
  <si>
    <t>Expense Distribution</t>
  </si>
  <si>
    <t>AP01096706</t>
  </si>
  <si>
    <t>0001123740</t>
  </si>
  <si>
    <t>Allocate 2nd Q Interest</t>
  </si>
  <si>
    <t>AP01160413</t>
  </si>
  <si>
    <t>00016310</t>
  </si>
  <si>
    <t>390004</t>
  </si>
  <si>
    <t>5012210</t>
  </si>
  <si>
    <t>ADMIN</t>
  </si>
  <si>
    <t>July 1, 2018-June 30, 2019</t>
  </si>
  <si>
    <t>AP01160824</t>
  </si>
  <si>
    <t>CIP</t>
  </si>
  <si>
    <t>CIP1164684</t>
  </si>
  <si>
    <t>5011230</t>
  </si>
  <si>
    <t>140070</t>
  </si>
  <si>
    <t>00001295 2019-03-29</t>
  </si>
  <si>
    <t>CIPPS Journal Upload - DOA</t>
  </si>
  <si>
    <t>5011110</t>
  </si>
  <si>
    <t>5011120</t>
  </si>
  <si>
    <t>5011140</t>
  </si>
  <si>
    <t>5011160</t>
  </si>
  <si>
    <t>5011170</t>
  </si>
  <si>
    <t>5011660</t>
  </si>
  <si>
    <t>AP01164929</t>
  </si>
  <si>
    <t>00016387</t>
  </si>
  <si>
    <t>00016388</t>
  </si>
  <si>
    <t>Grant #19-A4658AD16 - ANTI</t>
  </si>
  <si>
    <t>760</t>
  </si>
  <si>
    <t>Grant #19-A4688AD16 - ANTI</t>
  </si>
  <si>
    <t>CIP1165771</t>
  </si>
  <si>
    <t>5011410</t>
  </si>
  <si>
    <t>140051</t>
  </si>
  <si>
    <t>00001296 2019-03-29</t>
  </si>
  <si>
    <t>AP01165302</t>
  </si>
  <si>
    <t>SPJ</t>
  </si>
  <si>
    <t>0001172902</t>
  </si>
  <si>
    <t>5015410</t>
  </si>
  <si>
    <t>10340</t>
  </si>
  <si>
    <t>Prorate FY19 Cardinal FS Chgs</t>
  </si>
  <si>
    <t>Prorate FY19 Cardinal Financial System charges.</t>
  </si>
  <si>
    <t>0001175627</t>
  </si>
  <si>
    <t>5012160</t>
  </si>
  <si>
    <t>Prorate FY19 VITA charges.</t>
  </si>
  <si>
    <t>PRORATE2019VITA</t>
  </si>
  <si>
    <t>5012760</t>
  </si>
  <si>
    <t>5012780</t>
  </si>
  <si>
    <t>CIP1179194</t>
  </si>
  <si>
    <t>00001297 2019-04-12</t>
  </si>
  <si>
    <t>CIP1180619</t>
  </si>
  <si>
    <t>00001298 2019-04-16</t>
  </si>
  <si>
    <t>0001184018</t>
  </si>
  <si>
    <t>Telecom Services (VITA)</t>
  </si>
  <si>
    <t>Correct JE0001175627: to correct the program and account codes for the credit to the VITA expenditures and tp correct the coding for lines 35, 38, 79,82,123 and 126.</t>
  </si>
  <si>
    <t>VITA It Infrastructure Srvc</t>
  </si>
  <si>
    <t>CIP1193331</t>
  </si>
  <si>
    <t>00001300 2019-05-01</t>
  </si>
  <si>
    <t>0001193669</t>
  </si>
  <si>
    <t>Move pay from 15 JAG to 16 JAG</t>
  </si>
  <si>
    <t>Move the FY19 payrolls of P Harris and J Marshall charged to 15 JAG (CJS81016) to 16 JAG (CJS7101601).  15 JAG Admin budget has been met.</t>
  </si>
  <si>
    <t>5011150</t>
  </si>
  <si>
    <t>0001194724</t>
  </si>
  <si>
    <t>Move OH costs 15JAG to 16JAG</t>
  </si>
  <si>
    <t>Move the FY19 overhead from 15 JAG to 16 JAG. Overhead is being moved along with Marshall and Harris personnel costs charged in FY19.  See JE0001193669 for move of personnel costs.</t>
  </si>
  <si>
    <t>5015380</t>
  </si>
  <si>
    <t>0001198940</t>
  </si>
  <si>
    <t>Reclass Fed IDC Revenue</t>
  </si>
  <si>
    <t>To reclass federal revenue to allow for FY2019 IDC revenue</t>
  </si>
  <si>
    <t>4009070</t>
  </si>
  <si>
    <t>Rcvry Agy GF Ind Cst Grnt/Cont</t>
  </si>
  <si>
    <t>4009071</t>
  </si>
  <si>
    <t>Rcvry Stwde Ind Cst Grant/Cont</t>
  </si>
  <si>
    <t>0001198956</t>
  </si>
  <si>
    <t>5014820</t>
  </si>
  <si>
    <t>Agency Indirect Cost Recovery</t>
  </si>
  <si>
    <t>To charge FY19 Q1-3 Indirect Costs</t>
  </si>
  <si>
    <t>5014810</t>
  </si>
  <si>
    <t>Statewide Ind Cost Recovery</t>
  </si>
  <si>
    <t>02800</t>
  </si>
  <si>
    <t>01000</t>
  </si>
  <si>
    <t>0001205670</t>
  </si>
  <si>
    <t>Prorate March VITA Server Bill</t>
  </si>
  <si>
    <t>Prorate March 2019 VITA Server/End User Recurring Charges</t>
  </si>
  <si>
    <t>0001205690</t>
  </si>
  <si>
    <t>Prorate June18 &amp; March19 Phone</t>
  </si>
  <si>
    <t>Prorate June 2018 &amp; March 2019 VITA Phone Charges</t>
  </si>
  <si>
    <t>0001205755</t>
  </si>
  <si>
    <t>V#14653</t>
  </si>
  <si>
    <t>Prorate DOA PSB Charges</t>
  </si>
  <si>
    <t>Prorate FY19 PSB Charges</t>
  </si>
  <si>
    <t>AP01197776</t>
  </si>
  <si>
    <t>00016815</t>
  </si>
  <si>
    <t>00016805</t>
  </si>
  <si>
    <t>00016806</t>
  </si>
  <si>
    <t>00016813</t>
  </si>
  <si>
    <t>00016808</t>
  </si>
  <si>
    <t>600</t>
  </si>
  <si>
    <t>Grant #19-A4668AD16 - ANTI</t>
  </si>
  <si>
    <t>700</t>
  </si>
  <si>
    <t>Grant #19-A4676AD16 - ANTI</t>
  </si>
  <si>
    <t>069</t>
  </si>
  <si>
    <t>Grant #19-A4670AD16 - ANTI</t>
  </si>
  <si>
    <t>Grant #19-A4653AD16 - ANTI</t>
  </si>
  <si>
    <t>Grant #19-A4680AD16 - ANTI</t>
  </si>
  <si>
    <t>AP01198410</t>
  </si>
  <si>
    <t>AP01205906</t>
  </si>
  <si>
    <t>00017003</t>
  </si>
  <si>
    <t>19-A4663AD16 LE EQUIP TECH.</t>
  </si>
  <si>
    <t>AP01206317</t>
  </si>
  <si>
    <t>CIP1209111</t>
  </si>
  <si>
    <t>00001302 2019-05-16</t>
  </si>
  <si>
    <t>0001212904</t>
  </si>
  <si>
    <t>Computer Operating Srvc (VITA)</t>
  </si>
  <si>
    <t>Correct coding on JE0001184018</t>
  </si>
  <si>
    <t>0001213982</t>
  </si>
  <si>
    <t>Allocate 3rd Q Interest</t>
  </si>
  <si>
    <t>To allocate FY 2019 3rd Quarter interest earned by project and cash balance.</t>
  </si>
  <si>
    <t>0001216322</t>
  </si>
  <si>
    <t>April VITA Server/End User Chg</t>
  </si>
  <si>
    <t>To prorate the April VITA Server and End User Charges</t>
  </si>
  <si>
    <t>CIP1221238</t>
  </si>
  <si>
    <t>00001304 2019-05-31</t>
  </si>
  <si>
    <t>0001225306</t>
  </si>
  <si>
    <t>CJS7101602</t>
  </si>
  <si>
    <t>Prorate April 2019 Phone Bill</t>
  </si>
  <si>
    <t>To prorate the April 2019 Phone charges</t>
  </si>
  <si>
    <t>0001225375</t>
  </si>
  <si>
    <t>5013120</t>
  </si>
  <si>
    <t>Prorate FY19 Supplies</t>
  </si>
  <si>
    <t>Prorate FY19 office supplies charged to the clearing account  through May 2019.</t>
  </si>
  <si>
    <t>0001225420</t>
  </si>
  <si>
    <t>5013130</t>
  </si>
  <si>
    <t>Prorate FY19 stationary/forms</t>
  </si>
  <si>
    <t>Prorate FY19 agency stationary/forms charged to the clearing account through May 2019</t>
  </si>
  <si>
    <t>0001232442</t>
  </si>
  <si>
    <t>5012660</t>
  </si>
  <si>
    <t>Prorate Manual Services</t>
  </si>
  <si>
    <t>To prorate Manual Services (Shredding and Surplus Activity) incurred through 5/31/19</t>
  </si>
  <si>
    <t>0001232456</t>
  </si>
  <si>
    <t>Prorate VITA Op Services</t>
  </si>
  <si>
    <t>0001232475</t>
  </si>
  <si>
    <t>5012520</t>
  </si>
  <si>
    <t>Prorate Wired &amp; Wireless Servi</t>
  </si>
  <si>
    <t>Prorate Wired &amp; Wireless costs incurred through 5/31/19</t>
  </si>
  <si>
    <t>CIP1236283</t>
  </si>
  <si>
    <t>00001306 2019-06-14</t>
  </si>
  <si>
    <t>0001245584</t>
  </si>
  <si>
    <t>V#17492</t>
  </si>
  <si>
    <t>Prorate May 2019 VITA Bil</t>
  </si>
  <si>
    <t>Prorate May 2019 VITA Bill</t>
  </si>
  <si>
    <t>0001245589</t>
  </si>
  <si>
    <t>Prorate PB &amp; Cardinal NGF Char</t>
  </si>
  <si>
    <t>Prorate PB and Cardinal NGF charges (Journals 0001209238, 0001212854, 0001108408, 0001160133, 0001160165 and 0001079876)</t>
  </si>
  <si>
    <t>AP01248627</t>
  </si>
  <si>
    <t>00017707</t>
  </si>
  <si>
    <t>067</t>
  </si>
  <si>
    <t>Grant #19-C4037AD15 - ANTI</t>
  </si>
  <si>
    <t>AP01249049</t>
  </si>
  <si>
    <t>AP01249910</t>
  </si>
  <si>
    <t>00017633</t>
  </si>
  <si>
    <t>00017639</t>
  </si>
  <si>
    <t>00017652</t>
  </si>
  <si>
    <t>19-A4672AD16 LE AND EQUIPMENT</t>
  </si>
  <si>
    <t>19-A4683AD16 LE AND EQUIPMENT</t>
  </si>
  <si>
    <t>19-A4699AD16 LAW ENFORCEMENT</t>
  </si>
  <si>
    <t>AP01250399</t>
  </si>
  <si>
    <t>0001252291</t>
  </si>
  <si>
    <t>V#17781</t>
  </si>
  <si>
    <t>Prorate May 2019 Phone Bill</t>
  </si>
  <si>
    <t>0001252296</t>
  </si>
  <si>
    <t>5015510</t>
  </si>
  <si>
    <t>V#17531</t>
  </si>
  <si>
    <t>Prorate Liability Insurance Ch</t>
  </si>
  <si>
    <t>Prorate Liability Insurance charges</t>
  </si>
  <si>
    <t>0001252313</t>
  </si>
  <si>
    <t>5015550</t>
  </si>
  <si>
    <t>V#17502</t>
  </si>
  <si>
    <t>Prorate Workers Comp Ins</t>
  </si>
  <si>
    <t>Prorate Workers Compensation Insurance charges</t>
  </si>
  <si>
    <t>AP01252616</t>
  </si>
  <si>
    <t>00017728</t>
  </si>
  <si>
    <t>AP01252979</t>
  </si>
  <si>
    <t>0001262482</t>
  </si>
  <si>
    <t>JE#1260147</t>
  </si>
  <si>
    <t>Prorate Agency Supplies</t>
  </si>
  <si>
    <t>Prorate supplies that benefit the entire agency. These were paid with the May/June SPCC</t>
  </si>
  <si>
    <t>0001262491</t>
  </si>
  <si>
    <t>Prorate Agency Paper Supplies</t>
  </si>
  <si>
    <t>Prorate supplies that benefit the entire agency (Copier Paper).  The paper was paid for with May/June SPCC.</t>
  </si>
  <si>
    <t>0001262520</t>
  </si>
  <si>
    <t>V#17503</t>
  </si>
  <si>
    <t>Prorate Wired &amp; Wireless Access costs (June 2019 Bill)</t>
  </si>
  <si>
    <t>0001269578</t>
  </si>
  <si>
    <t>Allocate 4th Q Interest</t>
  </si>
  <si>
    <t>To allocate FY 2019 4th Quarter interest earned by project and cash balance.</t>
  </si>
  <si>
    <t>0001272339</t>
  </si>
  <si>
    <t>609570</t>
  </si>
  <si>
    <t>GFREV</t>
  </si>
  <si>
    <t>Cash Transfer Out-Load GF Cash</t>
  </si>
  <si>
    <t>FY 2019 General Fund Reversion</t>
  </si>
  <si>
    <t>CIP1252129</t>
  </si>
  <si>
    <t>00001308 2019-07-01</t>
  </si>
  <si>
    <t>CIP1263777</t>
  </si>
  <si>
    <t>00001310 2019-07-16</t>
  </si>
  <si>
    <t>AP01275064</t>
  </si>
  <si>
    <t>00017894</t>
  </si>
  <si>
    <t>00017891</t>
  </si>
  <si>
    <t>00017892</t>
  </si>
  <si>
    <t>00017893</t>
  </si>
  <si>
    <t>059</t>
  </si>
  <si>
    <t>Grant # 19-A4668AD16-ANTI</t>
  </si>
  <si>
    <t>087</t>
  </si>
  <si>
    <t>Grant # 19-A476AD16- ANTI</t>
  </si>
  <si>
    <t>710</t>
  </si>
  <si>
    <t>Grants # 19-A4678AD16 - ANTI</t>
  </si>
  <si>
    <t>Grants # 19-A4680AD16 - ANTI</t>
  </si>
  <si>
    <t>AP01275461</t>
  </si>
  <si>
    <t>CIP1278010</t>
  </si>
  <si>
    <t>00001312 2019-08-01</t>
  </si>
  <si>
    <t>AP01279634</t>
  </si>
  <si>
    <t>00017931</t>
  </si>
  <si>
    <t>00017932</t>
  </si>
  <si>
    <t>00017933</t>
  </si>
  <si>
    <t>00017934</t>
  </si>
  <si>
    <t>00017935</t>
  </si>
  <si>
    <t>19-A4670AD16 LE EQUP &amp; TECH</t>
  </si>
  <si>
    <t>19-A4676AD16 LE OFFICER WELLNE</t>
  </si>
  <si>
    <t>19-A4677AD16 LE EQUP &amp; TECH</t>
  </si>
  <si>
    <t>19-A4679AD18 LE EQUIP &amp; TECH</t>
  </si>
  <si>
    <t>183</t>
  </si>
  <si>
    <t>19-A4695AD16 LE EQUIP &amp; TECH</t>
  </si>
  <si>
    <t>0001282191</t>
  </si>
  <si>
    <t>Reclass Federal IDC Revenue Q4</t>
  </si>
  <si>
    <t>To reclass federal revenue to indirect cost revenue to account for IDC charges and refunds</t>
  </si>
  <si>
    <t>0001282231</t>
  </si>
  <si>
    <t>10530</t>
  </si>
  <si>
    <t>Charge FY19 Q4 IDC</t>
  </si>
  <si>
    <t>To charge IDC for Quarter 4 - FY19  (April to June)</t>
  </si>
  <si>
    <t>AP01280042</t>
  </si>
  <si>
    <t>ATA</t>
  </si>
  <si>
    <t>0001301511</t>
  </si>
  <si>
    <t>609660</t>
  </si>
  <si>
    <t>19-A4665AD</t>
  </si>
  <si>
    <t>Cash Tran Out-FedPass Cardinal</t>
  </si>
  <si>
    <t>Federal Cash Pass Thru</t>
  </si>
  <si>
    <t>CIP1292194</t>
  </si>
  <si>
    <t>00001315 2019-08-16</t>
  </si>
  <si>
    <t>CIP1303600</t>
  </si>
  <si>
    <t>00001317 2019-08-30</t>
  </si>
  <si>
    <t>AP01307791</t>
  </si>
  <si>
    <t>00018394</t>
  </si>
  <si>
    <t>00018400</t>
  </si>
  <si>
    <t>5012440</t>
  </si>
  <si>
    <t>EP2965052</t>
  </si>
  <si>
    <t>0001313535</t>
  </si>
  <si>
    <t>Charge FY20 July and Aug IDC</t>
  </si>
  <si>
    <t>0001313538</t>
  </si>
  <si>
    <t>Reclass Federal IDC Revenue</t>
  </si>
  <si>
    <t>To reclass federal revenue to IDC revenue</t>
  </si>
  <si>
    <t>AP01310716</t>
  </si>
  <si>
    <t>00018712</t>
  </si>
  <si>
    <t>CIP1316671</t>
  </si>
  <si>
    <t>00001319 2019-09-16</t>
  </si>
  <si>
    <t>AP01316366</t>
  </si>
  <si>
    <t>AP01326694</t>
  </si>
  <si>
    <t>CIP1328343</t>
  </si>
  <si>
    <t>00001321 2019-09-30</t>
  </si>
  <si>
    <t>AP01330021</t>
  </si>
  <si>
    <t>00018878</t>
  </si>
  <si>
    <t>00018897</t>
  </si>
  <si>
    <t>19-A4694AD16-ANTI</t>
  </si>
  <si>
    <t>20-I2547AD16-ANTI</t>
  </si>
  <si>
    <t>AP01330417</t>
  </si>
  <si>
    <t>CIP1343215</t>
  </si>
  <si>
    <t>5011620</t>
  </si>
  <si>
    <t>00001324 2019-10-16</t>
  </si>
  <si>
    <t>5011640</t>
  </si>
  <si>
    <t>0001343425</t>
  </si>
  <si>
    <t>Charge FY20 Sept IDC</t>
  </si>
  <si>
    <t>To charge FY20 IDC for September</t>
  </si>
  <si>
    <t>0001343431</t>
  </si>
  <si>
    <t>To reclass federal revenue to indirect cost revenue to account for IDC charges</t>
  </si>
  <si>
    <t>AP01343667</t>
  </si>
  <si>
    <t>00019046</t>
  </si>
  <si>
    <t>00019047</t>
  </si>
  <si>
    <t>19-A4673AD16 LAW ENF TRAINING</t>
  </si>
  <si>
    <t>19-A4690AD16 LAW ENF EQUIP/TEC</t>
  </si>
  <si>
    <t>AP01344213</t>
  </si>
  <si>
    <t>AP01345881</t>
  </si>
  <si>
    <t>00019077</t>
  </si>
  <si>
    <t>AP01353091</t>
  </si>
  <si>
    <t>AP01354941</t>
  </si>
  <si>
    <t>00019273</t>
  </si>
  <si>
    <t>00019274</t>
  </si>
  <si>
    <t>00019275</t>
  </si>
  <si>
    <t>00019277</t>
  </si>
  <si>
    <t>003</t>
  </si>
  <si>
    <t>19-A4651AD16 BYRNE EQUP&amp;TECH</t>
  </si>
  <si>
    <t>19-A4676AD16 LE STAFF OFFICER</t>
  </si>
  <si>
    <t>19-A4694AD16 BYRNE LE TRAINING</t>
  </si>
  <si>
    <t>19-A4695AD16 LE BYRNE EQUP&amp;TEC</t>
  </si>
  <si>
    <t>AP01355268</t>
  </si>
  <si>
    <t>AR01356086</t>
  </si>
  <si>
    <t>51401658</t>
  </si>
  <si>
    <t>19-10-28AR_DIRJRNL4174</t>
  </si>
  <si>
    <t>CIP1356854</t>
  </si>
  <si>
    <t>10410</t>
  </si>
  <si>
    <t>00001326 2019-11-01</t>
  </si>
  <si>
    <t>5011380</t>
  </si>
  <si>
    <t>0001358267</t>
  </si>
  <si>
    <t>Correct DC 51401658</t>
  </si>
  <si>
    <t>To correct JAG refund posted to wrong fund in error with DC51401658</t>
  </si>
  <si>
    <t>0001362437</t>
  </si>
  <si>
    <t>5012140</t>
  </si>
  <si>
    <t>Allocate FY20 (July-Sept) Char</t>
  </si>
  <si>
    <t>To allocate 1st qtr charges</t>
  </si>
  <si>
    <t>0001362462</t>
  </si>
  <si>
    <t>5012740</t>
  </si>
  <si>
    <t>5013630</t>
  </si>
  <si>
    <t>0001364069</t>
  </si>
  <si>
    <t>To allocate 1st qtr interest</t>
  </si>
  <si>
    <t>AP01364226</t>
  </si>
  <si>
    <t>00019561</t>
  </si>
  <si>
    <t>19-A4680AD16 - ANTI</t>
  </si>
  <si>
    <t>EX</t>
  </si>
  <si>
    <t>EX01364130</t>
  </si>
  <si>
    <t>5012880</t>
  </si>
  <si>
    <t>0000259883</t>
  </si>
  <si>
    <t>DEMO GRANT PROGRAMS</t>
  </si>
  <si>
    <t>Expense Accrual Journal</t>
  </si>
  <si>
    <t>5012820</t>
  </si>
  <si>
    <t>5012850</t>
  </si>
  <si>
    <t>0000260407</t>
  </si>
  <si>
    <t>GMIS REPLACEMENT SITE VISITS</t>
  </si>
  <si>
    <t>AP01364866</t>
  </si>
  <si>
    <t>0001368249</t>
  </si>
  <si>
    <t>19-A4693AD</t>
  </si>
  <si>
    <t>CIP1369238</t>
  </si>
  <si>
    <t>00001328 2019-11-15</t>
  </si>
  <si>
    <t>EX01369061</t>
  </si>
  <si>
    <t>Expense Payment Journal</t>
  </si>
  <si>
    <t>0001372986</t>
  </si>
  <si>
    <t>10400</t>
  </si>
  <si>
    <t>Move 15 JAG Payroll to 16 JAG</t>
  </si>
  <si>
    <t>To move October 2019 JAG 15 In-House payroll to 16 JAG Admin as 15 JAG ended 9/30/19</t>
  </si>
  <si>
    <t>EX01369596</t>
  </si>
  <si>
    <t>10260</t>
  </si>
  <si>
    <t>0000261011</t>
  </si>
  <si>
    <t>EX01370413</t>
  </si>
  <si>
    <t>0001373082</t>
  </si>
  <si>
    <t>To charge FY20 October IDC</t>
  </si>
  <si>
    <t>To charge October 2019 Indirect Costs</t>
  </si>
  <si>
    <t>0001373086</t>
  </si>
  <si>
    <t>To relcass federal revenue to indirect cost revenue to account for IDC charges.</t>
  </si>
  <si>
    <t>CIP1379880</t>
  </si>
  <si>
    <t>00001330 2019-11-29</t>
  </si>
  <si>
    <t>0001386991</t>
  </si>
  <si>
    <t>Move BB 10/1 Salary Charges</t>
  </si>
  <si>
    <t>To move the portion of Blakely/Johnson 10/16 payroll (9/25-10/9) from 15 In-House to 16 Admin grant</t>
  </si>
  <si>
    <t>Move SJ 10/1 Salary Charges</t>
  </si>
  <si>
    <t>0001388716</t>
  </si>
  <si>
    <t>Correct Grant 2015DJBX1062</t>
  </si>
  <si>
    <t>To correct JAG overage from 15 JAG to 16 JAG as approved in awards</t>
  </si>
  <si>
    <t>680</t>
  </si>
  <si>
    <t>EX01387159</t>
  </si>
  <si>
    <t>0000264284</t>
  </si>
  <si>
    <t>0001388691</t>
  </si>
  <si>
    <t>GRANT</t>
  </si>
  <si>
    <t>800</t>
  </si>
  <si>
    <t>Correct Grant #20-A4700AD16</t>
  </si>
  <si>
    <t>Correct Grant Payment to Suffolk Police Department Grant #20-A4700AD16 keyed to JJDP in error rather than 16 JAG</t>
  </si>
  <si>
    <t>EX01388382</t>
  </si>
  <si>
    <t>EX01390242</t>
  </si>
  <si>
    <t>0000264308</t>
  </si>
  <si>
    <t>5012830</t>
  </si>
  <si>
    <t>EX01391136</t>
  </si>
  <si>
    <t>0001391377</t>
  </si>
  <si>
    <t>Employee Training Travel</t>
  </si>
  <si>
    <t>Bank of America Travel Card September 16, 2019-October 15, 2019</t>
  </si>
  <si>
    <t>CIP1392586</t>
  </si>
  <si>
    <t>00001332 2019-12-16</t>
  </si>
  <si>
    <t>0001394059</t>
  </si>
  <si>
    <t>Charge FY20 November IDC</t>
  </si>
  <si>
    <t>To charge November indirect costs</t>
  </si>
  <si>
    <t>0001394075</t>
  </si>
  <si>
    <t>To reclass federal revenue to indirect cost revenue to account for November IDC</t>
  </si>
  <si>
    <t>AP01394303</t>
  </si>
  <si>
    <t>00020098</t>
  </si>
  <si>
    <t>00020099</t>
  </si>
  <si>
    <t>00020100</t>
  </si>
  <si>
    <t>5014510</t>
  </si>
  <si>
    <t>610</t>
  </si>
  <si>
    <t>2016-DJ-BX-0482</t>
  </si>
  <si>
    <t>730</t>
  </si>
  <si>
    <t>630</t>
  </si>
  <si>
    <t>AP01394685</t>
  </si>
  <si>
    <t>AP01395510</t>
  </si>
  <si>
    <t>00020161</t>
  </si>
  <si>
    <t>00020162</t>
  </si>
  <si>
    <t>00020158</t>
  </si>
  <si>
    <t>00020159</t>
  </si>
  <si>
    <t>00020160</t>
  </si>
  <si>
    <t>590</t>
  </si>
  <si>
    <t>AP01395850</t>
  </si>
  <si>
    <t>AP01400549</t>
  </si>
  <si>
    <t>00020173</t>
  </si>
  <si>
    <t>00020175</t>
  </si>
  <si>
    <t>19-A4688AD16 LE STAFF RECRUIT</t>
  </si>
  <si>
    <t>20-A4700AD16 FORENSIC UNIT IMP</t>
  </si>
  <si>
    <t>AP01400954</t>
  </si>
  <si>
    <t>AR01401858</t>
  </si>
  <si>
    <t>51401689</t>
  </si>
  <si>
    <t>19-12-18AR_DIRJRNL4341</t>
  </si>
  <si>
    <t>CIP1403721</t>
  </si>
  <si>
    <t>00001335 2019-12-31</t>
  </si>
  <si>
    <t>AP01405843</t>
  </si>
  <si>
    <t>00020493</t>
  </si>
  <si>
    <t>5014520</t>
  </si>
  <si>
    <t>EP3125231</t>
  </si>
  <si>
    <t>AP01406162</t>
  </si>
  <si>
    <t>AP01409288</t>
  </si>
  <si>
    <t>00020492</t>
  </si>
  <si>
    <t>750</t>
  </si>
  <si>
    <t>2016DJBX0482</t>
  </si>
  <si>
    <t>AP01410139</t>
  </si>
  <si>
    <t>CIP1416769</t>
  </si>
  <si>
    <t>00001337 2020-01-16</t>
  </si>
  <si>
    <t>0001420499</t>
  </si>
  <si>
    <t>10740</t>
  </si>
  <si>
    <t>Charge FY20 December IDC</t>
  </si>
  <si>
    <t>To charge December indirect costs for federally funded employees</t>
  </si>
  <si>
    <t>0001420502</t>
  </si>
  <si>
    <t>To reclass federal revenue to indirect cost revenue for December 2019</t>
  </si>
  <si>
    <t>CIP1427346</t>
  </si>
  <si>
    <t>00001339 2020-01-31</t>
  </si>
  <si>
    <t>0001435398</t>
  </si>
  <si>
    <t>5012150</t>
  </si>
  <si>
    <t>To allocate 2nd Qtr Charges</t>
  </si>
  <si>
    <t>To allocate 2nd Quarter Printing Charges Based on Personnel Budget</t>
  </si>
  <si>
    <t>0001435401</t>
  </si>
  <si>
    <t>To allocate 2nd Quarter VITA Phone Charges Based on Personnel Budget</t>
  </si>
  <si>
    <t>0001435404</t>
  </si>
  <si>
    <t>5012240</t>
  </si>
  <si>
    <t>To allocate 2nd Quarter First Aid Charges Based on Personnel Budget</t>
  </si>
  <si>
    <t>0001435412</t>
  </si>
  <si>
    <t>To allocate 2nd Quarter DGS Maintenance Charges Based on Personnel Budget</t>
  </si>
  <si>
    <t>0001435415</t>
  </si>
  <si>
    <t>To allocate 2nd Quarter Surplus Charges Based on Personnel Budget</t>
  </si>
  <si>
    <t>0001435417</t>
  </si>
  <si>
    <t>To allocate 2nd Quarter Computer Service Charges Based on Personnel Budget</t>
  </si>
  <si>
    <t>0001435424</t>
  </si>
  <si>
    <t>To allocate 2nd Quarter VITA Charges Based on Personnel Budget</t>
  </si>
  <si>
    <t>0001435425</t>
  </si>
  <si>
    <t>To allocate 2nd Quarter Office Supply Charges Based on Personnel Budget</t>
  </si>
  <si>
    <t>0001435429</t>
  </si>
  <si>
    <t>To allocate 2nd Quarter Agency Paper Costs Based on Personnel Budget</t>
  </si>
  <si>
    <t>0001435430</t>
  </si>
  <si>
    <t>To allocate 2nd Quarter eVA fees and payroll processing fees Based on Personnel Budget</t>
  </si>
  <si>
    <t>0001435432</t>
  </si>
  <si>
    <t>To allocate FY 2020 2nd Quarter interest earned by project and cash balance.</t>
  </si>
  <si>
    <t>0001435435</t>
  </si>
  <si>
    <t>To allocate 2nd Quarter PMIS, PB and Cardinal Charges Based on Personnel Budget</t>
  </si>
  <si>
    <t>AP01432909</t>
  </si>
  <si>
    <t>00020834</t>
  </si>
  <si>
    <t>2016-DJ-BX--0482</t>
  </si>
  <si>
    <t>AP01433232</t>
  </si>
  <si>
    <t>0001439380</t>
  </si>
  <si>
    <t>Charge FY20 January IDC</t>
  </si>
  <si>
    <t>To charge January Indirect Costs</t>
  </si>
  <si>
    <t>0001439394</t>
  </si>
  <si>
    <t>To reclass federal revenue to indirect cost revenue to account for January IDC Charges</t>
  </si>
  <si>
    <t>CIP1440431</t>
  </si>
  <si>
    <t>00001342 2020-02-14</t>
  </si>
  <si>
    <t>EX01446548</t>
  </si>
  <si>
    <t>5013230</t>
  </si>
  <si>
    <t>0000272734</t>
  </si>
  <si>
    <t>BJA Monitor Patrick</t>
  </si>
  <si>
    <t>EX01447418</t>
  </si>
  <si>
    <t>CIP1450771</t>
  </si>
  <si>
    <t>00001344 2020-02-28</t>
  </si>
  <si>
    <t>0001462209</t>
  </si>
  <si>
    <t>Prorate Feb2020 OH</t>
  </si>
  <si>
    <t>To prorate the Overhead charges incurred in Feb 2020 - VITA Server and End User Charges</t>
  </si>
  <si>
    <t>10540</t>
  </si>
  <si>
    <t>0001462220</t>
  </si>
  <si>
    <t>Prorate Feb/Mar2020 OH</t>
  </si>
  <si>
    <t>To prorate the OH Charged in Feb/Mar 2020 - VITA Phones</t>
  </si>
  <si>
    <t>0001462225</t>
  </si>
  <si>
    <t>To prorate the OH Charged in Jan/Feb2020 - Agency Paper</t>
  </si>
  <si>
    <t>Prorate Jan/Feb2020 OH</t>
  </si>
  <si>
    <t>0001462251</t>
  </si>
  <si>
    <t>To prorate the OH Charged in Jan/Feb 2020-Agency Office Supplies</t>
  </si>
  <si>
    <t>AP01462418</t>
  </si>
  <si>
    <t>00021310</t>
  </si>
  <si>
    <t>00021311</t>
  </si>
  <si>
    <t>041</t>
  </si>
  <si>
    <t>20-C4209AD16 NALOXONE FOR LE</t>
  </si>
  <si>
    <t>20-D4049AD16 SPECIALIZED PROSE</t>
  </si>
  <si>
    <t>AP01462803</t>
  </si>
  <si>
    <t>0001463218</t>
  </si>
  <si>
    <t>Prorate Jan/Feb/Mar2020 OH</t>
  </si>
  <si>
    <t>To prorate the OH Charged in Jan/Feb/Mar2020-DGS Electrical Maintenance</t>
  </si>
  <si>
    <t>0001463227</t>
  </si>
  <si>
    <t>Prorate Aug2019 OH costs</t>
  </si>
  <si>
    <t>To prorate OH costs Incurred in August 2019 - Manual Labor Services (Shredding Services)</t>
  </si>
  <si>
    <t>0001463268</t>
  </si>
  <si>
    <t>5013420</t>
  </si>
  <si>
    <t>Prorate FY20Q2 OH</t>
  </si>
  <si>
    <t>To prorate FY20 Q2 OH Charged for Medical Supplies - First Aid cabinets and credit for CPR training</t>
  </si>
  <si>
    <t>0001463283</t>
  </si>
  <si>
    <t>5013520</t>
  </si>
  <si>
    <t>Prorate FY20 Q2 OH</t>
  </si>
  <si>
    <t>To prorate FY20 Q2 OH Charged for Custodial Repair (water filters for agency sinks)</t>
  </si>
  <si>
    <t>0001463364</t>
  </si>
  <si>
    <t>Prorate FY20 OH</t>
  </si>
  <si>
    <t>To prorate FY20 OH Expenditure credits charged to Education Supplies to Medical Supplies</t>
  </si>
  <si>
    <t>0001463366</t>
  </si>
  <si>
    <t>5013740</t>
  </si>
  <si>
    <t>To prorate FY20 OH Expenditure credits charged to Education Supplies (Books for Agency Library)</t>
  </si>
  <si>
    <t>CIP1465374</t>
  </si>
  <si>
    <t>00001346 2020-03-16</t>
  </si>
  <si>
    <t>AP01465800</t>
  </si>
  <si>
    <t>00021368</t>
  </si>
  <si>
    <t>20-A4842AD16 - ANTI</t>
  </si>
  <si>
    <t>0001468771</t>
  </si>
  <si>
    <t>20-D4056AD</t>
  </si>
  <si>
    <t>AP01466202</t>
  </si>
  <si>
    <t>0001468788</t>
  </si>
  <si>
    <t>To correct grant account code</t>
  </si>
  <si>
    <t>To correct V# 00010533 account code for grant payment</t>
  </si>
  <si>
    <t>0001472139</t>
  </si>
  <si>
    <t>Charge FY20 February IDC</t>
  </si>
  <si>
    <t>To charge February Indirect Costs</t>
  </si>
  <si>
    <t>0001472141</t>
  </si>
  <si>
    <t>To reclass federal revenue for February Indirect Costs</t>
  </si>
  <si>
    <t>CIP1477225</t>
  </si>
  <si>
    <t>00001349 2020-03-31</t>
  </si>
  <si>
    <t>0001477478</t>
  </si>
  <si>
    <t>Prorate Oct/Nov/Feb OH</t>
  </si>
  <si>
    <t>To prorate PB, PMIS, eVA and Cardinal Financial Charges from Oct/Nov 2019 and Feb 2020</t>
  </si>
  <si>
    <t>0001478332</t>
  </si>
  <si>
    <t>Prorate Jan/Feb 2020 OH</t>
  </si>
  <si>
    <t>To prorate Office Supply Charges from Jan/Feb 2020 (Bank of America card)</t>
  </si>
  <si>
    <t>0001478333</t>
  </si>
  <si>
    <t>Prorate March 2020 OH</t>
  </si>
  <si>
    <t>To prorate Telecommunication Charges from March 2020</t>
  </si>
  <si>
    <t>0001478336</t>
  </si>
  <si>
    <t>To prorate Wipes and Spray Charges from March 2020</t>
  </si>
  <si>
    <t>0001478342</t>
  </si>
  <si>
    <t>0001480319</t>
  </si>
  <si>
    <t>Prorate February OH</t>
  </si>
  <si>
    <t>To prorate VITA Server and End User Charges charges from February 2020</t>
  </si>
  <si>
    <t>0001489032</t>
  </si>
  <si>
    <t>To reclass federal revenue to indirect cost revenue to account for March IDC charges.</t>
  </si>
  <si>
    <t>0001489035</t>
  </si>
  <si>
    <t>Charge FY20 March IDC</t>
  </si>
  <si>
    <t>To charge March Indirect Costs</t>
  </si>
  <si>
    <t>CIP1490689</t>
  </si>
  <si>
    <t>00001351 2020-04-16</t>
  </si>
  <si>
    <t>AP01491081</t>
  </si>
  <si>
    <t>00021529</t>
  </si>
  <si>
    <t>00021530</t>
  </si>
  <si>
    <t>00021531</t>
  </si>
  <si>
    <t>00021532</t>
  </si>
  <si>
    <t>00021538</t>
  </si>
  <si>
    <t>20-A4838AD16 LAW ENF. EQUPMENT</t>
  </si>
  <si>
    <t>20-A4851AD16 LAW ENF EQUIPMENT</t>
  </si>
  <si>
    <t>20-A4902AD16 COMMUNITY POLICIN</t>
  </si>
  <si>
    <t>678</t>
  </si>
  <si>
    <t>20-A4917AD16 COMMUNITYPOLICING</t>
  </si>
  <si>
    <t>20-D4058AD16 BODY WORN CAMS</t>
  </si>
  <si>
    <t>AP01491387</t>
  </si>
  <si>
    <t>0001494581</t>
  </si>
  <si>
    <t>20-D4033AD</t>
  </si>
  <si>
    <t>AP01497618</t>
  </si>
  <si>
    <t>00021661</t>
  </si>
  <si>
    <t>00021662</t>
  </si>
  <si>
    <t>00021663</t>
  </si>
  <si>
    <t>00021650</t>
  </si>
  <si>
    <t>00021656</t>
  </si>
  <si>
    <t>00021657</t>
  </si>
  <si>
    <t>00021658</t>
  </si>
  <si>
    <t>00021659</t>
  </si>
  <si>
    <t>00021660</t>
  </si>
  <si>
    <t>383</t>
  </si>
  <si>
    <t>20-A4913AD16 COMMUNITY POLICIN</t>
  </si>
  <si>
    <t>20-A4920AD16 COMMUNITY POLICIN</t>
  </si>
  <si>
    <t>20-A4932AD16 GANG/DRUG CRIME R</t>
  </si>
  <si>
    <t>20-A4700AD16 FORENSIC IMPROVEM</t>
  </si>
  <si>
    <t>20-A4864AD16 EQUIP &amp; OVERTIME</t>
  </si>
  <si>
    <t>20-A4869AD16 LE EQUIPMENT</t>
  </si>
  <si>
    <t>20-A4886AD16 LE EQUIPMENT</t>
  </si>
  <si>
    <t>20-A4895AD16 LE OFFICER OVERTI</t>
  </si>
  <si>
    <t>20-A4900AD16 LE EQUIPMENT</t>
  </si>
  <si>
    <t>AP01497949</t>
  </si>
  <si>
    <t>0001499975</t>
  </si>
  <si>
    <t>Update Dept 10400 to 10410</t>
  </si>
  <si>
    <t>To change department from 10400 to 10410 to prepare for payroll process going into Cardinal</t>
  </si>
  <si>
    <t>CIP1500879</t>
  </si>
  <si>
    <t>00001353 2020-05-01</t>
  </si>
  <si>
    <t>0001503545</t>
  </si>
  <si>
    <t>10720</t>
  </si>
  <si>
    <t>Tfr frm Dept 10520 to 10720</t>
  </si>
  <si>
    <t>To transfer balance activity in Dept 10520 to 10720 as part of Cardinal HCM department clean up.</t>
  </si>
  <si>
    <t>0001506891</t>
  </si>
  <si>
    <t>To allocate FY 2020 3rd Quarter interest earned by project and cash balance.</t>
  </si>
  <si>
    <t>0001508485</t>
  </si>
  <si>
    <t>Prorate Feb 2020 OH</t>
  </si>
  <si>
    <t>To prorate eVA fees from Feb 2020</t>
  </si>
  <si>
    <t>0001508490</t>
  </si>
  <si>
    <t>Prorate April 2020 OH</t>
  </si>
  <si>
    <t>To prorate Miscellaneous Maintenance Fees from April 2020</t>
  </si>
  <si>
    <t>0001508518</t>
  </si>
  <si>
    <t>Prorate Feb/Mar 2020 OH</t>
  </si>
  <si>
    <t>To prorate Manual Labor Charges from Feb/Mar 2020 (Bank of America Card)</t>
  </si>
  <si>
    <t>0001508519</t>
  </si>
  <si>
    <t>To prorate Office Supply Charges from Feb/Mar 2020 (Bank of America card)</t>
  </si>
  <si>
    <t>0001508522</t>
  </si>
  <si>
    <t>Prorate Jan 2020 OH</t>
  </si>
  <si>
    <t>To prorate Postal Charges from Jan 2020</t>
  </si>
  <si>
    <t>0001508524</t>
  </si>
  <si>
    <t>To prorate Stationary and Form Fees from Feb/Mar 2020 (Bank of America Card)</t>
  </si>
  <si>
    <t>0001508528</t>
  </si>
  <si>
    <t>Prorate Mar 2020 OH</t>
  </si>
  <si>
    <t>To prorate Telecommunications Charges from March 2020</t>
  </si>
  <si>
    <t>AP01505976</t>
  </si>
  <si>
    <t>00021791</t>
  </si>
  <si>
    <t>20-A4896AD16 LAW ENF. TRAINING</t>
  </si>
  <si>
    <t>0001507014</t>
  </si>
  <si>
    <t>5015460</t>
  </si>
  <si>
    <t>10730</t>
  </si>
  <si>
    <t>QTR 3</t>
  </si>
  <si>
    <t>4-504F TRAV CK CHARGE</t>
  </si>
  <si>
    <t>To record travel charges to agencies in accordance with 4-504f of the Appropriation Act.</t>
  </si>
  <si>
    <t>AP01507175</t>
  </si>
  <si>
    <t>00021858</t>
  </si>
  <si>
    <t>00021859</t>
  </si>
  <si>
    <t>00021860</t>
  </si>
  <si>
    <t>00021861</t>
  </si>
  <si>
    <t>00021862</t>
  </si>
  <si>
    <t>00021865</t>
  </si>
  <si>
    <t>00021866</t>
  </si>
  <si>
    <t>00021868</t>
  </si>
  <si>
    <t>00021869</t>
  </si>
  <si>
    <t>00021870</t>
  </si>
  <si>
    <t>00021732</t>
  </si>
  <si>
    <t>00021734</t>
  </si>
  <si>
    <t>00021736</t>
  </si>
  <si>
    <t>00021737</t>
  </si>
  <si>
    <t>00021871</t>
  </si>
  <si>
    <t>00021872</t>
  </si>
  <si>
    <t>00021873</t>
  </si>
  <si>
    <t>20-A4843AD16 - ANTI</t>
  </si>
  <si>
    <t>127</t>
  </si>
  <si>
    <t>20-A4862AD16 - ANTI</t>
  </si>
  <si>
    <t>20-A4906AD16 - ANTI</t>
  </si>
  <si>
    <t>20-A4938AD16 - ANTI</t>
  </si>
  <si>
    <t>20-D4039AD16 - ANTI</t>
  </si>
  <si>
    <t>770</t>
  </si>
  <si>
    <t>20-D4052AD16 - ANTI</t>
  </si>
  <si>
    <t>20-T1026LO17 - LOLE</t>
  </si>
  <si>
    <t>20-T1035LO17 - LOLE</t>
  </si>
  <si>
    <t>20-D4049AD16 SPECIALIZED PROS</t>
  </si>
  <si>
    <t>344</t>
  </si>
  <si>
    <t>20-T1023LO17 LOCAL LE BLOCK</t>
  </si>
  <si>
    <t>407</t>
  </si>
  <si>
    <t>20-T1062LO17 LOCAL LE BLOCK</t>
  </si>
  <si>
    <t>20-T1166LO17 LOCAL LE BLOCK</t>
  </si>
  <si>
    <t>20-T1090LO17 - LOLE</t>
  </si>
  <si>
    <t>20-T1099LO17 - LOLE</t>
  </si>
  <si>
    <t>20-T1104LO17 - LOLE</t>
  </si>
  <si>
    <t>20-T1115LO17 - LOLE</t>
  </si>
  <si>
    <t>609930</t>
  </si>
  <si>
    <t>20-A4937AD16 - ANTI</t>
  </si>
  <si>
    <t>AP01508039</t>
  </si>
  <si>
    <t>0001512990</t>
  </si>
  <si>
    <t>AP01509323</t>
  </si>
  <si>
    <t>CIP1512842</t>
  </si>
  <si>
    <t>00001355 2020-05-15</t>
  </si>
  <si>
    <t>0001513073</t>
  </si>
  <si>
    <t>Charge FY20 April IDC</t>
  </si>
  <si>
    <t>To charge April Indirect Costs</t>
  </si>
  <si>
    <t>0001513075</t>
  </si>
  <si>
    <t>To reclass federal revenue to indirect cost revenue to account for April IDC charges.</t>
  </si>
  <si>
    <t>0001515864</t>
  </si>
  <si>
    <t>Move 16 Jag Admin Overage</t>
  </si>
  <si>
    <t>To move 16 JAG admin overage to 17 JAG</t>
  </si>
  <si>
    <t>AP01522181</t>
  </si>
  <si>
    <t>00022050</t>
  </si>
  <si>
    <t>00022053</t>
  </si>
  <si>
    <t>00022054</t>
  </si>
  <si>
    <t>20-A4870AD16 LE EQUIPMENT</t>
  </si>
  <si>
    <t>20-A4883AD16 LE EQUIPMENT</t>
  </si>
  <si>
    <t>177</t>
  </si>
  <si>
    <t>20-A4931AD16 GANG &amp; DRUG REDUC</t>
  </si>
  <si>
    <t>CIP1522658</t>
  </si>
  <si>
    <t>00001357 2020-06-01</t>
  </si>
  <si>
    <t>AP01522477</t>
  </si>
  <si>
    <t>AP01526720</t>
  </si>
  <si>
    <t>00022055</t>
  </si>
  <si>
    <t>20-A4935AD16 LOCAL PRETRIAL</t>
  </si>
  <si>
    <t>AP01527525</t>
  </si>
  <si>
    <t>AP01536246</t>
  </si>
  <si>
    <t>00022434</t>
  </si>
  <si>
    <t>00022435</t>
  </si>
  <si>
    <t>00022436</t>
  </si>
  <si>
    <t>00022437</t>
  </si>
  <si>
    <t>00022440</t>
  </si>
  <si>
    <t>550</t>
  </si>
  <si>
    <t>20-A4830AD16 LE OFFICER OVERTI</t>
  </si>
  <si>
    <t>20-A4837AD16 LE EQUIPMENT</t>
  </si>
  <si>
    <t>20-A4849AD16 LE EQUIPMENT</t>
  </si>
  <si>
    <t>20-A4898AD16 LE EQUIPMENT</t>
  </si>
  <si>
    <t>20-C4218AD16 CRIME ANALYSIS</t>
  </si>
  <si>
    <t>CIP1536775</t>
  </si>
  <si>
    <t>00001359 2020-06-16</t>
  </si>
  <si>
    <t>AP01536370</t>
  </si>
  <si>
    <t>AP01544110</t>
  </si>
  <si>
    <t>00022635</t>
  </si>
  <si>
    <t>00022638</t>
  </si>
  <si>
    <t>00022704</t>
  </si>
  <si>
    <t>20-A4925AD16 YOUTH ENGAGEMENT</t>
  </si>
  <si>
    <t>20-D4037AD16 NALOXONE LAW ENF</t>
  </si>
  <si>
    <t>AP01544649</t>
  </si>
  <si>
    <t>0001545302</t>
  </si>
  <si>
    <t>PCO2566674</t>
  </si>
  <si>
    <t>Travel, Public Carriers</t>
  </si>
  <si>
    <t>Bank of America Card May 16, 2020-June 15, 2020</t>
  </si>
  <si>
    <t>0001563014</t>
  </si>
  <si>
    <t>To allocate FY 2020 4th Quarter interest earned by project and cash balance.</t>
  </si>
  <si>
    <t>0001568483</t>
  </si>
  <si>
    <t>FY 2020 General Fund Reversion</t>
  </si>
  <si>
    <t>CIP1549852</t>
  </si>
  <si>
    <t>00001362 2020-07-01</t>
  </si>
  <si>
    <t>CIP1561230</t>
  </si>
  <si>
    <t>00001365 2020-07-16</t>
  </si>
  <si>
    <t>CIP1570549</t>
  </si>
  <si>
    <t>00001367 2020-07-31</t>
  </si>
  <si>
    <t>0001580122</t>
  </si>
  <si>
    <t>Prorate FY21 Rent</t>
  </si>
  <si>
    <t>0001580164</t>
  </si>
  <si>
    <t>Prorate DGS Wireless Charges</t>
  </si>
  <si>
    <t>Prorate July DGS wireless charges</t>
  </si>
  <si>
    <t>CIP1581811</t>
  </si>
  <si>
    <t>00001369 2020-08-14</t>
  </si>
  <si>
    <t>AP01584463</t>
  </si>
  <si>
    <t>00023063</t>
  </si>
  <si>
    <t>00023054</t>
  </si>
  <si>
    <t>00023055</t>
  </si>
  <si>
    <t>00023056</t>
  </si>
  <si>
    <t>00023057</t>
  </si>
  <si>
    <t>00023058</t>
  </si>
  <si>
    <t>00023059</t>
  </si>
  <si>
    <t>00023060</t>
  </si>
  <si>
    <t>00023061</t>
  </si>
  <si>
    <t>00023062</t>
  </si>
  <si>
    <t>00023074</t>
  </si>
  <si>
    <t>00023075</t>
  </si>
  <si>
    <t>00023044</t>
  </si>
  <si>
    <t>00023045</t>
  </si>
  <si>
    <t>00023046</t>
  </si>
  <si>
    <t>00023048</t>
  </si>
  <si>
    <t>00023049</t>
  </si>
  <si>
    <t>00023050</t>
  </si>
  <si>
    <t>00023051</t>
  </si>
  <si>
    <t>00023052</t>
  </si>
  <si>
    <t>00023053</t>
  </si>
  <si>
    <t>20-D4054AD16 - ANTI</t>
  </si>
  <si>
    <t>20-A4913AD16 - ANTI</t>
  </si>
  <si>
    <t>20-A4920AD16 - ANTI</t>
  </si>
  <si>
    <t>20-A4924AD16 - ANTI</t>
  </si>
  <si>
    <t>20-A4941AD16 - ANTI</t>
  </si>
  <si>
    <t>20-C4231AD16 - ANTI</t>
  </si>
  <si>
    <t>20-D4042AD16 - ANTI</t>
  </si>
  <si>
    <t>20-D4047AD16 - ANTI</t>
  </si>
  <si>
    <t>013</t>
  </si>
  <si>
    <t>20-A4901AD16 TRAUMA CARE LE</t>
  </si>
  <si>
    <t>20-A4825AD16 - ANTI</t>
  </si>
  <si>
    <t>20-A4830AD16 - ANTI</t>
  </si>
  <si>
    <t>20-A4841AD16 - ANTI</t>
  </si>
  <si>
    <t>20-A4848AD16 - ANTI</t>
  </si>
  <si>
    <t>20-A4860AD16 - ANTI</t>
  </si>
  <si>
    <t>20-A4877AD16 - ANTI</t>
  </si>
  <si>
    <t>20-A4895AD16 - ANTI</t>
  </si>
  <si>
    <t>20-A4905AD16 - ANTI</t>
  </si>
  <si>
    <t>20-A4935AD16 TRAUMA CARE LE</t>
  </si>
  <si>
    <t>AP01584753</t>
  </si>
  <si>
    <t>AP01586398</t>
  </si>
  <si>
    <t>CIP1593798</t>
  </si>
  <si>
    <t>00001372 2020-09-01</t>
  </si>
  <si>
    <t>AP01595299</t>
  </si>
  <si>
    <t>00023390</t>
  </si>
  <si>
    <t>00023497</t>
  </si>
  <si>
    <t>00023359</t>
  </si>
  <si>
    <t>00023361</t>
  </si>
  <si>
    <t>00023365</t>
  </si>
  <si>
    <t>00023367</t>
  </si>
  <si>
    <t>00023370</t>
  </si>
  <si>
    <t>20-C4241AD16 NAXOLONE LE</t>
  </si>
  <si>
    <t>027</t>
  </si>
  <si>
    <t>20-A4826AD16-ANTI</t>
  </si>
  <si>
    <t>20-A4836AD16 LE EQUIPMENT</t>
  </si>
  <si>
    <t>20-A4883AD16 LAW ENF. EQUIPMEN</t>
  </si>
  <si>
    <t>20-A4886AD16 LAW ENF EQUIPMENT</t>
  </si>
  <si>
    <t>20-A4901AD16 TRAUMA INFORMED</t>
  </si>
  <si>
    <t>20-A4932AD16 GANG-DRUG CRIME</t>
  </si>
  <si>
    <t>0001601018</t>
  </si>
  <si>
    <t>Prorate Supplies-Aug 2020</t>
  </si>
  <si>
    <t>Distribute the August costs for agency supplies across the agency programs/projects</t>
  </si>
  <si>
    <t>0001601019</t>
  </si>
  <si>
    <t>Prorate eVA Charges</t>
  </si>
  <si>
    <t>Distribute agency eVA charges across the agency</t>
  </si>
  <si>
    <t>0001601020</t>
  </si>
  <si>
    <t>COVID EXP</t>
  </si>
  <si>
    <t>Prorate COVID Supplies-FY20</t>
  </si>
  <si>
    <t>Distribute the August costs for COVID supplies across the agencies programs/projects</t>
  </si>
  <si>
    <t>0001601021</t>
  </si>
  <si>
    <t>5022320</t>
  </si>
  <si>
    <t>Prorate COVID PhotoEquip-FY20</t>
  </si>
  <si>
    <t>Distribute the August costs for COVID photographic equipment across the agency's programs/projects</t>
  </si>
  <si>
    <t>0001601022</t>
  </si>
  <si>
    <t>Prorate DGS Wireless</t>
  </si>
  <si>
    <t>Distribute the August charges for DGS Wireless across the agency's programs/projects</t>
  </si>
  <si>
    <t>AP01595635</t>
  </si>
  <si>
    <t>0001604404</t>
  </si>
  <si>
    <t>0001604408</t>
  </si>
  <si>
    <t>CIP1605188</t>
  </si>
  <si>
    <t>00001374 2020-09-16</t>
  </si>
  <si>
    <t>AP01610298</t>
  </si>
  <si>
    <t>00023610</t>
  </si>
  <si>
    <t>00023611</t>
  </si>
  <si>
    <t>00023615</t>
  </si>
  <si>
    <t>00023619</t>
  </si>
  <si>
    <t>319</t>
  </si>
  <si>
    <t>20-A4824AD16 LAW ENF EQUIPMENT</t>
  </si>
  <si>
    <t>20-A4869AD16 LAW ENF EQUIPMENT</t>
  </si>
  <si>
    <t>20-A4881AD16 LAW ENF EQUIPMENT</t>
  </si>
  <si>
    <t>095</t>
  </si>
  <si>
    <t>20-D4040AD16 LAW ENF NALOXONE</t>
  </si>
  <si>
    <t>AP01610644</t>
  </si>
  <si>
    <t>CIP1615086</t>
  </si>
  <si>
    <t>00001376 2020-09-30</t>
  </si>
  <si>
    <t>0001624894</t>
  </si>
  <si>
    <t>Reverse JE 0001601021</t>
  </si>
  <si>
    <t>Reverse JE 0001601021 which distributed the August costs for COVID photographic equipment across the agency's programs/projects. Those costs should have remained in the COVID Project 0000116830</t>
  </si>
  <si>
    <t>0001624898</t>
  </si>
  <si>
    <t>Reverse JE 0001601020</t>
  </si>
  <si>
    <t>Reverse JE 00016601020 which distributed the August costs for COVID supplies across the agencies programs/projects.  These COVID costs needed to stay in project 0000116830.</t>
  </si>
  <si>
    <t>0001625047</t>
  </si>
  <si>
    <t>Prorate Wireless chrgs Sept20</t>
  </si>
  <si>
    <t>Distribute Sept 2020 agency eVA costs, DGS Wireless costs, Office supply costs across the agency programs/projects.</t>
  </si>
  <si>
    <t>Prorate Supply charges Sept20</t>
  </si>
  <si>
    <t>Prorate eVA charges Sept 2020</t>
  </si>
  <si>
    <t>AP01623726</t>
  </si>
  <si>
    <t>00023717</t>
  </si>
  <si>
    <t>00023719</t>
  </si>
  <si>
    <t>20-A4824AD16-ANTI</t>
  </si>
  <si>
    <t>20-D4049AD16-ANTI</t>
  </si>
  <si>
    <t>AP01624538</t>
  </si>
  <si>
    <t>CIP1628017</t>
  </si>
  <si>
    <t>00001378 2020-10-16</t>
  </si>
  <si>
    <t>0001634250</t>
  </si>
  <si>
    <t>QTR 1</t>
  </si>
  <si>
    <t>To record travel charges to agencies inaccordance with 4-504f of the Appropriation Act.</t>
  </si>
  <si>
    <t>CIP1637919</t>
  </si>
  <si>
    <t>00001380 2020-10-30</t>
  </si>
  <si>
    <t>AP01638417</t>
  </si>
  <si>
    <t>00023989</t>
  </si>
  <si>
    <t>20-A4935AD16 TRAUMA INFORMED C</t>
  </si>
  <si>
    <t>AP01638962</t>
  </si>
  <si>
    <t>AP01639479</t>
  </si>
  <si>
    <t>00023977</t>
  </si>
  <si>
    <t>00023978</t>
  </si>
  <si>
    <t>00023979</t>
  </si>
  <si>
    <t>00023980</t>
  </si>
  <si>
    <t>00023981</t>
  </si>
  <si>
    <t>00023982</t>
  </si>
  <si>
    <t>00023983</t>
  </si>
  <si>
    <t>00023984</t>
  </si>
  <si>
    <t>00023985</t>
  </si>
  <si>
    <t>00023986</t>
  </si>
  <si>
    <t>00023987</t>
  </si>
  <si>
    <t>00023988</t>
  </si>
  <si>
    <t>20-A4838AD16 LAW ENFORC EQUIPM</t>
  </si>
  <si>
    <t>20-A4852AD16 LAW ENFORC EQUIP</t>
  </si>
  <si>
    <t>20-A4860AD16 LAW ENFORC TRNG</t>
  </si>
  <si>
    <t>20-A4866AD16  LAW ENF.EQUIP</t>
  </si>
  <si>
    <t>460</t>
  </si>
  <si>
    <t>20-A4884AD16 LAW ENFORC EQUIP</t>
  </si>
  <si>
    <t>20-A4888AD16 LAW ENF. EQUIP</t>
  </si>
  <si>
    <t>20-A4895AD16 LE OVERTIME</t>
  </si>
  <si>
    <t>20-A4900AD16  LE EQUIPMENT</t>
  </si>
  <si>
    <t>20-A4901AD16 TRAUMA-INFORMED</t>
  </si>
  <si>
    <t>20-A4906AD16 GANG &amp; DRUG</t>
  </si>
  <si>
    <t>20-A4930AD16 GUN VIOLENCE PREV</t>
  </si>
  <si>
    <t>AR01641792</t>
  </si>
  <si>
    <t>51401808</t>
  </si>
  <si>
    <t>20-10-28AR_DIRJRNL5393</t>
  </si>
  <si>
    <t>AP01640160</t>
  </si>
  <si>
    <t>0001658898</t>
  </si>
  <si>
    <t>20-D4034AD</t>
  </si>
  <si>
    <t>CIP1649387</t>
  </si>
  <si>
    <t>00001382 2020-11-16</t>
  </si>
  <si>
    <t>AP01652773</t>
  </si>
  <si>
    <t>00024055</t>
  </si>
  <si>
    <t>20-A4862AD16-ANTI</t>
  </si>
  <si>
    <t>AP01653375</t>
  </si>
  <si>
    <t>AP01656118</t>
  </si>
  <si>
    <t>00024292</t>
  </si>
  <si>
    <t>20-C4232AD16  NALOXONE</t>
  </si>
  <si>
    <t>AP01656392</t>
  </si>
  <si>
    <t>0001662419</t>
  </si>
  <si>
    <t>Correct Salary payroll distr.</t>
  </si>
  <si>
    <t>Correct Salary payroll distributed to 16 JAG for N. Phelps, S. Johnson, and B. Blakley. Should have been distributed to 17 JAG.</t>
  </si>
  <si>
    <t>0001669303</t>
  </si>
  <si>
    <t>5012220</t>
  </si>
  <si>
    <t>Prorate Nov Susbsription</t>
  </si>
  <si>
    <t>Distribute the November costs for Harvard Law annual subscription (S.Dion) across the agency programs/projects</t>
  </si>
  <si>
    <t>0001669310</t>
  </si>
  <si>
    <t>Prorate Nov Office Supplies</t>
  </si>
  <si>
    <t>Distribute the November costs for Office Supplies across the agency programs/projects</t>
  </si>
  <si>
    <t>0001669317</t>
  </si>
  <si>
    <t>Prorate Nov Maintenance</t>
  </si>
  <si>
    <t>Distribute the November costs for Maintenance across the agency programs/projects</t>
  </si>
  <si>
    <t>AR01671627</t>
  </si>
  <si>
    <t>51401820</t>
  </si>
  <si>
    <t>20-12-09AR_DIRJRNL5507</t>
  </si>
  <si>
    <t>0001706008</t>
  </si>
  <si>
    <t>QTR 2</t>
  </si>
  <si>
    <t>To record travel charges to agencies in accordance with 4-5.04f of the appropriation act.</t>
  </si>
  <si>
    <t>0001716771</t>
  </si>
  <si>
    <t>To correct 16 JAG interest bal</t>
  </si>
  <si>
    <t>To correct Fund 07040 balances based on recalculation of interest and clear cash balances less than $1.00.</t>
  </si>
  <si>
    <t>0001729849</t>
  </si>
  <si>
    <t>To record the program code on grant payments made with Transfer Accounts so that they will fall within the DCJS Agency Level Budget</t>
  </si>
  <si>
    <t>Cash Tran Out-Fed Pass Thru He</t>
  </si>
  <si>
    <t>0001731192</t>
  </si>
  <si>
    <t>To allocate FY2021 1st Quarter interest earned by project and cash balance.</t>
  </si>
  <si>
    <t>0001772487</t>
  </si>
  <si>
    <t>V#23058</t>
  </si>
  <si>
    <t>Move part of grant expenditure V#00023058 (20-A4941AD16) To project CJS7101607 (16 JAG interest) in order to spend program income.</t>
  </si>
  <si>
    <t>0001818926</t>
  </si>
  <si>
    <t>Correct 16 JAG Admin overage. Move salary payroll distributed to16 JAG for S. Johnson &amp; B. Blakley (checkwrite 5/11, 5/26, 6/10/2020) . Move expenditure V#00016310.</t>
  </si>
  <si>
    <t>V#16310</t>
  </si>
  <si>
    <t>Move expenditure</t>
  </si>
  <si>
    <t>0001855996</t>
  </si>
  <si>
    <t>19-A4672AD16</t>
  </si>
  <si>
    <t>Move 16 JAG expenditures to 17 JAG</t>
  </si>
  <si>
    <t>19-A4699AD16</t>
  </si>
  <si>
    <t>19-A4663AD16</t>
  </si>
  <si>
    <t>19-A4658AD16</t>
  </si>
  <si>
    <t>19-A4688AD16</t>
  </si>
  <si>
    <t>19-A476AD16</t>
  </si>
  <si>
    <t>19-A4670AD16</t>
  </si>
  <si>
    <t>Row Labels</t>
  </si>
  <si>
    <t>Grand Total</t>
  </si>
  <si>
    <t>Column Labels</t>
  </si>
  <si>
    <t>(blank)</t>
  </si>
  <si>
    <t>Sum of Amount</t>
  </si>
  <si>
    <t>Indirect</t>
  </si>
  <si>
    <t>Period of Grant 10/1/14-9/30/21</t>
  </si>
  <si>
    <t>Extended to 9/30/21</t>
  </si>
  <si>
    <t>Total</t>
  </si>
  <si>
    <t>7101601
Grant</t>
  </si>
  <si>
    <t>7101601 and 7101602
Admin</t>
  </si>
  <si>
    <t>0000114806
In House
Records Management System</t>
  </si>
  <si>
    <t>7101607
Fed 
Interest Earned</t>
  </si>
  <si>
    <t>7101608
LLBG</t>
  </si>
  <si>
    <t>Federally charged 
IDC</t>
  </si>
  <si>
    <t>Award</t>
  </si>
  <si>
    <t>Less: Total Grant Expenditures</t>
  </si>
  <si>
    <t>Unexpended Award</t>
  </si>
  <si>
    <t>Federal Revenue Drawndown</t>
  </si>
  <si>
    <t>Interest Revenue</t>
  </si>
  <si>
    <t>Interest Expenditures</t>
  </si>
  <si>
    <t>Total Revenue</t>
  </si>
  <si>
    <t>Total Expenditures</t>
  </si>
  <si>
    <t>Cash Balance</t>
  </si>
  <si>
    <t>Interest</t>
  </si>
  <si>
    <t>2016 Byrne JAG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</si>
</sst>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00"/>
  </numFmts>
  <fonts count="36" x14ac:knownFonts="1">
    <font>
      <sz val="11"/>
      <color indexed="8"/>
      <name val="Calibri"/>
      <family val="2"/>
      <scheme val="minor"/>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b/>
      <sz val="10"/>
      <color indexed="0"/>
      <name val="arial"/>
    </font>
    <font>
      <sz val="11"/>
      <color indexed="8"/>
      <name val="Calibri"/>
      <family val="2"/>
      <scheme val="minor"/>
    </font>
    <font>
      <sz val="11"/>
      <color rgb="FFFF0000"/>
      <name val="Calibri"/>
      <family val="2"/>
      <scheme val="minor"/>
    </font>
    <font>
      <sz val="14"/>
      <color indexed="8"/>
      <name val="Calibri"/>
      <family val="2"/>
      <scheme val="minor"/>
    </font>
    <font>
      <b/>
      <sz val="18"/>
      <color indexed="8"/>
      <name val="Calibri"/>
      <family val="2"/>
      <scheme val="minor"/>
    </font>
    <font>
      <b/>
      <sz val="16"/>
      <color indexed="8"/>
      <name val="Calibri"/>
      <family val="2"/>
      <scheme val="minor"/>
    </font>
    <font>
      <b/>
      <sz val="12"/>
      <color indexed="8"/>
      <name val="Calibri"/>
      <family val="2"/>
      <scheme val="minor"/>
    </font>
    <font>
      <b/>
      <sz val="11"/>
      <color indexed="8"/>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indexed="22"/>
        <bgColor indexed="55"/>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CCFF"/>
        <bgColor indexed="64"/>
      </patternFill>
    </fill>
    <fill>
      <patternFill patternType="solid">
        <fgColor rgb="FFFFCCFF"/>
        <bgColor indexed="64"/>
      </patternFill>
    </fill>
    <fill>
      <patternFill patternType="solid">
        <fgColor rgb="FF92D050"/>
        <bgColor indexed="64"/>
      </patternFill>
    </fill>
  </fills>
  <borders count="8">
    <border>
      <left/>
      <right/>
      <top/>
      <bottom/>
      <diagonal/>
    </border>
    <border>
      <left/>
      <right/>
      <top/>
      <bottom style="double">
        <color auto="1"/>
      </bottom>
      <diagonal/>
    </border>
    <border>
      <left style="double">
        <color auto="1"/>
      </left>
      <right style="double">
        <color auto="1"/>
      </right>
      <top style="double">
        <color auto="1"/>
      </top>
      <bottom style="double">
        <color auto="1"/>
      </bottom>
      <diagonal/>
    </border>
    <border>
      <left style="mediumDashDot">
        <color auto="1"/>
      </left>
      <right/>
      <top/>
      <bottom/>
      <diagonal/>
    </border>
    <border>
      <left/>
      <right/>
      <top/>
      <bottom style="thin">
        <color indexed="64"/>
      </bottom>
      <diagonal/>
    </border>
    <border>
      <left/>
      <right/>
      <top style="thin">
        <color indexed="64"/>
      </top>
      <bottom style="double">
        <color indexed="64"/>
      </bottom>
      <diagonal/>
    </border>
    <border>
      <left style="mediumDashDot">
        <color auto="1"/>
      </left>
      <right/>
      <top style="thin">
        <color indexed="64"/>
      </top>
      <bottom style="double">
        <color indexed="64"/>
      </bottom>
      <diagonal/>
    </border>
    <border>
      <left/>
      <right/>
      <top style="double">
        <color indexed="64"/>
      </top>
      <bottom/>
      <diagonal/>
    </border>
  </borders>
  <cellStyleXfs count="4">
    <xf numFmtId="0" fontId="0" fillId="0" borderId="0"/>
    <xf numFmtId="44" fontId="27" fillId="0" borderId="0" applyFont="0" applyFill="0" applyBorder="0" applyAlignment="0" applyProtection="0"/>
    <xf numFmtId="0" fontId="27" fillId="0" borderId="0"/>
    <xf numFmtId="43" fontId="27" fillId="0" borderId="0" applyFont="0" applyFill="0" applyBorder="0" applyAlignment="0" applyProtection="0"/>
  </cellStyleXfs>
  <cellXfs count="105">
    <xf numFmtId="0" fontId="0" fillId="0" borderId="0" xfId="0"/>
    <xf numFmtId="0" fontId="1" fillId="2" borderId="2" xfId="0" applyFont="1" applyFill="1" applyBorder="1"/>
    <xf numFmtId="0" fontId="2" fillId="2" borderId="2" xfId="0" applyFont="1" applyFill="1" applyBorder="1"/>
    <xf numFmtId="0" fontId="3" fillId="2" borderId="2" xfId="0" applyFont="1" applyFill="1" applyBorder="1"/>
    <xf numFmtId="0" fontId="4" fillId="2" borderId="2" xfId="0" applyFont="1" applyFill="1" applyBorder="1"/>
    <xf numFmtId="0" fontId="5" fillId="2" borderId="2" xfId="0" applyFont="1" applyFill="1" applyBorder="1"/>
    <xf numFmtId="0" fontId="6" fillId="2" borderId="2" xfId="0" applyFont="1" applyFill="1" applyBorder="1"/>
    <xf numFmtId="0" fontId="7" fillId="2" borderId="2" xfId="0" applyFont="1" applyFill="1" applyBorder="1"/>
    <xf numFmtId="0" fontId="8" fillId="2" borderId="2" xfId="0" applyFont="1" applyFill="1" applyBorder="1"/>
    <xf numFmtId="0" fontId="9" fillId="2" borderId="2" xfId="0" applyFont="1" applyFill="1" applyBorder="1"/>
    <xf numFmtId="0" fontId="10" fillId="2" borderId="2" xfId="0" applyFont="1" applyFill="1" applyBorder="1"/>
    <xf numFmtId="0" fontId="11" fillId="2" borderId="2" xfId="0" applyFont="1" applyFill="1" applyBorder="1"/>
    <xf numFmtId="0" fontId="12" fillId="2" borderId="2" xfId="0" applyFont="1" applyFill="1" applyBorder="1"/>
    <xf numFmtId="0" fontId="13" fillId="2" borderId="2" xfId="0" applyFont="1" applyFill="1" applyBorder="1"/>
    <xf numFmtId="0" fontId="14" fillId="2" borderId="2" xfId="0" applyFont="1" applyFill="1" applyBorder="1"/>
    <xf numFmtId="0" fontId="15" fillId="2" borderId="2" xfId="0" applyFont="1" applyFill="1" applyBorder="1"/>
    <xf numFmtId="0" fontId="16" fillId="2" borderId="2" xfId="0" applyFont="1" applyFill="1" applyBorder="1"/>
    <xf numFmtId="0" fontId="17" fillId="2" borderId="2" xfId="0" applyFont="1" applyFill="1" applyBorder="1"/>
    <xf numFmtId="0" fontId="18" fillId="2" borderId="2" xfId="0" applyFont="1" applyFill="1" applyBorder="1"/>
    <xf numFmtId="0" fontId="19" fillId="2" borderId="2" xfId="0" applyFont="1" applyFill="1" applyBorder="1"/>
    <xf numFmtId="0" fontId="20" fillId="2" borderId="2" xfId="0" applyFont="1" applyFill="1" applyBorder="1"/>
    <xf numFmtId="0" fontId="21" fillId="2" borderId="2" xfId="0" applyFont="1" applyFill="1" applyBorder="1"/>
    <xf numFmtId="0" fontId="22" fillId="2" borderId="2" xfId="0" applyFont="1" applyFill="1" applyBorder="1"/>
    <xf numFmtId="0" fontId="23" fillId="2" borderId="2" xfId="0" applyFont="1" applyFill="1" applyBorder="1"/>
    <xf numFmtId="0" fontId="24" fillId="2" borderId="2" xfId="0" applyFont="1" applyFill="1" applyBorder="1"/>
    <xf numFmtId="0" fontId="25" fillId="2" borderId="2" xfId="0" applyFont="1" applyFill="1" applyBorder="1"/>
    <xf numFmtId="0" fontId="26" fillId="2" borderId="2" xfId="0" applyFont="1" applyFill="1" applyBorder="1"/>
    <xf numFmtId="1" fontId="0" fillId="0" borderId="0" xfId="0" applyNumberFormat="1"/>
    <xf numFmtId="1" fontId="0" fillId="0" borderId="0" xfId="0" applyNumberFormat="1"/>
    <xf numFmtId="14" fontId="0" fillId="0" borderId="0" xfId="0" applyNumberFormat="1"/>
    <xf numFmtId="14" fontId="0" fillId="0" borderId="0" xfId="0" applyNumberFormat="1"/>
    <xf numFmtId="1" fontId="0" fillId="0" borderId="0" xfId="0" applyNumberFormat="1"/>
    <xf numFmtId="164" fontId="0" fillId="0" borderId="0" xfId="0" applyNumberFormat="1"/>
    <xf numFmtId="2" fontId="0" fillId="0" borderId="0" xfId="0" pivotButton="1" applyNumberFormat="1"/>
    <xf numFmtId="2" fontId="0" fillId="0" borderId="0" xfId="0" applyNumberFormat="1"/>
    <xf numFmtId="2" fontId="0" fillId="0" borderId="0" xfId="0" applyNumberFormat="1" applyAlignment="1">
      <alignment horizontal="left"/>
    </xf>
    <xf numFmtId="2" fontId="0" fillId="0" borderId="0" xfId="0" applyNumberFormat="1" applyAlignment="1">
      <alignment horizontal="left" indent="1"/>
    </xf>
    <xf numFmtId="2" fontId="0" fillId="0" borderId="0" xfId="0" applyNumberFormat="1" applyAlignment="1">
      <alignment horizontal="left" indent="2"/>
    </xf>
    <xf numFmtId="44" fontId="0" fillId="0" borderId="0" xfId="0" applyNumberFormat="1"/>
    <xf numFmtId="44" fontId="0" fillId="0" borderId="0" xfId="1" applyFont="1"/>
    <xf numFmtId="0" fontId="29" fillId="0" borderId="0" xfId="2" applyFont="1"/>
    <xf numFmtId="0" fontId="27" fillId="0" borderId="0" xfId="2"/>
    <xf numFmtId="0" fontId="27" fillId="0" borderId="0" xfId="2" applyAlignment="1">
      <alignment wrapText="1"/>
    </xf>
    <xf numFmtId="43" fontId="0" fillId="0" borderId="0" xfId="3" applyFont="1"/>
    <xf numFmtId="0" fontId="30" fillId="0" borderId="0" xfId="2" applyFont="1"/>
    <xf numFmtId="0" fontId="31" fillId="0" borderId="0" xfId="2" applyFont="1"/>
    <xf numFmtId="0" fontId="32" fillId="0" borderId="0" xfId="2" applyFont="1"/>
    <xf numFmtId="0" fontId="31" fillId="3" borderId="0" xfId="2" applyFont="1" applyFill="1"/>
    <xf numFmtId="0" fontId="27" fillId="3" borderId="0" xfId="2" applyFill="1" applyAlignment="1">
      <alignment wrapText="1"/>
    </xf>
    <xf numFmtId="0" fontId="28" fillId="0" borderId="0" xfId="2" applyFont="1"/>
    <xf numFmtId="14" fontId="27" fillId="0" borderId="0" xfId="2" applyNumberFormat="1" applyAlignment="1">
      <alignment wrapText="1"/>
    </xf>
    <xf numFmtId="14" fontId="27" fillId="0" borderId="0" xfId="2" applyNumberFormat="1"/>
    <xf numFmtId="14" fontId="0" fillId="0" borderId="0" xfId="3" applyNumberFormat="1" applyFont="1"/>
    <xf numFmtId="0" fontId="33" fillId="4" borderId="0" xfId="2" applyFont="1" applyFill="1" applyAlignment="1">
      <alignment horizontal="center"/>
    </xf>
    <xf numFmtId="0" fontId="33" fillId="4" borderId="0" xfId="2" applyFont="1" applyFill="1" applyAlignment="1">
      <alignment horizontal="center" wrapText="1"/>
    </xf>
    <xf numFmtId="0" fontId="33" fillId="4" borderId="0" xfId="2" applyFont="1" applyFill="1" applyBorder="1" applyAlignment="1">
      <alignment horizontal="center" wrapText="1"/>
    </xf>
    <xf numFmtId="0" fontId="33" fillId="4" borderId="3" xfId="2" applyFont="1" applyFill="1" applyBorder="1" applyAlignment="1">
      <alignment horizontal="center" wrapText="1"/>
    </xf>
    <xf numFmtId="43" fontId="27" fillId="5" borderId="0" xfId="3" applyFont="1" applyFill="1"/>
    <xf numFmtId="43" fontId="0" fillId="0" borderId="0" xfId="3" applyFont="1" applyFill="1" applyAlignment="1">
      <alignment wrapText="1"/>
    </xf>
    <xf numFmtId="43" fontId="0" fillId="0" borderId="0" xfId="3" applyFont="1" applyFill="1"/>
    <xf numFmtId="43" fontId="0" fillId="0" borderId="0" xfId="3" applyFont="1" applyFill="1" applyBorder="1"/>
    <xf numFmtId="43" fontId="0" fillId="0" borderId="3" xfId="3" applyFont="1" applyFill="1" applyBorder="1"/>
    <xf numFmtId="0" fontId="27" fillId="5" borderId="0" xfId="2" applyFont="1" applyFill="1" applyAlignment="1"/>
    <xf numFmtId="43" fontId="27" fillId="0" borderId="4" xfId="2" applyNumberFormat="1" applyBorder="1"/>
    <xf numFmtId="43" fontId="0" fillId="0" borderId="4" xfId="3" applyFont="1" applyBorder="1" applyAlignment="1">
      <alignment wrapText="1"/>
    </xf>
    <xf numFmtId="43" fontId="0" fillId="0" borderId="4" xfId="3" applyFont="1" applyFill="1" applyBorder="1" applyAlignment="1">
      <alignment wrapText="1"/>
    </xf>
    <xf numFmtId="43" fontId="0" fillId="0" borderId="4" xfId="3" applyFont="1" applyFill="1" applyBorder="1"/>
    <xf numFmtId="43" fontId="0" fillId="0" borderId="4" xfId="3" applyFont="1" applyBorder="1"/>
    <xf numFmtId="0" fontId="27" fillId="5" borderId="0" xfId="2" applyFont="1" applyFill="1"/>
    <xf numFmtId="43" fontId="27" fillId="0" borderId="5" xfId="2" applyNumberFormat="1" applyBorder="1"/>
    <xf numFmtId="43" fontId="27" fillId="0" borderId="5" xfId="2" applyNumberFormat="1" applyFill="1" applyBorder="1"/>
    <xf numFmtId="43" fontId="27" fillId="0" borderId="6" xfId="2" applyNumberFormat="1" applyBorder="1"/>
    <xf numFmtId="43" fontId="27" fillId="0" borderId="7" xfId="2" applyNumberFormat="1" applyFill="1" applyBorder="1"/>
    <xf numFmtId="43" fontId="0" fillId="0" borderId="7" xfId="3" applyFont="1" applyBorder="1" applyAlignment="1">
      <alignment wrapText="1"/>
    </xf>
    <xf numFmtId="43" fontId="0" fillId="0" borderId="7" xfId="3" applyFont="1" applyFill="1" applyBorder="1" applyAlignment="1">
      <alignment wrapText="1"/>
    </xf>
    <xf numFmtId="0" fontId="27" fillId="0" borderId="7" xfId="2" applyFill="1" applyBorder="1"/>
    <xf numFmtId="43" fontId="0" fillId="0" borderId="7" xfId="3" applyFont="1" applyBorder="1"/>
    <xf numFmtId="0" fontId="27" fillId="0" borderId="7" xfId="2" applyBorder="1"/>
    <xf numFmtId="43" fontId="0" fillId="0" borderId="3" xfId="3" applyFont="1" applyBorder="1"/>
    <xf numFmtId="43" fontId="27" fillId="0" borderId="1" xfId="2" applyNumberFormat="1" applyFill="1" applyBorder="1"/>
    <xf numFmtId="43" fontId="27" fillId="0" borderId="1" xfId="2" applyNumberFormat="1" applyBorder="1" applyAlignment="1">
      <alignment wrapText="1"/>
    </xf>
    <xf numFmtId="43" fontId="27" fillId="0" borderId="1" xfId="2" applyNumberFormat="1" applyFill="1" applyBorder="1" applyAlignment="1">
      <alignment wrapText="1"/>
    </xf>
    <xf numFmtId="43" fontId="0" fillId="0" borderId="1" xfId="3" applyFont="1" applyFill="1" applyBorder="1"/>
    <xf numFmtId="43" fontId="0" fillId="0" borderId="1" xfId="3" applyFont="1" applyBorder="1"/>
    <xf numFmtId="43" fontId="27" fillId="0" borderId="0" xfId="2" applyNumberFormat="1" applyFill="1" applyBorder="1"/>
    <xf numFmtId="43" fontId="27" fillId="0" borderId="0" xfId="2" applyNumberFormat="1" applyBorder="1" applyAlignment="1">
      <alignment wrapText="1"/>
    </xf>
    <xf numFmtId="43" fontId="27" fillId="0" borderId="0" xfId="2" applyNumberFormat="1" applyFill="1" applyBorder="1" applyAlignment="1">
      <alignment wrapText="1"/>
    </xf>
    <xf numFmtId="43" fontId="0" fillId="0" borderId="0" xfId="3" applyFont="1" applyBorder="1"/>
    <xf numFmtId="0" fontId="27" fillId="6" borderId="0" xfId="2" applyFill="1"/>
    <xf numFmtId="43" fontId="27" fillId="0" borderId="0" xfId="2" applyNumberFormat="1" applyBorder="1"/>
    <xf numFmtId="43" fontId="27" fillId="0" borderId="4" xfId="2" applyNumberFormat="1" applyFill="1" applyBorder="1"/>
    <xf numFmtId="0" fontId="27" fillId="0" borderId="4" xfId="2" applyFill="1" applyBorder="1"/>
    <xf numFmtId="0" fontId="27" fillId="0" borderId="4" xfId="2" applyBorder="1"/>
    <xf numFmtId="43" fontId="27" fillId="0" borderId="0" xfId="2" applyNumberFormat="1" applyFill="1"/>
    <xf numFmtId="43" fontId="0" fillId="0" borderId="0" xfId="3" applyFont="1" applyAlignment="1">
      <alignment wrapText="1"/>
    </xf>
    <xf numFmtId="0" fontId="27" fillId="0" borderId="0" xfId="2" applyFill="1"/>
    <xf numFmtId="0" fontId="27" fillId="0" borderId="0" xfId="2" applyBorder="1"/>
    <xf numFmtId="0" fontId="27" fillId="7" borderId="0" xfId="2" applyFill="1"/>
    <xf numFmtId="2" fontId="0" fillId="3" borderId="0" xfId="0" applyNumberFormat="1" applyFill="1"/>
    <xf numFmtId="44" fontId="0" fillId="3" borderId="0" xfId="1" applyFont="1" applyFill="1"/>
    <xf numFmtId="0" fontId="0" fillId="3" borderId="0" xfId="0" applyFill="1"/>
    <xf numFmtId="2" fontId="0" fillId="8" borderId="0" xfId="0" applyNumberFormat="1" applyFill="1"/>
    <xf numFmtId="44" fontId="0" fillId="8" borderId="0" xfId="1" applyFont="1" applyFill="1"/>
    <xf numFmtId="2" fontId="0" fillId="0" borderId="0" xfId="0" applyNumberFormat="1" applyFill="1"/>
    <xf numFmtId="43" fontId="0" fillId="0" borderId="0" xfId="0" applyNumberFormat="1"/>
  </cellXfs>
  <cellStyles count="4">
    <cellStyle name="Comma 2" xfId="3"/>
    <cellStyle name="Currency" xfId="1" builtinId="4"/>
    <cellStyle name="Normal" xfId="0" builtinId="0"/>
    <cellStyle name="Normal 2" xfId="2"/>
  </cellStyles>
  <dxfs count="34">
    <dxf>
      <fill>
        <patternFill patternType="solid">
          <bgColor rgb="FF92D050"/>
        </patternFill>
      </fill>
    </dxf>
    <dxf>
      <fill>
        <patternFill patternType="solid">
          <bgColor rgb="FF92D050"/>
        </patternFill>
      </fill>
    </dxf>
    <dxf>
      <fill>
        <patternFill patternType="none">
          <bgColor auto="1"/>
        </patternFill>
      </fill>
    </dxf>
    <dxf>
      <fill>
        <patternFill patternType="solid">
          <bgColor rgb="FFFFFF00"/>
        </patternFill>
      </fill>
    </dxf>
    <dxf>
      <fill>
        <patternFill patternType="solid">
          <bgColor rgb="FF92D050"/>
        </patternFill>
      </fill>
    </dxf>
    <dxf>
      <fill>
        <patternFill patternType="solid">
          <bgColor rgb="FF92D050"/>
        </patternFill>
      </fill>
    </dxf>
    <dxf>
      <fill>
        <patternFill patternType="solid">
          <bgColor rgb="FFFFFF00"/>
        </patternFill>
      </fill>
    </dxf>
    <dxf>
      <fill>
        <patternFill patternType="solid">
          <bgColor rgb="FFFFFF00"/>
        </patternFill>
      </fill>
    </dxf>
    <dxf>
      <fill>
        <patternFill patternType="solid">
          <bgColor rgb="FFFFFF00"/>
        </patternFill>
      </fill>
    </dxf>
    <dxf>
      <numFmt numFmtId="34" formatCode="_(&quot;$&quot;* #,##0.00_);_(&quot;$&quot;* \(#,##0.00\);_(&quot;$&quot;* &quot;-&quot;??_);_(@_)"/>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ITA Program" refreshedDate="44452.519966087966" createdVersion="6" refreshedVersion="6" minRefreshableVersion="3" recordCount="3299">
  <cacheSource type="worksheet">
    <worksheetSource ref="A1:Z3300" sheet="data"/>
  </cacheSource>
  <cacheFields count="26">
    <cacheField name="GL Business Unit" numFmtId="0">
      <sharedItems/>
    </cacheField>
    <cacheField name="Ledger" numFmtId="0">
      <sharedItems/>
    </cacheField>
    <cacheField name="Fiscal Year" numFmtId="1">
      <sharedItems containsSemiMixedTypes="0" containsString="0" containsNumber="1" containsInteger="1" minValue="2017" maxValue="2022"/>
    </cacheField>
    <cacheField name="Accounting Period" numFmtId="1">
      <sharedItems containsSemiMixedTypes="0" containsString="0" containsNumber="1" containsInteger="1" minValue="1" maxValue="998"/>
    </cacheField>
    <cacheField name="Journal Source" numFmtId="0">
      <sharedItems/>
    </cacheField>
    <cacheField name="Journal ID" numFmtId="0">
      <sharedItems/>
    </cacheField>
    <cacheField name="Journal Date" numFmtId="14">
      <sharedItems containsSemiMixedTypes="0" containsNonDate="0" containsDate="1" containsString="0" minDate="2016-11-03T00:00:00" maxDate="2021-07-31T00:00:00"/>
    </cacheField>
    <cacheField name="Date Posted" numFmtId="14">
      <sharedItems containsSemiMixedTypes="0" containsNonDate="0" containsDate="1" containsString="0" minDate="2016-11-03T00:00:00" maxDate="2021-08-07T00:00:00"/>
    </cacheField>
    <cacheField name="Jrnl Line Nbr" numFmtId="1">
      <sharedItems containsSemiMixedTypes="0" containsString="0" containsNumber="1" containsInteger="1" minValue="1" maxValue="2171"/>
    </cacheField>
    <cacheField name="Fund" numFmtId="0">
      <sharedItems count="4">
        <s v="10000"/>
        <s v="07040"/>
        <s v="02800"/>
        <s v="01000"/>
      </sharedItems>
    </cacheField>
    <cacheField name="Program" numFmtId="0">
      <sharedItems containsBlank="1"/>
    </cacheField>
    <cacheField name="Account" numFmtId="0">
      <sharedItems count="59">
        <s v="4016738"/>
        <s v="101010"/>
        <s v="609820"/>
        <s v="205025"/>
        <s v="5014310"/>
        <s v="4007108"/>
        <s v="5014130"/>
        <s v="5014980"/>
        <s v="5012270"/>
        <s v="5012210"/>
        <s v="5011230"/>
        <s v="5011110"/>
        <s v="5011120"/>
        <s v="5011140"/>
        <s v="5011160"/>
        <s v="5011170"/>
        <s v="5011660"/>
        <s v="5011410"/>
        <s v="5015410"/>
        <s v="5012160"/>
        <s v="5012760"/>
        <s v="5012780"/>
        <s v="5011150"/>
        <s v="5015380"/>
        <s v="4009070"/>
        <s v="4009071"/>
        <s v="5014820"/>
        <s v="5014810"/>
        <s v="5013120"/>
        <s v="5013130"/>
        <s v="5012660"/>
        <s v="5012520"/>
        <s v="5015510"/>
        <s v="5015550"/>
        <s v="609570"/>
        <s v="609660"/>
        <s v="5012440"/>
        <s v="5011620"/>
        <s v="5011640"/>
        <s v="5011380"/>
        <s v="5012140"/>
        <s v="5012740"/>
        <s v="5013630"/>
        <s v="5012880"/>
        <s v="5012820"/>
        <s v="5012850"/>
        <s v="5012830"/>
        <s v="5014510"/>
        <s v="5014520"/>
        <s v="5012150"/>
        <s v="5012240"/>
        <s v="5013230"/>
        <s v="5013420"/>
        <s v="5013520"/>
        <s v="5013740"/>
        <s v="5015460"/>
        <s v="609930"/>
        <s v="5022320"/>
        <s v="5012220"/>
      </sharedItems>
    </cacheField>
    <cacheField name="Department" numFmtId="0">
      <sharedItems/>
    </cacheField>
    <cacheField name="Cost Center" numFmtId="0">
      <sharedItems containsNonDate="0" containsString="0" containsBlank="1"/>
    </cacheField>
    <cacheField name="Task" numFmtId="0">
      <sharedItems containsBlank="1" count="3">
        <m/>
        <s v="ADMIN"/>
        <s v="GRANT"/>
      </sharedItems>
    </cacheField>
    <cacheField name="PC Bus Unit" numFmtId="0">
      <sharedItems containsBlank="1"/>
    </cacheField>
    <cacheField name="Project" numFmtId="0">
      <sharedItems count="4">
        <s v="CJS7101601"/>
        <s v="CJS7101607"/>
        <s v="CJS7101608"/>
        <s v="CJS7101602"/>
      </sharedItems>
    </cacheField>
    <cacheField name="Activity" numFmtId="0">
      <sharedItems containsBlank="1"/>
    </cacheField>
    <cacheField name="FIPS" numFmtId="0">
      <sharedItems containsBlank="1"/>
    </cacheField>
    <cacheField name="Asset" numFmtId="0">
      <sharedItems containsNonDate="0" containsString="0" containsBlank="1"/>
    </cacheField>
    <cacheField name="Agency Use 1" numFmtId="0">
      <sharedItems containsNonDate="0" containsString="0" containsBlank="1"/>
    </cacheField>
    <cacheField name="Agency Use 2" numFmtId="0">
      <sharedItems containsNonDate="0" containsString="0" containsBlank="1"/>
    </cacheField>
    <cacheField name="Amount" numFmtId="164">
      <sharedItems containsSemiMixedTypes="0" containsString="0" containsNumber="1" minValue="-3359806" maxValue="3359806"/>
    </cacheField>
    <cacheField name="Journal Line Reference" numFmtId="0">
      <sharedItems containsBlank="1"/>
    </cacheField>
    <cacheField name="Jrnl Line Description" numFmtId="0">
      <sharedItems/>
    </cacheField>
    <cacheField name="Long Desc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99">
  <r>
    <s v="14000"/>
    <s v="ACTUALS"/>
    <n v="2017"/>
    <n v="5"/>
    <s v="AR"/>
    <s v="AR00421705"/>
    <d v="2016-11-03T00:00:00"/>
    <d v="2016-11-03T00:00:00"/>
    <n v="18"/>
    <x v="0"/>
    <m/>
    <x v="0"/>
    <s v="10230"/>
    <m/>
    <x v="0"/>
    <s v="14000"/>
    <x v="0"/>
    <m/>
    <m/>
    <m/>
    <m/>
    <m/>
    <n v="-3359806"/>
    <s v="41405380"/>
    <s v="16-11-03AR_DIRJRNL814"/>
    <s v="AR Direct Cash Journal"/>
  </r>
  <r>
    <s v="14000"/>
    <s v="ACTUALS"/>
    <n v="2017"/>
    <n v="5"/>
    <s v="AR"/>
    <s v="AR00421705"/>
    <d v="2016-11-03T00:00:00"/>
    <d v="2016-11-03T00:00:00"/>
    <n v="25"/>
    <x v="0"/>
    <m/>
    <x v="1"/>
    <s v="99999"/>
    <m/>
    <x v="0"/>
    <m/>
    <x v="0"/>
    <m/>
    <m/>
    <m/>
    <m/>
    <m/>
    <n v="3359806"/>
    <s v="41405380"/>
    <s v="16-11-03AR_DIRJRNL814"/>
    <s v="AR Direct Cash Journal"/>
  </r>
  <r>
    <s v="14000"/>
    <s v="ACTUALS"/>
    <n v="2017"/>
    <n v="5"/>
    <s v="ONL"/>
    <s v="0000422913"/>
    <d v="2016-11-04T00:00:00"/>
    <d v="2016-11-04T00:00:00"/>
    <n v="1"/>
    <x v="0"/>
    <m/>
    <x v="0"/>
    <s v="10230"/>
    <m/>
    <x v="0"/>
    <s v="14000"/>
    <x v="0"/>
    <m/>
    <m/>
    <m/>
    <m/>
    <m/>
    <n v="3359806"/>
    <s v="ID 814"/>
    <s v="E Byrne Mem Justice Asst Grant"/>
    <s v="ID 814, V3530,V11464"/>
  </r>
  <r>
    <s v="14000"/>
    <s v="ACTUALS"/>
    <n v="2017"/>
    <n v="5"/>
    <s v="ONL"/>
    <s v="0000422913"/>
    <d v="2016-11-04T00:00:00"/>
    <d v="2016-11-04T00:00:00"/>
    <n v="2"/>
    <x v="1"/>
    <m/>
    <x v="0"/>
    <s v="10230"/>
    <m/>
    <x v="0"/>
    <s v="14000"/>
    <x v="0"/>
    <m/>
    <m/>
    <m/>
    <m/>
    <m/>
    <n v="-3359806"/>
    <s v="ID 814"/>
    <s v="E Byrne Mem Justice Asst Grant"/>
    <s v="ID 814, V3530,V11464"/>
  </r>
  <r>
    <s v="14000"/>
    <s v="ACTUALS"/>
    <n v="2017"/>
    <n v="5"/>
    <s v="ONL"/>
    <s v="0000422913"/>
    <d v="2016-11-04T00:00:00"/>
    <d v="2016-11-04T00:00:00"/>
    <n v="17"/>
    <x v="0"/>
    <m/>
    <x v="1"/>
    <s v="99999"/>
    <m/>
    <x v="0"/>
    <s v="14000"/>
    <x v="0"/>
    <m/>
    <m/>
    <m/>
    <m/>
    <m/>
    <n v="-3359806"/>
    <m/>
    <s v="Cash With The Treasurer Of VA"/>
    <s v="ID 814, V3530,V11464"/>
  </r>
  <r>
    <s v="14000"/>
    <s v="ACTUALS"/>
    <n v="2017"/>
    <n v="5"/>
    <s v="ONL"/>
    <s v="0000422913"/>
    <d v="2016-11-04T00:00:00"/>
    <d v="2016-11-04T00:00:00"/>
    <n v="18"/>
    <x v="1"/>
    <m/>
    <x v="1"/>
    <s v="99999"/>
    <m/>
    <x v="0"/>
    <s v="14000"/>
    <x v="0"/>
    <m/>
    <m/>
    <m/>
    <m/>
    <m/>
    <n v="3359806"/>
    <m/>
    <s v="Cash With The Treasurer Of VA"/>
    <s v="ID 814, V3530,V11464"/>
  </r>
  <r>
    <s v="14000"/>
    <s v="ACTUALS"/>
    <n v="2017"/>
    <n v="5"/>
    <s v="ONL"/>
    <s v="0000422913"/>
    <d v="2016-11-04T00:00:00"/>
    <d v="2016-11-04T00:00:00"/>
    <n v="19"/>
    <x v="0"/>
    <m/>
    <x v="1"/>
    <s v="99999"/>
    <m/>
    <x v="0"/>
    <s v="14000"/>
    <x v="0"/>
    <m/>
    <m/>
    <m/>
    <m/>
    <m/>
    <n v="-250"/>
    <m/>
    <s v="Cash With The Treasurer Of VA"/>
    <s v="ID 814, V3530,V11464"/>
  </r>
  <r>
    <s v="14000"/>
    <s v="ACTUALS"/>
    <n v="2017"/>
    <n v="5"/>
    <s v="ONL"/>
    <s v="0000422913"/>
    <d v="2016-11-04T00:00:00"/>
    <d v="2016-11-04T00:00:00"/>
    <n v="21"/>
    <x v="0"/>
    <m/>
    <x v="1"/>
    <s v="99999"/>
    <m/>
    <x v="0"/>
    <s v="14000"/>
    <x v="0"/>
    <m/>
    <m/>
    <m/>
    <m/>
    <m/>
    <n v="250"/>
    <m/>
    <s v="Cash With The Treasurer Of VA"/>
    <s v="ID 814, V3530,V11464"/>
  </r>
  <r>
    <s v="14000"/>
    <s v="ACTUALS"/>
    <n v="2017"/>
    <n v="5"/>
    <s v="ONL"/>
    <s v="0000422913"/>
    <d v="2016-11-04T00:00:00"/>
    <d v="2016-11-04T00:00:00"/>
    <n v="23"/>
    <x v="0"/>
    <m/>
    <x v="1"/>
    <s v="99999"/>
    <m/>
    <x v="0"/>
    <s v="14000"/>
    <x v="0"/>
    <m/>
    <m/>
    <m/>
    <m/>
    <m/>
    <n v="-72.849999999999994"/>
    <m/>
    <s v="Cash With The Treasurer Of VA"/>
    <s v="ID 814, V3530,V11464"/>
  </r>
  <r>
    <s v="14000"/>
    <s v="ACTUALS"/>
    <n v="2017"/>
    <n v="5"/>
    <s v="ONL"/>
    <s v="0000422913"/>
    <d v="2016-11-04T00:00:00"/>
    <d v="2016-11-04T00:00:00"/>
    <n v="25"/>
    <x v="0"/>
    <m/>
    <x v="1"/>
    <s v="99999"/>
    <m/>
    <x v="0"/>
    <s v="14000"/>
    <x v="0"/>
    <m/>
    <m/>
    <m/>
    <m/>
    <m/>
    <n v="1092.28"/>
    <m/>
    <s v="Cash With The Treasurer Of VA"/>
    <s v="ID 814, V3530,V11464"/>
  </r>
  <r>
    <s v="14000"/>
    <s v="ACTUALS"/>
    <n v="2017"/>
    <n v="5"/>
    <s v="ONL"/>
    <s v="0000422913"/>
    <d v="2016-11-04T00:00:00"/>
    <d v="2016-11-04T00:00:00"/>
    <n v="27"/>
    <x v="0"/>
    <m/>
    <x v="1"/>
    <s v="99999"/>
    <m/>
    <x v="0"/>
    <s v="14000"/>
    <x v="0"/>
    <m/>
    <m/>
    <m/>
    <m/>
    <m/>
    <n v="-1019.43"/>
    <m/>
    <s v="Cash With The Treasurer Of VA"/>
    <s v="ID 814, V3530,V11464"/>
  </r>
  <r>
    <s v="14000"/>
    <s v="ACTUALS"/>
    <n v="2017"/>
    <n v="7"/>
    <s v="ONL"/>
    <s v="0000490019"/>
    <d v="2017-01-31T00:00:00"/>
    <d v="2017-02-02T00:00:00"/>
    <n v="5"/>
    <x v="1"/>
    <m/>
    <x v="2"/>
    <s v="10330"/>
    <m/>
    <x v="0"/>
    <s v="14000"/>
    <x v="1"/>
    <m/>
    <m/>
    <m/>
    <m/>
    <m/>
    <n v="-8065.79"/>
    <m/>
    <s v="Cash Transfer In - Non-GF"/>
    <s v="Interest 1/31/2017"/>
  </r>
  <r>
    <s v="14000"/>
    <s v="ACTUALS"/>
    <n v="2017"/>
    <n v="7"/>
    <s v="ONL"/>
    <s v="0000490019"/>
    <d v="2017-01-31T00:00:00"/>
    <d v="2017-02-02T00:00:00"/>
    <n v="25"/>
    <x v="1"/>
    <m/>
    <x v="1"/>
    <s v="99999"/>
    <m/>
    <x v="0"/>
    <s v="14000"/>
    <x v="1"/>
    <m/>
    <m/>
    <m/>
    <m/>
    <m/>
    <n v="8065.79"/>
    <m/>
    <s v="Cash With The Treasurer Of VA"/>
    <s v="Interest 1/31/2017"/>
  </r>
  <r>
    <s v="14000"/>
    <s v="ACTUALS"/>
    <n v="2017"/>
    <n v="11"/>
    <s v="AP"/>
    <s v="AP00587831"/>
    <d v="2017-05-23T00:00:00"/>
    <d v="2017-05-23T00:00:00"/>
    <n v="10"/>
    <x v="1"/>
    <m/>
    <x v="3"/>
    <s v="99999"/>
    <m/>
    <x v="0"/>
    <s v="14000"/>
    <x v="2"/>
    <m/>
    <m/>
    <m/>
    <m/>
    <m/>
    <n v="-7383"/>
    <s v="00006956"/>
    <s v="Accounts Payable"/>
    <s v="Accounts Payable"/>
  </r>
  <r>
    <s v="14000"/>
    <s v="ACTUALS"/>
    <n v="2017"/>
    <n v="11"/>
    <s v="AP"/>
    <s v="AP00587831"/>
    <d v="2017-05-23T00:00:00"/>
    <d v="2017-05-23T00:00:00"/>
    <n v="16"/>
    <x v="1"/>
    <m/>
    <x v="3"/>
    <s v="99999"/>
    <m/>
    <x v="0"/>
    <s v="14000"/>
    <x v="2"/>
    <m/>
    <m/>
    <m/>
    <m/>
    <m/>
    <n v="-745"/>
    <s v="00006966"/>
    <s v="Accounts Payable"/>
    <s v="Accounts Payable"/>
  </r>
  <r>
    <s v="14000"/>
    <s v="ACTUALS"/>
    <n v="2017"/>
    <n v="11"/>
    <s v="AP"/>
    <s v="AP00587831"/>
    <d v="2017-05-23T00:00:00"/>
    <d v="2017-05-23T00:00:00"/>
    <n v="17"/>
    <x v="1"/>
    <m/>
    <x v="3"/>
    <s v="99999"/>
    <m/>
    <x v="0"/>
    <s v="14000"/>
    <x v="2"/>
    <m/>
    <m/>
    <m/>
    <m/>
    <m/>
    <n v="-1556"/>
    <s v="00006967"/>
    <s v="Accounts Payable"/>
    <s v="Accounts Payable"/>
  </r>
  <r>
    <s v="14000"/>
    <s v="ACTUALS"/>
    <n v="2017"/>
    <n v="11"/>
    <s v="AP"/>
    <s v="AP00587831"/>
    <d v="2017-05-23T00:00:00"/>
    <d v="2017-05-23T00:00:00"/>
    <n v="57"/>
    <x v="1"/>
    <s v="390001"/>
    <x v="4"/>
    <s v="10220"/>
    <m/>
    <x v="0"/>
    <s v="14000"/>
    <x v="2"/>
    <m/>
    <s v="595"/>
    <m/>
    <m/>
    <m/>
    <n v="7383"/>
    <s v="00006956"/>
    <s v="17-K1216LO16 LOCAL LAW ENFORCE"/>
    <s v="Accounts Payable"/>
  </r>
  <r>
    <s v="14000"/>
    <s v="ACTUALS"/>
    <n v="2017"/>
    <n v="11"/>
    <s v="AP"/>
    <s v="AP00587831"/>
    <d v="2017-05-23T00:00:00"/>
    <d v="2017-05-23T00:00:00"/>
    <n v="63"/>
    <x v="1"/>
    <s v="390001"/>
    <x v="4"/>
    <s v="10220"/>
    <m/>
    <x v="0"/>
    <s v="14000"/>
    <x v="2"/>
    <m/>
    <s v="063"/>
    <m/>
    <m/>
    <m/>
    <n v="745"/>
    <s v="00006966"/>
    <s v="17-S1138L016 LOCAL LAW ENFORCE"/>
    <s v="Accounts Payable"/>
  </r>
  <r>
    <s v="14000"/>
    <s v="ACTUALS"/>
    <n v="2017"/>
    <n v="11"/>
    <s v="AP"/>
    <s v="AP00587831"/>
    <d v="2017-05-23T00:00:00"/>
    <d v="2017-05-23T00:00:00"/>
    <n v="64"/>
    <x v="1"/>
    <s v="390001"/>
    <x v="4"/>
    <s v="10220"/>
    <m/>
    <x v="0"/>
    <s v="14000"/>
    <x v="2"/>
    <m/>
    <s v="169"/>
    <m/>
    <m/>
    <m/>
    <n v="1556"/>
    <s v="00006967"/>
    <s v="17-S1174LO16 LOCAL LAW ENFORCE"/>
    <s v="Accounts Payable"/>
  </r>
  <r>
    <s v="14000"/>
    <s v="ACTUALS"/>
    <n v="2017"/>
    <n v="11"/>
    <s v="AP"/>
    <s v="AP00588133"/>
    <d v="2017-05-24T00:00:00"/>
    <d v="2017-05-24T00:00:00"/>
    <n v="1"/>
    <x v="1"/>
    <m/>
    <x v="1"/>
    <s v="99999"/>
    <m/>
    <x v="0"/>
    <s v="14000"/>
    <x v="2"/>
    <m/>
    <m/>
    <m/>
    <m/>
    <m/>
    <n v="-1556"/>
    <s v="00006967"/>
    <s v="Cash With The Treasurer Of VA"/>
    <s v="AP Payments"/>
  </r>
  <r>
    <s v="14000"/>
    <s v="ACTUALS"/>
    <n v="2017"/>
    <n v="11"/>
    <s v="AP"/>
    <s v="AP00588133"/>
    <d v="2017-05-24T00:00:00"/>
    <d v="2017-05-24T00:00:00"/>
    <n v="32"/>
    <x v="1"/>
    <m/>
    <x v="1"/>
    <s v="99999"/>
    <m/>
    <x v="0"/>
    <s v="14000"/>
    <x v="2"/>
    <m/>
    <m/>
    <m/>
    <m/>
    <m/>
    <n v="-7383"/>
    <s v="00006956"/>
    <s v="Cash With The Treasurer Of VA"/>
    <s v="AP Payments"/>
  </r>
  <r>
    <s v="14000"/>
    <s v="ACTUALS"/>
    <n v="2017"/>
    <n v="11"/>
    <s v="AP"/>
    <s v="AP00588133"/>
    <d v="2017-05-24T00:00:00"/>
    <d v="2017-05-24T00:00:00"/>
    <n v="42"/>
    <x v="1"/>
    <m/>
    <x v="1"/>
    <s v="99999"/>
    <m/>
    <x v="0"/>
    <s v="14000"/>
    <x v="2"/>
    <m/>
    <m/>
    <m/>
    <m/>
    <m/>
    <n v="-745"/>
    <s v="00006966"/>
    <s v="Cash With The Treasurer Of VA"/>
    <s v="AP Payments"/>
  </r>
  <r>
    <s v="14000"/>
    <s v="ACTUALS"/>
    <n v="2017"/>
    <n v="11"/>
    <s v="AP"/>
    <s v="AP00588133"/>
    <d v="2017-05-24T00:00:00"/>
    <d v="2017-05-24T00:00:00"/>
    <n v="73"/>
    <x v="1"/>
    <m/>
    <x v="3"/>
    <s v="99999"/>
    <m/>
    <x v="0"/>
    <s v="14000"/>
    <x v="2"/>
    <m/>
    <m/>
    <m/>
    <m/>
    <m/>
    <n v="7383"/>
    <s v="00006956"/>
    <s v="Accounts Payable"/>
    <s v="AP Payments"/>
  </r>
  <r>
    <s v="14000"/>
    <s v="ACTUALS"/>
    <n v="2017"/>
    <n v="11"/>
    <s v="AP"/>
    <s v="AP00588133"/>
    <d v="2017-05-24T00:00:00"/>
    <d v="2017-05-24T00:00:00"/>
    <n v="83"/>
    <x v="1"/>
    <m/>
    <x v="3"/>
    <s v="99999"/>
    <m/>
    <x v="0"/>
    <s v="14000"/>
    <x v="2"/>
    <m/>
    <m/>
    <m/>
    <m/>
    <m/>
    <n v="745"/>
    <s v="00006966"/>
    <s v="Accounts Payable"/>
    <s v="AP Payments"/>
  </r>
  <r>
    <s v="14000"/>
    <s v="ACTUALS"/>
    <n v="2017"/>
    <n v="11"/>
    <s v="AP"/>
    <s v="AP00588133"/>
    <d v="2017-05-24T00:00:00"/>
    <d v="2017-05-24T00:00:00"/>
    <n v="84"/>
    <x v="1"/>
    <m/>
    <x v="3"/>
    <s v="99999"/>
    <m/>
    <x v="0"/>
    <s v="14000"/>
    <x v="2"/>
    <m/>
    <m/>
    <m/>
    <m/>
    <m/>
    <n v="1556"/>
    <s v="00006967"/>
    <s v="Accounts Payable"/>
    <s v="AP Payments"/>
  </r>
  <r>
    <s v="14000"/>
    <s v="ACTUALS"/>
    <n v="2017"/>
    <n v="12"/>
    <s v="AP"/>
    <s v="AP00598801"/>
    <d v="2017-06-05T00:00:00"/>
    <d v="2017-06-05T00:00:00"/>
    <n v="8"/>
    <x v="1"/>
    <m/>
    <x v="3"/>
    <s v="99999"/>
    <m/>
    <x v="0"/>
    <s v="14000"/>
    <x v="2"/>
    <m/>
    <m/>
    <m/>
    <m/>
    <m/>
    <n v="-1980"/>
    <s v="00007316"/>
    <s v="Accounts Payable"/>
    <s v="Accounts Payable"/>
  </r>
  <r>
    <s v="14000"/>
    <s v="ACTUALS"/>
    <n v="2017"/>
    <n v="12"/>
    <s v="AP"/>
    <s v="AP00598801"/>
    <d v="2017-06-05T00:00:00"/>
    <d v="2017-06-05T00:00:00"/>
    <n v="9"/>
    <x v="1"/>
    <m/>
    <x v="3"/>
    <s v="99999"/>
    <m/>
    <x v="0"/>
    <s v="14000"/>
    <x v="2"/>
    <m/>
    <m/>
    <m/>
    <m/>
    <m/>
    <n v="-1208"/>
    <s v="00007317"/>
    <s v="Accounts Payable"/>
    <s v="Accounts Payable"/>
  </r>
  <r>
    <s v="14000"/>
    <s v="ACTUALS"/>
    <n v="2017"/>
    <n v="12"/>
    <s v="AP"/>
    <s v="AP00598801"/>
    <d v="2017-06-05T00:00:00"/>
    <d v="2017-06-05T00:00:00"/>
    <n v="20"/>
    <x v="1"/>
    <s v="390001"/>
    <x v="4"/>
    <s v="10220"/>
    <m/>
    <x v="0"/>
    <s v="14000"/>
    <x v="2"/>
    <m/>
    <s v="378"/>
    <m/>
    <m/>
    <m/>
    <n v="1980"/>
    <s v="00007316"/>
    <s v="17-R1044L016 LOCAL LAW ENFORCE"/>
    <s v="Accounts Payable"/>
  </r>
  <r>
    <s v="14000"/>
    <s v="ACTUALS"/>
    <n v="2017"/>
    <n v="12"/>
    <s v="AP"/>
    <s v="AP00598801"/>
    <d v="2017-06-05T00:00:00"/>
    <d v="2017-06-05T00:00:00"/>
    <n v="21"/>
    <x v="1"/>
    <s v="390001"/>
    <x v="4"/>
    <s v="10220"/>
    <m/>
    <x v="0"/>
    <s v="14000"/>
    <x v="2"/>
    <m/>
    <s v="416"/>
    <m/>
    <m/>
    <m/>
    <n v="1208"/>
    <s v="00007317"/>
    <s v="17-S1066LO16 LOCAL LAW ENFORCE"/>
    <s v="Accounts Payable"/>
  </r>
  <r>
    <s v="14000"/>
    <s v="ACTUALS"/>
    <n v="2017"/>
    <n v="12"/>
    <s v="AP"/>
    <s v="AP00599661"/>
    <d v="2017-06-06T00:00:00"/>
    <d v="2017-06-06T00:00:00"/>
    <n v="5"/>
    <x v="1"/>
    <m/>
    <x v="1"/>
    <s v="99999"/>
    <m/>
    <x v="0"/>
    <s v="14000"/>
    <x v="2"/>
    <m/>
    <m/>
    <m/>
    <m/>
    <m/>
    <n v="-1980"/>
    <s v="00007316"/>
    <s v="Cash With The Treasurer Of VA"/>
    <s v="AP Payments"/>
  </r>
  <r>
    <s v="14000"/>
    <s v="ACTUALS"/>
    <n v="2017"/>
    <n v="12"/>
    <s v="AP"/>
    <s v="AP00599661"/>
    <d v="2017-06-06T00:00:00"/>
    <d v="2017-06-06T00:00:00"/>
    <n v="6"/>
    <x v="1"/>
    <m/>
    <x v="1"/>
    <s v="99999"/>
    <m/>
    <x v="0"/>
    <s v="14000"/>
    <x v="2"/>
    <m/>
    <m/>
    <m/>
    <m/>
    <m/>
    <n v="-1208"/>
    <s v="00007317"/>
    <s v="Cash With The Treasurer Of VA"/>
    <s v="AP Payments"/>
  </r>
  <r>
    <s v="14000"/>
    <s v="ACTUALS"/>
    <n v="2017"/>
    <n v="12"/>
    <s v="AP"/>
    <s v="AP00599661"/>
    <d v="2017-06-06T00:00:00"/>
    <d v="2017-06-06T00:00:00"/>
    <n v="19"/>
    <x v="1"/>
    <m/>
    <x v="3"/>
    <s v="99999"/>
    <m/>
    <x v="0"/>
    <s v="14000"/>
    <x v="2"/>
    <m/>
    <m/>
    <m/>
    <m/>
    <m/>
    <n v="1980"/>
    <s v="00007316"/>
    <s v="Accounts Payable"/>
    <s v="AP Payments"/>
  </r>
  <r>
    <s v="14000"/>
    <s v="ACTUALS"/>
    <n v="2017"/>
    <n v="12"/>
    <s v="AP"/>
    <s v="AP00599661"/>
    <d v="2017-06-06T00:00:00"/>
    <d v="2017-06-06T00:00:00"/>
    <n v="20"/>
    <x v="1"/>
    <m/>
    <x v="3"/>
    <s v="99999"/>
    <m/>
    <x v="0"/>
    <s v="14000"/>
    <x v="2"/>
    <m/>
    <m/>
    <m/>
    <m/>
    <m/>
    <n v="1208"/>
    <s v="00007317"/>
    <s v="Accounts Payable"/>
    <s v="AP Payments"/>
  </r>
  <r>
    <s v="14000"/>
    <s v="ACTUALS"/>
    <n v="2017"/>
    <n v="12"/>
    <s v="AP"/>
    <s v="AP00605756"/>
    <d v="2017-06-09T00:00:00"/>
    <d v="2017-06-09T00:00:00"/>
    <n v="17"/>
    <x v="1"/>
    <m/>
    <x v="3"/>
    <s v="99999"/>
    <m/>
    <x v="0"/>
    <s v="14000"/>
    <x v="0"/>
    <m/>
    <m/>
    <m/>
    <m/>
    <m/>
    <n v="-1761"/>
    <s v="00007372"/>
    <s v="Accounts Payable"/>
    <s v="Accounts Payable"/>
  </r>
  <r>
    <s v="14000"/>
    <s v="ACTUALS"/>
    <n v="2017"/>
    <n v="12"/>
    <s v="AP"/>
    <s v="AP00605756"/>
    <d v="2017-06-09T00:00:00"/>
    <d v="2017-06-09T00:00:00"/>
    <n v="41"/>
    <x v="1"/>
    <s v="390001"/>
    <x v="4"/>
    <s v="10220"/>
    <m/>
    <x v="0"/>
    <s v="14000"/>
    <x v="0"/>
    <m/>
    <s v="033"/>
    <m/>
    <m/>
    <m/>
    <n v="1761"/>
    <s v="00007372"/>
    <s v="17-I1215LO16 LOCAL LAW ENFORCE"/>
    <s v="Accounts Payable"/>
  </r>
  <r>
    <s v="14000"/>
    <s v="ACTUALS"/>
    <n v="2017"/>
    <n v="12"/>
    <s v="AP"/>
    <s v="AP00606017"/>
    <d v="2017-06-10T00:00:00"/>
    <d v="2017-06-10T00:00:00"/>
    <n v="21"/>
    <x v="1"/>
    <m/>
    <x v="1"/>
    <s v="99999"/>
    <m/>
    <x v="0"/>
    <s v="14000"/>
    <x v="0"/>
    <m/>
    <m/>
    <m/>
    <m/>
    <m/>
    <n v="-1761"/>
    <s v="00007372"/>
    <s v="Cash With The Treasurer Of VA"/>
    <s v="AP Payments"/>
  </r>
  <r>
    <s v="14000"/>
    <s v="ACTUALS"/>
    <n v="2017"/>
    <n v="12"/>
    <s v="AP"/>
    <s v="AP00606017"/>
    <d v="2017-06-10T00:00:00"/>
    <d v="2017-06-10T00:00:00"/>
    <n v="46"/>
    <x v="1"/>
    <m/>
    <x v="3"/>
    <s v="99999"/>
    <m/>
    <x v="0"/>
    <s v="14000"/>
    <x v="0"/>
    <m/>
    <m/>
    <m/>
    <m/>
    <m/>
    <n v="1761"/>
    <s v="00007372"/>
    <s v="Accounts Payable"/>
    <s v="AP Payments"/>
  </r>
  <r>
    <s v="14000"/>
    <s v="ACTUALS"/>
    <n v="2017"/>
    <n v="12"/>
    <s v="AP"/>
    <s v="AP00615832"/>
    <d v="2017-06-20T00:00:00"/>
    <d v="2017-06-20T00:00:00"/>
    <n v="6"/>
    <x v="1"/>
    <m/>
    <x v="3"/>
    <s v="99999"/>
    <m/>
    <x v="0"/>
    <s v="14000"/>
    <x v="0"/>
    <m/>
    <m/>
    <m/>
    <m/>
    <m/>
    <n v="-1445"/>
    <s v="00007440"/>
    <s v="Accounts Payable"/>
    <s v="Accounts Payable"/>
  </r>
  <r>
    <s v="14000"/>
    <s v="ACTUALS"/>
    <n v="2017"/>
    <n v="12"/>
    <s v="AP"/>
    <s v="AP00615832"/>
    <d v="2017-06-20T00:00:00"/>
    <d v="2017-06-20T00:00:00"/>
    <n v="73"/>
    <x v="1"/>
    <s v="390001"/>
    <x v="4"/>
    <s v="10220"/>
    <m/>
    <x v="0"/>
    <s v="14000"/>
    <x v="0"/>
    <m/>
    <s v="131"/>
    <m/>
    <m/>
    <m/>
    <n v="1445"/>
    <s v="00007440"/>
    <s v="17-S1161LO16 LOCAL LAW ENFORCE"/>
    <s v="Accounts Payable"/>
  </r>
  <r>
    <s v="14000"/>
    <s v="ACTUALS"/>
    <n v="2017"/>
    <n v="12"/>
    <s v="AP"/>
    <s v="AP00616144"/>
    <d v="2017-06-21T00:00:00"/>
    <d v="2017-06-21T00:00:00"/>
    <n v="11"/>
    <x v="1"/>
    <m/>
    <x v="1"/>
    <s v="99999"/>
    <m/>
    <x v="0"/>
    <s v="14000"/>
    <x v="0"/>
    <m/>
    <m/>
    <m/>
    <m/>
    <m/>
    <n v="-1445"/>
    <s v="00007440"/>
    <s v="Cash With The Treasurer Of VA"/>
    <s v="AP Payments"/>
  </r>
  <r>
    <s v="14000"/>
    <s v="ACTUALS"/>
    <n v="2017"/>
    <n v="12"/>
    <s v="AP"/>
    <s v="AP00616144"/>
    <d v="2017-06-21T00:00:00"/>
    <d v="2017-06-21T00:00:00"/>
    <n v="65"/>
    <x v="1"/>
    <m/>
    <x v="3"/>
    <s v="99999"/>
    <m/>
    <x v="0"/>
    <s v="14000"/>
    <x v="0"/>
    <m/>
    <m/>
    <m/>
    <m/>
    <m/>
    <n v="1445"/>
    <s v="00007440"/>
    <s v="Accounts Payable"/>
    <s v="AP Payments"/>
  </r>
  <r>
    <s v="14000"/>
    <s v="ACTUALS"/>
    <n v="2017"/>
    <n v="12"/>
    <s v="AP"/>
    <s v="AP00617057"/>
    <d v="2017-06-21T00:00:00"/>
    <d v="2017-06-21T00:00:00"/>
    <n v="9"/>
    <x v="1"/>
    <m/>
    <x v="3"/>
    <s v="99999"/>
    <m/>
    <x v="0"/>
    <s v="14000"/>
    <x v="2"/>
    <m/>
    <m/>
    <m/>
    <m/>
    <m/>
    <n v="-1211"/>
    <s v="00007496"/>
    <s v="Accounts Payable"/>
    <s v="Accounts Payable"/>
  </r>
  <r>
    <s v="14000"/>
    <s v="ACTUALS"/>
    <n v="2017"/>
    <n v="12"/>
    <s v="AP"/>
    <s v="AP00617057"/>
    <d v="2017-06-21T00:00:00"/>
    <d v="2017-06-21T00:00:00"/>
    <n v="41"/>
    <x v="1"/>
    <s v="390001"/>
    <x v="4"/>
    <s v="10220"/>
    <m/>
    <x v="0"/>
    <s v="14000"/>
    <x v="2"/>
    <m/>
    <s v="143"/>
    <m/>
    <m/>
    <m/>
    <n v="1211"/>
    <s v="00007496"/>
    <s v="17-L1225LO16 LOCAL LAW ENFORC"/>
    <s v="Accounts Payable"/>
  </r>
  <r>
    <s v="14000"/>
    <s v="ACTUALS"/>
    <n v="2017"/>
    <n v="12"/>
    <s v="AP"/>
    <s v="AP00617683"/>
    <d v="2017-06-22T00:00:00"/>
    <d v="2017-06-22T00:00:00"/>
    <n v="3"/>
    <x v="1"/>
    <m/>
    <x v="1"/>
    <s v="99999"/>
    <m/>
    <x v="0"/>
    <s v="14000"/>
    <x v="2"/>
    <m/>
    <m/>
    <m/>
    <m/>
    <m/>
    <n v="-1211"/>
    <s v="00007496"/>
    <s v="Cash With The Treasurer Of VA"/>
    <s v="AP Payments"/>
  </r>
  <r>
    <s v="14000"/>
    <s v="ACTUALS"/>
    <n v="2017"/>
    <n v="12"/>
    <s v="AP"/>
    <s v="AP00617683"/>
    <d v="2017-06-22T00:00:00"/>
    <d v="2017-06-22T00:00:00"/>
    <n v="27"/>
    <x v="1"/>
    <m/>
    <x v="3"/>
    <s v="99999"/>
    <m/>
    <x v="0"/>
    <s v="14000"/>
    <x v="2"/>
    <m/>
    <m/>
    <m/>
    <m/>
    <m/>
    <n v="1211"/>
    <s v="00007496"/>
    <s v="Accounts Payable"/>
    <s v="AP Payments"/>
  </r>
  <r>
    <s v="14000"/>
    <s v="ACTUALS"/>
    <n v="2017"/>
    <n v="12"/>
    <s v="ONL"/>
    <s v="0000639261"/>
    <d v="2017-06-30T00:00:00"/>
    <d v="2017-07-18T00:00:00"/>
    <n v="8"/>
    <x v="1"/>
    <m/>
    <x v="2"/>
    <s v="10230"/>
    <m/>
    <x v="0"/>
    <s v="14000"/>
    <x v="1"/>
    <m/>
    <m/>
    <m/>
    <m/>
    <m/>
    <n v="-7819.65"/>
    <s v="DIST INTER"/>
    <s v="Cash Transfer In - Non-GF"/>
    <s v="Dist 07040 and 07012 Interest"/>
  </r>
  <r>
    <s v="14000"/>
    <s v="ACTUALS"/>
    <n v="2017"/>
    <n v="12"/>
    <s v="ONL"/>
    <s v="0000639261"/>
    <d v="2017-06-30T00:00:00"/>
    <d v="2017-07-18T00:00:00"/>
    <n v="23"/>
    <x v="1"/>
    <m/>
    <x v="1"/>
    <s v="99999"/>
    <m/>
    <x v="0"/>
    <m/>
    <x v="1"/>
    <m/>
    <m/>
    <m/>
    <m/>
    <m/>
    <n v="7819.65"/>
    <m/>
    <s v="Cash With The Treasurer Of VA"/>
    <s v="Dist 07040 and 07012 Interest"/>
  </r>
  <r>
    <s v="14000"/>
    <s v="ACTUALS"/>
    <n v="2018"/>
    <n v="1"/>
    <s v="AP"/>
    <s v="AP00638367"/>
    <d v="2017-07-17T00:00:00"/>
    <d v="2017-07-17T00:00:00"/>
    <n v="7"/>
    <x v="1"/>
    <m/>
    <x v="1"/>
    <s v="99999"/>
    <m/>
    <x v="0"/>
    <s v="14000"/>
    <x v="2"/>
    <m/>
    <m/>
    <m/>
    <m/>
    <m/>
    <n v="-2136"/>
    <s v="00007635"/>
    <s v="Cash With The Treasurer Of VA"/>
    <s v="AP Payments"/>
  </r>
  <r>
    <s v="14000"/>
    <s v="ACTUALS"/>
    <n v="2018"/>
    <n v="1"/>
    <s v="AP"/>
    <s v="AP00638367"/>
    <d v="2017-07-17T00:00:00"/>
    <d v="2017-07-17T00:00:00"/>
    <n v="24"/>
    <x v="1"/>
    <m/>
    <x v="1"/>
    <s v="99999"/>
    <m/>
    <x v="0"/>
    <s v="14000"/>
    <x v="2"/>
    <m/>
    <m/>
    <m/>
    <m/>
    <m/>
    <n v="-4501"/>
    <s v="00007615"/>
    <s v="Cash With The Treasurer Of VA"/>
    <s v="AP Payments"/>
  </r>
  <r>
    <s v="14000"/>
    <s v="ACTUALS"/>
    <n v="2018"/>
    <n v="1"/>
    <s v="AP"/>
    <s v="AP00638367"/>
    <d v="2017-07-17T00:00:00"/>
    <d v="2017-07-17T00:00:00"/>
    <n v="30"/>
    <x v="1"/>
    <m/>
    <x v="1"/>
    <s v="99999"/>
    <m/>
    <x v="0"/>
    <s v="14000"/>
    <x v="2"/>
    <m/>
    <m/>
    <m/>
    <m/>
    <m/>
    <n v="-1804"/>
    <s v="00007627"/>
    <s v="Cash With The Treasurer Of VA"/>
    <s v="AP Payments"/>
  </r>
  <r>
    <s v="14000"/>
    <s v="ACTUALS"/>
    <n v="2018"/>
    <n v="1"/>
    <s v="AP"/>
    <s v="AP00638367"/>
    <d v="2017-07-17T00:00:00"/>
    <d v="2017-07-17T00:00:00"/>
    <n v="31"/>
    <x v="1"/>
    <m/>
    <x v="1"/>
    <s v="99999"/>
    <m/>
    <x v="0"/>
    <s v="14000"/>
    <x v="2"/>
    <m/>
    <m/>
    <m/>
    <m/>
    <m/>
    <n v="-5101"/>
    <s v="00007628"/>
    <s v="Cash With The Treasurer Of VA"/>
    <s v="AP Payments"/>
  </r>
  <r>
    <s v="14000"/>
    <s v="ACTUALS"/>
    <n v="2018"/>
    <n v="1"/>
    <s v="AP"/>
    <s v="AP00638367"/>
    <d v="2017-07-17T00:00:00"/>
    <d v="2017-07-17T00:00:00"/>
    <n v="41"/>
    <x v="1"/>
    <m/>
    <x v="1"/>
    <s v="99999"/>
    <m/>
    <x v="0"/>
    <s v="14000"/>
    <x v="2"/>
    <m/>
    <m/>
    <m/>
    <m/>
    <m/>
    <n v="-1401"/>
    <s v="00007629"/>
    <s v="Cash With The Treasurer Of VA"/>
    <s v="AP Payments"/>
  </r>
  <r>
    <s v="14000"/>
    <s v="ACTUALS"/>
    <n v="2018"/>
    <n v="1"/>
    <s v="AP"/>
    <s v="AP00638367"/>
    <d v="2017-07-17T00:00:00"/>
    <d v="2017-07-17T00:00:00"/>
    <n v="42"/>
    <x v="1"/>
    <m/>
    <x v="1"/>
    <s v="99999"/>
    <m/>
    <x v="0"/>
    <s v="14000"/>
    <x v="2"/>
    <m/>
    <m/>
    <m/>
    <m/>
    <m/>
    <n v="-3168"/>
    <s v="00007630"/>
    <s v="Cash With The Treasurer Of VA"/>
    <s v="AP Payments"/>
  </r>
  <r>
    <s v="14000"/>
    <s v="ACTUALS"/>
    <n v="2018"/>
    <n v="1"/>
    <s v="AP"/>
    <s v="AP00638367"/>
    <d v="2017-07-17T00:00:00"/>
    <d v="2017-07-17T00:00:00"/>
    <n v="43"/>
    <x v="1"/>
    <m/>
    <x v="1"/>
    <s v="99999"/>
    <m/>
    <x v="0"/>
    <s v="14000"/>
    <x v="2"/>
    <m/>
    <m/>
    <m/>
    <m/>
    <m/>
    <n v="-4072"/>
    <s v="00007631"/>
    <s v="Cash With The Treasurer Of VA"/>
    <s v="AP Payments"/>
  </r>
  <r>
    <s v="14000"/>
    <s v="ACTUALS"/>
    <n v="2018"/>
    <n v="1"/>
    <s v="AP"/>
    <s v="AP00638367"/>
    <d v="2017-07-17T00:00:00"/>
    <d v="2017-07-17T00:00:00"/>
    <n v="44"/>
    <x v="1"/>
    <m/>
    <x v="1"/>
    <s v="99999"/>
    <m/>
    <x v="0"/>
    <s v="14000"/>
    <x v="2"/>
    <m/>
    <m/>
    <m/>
    <m/>
    <m/>
    <n v="-4109"/>
    <s v="00007632"/>
    <s v="Cash With The Treasurer Of VA"/>
    <s v="AP Payments"/>
  </r>
  <r>
    <s v="14000"/>
    <s v="ACTUALS"/>
    <n v="2018"/>
    <n v="1"/>
    <s v="AP"/>
    <s v="AP00638367"/>
    <d v="2017-07-17T00:00:00"/>
    <d v="2017-07-17T00:00:00"/>
    <n v="45"/>
    <x v="1"/>
    <m/>
    <x v="1"/>
    <s v="99999"/>
    <m/>
    <x v="0"/>
    <s v="14000"/>
    <x v="2"/>
    <m/>
    <m/>
    <m/>
    <m/>
    <m/>
    <n v="-4543"/>
    <s v="00007633"/>
    <s v="Cash With The Treasurer Of VA"/>
    <s v="AP Payments"/>
  </r>
  <r>
    <s v="14000"/>
    <s v="ACTUALS"/>
    <n v="2018"/>
    <n v="1"/>
    <s v="AP"/>
    <s v="AP00638367"/>
    <d v="2017-07-17T00:00:00"/>
    <d v="2017-07-17T00:00:00"/>
    <n v="46"/>
    <x v="1"/>
    <m/>
    <x v="1"/>
    <s v="99999"/>
    <m/>
    <x v="0"/>
    <s v="14000"/>
    <x v="2"/>
    <m/>
    <m/>
    <m/>
    <m/>
    <m/>
    <n v="-498"/>
    <s v="00007634"/>
    <s v="Cash With The Treasurer Of VA"/>
    <s v="AP Payments"/>
  </r>
  <r>
    <s v="14000"/>
    <s v="ACTUALS"/>
    <n v="2018"/>
    <n v="1"/>
    <s v="AP"/>
    <s v="AP00638367"/>
    <d v="2017-07-17T00:00:00"/>
    <d v="2017-07-17T00:00:00"/>
    <n v="56"/>
    <x v="1"/>
    <m/>
    <x v="3"/>
    <s v="99999"/>
    <m/>
    <x v="0"/>
    <s v="14000"/>
    <x v="2"/>
    <m/>
    <m/>
    <m/>
    <m/>
    <m/>
    <n v="2136"/>
    <s v="00007635"/>
    <s v="Accounts Payable"/>
    <s v="AP Payments"/>
  </r>
  <r>
    <s v="14000"/>
    <s v="ACTUALS"/>
    <n v="2018"/>
    <n v="1"/>
    <s v="AP"/>
    <s v="AP00638367"/>
    <d v="2017-07-17T00:00:00"/>
    <d v="2017-07-17T00:00:00"/>
    <n v="73"/>
    <x v="1"/>
    <m/>
    <x v="3"/>
    <s v="99999"/>
    <m/>
    <x v="0"/>
    <s v="14000"/>
    <x v="2"/>
    <m/>
    <m/>
    <m/>
    <m/>
    <m/>
    <n v="4501"/>
    <s v="00007615"/>
    <s v="Accounts Payable"/>
    <s v="AP Payments"/>
  </r>
  <r>
    <s v="14000"/>
    <s v="ACTUALS"/>
    <n v="2018"/>
    <n v="1"/>
    <s v="AP"/>
    <s v="AP00638367"/>
    <d v="2017-07-17T00:00:00"/>
    <d v="2017-07-17T00:00:00"/>
    <n v="79"/>
    <x v="1"/>
    <m/>
    <x v="3"/>
    <s v="99999"/>
    <m/>
    <x v="0"/>
    <s v="14000"/>
    <x v="2"/>
    <m/>
    <m/>
    <m/>
    <m/>
    <m/>
    <n v="1804"/>
    <s v="00007627"/>
    <s v="Accounts Payable"/>
    <s v="AP Payments"/>
  </r>
  <r>
    <s v="14000"/>
    <s v="ACTUALS"/>
    <n v="2018"/>
    <n v="1"/>
    <s v="AP"/>
    <s v="AP00638367"/>
    <d v="2017-07-17T00:00:00"/>
    <d v="2017-07-17T00:00:00"/>
    <n v="80"/>
    <x v="1"/>
    <m/>
    <x v="3"/>
    <s v="99999"/>
    <m/>
    <x v="0"/>
    <s v="14000"/>
    <x v="2"/>
    <m/>
    <m/>
    <m/>
    <m/>
    <m/>
    <n v="5101"/>
    <s v="00007628"/>
    <s v="Accounts Payable"/>
    <s v="AP Payments"/>
  </r>
  <r>
    <s v="14000"/>
    <s v="ACTUALS"/>
    <n v="2018"/>
    <n v="1"/>
    <s v="AP"/>
    <s v="AP00638367"/>
    <d v="2017-07-17T00:00:00"/>
    <d v="2017-07-17T00:00:00"/>
    <n v="90"/>
    <x v="1"/>
    <m/>
    <x v="3"/>
    <s v="99999"/>
    <m/>
    <x v="0"/>
    <s v="14000"/>
    <x v="2"/>
    <m/>
    <m/>
    <m/>
    <m/>
    <m/>
    <n v="1401"/>
    <s v="00007629"/>
    <s v="Accounts Payable"/>
    <s v="AP Payments"/>
  </r>
  <r>
    <s v="14000"/>
    <s v="ACTUALS"/>
    <n v="2018"/>
    <n v="1"/>
    <s v="AP"/>
    <s v="AP00638367"/>
    <d v="2017-07-17T00:00:00"/>
    <d v="2017-07-17T00:00:00"/>
    <n v="91"/>
    <x v="1"/>
    <m/>
    <x v="3"/>
    <s v="99999"/>
    <m/>
    <x v="0"/>
    <s v="14000"/>
    <x v="2"/>
    <m/>
    <m/>
    <m/>
    <m/>
    <m/>
    <n v="3168"/>
    <s v="00007630"/>
    <s v="Accounts Payable"/>
    <s v="AP Payments"/>
  </r>
  <r>
    <s v="14000"/>
    <s v="ACTUALS"/>
    <n v="2018"/>
    <n v="1"/>
    <s v="AP"/>
    <s v="AP00638367"/>
    <d v="2017-07-17T00:00:00"/>
    <d v="2017-07-17T00:00:00"/>
    <n v="92"/>
    <x v="1"/>
    <m/>
    <x v="3"/>
    <s v="99999"/>
    <m/>
    <x v="0"/>
    <s v="14000"/>
    <x v="2"/>
    <m/>
    <m/>
    <m/>
    <m/>
    <m/>
    <n v="4072"/>
    <s v="00007631"/>
    <s v="Accounts Payable"/>
    <s v="AP Payments"/>
  </r>
  <r>
    <s v="14000"/>
    <s v="ACTUALS"/>
    <n v="2018"/>
    <n v="1"/>
    <s v="AP"/>
    <s v="AP00638367"/>
    <d v="2017-07-17T00:00:00"/>
    <d v="2017-07-17T00:00:00"/>
    <n v="93"/>
    <x v="1"/>
    <m/>
    <x v="3"/>
    <s v="99999"/>
    <m/>
    <x v="0"/>
    <s v="14000"/>
    <x v="2"/>
    <m/>
    <m/>
    <m/>
    <m/>
    <m/>
    <n v="4109"/>
    <s v="00007632"/>
    <s v="Accounts Payable"/>
    <s v="AP Payments"/>
  </r>
  <r>
    <s v="14000"/>
    <s v="ACTUALS"/>
    <n v="2018"/>
    <n v="1"/>
    <s v="AP"/>
    <s v="AP00638367"/>
    <d v="2017-07-17T00:00:00"/>
    <d v="2017-07-17T00:00:00"/>
    <n v="94"/>
    <x v="1"/>
    <m/>
    <x v="3"/>
    <s v="99999"/>
    <m/>
    <x v="0"/>
    <s v="14000"/>
    <x v="2"/>
    <m/>
    <m/>
    <m/>
    <m/>
    <m/>
    <n v="4543"/>
    <s v="00007633"/>
    <s v="Accounts Payable"/>
    <s v="AP Payments"/>
  </r>
  <r>
    <s v="14000"/>
    <s v="ACTUALS"/>
    <n v="2018"/>
    <n v="1"/>
    <s v="AP"/>
    <s v="AP00638367"/>
    <d v="2017-07-17T00:00:00"/>
    <d v="2017-07-17T00:00:00"/>
    <n v="95"/>
    <x v="1"/>
    <m/>
    <x v="3"/>
    <s v="99999"/>
    <m/>
    <x v="0"/>
    <s v="14000"/>
    <x v="2"/>
    <m/>
    <m/>
    <m/>
    <m/>
    <m/>
    <n v="498"/>
    <s v="00007634"/>
    <s v="Accounts Payable"/>
    <s v="AP Payments"/>
  </r>
  <r>
    <s v="14000"/>
    <s v="ACTUALS"/>
    <n v="2018"/>
    <n v="1"/>
    <s v="AP"/>
    <s v="AP00639046"/>
    <d v="2017-07-18T00:00:00"/>
    <d v="2017-07-18T00:00:00"/>
    <n v="20"/>
    <x v="1"/>
    <m/>
    <x v="3"/>
    <s v="99999"/>
    <m/>
    <x v="0"/>
    <s v="14000"/>
    <x v="2"/>
    <m/>
    <m/>
    <m/>
    <m/>
    <m/>
    <n v="-4501"/>
    <s v="00007615"/>
    <s v="Accounts Payable"/>
    <s v="Accounts Payable"/>
  </r>
  <r>
    <s v="14000"/>
    <s v="ACTUALS"/>
    <n v="2018"/>
    <n v="1"/>
    <s v="AP"/>
    <s v="AP00639046"/>
    <d v="2017-07-18T00:00:00"/>
    <d v="2017-07-18T00:00:00"/>
    <n v="32"/>
    <x v="1"/>
    <m/>
    <x v="3"/>
    <s v="99999"/>
    <m/>
    <x v="0"/>
    <s v="14000"/>
    <x v="2"/>
    <m/>
    <m/>
    <m/>
    <m/>
    <m/>
    <n v="-1804"/>
    <s v="00007627"/>
    <s v="Accounts Payable"/>
    <s v="Accounts Payable"/>
  </r>
  <r>
    <s v="14000"/>
    <s v="ACTUALS"/>
    <n v="2018"/>
    <n v="1"/>
    <s v="AP"/>
    <s v="AP00639046"/>
    <d v="2017-07-18T00:00:00"/>
    <d v="2017-07-18T00:00:00"/>
    <n v="33"/>
    <x v="1"/>
    <m/>
    <x v="3"/>
    <s v="99999"/>
    <m/>
    <x v="0"/>
    <s v="14000"/>
    <x v="2"/>
    <m/>
    <m/>
    <m/>
    <m/>
    <m/>
    <n v="-5101"/>
    <s v="00007628"/>
    <s v="Accounts Payable"/>
    <s v="Accounts Payable"/>
  </r>
  <r>
    <s v="14000"/>
    <s v="ACTUALS"/>
    <n v="2018"/>
    <n v="1"/>
    <s v="AP"/>
    <s v="AP00639046"/>
    <d v="2017-07-18T00:00:00"/>
    <d v="2017-07-18T00:00:00"/>
    <n v="34"/>
    <x v="1"/>
    <m/>
    <x v="3"/>
    <s v="99999"/>
    <m/>
    <x v="0"/>
    <s v="14000"/>
    <x v="2"/>
    <m/>
    <m/>
    <m/>
    <m/>
    <m/>
    <n v="-1401"/>
    <s v="00007629"/>
    <s v="Accounts Payable"/>
    <s v="Accounts Payable"/>
  </r>
  <r>
    <s v="14000"/>
    <s v="ACTUALS"/>
    <n v="2018"/>
    <n v="1"/>
    <s v="AP"/>
    <s v="AP00639046"/>
    <d v="2017-07-18T00:00:00"/>
    <d v="2017-07-18T00:00:00"/>
    <n v="35"/>
    <x v="1"/>
    <m/>
    <x v="3"/>
    <s v="99999"/>
    <m/>
    <x v="0"/>
    <s v="14000"/>
    <x v="2"/>
    <m/>
    <m/>
    <m/>
    <m/>
    <m/>
    <n v="-3168"/>
    <s v="00007630"/>
    <s v="Accounts Payable"/>
    <s v="Accounts Payable"/>
  </r>
  <r>
    <s v="14000"/>
    <s v="ACTUALS"/>
    <n v="2018"/>
    <n v="1"/>
    <s v="AP"/>
    <s v="AP00639046"/>
    <d v="2017-07-18T00:00:00"/>
    <d v="2017-07-18T00:00:00"/>
    <n v="36"/>
    <x v="1"/>
    <m/>
    <x v="3"/>
    <s v="99999"/>
    <m/>
    <x v="0"/>
    <s v="14000"/>
    <x v="2"/>
    <m/>
    <m/>
    <m/>
    <m/>
    <m/>
    <n v="-4072"/>
    <s v="00007631"/>
    <s v="Accounts Payable"/>
    <s v="Accounts Payable"/>
  </r>
  <r>
    <s v="14000"/>
    <s v="ACTUALS"/>
    <n v="2018"/>
    <n v="1"/>
    <s v="AP"/>
    <s v="AP00639046"/>
    <d v="2017-07-18T00:00:00"/>
    <d v="2017-07-18T00:00:00"/>
    <n v="37"/>
    <x v="1"/>
    <m/>
    <x v="3"/>
    <s v="99999"/>
    <m/>
    <x v="0"/>
    <s v="14000"/>
    <x v="2"/>
    <m/>
    <m/>
    <m/>
    <m/>
    <m/>
    <n v="-4109"/>
    <s v="00007632"/>
    <s v="Accounts Payable"/>
    <s v="Accounts Payable"/>
  </r>
  <r>
    <s v="14000"/>
    <s v="ACTUALS"/>
    <n v="2018"/>
    <n v="1"/>
    <s v="AP"/>
    <s v="AP00639046"/>
    <d v="2017-07-18T00:00:00"/>
    <d v="2017-07-18T00:00:00"/>
    <n v="38"/>
    <x v="1"/>
    <m/>
    <x v="3"/>
    <s v="99999"/>
    <m/>
    <x v="0"/>
    <s v="14000"/>
    <x v="2"/>
    <m/>
    <m/>
    <m/>
    <m/>
    <m/>
    <n v="-4543"/>
    <s v="00007633"/>
    <s v="Accounts Payable"/>
    <s v="Accounts Payable"/>
  </r>
  <r>
    <s v="14000"/>
    <s v="ACTUALS"/>
    <n v="2018"/>
    <n v="1"/>
    <s v="AP"/>
    <s v="AP00639046"/>
    <d v="2017-07-18T00:00:00"/>
    <d v="2017-07-18T00:00:00"/>
    <n v="39"/>
    <x v="1"/>
    <m/>
    <x v="3"/>
    <s v="99999"/>
    <m/>
    <x v="0"/>
    <s v="14000"/>
    <x v="2"/>
    <m/>
    <m/>
    <m/>
    <m/>
    <m/>
    <n v="-498"/>
    <s v="00007634"/>
    <s v="Accounts Payable"/>
    <s v="Accounts Payable"/>
  </r>
  <r>
    <s v="14000"/>
    <s v="ACTUALS"/>
    <n v="2018"/>
    <n v="1"/>
    <s v="AP"/>
    <s v="AP00639046"/>
    <d v="2017-07-18T00:00:00"/>
    <d v="2017-07-18T00:00:00"/>
    <n v="40"/>
    <x v="1"/>
    <m/>
    <x v="3"/>
    <s v="99999"/>
    <m/>
    <x v="0"/>
    <s v="14000"/>
    <x v="2"/>
    <m/>
    <m/>
    <m/>
    <m/>
    <m/>
    <n v="-2136"/>
    <s v="00007635"/>
    <s v="Accounts Payable"/>
    <s v="Accounts Payable"/>
  </r>
  <r>
    <s v="14000"/>
    <s v="ACTUALS"/>
    <n v="2018"/>
    <n v="1"/>
    <s v="AP"/>
    <s v="AP00639046"/>
    <d v="2017-07-18T00:00:00"/>
    <d v="2017-07-18T00:00:00"/>
    <n v="59"/>
    <x v="1"/>
    <s v="390001"/>
    <x v="4"/>
    <s v="10220"/>
    <m/>
    <x v="0"/>
    <s v="14000"/>
    <x v="2"/>
    <m/>
    <s v="336"/>
    <m/>
    <m/>
    <m/>
    <n v="1804"/>
    <s v="00007627"/>
    <s v="17-R1020LO16 LOCAL LAW ENFORCE"/>
    <s v="Accounts Payable"/>
  </r>
  <r>
    <s v="14000"/>
    <s v="ACTUALS"/>
    <n v="2018"/>
    <n v="1"/>
    <s v="AP"/>
    <s v="AP00639046"/>
    <d v="2017-07-18T00:00:00"/>
    <d v="2017-07-18T00:00:00"/>
    <n v="60"/>
    <x v="1"/>
    <s v="390001"/>
    <x v="4"/>
    <s v="10220"/>
    <m/>
    <x v="0"/>
    <s v="14000"/>
    <x v="2"/>
    <m/>
    <s v="331"/>
    <m/>
    <m/>
    <m/>
    <n v="5101"/>
    <s v="00007628"/>
    <s v="17-S1016LO16 LOCAL LAW ENFORCE"/>
    <s v="Accounts Payable"/>
  </r>
  <r>
    <s v="14000"/>
    <s v="ACTUALS"/>
    <n v="2018"/>
    <n v="1"/>
    <s v="AP"/>
    <s v="AP00639046"/>
    <d v="2017-07-18T00:00:00"/>
    <d v="2017-07-18T00:00:00"/>
    <n v="61"/>
    <x v="1"/>
    <s v="390001"/>
    <x v="4"/>
    <s v="10220"/>
    <m/>
    <x v="0"/>
    <s v="14000"/>
    <x v="2"/>
    <m/>
    <s v="387"/>
    <m/>
    <m/>
    <m/>
    <n v="1401"/>
    <s v="00007629"/>
    <s v="17-S1049LO16 LOCAL LAW ENFORCE"/>
    <s v="Accounts Payable"/>
  </r>
  <r>
    <s v="14000"/>
    <s v="ACTUALS"/>
    <n v="2018"/>
    <n v="1"/>
    <s v="AP"/>
    <s v="AP00639046"/>
    <d v="2017-07-18T00:00:00"/>
    <d v="2017-07-18T00:00:00"/>
    <n v="62"/>
    <x v="1"/>
    <s v="390001"/>
    <x v="4"/>
    <s v="10220"/>
    <m/>
    <x v="0"/>
    <s v="14000"/>
    <x v="2"/>
    <m/>
    <s v="400"/>
    <m/>
    <m/>
    <m/>
    <n v="3168"/>
    <s v="00007630"/>
    <s v="17-S1057LO16 LOCAL LAW ENF"/>
    <s v="Accounts Payable"/>
  </r>
  <r>
    <s v="14000"/>
    <s v="ACTUALS"/>
    <n v="2018"/>
    <n v="1"/>
    <s v="AP"/>
    <s v="AP00639046"/>
    <d v="2017-07-18T00:00:00"/>
    <d v="2017-07-18T00:00:00"/>
    <n v="63"/>
    <x v="1"/>
    <s v="390001"/>
    <x v="4"/>
    <s v="10220"/>
    <m/>
    <x v="0"/>
    <s v="14000"/>
    <x v="2"/>
    <m/>
    <s v="437"/>
    <m/>
    <m/>
    <m/>
    <n v="4072"/>
    <s v="00007631"/>
    <s v="17-S1078LO16 LOCAL LAW ENFORCE"/>
    <s v="Accounts Payable"/>
  </r>
  <r>
    <s v="14000"/>
    <s v="ACTUALS"/>
    <n v="2018"/>
    <n v="1"/>
    <s v="AP"/>
    <s v="AP00639046"/>
    <d v="2017-07-18T00:00:00"/>
    <d v="2017-07-18T00:00:00"/>
    <n v="64"/>
    <x v="1"/>
    <s v="390001"/>
    <x v="4"/>
    <s v="10220"/>
    <m/>
    <x v="0"/>
    <s v="14000"/>
    <x v="2"/>
    <m/>
    <s v="464"/>
    <m/>
    <m/>
    <m/>
    <n v="4109"/>
    <s v="00007632"/>
    <s v="17-S1094LO16 LOCAL LAW ENFORCE"/>
    <s v="Accounts Payable"/>
  </r>
  <r>
    <s v="14000"/>
    <s v="ACTUALS"/>
    <n v="2018"/>
    <n v="1"/>
    <s v="AP"/>
    <s v="AP00639046"/>
    <d v="2017-07-18T00:00:00"/>
    <d v="2017-07-18T00:00:00"/>
    <n v="65"/>
    <x v="1"/>
    <s v="390001"/>
    <x v="4"/>
    <s v="10220"/>
    <m/>
    <x v="0"/>
    <s v="14000"/>
    <x v="2"/>
    <m/>
    <s v="720"/>
    <m/>
    <m/>
    <m/>
    <n v="4543"/>
    <s v="00007633"/>
    <s v="17-S1115LO16 LOCAL LE"/>
    <s v="Accounts Payable"/>
  </r>
  <r>
    <s v="14000"/>
    <s v="ACTUALS"/>
    <n v="2018"/>
    <n v="1"/>
    <s v="AP"/>
    <s v="AP00639046"/>
    <d v="2017-07-18T00:00:00"/>
    <d v="2017-07-18T00:00:00"/>
    <n v="66"/>
    <x v="1"/>
    <s v="390001"/>
    <x v="4"/>
    <s v="10220"/>
    <m/>
    <x v="0"/>
    <s v="14000"/>
    <x v="2"/>
    <m/>
    <s v="115"/>
    <m/>
    <m/>
    <m/>
    <n v="498"/>
    <s v="00007634"/>
    <s v="17-S1157LO16 LOCAL LE"/>
    <s v="Accounts Payable"/>
  </r>
  <r>
    <s v="14000"/>
    <s v="ACTUALS"/>
    <n v="2018"/>
    <n v="1"/>
    <s v="AP"/>
    <s v="AP00639046"/>
    <d v="2017-07-18T00:00:00"/>
    <d v="2017-07-18T00:00:00"/>
    <n v="67"/>
    <x v="1"/>
    <s v="390001"/>
    <x v="4"/>
    <s v="10220"/>
    <m/>
    <x v="0"/>
    <s v="14000"/>
    <x v="2"/>
    <m/>
    <s v="175"/>
    <m/>
    <m/>
    <m/>
    <n v="2136"/>
    <s v="00007635"/>
    <s v="17-T1177LO16 LOCAL LE"/>
    <s v="Accounts Payable"/>
  </r>
  <r>
    <s v="14000"/>
    <s v="ACTUALS"/>
    <n v="2018"/>
    <n v="1"/>
    <s v="AP"/>
    <s v="AP00639046"/>
    <d v="2017-07-18T00:00:00"/>
    <d v="2017-07-18T00:00:00"/>
    <n v="92"/>
    <x v="1"/>
    <s v="390001"/>
    <x v="4"/>
    <s v="10220"/>
    <m/>
    <x v="0"/>
    <s v="14000"/>
    <x v="2"/>
    <m/>
    <s v="520"/>
    <m/>
    <m/>
    <m/>
    <n v="4501"/>
    <s v="00007615"/>
    <s v="17-H1213LO16 LOCAL LAW ENFORCE"/>
    <s v="Accounts Payable"/>
  </r>
  <r>
    <s v="14000"/>
    <s v="ACTUALS"/>
    <n v="2018"/>
    <n v="1"/>
    <s v="AP"/>
    <s v="AP00641991"/>
    <d v="2017-07-20T00:00:00"/>
    <d v="2017-07-20T00:00:00"/>
    <n v="104"/>
    <x v="1"/>
    <m/>
    <x v="3"/>
    <s v="99999"/>
    <m/>
    <x v="0"/>
    <s v="14000"/>
    <x v="2"/>
    <m/>
    <m/>
    <m/>
    <m/>
    <m/>
    <n v="-5203"/>
    <s v="00007712"/>
    <s v="Accounts Payable"/>
    <s v="Accounts Payable"/>
  </r>
  <r>
    <s v="14000"/>
    <s v="ACTUALS"/>
    <n v="2018"/>
    <n v="1"/>
    <s v="AP"/>
    <s v="AP00641991"/>
    <d v="2017-07-20T00:00:00"/>
    <d v="2017-07-20T00:00:00"/>
    <n v="105"/>
    <x v="1"/>
    <m/>
    <x v="3"/>
    <s v="99999"/>
    <m/>
    <x v="0"/>
    <s v="14000"/>
    <x v="2"/>
    <m/>
    <m/>
    <m/>
    <m/>
    <m/>
    <n v="-2898"/>
    <s v="00007713"/>
    <s v="Accounts Payable"/>
    <s v="Accounts Payable"/>
  </r>
  <r>
    <s v="14000"/>
    <s v="ACTUALS"/>
    <n v="2018"/>
    <n v="1"/>
    <s v="AP"/>
    <s v="AP00641991"/>
    <d v="2017-07-20T00:00:00"/>
    <d v="2017-07-20T00:00:00"/>
    <n v="185"/>
    <x v="1"/>
    <s v="390001"/>
    <x v="4"/>
    <s v="10220"/>
    <m/>
    <x v="0"/>
    <s v="14000"/>
    <x v="2"/>
    <m/>
    <s v="441"/>
    <m/>
    <m/>
    <m/>
    <n v="5203"/>
    <s v="00007712"/>
    <s v="17-S1081LO16 LOCAL LAW ENF"/>
    <s v="Accounts Payable"/>
  </r>
  <r>
    <s v="14000"/>
    <s v="ACTUALS"/>
    <n v="2018"/>
    <n v="1"/>
    <s v="AP"/>
    <s v="AP00641991"/>
    <d v="2017-07-20T00:00:00"/>
    <d v="2017-07-20T00:00:00"/>
    <n v="186"/>
    <x v="1"/>
    <s v="390001"/>
    <x v="4"/>
    <s v="10220"/>
    <m/>
    <x v="0"/>
    <s v="14000"/>
    <x v="2"/>
    <m/>
    <s v="442"/>
    <m/>
    <m/>
    <m/>
    <n v="2898"/>
    <s v="00007713"/>
    <s v="17-S1082LO16 LOCAL LAW ENF"/>
    <s v="Accounts Payable"/>
  </r>
  <r>
    <s v="14000"/>
    <s v="ACTUALS"/>
    <n v="2018"/>
    <n v="1"/>
    <s v="AP"/>
    <s v="AP00642261"/>
    <d v="2017-07-20T00:00:00"/>
    <d v="2017-07-20T00:00:00"/>
    <n v="19"/>
    <x v="1"/>
    <m/>
    <x v="1"/>
    <s v="99999"/>
    <m/>
    <x v="0"/>
    <s v="14000"/>
    <x v="2"/>
    <m/>
    <m/>
    <m/>
    <m/>
    <m/>
    <n v="-5203"/>
    <s v="00007712"/>
    <s v="Cash With The Treasurer Of VA"/>
    <s v="AP Payments"/>
  </r>
  <r>
    <s v="14000"/>
    <s v="ACTUALS"/>
    <n v="2018"/>
    <n v="1"/>
    <s v="AP"/>
    <s v="AP00642261"/>
    <d v="2017-07-20T00:00:00"/>
    <d v="2017-07-20T00:00:00"/>
    <n v="20"/>
    <x v="1"/>
    <m/>
    <x v="1"/>
    <s v="99999"/>
    <m/>
    <x v="0"/>
    <s v="14000"/>
    <x v="2"/>
    <m/>
    <m/>
    <m/>
    <m/>
    <m/>
    <n v="-2898"/>
    <s v="00007713"/>
    <s v="Cash With The Treasurer Of VA"/>
    <s v="AP Payments"/>
  </r>
  <r>
    <s v="14000"/>
    <s v="ACTUALS"/>
    <n v="2018"/>
    <n v="1"/>
    <s v="AP"/>
    <s v="AP00642261"/>
    <d v="2017-07-20T00:00:00"/>
    <d v="2017-07-20T00:00:00"/>
    <n v="114"/>
    <x v="1"/>
    <m/>
    <x v="3"/>
    <s v="99999"/>
    <m/>
    <x v="0"/>
    <s v="14000"/>
    <x v="2"/>
    <m/>
    <m/>
    <m/>
    <m/>
    <m/>
    <n v="5203"/>
    <s v="00007712"/>
    <s v="Accounts Payable"/>
    <s v="AP Payments"/>
  </r>
  <r>
    <s v="14000"/>
    <s v="ACTUALS"/>
    <n v="2018"/>
    <n v="1"/>
    <s v="AP"/>
    <s v="AP00642261"/>
    <d v="2017-07-20T00:00:00"/>
    <d v="2017-07-20T00:00:00"/>
    <n v="132"/>
    <x v="1"/>
    <m/>
    <x v="3"/>
    <s v="99999"/>
    <m/>
    <x v="0"/>
    <s v="14000"/>
    <x v="2"/>
    <m/>
    <m/>
    <m/>
    <m/>
    <m/>
    <n v="2898"/>
    <s v="00007713"/>
    <s v="Accounts Payable"/>
    <s v="AP Payments"/>
  </r>
  <r>
    <s v="14000"/>
    <s v="ACTUALS"/>
    <n v="2018"/>
    <n v="1"/>
    <s v="AP"/>
    <s v="AP00643072"/>
    <d v="2017-07-21T00:00:00"/>
    <d v="2017-07-21T00:00:00"/>
    <n v="8"/>
    <x v="1"/>
    <m/>
    <x v="3"/>
    <s v="99999"/>
    <m/>
    <x v="0"/>
    <s v="14000"/>
    <x v="2"/>
    <m/>
    <m/>
    <m/>
    <m/>
    <m/>
    <n v="-2143"/>
    <s v="00007799"/>
    <s v="Accounts Payable"/>
    <s v="Accounts Payable"/>
  </r>
  <r>
    <s v="14000"/>
    <s v="ACTUALS"/>
    <n v="2018"/>
    <n v="1"/>
    <s v="AP"/>
    <s v="AP00643072"/>
    <d v="2017-07-21T00:00:00"/>
    <d v="2017-07-21T00:00:00"/>
    <n v="9"/>
    <x v="1"/>
    <m/>
    <x v="3"/>
    <s v="99999"/>
    <m/>
    <x v="0"/>
    <s v="14000"/>
    <x v="2"/>
    <m/>
    <m/>
    <m/>
    <m/>
    <m/>
    <n v="-1214"/>
    <s v="00007800"/>
    <s v="Accounts Payable"/>
    <s v="Accounts Payable"/>
  </r>
  <r>
    <s v="14000"/>
    <s v="ACTUALS"/>
    <n v="2018"/>
    <n v="1"/>
    <s v="AP"/>
    <s v="AP00643072"/>
    <d v="2017-07-21T00:00:00"/>
    <d v="2017-07-21T00:00:00"/>
    <n v="10"/>
    <x v="1"/>
    <m/>
    <x v="3"/>
    <s v="99999"/>
    <m/>
    <x v="0"/>
    <s v="14000"/>
    <x v="2"/>
    <m/>
    <m/>
    <m/>
    <m/>
    <m/>
    <n v="-1113.08"/>
    <s v="00007801"/>
    <s v="Accounts Payable"/>
    <s v="Accounts Payable"/>
  </r>
  <r>
    <s v="14000"/>
    <s v="ACTUALS"/>
    <n v="2018"/>
    <n v="1"/>
    <s v="AP"/>
    <s v="AP00643072"/>
    <d v="2017-07-21T00:00:00"/>
    <d v="2017-07-21T00:00:00"/>
    <n v="91"/>
    <x v="1"/>
    <s v="390001"/>
    <x v="4"/>
    <s v="10220"/>
    <m/>
    <x v="0"/>
    <s v="14000"/>
    <x v="2"/>
    <m/>
    <s v="402"/>
    <m/>
    <m/>
    <m/>
    <n v="2143"/>
    <s v="00007799"/>
    <s v="17-K1059LO16 LOCAL LE"/>
    <s v="Accounts Payable"/>
  </r>
  <r>
    <s v="14000"/>
    <s v="ACTUALS"/>
    <n v="2018"/>
    <n v="1"/>
    <s v="AP"/>
    <s v="AP00643072"/>
    <d v="2017-07-21T00:00:00"/>
    <d v="2017-07-21T00:00:00"/>
    <n v="92"/>
    <x v="1"/>
    <s v="390001"/>
    <x v="4"/>
    <s v="10220"/>
    <m/>
    <x v="0"/>
    <s v="14000"/>
    <x v="2"/>
    <m/>
    <s v="081"/>
    <m/>
    <m/>
    <m/>
    <n v="1214"/>
    <s v="00007800"/>
    <s v="17-Q1146LO16 LOCAL LE"/>
    <s v="Accounts Payable"/>
  </r>
  <r>
    <s v="14000"/>
    <s v="ACTUALS"/>
    <n v="2018"/>
    <n v="1"/>
    <s v="AP"/>
    <s v="AP00643072"/>
    <d v="2017-07-21T00:00:00"/>
    <d v="2017-07-21T00:00:00"/>
    <n v="93"/>
    <x v="1"/>
    <s v="390001"/>
    <x v="4"/>
    <s v="10220"/>
    <m/>
    <x v="0"/>
    <s v="14000"/>
    <x v="2"/>
    <m/>
    <s v="053"/>
    <m/>
    <m/>
    <m/>
    <n v="1113.08"/>
    <s v="00007801"/>
    <s v="17-S1136LO16 LOCAL LE"/>
    <s v="Accounts Payable"/>
  </r>
  <r>
    <s v="14000"/>
    <s v="ACTUALS"/>
    <n v="2018"/>
    <n v="1"/>
    <s v="AP"/>
    <s v="AP00643354"/>
    <d v="2017-07-22T00:00:00"/>
    <d v="2017-07-22T00:00:00"/>
    <n v="59"/>
    <x v="1"/>
    <m/>
    <x v="1"/>
    <s v="99999"/>
    <m/>
    <x v="0"/>
    <s v="14000"/>
    <x v="2"/>
    <m/>
    <m/>
    <m/>
    <m/>
    <m/>
    <n v="-2143"/>
    <s v="00007799"/>
    <s v="Cash With The Treasurer Of VA"/>
    <s v="AP Payments"/>
  </r>
  <r>
    <s v="14000"/>
    <s v="ACTUALS"/>
    <n v="2018"/>
    <n v="1"/>
    <s v="AP"/>
    <s v="AP00643354"/>
    <d v="2017-07-22T00:00:00"/>
    <d v="2017-07-22T00:00:00"/>
    <n v="65"/>
    <x v="1"/>
    <m/>
    <x v="1"/>
    <s v="99999"/>
    <m/>
    <x v="0"/>
    <s v="14000"/>
    <x v="2"/>
    <m/>
    <m/>
    <m/>
    <m/>
    <m/>
    <n v="-1214"/>
    <s v="00007800"/>
    <s v="Cash With The Treasurer Of VA"/>
    <s v="AP Payments"/>
  </r>
  <r>
    <s v="14000"/>
    <s v="ACTUALS"/>
    <n v="2018"/>
    <n v="1"/>
    <s v="AP"/>
    <s v="AP00643354"/>
    <d v="2017-07-22T00:00:00"/>
    <d v="2017-07-22T00:00:00"/>
    <n v="66"/>
    <x v="1"/>
    <m/>
    <x v="1"/>
    <s v="99999"/>
    <m/>
    <x v="0"/>
    <s v="14000"/>
    <x v="2"/>
    <m/>
    <m/>
    <m/>
    <m/>
    <m/>
    <n v="-1113.08"/>
    <s v="00007801"/>
    <s v="Cash With The Treasurer Of VA"/>
    <s v="AP Payments"/>
  </r>
  <r>
    <s v="14000"/>
    <s v="ACTUALS"/>
    <n v="2018"/>
    <n v="1"/>
    <s v="AP"/>
    <s v="AP00643354"/>
    <d v="2017-07-22T00:00:00"/>
    <d v="2017-07-22T00:00:00"/>
    <n v="126"/>
    <x v="1"/>
    <m/>
    <x v="3"/>
    <s v="99999"/>
    <m/>
    <x v="0"/>
    <s v="14000"/>
    <x v="2"/>
    <m/>
    <m/>
    <m/>
    <m/>
    <m/>
    <n v="2143"/>
    <s v="00007799"/>
    <s v="Accounts Payable"/>
    <s v="AP Payments"/>
  </r>
  <r>
    <s v="14000"/>
    <s v="ACTUALS"/>
    <n v="2018"/>
    <n v="1"/>
    <s v="AP"/>
    <s v="AP00643354"/>
    <d v="2017-07-22T00:00:00"/>
    <d v="2017-07-22T00:00:00"/>
    <n v="132"/>
    <x v="1"/>
    <m/>
    <x v="3"/>
    <s v="99999"/>
    <m/>
    <x v="0"/>
    <s v="14000"/>
    <x v="2"/>
    <m/>
    <m/>
    <m/>
    <m/>
    <m/>
    <n v="1214"/>
    <s v="00007800"/>
    <s v="Accounts Payable"/>
    <s v="AP Payments"/>
  </r>
  <r>
    <s v="14000"/>
    <s v="ACTUALS"/>
    <n v="2018"/>
    <n v="1"/>
    <s v="AP"/>
    <s v="AP00643354"/>
    <d v="2017-07-22T00:00:00"/>
    <d v="2017-07-22T00:00:00"/>
    <n v="133"/>
    <x v="1"/>
    <m/>
    <x v="3"/>
    <s v="99999"/>
    <m/>
    <x v="0"/>
    <s v="14000"/>
    <x v="2"/>
    <m/>
    <m/>
    <m/>
    <m/>
    <m/>
    <n v="1113.08"/>
    <s v="00007801"/>
    <s v="Accounts Payable"/>
    <s v="AP Payments"/>
  </r>
  <r>
    <s v="14000"/>
    <s v="ACTUALS"/>
    <n v="2018"/>
    <n v="1"/>
    <s v="ONL"/>
    <s v="0000646102"/>
    <d v="2017-07-27T00:00:00"/>
    <d v="2017-07-27T00:00:00"/>
    <n v="8"/>
    <x v="1"/>
    <m/>
    <x v="2"/>
    <s v="10230"/>
    <m/>
    <x v="0"/>
    <s v="14000"/>
    <x v="1"/>
    <m/>
    <m/>
    <m/>
    <m/>
    <m/>
    <n v="-4906.6400000000003"/>
    <s v="% TRANSFER"/>
    <s v="Cash Transfer In - Non-GF"/>
    <s v="JAG &amp; JABIG Interest Spread"/>
  </r>
  <r>
    <s v="14000"/>
    <s v="ACTUALS"/>
    <n v="2018"/>
    <n v="1"/>
    <s v="ONL"/>
    <s v="0000646102"/>
    <d v="2017-07-27T00:00:00"/>
    <d v="2017-07-27T00:00:00"/>
    <n v="23"/>
    <x v="1"/>
    <m/>
    <x v="1"/>
    <s v="99999"/>
    <m/>
    <x v="0"/>
    <m/>
    <x v="1"/>
    <m/>
    <m/>
    <m/>
    <m/>
    <m/>
    <n v="4906.6400000000003"/>
    <m/>
    <s v="Cash With The Treasurer Of VA"/>
    <s v="JAG &amp; JABIG Interest Spread"/>
  </r>
  <r>
    <s v="14000"/>
    <s v="ACTUALS"/>
    <n v="2018"/>
    <n v="1"/>
    <s v="AP"/>
    <s v="AP00647734"/>
    <d v="2017-07-28T00:00:00"/>
    <d v="2017-07-28T00:00:00"/>
    <n v="12"/>
    <x v="1"/>
    <m/>
    <x v="3"/>
    <s v="99999"/>
    <m/>
    <x v="0"/>
    <s v="14000"/>
    <x v="0"/>
    <m/>
    <m/>
    <m/>
    <m/>
    <m/>
    <n v="-1866"/>
    <s v="00007886"/>
    <s v="Accounts Payable"/>
    <s v="Accounts Payable"/>
  </r>
  <r>
    <s v="14000"/>
    <s v="ACTUALS"/>
    <n v="2018"/>
    <n v="1"/>
    <s v="AP"/>
    <s v="AP00647734"/>
    <d v="2017-07-28T00:00:00"/>
    <d v="2017-07-28T00:00:00"/>
    <n v="13"/>
    <x v="1"/>
    <m/>
    <x v="3"/>
    <s v="99999"/>
    <m/>
    <x v="0"/>
    <s v="14000"/>
    <x v="0"/>
    <m/>
    <m/>
    <m/>
    <m/>
    <m/>
    <n v="-842"/>
    <s v="00007887"/>
    <s v="Accounts Payable"/>
    <s v="Accounts Payable"/>
  </r>
  <r>
    <s v="14000"/>
    <s v="ACTUALS"/>
    <n v="2018"/>
    <n v="1"/>
    <s v="AP"/>
    <s v="AP00647734"/>
    <d v="2017-07-28T00:00:00"/>
    <d v="2017-07-28T00:00:00"/>
    <n v="14"/>
    <x v="1"/>
    <m/>
    <x v="3"/>
    <s v="99999"/>
    <m/>
    <x v="0"/>
    <s v="14000"/>
    <x v="0"/>
    <m/>
    <m/>
    <m/>
    <m/>
    <m/>
    <n v="-2744"/>
    <s v="00007888"/>
    <s v="Accounts Payable"/>
    <s v="Accounts Payable"/>
  </r>
  <r>
    <s v="14000"/>
    <s v="ACTUALS"/>
    <n v="2018"/>
    <n v="1"/>
    <s v="AP"/>
    <s v="AP00647734"/>
    <d v="2017-07-28T00:00:00"/>
    <d v="2017-07-28T00:00:00"/>
    <n v="15"/>
    <x v="1"/>
    <m/>
    <x v="3"/>
    <s v="99999"/>
    <m/>
    <x v="0"/>
    <s v="14000"/>
    <x v="0"/>
    <m/>
    <m/>
    <m/>
    <m/>
    <m/>
    <n v="-1614"/>
    <s v="00007889"/>
    <s v="Accounts Payable"/>
    <s v="Accounts Payable"/>
  </r>
  <r>
    <s v="14000"/>
    <s v="ACTUALS"/>
    <n v="2018"/>
    <n v="1"/>
    <s v="AP"/>
    <s v="AP00647734"/>
    <d v="2017-07-28T00:00:00"/>
    <d v="2017-07-28T00:00:00"/>
    <n v="16"/>
    <x v="1"/>
    <m/>
    <x v="3"/>
    <s v="99999"/>
    <m/>
    <x v="0"/>
    <s v="14000"/>
    <x v="0"/>
    <m/>
    <m/>
    <m/>
    <m/>
    <m/>
    <n v="-872"/>
    <s v="00007890"/>
    <s v="Accounts Payable"/>
    <s v="Accounts Payable"/>
  </r>
  <r>
    <s v="14000"/>
    <s v="ACTUALS"/>
    <n v="2018"/>
    <n v="1"/>
    <s v="AP"/>
    <s v="AP00647734"/>
    <d v="2017-07-28T00:00:00"/>
    <d v="2017-07-28T00:00:00"/>
    <n v="17"/>
    <x v="1"/>
    <m/>
    <x v="3"/>
    <s v="99999"/>
    <m/>
    <x v="0"/>
    <s v="14000"/>
    <x v="0"/>
    <m/>
    <m/>
    <m/>
    <m/>
    <m/>
    <n v="-1536"/>
    <s v="00007891"/>
    <s v="Accounts Payable"/>
    <s v="Accounts Payable"/>
  </r>
  <r>
    <s v="14000"/>
    <s v="ACTUALS"/>
    <n v="2018"/>
    <n v="1"/>
    <s v="AP"/>
    <s v="AP00647734"/>
    <d v="2017-07-28T00:00:00"/>
    <d v="2017-07-28T00:00:00"/>
    <n v="18"/>
    <x v="1"/>
    <m/>
    <x v="3"/>
    <s v="99999"/>
    <m/>
    <x v="0"/>
    <s v="14000"/>
    <x v="0"/>
    <m/>
    <m/>
    <m/>
    <m/>
    <m/>
    <n v="-1371"/>
    <s v="00007892"/>
    <s v="Accounts Payable"/>
    <s v="Accounts Payable"/>
  </r>
  <r>
    <s v="14000"/>
    <s v="ACTUALS"/>
    <n v="2018"/>
    <n v="1"/>
    <s v="AP"/>
    <s v="AP00647734"/>
    <d v="2017-07-28T00:00:00"/>
    <d v="2017-07-28T00:00:00"/>
    <n v="19"/>
    <x v="1"/>
    <m/>
    <x v="3"/>
    <s v="99999"/>
    <m/>
    <x v="0"/>
    <s v="14000"/>
    <x v="0"/>
    <m/>
    <m/>
    <m/>
    <m/>
    <m/>
    <n v="-1945"/>
    <s v="00007893"/>
    <s v="Accounts Payable"/>
    <s v="Accounts Payable"/>
  </r>
  <r>
    <s v="14000"/>
    <s v="ACTUALS"/>
    <n v="2018"/>
    <n v="1"/>
    <s v="AP"/>
    <s v="AP00647734"/>
    <d v="2017-07-28T00:00:00"/>
    <d v="2017-07-28T00:00:00"/>
    <n v="109"/>
    <x v="1"/>
    <s v="390001"/>
    <x v="4"/>
    <s v="10220"/>
    <m/>
    <x v="0"/>
    <s v="14000"/>
    <x v="0"/>
    <m/>
    <s v="830"/>
    <m/>
    <m/>
    <m/>
    <n v="1866"/>
    <s v="00007886"/>
    <s v="17-O1208LO16 LOCAL LE"/>
    <s v="Accounts Payable"/>
  </r>
  <r>
    <s v="14000"/>
    <s v="ACTUALS"/>
    <n v="2018"/>
    <n v="1"/>
    <s v="AP"/>
    <s v="AP00647734"/>
    <d v="2017-07-28T00:00:00"/>
    <d v="2017-07-28T00:00:00"/>
    <n v="110"/>
    <x v="1"/>
    <s v="390001"/>
    <x v="4"/>
    <s v="10220"/>
    <m/>
    <x v="0"/>
    <s v="14000"/>
    <x v="0"/>
    <m/>
    <s v="334"/>
    <m/>
    <m/>
    <m/>
    <n v="842"/>
    <s v="00007887"/>
    <s v="17-S1018LO16 LOCAL LE"/>
    <s v="Accounts Payable"/>
  </r>
  <r>
    <s v="14000"/>
    <s v="ACTUALS"/>
    <n v="2018"/>
    <n v="1"/>
    <s v="AP"/>
    <s v="AP00647734"/>
    <d v="2017-07-28T00:00:00"/>
    <d v="2017-07-28T00:00:00"/>
    <n v="111"/>
    <x v="1"/>
    <s v="390001"/>
    <x v="4"/>
    <s v="10220"/>
    <m/>
    <x v="0"/>
    <s v="14000"/>
    <x v="0"/>
    <m/>
    <s v="369"/>
    <m/>
    <m/>
    <m/>
    <n v="2744"/>
    <s v="00007888"/>
    <s v="17-S1037LO16 LOCAL LE"/>
    <s v="Accounts Payable"/>
  </r>
  <r>
    <s v="14000"/>
    <s v="ACTUALS"/>
    <n v="2018"/>
    <n v="1"/>
    <s v="AP"/>
    <s v="AP00647734"/>
    <d v="2017-07-28T00:00:00"/>
    <d v="2017-07-28T00:00:00"/>
    <n v="112"/>
    <x v="1"/>
    <s v="390001"/>
    <x v="4"/>
    <s v="10220"/>
    <m/>
    <x v="0"/>
    <s v="14000"/>
    <x v="0"/>
    <m/>
    <s v="444"/>
    <m/>
    <m/>
    <m/>
    <n v="1614"/>
    <s v="00007889"/>
    <s v="17-S1083LO16 LOCAL LE"/>
    <s v="Accounts Payable"/>
  </r>
  <r>
    <s v="14000"/>
    <s v="ACTUALS"/>
    <n v="2018"/>
    <n v="1"/>
    <s v="AP"/>
    <s v="AP00647734"/>
    <d v="2017-07-28T00:00:00"/>
    <d v="2017-07-28T00:00:00"/>
    <n v="113"/>
    <x v="1"/>
    <s v="390001"/>
    <x v="4"/>
    <s v="10220"/>
    <m/>
    <x v="0"/>
    <s v="14000"/>
    <x v="0"/>
    <m/>
    <s v="045"/>
    <m/>
    <m/>
    <m/>
    <n v="872"/>
    <s v="00007890"/>
    <s v="17-S1132LO16 LOCAL LE"/>
    <s v="Accounts Payable"/>
  </r>
  <r>
    <s v="14000"/>
    <s v="ACTUALS"/>
    <n v="2018"/>
    <n v="1"/>
    <s v="AP"/>
    <s v="AP00647734"/>
    <d v="2017-07-28T00:00:00"/>
    <d v="2017-07-28T00:00:00"/>
    <n v="114"/>
    <x v="1"/>
    <s v="390001"/>
    <x v="4"/>
    <s v="10220"/>
    <m/>
    <x v="0"/>
    <s v="14000"/>
    <x v="0"/>
    <m/>
    <s v="073"/>
    <m/>
    <m/>
    <m/>
    <n v="1536"/>
    <s v="00007891"/>
    <s v="17-S1142LO16 LOCAL LE"/>
    <s v="Accounts Payable"/>
  </r>
  <r>
    <s v="14000"/>
    <s v="ACTUALS"/>
    <n v="2018"/>
    <n v="1"/>
    <s v="AP"/>
    <s v="AP00647734"/>
    <d v="2017-07-28T00:00:00"/>
    <d v="2017-07-28T00:00:00"/>
    <n v="115"/>
    <x v="1"/>
    <s v="390001"/>
    <x v="4"/>
    <s v="10220"/>
    <m/>
    <x v="0"/>
    <s v="14000"/>
    <x v="0"/>
    <m/>
    <s v="165"/>
    <m/>
    <m/>
    <m/>
    <n v="1371"/>
    <s v="00007892"/>
    <s v="17-S1172LO16 LOCAL LE"/>
    <s v="Accounts Payable"/>
  </r>
  <r>
    <s v="14000"/>
    <s v="ACTUALS"/>
    <n v="2018"/>
    <n v="1"/>
    <s v="AP"/>
    <s v="AP00647734"/>
    <d v="2017-07-28T00:00:00"/>
    <d v="2017-07-28T00:00:00"/>
    <n v="116"/>
    <x v="1"/>
    <s v="390001"/>
    <x v="4"/>
    <s v="10220"/>
    <m/>
    <x v="0"/>
    <s v="14000"/>
    <x v="0"/>
    <m/>
    <s v="193"/>
    <m/>
    <m/>
    <m/>
    <n v="1945"/>
    <s v="00007893"/>
    <s v="17-S1181LO16 LOCAL LE"/>
    <s v="Accounts Payable"/>
  </r>
  <r>
    <s v="14000"/>
    <s v="ACTUALS"/>
    <n v="2018"/>
    <n v="2"/>
    <s v="AP"/>
    <s v="AP00648402"/>
    <d v="2017-08-01T00:00:00"/>
    <d v="2017-07-29T00:00:00"/>
    <n v="27"/>
    <x v="1"/>
    <m/>
    <x v="1"/>
    <s v="99999"/>
    <m/>
    <x v="0"/>
    <s v="14000"/>
    <x v="0"/>
    <m/>
    <m/>
    <m/>
    <m/>
    <m/>
    <n v="-1866"/>
    <s v="00007886"/>
    <s v="Cash With The Treasurer Of VA"/>
    <s v="AP Payments"/>
  </r>
  <r>
    <s v="14000"/>
    <s v="ACTUALS"/>
    <n v="2018"/>
    <n v="2"/>
    <s v="AP"/>
    <s v="AP00648402"/>
    <d v="2017-08-01T00:00:00"/>
    <d v="2017-07-29T00:00:00"/>
    <n v="28"/>
    <x v="1"/>
    <m/>
    <x v="1"/>
    <s v="99999"/>
    <m/>
    <x v="0"/>
    <s v="14000"/>
    <x v="0"/>
    <m/>
    <m/>
    <m/>
    <m/>
    <m/>
    <n v="-842"/>
    <s v="00007887"/>
    <s v="Cash With The Treasurer Of VA"/>
    <s v="AP Payments"/>
  </r>
  <r>
    <s v="14000"/>
    <s v="ACTUALS"/>
    <n v="2018"/>
    <n v="2"/>
    <s v="AP"/>
    <s v="AP00648402"/>
    <d v="2017-08-01T00:00:00"/>
    <d v="2017-07-29T00:00:00"/>
    <n v="29"/>
    <x v="1"/>
    <m/>
    <x v="1"/>
    <s v="99999"/>
    <m/>
    <x v="0"/>
    <s v="14000"/>
    <x v="0"/>
    <m/>
    <m/>
    <m/>
    <m/>
    <m/>
    <n v="-2744"/>
    <s v="00007888"/>
    <s v="Cash With The Treasurer Of VA"/>
    <s v="AP Payments"/>
  </r>
  <r>
    <s v="14000"/>
    <s v="ACTUALS"/>
    <n v="2018"/>
    <n v="2"/>
    <s v="AP"/>
    <s v="AP00648402"/>
    <d v="2017-08-01T00:00:00"/>
    <d v="2017-07-29T00:00:00"/>
    <n v="30"/>
    <x v="1"/>
    <m/>
    <x v="1"/>
    <s v="99999"/>
    <m/>
    <x v="0"/>
    <s v="14000"/>
    <x v="0"/>
    <m/>
    <m/>
    <m/>
    <m/>
    <m/>
    <n v="-1614"/>
    <s v="00007889"/>
    <s v="Cash With The Treasurer Of VA"/>
    <s v="AP Payments"/>
  </r>
  <r>
    <s v="14000"/>
    <s v="ACTUALS"/>
    <n v="2018"/>
    <n v="2"/>
    <s v="AP"/>
    <s v="AP00648402"/>
    <d v="2017-08-01T00:00:00"/>
    <d v="2017-07-29T00:00:00"/>
    <n v="31"/>
    <x v="1"/>
    <m/>
    <x v="1"/>
    <s v="99999"/>
    <m/>
    <x v="0"/>
    <s v="14000"/>
    <x v="0"/>
    <m/>
    <m/>
    <m/>
    <m/>
    <m/>
    <n v="-872"/>
    <s v="00007890"/>
    <s v="Cash With The Treasurer Of VA"/>
    <s v="AP Payments"/>
  </r>
  <r>
    <s v="14000"/>
    <s v="ACTUALS"/>
    <n v="2018"/>
    <n v="2"/>
    <s v="AP"/>
    <s v="AP00648402"/>
    <d v="2017-08-01T00:00:00"/>
    <d v="2017-07-29T00:00:00"/>
    <n v="32"/>
    <x v="1"/>
    <m/>
    <x v="1"/>
    <s v="99999"/>
    <m/>
    <x v="0"/>
    <s v="14000"/>
    <x v="0"/>
    <m/>
    <m/>
    <m/>
    <m/>
    <m/>
    <n v="-1536"/>
    <s v="00007891"/>
    <s v="Cash With The Treasurer Of VA"/>
    <s v="AP Payments"/>
  </r>
  <r>
    <s v="14000"/>
    <s v="ACTUALS"/>
    <n v="2018"/>
    <n v="2"/>
    <s v="AP"/>
    <s v="AP00648402"/>
    <d v="2017-08-01T00:00:00"/>
    <d v="2017-07-29T00:00:00"/>
    <n v="33"/>
    <x v="1"/>
    <m/>
    <x v="1"/>
    <s v="99999"/>
    <m/>
    <x v="0"/>
    <s v="14000"/>
    <x v="0"/>
    <m/>
    <m/>
    <m/>
    <m/>
    <m/>
    <n v="-1371"/>
    <s v="00007892"/>
    <s v="Cash With The Treasurer Of VA"/>
    <s v="AP Payments"/>
  </r>
  <r>
    <s v="14000"/>
    <s v="ACTUALS"/>
    <n v="2018"/>
    <n v="2"/>
    <s v="AP"/>
    <s v="AP00648402"/>
    <d v="2017-08-01T00:00:00"/>
    <d v="2017-07-29T00:00:00"/>
    <n v="34"/>
    <x v="1"/>
    <m/>
    <x v="1"/>
    <s v="99999"/>
    <m/>
    <x v="0"/>
    <s v="14000"/>
    <x v="0"/>
    <m/>
    <m/>
    <m/>
    <m/>
    <m/>
    <n v="-1945"/>
    <s v="00007893"/>
    <s v="Cash With The Treasurer Of VA"/>
    <s v="AP Payments"/>
  </r>
  <r>
    <s v="14000"/>
    <s v="ACTUALS"/>
    <n v="2018"/>
    <n v="2"/>
    <s v="AP"/>
    <s v="AP00648402"/>
    <d v="2017-08-01T00:00:00"/>
    <d v="2017-07-29T00:00:00"/>
    <n v="85"/>
    <x v="1"/>
    <m/>
    <x v="3"/>
    <s v="99999"/>
    <m/>
    <x v="0"/>
    <s v="14000"/>
    <x v="0"/>
    <m/>
    <m/>
    <m/>
    <m/>
    <m/>
    <n v="1866"/>
    <s v="00007886"/>
    <s v="Accounts Payable"/>
    <s v="AP Payments"/>
  </r>
  <r>
    <s v="14000"/>
    <s v="ACTUALS"/>
    <n v="2018"/>
    <n v="2"/>
    <s v="AP"/>
    <s v="AP00648402"/>
    <d v="2017-08-01T00:00:00"/>
    <d v="2017-07-29T00:00:00"/>
    <n v="86"/>
    <x v="1"/>
    <m/>
    <x v="3"/>
    <s v="99999"/>
    <m/>
    <x v="0"/>
    <s v="14000"/>
    <x v="0"/>
    <m/>
    <m/>
    <m/>
    <m/>
    <m/>
    <n v="842"/>
    <s v="00007887"/>
    <s v="Accounts Payable"/>
    <s v="AP Payments"/>
  </r>
  <r>
    <s v="14000"/>
    <s v="ACTUALS"/>
    <n v="2018"/>
    <n v="2"/>
    <s v="AP"/>
    <s v="AP00648402"/>
    <d v="2017-08-01T00:00:00"/>
    <d v="2017-07-29T00:00:00"/>
    <n v="87"/>
    <x v="1"/>
    <m/>
    <x v="3"/>
    <s v="99999"/>
    <m/>
    <x v="0"/>
    <s v="14000"/>
    <x v="0"/>
    <m/>
    <m/>
    <m/>
    <m/>
    <m/>
    <n v="2744"/>
    <s v="00007888"/>
    <s v="Accounts Payable"/>
    <s v="AP Payments"/>
  </r>
  <r>
    <s v="14000"/>
    <s v="ACTUALS"/>
    <n v="2018"/>
    <n v="2"/>
    <s v="AP"/>
    <s v="AP00648402"/>
    <d v="2017-08-01T00:00:00"/>
    <d v="2017-07-29T00:00:00"/>
    <n v="88"/>
    <x v="1"/>
    <m/>
    <x v="3"/>
    <s v="99999"/>
    <m/>
    <x v="0"/>
    <s v="14000"/>
    <x v="0"/>
    <m/>
    <m/>
    <m/>
    <m/>
    <m/>
    <n v="1614"/>
    <s v="00007889"/>
    <s v="Accounts Payable"/>
    <s v="AP Payments"/>
  </r>
  <r>
    <s v="14000"/>
    <s v="ACTUALS"/>
    <n v="2018"/>
    <n v="2"/>
    <s v="AP"/>
    <s v="AP00648402"/>
    <d v="2017-08-01T00:00:00"/>
    <d v="2017-07-29T00:00:00"/>
    <n v="89"/>
    <x v="1"/>
    <m/>
    <x v="3"/>
    <s v="99999"/>
    <m/>
    <x v="0"/>
    <s v="14000"/>
    <x v="0"/>
    <m/>
    <m/>
    <m/>
    <m/>
    <m/>
    <n v="872"/>
    <s v="00007890"/>
    <s v="Accounts Payable"/>
    <s v="AP Payments"/>
  </r>
  <r>
    <s v="14000"/>
    <s v="ACTUALS"/>
    <n v="2018"/>
    <n v="2"/>
    <s v="AP"/>
    <s v="AP00648402"/>
    <d v="2017-08-01T00:00:00"/>
    <d v="2017-07-29T00:00:00"/>
    <n v="90"/>
    <x v="1"/>
    <m/>
    <x v="3"/>
    <s v="99999"/>
    <m/>
    <x v="0"/>
    <s v="14000"/>
    <x v="0"/>
    <m/>
    <m/>
    <m/>
    <m/>
    <m/>
    <n v="1536"/>
    <s v="00007891"/>
    <s v="Accounts Payable"/>
    <s v="AP Payments"/>
  </r>
  <r>
    <s v="14000"/>
    <s v="ACTUALS"/>
    <n v="2018"/>
    <n v="2"/>
    <s v="AP"/>
    <s v="AP00648402"/>
    <d v="2017-08-01T00:00:00"/>
    <d v="2017-07-29T00:00:00"/>
    <n v="91"/>
    <x v="1"/>
    <m/>
    <x v="3"/>
    <s v="99999"/>
    <m/>
    <x v="0"/>
    <s v="14000"/>
    <x v="0"/>
    <m/>
    <m/>
    <m/>
    <m/>
    <m/>
    <n v="1371"/>
    <s v="00007892"/>
    <s v="Accounts Payable"/>
    <s v="AP Payments"/>
  </r>
  <r>
    <s v="14000"/>
    <s v="ACTUALS"/>
    <n v="2018"/>
    <n v="2"/>
    <s v="AP"/>
    <s v="AP00648402"/>
    <d v="2017-08-01T00:00:00"/>
    <d v="2017-07-29T00:00:00"/>
    <n v="92"/>
    <x v="1"/>
    <m/>
    <x v="3"/>
    <s v="99999"/>
    <m/>
    <x v="0"/>
    <s v="14000"/>
    <x v="0"/>
    <m/>
    <m/>
    <m/>
    <m/>
    <m/>
    <n v="1945"/>
    <s v="00007893"/>
    <s v="Accounts Payable"/>
    <s v="AP Payments"/>
  </r>
  <r>
    <s v="14000"/>
    <s v="ACTUALS"/>
    <n v="2018"/>
    <n v="2"/>
    <s v="AP"/>
    <s v="AP00664801"/>
    <d v="2017-08-16T00:00:00"/>
    <d v="2017-08-16T00:00:00"/>
    <n v="14"/>
    <x v="1"/>
    <m/>
    <x v="3"/>
    <s v="99999"/>
    <m/>
    <x v="0"/>
    <s v="14000"/>
    <x v="0"/>
    <m/>
    <m/>
    <m/>
    <m/>
    <m/>
    <n v="-1644.47"/>
    <s v="00008193"/>
    <s v="Accounts Payable"/>
    <s v="Accounts Payable"/>
  </r>
  <r>
    <s v="14000"/>
    <s v="ACTUALS"/>
    <n v="2018"/>
    <n v="2"/>
    <s v="AP"/>
    <s v="AP00664801"/>
    <d v="2017-08-16T00:00:00"/>
    <d v="2017-08-16T00:00:00"/>
    <n v="15"/>
    <x v="1"/>
    <m/>
    <x v="3"/>
    <s v="99999"/>
    <m/>
    <x v="0"/>
    <s v="14000"/>
    <x v="2"/>
    <m/>
    <m/>
    <m/>
    <m/>
    <m/>
    <n v="-1967"/>
    <s v="00008195"/>
    <s v="Accounts Payable"/>
    <s v="Accounts Payable"/>
  </r>
  <r>
    <s v="14000"/>
    <s v="ACTUALS"/>
    <n v="2018"/>
    <n v="2"/>
    <s v="AP"/>
    <s v="AP00664801"/>
    <d v="2017-08-16T00:00:00"/>
    <d v="2017-08-16T00:00:00"/>
    <n v="51"/>
    <x v="1"/>
    <s v="390001"/>
    <x v="4"/>
    <s v="10220"/>
    <m/>
    <x v="0"/>
    <s v="14000"/>
    <x v="0"/>
    <m/>
    <s v="191"/>
    <m/>
    <m/>
    <m/>
    <n v="1644.47"/>
    <s v="00008193"/>
    <s v="Grant #17-L1207LO16 - LOLE"/>
    <s v="Accounts Payable"/>
  </r>
  <r>
    <s v="14000"/>
    <s v="ACTUALS"/>
    <n v="2018"/>
    <n v="2"/>
    <s v="AP"/>
    <s v="AP00664801"/>
    <d v="2017-08-16T00:00:00"/>
    <d v="2017-08-16T00:00:00"/>
    <n v="52"/>
    <x v="1"/>
    <s v="390001"/>
    <x v="4"/>
    <s v="10220"/>
    <m/>
    <x v="0"/>
    <s v="14000"/>
    <x v="2"/>
    <m/>
    <s v="376"/>
    <m/>
    <m/>
    <m/>
    <n v="1967"/>
    <s v="00008195"/>
    <s v="Grant #17-S1042LO16 - LOLE"/>
    <s v="Accounts Payable"/>
  </r>
  <r>
    <s v="14000"/>
    <s v="ACTUALS"/>
    <n v="2018"/>
    <n v="2"/>
    <s v="AP"/>
    <s v="AP00665369"/>
    <d v="2017-08-17T00:00:00"/>
    <d v="2017-08-17T00:00:00"/>
    <n v="11"/>
    <x v="1"/>
    <m/>
    <x v="1"/>
    <s v="99999"/>
    <m/>
    <x v="0"/>
    <s v="14000"/>
    <x v="0"/>
    <m/>
    <m/>
    <m/>
    <m/>
    <m/>
    <n v="-1644.47"/>
    <s v="00008193"/>
    <s v="Cash With The Treasurer Of VA"/>
    <s v="AP Payments"/>
  </r>
  <r>
    <s v="14000"/>
    <s v="ACTUALS"/>
    <n v="2018"/>
    <n v="2"/>
    <s v="AP"/>
    <s v="AP00665369"/>
    <d v="2017-08-17T00:00:00"/>
    <d v="2017-08-17T00:00:00"/>
    <n v="12"/>
    <x v="1"/>
    <m/>
    <x v="1"/>
    <s v="99999"/>
    <m/>
    <x v="0"/>
    <s v="14000"/>
    <x v="2"/>
    <m/>
    <m/>
    <m/>
    <m/>
    <m/>
    <n v="-1967"/>
    <s v="00008195"/>
    <s v="Cash With The Treasurer Of VA"/>
    <s v="AP Payments"/>
  </r>
  <r>
    <s v="14000"/>
    <s v="ACTUALS"/>
    <n v="2018"/>
    <n v="2"/>
    <s v="AP"/>
    <s v="AP00665369"/>
    <d v="2017-08-17T00:00:00"/>
    <d v="2017-08-17T00:00:00"/>
    <n v="50"/>
    <x v="1"/>
    <m/>
    <x v="3"/>
    <s v="99999"/>
    <m/>
    <x v="0"/>
    <s v="14000"/>
    <x v="0"/>
    <m/>
    <m/>
    <m/>
    <m/>
    <m/>
    <n v="1644.47"/>
    <s v="00008193"/>
    <s v="Accounts Payable"/>
    <s v="AP Payments"/>
  </r>
  <r>
    <s v="14000"/>
    <s v="ACTUALS"/>
    <n v="2018"/>
    <n v="2"/>
    <s v="AP"/>
    <s v="AP00665369"/>
    <d v="2017-08-17T00:00:00"/>
    <d v="2017-08-17T00:00:00"/>
    <n v="51"/>
    <x v="1"/>
    <m/>
    <x v="3"/>
    <s v="99999"/>
    <m/>
    <x v="0"/>
    <s v="14000"/>
    <x v="2"/>
    <m/>
    <m/>
    <m/>
    <m/>
    <m/>
    <n v="1967"/>
    <s v="00008195"/>
    <s v="Accounts Payable"/>
    <s v="AP Payments"/>
  </r>
  <r>
    <s v="14000"/>
    <s v="ACTUALS"/>
    <n v="2018"/>
    <n v="2"/>
    <s v="AP"/>
    <s v="AP00674099"/>
    <d v="2017-08-28T00:00:00"/>
    <d v="2017-08-28T00:00:00"/>
    <n v="1"/>
    <x v="1"/>
    <m/>
    <x v="3"/>
    <s v="99999"/>
    <m/>
    <x v="0"/>
    <s v="14000"/>
    <x v="2"/>
    <m/>
    <m/>
    <m/>
    <m/>
    <m/>
    <n v="-769"/>
    <s v="00008316"/>
    <s v="Accounts Payable"/>
    <s v="Accounts Payable"/>
  </r>
  <r>
    <s v="14000"/>
    <s v="ACTUALS"/>
    <n v="2018"/>
    <n v="2"/>
    <s v="AP"/>
    <s v="AP00674099"/>
    <d v="2017-08-28T00:00:00"/>
    <d v="2017-08-28T00:00:00"/>
    <n v="2"/>
    <x v="1"/>
    <m/>
    <x v="3"/>
    <s v="99999"/>
    <m/>
    <x v="0"/>
    <s v="14000"/>
    <x v="2"/>
    <m/>
    <m/>
    <m/>
    <m/>
    <m/>
    <n v="-517"/>
    <s v="00008317"/>
    <s v="Accounts Payable"/>
    <s v="Accounts Payable"/>
  </r>
  <r>
    <s v="14000"/>
    <s v="ACTUALS"/>
    <n v="2018"/>
    <n v="2"/>
    <s v="AP"/>
    <s v="AP00674099"/>
    <d v="2017-08-28T00:00:00"/>
    <d v="2017-08-28T00:00:00"/>
    <n v="3"/>
    <x v="1"/>
    <m/>
    <x v="3"/>
    <s v="99999"/>
    <m/>
    <x v="0"/>
    <s v="14000"/>
    <x v="2"/>
    <m/>
    <m/>
    <m/>
    <m/>
    <m/>
    <n v="-1340"/>
    <s v="00008318"/>
    <s v="Accounts Payable"/>
    <s v="Accounts Payable"/>
  </r>
  <r>
    <s v="14000"/>
    <s v="ACTUALS"/>
    <n v="2018"/>
    <n v="2"/>
    <s v="AP"/>
    <s v="AP00674099"/>
    <d v="2017-08-28T00:00:00"/>
    <d v="2017-08-28T00:00:00"/>
    <n v="4"/>
    <x v="1"/>
    <m/>
    <x v="3"/>
    <s v="99999"/>
    <m/>
    <x v="0"/>
    <s v="14000"/>
    <x v="2"/>
    <m/>
    <m/>
    <m/>
    <m/>
    <m/>
    <n v="-1701"/>
    <s v="00008326"/>
    <s v="Accounts Payable"/>
    <s v="Accounts Payable"/>
  </r>
  <r>
    <s v="14000"/>
    <s v="ACTUALS"/>
    <n v="2018"/>
    <n v="2"/>
    <s v="AP"/>
    <s v="AP00674099"/>
    <d v="2017-08-28T00:00:00"/>
    <d v="2017-08-28T00:00:00"/>
    <n v="16"/>
    <x v="1"/>
    <m/>
    <x v="3"/>
    <s v="99999"/>
    <m/>
    <x v="0"/>
    <s v="14000"/>
    <x v="2"/>
    <m/>
    <m/>
    <m/>
    <m/>
    <m/>
    <n v="-1623"/>
    <s v="00008309"/>
    <s v="Accounts Payable"/>
    <s v="Accounts Payable"/>
  </r>
  <r>
    <s v="14000"/>
    <s v="ACTUALS"/>
    <n v="2018"/>
    <n v="2"/>
    <s v="AP"/>
    <s v="AP00674099"/>
    <d v="2017-08-28T00:00:00"/>
    <d v="2017-08-28T00:00:00"/>
    <n v="17"/>
    <x v="1"/>
    <m/>
    <x v="3"/>
    <s v="99999"/>
    <m/>
    <x v="0"/>
    <s v="14000"/>
    <x v="2"/>
    <m/>
    <m/>
    <m/>
    <m/>
    <m/>
    <n v="-982"/>
    <s v="00008310"/>
    <s v="Accounts Payable"/>
    <s v="Accounts Payable"/>
  </r>
  <r>
    <s v="14000"/>
    <s v="ACTUALS"/>
    <n v="2018"/>
    <n v="2"/>
    <s v="AP"/>
    <s v="AP00674099"/>
    <d v="2017-08-28T00:00:00"/>
    <d v="2017-08-28T00:00:00"/>
    <n v="18"/>
    <x v="1"/>
    <m/>
    <x v="3"/>
    <s v="99999"/>
    <m/>
    <x v="0"/>
    <s v="14000"/>
    <x v="2"/>
    <m/>
    <m/>
    <m/>
    <m/>
    <m/>
    <n v="-228.6"/>
    <s v="00008312"/>
    <s v="Accounts Payable"/>
    <s v="Accounts Payable"/>
  </r>
  <r>
    <s v="14000"/>
    <s v="ACTUALS"/>
    <n v="2018"/>
    <n v="2"/>
    <s v="AP"/>
    <s v="AP00674099"/>
    <d v="2017-08-28T00:00:00"/>
    <d v="2017-08-28T00:00:00"/>
    <n v="19"/>
    <x v="1"/>
    <m/>
    <x v="3"/>
    <s v="99999"/>
    <m/>
    <x v="0"/>
    <s v="14000"/>
    <x v="2"/>
    <m/>
    <m/>
    <m/>
    <m/>
    <m/>
    <n v="-1349"/>
    <s v="00008314"/>
    <s v="Accounts Payable"/>
    <s v="Accounts Payable"/>
  </r>
  <r>
    <s v="14000"/>
    <s v="ACTUALS"/>
    <n v="2018"/>
    <n v="2"/>
    <s v="AP"/>
    <s v="AP00674099"/>
    <d v="2017-08-28T00:00:00"/>
    <d v="2017-08-28T00:00:00"/>
    <n v="20"/>
    <x v="1"/>
    <m/>
    <x v="3"/>
    <s v="99999"/>
    <m/>
    <x v="0"/>
    <s v="14000"/>
    <x v="2"/>
    <m/>
    <m/>
    <m/>
    <m/>
    <m/>
    <n v="-1044"/>
    <s v="00008315"/>
    <s v="Accounts Payable"/>
    <s v="Accounts Payable"/>
  </r>
  <r>
    <s v="14000"/>
    <s v="ACTUALS"/>
    <n v="2018"/>
    <n v="2"/>
    <s v="AP"/>
    <s v="AP00674099"/>
    <d v="2017-08-28T00:00:00"/>
    <d v="2017-08-28T00:00:00"/>
    <n v="44"/>
    <x v="1"/>
    <s v="390001"/>
    <x v="4"/>
    <s v="10220"/>
    <m/>
    <x v="0"/>
    <s v="14000"/>
    <x v="2"/>
    <m/>
    <s v="482"/>
    <m/>
    <m/>
    <m/>
    <n v="769"/>
    <s v="00008316"/>
    <s v="17-S1103LO16 LOCAL LAW ENFORCE"/>
    <s v="Accounts Payable"/>
  </r>
  <r>
    <s v="14000"/>
    <s v="ACTUALS"/>
    <n v="2018"/>
    <n v="2"/>
    <s v="AP"/>
    <s v="AP00674099"/>
    <d v="2017-08-28T00:00:00"/>
    <d v="2017-08-28T00:00:00"/>
    <n v="45"/>
    <x v="1"/>
    <s v="390001"/>
    <x v="4"/>
    <s v="10220"/>
    <m/>
    <x v="0"/>
    <s v="14000"/>
    <x v="2"/>
    <m/>
    <s v="021"/>
    <m/>
    <m/>
    <m/>
    <n v="517"/>
    <s v="00008317"/>
    <s v="17-S1124LO16 LOCAL LAW ENFORCE"/>
    <s v="Accounts Payable"/>
  </r>
  <r>
    <s v="14000"/>
    <s v="ACTUALS"/>
    <n v="2018"/>
    <n v="2"/>
    <s v="AP"/>
    <s v="AP00674099"/>
    <d v="2017-08-28T00:00:00"/>
    <d v="2017-08-28T00:00:00"/>
    <n v="46"/>
    <x v="1"/>
    <s v="390001"/>
    <x v="4"/>
    <s v="10220"/>
    <m/>
    <x v="0"/>
    <s v="14000"/>
    <x v="2"/>
    <m/>
    <s v="065"/>
    <m/>
    <m/>
    <m/>
    <n v="1340"/>
    <s v="00008318"/>
    <s v="17-S1139LO16 LOCAL LAW ENFORCE"/>
    <s v="Accounts Payable"/>
  </r>
  <r>
    <s v="14000"/>
    <s v="ACTUALS"/>
    <n v="2018"/>
    <n v="2"/>
    <s v="AP"/>
    <s v="AP00674099"/>
    <d v="2017-08-28T00:00:00"/>
    <d v="2017-08-28T00:00:00"/>
    <n v="47"/>
    <x v="1"/>
    <s v="390001"/>
    <x v="4"/>
    <s v="10220"/>
    <m/>
    <x v="0"/>
    <s v="14000"/>
    <x v="2"/>
    <m/>
    <s v="119"/>
    <m/>
    <m/>
    <m/>
    <n v="1701"/>
    <s v="00008326"/>
    <s v="17-S1158LO16 LOCAL LAW ENFORCE"/>
    <s v="Accounts Payable"/>
  </r>
  <r>
    <s v="14000"/>
    <s v="ACTUALS"/>
    <n v="2018"/>
    <n v="2"/>
    <s v="AP"/>
    <s v="AP00674099"/>
    <d v="2017-08-28T00:00:00"/>
    <d v="2017-08-28T00:00:00"/>
    <n v="57"/>
    <x v="1"/>
    <s v="390001"/>
    <x v="4"/>
    <s v="10220"/>
    <m/>
    <x v="0"/>
    <s v="14000"/>
    <x v="2"/>
    <m/>
    <s v="149"/>
    <m/>
    <m/>
    <m/>
    <n v="1623"/>
    <s v="00008309"/>
    <s v="17-Q1168LO16 LOCAL LAW ENFORCE"/>
    <s v="Accounts Payable"/>
  </r>
  <r>
    <s v="14000"/>
    <s v="ACTUALS"/>
    <n v="2018"/>
    <n v="2"/>
    <s v="AP"/>
    <s v="AP00674099"/>
    <d v="2017-08-28T00:00:00"/>
    <d v="2017-08-28T00:00:00"/>
    <n v="58"/>
    <x v="1"/>
    <s v="390001"/>
    <x v="4"/>
    <s v="10220"/>
    <m/>
    <x v="0"/>
    <s v="14000"/>
    <x v="2"/>
    <m/>
    <s v="327"/>
    <m/>
    <m/>
    <m/>
    <n v="982"/>
    <s v="00008310"/>
    <s v="17-S1014LO16 LOCAL LAW ENFORCE"/>
    <s v="Accounts Payable"/>
  </r>
  <r>
    <s v="14000"/>
    <s v="ACTUALS"/>
    <n v="2018"/>
    <n v="2"/>
    <s v="AP"/>
    <s v="AP00674099"/>
    <d v="2017-08-28T00:00:00"/>
    <d v="2017-08-28T00:00:00"/>
    <n v="59"/>
    <x v="1"/>
    <s v="390001"/>
    <x v="4"/>
    <s v="10220"/>
    <m/>
    <x v="0"/>
    <s v="14000"/>
    <x v="2"/>
    <m/>
    <s v="365"/>
    <m/>
    <m/>
    <m/>
    <n v="228.6"/>
    <s v="00008312"/>
    <s v="17-S1035LO16 LOCAL LAW ENFORCE"/>
    <s v="Accounts Payable"/>
  </r>
  <r>
    <s v="14000"/>
    <s v="ACTUALS"/>
    <n v="2018"/>
    <n v="2"/>
    <s v="AP"/>
    <s v="AP00674099"/>
    <d v="2017-08-28T00:00:00"/>
    <d v="2017-08-28T00:00:00"/>
    <n v="60"/>
    <x v="1"/>
    <s v="390001"/>
    <x v="4"/>
    <s v="10220"/>
    <m/>
    <x v="0"/>
    <s v="14000"/>
    <x v="2"/>
    <m/>
    <s v="431"/>
    <m/>
    <m/>
    <m/>
    <n v="1349"/>
    <s v="00008314"/>
    <s v="17-S1074LO16 LOCAL LAW ENFORCE"/>
    <s v="Accounts Payable"/>
  </r>
  <r>
    <s v="14000"/>
    <s v="ACTUALS"/>
    <n v="2018"/>
    <n v="2"/>
    <s v="AP"/>
    <s v="AP00674099"/>
    <d v="2017-08-28T00:00:00"/>
    <d v="2017-08-28T00:00:00"/>
    <n v="61"/>
    <x v="1"/>
    <s v="390001"/>
    <x v="4"/>
    <s v="10220"/>
    <m/>
    <x v="0"/>
    <s v="14000"/>
    <x v="2"/>
    <m/>
    <s v="453"/>
    <m/>
    <m/>
    <m/>
    <n v="1044"/>
    <s v="00008315"/>
    <s v="17-S1087LO16 LOCAL LAW ENFORCE"/>
    <s v="Accounts Payable"/>
  </r>
  <r>
    <s v="14000"/>
    <s v="ACTUALS"/>
    <n v="2018"/>
    <n v="2"/>
    <s v="AP"/>
    <s v="AP00674618"/>
    <d v="2017-08-29T00:00:00"/>
    <d v="2017-08-29T00:00:00"/>
    <n v="4"/>
    <x v="1"/>
    <m/>
    <x v="1"/>
    <s v="99999"/>
    <m/>
    <x v="0"/>
    <s v="14000"/>
    <x v="2"/>
    <m/>
    <m/>
    <m/>
    <m/>
    <m/>
    <n v="-769"/>
    <s v="00008316"/>
    <s v="Cash With The Treasurer Of VA"/>
    <s v="AP Payments"/>
  </r>
  <r>
    <s v="14000"/>
    <s v="ACTUALS"/>
    <n v="2018"/>
    <n v="2"/>
    <s v="AP"/>
    <s v="AP00674618"/>
    <d v="2017-08-29T00:00:00"/>
    <d v="2017-08-29T00:00:00"/>
    <n v="5"/>
    <x v="1"/>
    <m/>
    <x v="1"/>
    <s v="99999"/>
    <m/>
    <x v="0"/>
    <s v="14000"/>
    <x v="2"/>
    <m/>
    <m/>
    <m/>
    <m/>
    <m/>
    <n v="-517"/>
    <s v="00008317"/>
    <s v="Cash With The Treasurer Of VA"/>
    <s v="AP Payments"/>
  </r>
  <r>
    <s v="14000"/>
    <s v="ACTUALS"/>
    <n v="2018"/>
    <n v="2"/>
    <s v="AP"/>
    <s v="AP00674618"/>
    <d v="2017-08-29T00:00:00"/>
    <d v="2017-08-29T00:00:00"/>
    <n v="6"/>
    <x v="1"/>
    <m/>
    <x v="1"/>
    <s v="99999"/>
    <m/>
    <x v="0"/>
    <s v="14000"/>
    <x v="2"/>
    <m/>
    <m/>
    <m/>
    <m/>
    <m/>
    <n v="-1340"/>
    <s v="00008318"/>
    <s v="Cash With The Treasurer Of VA"/>
    <s v="AP Payments"/>
  </r>
  <r>
    <s v="14000"/>
    <s v="ACTUALS"/>
    <n v="2018"/>
    <n v="2"/>
    <s v="AP"/>
    <s v="AP00674618"/>
    <d v="2017-08-29T00:00:00"/>
    <d v="2017-08-29T00:00:00"/>
    <n v="7"/>
    <x v="1"/>
    <m/>
    <x v="1"/>
    <s v="99999"/>
    <m/>
    <x v="0"/>
    <s v="14000"/>
    <x v="2"/>
    <m/>
    <m/>
    <m/>
    <m/>
    <m/>
    <n v="-1701"/>
    <s v="00008326"/>
    <s v="Cash With The Treasurer Of VA"/>
    <s v="AP Payments"/>
  </r>
  <r>
    <s v="14000"/>
    <s v="ACTUALS"/>
    <n v="2018"/>
    <n v="2"/>
    <s v="AP"/>
    <s v="AP00674618"/>
    <d v="2017-08-29T00:00:00"/>
    <d v="2017-08-29T00:00:00"/>
    <n v="23"/>
    <x v="1"/>
    <m/>
    <x v="1"/>
    <s v="99999"/>
    <m/>
    <x v="0"/>
    <s v="14000"/>
    <x v="2"/>
    <m/>
    <m/>
    <m/>
    <m/>
    <m/>
    <n v="-1623"/>
    <s v="00008309"/>
    <s v="Cash With The Treasurer Of VA"/>
    <s v="AP Payments"/>
  </r>
  <r>
    <s v="14000"/>
    <s v="ACTUALS"/>
    <n v="2018"/>
    <n v="2"/>
    <s v="AP"/>
    <s v="AP00674618"/>
    <d v="2017-08-29T00:00:00"/>
    <d v="2017-08-29T00:00:00"/>
    <n v="24"/>
    <x v="1"/>
    <m/>
    <x v="1"/>
    <s v="99999"/>
    <m/>
    <x v="0"/>
    <s v="14000"/>
    <x v="2"/>
    <m/>
    <m/>
    <m/>
    <m/>
    <m/>
    <n v="-982"/>
    <s v="00008310"/>
    <s v="Cash With The Treasurer Of VA"/>
    <s v="AP Payments"/>
  </r>
  <r>
    <s v="14000"/>
    <s v="ACTUALS"/>
    <n v="2018"/>
    <n v="2"/>
    <s v="AP"/>
    <s v="AP00674618"/>
    <d v="2017-08-29T00:00:00"/>
    <d v="2017-08-29T00:00:00"/>
    <n v="25"/>
    <x v="1"/>
    <m/>
    <x v="1"/>
    <s v="99999"/>
    <m/>
    <x v="0"/>
    <s v="14000"/>
    <x v="2"/>
    <m/>
    <m/>
    <m/>
    <m/>
    <m/>
    <n v="-228.6"/>
    <s v="00008312"/>
    <s v="Cash With The Treasurer Of VA"/>
    <s v="AP Payments"/>
  </r>
  <r>
    <s v="14000"/>
    <s v="ACTUALS"/>
    <n v="2018"/>
    <n v="2"/>
    <s v="AP"/>
    <s v="AP00674618"/>
    <d v="2017-08-29T00:00:00"/>
    <d v="2017-08-29T00:00:00"/>
    <n v="26"/>
    <x v="1"/>
    <m/>
    <x v="1"/>
    <s v="99999"/>
    <m/>
    <x v="0"/>
    <s v="14000"/>
    <x v="2"/>
    <m/>
    <m/>
    <m/>
    <m/>
    <m/>
    <n v="-1349"/>
    <s v="00008314"/>
    <s v="Cash With The Treasurer Of VA"/>
    <s v="AP Payments"/>
  </r>
  <r>
    <s v="14000"/>
    <s v="ACTUALS"/>
    <n v="2018"/>
    <n v="2"/>
    <s v="AP"/>
    <s v="AP00674618"/>
    <d v="2017-08-29T00:00:00"/>
    <d v="2017-08-29T00:00:00"/>
    <n v="27"/>
    <x v="1"/>
    <m/>
    <x v="1"/>
    <s v="99999"/>
    <m/>
    <x v="0"/>
    <s v="14000"/>
    <x v="2"/>
    <m/>
    <m/>
    <m/>
    <m/>
    <m/>
    <n v="-1044"/>
    <s v="00008315"/>
    <s v="Cash With The Treasurer Of VA"/>
    <s v="AP Payments"/>
  </r>
  <r>
    <s v="14000"/>
    <s v="ACTUALS"/>
    <n v="2018"/>
    <n v="2"/>
    <s v="AP"/>
    <s v="AP00674618"/>
    <d v="2017-08-29T00:00:00"/>
    <d v="2017-08-29T00:00:00"/>
    <n v="39"/>
    <x v="1"/>
    <m/>
    <x v="3"/>
    <s v="99999"/>
    <m/>
    <x v="0"/>
    <s v="14000"/>
    <x v="2"/>
    <m/>
    <m/>
    <m/>
    <m/>
    <m/>
    <n v="769"/>
    <s v="00008316"/>
    <s v="Accounts Payable"/>
    <s v="AP Payments"/>
  </r>
  <r>
    <s v="14000"/>
    <s v="ACTUALS"/>
    <n v="2018"/>
    <n v="2"/>
    <s v="AP"/>
    <s v="AP00674618"/>
    <d v="2017-08-29T00:00:00"/>
    <d v="2017-08-29T00:00:00"/>
    <n v="40"/>
    <x v="1"/>
    <m/>
    <x v="3"/>
    <s v="99999"/>
    <m/>
    <x v="0"/>
    <s v="14000"/>
    <x v="2"/>
    <m/>
    <m/>
    <m/>
    <m/>
    <m/>
    <n v="517"/>
    <s v="00008317"/>
    <s v="Accounts Payable"/>
    <s v="AP Payments"/>
  </r>
  <r>
    <s v="14000"/>
    <s v="ACTUALS"/>
    <n v="2018"/>
    <n v="2"/>
    <s v="AP"/>
    <s v="AP00674618"/>
    <d v="2017-08-29T00:00:00"/>
    <d v="2017-08-29T00:00:00"/>
    <n v="41"/>
    <x v="1"/>
    <m/>
    <x v="3"/>
    <s v="99999"/>
    <m/>
    <x v="0"/>
    <s v="14000"/>
    <x v="2"/>
    <m/>
    <m/>
    <m/>
    <m/>
    <m/>
    <n v="1340"/>
    <s v="00008318"/>
    <s v="Accounts Payable"/>
    <s v="AP Payments"/>
  </r>
  <r>
    <s v="14000"/>
    <s v="ACTUALS"/>
    <n v="2018"/>
    <n v="2"/>
    <s v="AP"/>
    <s v="AP00674618"/>
    <d v="2017-08-29T00:00:00"/>
    <d v="2017-08-29T00:00:00"/>
    <n v="42"/>
    <x v="1"/>
    <m/>
    <x v="3"/>
    <s v="99999"/>
    <m/>
    <x v="0"/>
    <s v="14000"/>
    <x v="2"/>
    <m/>
    <m/>
    <m/>
    <m/>
    <m/>
    <n v="1701"/>
    <s v="00008326"/>
    <s v="Accounts Payable"/>
    <s v="AP Payments"/>
  </r>
  <r>
    <s v="14000"/>
    <s v="ACTUALS"/>
    <n v="2018"/>
    <n v="2"/>
    <s v="AP"/>
    <s v="AP00674618"/>
    <d v="2017-08-29T00:00:00"/>
    <d v="2017-08-29T00:00:00"/>
    <n v="58"/>
    <x v="1"/>
    <m/>
    <x v="3"/>
    <s v="99999"/>
    <m/>
    <x v="0"/>
    <s v="14000"/>
    <x v="2"/>
    <m/>
    <m/>
    <m/>
    <m/>
    <m/>
    <n v="1623"/>
    <s v="00008309"/>
    <s v="Accounts Payable"/>
    <s v="AP Payments"/>
  </r>
  <r>
    <s v="14000"/>
    <s v="ACTUALS"/>
    <n v="2018"/>
    <n v="2"/>
    <s v="AP"/>
    <s v="AP00674618"/>
    <d v="2017-08-29T00:00:00"/>
    <d v="2017-08-29T00:00:00"/>
    <n v="59"/>
    <x v="1"/>
    <m/>
    <x v="3"/>
    <s v="99999"/>
    <m/>
    <x v="0"/>
    <s v="14000"/>
    <x v="2"/>
    <m/>
    <m/>
    <m/>
    <m/>
    <m/>
    <n v="982"/>
    <s v="00008310"/>
    <s v="Accounts Payable"/>
    <s v="AP Payments"/>
  </r>
  <r>
    <s v="14000"/>
    <s v="ACTUALS"/>
    <n v="2018"/>
    <n v="2"/>
    <s v="AP"/>
    <s v="AP00674618"/>
    <d v="2017-08-29T00:00:00"/>
    <d v="2017-08-29T00:00:00"/>
    <n v="60"/>
    <x v="1"/>
    <m/>
    <x v="3"/>
    <s v="99999"/>
    <m/>
    <x v="0"/>
    <s v="14000"/>
    <x v="2"/>
    <m/>
    <m/>
    <m/>
    <m/>
    <m/>
    <n v="228.6"/>
    <s v="00008312"/>
    <s v="Accounts Payable"/>
    <s v="AP Payments"/>
  </r>
  <r>
    <s v="14000"/>
    <s v="ACTUALS"/>
    <n v="2018"/>
    <n v="2"/>
    <s v="AP"/>
    <s v="AP00674618"/>
    <d v="2017-08-29T00:00:00"/>
    <d v="2017-08-29T00:00:00"/>
    <n v="61"/>
    <x v="1"/>
    <m/>
    <x v="3"/>
    <s v="99999"/>
    <m/>
    <x v="0"/>
    <s v="14000"/>
    <x v="2"/>
    <m/>
    <m/>
    <m/>
    <m/>
    <m/>
    <n v="1349"/>
    <s v="00008314"/>
    <s v="Accounts Payable"/>
    <s v="AP Payments"/>
  </r>
  <r>
    <s v="14000"/>
    <s v="ACTUALS"/>
    <n v="2018"/>
    <n v="2"/>
    <s v="AP"/>
    <s v="AP00674618"/>
    <d v="2017-08-29T00:00:00"/>
    <d v="2017-08-29T00:00:00"/>
    <n v="62"/>
    <x v="1"/>
    <m/>
    <x v="3"/>
    <s v="99999"/>
    <m/>
    <x v="0"/>
    <s v="14000"/>
    <x v="2"/>
    <m/>
    <m/>
    <m/>
    <m/>
    <m/>
    <n v="1044"/>
    <s v="00008315"/>
    <s v="Accounts Payable"/>
    <s v="AP Payments"/>
  </r>
  <r>
    <s v="14000"/>
    <s v="ACTUALS"/>
    <n v="2018"/>
    <n v="3"/>
    <s v="AP"/>
    <s v="AP00685745"/>
    <d v="2017-09-08T00:00:00"/>
    <d v="2017-09-08T00:00:00"/>
    <n v="3"/>
    <x v="1"/>
    <m/>
    <x v="3"/>
    <s v="99999"/>
    <m/>
    <x v="0"/>
    <s v="14000"/>
    <x v="2"/>
    <m/>
    <m/>
    <m/>
    <m/>
    <m/>
    <n v="-2316.6"/>
    <s v="00008582"/>
    <s v="Accounts Payable"/>
    <s v="Accounts Payable"/>
  </r>
  <r>
    <s v="14000"/>
    <s v="ACTUALS"/>
    <n v="2018"/>
    <n v="3"/>
    <s v="AP"/>
    <s v="AP00685745"/>
    <d v="2017-09-08T00:00:00"/>
    <d v="2017-09-08T00:00:00"/>
    <n v="4"/>
    <x v="1"/>
    <m/>
    <x v="3"/>
    <s v="99999"/>
    <m/>
    <x v="0"/>
    <s v="14000"/>
    <x v="2"/>
    <m/>
    <m/>
    <m/>
    <m/>
    <m/>
    <n v="-1290"/>
    <s v="00008583"/>
    <s v="Accounts Payable"/>
    <s v="Accounts Payable"/>
  </r>
  <r>
    <s v="14000"/>
    <s v="ACTUALS"/>
    <n v="2018"/>
    <n v="3"/>
    <s v="AP"/>
    <s v="AP00685745"/>
    <d v="2017-09-08T00:00:00"/>
    <d v="2017-09-08T00:00:00"/>
    <n v="5"/>
    <x v="1"/>
    <m/>
    <x v="3"/>
    <s v="99999"/>
    <m/>
    <x v="0"/>
    <s v="14000"/>
    <x v="2"/>
    <m/>
    <m/>
    <m/>
    <m/>
    <m/>
    <n v="-2597.4"/>
    <s v="00008584"/>
    <s v="Accounts Payable"/>
    <s v="Accounts Payable"/>
  </r>
  <r>
    <s v="14000"/>
    <s v="ACTUALS"/>
    <n v="2018"/>
    <n v="3"/>
    <s v="AP"/>
    <s v="AP00685745"/>
    <d v="2017-09-08T00:00:00"/>
    <d v="2017-09-08T00:00:00"/>
    <n v="6"/>
    <x v="1"/>
    <m/>
    <x v="3"/>
    <s v="99999"/>
    <m/>
    <x v="0"/>
    <s v="14000"/>
    <x v="2"/>
    <m/>
    <m/>
    <m/>
    <m/>
    <m/>
    <n v="-1640"/>
    <s v="00008585"/>
    <s v="Accounts Payable"/>
    <s v="Accounts Payable"/>
  </r>
  <r>
    <s v="14000"/>
    <s v="ACTUALS"/>
    <n v="2018"/>
    <n v="3"/>
    <s v="AP"/>
    <s v="AP00685745"/>
    <d v="2017-09-08T00:00:00"/>
    <d v="2017-09-08T00:00:00"/>
    <n v="7"/>
    <x v="1"/>
    <m/>
    <x v="3"/>
    <s v="99999"/>
    <m/>
    <x v="0"/>
    <s v="14000"/>
    <x v="2"/>
    <m/>
    <m/>
    <m/>
    <m/>
    <m/>
    <n v="-1438"/>
    <s v="00008586"/>
    <s v="Accounts Payable"/>
    <s v="Accounts Payable"/>
  </r>
  <r>
    <s v="14000"/>
    <s v="ACTUALS"/>
    <n v="2018"/>
    <n v="3"/>
    <s v="AP"/>
    <s v="AP00685745"/>
    <d v="2017-09-08T00:00:00"/>
    <d v="2017-09-08T00:00:00"/>
    <n v="15"/>
    <x v="1"/>
    <s v="390001"/>
    <x v="4"/>
    <s v="10220"/>
    <m/>
    <x v="0"/>
    <s v="14000"/>
    <x v="2"/>
    <m/>
    <s v="790"/>
    <m/>
    <m/>
    <m/>
    <n v="2316.6"/>
    <s v="00008582"/>
    <s v="17-L1210LO16 LOCAL LAW ENFORCE"/>
    <s v="Accounts Payable"/>
  </r>
  <r>
    <s v="14000"/>
    <s v="ACTUALS"/>
    <n v="2018"/>
    <n v="3"/>
    <s v="AP"/>
    <s v="AP00685745"/>
    <d v="2017-09-08T00:00:00"/>
    <d v="2017-09-08T00:00:00"/>
    <n v="16"/>
    <x v="1"/>
    <s v="390001"/>
    <x v="4"/>
    <s v="10220"/>
    <m/>
    <x v="0"/>
    <s v="14000"/>
    <x v="2"/>
    <m/>
    <s v="314"/>
    <m/>
    <m/>
    <m/>
    <n v="1290"/>
    <s v="00008583"/>
    <s v="17-S1009LO16 LOCAL LAW ENFORCE"/>
    <s v="Accounts Payable"/>
  </r>
  <r>
    <s v="14000"/>
    <s v="ACTUALS"/>
    <n v="2018"/>
    <n v="3"/>
    <s v="AP"/>
    <s v="AP00685745"/>
    <d v="2017-09-08T00:00:00"/>
    <d v="2017-09-08T00:00:00"/>
    <n v="17"/>
    <x v="1"/>
    <s v="390001"/>
    <x v="4"/>
    <s v="10220"/>
    <m/>
    <x v="0"/>
    <s v="14000"/>
    <x v="2"/>
    <m/>
    <s v="365"/>
    <m/>
    <m/>
    <m/>
    <n v="2597.4"/>
    <s v="00008584"/>
    <s v="17-S1035LO16 LOCAL LAW ENFOR"/>
    <s v="Accounts Payable"/>
  </r>
  <r>
    <s v="14000"/>
    <s v="ACTUALS"/>
    <n v="2018"/>
    <n v="3"/>
    <s v="AP"/>
    <s v="AP00685745"/>
    <d v="2017-09-08T00:00:00"/>
    <d v="2017-09-08T00:00:00"/>
    <n v="18"/>
    <x v="1"/>
    <s v="390001"/>
    <x v="4"/>
    <s v="10220"/>
    <m/>
    <x v="0"/>
    <s v="14000"/>
    <x v="2"/>
    <m/>
    <s v="051"/>
    <m/>
    <m/>
    <m/>
    <n v="1640"/>
    <s v="00008585"/>
    <s v="17-S1135LO16 LOCAL LAW ENFORC"/>
    <s v="Accounts Payable"/>
  </r>
  <r>
    <s v="14000"/>
    <s v="ACTUALS"/>
    <n v="2018"/>
    <n v="3"/>
    <s v="AP"/>
    <s v="AP00685745"/>
    <d v="2017-09-08T00:00:00"/>
    <d v="2017-09-08T00:00:00"/>
    <n v="19"/>
    <x v="1"/>
    <s v="390001"/>
    <x v="4"/>
    <s v="10220"/>
    <m/>
    <x v="0"/>
    <s v="14000"/>
    <x v="2"/>
    <m/>
    <s v="197"/>
    <m/>
    <m/>
    <m/>
    <n v="1438"/>
    <s v="00008586"/>
    <s v="17S1183LO16 LOCAL LAW ENFORC"/>
    <s v="Accounts Payable"/>
  </r>
  <r>
    <s v="14000"/>
    <s v="ACTUALS"/>
    <n v="2018"/>
    <n v="3"/>
    <s v="AP"/>
    <s v="AP00686013"/>
    <d v="2017-09-08T00:00:00"/>
    <d v="2017-09-08T00:00:00"/>
    <n v="3"/>
    <x v="1"/>
    <m/>
    <x v="1"/>
    <s v="99999"/>
    <m/>
    <x v="0"/>
    <s v="14000"/>
    <x v="2"/>
    <m/>
    <m/>
    <m/>
    <m/>
    <m/>
    <n v="-2316.6"/>
    <s v="00008582"/>
    <s v="Cash With The Treasurer Of VA"/>
    <s v="AP Payments"/>
  </r>
  <r>
    <s v="14000"/>
    <s v="ACTUALS"/>
    <n v="2018"/>
    <n v="3"/>
    <s v="AP"/>
    <s v="AP00686013"/>
    <d v="2017-09-08T00:00:00"/>
    <d v="2017-09-08T00:00:00"/>
    <n v="4"/>
    <x v="1"/>
    <m/>
    <x v="1"/>
    <s v="99999"/>
    <m/>
    <x v="0"/>
    <s v="14000"/>
    <x v="2"/>
    <m/>
    <m/>
    <m/>
    <m/>
    <m/>
    <n v="-1290"/>
    <s v="00008583"/>
    <s v="Cash With The Treasurer Of VA"/>
    <s v="AP Payments"/>
  </r>
  <r>
    <s v="14000"/>
    <s v="ACTUALS"/>
    <n v="2018"/>
    <n v="3"/>
    <s v="AP"/>
    <s v="AP00686013"/>
    <d v="2017-09-08T00:00:00"/>
    <d v="2017-09-08T00:00:00"/>
    <n v="5"/>
    <x v="1"/>
    <m/>
    <x v="1"/>
    <s v="99999"/>
    <m/>
    <x v="0"/>
    <s v="14000"/>
    <x v="2"/>
    <m/>
    <m/>
    <m/>
    <m/>
    <m/>
    <n v="-2597.4"/>
    <s v="00008584"/>
    <s v="Cash With The Treasurer Of VA"/>
    <s v="AP Payments"/>
  </r>
  <r>
    <s v="14000"/>
    <s v="ACTUALS"/>
    <n v="2018"/>
    <n v="3"/>
    <s v="AP"/>
    <s v="AP00686013"/>
    <d v="2017-09-08T00:00:00"/>
    <d v="2017-09-08T00:00:00"/>
    <n v="6"/>
    <x v="1"/>
    <m/>
    <x v="1"/>
    <s v="99999"/>
    <m/>
    <x v="0"/>
    <s v="14000"/>
    <x v="2"/>
    <m/>
    <m/>
    <m/>
    <m/>
    <m/>
    <n v="-1640"/>
    <s v="00008585"/>
    <s v="Cash With The Treasurer Of VA"/>
    <s v="AP Payments"/>
  </r>
  <r>
    <s v="14000"/>
    <s v="ACTUALS"/>
    <n v="2018"/>
    <n v="3"/>
    <s v="AP"/>
    <s v="AP00686013"/>
    <d v="2017-09-08T00:00:00"/>
    <d v="2017-09-08T00:00:00"/>
    <n v="7"/>
    <x v="1"/>
    <m/>
    <x v="1"/>
    <s v="99999"/>
    <m/>
    <x v="0"/>
    <s v="14000"/>
    <x v="2"/>
    <m/>
    <m/>
    <m/>
    <m/>
    <m/>
    <n v="-1438"/>
    <s v="00008586"/>
    <s v="Cash With The Treasurer Of VA"/>
    <s v="AP Payments"/>
  </r>
  <r>
    <s v="14000"/>
    <s v="ACTUALS"/>
    <n v="2018"/>
    <n v="3"/>
    <s v="AP"/>
    <s v="AP00686013"/>
    <d v="2017-09-08T00:00:00"/>
    <d v="2017-09-08T00:00:00"/>
    <n v="15"/>
    <x v="1"/>
    <m/>
    <x v="3"/>
    <s v="99999"/>
    <m/>
    <x v="0"/>
    <s v="14000"/>
    <x v="2"/>
    <m/>
    <m/>
    <m/>
    <m/>
    <m/>
    <n v="2316.6"/>
    <s v="00008582"/>
    <s v="Accounts Payable"/>
    <s v="AP Payments"/>
  </r>
  <r>
    <s v="14000"/>
    <s v="ACTUALS"/>
    <n v="2018"/>
    <n v="3"/>
    <s v="AP"/>
    <s v="AP00686013"/>
    <d v="2017-09-08T00:00:00"/>
    <d v="2017-09-08T00:00:00"/>
    <n v="16"/>
    <x v="1"/>
    <m/>
    <x v="3"/>
    <s v="99999"/>
    <m/>
    <x v="0"/>
    <s v="14000"/>
    <x v="2"/>
    <m/>
    <m/>
    <m/>
    <m/>
    <m/>
    <n v="1290"/>
    <s v="00008583"/>
    <s v="Accounts Payable"/>
    <s v="AP Payments"/>
  </r>
  <r>
    <s v="14000"/>
    <s v="ACTUALS"/>
    <n v="2018"/>
    <n v="3"/>
    <s v="AP"/>
    <s v="AP00686013"/>
    <d v="2017-09-08T00:00:00"/>
    <d v="2017-09-08T00:00:00"/>
    <n v="17"/>
    <x v="1"/>
    <m/>
    <x v="3"/>
    <s v="99999"/>
    <m/>
    <x v="0"/>
    <s v="14000"/>
    <x v="2"/>
    <m/>
    <m/>
    <m/>
    <m/>
    <m/>
    <n v="2597.4"/>
    <s v="00008584"/>
    <s v="Accounts Payable"/>
    <s v="AP Payments"/>
  </r>
  <r>
    <s v="14000"/>
    <s v="ACTUALS"/>
    <n v="2018"/>
    <n v="3"/>
    <s v="AP"/>
    <s v="AP00686013"/>
    <d v="2017-09-08T00:00:00"/>
    <d v="2017-09-08T00:00:00"/>
    <n v="18"/>
    <x v="1"/>
    <m/>
    <x v="3"/>
    <s v="99999"/>
    <m/>
    <x v="0"/>
    <s v="14000"/>
    <x v="2"/>
    <m/>
    <m/>
    <m/>
    <m/>
    <m/>
    <n v="1640"/>
    <s v="00008585"/>
    <s v="Accounts Payable"/>
    <s v="AP Payments"/>
  </r>
  <r>
    <s v="14000"/>
    <s v="ACTUALS"/>
    <n v="2018"/>
    <n v="3"/>
    <s v="AP"/>
    <s v="AP00686013"/>
    <d v="2017-09-08T00:00:00"/>
    <d v="2017-09-08T00:00:00"/>
    <n v="19"/>
    <x v="1"/>
    <m/>
    <x v="3"/>
    <s v="99999"/>
    <m/>
    <x v="0"/>
    <s v="14000"/>
    <x v="2"/>
    <m/>
    <m/>
    <m/>
    <m/>
    <m/>
    <n v="1438"/>
    <s v="00008586"/>
    <s v="Accounts Payable"/>
    <s v="AP Payments"/>
  </r>
  <r>
    <s v="14000"/>
    <s v="ACTUALS"/>
    <n v="2018"/>
    <n v="3"/>
    <s v="AP"/>
    <s v="AP00690786"/>
    <d v="2017-09-14T00:00:00"/>
    <d v="2017-09-14T00:00:00"/>
    <n v="27"/>
    <x v="1"/>
    <m/>
    <x v="3"/>
    <s v="99999"/>
    <m/>
    <x v="0"/>
    <s v="14000"/>
    <x v="2"/>
    <m/>
    <m/>
    <m/>
    <m/>
    <m/>
    <n v="-500"/>
    <s v="00008612"/>
    <s v="Accounts Payable"/>
    <s v="Accounts Payable"/>
  </r>
  <r>
    <s v="14000"/>
    <s v="ACTUALS"/>
    <n v="2018"/>
    <n v="3"/>
    <s v="AP"/>
    <s v="AP00690786"/>
    <d v="2017-09-14T00:00:00"/>
    <d v="2017-09-14T00:00:00"/>
    <n v="55"/>
    <x v="1"/>
    <s v="390001"/>
    <x v="4"/>
    <s v="10220"/>
    <m/>
    <x v="0"/>
    <s v="14000"/>
    <x v="2"/>
    <m/>
    <s v="438"/>
    <m/>
    <m/>
    <m/>
    <n v="500"/>
    <s v="00008612"/>
    <s v="Grant #17-S1079LO16 - LOLE"/>
    <s v="Accounts Payable"/>
  </r>
  <r>
    <s v="14000"/>
    <s v="ACTUALS"/>
    <n v="2018"/>
    <n v="3"/>
    <s v="AP"/>
    <s v="AP00691070"/>
    <d v="2017-09-14T00:00:00"/>
    <d v="2017-09-14T00:00:00"/>
    <n v="1"/>
    <x v="1"/>
    <m/>
    <x v="1"/>
    <s v="99999"/>
    <m/>
    <x v="0"/>
    <s v="14000"/>
    <x v="2"/>
    <m/>
    <m/>
    <m/>
    <m/>
    <m/>
    <n v="-500"/>
    <s v="00008612"/>
    <s v="Cash With The Treasurer Of VA"/>
    <s v="AP Payments"/>
  </r>
  <r>
    <s v="14000"/>
    <s v="ACTUALS"/>
    <n v="2018"/>
    <n v="3"/>
    <s v="AP"/>
    <s v="AP00691070"/>
    <d v="2017-09-14T00:00:00"/>
    <d v="2017-09-14T00:00:00"/>
    <n v="33"/>
    <x v="1"/>
    <m/>
    <x v="3"/>
    <s v="99999"/>
    <m/>
    <x v="0"/>
    <s v="14000"/>
    <x v="2"/>
    <m/>
    <m/>
    <m/>
    <m/>
    <m/>
    <n v="500"/>
    <s v="00008612"/>
    <s v="Accounts Payable"/>
    <s v="AP Payments"/>
  </r>
  <r>
    <s v="14000"/>
    <s v="ACTUALS"/>
    <n v="2018"/>
    <n v="3"/>
    <s v="AP"/>
    <s v="AP00700822"/>
    <d v="2017-09-27T00:00:00"/>
    <d v="2017-09-27T00:00:00"/>
    <n v="20"/>
    <x v="1"/>
    <m/>
    <x v="3"/>
    <s v="99999"/>
    <m/>
    <x v="0"/>
    <s v="14000"/>
    <x v="2"/>
    <m/>
    <m/>
    <m/>
    <m/>
    <m/>
    <n v="-5508"/>
    <s v="00008751"/>
    <s v="Accounts Payable"/>
    <s v="Accounts Payable"/>
  </r>
  <r>
    <s v="14000"/>
    <s v="ACTUALS"/>
    <n v="2018"/>
    <n v="3"/>
    <s v="AP"/>
    <s v="AP00700822"/>
    <d v="2017-09-27T00:00:00"/>
    <d v="2017-09-27T00:00:00"/>
    <n v="23"/>
    <x v="1"/>
    <m/>
    <x v="3"/>
    <s v="99999"/>
    <m/>
    <x v="0"/>
    <s v="14000"/>
    <x v="2"/>
    <m/>
    <m/>
    <m/>
    <m/>
    <m/>
    <n v="-895"/>
    <s v="00008753"/>
    <s v="Accounts Payable"/>
    <s v="Accounts Payable"/>
  </r>
  <r>
    <s v="14000"/>
    <s v="ACTUALS"/>
    <n v="2018"/>
    <n v="3"/>
    <s v="AP"/>
    <s v="AP00700822"/>
    <d v="2017-09-27T00:00:00"/>
    <d v="2017-09-27T00:00:00"/>
    <n v="61"/>
    <x v="1"/>
    <s v="390001"/>
    <x v="4"/>
    <s v="10220"/>
    <m/>
    <x v="0"/>
    <s v="14000"/>
    <x v="2"/>
    <m/>
    <s v="620"/>
    <m/>
    <m/>
    <m/>
    <n v="5508"/>
    <s v="00008751"/>
    <s v="Grant #17-R1186LO16 - LOLE"/>
    <s v="Accounts Payable"/>
  </r>
  <r>
    <s v="14000"/>
    <s v="ACTUALS"/>
    <n v="2018"/>
    <n v="3"/>
    <s v="AP"/>
    <s v="AP00700822"/>
    <d v="2017-09-27T00:00:00"/>
    <d v="2017-09-27T00:00:00"/>
    <n v="64"/>
    <x v="1"/>
    <s v="390001"/>
    <x v="4"/>
    <s v="10220"/>
    <m/>
    <x v="0"/>
    <s v="14000"/>
    <x v="2"/>
    <m/>
    <s v="377"/>
    <m/>
    <m/>
    <m/>
    <n v="895"/>
    <s v="00008753"/>
    <s v="Grant #17-S1043LO16 - LOLE"/>
    <s v="Accounts Payable"/>
  </r>
  <r>
    <s v="14000"/>
    <s v="ACTUALS"/>
    <n v="2018"/>
    <n v="3"/>
    <s v="AP"/>
    <s v="AP00701411"/>
    <d v="2017-09-28T00:00:00"/>
    <d v="2017-09-28T00:00:00"/>
    <n v="22"/>
    <x v="1"/>
    <m/>
    <x v="1"/>
    <s v="99999"/>
    <m/>
    <x v="0"/>
    <s v="14000"/>
    <x v="2"/>
    <m/>
    <m/>
    <m/>
    <m/>
    <m/>
    <n v="-895"/>
    <s v="00008753"/>
    <s v="Cash With The Treasurer Of VA"/>
    <s v="AP Payments"/>
  </r>
  <r>
    <s v="14000"/>
    <s v="ACTUALS"/>
    <n v="2018"/>
    <n v="3"/>
    <s v="AP"/>
    <s v="AP00701411"/>
    <d v="2017-09-28T00:00:00"/>
    <d v="2017-09-28T00:00:00"/>
    <n v="41"/>
    <x v="1"/>
    <m/>
    <x v="1"/>
    <s v="99999"/>
    <m/>
    <x v="0"/>
    <s v="14000"/>
    <x v="2"/>
    <m/>
    <m/>
    <m/>
    <m/>
    <m/>
    <n v="-5508"/>
    <s v="00008751"/>
    <s v="Cash With The Treasurer Of VA"/>
    <s v="AP Payments"/>
  </r>
  <r>
    <s v="14000"/>
    <s v="ACTUALS"/>
    <n v="2018"/>
    <n v="3"/>
    <s v="AP"/>
    <s v="AP00701411"/>
    <d v="2017-09-28T00:00:00"/>
    <d v="2017-09-28T00:00:00"/>
    <n v="66"/>
    <x v="1"/>
    <m/>
    <x v="3"/>
    <s v="99999"/>
    <m/>
    <x v="0"/>
    <s v="14000"/>
    <x v="2"/>
    <m/>
    <m/>
    <m/>
    <m/>
    <m/>
    <n v="895"/>
    <s v="00008753"/>
    <s v="Accounts Payable"/>
    <s v="AP Payments"/>
  </r>
  <r>
    <s v="14000"/>
    <s v="ACTUALS"/>
    <n v="2018"/>
    <n v="3"/>
    <s v="AP"/>
    <s v="AP00701411"/>
    <d v="2017-09-28T00:00:00"/>
    <d v="2017-09-28T00:00:00"/>
    <n v="84"/>
    <x v="1"/>
    <m/>
    <x v="3"/>
    <s v="99999"/>
    <m/>
    <x v="0"/>
    <s v="14000"/>
    <x v="2"/>
    <m/>
    <m/>
    <m/>
    <m/>
    <m/>
    <n v="5508"/>
    <s v="00008751"/>
    <s v="Accounts Payable"/>
    <s v="AP Payments"/>
  </r>
  <r>
    <s v="14000"/>
    <s v="ACTUALS"/>
    <n v="2018"/>
    <n v="4"/>
    <s v="AP"/>
    <s v="AP00710888"/>
    <d v="2017-10-06T00:00:00"/>
    <d v="2017-10-06T00:00:00"/>
    <n v="5"/>
    <x v="1"/>
    <m/>
    <x v="3"/>
    <s v="99999"/>
    <m/>
    <x v="0"/>
    <s v="14000"/>
    <x v="2"/>
    <m/>
    <m/>
    <m/>
    <m/>
    <m/>
    <n v="-1396"/>
    <s v="00008794"/>
    <s v="Accounts Payable"/>
    <s v="Accounts Payable"/>
  </r>
  <r>
    <s v="14000"/>
    <s v="ACTUALS"/>
    <n v="2018"/>
    <n v="4"/>
    <s v="AP"/>
    <s v="AP00710888"/>
    <d v="2017-10-06T00:00:00"/>
    <d v="2017-10-06T00:00:00"/>
    <n v="6"/>
    <x v="1"/>
    <m/>
    <x v="3"/>
    <s v="99999"/>
    <m/>
    <x v="0"/>
    <s v="14000"/>
    <x v="2"/>
    <m/>
    <m/>
    <m/>
    <m/>
    <m/>
    <n v="-1611"/>
    <s v="00008795"/>
    <s v="Accounts Payable"/>
    <s v="Accounts Payable"/>
  </r>
  <r>
    <s v="14000"/>
    <s v="ACTUALS"/>
    <n v="2018"/>
    <n v="4"/>
    <s v="AP"/>
    <s v="AP00710888"/>
    <d v="2017-10-06T00:00:00"/>
    <d v="2017-10-06T00:00:00"/>
    <n v="18"/>
    <x v="1"/>
    <s v="390001"/>
    <x v="4"/>
    <s v="10220"/>
    <m/>
    <x v="0"/>
    <s v="14000"/>
    <x v="2"/>
    <m/>
    <s v="025"/>
    <m/>
    <m/>
    <m/>
    <n v="1396"/>
    <s v="00008794"/>
    <s v="17-S1126LO16 LOCAL LAW ENF"/>
    <s v="Accounts Payable"/>
  </r>
  <r>
    <s v="14000"/>
    <s v="ACTUALS"/>
    <n v="2018"/>
    <n v="4"/>
    <s v="AP"/>
    <s v="AP00710888"/>
    <d v="2017-10-06T00:00:00"/>
    <d v="2017-10-06T00:00:00"/>
    <n v="19"/>
    <x v="1"/>
    <s v="390001"/>
    <x v="4"/>
    <s v="10220"/>
    <m/>
    <x v="0"/>
    <s v="14000"/>
    <x v="2"/>
    <m/>
    <s v="135"/>
    <m/>
    <m/>
    <m/>
    <n v="1611"/>
    <s v="00008795"/>
    <s v="17-S1163LO16 LOCAL LAW ENF"/>
    <s v="Accounts Payable"/>
  </r>
  <r>
    <s v="14000"/>
    <s v="ACTUALS"/>
    <n v="2018"/>
    <n v="4"/>
    <s v="AP"/>
    <s v="AP00711149"/>
    <d v="2017-10-07T00:00:00"/>
    <d v="2017-10-07T00:00:00"/>
    <n v="4"/>
    <x v="1"/>
    <m/>
    <x v="1"/>
    <s v="99999"/>
    <m/>
    <x v="0"/>
    <s v="14000"/>
    <x v="2"/>
    <m/>
    <m/>
    <m/>
    <m/>
    <m/>
    <n v="-1396"/>
    <s v="00008794"/>
    <s v="Cash With The Treasurer Of VA"/>
    <s v="AP Payments"/>
  </r>
  <r>
    <s v="14000"/>
    <s v="ACTUALS"/>
    <n v="2018"/>
    <n v="4"/>
    <s v="AP"/>
    <s v="AP00711149"/>
    <d v="2017-10-07T00:00:00"/>
    <d v="2017-10-07T00:00:00"/>
    <n v="5"/>
    <x v="1"/>
    <m/>
    <x v="1"/>
    <s v="99999"/>
    <m/>
    <x v="0"/>
    <s v="14000"/>
    <x v="2"/>
    <m/>
    <m/>
    <m/>
    <m/>
    <m/>
    <n v="-1611"/>
    <s v="00008795"/>
    <s v="Cash With The Treasurer Of VA"/>
    <s v="AP Payments"/>
  </r>
  <r>
    <s v="14000"/>
    <s v="ACTUALS"/>
    <n v="2018"/>
    <n v="4"/>
    <s v="AP"/>
    <s v="AP00711149"/>
    <d v="2017-10-07T00:00:00"/>
    <d v="2017-10-07T00:00:00"/>
    <n v="17"/>
    <x v="1"/>
    <m/>
    <x v="3"/>
    <s v="99999"/>
    <m/>
    <x v="0"/>
    <s v="14000"/>
    <x v="2"/>
    <m/>
    <m/>
    <m/>
    <m/>
    <m/>
    <n v="1396"/>
    <s v="00008794"/>
    <s v="Accounts Payable"/>
    <s v="AP Payments"/>
  </r>
  <r>
    <s v="14000"/>
    <s v="ACTUALS"/>
    <n v="2018"/>
    <n v="4"/>
    <s v="AP"/>
    <s v="AP00711149"/>
    <d v="2017-10-07T00:00:00"/>
    <d v="2017-10-07T00:00:00"/>
    <n v="18"/>
    <x v="1"/>
    <m/>
    <x v="3"/>
    <s v="99999"/>
    <m/>
    <x v="0"/>
    <s v="14000"/>
    <x v="2"/>
    <m/>
    <m/>
    <m/>
    <m/>
    <m/>
    <n v="1611"/>
    <s v="00008795"/>
    <s v="Accounts Payable"/>
    <s v="AP Payments"/>
  </r>
  <r>
    <s v="14000"/>
    <s v="ACTUALS"/>
    <n v="2018"/>
    <n v="4"/>
    <s v="AP"/>
    <s v="AP00714594"/>
    <d v="2017-10-12T00:00:00"/>
    <d v="2017-10-12T00:00:00"/>
    <n v="24"/>
    <x v="1"/>
    <m/>
    <x v="3"/>
    <s v="99999"/>
    <m/>
    <x v="0"/>
    <s v="14000"/>
    <x v="0"/>
    <m/>
    <m/>
    <m/>
    <m/>
    <m/>
    <n v="-1533"/>
    <s v="00008856"/>
    <s v="Accounts Payable"/>
    <s v="Accounts Payable"/>
  </r>
  <r>
    <s v="14000"/>
    <s v="ACTUALS"/>
    <n v="2018"/>
    <n v="4"/>
    <s v="AP"/>
    <s v="AP00714594"/>
    <d v="2017-10-12T00:00:00"/>
    <d v="2017-10-12T00:00:00"/>
    <n v="108"/>
    <x v="1"/>
    <s v="390001"/>
    <x v="4"/>
    <s v="10220"/>
    <m/>
    <x v="0"/>
    <s v="14000"/>
    <x v="0"/>
    <m/>
    <s v="685"/>
    <m/>
    <m/>
    <m/>
    <n v="1533"/>
    <s v="00008856"/>
    <s v="Grant #17-T1185LO16 - LOLE"/>
    <s v="Accounts Payable"/>
  </r>
  <r>
    <s v="14000"/>
    <s v="ACTUALS"/>
    <n v="2018"/>
    <n v="4"/>
    <s v="AP"/>
    <s v="AP00714879"/>
    <d v="2017-10-12T00:00:00"/>
    <d v="2017-10-13T00:00:00"/>
    <n v="26"/>
    <x v="1"/>
    <m/>
    <x v="1"/>
    <s v="99999"/>
    <m/>
    <x v="0"/>
    <s v="14000"/>
    <x v="0"/>
    <m/>
    <m/>
    <m/>
    <m/>
    <m/>
    <n v="-1533"/>
    <s v="00008856"/>
    <s v="Cash With The Treasurer Of VA"/>
    <s v="AP Payments"/>
  </r>
  <r>
    <s v="14000"/>
    <s v="ACTUALS"/>
    <n v="2018"/>
    <n v="4"/>
    <s v="AP"/>
    <s v="AP00714879"/>
    <d v="2017-10-12T00:00:00"/>
    <d v="2017-10-13T00:00:00"/>
    <n v="106"/>
    <x v="1"/>
    <m/>
    <x v="3"/>
    <s v="99999"/>
    <m/>
    <x v="0"/>
    <s v="14000"/>
    <x v="0"/>
    <m/>
    <m/>
    <m/>
    <m/>
    <m/>
    <n v="1533"/>
    <s v="00008856"/>
    <s v="Accounts Payable"/>
    <s v="AP Payments"/>
  </r>
  <r>
    <s v="14000"/>
    <s v="ACTUALS"/>
    <n v="2018"/>
    <n v="4"/>
    <s v="AP"/>
    <s v="AP00718667"/>
    <d v="2017-10-18T00:00:00"/>
    <d v="2017-10-18T00:00:00"/>
    <n v="6"/>
    <x v="1"/>
    <m/>
    <x v="3"/>
    <s v="99999"/>
    <m/>
    <x v="0"/>
    <s v="14000"/>
    <x v="2"/>
    <m/>
    <m/>
    <m/>
    <m/>
    <m/>
    <n v="-1832"/>
    <s v="00008929"/>
    <s v="Accounts Payable"/>
    <s v="Accounts Payable"/>
  </r>
  <r>
    <s v="14000"/>
    <s v="ACTUALS"/>
    <n v="2018"/>
    <n v="4"/>
    <s v="AP"/>
    <s v="AP00718667"/>
    <d v="2017-10-18T00:00:00"/>
    <d v="2017-10-18T00:00:00"/>
    <n v="7"/>
    <x v="1"/>
    <m/>
    <x v="3"/>
    <s v="99999"/>
    <m/>
    <x v="0"/>
    <s v="14000"/>
    <x v="2"/>
    <m/>
    <m/>
    <m/>
    <m/>
    <m/>
    <n v="-2795"/>
    <s v="00008930"/>
    <s v="Accounts Payable"/>
    <s v="Accounts Payable"/>
  </r>
  <r>
    <s v="14000"/>
    <s v="ACTUALS"/>
    <n v="2018"/>
    <n v="4"/>
    <s v="AP"/>
    <s v="AP00718667"/>
    <d v="2017-10-18T00:00:00"/>
    <d v="2017-10-18T00:00:00"/>
    <n v="8"/>
    <x v="1"/>
    <m/>
    <x v="3"/>
    <s v="99999"/>
    <m/>
    <x v="0"/>
    <s v="14000"/>
    <x v="2"/>
    <m/>
    <m/>
    <m/>
    <m/>
    <m/>
    <n v="-1469"/>
    <s v="00008931"/>
    <s v="Accounts Payable"/>
    <s v="Accounts Payable"/>
  </r>
  <r>
    <s v="14000"/>
    <s v="ACTUALS"/>
    <n v="2018"/>
    <n v="4"/>
    <s v="AP"/>
    <s v="AP00718667"/>
    <d v="2017-10-18T00:00:00"/>
    <d v="2017-10-18T00:00:00"/>
    <n v="9"/>
    <x v="1"/>
    <m/>
    <x v="3"/>
    <s v="99999"/>
    <m/>
    <x v="0"/>
    <s v="14000"/>
    <x v="2"/>
    <m/>
    <m/>
    <m/>
    <m/>
    <m/>
    <n v="-1805.92"/>
    <s v="00008932"/>
    <s v="Accounts Payable"/>
    <s v="Accounts Payable"/>
  </r>
  <r>
    <s v="14000"/>
    <s v="ACTUALS"/>
    <n v="2018"/>
    <n v="4"/>
    <s v="AP"/>
    <s v="AP00718667"/>
    <d v="2017-10-18T00:00:00"/>
    <d v="2017-10-18T00:00:00"/>
    <n v="61"/>
    <x v="1"/>
    <s v="390001"/>
    <x v="4"/>
    <s v="10220"/>
    <m/>
    <x v="0"/>
    <s v="14000"/>
    <x v="2"/>
    <m/>
    <s v="121"/>
    <m/>
    <m/>
    <m/>
    <n v="1832"/>
    <s v="00008929"/>
    <s v="17-L1188LO16 LOCAL LAW ENF"/>
    <s v="Accounts Payable"/>
  </r>
  <r>
    <s v="14000"/>
    <s v="ACTUALS"/>
    <n v="2018"/>
    <n v="4"/>
    <s v="AP"/>
    <s v="AP00718667"/>
    <d v="2017-10-18T00:00:00"/>
    <d v="2017-10-18T00:00:00"/>
    <n v="62"/>
    <x v="1"/>
    <s v="390001"/>
    <x v="4"/>
    <s v="10220"/>
    <m/>
    <x v="0"/>
    <s v="14000"/>
    <x v="2"/>
    <m/>
    <s v="195"/>
    <m/>
    <m/>
    <m/>
    <n v="2795"/>
    <s v="00008930"/>
    <s v="17-P1182LO16 LOCAL LAW ENF"/>
    <s v="Accounts Payable"/>
  </r>
  <r>
    <s v="14000"/>
    <s v="ACTUALS"/>
    <n v="2018"/>
    <n v="4"/>
    <s v="AP"/>
    <s v="AP00718667"/>
    <d v="2017-10-18T00:00:00"/>
    <d v="2017-10-18T00:00:00"/>
    <n v="63"/>
    <x v="1"/>
    <s v="390001"/>
    <x v="4"/>
    <s v="10220"/>
    <m/>
    <x v="0"/>
    <s v="14000"/>
    <x v="2"/>
    <m/>
    <s v="035"/>
    <m/>
    <m/>
    <m/>
    <n v="1469"/>
    <s v="00008931"/>
    <s v="17-S1128LO16 LOCAL LAW ENF"/>
    <s v="Accounts Payable"/>
  </r>
  <r>
    <s v="14000"/>
    <s v="ACTUALS"/>
    <n v="2018"/>
    <n v="4"/>
    <s v="AP"/>
    <s v="AP00718667"/>
    <d v="2017-10-18T00:00:00"/>
    <d v="2017-10-18T00:00:00"/>
    <n v="64"/>
    <x v="1"/>
    <s v="390001"/>
    <x v="4"/>
    <s v="10220"/>
    <m/>
    <x v="0"/>
    <s v="14000"/>
    <x v="2"/>
    <m/>
    <s v="053"/>
    <m/>
    <m/>
    <m/>
    <n v="1805.92"/>
    <s v="00008932"/>
    <s v="17-S1136LO16 LOCAL LAW ENF"/>
    <s v="Accounts Payable"/>
  </r>
  <r>
    <s v="14000"/>
    <s v="ACTUALS"/>
    <n v="2018"/>
    <n v="4"/>
    <s v="AP"/>
    <s v="AP00719090"/>
    <d v="2017-10-19T00:00:00"/>
    <d v="2017-10-19T00:00:00"/>
    <n v="35"/>
    <x v="1"/>
    <m/>
    <x v="1"/>
    <s v="99999"/>
    <m/>
    <x v="0"/>
    <s v="14000"/>
    <x v="2"/>
    <m/>
    <m/>
    <m/>
    <m/>
    <m/>
    <n v="-1832"/>
    <s v="00008929"/>
    <s v="Cash With The Treasurer Of VA"/>
    <s v="AP Payments"/>
  </r>
  <r>
    <s v="14000"/>
    <s v="ACTUALS"/>
    <n v="2018"/>
    <n v="4"/>
    <s v="AP"/>
    <s v="AP00719090"/>
    <d v="2017-10-19T00:00:00"/>
    <d v="2017-10-19T00:00:00"/>
    <n v="36"/>
    <x v="1"/>
    <m/>
    <x v="1"/>
    <s v="99999"/>
    <m/>
    <x v="0"/>
    <s v="14000"/>
    <x v="2"/>
    <m/>
    <m/>
    <m/>
    <m/>
    <m/>
    <n v="-2795"/>
    <s v="00008930"/>
    <s v="Cash With The Treasurer Of VA"/>
    <s v="AP Payments"/>
  </r>
  <r>
    <s v="14000"/>
    <s v="ACTUALS"/>
    <n v="2018"/>
    <n v="4"/>
    <s v="AP"/>
    <s v="AP00719090"/>
    <d v="2017-10-19T00:00:00"/>
    <d v="2017-10-19T00:00:00"/>
    <n v="37"/>
    <x v="1"/>
    <m/>
    <x v="1"/>
    <s v="99999"/>
    <m/>
    <x v="0"/>
    <s v="14000"/>
    <x v="2"/>
    <m/>
    <m/>
    <m/>
    <m/>
    <m/>
    <n v="-1469"/>
    <s v="00008931"/>
    <s v="Cash With The Treasurer Of VA"/>
    <s v="AP Payments"/>
  </r>
  <r>
    <s v="14000"/>
    <s v="ACTUALS"/>
    <n v="2018"/>
    <n v="4"/>
    <s v="AP"/>
    <s v="AP00719090"/>
    <d v="2017-10-19T00:00:00"/>
    <d v="2017-10-19T00:00:00"/>
    <n v="38"/>
    <x v="1"/>
    <m/>
    <x v="1"/>
    <s v="99999"/>
    <m/>
    <x v="0"/>
    <s v="14000"/>
    <x v="2"/>
    <m/>
    <m/>
    <m/>
    <m/>
    <m/>
    <n v="-1805.92"/>
    <s v="00008932"/>
    <s v="Cash With The Treasurer Of VA"/>
    <s v="AP Payments"/>
  </r>
  <r>
    <s v="14000"/>
    <s v="ACTUALS"/>
    <n v="2018"/>
    <n v="4"/>
    <s v="AP"/>
    <s v="AP00719090"/>
    <d v="2017-10-19T00:00:00"/>
    <d v="2017-10-19T00:00:00"/>
    <n v="86"/>
    <x v="1"/>
    <m/>
    <x v="3"/>
    <s v="99999"/>
    <m/>
    <x v="0"/>
    <s v="14000"/>
    <x v="2"/>
    <m/>
    <m/>
    <m/>
    <m/>
    <m/>
    <n v="1832"/>
    <s v="00008929"/>
    <s v="Accounts Payable"/>
    <s v="AP Payments"/>
  </r>
  <r>
    <s v="14000"/>
    <s v="ACTUALS"/>
    <n v="2018"/>
    <n v="4"/>
    <s v="AP"/>
    <s v="AP00719090"/>
    <d v="2017-10-19T00:00:00"/>
    <d v="2017-10-19T00:00:00"/>
    <n v="92"/>
    <x v="1"/>
    <m/>
    <x v="3"/>
    <s v="99999"/>
    <m/>
    <x v="0"/>
    <s v="14000"/>
    <x v="2"/>
    <m/>
    <m/>
    <m/>
    <m/>
    <m/>
    <n v="2795"/>
    <s v="00008930"/>
    <s v="Accounts Payable"/>
    <s v="AP Payments"/>
  </r>
  <r>
    <s v="14000"/>
    <s v="ACTUALS"/>
    <n v="2018"/>
    <n v="4"/>
    <s v="AP"/>
    <s v="AP00719090"/>
    <d v="2017-10-19T00:00:00"/>
    <d v="2017-10-19T00:00:00"/>
    <n v="93"/>
    <x v="1"/>
    <m/>
    <x v="3"/>
    <s v="99999"/>
    <m/>
    <x v="0"/>
    <s v="14000"/>
    <x v="2"/>
    <m/>
    <m/>
    <m/>
    <m/>
    <m/>
    <n v="1469"/>
    <s v="00008931"/>
    <s v="Accounts Payable"/>
    <s v="AP Payments"/>
  </r>
  <r>
    <s v="14000"/>
    <s v="ACTUALS"/>
    <n v="2018"/>
    <n v="4"/>
    <s v="AP"/>
    <s v="AP00719090"/>
    <d v="2017-10-19T00:00:00"/>
    <d v="2017-10-19T00:00:00"/>
    <n v="94"/>
    <x v="1"/>
    <m/>
    <x v="3"/>
    <s v="99999"/>
    <m/>
    <x v="0"/>
    <s v="14000"/>
    <x v="2"/>
    <m/>
    <m/>
    <m/>
    <m/>
    <m/>
    <n v="1805.92"/>
    <s v="00008932"/>
    <s v="Accounts Payable"/>
    <s v="AP Payments"/>
  </r>
  <r>
    <s v="14000"/>
    <s v="ACTUALS"/>
    <n v="2018"/>
    <n v="4"/>
    <s v="AP"/>
    <s v="AP00722461"/>
    <d v="2017-10-23T00:00:00"/>
    <d v="2017-10-23T00:00:00"/>
    <n v="48"/>
    <x v="1"/>
    <m/>
    <x v="3"/>
    <s v="99999"/>
    <m/>
    <x v="0"/>
    <s v="14000"/>
    <x v="2"/>
    <m/>
    <m/>
    <m/>
    <m/>
    <m/>
    <n v="-3258"/>
    <s v="00009028"/>
    <s v="Accounts Payable"/>
    <s v="Accounts Payable"/>
  </r>
  <r>
    <s v="14000"/>
    <s v="ACTUALS"/>
    <n v="2018"/>
    <n v="4"/>
    <s v="AP"/>
    <s v="AP00722461"/>
    <d v="2017-10-23T00:00:00"/>
    <d v="2017-10-23T00:00:00"/>
    <n v="49"/>
    <x v="1"/>
    <m/>
    <x v="3"/>
    <s v="99999"/>
    <m/>
    <x v="0"/>
    <s v="14000"/>
    <x v="2"/>
    <m/>
    <m/>
    <m/>
    <m/>
    <m/>
    <n v="-1497"/>
    <s v="00009029"/>
    <s v="Accounts Payable"/>
    <s v="Accounts Payable"/>
  </r>
  <r>
    <s v="14000"/>
    <s v="ACTUALS"/>
    <n v="2018"/>
    <n v="4"/>
    <s v="AP"/>
    <s v="AP00722461"/>
    <d v="2017-10-23T00:00:00"/>
    <d v="2017-10-23T00:00:00"/>
    <n v="50"/>
    <x v="1"/>
    <m/>
    <x v="3"/>
    <s v="99999"/>
    <m/>
    <x v="0"/>
    <s v="14000"/>
    <x v="2"/>
    <m/>
    <m/>
    <m/>
    <m/>
    <m/>
    <n v="-5086"/>
    <s v="00009030"/>
    <s v="Accounts Payable"/>
    <s v="Accounts Payable"/>
  </r>
  <r>
    <s v="14000"/>
    <s v="ACTUALS"/>
    <n v="2018"/>
    <n v="4"/>
    <s v="AP"/>
    <s v="AP00722461"/>
    <d v="2017-10-23T00:00:00"/>
    <d v="2017-10-23T00:00:00"/>
    <n v="51"/>
    <x v="1"/>
    <m/>
    <x v="3"/>
    <s v="99999"/>
    <m/>
    <x v="0"/>
    <s v="14000"/>
    <x v="2"/>
    <m/>
    <m/>
    <m/>
    <m/>
    <m/>
    <n v="-6957"/>
    <s v="00009031"/>
    <s v="Accounts Payable"/>
    <s v="Accounts Payable"/>
  </r>
  <r>
    <s v="14000"/>
    <s v="ACTUALS"/>
    <n v="2018"/>
    <n v="4"/>
    <s v="AP"/>
    <s v="AP00722461"/>
    <d v="2017-10-23T00:00:00"/>
    <d v="2017-10-23T00:00:00"/>
    <n v="52"/>
    <x v="1"/>
    <m/>
    <x v="3"/>
    <s v="99999"/>
    <m/>
    <x v="0"/>
    <s v="14000"/>
    <x v="2"/>
    <m/>
    <m/>
    <m/>
    <m/>
    <m/>
    <n v="-1914.3"/>
    <s v="00009032"/>
    <s v="Accounts Payable"/>
    <s v="Accounts Payable"/>
  </r>
  <r>
    <s v="14000"/>
    <s v="ACTUALS"/>
    <n v="2018"/>
    <n v="4"/>
    <s v="AP"/>
    <s v="AP00722461"/>
    <d v="2017-10-23T00:00:00"/>
    <d v="2017-10-23T00:00:00"/>
    <n v="53"/>
    <x v="1"/>
    <m/>
    <x v="3"/>
    <s v="99999"/>
    <m/>
    <x v="0"/>
    <s v="14000"/>
    <x v="2"/>
    <m/>
    <m/>
    <m/>
    <m/>
    <m/>
    <n v="-824"/>
    <s v="00009033"/>
    <s v="Accounts Payable"/>
    <s v="Accounts Payable"/>
  </r>
  <r>
    <s v="14000"/>
    <s v="ACTUALS"/>
    <n v="2018"/>
    <n v="4"/>
    <s v="AP"/>
    <s v="AP00722461"/>
    <d v="2017-10-23T00:00:00"/>
    <d v="2017-10-23T00:00:00"/>
    <n v="54"/>
    <x v="1"/>
    <m/>
    <x v="3"/>
    <s v="99999"/>
    <m/>
    <x v="0"/>
    <s v="14000"/>
    <x v="2"/>
    <m/>
    <m/>
    <m/>
    <m/>
    <m/>
    <n v="-1346"/>
    <s v="00009034"/>
    <s v="Accounts Payable"/>
    <s v="Accounts Payable"/>
  </r>
  <r>
    <s v="14000"/>
    <s v="ACTUALS"/>
    <n v="2018"/>
    <n v="4"/>
    <s v="AP"/>
    <s v="AP00722461"/>
    <d v="2017-10-23T00:00:00"/>
    <d v="2017-10-23T00:00:00"/>
    <n v="55"/>
    <x v="1"/>
    <m/>
    <x v="3"/>
    <s v="99999"/>
    <m/>
    <x v="0"/>
    <s v="14000"/>
    <x v="2"/>
    <m/>
    <m/>
    <m/>
    <m/>
    <m/>
    <n v="-1454"/>
    <s v="00009035"/>
    <s v="Accounts Payable"/>
    <s v="Accounts Payable"/>
  </r>
  <r>
    <s v="14000"/>
    <s v="ACTUALS"/>
    <n v="2018"/>
    <n v="4"/>
    <s v="AP"/>
    <s v="AP00722461"/>
    <d v="2017-10-23T00:00:00"/>
    <d v="2017-10-23T00:00:00"/>
    <n v="58"/>
    <x v="1"/>
    <m/>
    <x v="3"/>
    <s v="99999"/>
    <m/>
    <x v="0"/>
    <s v="14000"/>
    <x v="2"/>
    <m/>
    <m/>
    <m/>
    <m/>
    <m/>
    <n v="-2334"/>
    <s v="00009038"/>
    <s v="Accounts Payable"/>
    <s v="Accounts Payable"/>
  </r>
  <r>
    <s v="14000"/>
    <s v="ACTUALS"/>
    <n v="2018"/>
    <n v="4"/>
    <s v="AP"/>
    <s v="AP00722461"/>
    <d v="2017-10-23T00:00:00"/>
    <d v="2017-10-23T00:00:00"/>
    <n v="59"/>
    <x v="1"/>
    <m/>
    <x v="3"/>
    <s v="99999"/>
    <m/>
    <x v="0"/>
    <s v="14000"/>
    <x v="2"/>
    <m/>
    <m/>
    <m/>
    <m/>
    <m/>
    <n v="-3104"/>
    <s v="00009039"/>
    <s v="Accounts Payable"/>
    <s v="Accounts Payable"/>
  </r>
  <r>
    <s v="14000"/>
    <s v="ACTUALS"/>
    <n v="2018"/>
    <n v="4"/>
    <s v="AP"/>
    <s v="AP00722461"/>
    <d v="2017-10-23T00:00:00"/>
    <d v="2017-10-23T00:00:00"/>
    <n v="142"/>
    <x v="1"/>
    <s v="390001"/>
    <x v="4"/>
    <s v="10220"/>
    <m/>
    <x v="0"/>
    <s v="14000"/>
    <x v="2"/>
    <m/>
    <s v="001"/>
    <m/>
    <m/>
    <m/>
    <n v="3258"/>
    <s v="00009028"/>
    <s v="17-K1118L016 LOCAL LAW ENF"/>
    <s v="Accounts Payable"/>
  </r>
  <r>
    <s v="14000"/>
    <s v="ACTUALS"/>
    <n v="2018"/>
    <n v="4"/>
    <s v="AP"/>
    <s v="AP00722461"/>
    <d v="2017-10-23T00:00:00"/>
    <d v="2017-10-23T00:00:00"/>
    <n v="143"/>
    <x v="1"/>
    <s v="390001"/>
    <x v="4"/>
    <s v="10220"/>
    <m/>
    <x v="0"/>
    <s v="14000"/>
    <x v="2"/>
    <m/>
    <s v="357"/>
    <m/>
    <m/>
    <m/>
    <n v="1497"/>
    <s v="00009029"/>
    <s v="17-S1030LO16 LOCAL LAW ENF"/>
    <s v="Accounts Payable"/>
  </r>
  <r>
    <s v="14000"/>
    <s v="ACTUALS"/>
    <n v="2018"/>
    <n v="4"/>
    <s v="AP"/>
    <s v="AP00722461"/>
    <d v="2017-10-23T00:00:00"/>
    <d v="2017-10-23T00:00:00"/>
    <n v="144"/>
    <x v="1"/>
    <s v="390001"/>
    <x v="4"/>
    <s v="10220"/>
    <m/>
    <x v="0"/>
    <s v="14000"/>
    <x v="2"/>
    <m/>
    <s v="364"/>
    <m/>
    <m/>
    <m/>
    <n v="5086"/>
    <s v="00009030"/>
    <s v="17-S1034LO16 LOCAL LAW ENF"/>
    <s v="Accounts Payable"/>
  </r>
  <r>
    <s v="14000"/>
    <s v="ACTUALS"/>
    <n v="2018"/>
    <n v="4"/>
    <s v="AP"/>
    <s v="AP00722461"/>
    <d v="2017-10-23T00:00:00"/>
    <d v="2017-10-23T00:00:00"/>
    <n v="145"/>
    <x v="1"/>
    <s v="390001"/>
    <x v="4"/>
    <s v="10220"/>
    <m/>
    <x v="0"/>
    <s v="14000"/>
    <x v="2"/>
    <m/>
    <s v="492"/>
    <m/>
    <m/>
    <m/>
    <n v="6957"/>
    <s v="00009031"/>
    <s v="17-S1089LO16 LOCAL LAW ENF"/>
    <s v="Accounts Payable"/>
  </r>
  <r>
    <s v="14000"/>
    <s v="ACTUALS"/>
    <n v="2018"/>
    <n v="4"/>
    <s v="AP"/>
    <s v="AP00722461"/>
    <d v="2017-10-23T00:00:00"/>
    <d v="2017-10-23T00:00:00"/>
    <n v="146"/>
    <x v="1"/>
    <s v="390001"/>
    <x v="4"/>
    <s v="10220"/>
    <m/>
    <x v="0"/>
    <s v="14000"/>
    <x v="2"/>
    <m/>
    <s v="105"/>
    <m/>
    <m/>
    <m/>
    <n v="1914.3"/>
    <s v="00009032"/>
    <s v="17-S1154LO16 LOCAL LAW ENF"/>
    <s v="Accounts Payable"/>
  </r>
  <r>
    <s v="14000"/>
    <s v="ACTUALS"/>
    <n v="2018"/>
    <n v="4"/>
    <s v="AP"/>
    <s v="AP00722461"/>
    <d v="2017-10-23T00:00:00"/>
    <d v="2017-10-23T00:00:00"/>
    <n v="147"/>
    <x v="1"/>
    <s v="390001"/>
    <x v="4"/>
    <s v="10220"/>
    <m/>
    <x v="0"/>
    <s v="14000"/>
    <x v="2"/>
    <m/>
    <s v="137"/>
    <m/>
    <m/>
    <m/>
    <n v="824"/>
    <s v="00009033"/>
    <s v="17-S1164LO16 LOCAL LAW ENF"/>
    <s v="Accounts Payable"/>
  </r>
  <r>
    <s v="14000"/>
    <s v="ACTUALS"/>
    <n v="2018"/>
    <n v="4"/>
    <s v="AP"/>
    <s v="AP00722461"/>
    <d v="2017-10-23T00:00:00"/>
    <d v="2017-10-23T00:00:00"/>
    <n v="148"/>
    <x v="1"/>
    <s v="390001"/>
    <x v="4"/>
    <s v="10220"/>
    <m/>
    <x v="0"/>
    <s v="14000"/>
    <x v="2"/>
    <m/>
    <s v="139"/>
    <m/>
    <m/>
    <m/>
    <n v="1346"/>
    <s v="00009034"/>
    <s v="17-S1165LO16 LOCAL LAW ENF"/>
    <s v="Accounts Payable"/>
  </r>
  <r>
    <s v="14000"/>
    <s v="ACTUALS"/>
    <n v="2018"/>
    <n v="4"/>
    <s v="AP"/>
    <s v="AP00722461"/>
    <d v="2017-10-23T00:00:00"/>
    <d v="2017-10-23T00:00:00"/>
    <n v="149"/>
    <x v="1"/>
    <s v="390001"/>
    <x v="4"/>
    <s v="10220"/>
    <m/>
    <x v="0"/>
    <s v="14000"/>
    <x v="2"/>
    <m/>
    <s v="159"/>
    <m/>
    <m/>
    <m/>
    <n v="1454"/>
    <s v="00009035"/>
    <s v="17-S1170L016 LOCAL LAW ENF"/>
    <s v="Accounts Payable"/>
  </r>
  <r>
    <s v="14000"/>
    <s v="ACTUALS"/>
    <n v="2018"/>
    <n v="4"/>
    <s v="AP"/>
    <s v="AP00722461"/>
    <d v="2017-10-23T00:00:00"/>
    <d v="2017-10-23T00:00:00"/>
    <n v="152"/>
    <x v="1"/>
    <s v="390001"/>
    <x v="4"/>
    <s v="10220"/>
    <m/>
    <x v="0"/>
    <s v="14000"/>
    <x v="2"/>
    <m/>
    <s v="167"/>
    <m/>
    <m/>
    <m/>
    <n v="2334"/>
    <s v="00009038"/>
    <s v="17-S1173LO16 LOCAL LAW ENF"/>
    <s v="Accounts Payable"/>
  </r>
  <r>
    <s v="14000"/>
    <s v="ACTUALS"/>
    <n v="2018"/>
    <n v="4"/>
    <s v="AP"/>
    <s v="AP00722461"/>
    <d v="2017-10-23T00:00:00"/>
    <d v="2017-10-23T00:00:00"/>
    <n v="153"/>
    <x v="1"/>
    <s v="390001"/>
    <x v="4"/>
    <s v="10220"/>
    <m/>
    <x v="0"/>
    <s v="14000"/>
    <x v="2"/>
    <m/>
    <s v="493"/>
    <m/>
    <m/>
    <m/>
    <n v="3104"/>
    <s v="00009039"/>
    <s v="17-T1109LO16 LOCAL LAW ENF"/>
    <s v="Accounts Payable"/>
  </r>
  <r>
    <s v="14000"/>
    <s v="ACTUALS"/>
    <n v="2018"/>
    <n v="4"/>
    <s v="AP"/>
    <s v="AP00722578"/>
    <d v="2017-10-24T00:00:00"/>
    <d v="2017-10-24T00:00:00"/>
    <n v="18"/>
    <x v="1"/>
    <m/>
    <x v="1"/>
    <s v="99999"/>
    <m/>
    <x v="0"/>
    <s v="14000"/>
    <x v="2"/>
    <m/>
    <m/>
    <m/>
    <m/>
    <m/>
    <n v="-824"/>
    <s v="00009033"/>
    <s v="Cash With The Treasurer Of VA"/>
    <s v="AP Payments"/>
  </r>
  <r>
    <s v="14000"/>
    <s v="ACTUALS"/>
    <n v="2018"/>
    <n v="4"/>
    <s v="AP"/>
    <s v="AP00722578"/>
    <d v="2017-10-24T00:00:00"/>
    <d v="2017-10-24T00:00:00"/>
    <n v="19"/>
    <x v="1"/>
    <m/>
    <x v="1"/>
    <s v="99999"/>
    <m/>
    <x v="0"/>
    <s v="14000"/>
    <x v="2"/>
    <m/>
    <m/>
    <m/>
    <m/>
    <m/>
    <n v="-1346"/>
    <s v="00009034"/>
    <s v="Cash With The Treasurer Of VA"/>
    <s v="AP Payments"/>
  </r>
  <r>
    <s v="14000"/>
    <s v="ACTUALS"/>
    <n v="2018"/>
    <n v="4"/>
    <s v="AP"/>
    <s v="AP00722578"/>
    <d v="2017-10-24T00:00:00"/>
    <d v="2017-10-24T00:00:00"/>
    <n v="20"/>
    <x v="1"/>
    <m/>
    <x v="1"/>
    <s v="99999"/>
    <m/>
    <x v="0"/>
    <s v="14000"/>
    <x v="2"/>
    <m/>
    <m/>
    <m/>
    <m/>
    <m/>
    <n v="-1454"/>
    <s v="00009035"/>
    <s v="Cash With The Treasurer Of VA"/>
    <s v="AP Payments"/>
  </r>
  <r>
    <s v="14000"/>
    <s v="ACTUALS"/>
    <n v="2018"/>
    <n v="4"/>
    <s v="AP"/>
    <s v="AP00722578"/>
    <d v="2017-10-24T00:00:00"/>
    <d v="2017-10-24T00:00:00"/>
    <n v="23"/>
    <x v="1"/>
    <m/>
    <x v="1"/>
    <s v="99999"/>
    <m/>
    <x v="0"/>
    <s v="14000"/>
    <x v="2"/>
    <m/>
    <m/>
    <m/>
    <m/>
    <m/>
    <n v="-2334"/>
    <s v="00009038"/>
    <s v="Cash With The Treasurer Of VA"/>
    <s v="AP Payments"/>
  </r>
  <r>
    <s v="14000"/>
    <s v="ACTUALS"/>
    <n v="2018"/>
    <n v="4"/>
    <s v="AP"/>
    <s v="AP00722578"/>
    <d v="2017-10-24T00:00:00"/>
    <d v="2017-10-24T00:00:00"/>
    <n v="44"/>
    <x v="1"/>
    <m/>
    <x v="1"/>
    <s v="99999"/>
    <m/>
    <x v="0"/>
    <s v="14000"/>
    <x v="2"/>
    <m/>
    <m/>
    <m/>
    <m/>
    <m/>
    <n v="-3104"/>
    <s v="00009039"/>
    <s v="Cash With The Treasurer Of VA"/>
    <s v="AP Payments"/>
  </r>
  <r>
    <s v="14000"/>
    <s v="ACTUALS"/>
    <n v="2018"/>
    <n v="4"/>
    <s v="AP"/>
    <s v="AP00722578"/>
    <d v="2017-10-24T00:00:00"/>
    <d v="2017-10-24T00:00:00"/>
    <n v="59"/>
    <x v="1"/>
    <m/>
    <x v="1"/>
    <s v="99999"/>
    <m/>
    <x v="0"/>
    <s v="14000"/>
    <x v="2"/>
    <m/>
    <m/>
    <m/>
    <m/>
    <m/>
    <n v="-3258"/>
    <s v="00009028"/>
    <s v="Cash With The Treasurer Of VA"/>
    <s v="AP Payments"/>
  </r>
  <r>
    <s v="14000"/>
    <s v="ACTUALS"/>
    <n v="2018"/>
    <n v="4"/>
    <s v="AP"/>
    <s v="AP00722578"/>
    <d v="2017-10-24T00:00:00"/>
    <d v="2017-10-24T00:00:00"/>
    <n v="63"/>
    <x v="1"/>
    <m/>
    <x v="1"/>
    <s v="99999"/>
    <m/>
    <x v="0"/>
    <s v="14000"/>
    <x v="2"/>
    <m/>
    <m/>
    <m/>
    <m/>
    <m/>
    <n v="-1497"/>
    <s v="00009029"/>
    <s v="Cash With The Treasurer Of VA"/>
    <s v="AP Payments"/>
  </r>
  <r>
    <s v="14000"/>
    <s v="ACTUALS"/>
    <n v="2018"/>
    <n v="4"/>
    <s v="AP"/>
    <s v="AP00722578"/>
    <d v="2017-10-24T00:00:00"/>
    <d v="2017-10-24T00:00:00"/>
    <n v="64"/>
    <x v="1"/>
    <m/>
    <x v="1"/>
    <s v="99999"/>
    <m/>
    <x v="0"/>
    <s v="14000"/>
    <x v="2"/>
    <m/>
    <m/>
    <m/>
    <m/>
    <m/>
    <n v="-5086"/>
    <s v="00009030"/>
    <s v="Cash With The Treasurer Of VA"/>
    <s v="AP Payments"/>
  </r>
  <r>
    <s v="14000"/>
    <s v="ACTUALS"/>
    <n v="2018"/>
    <n v="4"/>
    <s v="AP"/>
    <s v="AP00722578"/>
    <d v="2017-10-24T00:00:00"/>
    <d v="2017-10-24T00:00:00"/>
    <n v="65"/>
    <x v="1"/>
    <m/>
    <x v="1"/>
    <s v="99999"/>
    <m/>
    <x v="0"/>
    <s v="14000"/>
    <x v="2"/>
    <m/>
    <m/>
    <m/>
    <m/>
    <m/>
    <n v="-6957"/>
    <s v="00009031"/>
    <s v="Cash With The Treasurer Of VA"/>
    <s v="AP Payments"/>
  </r>
  <r>
    <s v="14000"/>
    <s v="ACTUALS"/>
    <n v="2018"/>
    <n v="4"/>
    <s v="AP"/>
    <s v="AP00722578"/>
    <d v="2017-10-24T00:00:00"/>
    <d v="2017-10-24T00:00:00"/>
    <n v="66"/>
    <x v="1"/>
    <m/>
    <x v="1"/>
    <s v="99999"/>
    <m/>
    <x v="0"/>
    <s v="14000"/>
    <x v="2"/>
    <m/>
    <m/>
    <m/>
    <m/>
    <m/>
    <n v="-1914.3"/>
    <s v="00009032"/>
    <s v="Cash With The Treasurer Of VA"/>
    <s v="AP Payments"/>
  </r>
  <r>
    <s v="14000"/>
    <s v="ACTUALS"/>
    <n v="2018"/>
    <n v="4"/>
    <s v="AP"/>
    <s v="AP00722578"/>
    <d v="2017-10-24T00:00:00"/>
    <d v="2017-10-24T00:00:00"/>
    <n v="82"/>
    <x v="1"/>
    <m/>
    <x v="3"/>
    <s v="99999"/>
    <m/>
    <x v="0"/>
    <s v="14000"/>
    <x v="2"/>
    <m/>
    <m/>
    <m/>
    <m/>
    <m/>
    <n v="824"/>
    <s v="00009033"/>
    <s v="Accounts Payable"/>
    <s v="AP Payments"/>
  </r>
  <r>
    <s v="14000"/>
    <s v="ACTUALS"/>
    <n v="2018"/>
    <n v="4"/>
    <s v="AP"/>
    <s v="AP00722578"/>
    <d v="2017-10-24T00:00:00"/>
    <d v="2017-10-24T00:00:00"/>
    <n v="88"/>
    <x v="1"/>
    <m/>
    <x v="3"/>
    <s v="99999"/>
    <m/>
    <x v="0"/>
    <s v="14000"/>
    <x v="2"/>
    <m/>
    <m/>
    <m/>
    <m/>
    <m/>
    <n v="1346"/>
    <s v="00009034"/>
    <s v="Accounts Payable"/>
    <s v="AP Payments"/>
  </r>
  <r>
    <s v="14000"/>
    <s v="ACTUALS"/>
    <n v="2018"/>
    <n v="4"/>
    <s v="AP"/>
    <s v="AP00722578"/>
    <d v="2017-10-24T00:00:00"/>
    <d v="2017-10-24T00:00:00"/>
    <n v="89"/>
    <x v="1"/>
    <m/>
    <x v="3"/>
    <s v="99999"/>
    <m/>
    <x v="0"/>
    <s v="14000"/>
    <x v="2"/>
    <m/>
    <m/>
    <m/>
    <m/>
    <m/>
    <n v="1454"/>
    <s v="00009035"/>
    <s v="Accounts Payable"/>
    <s v="AP Payments"/>
  </r>
  <r>
    <s v="14000"/>
    <s v="ACTUALS"/>
    <n v="2018"/>
    <n v="4"/>
    <s v="AP"/>
    <s v="AP00722578"/>
    <d v="2017-10-24T00:00:00"/>
    <d v="2017-10-24T00:00:00"/>
    <n v="92"/>
    <x v="1"/>
    <m/>
    <x v="3"/>
    <s v="99999"/>
    <m/>
    <x v="0"/>
    <s v="14000"/>
    <x v="2"/>
    <m/>
    <m/>
    <m/>
    <m/>
    <m/>
    <n v="2334"/>
    <s v="00009038"/>
    <s v="Accounts Payable"/>
    <s v="AP Payments"/>
  </r>
  <r>
    <s v="14000"/>
    <s v="ACTUALS"/>
    <n v="2018"/>
    <n v="4"/>
    <s v="AP"/>
    <s v="AP00722578"/>
    <d v="2017-10-24T00:00:00"/>
    <d v="2017-10-24T00:00:00"/>
    <n v="93"/>
    <x v="1"/>
    <m/>
    <x v="3"/>
    <s v="99999"/>
    <m/>
    <x v="0"/>
    <s v="14000"/>
    <x v="2"/>
    <m/>
    <m/>
    <m/>
    <m/>
    <m/>
    <n v="3104"/>
    <s v="00009039"/>
    <s v="Accounts Payable"/>
    <s v="AP Payments"/>
  </r>
  <r>
    <s v="14000"/>
    <s v="ACTUALS"/>
    <n v="2018"/>
    <n v="4"/>
    <s v="AP"/>
    <s v="AP00722578"/>
    <d v="2017-10-24T00:00:00"/>
    <d v="2017-10-24T00:00:00"/>
    <n v="127"/>
    <x v="1"/>
    <m/>
    <x v="3"/>
    <s v="99999"/>
    <m/>
    <x v="0"/>
    <s v="14000"/>
    <x v="2"/>
    <m/>
    <m/>
    <m/>
    <m/>
    <m/>
    <n v="3258"/>
    <s v="00009028"/>
    <s v="Accounts Payable"/>
    <s v="AP Payments"/>
  </r>
  <r>
    <s v="14000"/>
    <s v="ACTUALS"/>
    <n v="2018"/>
    <n v="4"/>
    <s v="AP"/>
    <s v="AP00722578"/>
    <d v="2017-10-24T00:00:00"/>
    <d v="2017-10-24T00:00:00"/>
    <n v="128"/>
    <x v="1"/>
    <m/>
    <x v="3"/>
    <s v="99999"/>
    <m/>
    <x v="0"/>
    <s v="14000"/>
    <x v="2"/>
    <m/>
    <m/>
    <m/>
    <m/>
    <m/>
    <n v="1497"/>
    <s v="00009029"/>
    <s v="Accounts Payable"/>
    <s v="AP Payments"/>
  </r>
  <r>
    <s v="14000"/>
    <s v="ACTUALS"/>
    <n v="2018"/>
    <n v="4"/>
    <s v="AP"/>
    <s v="AP00722578"/>
    <d v="2017-10-24T00:00:00"/>
    <d v="2017-10-24T00:00:00"/>
    <n v="132"/>
    <x v="1"/>
    <m/>
    <x v="3"/>
    <s v="99999"/>
    <m/>
    <x v="0"/>
    <s v="14000"/>
    <x v="2"/>
    <m/>
    <m/>
    <m/>
    <m/>
    <m/>
    <n v="5086"/>
    <s v="00009030"/>
    <s v="Accounts Payable"/>
    <s v="AP Payments"/>
  </r>
  <r>
    <s v="14000"/>
    <s v="ACTUALS"/>
    <n v="2018"/>
    <n v="4"/>
    <s v="AP"/>
    <s v="AP00722578"/>
    <d v="2017-10-24T00:00:00"/>
    <d v="2017-10-24T00:00:00"/>
    <n v="133"/>
    <x v="1"/>
    <m/>
    <x v="3"/>
    <s v="99999"/>
    <m/>
    <x v="0"/>
    <s v="14000"/>
    <x v="2"/>
    <m/>
    <m/>
    <m/>
    <m/>
    <m/>
    <n v="6957"/>
    <s v="00009031"/>
    <s v="Accounts Payable"/>
    <s v="AP Payments"/>
  </r>
  <r>
    <s v="14000"/>
    <s v="ACTUALS"/>
    <n v="2018"/>
    <n v="4"/>
    <s v="AP"/>
    <s v="AP00722578"/>
    <d v="2017-10-24T00:00:00"/>
    <d v="2017-10-24T00:00:00"/>
    <n v="134"/>
    <x v="1"/>
    <m/>
    <x v="3"/>
    <s v="99999"/>
    <m/>
    <x v="0"/>
    <s v="14000"/>
    <x v="2"/>
    <m/>
    <m/>
    <m/>
    <m/>
    <m/>
    <n v="1914.3"/>
    <s v="00009032"/>
    <s v="Accounts Payable"/>
    <s v="AP Payments"/>
  </r>
  <r>
    <s v="14000"/>
    <s v="ACTUALS"/>
    <n v="2018"/>
    <n v="5"/>
    <s v="AP"/>
    <s v="AP00738468"/>
    <d v="2017-11-08T00:00:00"/>
    <d v="2017-11-08T00:00:00"/>
    <n v="31"/>
    <x v="1"/>
    <m/>
    <x v="3"/>
    <s v="99999"/>
    <m/>
    <x v="0"/>
    <s v="14000"/>
    <x v="2"/>
    <m/>
    <m/>
    <m/>
    <m/>
    <m/>
    <n v="-1993"/>
    <s v="00009291"/>
    <s v="Accounts Payable"/>
    <s v="Accounts Payable"/>
  </r>
  <r>
    <s v="14000"/>
    <s v="ACTUALS"/>
    <n v="2018"/>
    <n v="5"/>
    <s v="AP"/>
    <s v="AP00738468"/>
    <d v="2017-11-08T00:00:00"/>
    <d v="2017-11-08T00:00:00"/>
    <n v="33"/>
    <x v="1"/>
    <m/>
    <x v="3"/>
    <s v="99999"/>
    <m/>
    <x v="0"/>
    <s v="14000"/>
    <x v="2"/>
    <m/>
    <m/>
    <m/>
    <m/>
    <m/>
    <n v="-2490"/>
    <s v="00009293"/>
    <s v="Accounts Payable"/>
    <s v="Accounts Payable"/>
  </r>
  <r>
    <s v="14000"/>
    <s v="ACTUALS"/>
    <n v="2018"/>
    <n v="5"/>
    <s v="AP"/>
    <s v="AP00738468"/>
    <d v="2017-11-08T00:00:00"/>
    <d v="2017-11-08T00:00:00"/>
    <n v="34"/>
    <x v="1"/>
    <m/>
    <x v="3"/>
    <s v="99999"/>
    <m/>
    <x v="0"/>
    <s v="14000"/>
    <x v="2"/>
    <m/>
    <m/>
    <m/>
    <m/>
    <m/>
    <n v="-3181"/>
    <s v="00009294"/>
    <s v="Accounts Payable"/>
    <s v="Accounts Payable"/>
  </r>
  <r>
    <s v="14000"/>
    <s v="ACTUALS"/>
    <n v="2018"/>
    <n v="5"/>
    <s v="AP"/>
    <s v="AP00738468"/>
    <d v="2017-11-08T00:00:00"/>
    <d v="2017-11-08T00:00:00"/>
    <n v="35"/>
    <x v="1"/>
    <m/>
    <x v="3"/>
    <s v="99999"/>
    <m/>
    <x v="0"/>
    <s v="14000"/>
    <x v="2"/>
    <m/>
    <m/>
    <m/>
    <m/>
    <m/>
    <n v="-5281"/>
    <s v="00009295"/>
    <s v="Accounts Payable"/>
    <s v="Accounts Payable"/>
  </r>
  <r>
    <s v="14000"/>
    <s v="ACTUALS"/>
    <n v="2018"/>
    <n v="5"/>
    <s v="AP"/>
    <s v="AP00738468"/>
    <d v="2017-11-08T00:00:00"/>
    <d v="2017-11-08T00:00:00"/>
    <n v="175"/>
    <x v="1"/>
    <s v="390001"/>
    <x v="4"/>
    <s v="10220"/>
    <m/>
    <x v="0"/>
    <s v="14000"/>
    <x v="2"/>
    <m/>
    <s v="031"/>
    <m/>
    <m/>
    <m/>
    <n v="1993"/>
    <s v="00009291"/>
    <s v="17-H1214LO16 LOCAL LAW ENFORCE"/>
    <s v="Accounts Payable"/>
  </r>
  <r>
    <s v="14000"/>
    <s v="ACTUALS"/>
    <n v="2018"/>
    <n v="5"/>
    <s v="AP"/>
    <s v="AP00738468"/>
    <d v="2017-11-08T00:00:00"/>
    <d v="2017-11-08T00:00:00"/>
    <n v="177"/>
    <x v="1"/>
    <s v="390001"/>
    <x v="4"/>
    <s v="10220"/>
    <m/>
    <x v="0"/>
    <s v="14000"/>
    <x v="2"/>
    <m/>
    <s v="436"/>
    <m/>
    <m/>
    <m/>
    <n v="2490"/>
    <s v="00009293"/>
    <s v="17-S1077LO16 LOCAL LAW ENF"/>
    <s v="Accounts Payable"/>
  </r>
  <r>
    <s v="14000"/>
    <s v="ACTUALS"/>
    <n v="2018"/>
    <n v="5"/>
    <s v="AP"/>
    <s v="AP00738468"/>
    <d v="2017-11-08T00:00:00"/>
    <d v="2017-11-08T00:00:00"/>
    <n v="178"/>
    <x v="1"/>
    <s v="390001"/>
    <x v="4"/>
    <s v="10220"/>
    <m/>
    <x v="0"/>
    <s v="14000"/>
    <x v="2"/>
    <m/>
    <s v="444"/>
    <m/>
    <m/>
    <m/>
    <n v="3181"/>
    <s v="00009294"/>
    <s v="17-S1083LO16 LOCAL LAW ENF"/>
    <s v="Accounts Payable"/>
  </r>
  <r>
    <s v="14000"/>
    <s v="ACTUALS"/>
    <n v="2018"/>
    <n v="5"/>
    <s v="AP"/>
    <s v="AP00738468"/>
    <d v="2017-11-08T00:00:00"/>
    <d v="2017-11-08T00:00:00"/>
    <n v="179"/>
    <x v="1"/>
    <s v="390001"/>
    <x v="4"/>
    <s v="10220"/>
    <m/>
    <x v="0"/>
    <s v="14000"/>
    <x v="2"/>
    <m/>
    <s v="455"/>
    <m/>
    <m/>
    <m/>
    <n v="5281"/>
    <s v="00009295"/>
    <s v="17-S1090LO16 LOCAL LAW ENF"/>
    <s v="Accounts Payable"/>
  </r>
  <r>
    <s v="14000"/>
    <s v="ACTUALS"/>
    <n v="2018"/>
    <n v="5"/>
    <s v="AP"/>
    <s v="AP00738862"/>
    <d v="2017-11-09T00:00:00"/>
    <d v="2017-11-09T00:00:00"/>
    <n v="7"/>
    <x v="1"/>
    <m/>
    <x v="1"/>
    <s v="99999"/>
    <m/>
    <x v="0"/>
    <s v="14000"/>
    <x v="2"/>
    <m/>
    <m/>
    <m/>
    <m/>
    <m/>
    <n v="-2490"/>
    <s v="00009293"/>
    <s v="Cash With The Treasurer Of VA"/>
    <s v="AP Payments"/>
  </r>
  <r>
    <s v="14000"/>
    <s v="ACTUALS"/>
    <n v="2018"/>
    <n v="5"/>
    <s v="AP"/>
    <s v="AP00738862"/>
    <d v="2017-11-09T00:00:00"/>
    <d v="2017-11-09T00:00:00"/>
    <n v="8"/>
    <x v="1"/>
    <m/>
    <x v="1"/>
    <s v="99999"/>
    <m/>
    <x v="0"/>
    <s v="14000"/>
    <x v="2"/>
    <m/>
    <m/>
    <m/>
    <m/>
    <m/>
    <n v="-3181"/>
    <s v="00009294"/>
    <s v="Cash With The Treasurer Of VA"/>
    <s v="AP Payments"/>
  </r>
  <r>
    <s v="14000"/>
    <s v="ACTUALS"/>
    <n v="2018"/>
    <n v="5"/>
    <s v="AP"/>
    <s v="AP00738862"/>
    <d v="2017-11-09T00:00:00"/>
    <d v="2017-11-09T00:00:00"/>
    <n v="9"/>
    <x v="1"/>
    <m/>
    <x v="1"/>
    <s v="99999"/>
    <m/>
    <x v="0"/>
    <s v="14000"/>
    <x v="2"/>
    <m/>
    <m/>
    <m/>
    <m/>
    <m/>
    <n v="-5281"/>
    <s v="00009295"/>
    <s v="Cash With The Treasurer Of VA"/>
    <s v="AP Payments"/>
  </r>
  <r>
    <s v="14000"/>
    <s v="ACTUALS"/>
    <n v="2018"/>
    <n v="5"/>
    <s v="AP"/>
    <s v="AP00738862"/>
    <d v="2017-11-09T00:00:00"/>
    <d v="2017-11-09T00:00:00"/>
    <n v="83"/>
    <x v="1"/>
    <m/>
    <x v="1"/>
    <s v="99999"/>
    <m/>
    <x v="0"/>
    <s v="14000"/>
    <x v="2"/>
    <m/>
    <m/>
    <m/>
    <m/>
    <m/>
    <n v="-1993"/>
    <s v="00009291"/>
    <s v="Cash With The Treasurer Of VA"/>
    <s v="AP Payments"/>
  </r>
  <r>
    <s v="14000"/>
    <s v="ACTUALS"/>
    <n v="2018"/>
    <n v="5"/>
    <s v="AP"/>
    <s v="AP00738862"/>
    <d v="2017-11-09T00:00:00"/>
    <d v="2017-11-09T00:00:00"/>
    <n v="90"/>
    <x v="1"/>
    <m/>
    <x v="3"/>
    <s v="99999"/>
    <m/>
    <x v="0"/>
    <s v="14000"/>
    <x v="2"/>
    <m/>
    <m/>
    <m/>
    <m/>
    <m/>
    <n v="2490"/>
    <s v="00009293"/>
    <s v="Accounts Payable"/>
    <s v="AP Payments"/>
  </r>
  <r>
    <s v="14000"/>
    <s v="ACTUALS"/>
    <n v="2018"/>
    <n v="5"/>
    <s v="AP"/>
    <s v="AP00738862"/>
    <d v="2017-11-09T00:00:00"/>
    <d v="2017-11-09T00:00:00"/>
    <n v="91"/>
    <x v="1"/>
    <m/>
    <x v="3"/>
    <s v="99999"/>
    <m/>
    <x v="0"/>
    <s v="14000"/>
    <x v="2"/>
    <m/>
    <m/>
    <m/>
    <m/>
    <m/>
    <n v="3181"/>
    <s v="00009294"/>
    <s v="Accounts Payable"/>
    <s v="AP Payments"/>
  </r>
  <r>
    <s v="14000"/>
    <s v="ACTUALS"/>
    <n v="2018"/>
    <n v="5"/>
    <s v="AP"/>
    <s v="AP00738862"/>
    <d v="2017-11-09T00:00:00"/>
    <d v="2017-11-09T00:00:00"/>
    <n v="92"/>
    <x v="1"/>
    <m/>
    <x v="3"/>
    <s v="99999"/>
    <m/>
    <x v="0"/>
    <s v="14000"/>
    <x v="2"/>
    <m/>
    <m/>
    <m/>
    <m/>
    <m/>
    <n v="5281"/>
    <s v="00009295"/>
    <s v="Accounts Payable"/>
    <s v="AP Payments"/>
  </r>
  <r>
    <s v="14000"/>
    <s v="ACTUALS"/>
    <n v="2018"/>
    <n v="5"/>
    <s v="AP"/>
    <s v="AP00738862"/>
    <d v="2017-11-09T00:00:00"/>
    <d v="2017-11-09T00:00:00"/>
    <n v="167"/>
    <x v="1"/>
    <m/>
    <x v="3"/>
    <s v="99999"/>
    <m/>
    <x v="0"/>
    <s v="14000"/>
    <x v="2"/>
    <m/>
    <m/>
    <m/>
    <m/>
    <m/>
    <n v="1993"/>
    <s v="00009291"/>
    <s v="Accounts Payable"/>
    <s v="AP Payments"/>
  </r>
  <r>
    <s v="14000"/>
    <s v="ACTUALS"/>
    <n v="2018"/>
    <n v="5"/>
    <s v="AP"/>
    <s v="AP00748911"/>
    <d v="2017-11-21T00:00:00"/>
    <d v="2017-11-21T00:00:00"/>
    <n v="29"/>
    <x v="1"/>
    <m/>
    <x v="3"/>
    <s v="99999"/>
    <m/>
    <x v="0"/>
    <s v="14000"/>
    <x v="2"/>
    <m/>
    <m/>
    <m/>
    <m/>
    <m/>
    <n v="-1394"/>
    <s v="00009533"/>
    <s v="Accounts Payable"/>
    <s v="Accounts Payable"/>
  </r>
  <r>
    <s v="14000"/>
    <s v="ACTUALS"/>
    <n v="2018"/>
    <n v="5"/>
    <s v="AP"/>
    <s v="AP00748911"/>
    <d v="2017-11-21T00:00:00"/>
    <d v="2017-11-21T00:00:00"/>
    <n v="30"/>
    <x v="1"/>
    <m/>
    <x v="3"/>
    <s v="99999"/>
    <m/>
    <x v="0"/>
    <s v="14000"/>
    <x v="2"/>
    <m/>
    <m/>
    <m/>
    <m/>
    <m/>
    <n v="-581"/>
    <s v="00009534"/>
    <s v="Accounts Payable"/>
    <s v="Accounts Payable"/>
  </r>
  <r>
    <s v="14000"/>
    <s v="ACTUALS"/>
    <n v="2018"/>
    <n v="5"/>
    <s v="AP"/>
    <s v="AP00748911"/>
    <d v="2017-11-21T00:00:00"/>
    <d v="2017-11-21T00:00:00"/>
    <n v="31"/>
    <x v="1"/>
    <m/>
    <x v="3"/>
    <s v="99999"/>
    <m/>
    <x v="0"/>
    <s v="14000"/>
    <x v="2"/>
    <m/>
    <m/>
    <m/>
    <m/>
    <m/>
    <n v="-1744"/>
    <s v="00009535"/>
    <s v="Accounts Payable"/>
    <s v="Accounts Payable"/>
  </r>
  <r>
    <s v="14000"/>
    <s v="ACTUALS"/>
    <n v="2018"/>
    <n v="5"/>
    <s v="AP"/>
    <s v="AP00748911"/>
    <d v="2017-11-21T00:00:00"/>
    <d v="2017-11-21T00:00:00"/>
    <n v="32"/>
    <x v="1"/>
    <m/>
    <x v="3"/>
    <s v="99999"/>
    <m/>
    <x v="0"/>
    <s v="14000"/>
    <x v="2"/>
    <m/>
    <m/>
    <m/>
    <m/>
    <m/>
    <n v="-518"/>
    <s v="00009536"/>
    <s v="Accounts Payable"/>
    <s v="Accounts Payable"/>
  </r>
  <r>
    <s v="14000"/>
    <s v="ACTUALS"/>
    <n v="2018"/>
    <n v="5"/>
    <s v="AP"/>
    <s v="AP00748911"/>
    <d v="2017-11-21T00:00:00"/>
    <d v="2017-11-21T00:00:00"/>
    <n v="33"/>
    <x v="1"/>
    <m/>
    <x v="3"/>
    <s v="99999"/>
    <m/>
    <x v="0"/>
    <s v="14000"/>
    <x v="2"/>
    <m/>
    <m/>
    <m/>
    <m/>
    <m/>
    <n v="-1594"/>
    <s v="00009537"/>
    <s v="Accounts Payable"/>
    <s v="Accounts Payable"/>
  </r>
  <r>
    <s v="14000"/>
    <s v="ACTUALS"/>
    <n v="2018"/>
    <n v="5"/>
    <s v="AP"/>
    <s v="AP00748911"/>
    <d v="2017-11-21T00:00:00"/>
    <d v="2017-11-21T00:00:00"/>
    <n v="90"/>
    <x v="1"/>
    <s v="390001"/>
    <x v="4"/>
    <s v="10220"/>
    <m/>
    <x v="0"/>
    <s v="14000"/>
    <x v="2"/>
    <m/>
    <s v="047"/>
    <m/>
    <m/>
    <m/>
    <n v="1394"/>
    <s v="00009533"/>
    <s v="Grant #17-Q1133LO16 - LOLE"/>
    <s v="Accounts Payable"/>
  </r>
  <r>
    <s v="14000"/>
    <s v="ACTUALS"/>
    <n v="2018"/>
    <n v="5"/>
    <s v="AP"/>
    <s v="AP00748911"/>
    <d v="2017-11-21T00:00:00"/>
    <d v="2017-11-21T00:00:00"/>
    <n v="91"/>
    <x v="1"/>
    <s v="390001"/>
    <x v="4"/>
    <s v="10220"/>
    <m/>
    <x v="0"/>
    <s v="14000"/>
    <x v="2"/>
    <m/>
    <s v="321"/>
    <m/>
    <m/>
    <m/>
    <n v="581"/>
    <s v="00009534"/>
    <s v="Grant #17-S1011LO16 - LOLE"/>
    <s v="Accounts Payable"/>
  </r>
  <r>
    <s v="14000"/>
    <s v="ACTUALS"/>
    <n v="2018"/>
    <n v="5"/>
    <s v="AP"/>
    <s v="AP00748911"/>
    <d v="2017-11-21T00:00:00"/>
    <d v="2017-11-21T00:00:00"/>
    <n v="92"/>
    <x v="1"/>
    <s v="390001"/>
    <x v="4"/>
    <s v="10220"/>
    <m/>
    <x v="0"/>
    <s v="14000"/>
    <x v="2"/>
    <m/>
    <s v="417"/>
    <m/>
    <m/>
    <m/>
    <n v="1744"/>
    <s v="00009535"/>
    <s v="Grant #17-S1067LO16 - LOLE"/>
    <s v="Accounts Payable"/>
  </r>
  <r>
    <s v="14000"/>
    <s v="ACTUALS"/>
    <n v="2018"/>
    <n v="5"/>
    <s v="AP"/>
    <s v="AP00748911"/>
    <d v="2017-11-21T00:00:00"/>
    <d v="2017-11-21T00:00:00"/>
    <n v="93"/>
    <x v="1"/>
    <s v="390001"/>
    <x v="4"/>
    <s v="10220"/>
    <m/>
    <x v="0"/>
    <s v="14000"/>
    <x v="2"/>
    <m/>
    <s v="043"/>
    <m/>
    <m/>
    <m/>
    <n v="518"/>
    <s v="00009536"/>
    <s v="Grant #17-S1131LO16 - LOLE"/>
    <s v="Accounts Payable"/>
  </r>
  <r>
    <s v="14000"/>
    <s v="ACTUALS"/>
    <n v="2018"/>
    <n v="5"/>
    <s v="AP"/>
    <s v="AP00748911"/>
    <d v="2017-11-21T00:00:00"/>
    <d v="2017-11-21T00:00:00"/>
    <n v="94"/>
    <x v="1"/>
    <s v="390001"/>
    <x v="4"/>
    <s v="10220"/>
    <m/>
    <x v="0"/>
    <s v="14000"/>
    <x v="2"/>
    <m/>
    <s v="077"/>
    <m/>
    <m/>
    <m/>
    <n v="1594"/>
    <s v="00009537"/>
    <s v="Grant #17-S1144LO16 - LOLE"/>
    <s v="Accounts Payable"/>
  </r>
  <r>
    <s v="14000"/>
    <s v="ACTUALS"/>
    <n v="2018"/>
    <n v="5"/>
    <s v="AP"/>
    <s v="AP00749047"/>
    <d v="2017-11-22T00:00:00"/>
    <d v="2017-11-22T00:00:00"/>
    <n v="23"/>
    <x v="1"/>
    <m/>
    <x v="1"/>
    <s v="99999"/>
    <m/>
    <x v="0"/>
    <s v="14000"/>
    <x v="2"/>
    <m/>
    <m/>
    <m/>
    <m/>
    <m/>
    <n v="-1394"/>
    <s v="00009533"/>
    <s v="Cash With The Treasurer Of VA"/>
    <s v="AP Payments"/>
  </r>
  <r>
    <s v="14000"/>
    <s v="ACTUALS"/>
    <n v="2018"/>
    <n v="5"/>
    <s v="AP"/>
    <s v="AP00749047"/>
    <d v="2017-11-22T00:00:00"/>
    <d v="2017-11-22T00:00:00"/>
    <n v="24"/>
    <x v="1"/>
    <m/>
    <x v="1"/>
    <s v="99999"/>
    <m/>
    <x v="0"/>
    <s v="14000"/>
    <x v="2"/>
    <m/>
    <m/>
    <m/>
    <m/>
    <m/>
    <n v="-581"/>
    <s v="00009534"/>
    <s v="Cash With The Treasurer Of VA"/>
    <s v="AP Payments"/>
  </r>
  <r>
    <s v="14000"/>
    <s v="ACTUALS"/>
    <n v="2018"/>
    <n v="5"/>
    <s v="AP"/>
    <s v="AP00749047"/>
    <d v="2017-11-22T00:00:00"/>
    <d v="2017-11-22T00:00:00"/>
    <n v="25"/>
    <x v="1"/>
    <m/>
    <x v="1"/>
    <s v="99999"/>
    <m/>
    <x v="0"/>
    <s v="14000"/>
    <x v="2"/>
    <m/>
    <m/>
    <m/>
    <m/>
    <m/>
    <n v="-1744"/>
    <s v="00009535"/>
    <s v="Cash With The Treasurer Of VA"/>
    <s v="AP Payments"/>
  </r>
  <r>
    <s v="14000"/>
    <s v="ACTUALS"/>
    <n v="2018"/>
    <n v="5"/>
    <s v="AP"/>
    <s v="AP00749047"/>
    <d v="2017-11-22T00:00:00"/>
    <d v="2017-11-22T00:00:00"/>
    <n v="26"/>
    <x v="1"/>
    <m/>
    <x v="1"/>
    <s v="99999"/>
    <m/>
    <x v="0"/>
    <s v="14000"/>
    <x v="2"/>
    <m/>
    <m/>
    <m/>
    <m/>
    <m/>
    <n v="-518"/>
    <s v="00009536"/>
    <s v="Cash With The Treasurer Of VA"/>
    <s v="AP Payments"/>
  </r>
  <r>
    <s v="14000"/>
    <s v="ACTUALS"/>
    <n v="2018"/>
    <n v="5"/>
    <s v="AP"/>
    <s v="AP00749047"/>
    <d v="2017-11-22T00:00:00"/>
    <d v="2017-11-22T00:00:00"/>
    <n v="27"/>
    <x v="1"/>
    <m/>
    <x v="1"/>
    <s v="99999"/>
    <m/>
    <x v="0"/>
    <s v="14000"/>
    <x v="2"/>
    <m/>
    <m/>
    <m/>
    <m/>
    <m/>
    <n v="-1594"/>
    <s v="00009537"/>
    <s v="Cash With The Treasurer Of VA"/>
    <s v="AP Payments"/>
  </r>
  <r>
    <s v="14000"/>
    <s v="ACTUALS"/>
    <n v="2018"/>
    <n v="5"/>
    <s v="AP"/>
    <s v="AP00749047"/>
    <d v="2017-11-22T00:00:00"/>
    <d v="2017-11-22T00:00:00"/>
    <n v="72"/>
    <x v="1"/>
    <m/>
    <x v="3"/>
    <s v="99999"/>
    <m/>
    <x v="0"/>
    <s v="14000"/>
    <x v="2"/>
    <m/>
    <m/>
    <m/>
    <m/>
    <m/>
    <n v="1394"/>
    <s v="00009533"/>
    <s v="Accounts Payable"/>
    <s v="AP Payments"/>
  </r>
  <r>
    <s v="14000"/>
    <s v="ACTUALS"/>
    <n v="2018"/>
    <n v="5"/>
    <s v="AP"/>
    <s v="AP00749047"/>
    <d v="2017-11-22T00:00:00"/>
    <d v="2017-11-22T00:00:00"/>
    <n v="73"/>
    <x v="1"/>
    <m/>
    <x v="3"/>
    <s v="99999"/>
    <m/>
    <x v="0"/>
    <s v="14000"/>
    <x v="2"/>
    <m/>
    <m/>
    <m/>
    <m/>
    <m/>
    <n v="581"/>
    <s v="00009534"/>
    <s v="Accounts Payable"/>
    <s v="AP Payments"/>
  </r>
  <r>
    <s v="14000"/>
    <s v="ACTUALS"/>
    <n v="2018"/>
    <n v="5"/>
    <s v="AP"/>
    <s v="AP00749047"/>
    <d v="2017-11-22T00:00:00"/>
    <d v="2017-11-22T00:00:00"/>
    <n v="74"/>
    <x v="1"/>
    <m/>
    <x v="3"/>
    <s v="99999"/>
    <m/>
    <x v="0"/>
    <s v="14000"/>
    <x v="2"/>
    <m/>
    <m/>
    <m/>
    <m/>
    <m/>
    <n v="1744"/>
    <s v="00009535"/>
    <s v="Accounts Payable"/>
    <s v="AP Payments"/>
  </r>
  <r>
    <s v="14000"/>
    <s v="ACTUALS"/>
    <n v="2018"/>
    <n v="5"/>
    <s v="AP"/>
    <s v="AP00749047"/>
    <d v="2017-11-22T00:00:00"/>
    <d v="2017-11-22T00:00:00"/>
    <n v="75"/>
    <x v="1"/>
    <m/>
    <x v="3"/>
    <s v="99999"/>
    <m/>
    <x v="0"/>
    <s v="14000"/>
    <x v="2"/>
    <m/>
    <m/>
    <m/>
    <m/>
    <m/>
    <n v="518"/>
    <s v="00009536"/>
    <s v="Accounts Payable"/>
    <s v="AP Payments"/>
  </r>
  <r>
    <s v="14000"/>
    <s v="ACTUALS"/>
    <n v="2018"/>
    <n v="5"/>
    <s v="AP"/>
    <s v="AP00749047"/>
    <d v="2017-11-22T00:00:00"/>
    <d v="2017-11-22T00:00:00"/>
    <n v="76"/>
    <x v="1"/>
    <m/>
    <x v="3"/>
    <s v="99999"/>
    <m/>
    <x v="0"/>
    <s v="14000"/>
    <x v="2"/>
    <m/>
    <m/>
    <m/>
    <m/>
    <m/>
    <n v="1594"/>
    <s v="00009537"/>
    <s v="Accounts Payable"/>
    <s v="AP Payments"/>
  </r>
  <r>
    <s v="14000"/>
    <s v="ACTUALS"/>
    <n v="2018"/>
    <n v="6"/>
    <s v="AP"/>
    <s v="AP00763695"/>
    <d v="2017-12-08T00:00:00"/>
    <d v="2017-12-08T00:00:00"/>
    <n v="9"/>
    <x v="1"/>
    <m/>
    <x v="3"/>
    <s v="99999"/>
    <m/>
    <x v="0"/>
    <s v="14000"/>
    <x v="2"/>
    <m/>
    <m/>
    <m/>
    <m/>
    <m/>
    <n v="-2037"/>
    <s v="00009801"/>
    <s v="Accounts Payable"/>
    <s v="Accounts Payable"/>
  </r>
  <r>
    <s v="14000"/>
    <s v="ACTUALS"/>
    <n v="2018"/>
    <n v="6"/>
    <s v="AP"/>
    <s v="AP00763695"/>
    <d v="2017-12-08T00:00:00"/>
    <d v="2017-12-08T00:00:00"/>
    <n v="10"/>
    <x v="1"/>
    <m/>
    <x v="3"/>
    <s v="99999"/>
    <m/>
    <x v="0"/>
    <s v="14000"/>
    <x v="2"/>
    <m/>
    <m/>
    <m/>
    <m/>
    <m/>
    <n v="-1737"/>
    <s v="00009802"/>
    <s v="Accounts Payable"/>
    <s v="Accounts Payable"/>
  </r>
  <r>
    <s v="14000"/>
    <s v="ACTUALS"/>
    <n v="2018"/>
    <n v="6"/>
    <s v="AP"/>
    <s v="AP00763695"/>
    <d v="2017-12-08T00:00:00"/>
    <d v="2017-12-08T00:00:00"/>
    <n v="11"/>
    <x v="1"/>
    <m/>
    <x v="3"/>
    <s v="99999"/>
    <m/>
    <x v="0"/>
    <s v="14000"/>
    <x v="2"/>
    <m/>
    <m/>
    <m/>
    <m/>
    <m/>
    <n v="-500"/>
    <s v="00009803"/>
    <s v="Accounts Payable"/>
    <s v="Accounts Payable"/>
  </r>
  <r>
    <s v="14000"/>
    <s v="ACTUALS"/>
    <n v="2018"/>
    <n v="6"/>
    <s v="AP"/>
    <s v="AP00763695"/>
    <d v="2017-12-08T00:00:00"/>
    <d v="2017-12-08T00:00:00"/>
    <n v="12"/>
    <x v="1"/>
    <m/>
    <x v="3"/>
    <s v="99999"/>
    <m/>
    <x v="0"/>
    <s v="14000"/>
    <x v="2"/>
    <m/>
    <m/>
    <m/>
    <m/>
    <m/>
    <n v="-1390"/>
    <s v="00009804"/>
    <s v="Accounts Payable"/>
    <s v="Accounts Payable"/>
  </r>
  <r>
    <s v="14000"/>
    <s v="ACTUALS"/>
    <n v="2018"/>
    <n v="6"/>
    <s v="AP"/>
    <s v="AP00763695"/>
    <d v="2017-12-08T00:00:00"/>
    <d v="2017-12-08T00:00:00"/>
    <n v="83"/>
    <x v="1"/>
    <m/>
    <x v="3"/>
    <s v="99999"/>
    <m/>
    <x v="0"/>
    <s v="14000"/>
    <x v="2"/>
    <m/>
    <m/>
    <m/>
    <m/>
    <m/>
    <n v="-3213"/>
    <s v="00009805"/>
    <s v="Accounts Payable"/>
    <s v="Accounts Payable"/>
  </r>
  <r>
    <s v="14000"/>
    <s v="ACTUALS"/>
    <n v="2018"/>
    <n v="6"/>
    <s v="AP"/>
    <s v="AP00763695"/>
    <d v="2017-12-08T00:00:00"/>
    <d v="2017-12-08T00:00:00"/>
    <n v="127"/>
    <x v="1"/>
    <s v="390001"/>
    <x v="4"/>
    <s v="10220"/>
    <m/>
    <x v="0"/>
    <s v="14000"/>
    <x v="2"/>
    <m/>
    <s v="155"/>
    <m/>
    <m/>
    <m/>
    <n v="3213"/>
    <s v="00009805"/>
    <s v="17-S1190LO16 LOCAL LAW ENFORCE"/>
    <s v="Accounts Payable"/>
  </r>
  <r>
    <s v="14000"/>
    <s v="ACTUALS"/>
    <n v="2018"/>
    <n v="6"/>
    <s v="AP"/>
    <s v="AP00763695"/>
    <d v="2017-12-08T00:00:00"/>
    <d v="2017-12-08T00:00:00"/>
    <n v="165"/>
    <x v="1"/>
    <s v="390001"/>
    <x v="4"/>
    <s v="10220"/>
    <m/>
    <x v="0"/>
    <s v="14000"/>
    <x v="2"/>
    <m/>
    <s v="485"/>
    <m/>
    <m/>
    <m/>
    <n v="2037"/>
    <s v="00009801"/>
    <s v="17-C3188LO16 LOCAL LAW ENFORCE"/>
    <s v="Accounts Payable"/>
  </r>
  <r>
    <s v="14000"/>
    <s v="ACTUALS"/>
    <n v="2018"/>
    <n v="6"/>
    <s v="AP"/>
    <s v="AP00763695"/>
    <d v="2017-12-08T00:00:00"/>
    <d v="2017-12-08T00:00:00"/>
    <n v="166"/>
    <x v="1"/>
    <s v="390001"/>
    <x v="4"/>
    <s v="10220"/>
    <m/>
    <x v="0"/>
    <s v="14000"/>
    <x v="2"/>
    <m/>
    <s v="370"/>
    <m/>
    <m/>
    <m/>
    <n v="1737"/>
    <s v="00009802"/>
    <s v="17-S1038LO16 LOCAL LAW ENFORCE"/>
    <s v="Accounts Payable"/>
  </r>
  <r>
    <s v="14000"/>
    <s v="ACTUALS"/>
    <n v="2018"/>
    <n v="6"/>
    <s v="AP"/>
    <s v="AP00763695"/>
    <d v="2017-12-08T00:00:00"/>
    <d v="2017-12-08T00:00:00"/>
    <n v="167"/>
    <x v="1"/>
    <s v="390001"/>
    <x v="4"/>
    <s v="10220"/>
    <m/>
    <x v="0"/>
    <s v="14000"/>
    <x v="2"/>
    <m/>
    <s v="399"/>
    <m/>
    <m/>
    <m/>
    <n v="500"/>
    <s v="00009803"/>
    <s v="17-S1056LO16 LOCAL LAW ENFORCE"/>
    <s v="Accounts Payable"/>
  </r>
  <r>
    <s v="14000"/>
    <s v="ACTUALS"/>
    <n v="2018"/>
    <n v="6"/>
    <s v="AP"/>
    <s v="AP00763695"/>
    <d v="2017-12-08T00:00:00"/>
    <d v="2017-12-08T00:00:00"/>
    <n v="168"/>
    <x v="1"/>
    <s v="390001"/>
    <x v="4"/>
    <s v="10220"/>
    <m/>
    <x v="0"/>
    <s v="14000"/>
    <x v="2"/>
    <m/>
    <s v="099"/>
    <m/>
    <m/>
    <m/>
    <n v="1390"/>
    <s v="00009804"/>
    <s v="17-S1151LO16 LOCAL LAW ENFORCE"/>
    <s v="Accounts Payable"/>
  </r>
  <r>
    <s v="14000"/>
    <s v="ACTUALS"/>
    <n v="2018"/>
    <n v="6"/>
    <s v="AP"/>
    <s v="AP00763814"/>
    <d v="2017-12-08T00:00:00"/>
    <d v="2017-12-08T00:00:00"/>
    <n v="1"/>
    <x v="1"/>
    <m/>
    <x v="1"/>
    <s v="99999"/>
    <m/>
    <x v="0"/>
    <s v="14000"/>
    <x v="2"/>
    <m/>
    <m/>
    <m/>
    <m/>
    <m/>
    <n v="-3213"/>
    <s v="00009805"/>
    <s v="Cash With The Treasurer Of VA"/>
    <s v="AP Payments"/>
  </r>
  <r>
    <s v="14000"/>
    <s v="ACTUALS"/>
    <n v="2018"/>
    <n v="6"/>
    <s v="AP"/>
    <s v="AP00763814"/>
    <d v="2017-12-08T00:00:00"/>
    <d v="2017-12-08T00:00:00"/>
    <n v="17"/>
    <x v="1"/>
    <m/>
    <x v="1"/>
    <s v="99999"/>
    <m/>
    <x v="0"/>
    <s v="14000"/>
    <x v="2"/>
    <m/>
    <m/>
    <m/>
    <m/>
    <m/>
    <n v="-2037"/>
    <s v="00009801"/>
    <s v="Cash With The Treasurer Of VA"/>
    <s v="AP Payments"/>
  </r>
  <r>
    <s v="14000"/>
    <s v="ACTUALS"/>
    <n v="2018"/>
    <n v="6"/>
    <s v="AP"/>
    <s v="AP00763814"/>
    <d v="2017-12-08T00:00:00"/>
    <d v="2017-12-08T00:00:00"/>
    <n v="18"/>
    <x v="1"/>
    <m/>
    <x v="1"/>
    <s v="99999"/>
    <m/>
    <x v="0"/>
    <s v="14000"/>
    <x v="2"/>
    <m/>
    <m/>
    <m/>
    <m/>
    <m/>
    <n v="-1737"/>
    <s v="00009802"/>
    <s v="Cash With The Treasurer Of VA"/>
    <s v="AP Payments"/>
  </r>
  <r>
    <s v="14000"/>
    <s v="ACTUALS"/>
    <n v="2018"/>
    <n v="6"/>
    <s v="AP"/>
    <s v="AP00763814"/>
    <d v="2017-12-08T00:00:00"/>
    <d v="2017-12-08T00:00:00"/>
    <n v="25"/>
    <x v="1"/>
    <m/>
    <x v="1"/>
    <s v="99999"/>
    <m/>
    <x v="0"/>
    <s v="14000"/>
    <x v="2"/>
    <m/>
    <m/>
    <m/>
    <m/>
    <m/>
    <n v="-500"/>
    <s v="00009803"/>
    <s v="Cash With The Treasurer Of VA"/>
    <s v="AP Payments"/>
  </r>
  <r>
    <s v="14000"/>
    <s v="ACTUALS"/>
    <n v="2018"/>
    <n v="6"/>
    <s v="AP"/>
    <s v="AP00763814"/>
    <d v="2017-12-08T00:00:00"/>
    <d v="2017-12-08T00:00:00"/>
    <n v="26"/>
    <x v="1"/>
    <m/>
    <x v="1"/>
    <s v="99999"/>
    <m/>
    <x v="0"/>
    <s v="14000"/>
    <x v="2"/>
    <m/>
    <m/>
    <m/>
    <m/>
    <m/>
    <n v="-1390"/>
    <s v="00009804"/>
    <s v="Cash With The Treasurer Of VA"/>
    <s v="AP Payments"/>
  </r>
  <r>
    <s v="14000"/>
    <s v="ACTUALS"/>
    <n v="2018"/>
    <n v="6"/>
    <s v="AP"/>
    <s v="AP00763814"/>
    <d v="2017-12-08T00:00:00"/>
    <d v="2017-12-08T00:00:00"/>
    <n v="128"/>
    <x v="1"/>
    <m/>
    <x v="3"/>
    <s v="99999"/>
    <m/>
    <x v="0"/>
    <s v="14000"/>
    <x v="2"/>
    <m/>
    <m/>
    <m/>
    <m/>
    <m/>
    <n v="2037"/>
    <s v="00009801"/>
    <s v="Accounts Payable"/>
    <s v="AP Payments"/>
  </r>
  <r>
    <s v="14000"/>
    <s v="ACTUALS"/>
    <n v="2018"/>
    <n v="6"/>
    <s v="AP"/>
    <s v="AP00763814"/>
    <d v="2017-12-08T00:00:00"/>
    <d v="2017-12-08T00:00:00"/>
    <n v="129"/>
    <x v="1"/>
    <m/>
    <x v="3"/>
    <s v="99999"/>
    <m/>
    <x v="0"/>
    <s v="14000"/>
    <x v="2"/>
    <m/>
    <m/>
    <m/>
    <m/>
    <m/>
    <n v="1737"/>
    <s v="00009802"/>
    <s v="Accounts Payable"/>
    <s v="AP Payments"/>
  </r>
  <r>
    <s v="14000"/>
    <s v="ACTUALS"/>
    <n v="2018"/>
    <n v="6"/>
    <s v="AP"/>
    <s v="AP00763814"/>
    <d v="2017-12-08T00:00:00"/>
    <d v="2017-12-08T00:00:00"/>
    <n v="138"/>
    <x v="1"/>
    <m/>
    <x v="3"/>
    <s v="99999"/>
    <m/>
    <x v="0"/>
    <s v="14000"/>
    <x v="2"/>
    <m/>
    <m/>
    <m/>
    <m/>
    <m/>
    <n v="500"/>
    <s v="00009803"/>
    <s v="Accounts Payable"/>
    <s v="AP Payments"/>
  </r>
  <r>
    <s v="14000"/>
    <s v="ACTUALS"/>
    <n v="2018"/>
    <n v="6"/>
    <s v="AP"/>
    <s v="AP00763814"/>
    <d v="2017-12-08T00:00:00"/>
    <d v="2017-12-08T00:00:00"/>
    <n v="139"/>
    <x v="1"/>
    <m/>
    <x v="3"/>
    <s v="99999"/>
    <m/>
    <x v="0"/>
    <s v="14000"/>
    <x v="2"/>
    <m/>
    <m/>
    <m/>
    <m/>
    <m/>
    <n v="1390"/>
    <s v="00009804"/>
    <s v="Accounts Payable"/>
    <s v="AP Payments"/>
  </r>
  <r>
    <s v="14000"/>
    <s v="ACTUALS"/>
    <n v="2018"/>
    <n v="6"/>
    <s v="AP"/>
    <s v="AP00763814"/>
    <d v="2017-12-08T00:00:00"/>
    <d v="2017-12-08T00:00:00"/>
    <n v="140"/>
    <x v="1"/>
    <m/>
    <x v="3"/>
    <s v="99999"/>
    <m/>
    <x v="0"/>
    <s v="14000"/>
    <x v="2"/>
    <m/>
    <m/>
    <m/>
    <m/>
    <m/>
    <n v="3213"/>
    <s v="00009805"/>
    <s v="Accounts Payable"/>
    <s v="AP Payments"/>
  </r>
  <r>
    <s v="14000"/>
    <s v="ACTUALS"/>
    <n v="2018"/>
    <n v="6"/>
    <s v="AP"/>
    <s v="AP00768789"/>
    <d v="2017-12-14T00:00:00"/>
    <d v="2017-12-14T00:00:00"/>
    <n v="3"/>
    <x v="1"/>
    <m/>
    <x v="3"/>
    <s v="99999"/>
    <m/>
    <x v="0"/>
    <s v="14000"/>
    <x v="2"/>
    <m/>
    <m/>
    <m/>
    <m/>
    <m/>
    <n v="-2253.1999999999998"/>
    <s v="00009931"/>
    <s v="Accounts Payable"/>
    <s v="Accounts Payable"/>
  </r>
  <r>
    <s v="14000"/>
    <s v="ACTUALS"/>
    <n v="2018"/>
    <n v="6"/>
    <s v="AP"/>
    <s v="AP00768789"/>
    <d v="2017-12-14T00:00:00"/>
    <d v="2017-12-14T00:00:00"/>
    <n v="4"/>
    <x v="1"/>
    <m/>
    <x v="3"/>
    <s v="99999"/>
    <m/>
    <x v="0"/>
    <s v="14000"/>
    <x v="2"/>
    <m/>
    <m/>
    <m/>
    <m/>
    <m/>
    <n v="-2045"/>
    <s v="00009932"/>
    <s v="Accounts Payable"/>
    <s v="Accounts Payable"/>
  </r>
  <r>
    <s v="14000"/>
    <s v="ACTUALS"/>
    <n v="2018"/>
    <n v="6"/>
    <s v="AP"/>
    <s v="AP00768789"/>
    <d v="2017-12-14T00:00:00"/>
    <d v="2017-12-14T00:00:00"/>
    <n v="51"/>
    <x v="1"/>
    <s v="390001"/>
    <x v="4"/>
    <s v="10220"/>
    <m/>
    <x v="0"/>
    <s v="14000"/>
    <x v="2"/>
    <m/>
    <s v="037"/>
    <m/>
    <m/>
    <m/>
    <n v="2253.1999999999998"/>
    <s v="00009931"/>
    <s v="Grant #17-S1130LO16 - LOLE"/>
    <s v="Accounts Payable"/>
  </r>
  <r>
    <s v="14000"/>
    <s v="ACTUALS"/>
    <n v="2018"/>
    <n v="6"/>
    <s v="AP"/>
    <s v="AP00768789"/>
    <d v="2017-12-14T00:00:00"/>
    <d v="2017-12-14T00:00:00"/>
    <n v="52"/>
    <x v="1"/>
    <s v="390001"/>
    <x v="4"/>
    <s v="10220"/>
    <m/>
    <x v="0"/>
    <s v="14000"/>
    <x v="2"/>
    <m/>
    <s v="141"/>
    <m/>
    <m/>
    <m/>
    <n v="2045"/>
    <s v="00009932"/>
    <s v="Grant #17-S1166LO16 - LOLE"/>
    <s v="Accounts Payable"/>
  </r>
  <r>
    <s v="14000"/>
    <s v="ACTUALS"/>
    <n v="2018"/>
    <n v="6"/>
    <s v="AP"/>
    <s v="AP00769063"/>
    <d v="2017-12-14T00:00:00"/>
    <d v="2017-12-14T00:00:00"/>
    <n v="6"/>
    <x v="1"/>
    <m/>
    <x v="1"/>
    <s v="99999"/>
    <m/>
    <x v="0"/>
    <s v="14000"/>
    <x v="2"/>
    <m/>
    <m/>
    <m/>
    <m/>
    <m/>
    <n v="-2253.1999999999998"/>
    <s v="00009931"/>
    <s v="Cash With The Treasurer Of VA"/>
    <s v="AP Payments"/>
  </r>
  <r>
    <s v="14000"/>
    <s v="ACTUALS"/>
    <n v="2018"/>
    <n v="6"/>
    <s v="AP"/>
    <s v="AP00769063"/>
    <d v="2017-12-14T00:00:00"/>
    <d v="2017-12-14T00:00:00"/>
    <n v="7"/>
    <x v="1"/>
    <m/>
    <x v="1"/>
    <s v="99999"/>
    <m/>
    <x v="0"/>
    <s v="14000"/>
    <x v="2"/>
    <m/>
    <m/>
    <m/>
    <m/>
    <m/>
    <n v="-2045"/>
    <s v="00009932"/>
    <s v="Cash With The Treasurer Of VA"/>
    <s v="AP Payments"/>
  </r>
  <r>
    <s v="14000"/>
    <s v="ACTUALS"/>
    <n v="2018"/>
    <n v="6"/>
    <s v="AP"/>
    <s v="AP00769063"/>
    <d v="2017-12-14T00:00:00"/>
    <d v="2017-12-14T00:00:00"/>
    <n v="30"/>
    <x v="1"/>
    <m/>
    <x v="3"/>
    <s v="99999"/>
    <m/>
    <x v="0"/>
    <s v="14000"/>
    <x v="2"/>
    <m/>
    <m/>
    <m/>
    <m/>
    <m/>
    <n v="2253.1999999999998"/>
    <s v="00009931"/>
    <s v="Accounts Payable"/>
    <s v="AP Payments"/>
  </r>
  <r>
    <s v="14000"/>
    <s v="ACTUALS"/>
    <n v="2018"/>
    <n v="6"/>
    <s v="AP"/>
    <s v="AP00769063"/>
    <d v="2017-12-14T00:00:00"/>
    <d v="2017-12-14T00:00:00"/>
    <n v="33"/>
    <x v="1"/>
    <m/>
    <x v="3"/>
    <s v="99999"/>
    <m/>
    <x v="0"/>
    <s v="14000"/>
    <x v="2"/>
    <m/>
    <m/>
    <m/>
    <m/>
    <m/>
    <n v="2045"/>
    <s v="00009932"/>
    <s v="Accounts Payable"/>
    <s v="AP Payments"/>
  </r>
  <r>
    <s v="14000"/>
    <s v="ACTUALS"/>
    <n v="2018"/>
    <n v="6"/>
    <s v="AP"/>
    <s v="AP00773514"/>
    <d v="2017-12-20T00:00:00"/>
    <d v="2017-12-20T00:00:00"/>
    <n v="2"/>
    <x v="1"/>
    <m/>
    <x v="3"/>
    <s v="99999"/>
    <m/>
    <x v="0"/>
    <s v="14000"/>
    <x v="2"/>
    <m/>
    <m/>
    <m/>
    <m/>
    <m/>
    <n v="-3050"/>
    <s v="00009991"/>
    <s v="Accounts Payable"/>
    <s v="Accounts Payable"/>
  </r>
  <r>
    <s v="14000"/>
    <s v="ACTUALS"/>
    <n v="2018"/>
    <n v="6"/>
    <s v="AP"/>
    <s v="AP00773514"/>
    <d v="2017-12-20T00:00:00"/>
    <d v="2017-12-20T00:00:00"/>
    <n v="3"/>
    <x v="1"/>
    <m/>
    <x v="3"/>
    <s v="99999"/>
    <m/>
    <x v="0"/>
    <s v="14000"/>
    <x v="2"/>
    <m/>
    <m/>
    <m/>
    <m/>
    <m/>
    <n v="-747"/>
    <s v="00009992"/>
    <s v="Accounts Payable"/>
    <s v="Accounts Payable"/>
  </r>
  <r>
    <s v="14000"/>
    <s v="ACTUALS"/>
    <n v="2018"/>
    <n v="6"/>
    <s v="AP"/>
    <s v="AP00773514"/>
    <d v="2017-12-20T00:00:00"/>
    <d v="2017-12-20T00:00:00"/>
    <n v="4"/>
    <x v="1"/>
    <m/>
    <x v="3"/>
    <s v="99999"/>
    <m/>
    <x v="0"/>
    <s v="14000"/>
    <x v="2"/>
    <m/>
    <m/>
    <m/>
    <m/>
    <m/>
    <n v="-2497.7600000000002"/>
    <s v="00009993"/>
    <s v="Accounts Payable"/>
    <s v="Accounts Payable"/>
  </r>
  <r>
    <s v="14000"/>
    <s v="ACTUALS"/>
    <n v="2018"/>
    <n v="6"/>
    <s v="AP"/>
    <s v="AP00773514"/>
    <d v="2017-12-20T00:00:00"/>
    <d v="2017-12-20T00:00:00"/>
    <n v="5"/>
    <x v="1"/>
    <m/>
    <x v="3"/>
    <s v="99999"/>
    <m/>
    <x v="0"/>
    <s v="14000"/>
    <x v="2"/>
    <m/>
    <m/>
    <m/>
    <m/>
    <m/>
    <n v="-3100"/>
    <s v="00009994"/>
    <s v="Accounts Payable"/>
    <s v="Accounts Payable"/>
  </r>
  <r>
    <s v="14000"/>
    <s v="ACTUALS"/>
    <n v="2018"/>
    <n v="6"/>
    <s v="AP"/>
    <s v="AP00773514"/>
    <d v="2017-12-20T00:00:00"/>
    <d v="2017-12-20T00:00:00"/>
    <n v="6"/>
    <x v="1"/>
    <m/>
    <x v="3"/>
    <s v="99999"/>
    <m/>
    <x v="0"/>
    <s v="14000"/>
    <x v="2"/>
    <m/>
    <m/>
    <m/>
    <m/>
    <m/>
    <n v="-2480"/>
    <s v="00009995"/>
    <s v="Accounts Payable"/>
    <s v="Accounts Payable"/>
  </r>
  <r>
    <s v="14000"/>
    <s v="ACTUALS"/>
    <n v="2018"/>
    <n v="6"/>
    <s v="AP"/>
    <s v="AP00773514"/>
    <d v="2017-12-20T00:00:00"/>
    <d v="2017-12-20T00:00:00"/>
    <n v="7"/>
    <x v="1"/>
    <m/>
    <x v="3"/>
    <s v="99999"/>
    <m/>
    <x v="0"/>
    <s v="14000"/>
    <x v="2"/>
    <m/>
    <m/>
    <m/>
    <m/>
    <m/>
    <n v="-3563"/>
    <s v="00009996"/>
    <s v="Accounts Payable"/>
    <s v="Accounts Payable"/>
  </r>
  <r>
    <s v="14000"/>
    <s v="ACTUALS"/>
    <n v="2018"/>
    <n v="6"/>
    <s v="AP"/>
    <s v="AP00773514"/>
    <d v="2017-12-20T00:00:00"/>
    <d v="2017-12-20T00:00:00"/>
    <n v="8"/>
    <x v="1"/>
    <m/>
    <x v="3"/>
    <s v="99999"/>
    <m/>
    <x v="0"/>
    <s v="14000"/>
    <x v="2"/>
    <m/>
    <m/>
    <m/>
    <m/>
    <m/>
    <n v="-1356"/>
    <s v="00009997"/>
    <s v="Accounts Payable"/>
    <s v="Accounts Payable"/>
  </r>
  <r>
    <s v="14000"/>
    <s v="ACTUALS"/>
    <n v="2018"/>
    <n v="6"/>
    <s v="AP"/>
    <s v="AP00773514"/>
    <d v="2017-12-20T00:00:00"/>
    <d v="2017-12-20T00:00:00"/>
    <n v="9"/>
    <x v="1"/>
    <m/>
    <x v="3"/>
    <s v="99999"/>
    <m/>
    <x v="0"/>
    <s v="14000"/>
    <x v="2"/>
    <m/>
    <m/>
    <m/>
    <m/>
    <m/>
    <n v="-2300"/>
    <s v="00009998"/>
    <s v="Accounts Payable"/>
    <s v="Accounts Payable"/>
  </r>
  <r>
    <s v="14000"/>
    <s v="ACTUALS"/>
    <n v="2018"/>
    <n v="6"/>
    <s v="AP"/>
    <s v="AP00773514"/>
    <d v="2017-12-20T00:00:00"/>
    <d v="2017-12-20T00:00:00"/>
    <n v="15"/>
    <x v="1"/>
    <m/>
    <x v="3"/>
    <s v="99999"/>
    <m/>
    <x v="0"/>
    <s v="14000"/>
    <x v="2"/>
    <m/>
    <m/>
    <m/>
    <m/>
    <m/>
    <n v="-4658"/>
    <s v="00010004"/>
    <s v="Accounts Payable"/>
    <s v="Accounts Payable"/>
  </r>
  <r>
    <s v="14000"/>
    <s v="ACTUALS"/>
    <n v="2018"/>
    <n v="6"/>
    <s v="AP"/>
    <s v="AP00773514"/>
    <d v="2017-12-20T00:00:00"/>
    <d v="2017-12-20T00:00:00"/>
    <n v="23"/>
    <x v="1"/>
    <m/>
    <x v="3"/>
    <s v="99999"/>
    <m/>
    <x v="0"/>
    <s v="14000"/>
    <x v="2"/>
    <m/>
    <m/>
    <m/>
    <m/>
    <m/>
    <n v="-3203"/>
    <s v="00010009"/>
    <s v="Accounts Payable"/>
    <s v="Accounts Payable"/>
  </r>
  <r>
    <s v="14000"/>
    <s v="ACTUALS"/>
    <n v="2018"/>
    <n v="6"/>
    <s v="AP"/>
    <s v="AP00773514"/>
    <d v="2017-12-20T00:00:00"/>
    <d v="2017-12-20T00:00:00"/>
    <n v="34"/>
    <x v="1"/>
    <s v="390001"/>
    <x v="4"/>
    <s v="10220"/>
    <m/>
    <x v="0"/>
    <s v="14000"/>
    <x v="2"/>
    <m/>
    <s v="350"/>
    <m/>
    <m/>
    <m/>
    <n v="3050"/>
    <s v="00009991"/>
    <s v="Grant #17-P1027LO16 - LOLE"/>
    <s v="Accounts Payable"/>
  </r>
  <r>
    <s v="14000"/>
    <s v="ACTUALS"/>
    <n v="2018"/>
    <n v="6"/>
    <s v="AP"/>
    <s v="AP00773514"/>
    <d v="2017-12-20T00:00:00"/>
    <d v="2017-12-20T00:00:00"/>
    <n v="35"/>
    <x v="1"/>
    <s v="390001"/>
    <x v="4"/>
    <s v="10220"/>
    <m/>
    <x v="0"/>
    <s v="14000"/>
    <x v="2"/>
    <m/>
    <s v="382"/>
    <m/>
    <m/>
    <m/>
    <n v="747"/>
    <s v="00009992"/>
    <s v="Grant #17-P1203LO16 - LOLE"/>
    <s v="Accounts Payable"/>
  </r>
  <r>
    <s v="14000"/>
    <s v="ACTUALS"/>
    <n v="2018"/>
    <n v="6"/>
    <s v="AP"/>
    <s v="AP00773514"/>
    <d v="2017-12-20T00:00:00"/>
    <d v="2017-12-20T00:00:00"/>
    <n v="36"/>
    <x v="1"/>
    <s v="390001"/>
    <x v="4"/>
    <s v="10220"/>
    <m/>
    <x v="0"/>
    <s v="14000"/>
    <x v="2"/>
    <m/>
    <s v="303"/>
    <m/>
    <m/>
    <m/>
    <n v="2497.7600000000002"/>
    <s v="00009993"/>
    <s v="Grant #17-S1001LO16 - LOLE"/>
    <s v="Accounts Payable"/>
  </r>
  <r>
    <s v="14000"/>
    <s v="ACTUALS"/>
    <n v="2018"/>
    <n v="6"/>
    <s v="AP"/>
    <s v="AP00773514"/>
    <d v="2017-12-20T00:00:00"/>
    <d v="2017-12-20T00:00:00"/>
    <n v="37"/>
    <x v="1"/>
    <s v="390001"/>
    <x v="4"/>
    <s v="10220"/>
    <m/>
    <x v="0"/>
    <s v="14000"/>
    <x v="2"/>
    <m/>
    <s v="386"/>
    <m/>
    <m/>
    <m/>
    <n v="3100"/>
    <s v="00009994"/>
    <s v="Grant #17-S1048LO16 - LOLE"/>
    <s v="Accounts Payable"/>
  </r>
  <r>
    <s v="14000"/>
    <s v="ACTUALS"/>
    <n v="2018"/>
    <n v="6"/>
    <s v="AP"/>
    <s v="AP00773514"/>
    <d v="2017-12-20T00:00:00"/>
    <d v="2017-12-20T00:00:00"/>
    <n v="38"/>
    <x v="1"/>
    <s v="390001"/>
    <x v="4"/>
    <s v="10220"/>
    <m/>
    <x v="0"/>
    <s v="14000"/>
    <x v="2"/>
    <m/>
    <s v="486"/>
    <m/>
    <m/>
    <m/>
    <n v="2480"/>
    <s v="00009995"/>
    <s v="Grant #17-S1104LO16 - LOLE"/>
    <s v="Accounts Payable"/>
  </r>
  <r>
    <s v="14000"/>
    <s v="ACTUALS"/>
    <n v="2018"/>
    <n v="6"/>
    <s v="AP"/>
    <s v="AP00773514"/>
    <d v="2017-12-20T00:00:00"/>
    <d v="2017-12-20T00:00:00"/>
    <n v="39"/>
    <x v="1"/>
    <s v="390001"/>
    <x v="4"/>
    <s v="10220"/>
    <m/>
    <x v="0"/>
    <s v="14000"/>
    <x v="2"/>
    <m/>
    <s v="640"/>
    <m/>
    <m/>
    <m/>
    <n v="3563"/>
    <s v="00009996"/>
    <s v="Grant #17-S1113LO16 - LOLE"/>
    <s v="Accounts Payable"/>
  </r>
  <r>
    <s v="14000"/>
    <s v="ACTUALS"/>
    <n v="2018"/>
    <n v="6"/>
    <s v="AP"/>
    <s v="AP00773514"/>
    <d v="2017-12-20T00:00:00"/>
    <d v="2017-12-20T00:00:00"/>
    <n v="40"/>
    <x v="1"/>
    <s v="390001"/>
    <x v="4"/>
    <s v="10220"/>
    <m/>
    <x v="0"/>
    <s v="14000"/>
    <x v="2"/>
    <m/>
    <s v="173"/>
    <m/>
    <m/>
    <m/>
    <n v="1356"/>
    <s v="00009997"/>
    <s v="Grant #17-S1176LO16 - LOLE"/>
    <s v="Accounts Payable"/>
  </r>
  <r>
    <s v="14000"/>
    <s v="ACTUALS"/>
    <n v="2018"/>
    <n v="6"/>
    <s v="AP"/>
    <s v="AP00773514"/>
    <d v="2017-12-20T00:00:00"/>
    <d v="2017-12-20T00:00:00"/>
    <n v="41"/>
    <x v="1"/>
    <s v="390001"/>
    <x v="4"/>
    <s v="10220"/>
    <m/>
    <x v="0"/>
    <s v="14000"/>
    <x v="2"/>
    <m/>
    <s v="580"/>
    <m/>
    <m/>
    <m/>
    <n v="2300"/>
    <s v="00009998"/>
    <s v="Grant #17-T1111LO16 - LOLE"/>
    <s v="Accounts Payable"/>
  </r>
  <r>
    <s v="14000"/>
    <s v="ACTUALS"/>
    <n v="2018"/>
    <n v="6"/>
    <s v="AP"/>
    <s v="AP00773514"/>
    <d v="2017-12-20T00:00:00"/>
    <d v="2017-12-20T00:00:00"/>
    <n v="47"/>
    <x v="1"/>
    <s v="390001"/>
    <x v="4"/>
    <s v="10220"/>
    <m/>
    <x v="0"/>
    <s v="14000"/>
    <x v="2"/>
    <m/>
    <s v="307"/>
    <m/>
    <m/>
    <m/>
    <n v="4658"/>
    <s v="00010004"/>
    <s v="Grant #17-S1004LO16 - LOLE"/>
    <s v="Accounts Payable"/>
  </r>
  <r>
    <s v="14000"/>
    <s v="ACTUALS"/>
    <n v="2018"/>
    <n v="6"/>
    <s v="AP"/>
    <s v="AP00773514"/>
    <d v="2017-12-20T00:00:00"/>
    <d v="2017-12-20T00:00:00"/>
    <n v="55"/>
    <x v="1"/>
    <s v="390001"/>
    <x v="4"/>
    <s v="10220"/>
    <m/>
    <x v="0"/>
    <s v="14000"/>
    <x v="2"/>
    <m/>
    <s v="426"/>
    <m/>
    <m/>
    <m/>
    <n v="3203"/>
    <s v="00010009"/>
    <s v="Grant #17-S1071LO16 - LOLE"/>
    <s v="Accounts Payable"/>
  </r>
  <r>
    <s v="14000"/>
    <s v="ACTUALS"/>
    <n v="2018"/>
    <n v="6"/>
    <s v="AP"/>
    <s v="AP00773902"/>
    <d v="2017-12-21T00:00:00"/>
    <d v="2017-12-21T00:00:00"/>
    <n v="4"/>
    <x v="1"/>
    <m/>
    <x v="1"/>
    <s v="99999"/>
    <m/>
    <x v="0"/>
    <s v="14000"/>
    <x v="2"/>
    <m/>
    <m/>
    <m/>
    <m/>
    <m/>
    <n v="-3203"/>
    <s v="00010009"/>
    <s v="Cash With The Treasurer Of VA"/>
    <s v="AP Payments"/>
  </r>
  <r>
    <s v="14000"/>
    <s v="ACTUALS"/>
    <n v="2018"/>
    <n v="6"/>
    <s v="AP"/>
    <s v="AP00773902"/>
    <d v="2017-12-21T00:00:00"/>
    <d v="2017-12-21T00:00:00"/>
    <n v="11"/>
    <x v="1"/>
    <m/>
    <x v="1"/>
    <s v="99999"/>
    <m/>
    <x v="0"/>
    <s v="14000"/>
    <x v="2"/>
    <m/>
    <m/>
    <m/>
    <m/>
    <m/>
    <n v="-1356"/>
    <s v="00009997"/>
    <s v="Cash With The Treasurer Of VA"/>
    <s v="AP Payments"/>
  </r>
  <r>
    <s v="14000"/>
    <s v="ACTUALS"/>
    <n v="2018"/>
    <n v="6"/>
    <s v="AP"/>
    <s v="AP00773902"/>
    <d v="2017-12-21T00:00:00"/>
    <d v="2017-12-21T00:00:00"/>
    <n v="12"/>
    <x v="1"/>
    <m/>
    <x v="1"/>
    <s v="99999"/>
    <m/>
    <x v="0"/>
    <s v="14000"/>
    <x v="2"/>
    <m/>
    <m/>
    <m/>
    <m/>
    <m/>
    <n v="-2300"/>
    <s v="00009998"/>
    <s v="Cash With The Treasurer Of VA"/>
    <s v="AP Payments"/>
  </r>
  <r>
    <s v="14000"/>
    <s v="ACTUALS"/>
    <n v="2018"/>
    <n v="6"/>
    <s v="AP"/>
    <s v="AP00773902"/>
    <d v="2017-12-21T00:00:00"/>
    <d v="2017-12-21T00:00:00"/>
    <n v="18"/>
    <x v="1"/>
    <m/>
    <x v="1"/>
    <s v="99999"/>
    <m/>
    <x v="0"/>
    <s v="14000"/>
    <x v="2"/>
    <m/>
    <m/>
    <m/>
    <m/>
    <m/>
    <n v="-3050"/>
    <s v="00009991"/>
    <s v="Cash With The Treasurer Of VA"/>
    <s v="AP Payments"/>
  </r>
  <r>
    <s v="14000"/>
    <s v="ACTUALS"/>
    <n v="2018"/>
    <n v="6"/>
    <s v="AP"/>
    <s v="AP00773902"/>
    <d v="2017-12-21T00:00:00"/>
    <d v="2017-12-21T00:00:00"/>
    <n v="19"/>
    <x v="1"/>
    <m/>
    <x v="1"/>
    <s v="99999"/>
    <m/>
    <x v="0"/>
    <s v="14000"/>
    <x v="2"/>
    <m/>
    <m/>
    <m/>
    <m/>
    <m/>
    <n v="-747"/>
    <s v="00009992"/>
    <s v="Cash With The Treasurer Of VA"/>
    <s v="AP Payments"/>
  </r>
  <r>
    <s v="14000"/>
    <s v="ACTUALS"/>
    <n v="2018"/>
    <n v="6"/>
    <s v="AP"/>
    <s v="AP00773902"/>
    <d v="2017-12-21T00:00:00"/>
    <d v="2017-12-21T00:00:00"/>
    <n v="20"/>
    <x v="1"/>
    <m/>
    <x v="1"/>
    <s v="99999"/>
    <m/>
    <x v="0"/>
    <s v="14000"/>
    <x v="2"/>
    <m/>
    <m/>
    <m/>
    <m/>
    <m/>
    <n v="-2497.7600000000002"/>
    <s v="00009993"/>
    <s v="Cash With The Treasurer Of VA"/>
    <s v="AP Payments"/>
  </r>
  <r>
    <s v="14000"/>
    <s v="ACTUALS"/>
    <n v="2018"/>
    <n v="6"/>
    <s v="AP"/>
    <s v="AP00773902"/>
    <d v="2017-12-21T00:00:00"/>
    <d v="2017-12-21T00:00:00"/>
    <n v="21"/>
    <x v="1"/>
    <m/>
    <x v="1"/>
    <s v="99999"/>
    <m/>
    <x v="0"/>
    <s v="14000"/>
    <x v="2"/>
    <m/>
    <m/>
    <m/>
    <m/>
    <m/>
    <n v="-3100"/>
    <s v="00009994"/>
    <s v="Cash With The Treasurer Of VA"/>
    <s v="AP Payments"/>
  </r>
  <r>
    <s v="14000"/>
    <s v="ACTUALS"/>
    <n v="2018"/>
    <n v="6"/>
    <s v="AP"/>
    <s v="AP00773902"/>
    <d v="2017-12-21T00:00:00"/>
    <d v="2017-12-21T00:00:00"/>
    <n v="22"/>
    <x v="1"/>
    <m/>
    <x v="1"/>
    <s v="99999"/>
    <m/>
    <x v="0"/>
    <s v="14000"/>
    <x v="2"/>
    <m/>
    <m/>
    <m/>
    <m/>
    <m/>
    <n v="-2480"/>
    <s v="00009995"/>
    <s v="Cash With The Treasurer Of VA"/>
    <s v="AP Payments"/>
  </r>
  <r>
    <s v="14000"/>
    <s v="ACTUALS"/>
    <n v="2018"/>
    <n v="6"/>
    <s v="AP"/>
    <s v="AP00773902"/>
    <d v="2017-12-21T00:00:00"/>
    <d v="2017-12-21T00:00:00"/>
    <n v="23"/>
    <x v="1"/>
    <m/>
    <x v="1"/>
    <s v="99999"/>
    <m/>
    <x v="0"/>
    <s v="14000"/>
    <x v="2"/>
    <m/>
    <m/>
    <m/>
    <m/>
    <m/>
    <n v="-3563"/>
    <s v="00009996"/>
    <s v="Cash With The Treasurer Of VA"/>
    <s v="AP Payments"/>
  </r>
  <r>
    <s v="14000"/>
    <s v="ACTUALS"/>
    <n v="2018"/>
    <n v="6"/>
    <s v="AP"/>
    <s v="AP00773902"/>
    <d v="2017-12-21T00:00:00"/>
    <d v="2017-12-21T00:00:00"/>
    <n v="26"/>
    <x v="1"/>
    <m/>
    <x v="1"/>
    <s v="99999"/>
    <m/>
    <x v="0"/>
    <s v="14000"/>
    <x v="2"/>
    <m/>
    <m/>
    <m/>
    <m/>
    <m/>
    <n v="-4658"/>
    <s v="00010004"/>
    <s v="Cash With The Treasurer Of VA"/>
    <s v="AP Payments"/>
  </r>
  <r>
    <s v="14000"/>
    <s v="ACTUALS"/>
    <n v="2018"/>
    <n v="6"/>
    <s v="AP"/>
    <s v="AP00773902"/>
    <d v="2017-12-21T00:00:00"/>
    <d v="2017-12-21T00:00:00"/>
    <n v="34"/>
    <x v="1"/>
    <m/>
    <x v="3"/>
    <s v="99999"/>
    <m/>
    <x v="0"/>
    <s v="14000"/>
    <x v="2"/>
    <m/>
    <m/>
    <m/>
    <m/>
    <m/>
    <n v="3203"/>
    <s v="00010009"/>
    <s v="Accounts Payable"/>
    <s v="AP Payments"/>
  </r>
  <r>
    <s v="14000"/>
    <s v="ACTUALS"/>
    <n v="2018"/>
    <n v="6"/>
    <s v="AP"/>
    <s v="AP00773902"/>
    <d v="2017-12-21T00:00:00"/>
    <d v="2017-12-21T00:00:00"/>
    <n v="39"/>
    <x v="1"/>
    <m/>
    <x v="3"/>
    <s v="99999"/>
    <m/>
    <x v="0"/>
    <s v="14000"/>
    <x v="2"/>
    <m/>
    <m/>
    <m/>
    <m/>
    <m/>
    <n v="3050"/>
    <s v="00009991"/>
    <s v="Accounts Payable"/>
    <s v="AP Payments"/>
  </r>
  <r>
    <s v="14000"/>
    <s v="ACTUALS"/>
    <n v="2018"/>
    <n v="6"/>
    <s v="AP"/>
    <s v="AP00773902"/>
    <d v="2017-12-21T00:00:00"/>
    <d v="2017-12-21T00:00:00"/>
    <n v="43"/>
    <x v="1"/>
    <m/>
    <x v="3"/>
    <s v="99999"/>
    <m/>
    <x v="0"/>
    <s v="14000"/>
    <x v="2"/>
    <m/>
    <m/>
    <m/>
    <m/>
    <m/>
    <n v="2300"/>
    <s v="00009998"/>
    <s v="Accounts Payable"/>
    <s v="AP Payments"/>
  </r>
  <r>
    <s v="14000"/>
    <s v="ACTUALS"/>
    <n v="2018"/>
    <n v="6"/>
    <s v="AP"/>
    <s v="AP00773902"/>
    <d v="2017-12-21T00:00:00"/>
    <d v="2017-12-21T00:00:00"/>
    <n v="49"/>
    <x v="1"/>
    <m/>
    <x v="3"/>
    <s v="99999"/>
    <m/>
    <x v="0"/>
    <s v="14000"/>
    <x v="2"/>
    <m/>
    <m/>
    <m/>
    <m/>
    <m/>
    <n v="747"/>
    <s v="00009992"/>
    <s v="Accounts Payable"/>
    <s v="AP Payments"/>
  </r>
  <r>
    <s v="14000"/>
    <s v="ACTUALS"/>
    <n v="2018"/>
    <n v="6"/>
    <s v="AP"/>
    <s v="AP00773902"/>
    <d v="2017-12-21T00:00:00"/>
    <d v="2017-12-21T00:00:00"/>
    <n v="50"/>
    <x v="1"/>
    <m/>
    <x v="3"/>
    <s v="99999"/>
    <m/>
    <x v="0"/>
    <s v="14000"/>
    <x v="2"/>
    <m/>
    <m/>
    <m/>
    <m/>
    <m/>
    <n v="2497.7600000000002"/>
    <s v="00009993"/>
    <s v="Accounts Payable"/>
    <s v="AP Payments"/>
  </r>
  <r>
    <s v="14000"/>
    <s v="ACTUALS"/>
    <n v="2018"/>
    <n v="6"/>
    <s v="AP"/>
    <s v="AP00773902"/>
    <d v="2017-12-21T00:00:00"/>
    <d v="2017-12-21T00:00:00"/>
    <n v="51"/>
    <x v="1"/>
    <m/>
    <x v="3"/>
    <s v="99999"/>
    <m/>
    <x v="0"/>
    <s v="14000"/>
    <x v="2"/>
    <m/>
    <m/>
    <m/>
    <m/>
    <m/>
    <n v="3100"/>
    <s v="00009994"/>
    <s v="Accounts Payable"/>
    <s v="AP Payments"/>
  </r>
  <r>
    <s v="14000"/>
    <s v="ACTUALS"/>
    <n v="2018"/>
    <n v="6"/>
    <s v="AP"/>
    <s v="AP00773902"/>
    <d v="2017-12-21T00:00:00"/>
    <d v="2017-12-21T00:00:00"/>
    <n v="52"/>
    <x v="1"/>
    <m/>
    <x v="3"/>
    <s v="99999"/>
    <m/>
    <x v="0"/>
    <s v="14000"/>
    <x v="2"/>
    <m/>
    <m/>
    <m/>
    <m/>
    <m/>
    <n v="2480"/>
    <s v="00009995"/>
    <s v="Accounts Payable"/>
    <s v="AP Payments"/>
  </r>
  <r>
    <s v="14000"/>
    <s v="ACTUALS"/>
    <n v="2018"/>
    <n v="6"/>
    <s v="AP"/>
    <s v="AP00773902"/>
    <d v="2017-12-21T00:00:00"/>
    <d v="2017-12-21T00:00:00"/>
    <n v="53"/>
    <x v="1"/>
    <m/>
    <x v="3"/>
    <s v="99999"/>
    <m/>
    <x v="0"/>
    <s v="14000"/>
    <x v="2"/>
    <m/>
    <m/>
    <m/>
    <m/>
    <m/>
    <n v="3563"/>
    <s v="00009996"/>
    <s v="Accounts Payable"/>
    <s v="AP Payments"/>
  </r>
  <r>
    <s v="14000"/>
    <s v="ACTUALS"/>
    <n v="2018"/>
    <n v="6"/>
    <s v="AP"/>
    <s v="AP00773902"/>
    <d v="2017-12-21T00:00:00"/>
    <d v="2017-12-21T00:00:00"/>
    <n v="54"/>
    <x v="1"/>
    <m/>
    <x v="3"/>
    <s v="99999"/>
    <m/>
    <x v="0"/>
    <s v="14000"/>
    <x v="2"/>
    <m/>
    <m/>
    <m/>
    <m/>
    <m/>
    <n v="1356"/>
    <s v="00009997"/>
    <s v="Accounts Payable"/>
    <s v="AP Payments"/>
  </r>
  <r>
    <s v="14000"/>
    <s v="ACTUALS"/>
    <n v="2018"/>
    <n v="6"/>
    <s v="AP"/>
    <s v="AP00773902"/>
    <d v="2017-12-21T00:00:00"/>
    <d v="2017-12-21T00:00:00"/>
    <n v="56"/>
    <x v="1"/>
    <m/>
    <x v="3"/>
    <s v="99999"/>
    <m/>
    <x v="0"/>
    <s v="14000"/>
    <x v="2"/>
    <m/>
    <m/>
    <m/>
    <m/>
    <m/>
    <n v="4658"/>
    <s v="00010004"/>
    <s v="Accounts Payable"/>
    <s v="AP Payments"/>
  </r>
  <r>
    <s v="14000"/>
    <s v="ACTUALS"/>
    <n v="2018"/>
    <n v="7"/>
    <s v="AP"/>
    <s v="AP00791408"/>
    <d v="2018-01-18T00:00:00"/>
    <d v="2018-01-18T00:00:00"/>
    <n v="11"/>
    <x v="1"/>
    <m/>
    <x v="3"/>
    <s v="99999"/>
    <m/>
    <x v="0"/>
    <s v="14000"/>
    <x v="2"/>
    <m/>
    <m/>
    <m/>
    <m/>
    <m/>
    <n v="-1146"/>
    <s v="00010164"/>
    <s v="Accounts Payable"/>
    <s v="Accounts Payable"/>
  </r>
  <r>
    <s v="14000"/>
    <s v="ACTUALS"/>
    <n v="2018"/>
    <n v="7"/>
    <s v="AP"/>
    <s v="AP00791408"/>
    <d v="2018-01-18T00:00:00"/>
    <d v="2018-01-18T00:00:00"/>
    <n v="12"/>
    <x v="1"/>
    <m/>
    <x v="3"/>
    <s v="99999"/>
    <m/>
    <x v="0"/>
    <s v="14000"/>
    <x v="2"/>
    <m/>
    <m/>
    <m/>
    <m/>
    <m/>
    <n v="-4436"/>
    <s v="00010165"/>
    <s v="Accounts Payable"/>
    <s v="Accounts Payable"/>
  </r>
  <r>
    <s v="14000"/>
    <s v="ACTUALS"/>
    <n v="2018"/>
    <n v="7"/>
    <s v="AP"/>
    <s v="AP00791408"/>
    <d v="2018-01-18T00:00:00"/>
    <d v="2018-01-18T00:00:00"/>
    <n v="37"/>
    <x v="1"/>
    <m/>
    <x v="3"/>
    <s v="99999"/>
    <m/>
    <x v="0"/>
    <s v="14000"/>
    <x v="2"/>
    <m/>
    <m/>
    <m/>
    <m/>
    <m/>
    <n v="-1687"/>
    <s v="00010211"/>
    <s v="Accounts Payable"/>
    <s v="Accounts Payable"/>
  </r>
  <r>
    <s v="14000"/>
    <s v="ACTUALS"/>
    <n v="2018"/>
    <n v="7"/>
    <s v="AP"/>
    <s v="AP00791408"/>
    <d v="2018-01-18T00:00:00"/>
    <d v="2018-01-18T00:00:00"/>
    <n v="42"/>
    <x v="1"/>
    <m/>
    <x v="3"/>
    <s v="99999"/>
    <m/>
    <x v="0"/>
    <s v="14000"/>
    <x v="2"/>
    <m/>
    <m/>
    <m/>
    <m/>
    <m/>
    <n v="-1681"/>
    <s v="00010166"/>
    <s v="Accounts Payable"/>
    <s v="Accounts Payable"/>
  </r>
  <r>
    <s v="14000"/>
    <s v="ACTUALS"/>
    <n v="2018"/>
    <n v="7"/>
    <s v="AP"/>
    <s v="AP00791408"/>
    <d v="2018-01-18T00:00:00"/>
    <d v="2018-01-18T00:00:00"/>
    <n v="43"/>
    <x v="1"/>
    <m/>
    <x v="3"/>
    <s v="99999"/>
    <m/>
    <x v="0"/>
    <s v="14000"/>
    <x v="2"/>
    <m/>
    <m/>
    <m/>
    <m/>
    <m/>
    <n v="-3654"/>
    <s v="00010167"/>
    <s v="Accounts Payable"/>
    <s v="Accounts Payable"/>
  </r>
  <r>
    <s v="14000"/>
    <s v="ACTUALS"/>
    <n v="2018"/>
    <n v="7"/>
    <s v="AP"/>
    <s v="AP00791408"/>
    <d v="2018-01-18T00:00:00"/>
    <d v="2018-01-18T00:00:00"/>
    <n v="44"/>
    <x v="1"/>
    <m/>
    <x v="3"/>
    <s v="99999"/>
    <m/>
    <x v="0"/>
    <s v="14000"/>
    <x v="2"/>
    <m/>
    <m/>
    <m/>
    <m/>
    <m/>
    <n v="-3977"/>
    <s v="00010168"/>
    <s v="Accounts Payable"/>
    <s v="Accounts Payable"/>
  </r>
  <r>
    <s v="14000"/>
    <s v="ACTUALS"/>
    <n v="2018"/>
    <n v="7"/>
    <s v="AP"/>
    <s v="AP00791408"/>
    <d v="2018-01-18T00:00:00"/>
    <d v="2018-01-18T00:00:00"/>
    <n v="45"/>
    <x v="1"/>
    <m/>
    <x v="3"/>
    <s v="99999"/>
    <m/>
    <x v="0"/>
    <s v="14000"/>
    <x v="2"/>
    <m/>
    <m/>
    <m/>
    <m/>
    <m/>
    <n v="-500"/>
    <s v="00010169"/>
    <s v="Accounts Payable"/>
    <s v="Accounts Payable"/>
  </r>
  <r>
    <s v="14000"/>
    <s v="ACTUALS"/>
    <n v="2018"/>
    <n v="7"/>
    <s v="AP"/>
    <s v="AP00791408"/>
    <d v="2018-01-18T00:00:00"/>
    <d v="2018-01-18T00:00:00"/>
    <n v="46"/>
    <x v="1"/>
    <m/>
    <x v="3"/>
    <s v="99999"/>
    <m/>
    <x v="0"/>
    <s v="14000"/>
    <x v="2"/>
    <m/>
    <m/>
    <m/>
    <m/>
    <m/>
    <n v="-885"/>
    <s v="00010170"/>
    <s v="Accounts Payable"/>
    <s v="Accounts Payable"/>
  </r>
  <r>
    <s v="14000"/>
    <s v="ACTUALS"/>
    <n v="2018"/>
    <n v="7"/>
    <s v="AP"/>
    <s v="AP00791408"/>
    <d v="2018-01-18T00:00:00"/>
    <d v="2018-01-18T00:00:00"/>
    <n v="47"/>
    <x v="1"/>
    <m/>
    <x v="3"/>
    <s v="99999"/>
    <m/>
    <x v="0"/>
    <s v="14000"/>
    <x v="2"/>
    <m/>
    <m/>
    <m/>
    <m/>
    <m/>
    <n v="-1553"/>
    <s v="00010171"/>
    <s v="Accounts Payable"/>
    <s v="Accounts Payable"/>
  </r>
  <r>
    <s v="14000"/>
    <s v="ACTUALS"/>
    <n v="2018"/>
    <n v="7"/>
    <s v="AP"/>
    <s v="AP00791408"/>
    <d v="2018-01-18T00:00:00"/>
    <d v="2018-01-18T00:00:00"/>
    <n v="48"/>
    <x v="1"/>
    <m/>
    <x v="3"/>
    <s v="99999"/>
    <m/>
    <x v="0"/>
    <s v="14000"/>
    <x v="2"/>
    <m/>
    <m/>
    <m/>
    <m/>
    <m/>
    <n v="-1907"/>
    <s v="00010172"/>
    <s v="Accounts Payable"/>
    <s v="Accounts Payable"/>
  </r>
  <r>
    <s v="14000"/>
    <s v="ACTUALS"/>
    <n v="2018"/>
    <n v="7"/>
    <s v="AP"/>
    <s v="AP00791408"/>
    <d v="2018-01-18T00:00:00"/>
    <d v="2018-01-18T00:00:00"/>
    <n v="49"/>
    <x v="1"/>
    <m/>
    <x v="3"/>
    <s v="99999"/>
    <m/>
    <x v="0"/>
    <s v="14000"/>
    <x v="2"/>
    <m/>
    <m/>
    <m/>
    <m/>
    <m/>
    <n v="-1961"/>
    <s v="00010173"/>
    <s v="Accounts Payable"/>
    <s v="Accounts Payable"/>
  </r>
  <r>
    <s v="14000"/>
    <s v="ACTUALS"/>
    <n v="2018"/>
    <n v="7"/>
    <s v="AP"/>
    <s v="AP00791408"/>
    <d v="2018-01-18T00:00:00"/>
    <d v="2018-01-18T00:00:00"/>
    <n v="50"/>
    <x v="1"/>
    <m/>
    <x v="3"/>
    <s v="99999"/>
    <m/>
    <x v="0"/>
    <s v="14000"/>
    <x v="2"/>
    <m/>
    <m/>
    <m/>
    <m/>
    <m/>
    <n v="-1365"/>
    <s v="00010174"/>
    <s v="Accounts Payable"/>
    <s v="Accounts Payable"/>
  </r>
  <r>
    <s v="14000"/>
    <s v="ACTUALS"/>
    <n v="2018"/>
    <n v="7"/>
    <s v="AP"/>
    <s v="AP00791408"/>
    <d v="2018-01-18T00:00:00"/>
    <d v="2018-01-18T00:00:00"/>
    <n v="51"/>
    <x v="1"/>
    <m/>
    <x v="3"/>
    <s v="99999"/>
    <m/>
    <x v="0"/>
    <s v="14000"/>
    <x v="2"/>
    <m/>
    <m/>
    <m/>
    <m/>
    <m/>
    <n v="-1456"/>
    <s v="00010175"/>
    <s v="Accounts Payable"/>
    <s v="Accounts Payable"/>
  </r>
  <r>
    <s v="14000"/>
    <s v="ACTUALS"/>
    <n v="2018"/>
    <n v="7"/>
    <s v="AP"/>
    <s v="AP00791408"/>
    <d v="2018-01-18T00:00:00"/>
    <d v="2018-01-18T00:00:00"/>
    <n v="104"/>
    <x v="1"/>
    <s v="390001"/>
    <x v="4"/>
    <s v="10220"/>
    <m/>
    <x v="0"/>
    <s v="14000"/>
    <x v="2"/>
    <m/>
    <s v="061"/>
    <m/>
    <m/>
    <m/>
    <n v="1146"/>
    <s v="00010164"/>
    <s v="17-I1217LO16 LOCAL LAW ENFORCE"/>
    <s v="Accounts Payable"/>
  </r>
  <r>
    <s v="14000"/>
    <s v="ACTUALS"/>
    <n v="2018"/>
    <n v="7"/>
    <s v="AP"/>
    <s v="AP00791408"/>
    <d v="2018-01-18T00:00:00"/>
    <d v="2018-01-18T00:00:00"/>
    <n v="105"/>
    <x v="1"/>
    <s v="390001"/>
    <x v="4"/>
    <s v="10220"/>
    <m/>
    <x v="0"/>
    <s v="14000"/>
    <x v="2"/>
    <m/>
    <s v="312"/>
    <m/>
    <m/>
    <m/>
    <n v="4436"/>
    <s v="00010165"/>
    <s v="17-S1008LO16 LOCAL LAW ENFORCE"/>
    <s v="Accounts Payable"/>
  </r>
  <r>
    <s v="14000"/>
    <s v="ACTUALS"/>
    <n v="2018"/>
    <n v="7"/>
    <s v="AP"/>
    <s v="AP00791408"/>
    <d v="2018-01-18T00:00:00"/>
    <d v="2018-01-18T00:00:00"/>
    <n v="130"/>
    <x v="1"/>
    <s v="390001"/>
    <x v="4"/>
    <s v="10220"/>
    <m/>
    <x v="0"/>
    <s v="14000"/>
    <x v="2"/>
    <m/>
    <s v="478"/>
    <m/>
    <m/>
    <m/>
    <n v="1687"/>
    <s v="00010211"/>
    <s v="Grant #17-S1100LO16 - LOLE"/>
    <s v="Accounts Payable"/>
  </r>
  <r>
    <s v="14000"/>
    <s v="ACTUALS"/>
    <n v="2018"/>
    <n v="7"/>
    <s v="AP"/>
    <s v="AP00791408"/>
    <d v="2018-01-18T00:00:00"/>
    <d v="2018-01-18T00:00:00"/>
    <n v="135"/>
    <x v="1"/>
    <s v="390001"/>
    <x v="4"/>
    <s v="10220"/>
    <m/>
    <x v="0"/>
    <s v="14000"/>
    <x v="2"/>
    <m/>
    <s v="335"/>
    <m/>
    <m/>
    <m/>
    <n v="1681"/>
    <s v="00010166"/>
    <s v="17-S1019LO16 LOCAL LAW ENFORCE"/>
    <s v="Accounts Payable"/>
  </r>
  <r>
    <s v="14000"/>
    <s v="ACTUALS"/>
    <n v="2018"/>
    <n v="7"/>
    <s v="AP"/>
    <s v="AP00791408"/>
    <d v="2018-01-18T00:00:00"/>
    <d v="2018-01-18T00:00:00"/>
    <n v="136"/>
    <x v="1"/>
    <s v="390001"/>
    <x v="4"/>
    <s v="10220"/>
    <m/>
    <x v="0"/>
    <s v="14000"/>
    <x v="2"/>
    <m/>
    <s v="351"/>
    <m/>
    <m/>
    <m/>
    <n v="3654"/>
    <s v="00010167"/>
    <s v="17-S1028LO16 LOCAL LAW ENFORCE"/>
    <s v="Accounts Payable"/>
  </r>
  <r>
    <s v="14000"/>
    <s v="ACTUALS"/>
    <n v="2018"/>
    <n v="7"/>
    <s v="AP"/>
    <s v="AP00791408"/>
    <d v="2018-01-18T00:00:00"/>
    <d v="2018-01-18T00:00:00"/>
    <n v="137"/>
    <x v="1"/>
    <s v="390001"/>
    <x v="4"/>
    <s v="10220"/>
    <m/>
    <x v="0"/>
    <s v="14000"/>
    <x v="2"/>
    <m/>
    <s v="396"/>
    <m/>
    <m/>
    <m/>
    <n v="3977"/>
    <s v="00010168"/>
    <s v="17-S1054LO16 LOCAL LAW ENFORCE"/>
    <s v="Accounts Payable"/>
  </r>
  <r>
    <s v="14000"/>
    <s v="ACTUALS"/>
    <n v="2018"/>
    <n v="7"/>
    <s v="AP"/>
    <s v="AP00791408"/>
    <d v="2018-01-18T00:00:00"/>
    <d v="2018-01-18T00:00:00"/>
    <n v="138"/>
    <x v="1"/>
    <s v="390001"/>
    <x v="4"/>
    <s v="10220"/>
    <m/>
    <x v="0"/>
    <s v="14000"/>
    <x v="2"/>
    <m/>
    <s v="439"/>
    <m/>
    <m/>
    <m/>
    <n v="500"/>
    <s v="00010169"/>
    <s v="17-S1080LO16 LOCAL LAW ENFORCE"/>
    <s v="Accounts Payable"/>
  </r>
  <r>
    <s v="14000"/>
    <s v="ACTUALS"/>
    <n v="2018"/>
    <n v="7"/>
    <s v="AP"/>
    <s v="AP00791408"/>
    <d v="2018-01-18T00:00:00"/>
    <d v="2018-01-18T00:00:00"/>
    <n v="139"/>
    <x v="1"/>
    <s v="390001"/>
    <x v="4"/>
    <s v="10220"/>
    <m/>
    <x v="0"/>
    <s v="14000"/>
    <x v="2"/>
    <m/>
    <s v="457"/>
    <m/>
    <m/>
    <m/>
    <n v="885"/>
    <s v="00010170"/>
    <s v="17-S1091LO16 LOCAL LAW ENFORCE"/>
    <s v="Accounts Payable"/>
  </r>
  <r>
    <s v="14000"/>
    <s v="ACTUALS"/>
    <n v="2018"/>
    <n v="7"/>
    <s v="AP"/>
    <s v="AP00791408"/>
    <d v="2018-01-18T00:00:00"/>
    <d v="2018-01-18T00:00:00"/>
    <n v="140"/>
    <x v="1"/>
    <s v="390001"/>
    <x v="4"/>
    <s v="10220"/>
    <m/>
    <x v="0"/>
    <s v="14000"/>
    <x v="2"/>
    <m/>
    <s v="530"/>
    <m/>
    <m/>
    <m/>
    <n v="1553"/>
    <s v="00010171"/>
    <s v="17-S1108LO16 LOCAL LAW ENFORCE"/>
    <s v="Accounts Payable"/>
  </r>
  <r>
    <s v="14000"/>
    <s v="ACTUALS"/>
    <n v="2018"/>
    <n v="7"/>
    <s v="AP"/>
    <s v="AP00791408"/>
    <d v="2018-01-18T00:00:00"/>
    <d v="2018-01-18T00:00:00"/>
    <n v="141"/>
    <x v="1"/>
    <s v="390001"/>
    <x v="4"/>
    <s v="10220"/>
    <m/>
    <x v="0"/>
    <s v="14000"/>
    <x v="2"/>
    <m/>
    <s v="049"/>
    <m/>
    <m/>
    <m/>
    <n v="1907"/>
    <s v="00010172"/>
    <s v="17-S1134LO16 LOCAL LAW ENFORCE"/>
    <s v="Accounts Payable"/>
  </r>
  <r>
    <s v="14000"/>
    <s v="ACTUALS"/>
    <n v="2018"/>
    <n v="7"/>
    <s v="AP"/>
    <s v="AP00791408"/>
    <d v="2018-01-18T00:00:00"/>
    <d v="2018-01-18T00:00:00"/>
    <n v="142"/>
    <x v="1"/>
    <s v="390001"/>
    <x v="4"/>
    <s v="10220"/>
    <m/>
    <x v="0"/>
    <s v="14000"/>
    <x v="2"/>
    <m/>
    <s v="111"/>
    <m/>
    <m/>
    <m/>
    <n v="1961"/>
    <s v="00010173"/>
    <s v="17-S1155LO16 LOCAL LAW ENFORCE"/>
    <s v="Accounts Payable"/>
  </r>
  <r>
    <s v="14000"/>
    <s v="ACTUALS"/>
    <n v="2018"/>
    <n v="7"/>
    <s v="AP"/>
    <s v="AP00791408"/>
    <d v="2018-01-18T00:00:00"/>
    <d v="2018-01-18T00:00:00"/>
    <n v="143"/>
    <x v="1"/>
    <s v="390001"/>
    <x v="4"/>
    <s v="10220"/>
    <m/>
    <x v="0"/>
    <s v="14000"/>
    <x v="2"/>
    <m/>
    <s v="163"/>
    <m/>
    <m/>
    <m/>
    <n v="1365"/>
    <s v="00010174"/>
    <s v="17-S1171LO16 LOCAL LAW ENFORCE"/>
    <s v="Accounts Payable"/>
  </r>
  <r>
    <s v="14000"/>
    <s v="ACTUALS"/>
    <n v="2018"/>
    <n v="7"/>
    <s v="AP"/>
    <s v="AP00791408"/>
    <d v="2018-01-18T00:00:00"/>
    <d v="2018-01-18T00:00:00"/>
    <n v="144"/>
    <x v="1"/>
    <s v="390001"/>
    <x v="4"/>
    <s v="10220"/>
    <m/>
    <x v="0"/>
    <s v="14000"/>
    <x v="2"/>
    <m/>
    <s v="187"/>
    <m/>
    <m/>
    <m/>
    <n v="1456"/>
    <s v="00010175"/>
    <s v="17-S1179LO16 LOCAL LAW ENFORCE"/>
    <s v="Accounts Payable"/>
  </r>
  <r>
    <s v="14000"/>
    <s v="ACTUALS"/>
    <n v="2018"/>
    <n v="7"/>
    <s v="AP"/>
    <s v="AP00791755"/>
    <d v="2018-01-19T00:00:00"/>
    <d v="2018-01-19T00:00:00"/>
    <n v="19"/>
    <x v="1"/>
    <m/>
    <x v="1"/>
    <s v="99999"/>
    <m/>
    <x v="0"/>
    <s v="14000"/>
    <x v="2"/>
    <m/>
    <m/>
    <m/>
    <m/>
    <m/>
    <n v="-1687"/>
    <s v="00010211"/>
    <s v="Cash With The Treasurer Of VA"/>
    <s v="AP Payments"/>
  </r>
  <r>
    <s v="14000"/>
    <s v="ACTUALS"/>
    <n v="2018"/>
    <n v="7"/>
    <s v="AP"/>
    <s v="AP00791755"/>
    <d v="2018-01-19T00:00:00"/>
    <d v="2018-01-19T00:00:00"/>
    <n v="36"/>
    <x v="1"/>
    <m/>
    <x v="1"/>
    <s v="99999"/>
    <m/>
    <x v="0"/>
    <s v="14000"/>
    <x v="2"/>
    <m/>
    <m/>
    <m/>
    <m/>
    <m/>
    <n v="-1553"/>
    <s v="00010171"/>
    <s v="Cash With The Treasurer Of VA"/>
    <s v="AP Payments"/>
  </r>
  <r>
    <s v="14000"/>
    <s v="ACTUALS"/>
    <n v="2018"/>
    <n v="7"/>
    <s v="AP"/>
    <s v="AP00791755"/>
    <d v="2018-01-19T00:00:00"/>
    <d v="2018-01-19T00:00:00"/>
    <n v="37"/>
    <x v="1"/>
    <m/>
    <x v="1"/>
    <s v="99999"/>
    <m/>
    <x v="0"/>
    <s v="14000"/>
    <x v="2"/>
    <m/>
    <m/>
    <m/>
    <m/>
    <m/>
    <n v="-1907"/>
    <s v="00010172"/>
    <s v="Cash With The Treasurer Of VA"/>
    <s v="AP Payments"/>
  </r>
  <r>
    <s v="14000"/>
    <s v="ACTUALS"/>
    <n v="2018"/>
    <n v="7"/>
    <s v="AP"/>
    <s v="AP00791755"/>
    <d v="2018-01-19T00:00:00"/>
    <d v="2018-01-19T00:00:00"/>
    <n v="42"/>
    <x v="1"/>
    <m/>
    <x v="1"/>
    <s v="99999"/>
    <m/>
    <x v="0"/>
    <s v="14000"/>
    <x v="2"/>
    <m/>
    <m/>
    <m/>
    <m/>
    <m/>
    <n v="-1961"/>
    <s v="00010173"/>
    <s v="Cash With The Treasurer Of VA"/>
    <s v="AP Payments"/>
  </r>
  <r>
    <s v="14000"/>
    <s v="ACTUALS"/>
    <n v="2018"/>
    <n v="7"/>
    <s v="AP"/>
    <s v="AP00791755"/>
    <d v="2018-01-19T00:00:00"/>
    <d v="2018-01-19T00:00:00"/>
    <n v="43"/>
    <x v="1"/>
    <m/>
    <x v="1"/>
    <s v="99999"/>
    <m/>
    <x v="0"/>
    <s v="14000"/>
    <x v="2"/>
    <m/>
    <m/>
    <m/>
    <m/>
    <m/>
    <n v="-1365"/>
    <s v="00010174"/>
    <s v="Cash With The Treasurer Of VA"/>
    <s v="AP Payments"/>
  </r>
  <r>
    <s v="14000"/>
    <s v="ACTUALS"/>
    <n v="2018"/>
    <n v="7"/>
    <s v="AP"/>
    <s v="AP00791755"/>
    <d v="2018-01-19T00:00:00"/>
    <d v="2018-01-19T00:00:00"/>
    <n v="63"/>
    <x v="1"/>
    <m/>
    <x v="1"/>
    <s v="99999"/>
    <m/>
    <x v="0"/>
    <s v="14000"/>
    <x v="2"/>
    <m/>
    <m/>
    <m/>
    <m/>
    <m/>
    <n v="-1456"/>
    <s v="00010175"/>
    <s v="Cash With The Treasurer Of VA"/>
    <s v="AP Payments"/>
  </r>
  <r>
    <s v="14000"/>
    <s v="ACTUALS"/>
    <n v="2018"/>
    <n v="7"/>
    <s v="AP"/>
    <s v="AP00791755"/>
    <d v="2018-01-19T00:00:00"/>
    <d v="2018-01-19T00:00:00"/>
    <n v="84"/>
    <x v="1"/>
    <m/>
    <x v="1"/>
    <s v="99999"/>
    <m/>
    <x v="0"/>
    <s v="14000"/>
    <x v="2"/>
    <m/>
    <m/>
    <m/>
    <m/>
    <m/>
    <n v="-4436"/>
    <s v="00010165"/>
    <s v="Cash With The Treasurer Of VA"/>
    <s v="AP Payments"/>
  </r>
  <r>
    <s v="14000"/>
    <s v="ACTUALS"/>
    <n v="2018"/>
    <n v="7"/>
    <s v="AP"/>
    <s v="AP00791755"/>
    <d v="2018-01-19T00:00:00"/>
    <d v="2018-01-19T00:00:00"/>
    <n v="85"/>
    <x v="1"/>
    <m/>
    <x v="1"/>
    <s v="99999"/>
    <m/>
    <x v="0"/>
    <s v="14000"/>
    <x v="2"/>
    <m/>
    <m/>
    <m/>
    <m/>
    <m/>
    <n v="-1681"/>
    <s v="00010166"/>
    <s v="Cash With The Treasurer Of VA"/>
    <s v="AP Payments"/>
  </r>
  <r>
    <s v="14000"/>
    <s v="ACTUALS"/>
    <n v="2018"/>
    <n v="7"/>
    <s v="AP"/>
    <s v="AP00791755"/>
    <d v="2018-01-19T00:00:00"/>
    <d v="2018-01-19T00:00:00"/>
    <n v="86"/>
    <x v="1"/>
    <m/>
    <x v="1"/>
    <s v="99999"/>
    <m/>
    <x v="0"/>
    <s v="14000"/>
    <x v="2"/>
    <m/>
    <m/>
    <m/>
    <m/>
    <m/>
    <n v="-3654"/>
    <s v="00010167"/>
    <s v="Cash With The Treasurer Of VA"/>
    <s v="AP Payments"/>
  </r>
  <r>
    <s v="14000"/>
    <s v="ACTUALS"/>
    <n v="2018"/>
    <n v="7"/>
    <s v="AP"/>
    <s v="AP00791755"/>
    <d v="2018-01-19T00:00:00"/>
    <d v="2018-01-19T00:00:00"/>
    <n v="89"/>
    <x v="1"/>
    <m/>
    <x v="1"/>
    <s v="99999"/>
    <m/>
    <x v="0"/>
    <s v="14000"/>
    <x v="2"/>
    <m/>
    <m/>
    <m/>
    <m/>
    <m/>
    <n v="-3977"/>
    <s v="00010168"/>
    <s v="Cash With The Treasurer Of VA"/>
    <s v="AP Payments"/>
  </r>
  <r>
    <s v="14000"/>
    <s v="ACTUALS"/>
    <n v="2018"/>
    <n v="7"/>
    <s v="AP"/>
    <s v="AP00791755"/>
    <d v="2018-01-19T00:00:00"/>
    <d v="2018-01-19T00:00:00"/>
    <n v="90"/>
    <x v="1"/>
    <m/>
    <x v="1"/>
    <s v="99999"/>
    <m/>
    <x v="0"/>
    <s v="14000"/>
    <x v="2"/>
    <m/>
    <m/>
    <m/>
    <m/>
    <m/>
    <n v="-500"/>
    <s v="00010169"/>
    <s v="Cash With The Treasurer Of VA"/>
    <s v="AP Payments"/>
  </r>
  <r>
    <s v="14000"/>
    <s v="ACTUALS"/>
    <n v="2018"/>
    <n v="7"/>
    <s v="AP"/>
    <s v="AP00791755"/>
    <d v="2018-01-19T00:00:00"/>
    <d v="2018-01-19T00:00:00"/>
    <n v="95"/>
    <x v="1"/>
    <m/>
    <x v="1"/>
    <s v="99999"/>
    <m/>
    <x v="0"/>
    <s v="14000"/>
    <x v="2"/>
    <m/>
    <m/>
    <m/>
    <m/>
    <m/>
    <n v="-885"/>
    <s v="00010170"/>
    <s v="Cash With The Treasurer Of VA"/>
    <s v="AP Payments"/>
  </r>
  <r>
    <s v="14000"/>
    <s v="ACTUALS"/>
    <n v="2018"/>
    <n v="7"/>
    <s v="AP"/>
    <s v="AP00791755"/>
    <d v="2018-01-19T00:00:00"/>
    <d v="2018-01-19T00:00:00"/>
    <n v="116"/>
    <x v="1"/>
    <m/>
    <x v="3"/>
    <s v="99999"/>
    <m/>
    <x v="0"/>
    <s v="14000"/>
    <x v="2"/>
    <m/>
    <m/>
    <m/>
    <m/>
    <m/>
    <n v="1687"/>
    <s v="00010211"/>
    <s v="Accounts Payable"/>
    <s v="AP Payments"/>
  </r>
  <r>
    <s v="14000"/>
    <s v="ACTUALS"/>
    <n v="2018"/>
    <n v="7"/>
    <s v="AP"/>
    <s v="AP00791755"/>
    <d v="2018-01-19T00:00:00"/>
    <d v="2018-01-19T00:00:00"/>
    <n v="135"/>
    <x v="1"/>
    <m/>
    <x v="3"/>
    <s v="99999"/>
    <m/>
    <x v="0"/>
    <s v="14000"/>
    <x v="2"/>
    <m/>
    <m/>
    <m/>
    <m/>
    <m/>
    <n v="1907"/>
    <s v="00010172"/>
    <s v="Accounts Payable"/>
    <s v="AP Payments"/>
  </r>
  <r>
    <s v="14000"/>
    <s v="ACTUALS"/>
    <n v="2018"/>
    <n v="7"/>
    <s v="AP"/>
    <s v="AP00791755"/>
    <d v="2018-01-19T00:00:00"/>
    <d v="2018-01-19T00:00:00"/>
    <n v="139"/>
    <x v="1"/>
    <m/>
    <x v="3"/>
    <s v="99999"/>
    <m/>
    <x v="0"/>
    <s v="14000"/>
    <x v="2"/>
    <m/>
    <m/>
    <m/>
    <m/>
    <m/>
    <n v="1961"/>
    <s v="00010173"/>
    <s v="Accounts Payable"/>
    <s v="AP Payments"/>
  </r>
  <r>
    <s v="14000"/>
    <s v="ACTUALS"/>
    <n v="2018"/>
    <n v="7"/>
    <s v="AP"/>
    <s v="AP00791755"/>
    <d v="2018-01-19T00:00:00"/>
    <d v="2018-01-19T00:00:00"/>
    <n v="140"/>
    <x v="1"/>
    <m/>
    <x v="3"/>
    <s v="99999"/>
    <m/>
    <x v="0"/>
    <s v="14000"/>
    <x v="2"/>
    <m/>
    <m/>
    <m/>
    <m/>
    <m/>
    <n v="1365"/>
    <s v="00010174"/>
    <s v="Accounts Payable"/>
    <s v="AP Payments"/>
  </r>
  <r>
    <s v="14000"/>
    <s v="ACTUALS"/>
    <n v="2018"/>
    <n v="7"/>
    <s v="AP"/>
    <s v="AP00791755"/>
    <d v="2018-01-19T00:00:00"/>
    <d v="2018-01-19T00:00:00"/>
    <n v="159"/>
    <x v="1"/>
    <m/>
    <x v="3"/>
    <s v="99999"/>
    <m/>
    <x v="0"/>
    <s v="14000"/>
    <x v="2"/>
    <m/>
    <m/>
    <m/>
    <m/>
    <m/>
    <n v="1456"/>
    <s v="00010175"/>
    <s v="Accounts Payable"/>
    <s v="AP Payments"/>
  </r>
  <r>
    <s v="14000"/>
    <s v="ACTUALS"/>
    <n v="2018"/>
    <n v="7"/>
    <s v="AP"/>
    <s v="AP00791755"/>
    <d v="2018-01-19T00:00:00"/>
    <d v="2018-01-19T00:00:00"/>
    <n v="181"/>
    <x v="1"/>
    <m/>
    <x v="3"/>
    <s v="99999"/>
    <m/>
    <x v="0"/>
    <s v="14000"/>
    <x v="2"/>
    <m/>
    <m/>
    <m/>
    <m/>
    <m/>
    <n v="4436"/>
    <s v="00010165"/>
    <s v="Accounts Payable"/>
    <s v="AP Payments"/>
  </r>
  <r>
    <s v="14000"/>
    <s v="ACTUALS"/>
    <n v="2018"/>
    <n v="7"/>
    <s v="AP"/>
    <s v="AP00791755"/>
    <d v="2018-01-19T00:00:00"/>
    <d v="2018-01-19T00:00:00"/>
    <n v="182"/>
    <x v="1"/>
    <m/>
    <x v="3"/>
    <s v="99999"/>
    <m/>
    <x v="0"/>
    <s v="14000"/>
    <x v="2"/>
    <m/>
    <m/>
    <m/>
    <m/>
    <m/>
    <n v="1681"/>
    <s v="00010166"/>
    <s v="Accounts Payable"/>
    <s v="AP Payments"/>
  </r>
  <r>
    <s v="14000"/>
    <s v="ACTUALS"/>
    <n v="2018"/>
    <n v="7"/>
    <s v="AP"/>
    <s v="AP00791755"/>
    <d v="2018-01-19T00:00:00"/>
    <d v="2018-01-19T00:00:00"/>
    <n v="183"/>
    <x v="1"/>
    <m/>
    <x v="3"/>
    <s v="99999"/>
    <m/>
    <x v="0"/>
    <s v="14000"/>
    <x v="2"/>
    <m/>
    <m/>
    <m/>
    <m/>
    <m/>
    <n v="3654"/>
    <s v="00010167"/>
    <s v="Accounts Payable"/>
    <s v="AP Payments"/>
  </r>
  <r>
    <s v="14000"/>
    <s v="ACTUALS"/>
    <n v="2018"/>
    <n v="7"/>
    <s v="AP"/>
    <s v="AP00791755"/>
    <d v="2018-01-19T00:00:00"/>
    <d v="2018-01-19T00:00:00"/>
    <n v="186"/>
    <x v="1"/>
    <m/>
    <x v="3"/>
    <s v="99999"/>
    <m/>
    <x v="0"/>
    <s v="14000"/>
    <x v="2"/>
    <m/>
    <m/>
    <m/>
    <m/>
    <m/>
    <n v="3977"/>
    <s v="00010168"/>
    <s v="Accounts Payable"/>
    <s v="AP Payments"/>
  </r>
  <r>
    <s v="14000"/>
    <s v="ACTUALS"/>
    <n v="2018"/>
    <n v="7"/>
    <s v="AP"/>
    <s v="AP00791755"/>
    <d v="2018-01-19T00:00:00"/>
    <d v="2018-01-19T00:00:00"/>
    <n v="187"/>
    <x v="1"/>
    <m/>
    <x v="3"/>
    <s v="99999"/>
    <m/>
    <x v="0"/>
    <s v="14000"/>
    <x v="2"/>
    <m/>
    <m/>
    <m/>
    <m/>
    <m/>
    <n v="500"/>
    <s v="00010169"/>
    <s v="Accounts Payable"/>
    <s v="AP Payments"/>
  </r>
  <r>
    <s v="14000"/>
    <s v="ACTUALS"/>
    <n v="2018"/>
    <n v="7"/>
    <s v="AP"/>
    <s v="AP00791755"/>
    <d v="2018-01-19T00:00:00"/>
    <d v="2018-01-19T00:00:00"/>
    <n v="188"/>
    <x v="1"/>
    <m/>
    <x v="3"/>
    <s v="99999"/>
    <m/>
    <x v="0"/>
    <s v="14000"/>
    <x v="2"/>
    <m/>
    <m/>
    <m/>
    <m/>
    <m/>
    <n v="885"/>
    <s v="00010170"/>
    <s v="Accounts Payable"/>
    <s v="AP Payments"/>
  </r>
  <r>
    <s v="14000"/>
    <s v="ACTUALS"/>
    <n v="2018"/>
    <n v="7"/>
    <s v="AP"/>
    <s v="AP00791755"/>
    <d v="2018-01-19T00:00:00"/>
    <d v="2018-01-19T00:00:00"/>
    <n v="192"/>
    <x v="1"/>
    <m/>
    <x v="3"/>
    <s v="99999"/>
    <m/>
    <x v="0"/>
    <s v="14000"/>
    <x v="2"/>
    <m/>
    <m/>
    <m/>
    <m/>
    <m/>
    <n v="1553"/>
    <s v="00010171"/>
    <s v="Accounts Payable"/>
    <s v="AP Payments"/>
  </r>
  <r>
    <s v="14000"/>
    <s v="ACTUALS"/>
    <n v="2018"/>
    <n v="7"/>
    <s v="AP"/>
    <s v="AP00797787"/>
    <d v="2018-01-26T00:00:00"/>
    <d v="2018-01-26T00:00:00"/>
    <n v="37"/>
    <x v="1"/>
    <m/>
    <x v="3"/>
    <s v="99999"/>
    <m/>
    <x v="0"/>
    <s v="14000"/>
    <x v="2"/>
    <m/>
    <m/>
    <m/>
    <m/>
    <m/>
    <n v="-994"/>
    <s v="00010301"/>
    <s v="Accounts Payable"/>
    <s v="Accounts Payable"/>
  </r>
  <r>
    <s v="14000"/>
    <s v="ACTUALS"/>
    <n v="2018"/>
    <n v="7"/>
    <s v="AP"/>
    <s v="AP00797787"/>
    <d v="2018-01-26T00:00:00"/>
    <d v="2018-01-26T00:00:00"/>
    <n v="38"/>
    <x v="1"/>
    <m/>
    <x v="3"/>
    <s v="99999"/>
    <m/>
    <x v="0"/>
    <s v="14000"/>
    <x v="2"/>
    <m/>
    <m/>
    <m/>
    <m/>
    <m/>
    <n v="-3497"/>
    <s v="00010302"/>
    <s v="Accounts Payable"/>
    <s v="Accounts Payable"/>
  </r>
  <r>
    <s v="14000"/>
    <s v="ACTUALS"/>
    <n v="2018"/>
    <n v="7"/>
    <s v="AP"/>
    <s v="AP00797787"/>
    <d v="2018-01-26T00:00:00"/>
    <d v="2018-01-26T00:00:00"/>
    <n v="39"/>
    <x v="1"/>
    <m/>
    <x v="3"/>
    <s v="99999"/>
    <m/>
    <x v="0"/>
    <s v="14000"/>
    <x v="2"/>
    <m/>
    <m/>
    <m/>
    <m/>
    <m/>
    <n v="-1546"/>
    <s v="00010303"/>
    <s v="Accounts Payable"/>
    <s v="Accounts Payable"/>
  </r>
  <r>
    <s v="14000"/>
    <s v="ACTUALS"/>
    <n v="2018"/>
    <n v="7"/>
    <s v="AP"/>
    <s v="AP00797787"/>
    <d v="2018-01-26T00:00:00"/>
    <d v="2018-01-26T00:00:00"/>
    <n v="40"/>
    <x v="1"/>
    <m/>
    <x v="3"/>
    <s v="99999"/>
    <m/>
    <x v="0"/>
    <s v="14000"/>
    <x v="2"/>
    <m/>
    <m/>
    <m/>
    <m/>
    <m/>
    <n v="-1355"/>
    <s v="00010304"/>
    <s v="Accounts Payable"/>
    <s v="Accounts Payable"/>
  </r>
  <r>
    <s v="14000"/>
    <s v="ACTUALS"/>
    <n v="2018"/>
    <n v="7"/>
    <s v="AP"/>
    <s v="AP00797787"/>
    <d v="2018-01-26T00:00:00"/>
    <d v="2018-01-26T00:00:00"/>
    <n v="41"/>
    <x v="1"/>
    <m/>
    <x v="3"/>
    <s v="99999"/>
    <m/>
    <x v="0"/>
    <s v="14000"/>
    <x v="2"/>
    <m/>
    <m/>
    <m/>
    <m/>
    <m/>
    <n v="-1864"/>
    <s v="00010305"/>
    <s v="Accounts Payable"/>
    <s v="Accounts Payable"/>
  </r>
  <r>
    <s v="14000"/>
    <s v="ACTUALS"/>
    <n v="2018"/>
    <n v="7"/>
    <s v="AP"/>
    <s v="AP00797787"/>
    <d v="2018-01-26T00:00:00"/>
    <d v="2018-01-26T00:00:00"/>
    <n v="42"/>
    <x v="1"/>
    <m/>
    <x v="3"/>
    <s v="99999"/>
    <m/>
    <x v="0"/>
    <s v="14000"/>
    <x v="2"/>
    <m/>
    <m/>
    <m/>
    <m/>
    <m/>
    <n v="-1581"/>
    <s v="00010306"/>
    <s v="Accounts Payable"/>
    <s v="Accounts Payable"/>
  </r>
  <r>
    <s v="14000"/>
    <s v="ACTUALS"/>
    <n v="2018"/>
    <n v="7"/>
    <s v="AP"/>
    <s v="AP00797787"/>
    <d v="2018-01-26T00:00:00"/>
    <d v="2018-01-26T00:00:00"/>
    <n v="43"/>
    <x v="1"/>
    <m/>
    <x v="3"/>
    <s v="99999"/>
    <m/>
    <x v="0"/>
    <s v="14000"/>
    <x v="2"/>
    <m/>
    <m/>
    <m/>
    <m/>
    <m/>
    <n v="-3349"/>
    <s v="00010307"/>
    <s v="Accounts Payable"/>
    <s v="Accounts Payable"/>
  </r>
  <r>
    <s v="14000"/>
    <s v="ACTUALS"/>
    <n v="2018"/>
    <n v="7"/>
    <s v="AP"/>
    <s v="AP00797787"/>
    <d v="2018-01-26T00:00:00"/>
    <d v="2018-01-26T00:00:00"/>
    <n v="44"/>
    <x v="1"/>
    <m/>
    <x v="3"/>
    <s v="99999"/>
    <m/>
    <x v="0"/>
    <s v="14000"/>
    <x v="2"/>
    <m/>
    <m/>
    <m/>
    <m/>
    <m/>
    <n v="-1567"/>
    <s v="00010308"/>
    <s v="Accounts Payable"/>
    <s v="Accounts Payable"/>
  </r>
  <r>
    <s v="14000"/>
    <s v="ACTUALS"/>
    <n v="2018"/>
    <n v="7"/>
    <s v="AP"/>
    <s v="AP00797787"/>
    <d v="2018-01-26T00:00:00"/>
    <d v="2018-01-26T00:00:00"/>
    <n v="45"/>
    <x v="1"/>
    <m/>
    <x v="3"/>
    <s v="99999"/>
    <m/>
    <x v="0"/>
    <s v="14000"/>
    <x v="2"/>
    <m/>
    <m/>
    <m/>
    <m/>
    <m/>
    <n v="-2209"/>
    <s v="00010309"/>
    <s v="Accounts Payable"/>
    <s v="Accounts Payable"/>
  </r>
  <r>
    <s v="14000"/>
    <s v="ACTUALS"/>
    <n v="2018"/>
    <n v="7"/>
    <s v="AP"/>
    <s v="AP00797787"/>
    <d v="2018-01-26T00:00:00"/>
    <d v="2018-01-26T00:00:00"/>
    <n v="84"/>
    <x v="1"/>
    <s v="390001"/>
    <x v="4"/>
    <s v="10220"/>
    <m/>
    <x v="0"/>
    <s v="14000"/>
    <x v="2"/>
    <m/>
    <s v="311"/>
    <m/>
    <m/>
    <m/>
    <n v="994"/>
    <s v="00010301"/>
    <s v="Grant #17-I1212LO16 - LOLE"/>
    <s v="Accounts Payable"/>
  </r>
  <r>
    <s v="14000"/>
    <s v="ACTUALS"/>
    <n v="2018"/>
    <n v="7"/>
    <s v="AP"/>
    <s v="AP00797787"/>
    <d v="2018-01-26T00:00:00"/>
    <d v="2018-01-26T00:00:00"/>
    <n v="85"/>
    <x v="1"/>
    <s v="390001"/>
    <x v="4"/>
    <s v="10220"/>
    <m/>
    <x v="0"/>
    <s v="14000"/>
    <x v="2"/>
    <m/>
    <s v="117"/>
    <m/>
    <m/>
    <m/>
    <n v="3497"/>
    <s v="00010302"/>
    <s v="Grant #17-M1224LO16 - LOLE"/>
    <s v="Accounts Payable"/>
  </r>
  <r>
    <s v="14000"/>
    <s v="ACTUALS"/>
    <n v="2018"/>
    <n v="7"/>
    <s v="AP"/>
    <s v="AP00797787"/>
    <d v="2018-01-26T00:00:00"/>
    <d v="2018-01-26T00:00:00"/>
    <n v="86"/>
    <x v="1"/>
    <s v="390001"/>
    <x v="4"/>
    <s v="10220"/>
    <m/>
    <x v="0"/>
    <s v="14000"/>
    <x v="2"/>
    <m/>
    <s v="009"/>
    <m/>
    <m/>
    <m/>
    <n v="1546"/>
    <s v="00010303"/>
    <s v="Grant #17-O1206LO16 - LOLE"/>
    <s v="Accounts Payable"/>
  </r>
  <r>
    <s v="14000"/>
    <s v="ACTUALS"/>
    <n v="2018"/>
    <n v="7"/>
    <s v="AP"/>
    <s v="AP00797787"/>
    <d v="2018-01-26T00:00:00"/>
    <d v="2018-01-26T00:00:00"/>
    <n v="87"/>
    <x v="1"/>
    <s v="390001"/>
    <x v="4"/>
    <s v="10220"/>
    <m/>
    <x v="0"/>
    <s v="14000"/>
    <x v="2"/>
    <m/>
    <s v="398"/>
    <m/>
    <m/>
    <m/>
    <n v="1355"/>
    <s v="00010304"/>
    <s v="Grant #17-Q1055LO16 - LOLE"/>
    <s v="Accounts Payable"/>
  </r>
  <r>
    <s v="14000"/>
    <s v="ACTUALS"/>
    <n v="2018"/>
    <n v="7"/>
    <s v="AP"/>
    <s v="AP00797787"/>
    <d v="2018-01-26T00:00:00"/>
    <d v="2018-01-26T00:00:00"/>
    <n v="88"/>
    <x v="1"/>
    <s v="390001"/>
    <x v="4"/>
    <s v="10220"/>
    <m/>
    <x v="0"/>
    <s v="14000"/>
    <x v="2"/>
    <m/>
    <s v="488"/>
    <m/>
    <m/>
    <m/>
    <n v="1864"/>
    <s v="00010305"/>
    <s v="Grant #17-R1106LO16 - LOLE"/>
    <s v="Accounts Payable"/>
  </r>
  <r>
    <s v="14000"/>
    <s v="ACTUALS"/>
    <n v="2018"/>
    <n v="7"/>
    <s v="AP"/>
    <s v="AP00797787"/>
    <d v="2018-01-26T00:00:00"/>
    <d v="2018-01-26T00:00:00"/>
    <n v="89"/>
    <x v="1"/>
    <s v="390001"/>
    <x v="4"/>
    <s v="10220"/>
    <m/>
    <x v="0"/>
    <s v="14000"/>
    <x v="2"/>
    <m/>
    <s v="363"/>
    <m/>
    <m/>
    <m/>
    <n v="1581"/>
    <s v="00010306"/>
    <s v="Grant #17-S1033LO16 - LOLE"/>
    <s v="Accounts Payable"/>
  </r>
  <r>
    <s v="14000"/>
    <s v="ACTUALS"/>
    <n v="2018"/>
    <n v="7"/>
    <s v="AP"/>
    <s v="AP00797787"/>
    <d v="2018-01-26T00:00:00"/>
    <d v="2018-01-26T00:00:00"/>
    <n v="90"/>
    <x v="1"/>
    <s v="390001"/>
    <x v="4"/>
    <s v="10220"/>
    <m/>
    <x v="0"/>
    <s v="14000"/>
    <x v="2"/>
    <m/>
    <s v="570"/>
    <m/>
    <m/>
    <m/>
    <n v="3349"/>
    <s v="00010307"/>
    <s v="Grant #17-S1110LO16 - LOLE"/>
    <s v="Accounts Payable"/>
  </r>
  <r>
    <s v="14000"/>
    <s v="ACTUALS"/>
    <n v="2018"/>
    <n v="7"/>
    <s v="AP"/>
    <s v="AP00797787"/>
    <d v="2018-01-26T00:00:00"/>
    <d v="2018-01-26T00:00:00"/>
    <n v="91"/>
    <x v="1"/>
    <s v="390001"/>
    <x v="4"/>
    <s v="10220"/>
    <m/>
    <x v="0"/>
    <s v="14000"/>
    <x v="2"/>
    <m/>
    <s v="007"/>
    <m/>
    <m/>
    <m/>
    <n v="1567"/>
    <s v="00010308"/>
    <s v="Grant #17-S1120LO16 - LOLE"/>
    <s v="Accounts Payable"/>
  </r>
  <r>
    <s v="14000"/>
    <s v="ACTUALS"/>
    <n v="2018"/>
    <n v="7"/>
    <s v="AP"/>
    <s v="AP00797787"/>
    <d v="2018-01-26T00:00:00"/>
    <d v="2018-01-26T00:00:00"/>
    <n v="92"/>
    <x v="1"/>
    <s v="390001"/>
    <x v="4"/>
    <s v="10220"/>
    <m/>
    <x v="0"/>
    <s v="14000"/>
    <x v="2"/>
    <m/>
    <s v="109"/>
    <m/>
    <m/>
    <m/>
    <n v="2209"/>
    <s v="00010309"/>
    <s v="Grant #17-T1187LO16 - LOLE"/>
    <s v="Accounts Payable"/>
  </r>
  <r>
    <s v="14000"/>
    <s v="ACTUALS"/>
    <n v="2018"/>
    <n v="7"/>
    <s v="AP"/>
    <s v="AP00798147"/>
    <d v="2018-01-27T00:00:00"/>
    <d v="2018-01-27T00:00:00"/>
    <n v="1"/>
    <x v="1"/>
    <m/>
    <x v="1"/>
    <s v="99999"/>
    <m/>
    <x v="0"/>
    <s v="14000"/>
    <x v="2"/>
    <m/>
    <m/>
    <m/>
    <m/>
    <m/>
    <n v="-1864"/>
    <s v="00010305"/>
    <s v="Cash With The Treasurer Of VA"/>
    <s v="AP Payments"/>
  </r>
  <r>
    <s v="14000"/>
    <s v="ACTUALS"/>
    <n v="2018"/>
    <n v="7"/>
    <s v="AP"/>
    <s v="AP00798147"/>
    <d v="2018-01-27T00:00:00"/>
    <d v="2018-01-27T00:00:00"/>
    <n v="2"/>
    <x v="1"/>
    <m/>
    <x v="1"/>
    <s v="99999"/>
    <m/>
    <x v="0"/>
    <s v="14000"/>
    <x v="2"/>
    <m/>
    <m/>
    <m/>
    <m/>
    <m/>
    <n v="-1581"/>
    <s v="00010306"/>
    <s v="Cash With The Treasurer Of VA"/>
    <s v="AP Payments"/>
  </r>
  <r>
    <s v="14000"/>
    <s v="ACTUALS"/>
    <n v="2018"/>
    <n v="7"/>
    <s v="AP"/>
    <s v="AP00798147"/>
    <d v="2018-01-27T00:00:00"/>
    <d v="2018-01-27T00:00:00"/>
    <n v="3"/>
    <x v="1"/>
    <m/>
    <x v="1"/>
    <s v="99999"/>
    <m/>
    <x v="0"/>
    <s v="14000"/>
    <x v="2"/>
    <m/>
    <m/>
    <m/>
    <m/>
    <m/>
    <n v="-3349"/>
    <s v="00010307"/>
    <s v="Cash With The Treasurer Of VA"/>
    <s v="AP Payments"/>
  </r>
  <r>
    <s v="14000"/>
    <s v="ACTUALS"/>
    <n v="2018"/>
    <n v="7"/>
    <s v="AP"/>
    <s v="AP00798147"/>
    <d v="2018-01-27T00:00:00"/>
    <d v="2018-01-27T00:00:00"/>
    <n v="4"/>
    <x v="1"/>
    <m/>
    <x v="1"/>
    <s v="99999"/>
    <m/>
    <x v="0"/>
    <s v="14000"/>
    <x v="2"/>
    <m/>
    <m/>
    <m/>
    <m/>
    <m/>
    <n v="-1567"/>
    <s v="00010308"/>
    <s v="Cash With The Treasurer Of VA"/>
    <s v="AP Payments"/>
  </r>
  <r>
    <s v="14000"/>
    <s v="ACTUALS"/>
    <n v="2018"/>
    <n v="7"/>
    <s v="AP"/>
    <s v="AP00798147"/>
    <d v="2018-01-27T00:00:00"/>
    <d v="2018-01-27T00:00:00"/>
    <n v="5"/>
    <x v="1"/>
    <m/>
    <x v="1"/>
    <s v="99999"/>
    <m/>
    <x v="0"/>
    <s v="14000"/>
    <x v="2"/>
    <m/>
    <m/>
    <m/>
    <m/>
    <m/>
    <n v="-2209"/>
    <s v="00010309"/>
    <s v="Cash With The Treasurer Of VA"/>
    <s v="AP Payments"/>
  </r>
  <r>
    <s v="14000"/>
    <s v="ACTUALS"/>
    <n v="2018"/>
    <n v="7"/>
    <s v="AP"/>
    <s v="AP00798147"/>
    <d v="2018-01-27T00:00:00"/>
    <d v="2018-01-27T00:00:00"/>
    <n v="34"/>
    <x v="1"/>
    <m/>
    <x v="1"/>
    <s v="99999"/>
    <m/>
    <x v="0"/>
    <s v="14000"/>
    <x v="2"/>
    <m/>
    <m/>
    <m/>
    <m/>
    <m/>
    <n v="-994"/>
    <s v="00010301"/>
    <s v="Cash With The Treasurer Of VA"/>
    <s v="AP Payments"/>
  </r>
  <r>
    <s v="14000"/>
    <s v="ACTUALS"/>
    <n v="2018"/>
    <n v="7"/>
    <s v="AP"/>
    <s v="AP00798147"/>
    <d v="2018-01-27T00:00:00"/>
    <d v="2018-01-27T00:00:00"/>
    <n v="38"/>
    <x v="1"/>
    <m/>
    <x v="1"/>
    <s v="99999"/>
    <m/>
    <x v="0"/>
    <s v="14000"/>
    <x v="2"/>
    <m/>
    <m/>
    <m/>
    <m/>
    <m/>
    <n v="-1355"/>
    <s v="00010304"/>
    <s v="Cash With The Treasurer Of VA"/>
    <s v="AP Payments"/>
  </r>
  <r>
    <s v="14000"/>
    <s v="ACTUALS"/>
    <n v="2018"/>
    <n v="7"/>
    <s v="AP"/>
    <s v="AP00798147"/>
    <d v="2018-01-27T00:00:00"/>
    <d v="2018-01-27T00:00:00"/>
    <n v="40"/>
    <x v="1"/>
    <m/>
    <x v="1"/>
    <s v="99999"/>
    <m/>
    <x v="0"/>
    <s v="14000"/>
    <x v="2"/>
    <m/>
    <m/>
    <m/>
    <m/>
    <m/>
    <n v="-3497"/>
    <s v="00010302"/>
    <s v="Cash With The Treasurer Of VA"/>
    <s v="AP Payments"/>
  </r>
  <r>
    <s v="14000"/>
    <s v="ACTUALS"/>
    <n v="2018"/>
    <n v="7"/>
    <s v="AP"/>
    <s v="AP00798147"/>
    <d v="2018-01-27T00:00:00"/>
    <d v="2018-01-27T00:00:00"/>
    <n v="41"/>
    <x v="1"/>
    <m/>
    <x v="1"/>
    <s v="99999"/>
    <m/>
    <x v="0"/>
    <s v="14000"/>
    <x v="2"/>
    <m/>
    <m/>
    <m/>
    <m/>
    <m/>
    <n v="-1546"/>
    <s v="00010303"/>
    <s v="Cash With The Treasurer Of VA"/>
    <s v="AP Payments"/>
  </r>
  <r>
    <s v="14000"/>
    <s v="ACTUALS"/>
    <n v="2018"/>
    <n v="7"/>
    <s v="AP"/>
    <s v="AP00798147"/>
    <d v="2018-01-27T00:00:00"/>
    <d v="2018-01-27T00:00:00"/>
    <n v="50"/>
    <x v="1"/>
    <m/>
    <x v="3"/>
    <s v="99999"/>
    <m/>
    <x v="0"/>
    <s v="14000"/>
    <x v="2"/>
    <m/>
    <m/>
    <m/>
    <m/>
    <m/>
    <n v="1581"/>
    <s v="00010306"/>
    <s v="Accounts Payable"/>
    <s v="AP Payments"/>
  </r>
  <r>
    <s v="14000"/>
    <s v="ACTUALS"/>
    <n v="2018"/>
    <n v="7"/>
    <s v="AP"/>
    <s v="AP00798147"/>
    <d v="2018-01-27T00:00:00"/>
    <d v="2018-01-27T00:00:00"/>
    <n v="51"/>
    <x v="1"/>
    <m/>
    <x v="3"/>
    <s v="99999"/>
    <m/>
    <x v="0"/>
    <s v="14000"/>
    <x v="2"/>
    <m/>
    <m/>
    <m/>
    <m/>
    <m/>
    <n v="3349"/>
    <s v="00010307"/>
    <s v="Accounts Payable"/>
    <s v="AP Payments"/>
  </r>
  <r>
    <s v="14000"/>
    <s v="ACTUALS"/>
    <n v="2018"/>
    <n v="7"/>
    <s v="AP"/>
    <s v="AP00798147"/>
    <d v="2018-01-27T00:00:00"/>
    <d v="2018-01-27T00:00:00"/>
    <n v="52"/>
    <x v="1"/>
    <m/>
    <x v="3"/>
    <s v="99999"/>
    <m/>
    <x v="0"/>
    <s v="14000"/>
    <x v="2"/>
    <m/>
    <m/>
    <m/>
    <m/>
    <m/>
    <n v="2209"/>
    <s v="00010309"/>
    <s v="Accounts Payable"/>
    <s v="AP Payments"/>
  </r>
  <r>
    <s v="14000"/>
    <s v="ACTUALS"/>
    <n v="2018"/>
    <n v="7"/>
    <s v="AP"/>
    <s v="AP00798147"/>
    <d v="2018-01-27T00:00:00"/>
    <d v="2018-01-27T00:00:00"/>
    <n v="81"/>
    <x v="1"/>
    <m/>
    <x v="3"/>
    <s v="99999"/>
    <m/>
    <x v="0"/>
    <s v="14000"/>
    <x v="2"/>
    <m/>
    <m/>
    <m/>
    <m/>
    <m/>
    <n v="1567"/>
    <s v="00010308"/>
    <s v="Accounts Payable"/>
    <s v="AP Payments"/>
  </r>
  <r>
    <s v="14000"/>
    <s v="ACTUALS"/>
    <n v="2018"/>
    <n v="7"/>
    <s v="AP"/>
    <s v="AP00798147"/>
    <d v="2018-01-27T00:00:00"/>
    <d v="2018-01-27T00:00:00"/>
    <n v="83"/>
    <x v="1"/>
    <m/>
    <x v="3"/>
    <s v="99999"/>
    <m/>
    <x v="0"/>
    <s v="14000"/>
    <x v="2"/>
    <m/>
    <m/>
    <m/>
    <m/>
    <m/>
    <n v="994"/>
    <s v="00010301"/>
    <s v="Accounts Payable"/>
    <s v="AP Payments"/>
  </r>
  <r>
    <s v="14000"/>
    <s v="ACTUALS"/>
    <n v="2018"/>
    <n v="7"/>
    <s v="AP"/>
    <s v="AP00798147"/>
    <d v="2018-01-27T00:00:00"/>
    <d v="2018-01-27T00:00:00"/>
    <n v="86"/>
    <x v="1"/>
    <m/>
    <x v="3"/>
    <s v="99999"/>
    <m/>
    <x v="0"/>
    <s v="14000"/>
    <x v="2"/>
    <m/>
    <m/>
    <m/>
    <m/>
    <m/>
    <n v="1864"/>
    <s v="00010305"/>
    <s v="Accounts Payable"/>
    <s v="AP Payments"/>
  </r>
  <r>
    <s v="14000"/>
    <s v="ACTUALS"/>
    <n v="2018"/>
    <n v="7"/>
    <s v="AP"/>
    <s v="AP00798147"/>
    <d v="2018-01-27T00:00:00"/>
    <d v="2018-01-27T00:00:00"/>
    <n v="89"/>
    <x v="1"/>
    <m/>
    <x v="3"/>
    <s v="99999"/>
    <m/>
    <x v="0"/>
    <s v="14000"/>
    <x v="2"/>
    <m/>
    <m/>
    <m/>
    <m/>
    <m/>
    <n v="3497"/>
    <s v="00010302"/>
    <s v="Accounts Payable"/>
    <s v="AP Payments"/>
  </r>
  <r>
    <s v="14000"/>
    <s v="ACTUALS"/>
    <n v="2018"/>
    <n v="7"/>
    <s v="AP"/>
    <s v="AP00798147"/>
    <d v="2018-01-27T00:00:00"/>
    <d v="2018-01-27T00:00:00"/>
    <n v="90"/>
    <x v="1"/>
    <m/>
    <x v="3"/>
    <s v="99999"/>
    <m/>
    <x v="0"/>
    <s v="14000"/>
    <x v="2"/>
    <m/>
    <m/>
    <m/>
    <m/>
    <m/>
    <n v="1546"/>
    <s v="00010303"/>
    <s v="Accounts Payable"/>
    <s v="AP Payments"/>
  </r>
  <r>
    <s v="14000"/>
    <s v="ACTUALS"/>
    <n v="2018"/>
    <n v="7"/>
    <s v="AP"/>
    <s v="AP00798147"/>
    <d v="2018-01-27T00:00:00"/>
    <d v="2018-01-27T00:00:00"/>
    <n v="91"/>
    <x v="1"/>
    <m/>
    <x v="3"/>
    <s v="99999"/>
    <m/>
    <x v="0"/>
    <s v="14000"/>
    <x v="2"/>
    <m/>
    <m/>
    <m/>
    <m/>
    <m/>
    <n v="1355"/>
    <s v="00010304"/>
    <s v="Accounts Payable"/>
    <s v="AP Payments"/>
  </r>
  <r>
    <s v="14000"/>
    <s v="ACTUALS"/>
    <n v="2018"/>
    <n v="7"/>
    <s v="ONL"/>
    <s v="0000799886"/>
    <d v="2018-01-30T00:00:00"/>
    <d v="2018-02-06T00:00:00"/>
    <n v="7"/>
    <x v="1"/>
    <m/>
    <x v="5"/>
    <s v="10230"/>
    <m/>
    <x v="0"/>
    <s v="14000"/>
    <x v="0"/>
    <m/>
    <m/>
    <m/>
    <m/>
    <m/>
    <n v="-9752.9699999999993"/>
    <m/>
    <s v="Interest Distribution"/>
    <s v="Journal Entry to distribute interest in fund 07040 to the projects in that fund"/>
  </r>
  <r>
    <s v="14000"/>
    <s v="ACTUALS"/>
    <n v="2018"/>
    <n v="7"/>
    <s v="ONL"/>
    <s v="0000799886"/>
    <d v="2018-01-30T00:00:00"/>
    <d v="2018-02-06T00:00:00"/>
    <n v="19"/>
    <x v="1"/>
    <m/>
    <x v="1"/>
    <s v="99999"/>
    <m/>
    <x v="0"/>
    <m/>
    <x v="0"/>
    <m/>
    <m/>
    <m/>
    <m/>
    <m/>
    <n v="9752.9699999999993"/>
    <m/>
    <s v="Cash With The Treasurer Of VA"/>
    <s v="Journal Entry to distribute interest in fund 07040 to the projects in that fund"/>
  </r>
  <r>
    <s v="14000"/>
    <s v="ACTUALS"/>
    <n v="2018"/>
    <n v="8"/>
    <s v="AP"/>
    <s v="AP00808416"/>
    <d v="2018-02-07T00:00:00"/>
    <d v="2018-02-07T00:00:00"/>
    <n v="2"/>
    <x v="1"/>
    <m/>
    <x v="1"/>
    <s v="99999"/>
    <m/>
    <x v="0"/>
    <s v="14000"/>
    <x v="2"/>
    <m/>
    <m/>
    <m/>
    <m/>
    <m/>
    <n v="-1146"/>
    <s v="00010164"/>
    <s v="Cash With The Treasurer Of VA"/>
    <s v="AP Payments"/>
  </r>
  <r>
    <s v="14000"/>
    <s v="ACTUALS"/>
    <n v="2018"/>
    <n v="8"/>
    <s v="AP"/>
    <s v="AP00808416"/>
    <d v="2018-02-07T00:00:00"/>
    <d v="2018-02-07T00:00:00"/>
    <n v="4"/>
    <x v="1"/>
    <m/>
    <x v="3"/>
    <s v="99999"/>
    <m/>
    <x v="0"/>
    <s v="14000"/>
    <x v="2"/>
    <m/>
    <m/>
    <m/>
    <m/>
    <m/>
    <n v="1146"/>
    <s v="00010164"/>
    <s v="Accounts Payable"/>
    <s v="AP Payments"/>
  </r>
  <r>
    <s v="14000"/>
    <s v="ACTUALS"/>
    <n v="2018"/>
    <n v="8"/>
    <s v="AP"/>
    <s v="AP00810944"/>
    <d v="2018-02-08T00:00:00"/>
    <d v="2018-02-08T00:00:00"/>
    <n v="41"/>
    <x v="1"/>
    <m/>
    <x v="3"/>
    <s v="99999"/>
    <m/>
    <x v="0"/>
    <s v="14000"/>
    <x v="2"/>
    <m/>
    <m/>
    <m/>
    <m/>
    <m/>
    <n v="-5571"/>
    <s v="00010527"/>
    <s v="Accounts Payable"/>
    <s v="Accounts Payable"/>
  </r>
  <r>
    <s v="14000"/>
    <s v="ACTUALS"/>
    <n v="2018"/>
    <n v="8"/>
    <s v="AP"/>
    <s v="AP00810944"/>
    <d v="2018-02-08T00:00:00"/>
    <d v="2018-02-08T00:00:00"/>
    <n v="42"/>
    <x v="1"/>
    <m/>
    <x v="3"/>
    <s v="99999"/>
    <m/>
    <x v="0"/>
    <s v="14000"/>
    <x v="2"/>
    <m/>
    <m/>
    <m/>
    <m/>
    <m/>
    <n v="-3228"/>
    <s v="00010529"/>
    <s v="Accounts Payable"/>
    <s v="Accounts Payable"/>
  </r>
  <r>
    <s v="14000"/>
    <s v="ACTUALS"/>
    <n v="2018"/>
    <n v="8"/>
    <s v="AP"/>
    <s v="AP00810944"/>
    <d v="2018-02-08T00:00:00"/>
    <d v="2018-02-08T00:00:00"/>
    <n v="43"/>
    <x v="1"/>
    <m/>
    <x v="3"/>
    <s v="99999"/>
    <m/>
    <x v="0"/>
    <s v="14000"/>
    <x v="2"/>
    <m/>
    <m/>
    <m/>
    <m/>
    <m/>
    <n v="-2189"/>
    <s v="00010531"/>
    <s v="Accounts Payable"/>
    <s v="Accounts Payable"/>
  </r>
  <r>
    <s v="14000"/>
    <s v="ACTUALS"/>
    <n v="2018"/>
    <n v="8"/>
    <s v="AP"/>
    <s v="AP00810944"/>
    <d v="2018-02-08T00:00:00"/>
    <d v="2018-02-08T00:00:00"/>
    <n v="44"/>
    <x v="1"/>
    <m/>
    <x v="3"/>
    <s v="99999"/>
    <m/>
    <x v="0"/>
    <s v="14000"/>
    <x v="2"/>
    <m/>
    <m/>
    <m/>
    <m/>
    <m/>
    <n v="-1829"/>
    <s v="00010533"/>
    <s v="Accounts Payable"/>
    <s v="Accounts Payable"/>
  </r>
  <r>
    <s v="14000"/>
    <s v="ACTUALS"/>
    <n v="2018"/>
    <n v="8"/>
    <s v="AP"/>
    <s v="AP00810944"/>
    <d v="2018-02-08T00:00:00"/>
    <d v="2018-02-08T00:00:00"/>
    <n v="45"/>
    <x v="1"/>
    <m/>
    <x v="3"/>
    <s v="99999"/>
    <m/>
    <x v="0"/>
    <s v="14000"/>
    <x v="2"/>
    <m/>
    <m/>
    <m/>
    <m/>
    <m/>
    <n v="-1998"/>
    <s v="00010534"/>
    <s v="Accounts Payable"/>
    <s v="Accounts Payable"/>
  </r>
  <r>
    <s v="14000"/>
    <s v="ACTUALS"/>
    <n v="2018"/>
    <n v="8"/>
    <s v="AP"/>
    <s v="AP00810944"/>
    <d v="2018-02-08T00:00:00"/>
    <d v="2018-02-08T00:00:00"/>
    <n v="62"/>
    <x v="1"/>
    <s v="390001"/>
    <x v="6"/>
    <s v="10220"/>
    <m/>
    <x v="0"/>
    <s v="14000"/>
    <x v="2"/>
    <m/>
    <s v="403"/>
    <m/>
    <m/>
    <m/>
    <n v="1829"/>
    <s v="00010533"/>
    <s v="17-S1060LO16 LOCAL LAW ENF"/>
    <s v="Accounts Payable"/>
  </r>
  <r>
    <s v="14000"/>
    <s v="ACTUALS"/>
    <n v="2018"/>
    <n v="8"/>
    <s v="AP"/>
    <s v="AP00810944"/>
    <d v="2018-02-08T00:00:00"/>
    <d v="2018-02-08T00:00:00"/>
    <n v="94"/>
    <x v="1"/>
    <s v="390001"/>
    <x v="4"/>
    <s v="10220"/>
    <m/>
    <x v="0"/>
    <s v="14000"/>
    <x v="2"/>
    <m/>
    <s v="690"/>
    <m/>
    <m/>
    <m/>
    <n v="5571"/>
    <s v="00010527"/>
    <s v="17-L1223LO16 LOCAL LAW ENF"/>
    <s v="Accounts Payable"/>
  </r>
  <r>
    <s v="14000"/>
    <s v="ACTUALS"/>
    <n v="2018"/>
    <n v="8"/>
    <s v="AP"/>
    <s v="AP00810944"/>
    <d v="2018-02-08T00:00:00"/>
    <d v="2018-02-08T00:00:00"/>
    <n v="95"/>
    <x v="1"/>
    <s v="390001"/>
    <x v="4"/>
    <s v="10220"/>
    <m/>
    <x v="0"/>
    <s v="14000"/>
    <x v="2"/>
    <m/>
    <s v="432"/>
    <m/>
    <m/>
    <m/>
    <n v="3228"/>
    <s v="00010529"/>
    <s v="17-N1075LO16 LOCAL LAW ENF"/>
    <s v="Accounts Payable"/>
  </r>
  <r>
    <s v="14000"/>
    <s v="ACTUALS"/>
    <n v="2018"/>
    <n v="8"/>
    <s v="AP"/>
    <s v="AP00810944"/>
    <d v="2018-02-08T00:00:00"/>
    <d v="2018-02-08T00:00:00"/>
    <n v="96"/>
    <x v="1"/>
    <s v="390001"/>
    <x v="4"/>
    <s v="10220"/>
    <m/>
    <x v="0"/>
    <s v="14000"/>
    <x v="2"/>
    <m/>
    <s v="342"/>
    <m/>
    <m/>
    <m/>
    <n v="2189"/>
    <s v="00010531"/>
    <s v="17-S1022LO16 LOCAL LAW ENF"/>
    <s v="Accounts Payable"/>
  </r>
  <r>
    <s v="14000"/>
    <s v="ACTUALS"/>
    <n v="2018"/>
    <n v="8"/>
    <s v="AP"/>
    <s v="AP00810944"/>
    <d v="2018-02-08T00:00:00"/>
    <d v="2018-02-08T00:00:00"/>
    <n v="97"/>
    <x v="1"/>
    <s v="390001"/>
    <x v="4"/>
    <s v="10220"/>
    <m/>
    <x v="0"/>
    <s v="14000"/>
    <x v="2"/>
    <m/>
    <s v="430"/>
    <m/>
    <m/>
    <m/>
    <n v="1998"/>
    <s v="00010534"/>
    <s v="17-S1073LO16 LOCAL LAW ENF"/>
    <s v="Accounts Payable"/>
  </r>
  <r>
    <s v="14000"/>
    <s v="ACTUALS"/>
    <n v="2018"/>
    <n v="8"/>
    <s v="AP"/>
    <s v="AP00811065"/>
    <d v="2018-02-09T00:00:00"/>
    <d v="2018-02-09T00:00:00"/>
    <n v="15"/>
    <x v="1"/>
    <m/>
    <x v="1"/>
    <s v="99999"/>
    <m/>
    <x v="0"/>
    <s v="14000"/>
    <x v="2"/>
    <m/>
    <m/>
    <m/>
    <m/>
    <m/>
    <n v="-3228"/>
    <s v="00010529"/>
    <s v="Cash With The Treasurer Of VA"/>
    <s v="AP Payments"/>
  </r>
  <r>
    <s v="14000"/>
    <s v="ACTUALS"/>
    <n v="2018"/>
    <n v="8"/>
    <s v="AP"/>
    <s v="AP00811065"/>
    <d v="2018-02-09T00:00:00"/>
    <d v="2018-02-09T00:00:00"/>
    <n v="26"/>
    <x v="1"/>
    <m/>
    <x v="1"/>
    <s v="99999"/>
    <m/>
    <x v="0"/>
    <s v="14000"/>
    <x v="2"/>
    <m/>
    <m/>
    <m/>
    <m/>
    <m/>
    <n v="-5571"/>
    <s v="00010527"/>
    <s v="Cash With The Treasurer Of VA"/>
    <s v="AP Payments"/>
  </r>
  <r>
    <s v="14000"/>
    <s v="ACTUALS"/>
    <n v="2018"/>
    <n v="8"/>
    <s v="AP"/>
    <s v="AP00811065"/>
    <d v="2018-02-09T00:00:00"/>
    <d v="2018-02-09T00:00:00"/>
    <n v="27"/>
    <x v="1"/>
    <m/>
    <x v="1"/>
    <s v="99999"/>
    <m/>
    <x v="0"/>
    <s v="14000"/>
    <x v="2"/>
    <m/>
    <m/>
    <m/>
    <m/>
    <m/>
    <n v="-2189"/>
    <s v="00010531"/>
    <s v="Cash With The Treasurer Of VA"/>
    <s v="AP Payments"/>
  </r>
  <r>
    <s v="14000"/>
    <s v="ACTUALS"/>
    <n v="2018"/>
    <n v="8"/>
    <s v="AP"/>
    <s v="AP00811065"/>
    <d v="2018-02-09T00:00:00"/>
    <d v="2018-02-09T00:00:00"/>
    <n v="28"/>
    <x v="1"/>
    <m/>
    <x v="1"/>
    <s v="99999"/>
    <m/>
    <x v="0"/>
    <s v="14000"/>
    <x v="2"/>
    <m/>
    <m/>
    <m/>
    <m/>
    <m/>
    <n v="-1829"/>
    <s v="00010533"/>
    <s v="Cash With The Treasurer Of VA"/>
    <s v="AP Payments"/>
  </r>
  <r>
    <s v="14000"/>
    <s v="ACTUALS"/>
    <n v="2018"/>
    <n v="8"/>
    <s v="AP"/>
    <s v="AP00811065"/>
    <d v="2018-02-09T00:00:00"/>
    <d v="2018-02-09T00:00:00"/>
    <n v="29"/>
    <x v="1"/>
    <m/>
    <x v="1"/>
    <s v="99999"/>
    <m/>
    <x v="0"/>
    <s v="14000"/>
    <x v="2"/>
    <m/>
    <m/>
    <m/>
    <m/>
    <m/>
    <n v="-1998"/>
    <s v="00010534"/>
    <s v="Cash With The Treasurer Of VA"/>
    <s v="AP Payments"/>
  </r>
  <r>
    <s v="14000"/>
    <s v="ACTUALS"/>
    <n v="2018"/>
    <n v="8"/>
    <s v="AP"/>
    <s v="AP00811065"/>
    <d v="2018-02-09T00:00:00"/>
    <d v="2018-02-09T00:00:00"/>
    <n v="64"/>
    <x v="1"/>
    <m/>
    <x v="3"/>
    <s v="99999"/>
    <m/>
    <x v="0"/>
    <s v="14000"/>
    <x v="2"/>
    <m/>
    <m/>
    <m/>
    <m/>
    <m/>
    <n v="2189"/>
    <s v="00010531"/>
    <s v="Accounts Payable"/>
    <s v="AP Payments"/>
  </r>
  <r>
    <s v="14000"/>
    <s v="ACTUALS"/>
    <n v="2018"/>
    <n v="8"/>
    <s v="AP"/>
    <s v="AP00811065"/>
    <d v="2018-02-09T00:00:00"/>
    <d v="2018-02-09T00:00:00"/>
    <n v="73"/>
    <x v="1"/>
    <m/>
    <x v="3"/>
    <s v="99999"/>
    <m/>
    <x v="0"/>
    <s v="14000"/>
    <x v="2"/>
    <m/>
    <m/>
    <m/>
    <m/>
    <m/>
    <n v="5571"/>
    <s v="00010527"/>
    <s v="Accounts Payable"/>
    <s v="AP Payments"/>
  </r>
  <r>
    <s v="14000"/>
    <s v="ACTUALS"/>
    <n v="2018"/>
    <n v="8"/>
    <s v="AP"/>
    <s v="AP00811065"/>
    <d v="2018-02-09T00:00:00"/>
    <d v="2018-02-09T00:00:00"/>
    <n v="74"/>
    <x v="1"/>
    <m/>
    <x v="3"/>
    <s v="99999"/>
    <m/>
    <x v="0"/>
    <s v="14000"/>
    <x v="2"/>
    <m/>
    <m/>
    <m/>
    <m/>
    <m/>
    <n v="3228"/>
    <s v="00010529"/>
    <s v="Accounts Payable"/>
    <s v="AP Payments"/>
  </r>
  <r>
    <s v="14000"/>
    <s v="ACTUALS"/>
    <n v="2018"/>
    <n v="8"/>
    <s v="AP"/>
    <s v="AP00811065"/>
    <d v="2018-02-09T00:00:00"/>
    <d v="2018-02-09T00:00:00"/>
    <n v="75"/>
    <x v="1"/>
    <m/>
    <x v="3"/>
    <s v="99999"/>
    <m/>
    <x v="0"/>
    <s v="14000"/>
    <x v="2"/>
    <m/>
    <m/>
    <m/>
    <m/>
    <m/>
    <n v="1829"/>
    <s v="00010533"/>
    <s v="Accounts Payable"/>
    <s v="AP Payments"/>
  </r>
  <r>
    <s v="14000"/>
    <s v="ACTUALS"/>
    <n v="2018"/>
    <n v="8"/>
    <s v="AP"/>
    <s v="AP00811065"/>
    <d v="2018-02-09T00:00:00"/>
    <d v="2018-02-09T00:00:00"/>
    <n v="76"/>
    <x v="1"/>
    <m/>
    <x v="3"/>
    <s v="99999"/>
    <m/>
    <x v="0"/>
    <s v="14000"/>
    <x v="2"/>
    <m/>
    <m/>
    <m/>
    <m/>
    <m/>
    <n v="1998"/>
    <s v="00010534"/>
    <s v="Accounts Payable"/>
    <s v="AP Payments"/>
  </r>
  <r>
    <s v="14000"/>
    <s v="ACTUALS"/>
    <n v="2018"/>
    <n v="8"/>
    <s v="ONL"/>
    <s v="0000813619"/>
    <d v="2018-02-13T00:00:00"/>
    <d v="2018-02-16T00:00:00"/>
    <n v="8"/>
    <x v="1"/>
    <m/>
    <x v="5"/>
    <s v="10230"/>
    <m/>
    <x v="0"/>
    <s v="14000"/>
    <x v="1"/>
    <m/>
    <m/>
    <m/>
    <m/>
    <m/>
    <n v="-9241.41"/>
    <s v="% TRANSFER"/>
    <s v="Interest From Other Sources"/>
    <s v="JAG &amp; JABIG Interest Spread"/>
  </r>
  <r>
    <s v="14000"/>
    <s v="ACTUALS"/>
    <n v="2018"/>
    <n v="8"/>
    <s v="ONL"/>
    <s v="0000813619"/>
    <d v="2018-02-13T00:00:00"/>
    <d v="2018-02-16T00:00:00"/>
    <n v="23"/>
    <x v="1"/>
    <m/>
    <x v="1"/>
    <s v="99999"/>
    <m/>
    <x v="0"/>
    <m/>
    <x v="1"/>
    <m/>
    <m/>
    <m/>
    <m/>
    <m/>
    <n v="9241.41"/>
    <m/>
    <s v="Cash With The Treasurer Of VA"/>
    <s v="JAG &amp; JABIG Interest Spread"/>
  </r>
  <r>
    <s v="14000"/>
    <s v="ACTUALS"/>
    <n v="2018"/>
    <n v="8"/>
    <s v="ONL"/>
    <s v="0000814851"/>
    <d v="2018-02-14T00:00:00"/>
    <d v="2018-02-16T00:00:00"/>
    <n v="7"/>
    <x v="1"/>
    <m/>
    <x v="5"/>
    <s v="10230"/>
    <m/>
    <x v="0"/>
    <s v="14000"/>
    <x v="0"/>
    <m/>
    <m/>
    <m/>
    <m/>
    <m/>
    <n v="9752.9699999999993"/>
    <m/>
    <s v="Interest Distribution"/>
    <s v="Journal Entry to distribute interest in fund 07040 to the projects in that fund"/>
  </r>
  <r>
    <s v="14000"/>
    <s v="ACTUALS"/>
    <n v="2018"/>
    <n v="8"/>
    <s v="ONL"/>
    <s v="0000814851"/>
    <d v="2018-02-14T00:00:00"/>
    <d v="2018-02-16T00:00:00"/>
    <n v="14"/>
    <x v="1"/>
    <m/>
    <x v="5"/>
    <s v="10230"/>
    <m/>
    <x v="0"/>
    <s v="14000"/>
    <x v="1"/>
    <m/>
    <m/>
    <m/>
    <m/>
    <m/>
    <n v="-9752.9699999999993"/>
    <m/>
    <s v="Interest From Other Sources"/>
    <s v="Journal Entry to distribute interest in fund 07040 to the projects in that fund"/>
  </r>
  <r>
    <s v="14000"/>
    <s v="ACTUALS"/>
    <n v="2018"/>
    <n v="8"/>
    <s v="ONL"/>
    <s v="0000814851"/>
    <d v="2018-02-14T00:00:00"/>
    <d v="2018-02-16T00:00:00"/>
    <n v="24"/>
    <x v="1"/>
    <m/>
    <x v="1"/>
    <s v="99999"/>
    <m/>
    <x v="0"/>
    <m/>
    <x v="0"/>
    <m/>
    <m/>
    <m/>
    <m/>
    <m/>
    <n v="-9752.9699999999993"/>
    <m/>
    <s v="Cash With The Treasurer Of VA"/>
    <s v="Journal Entry to distribute interest in fund 07040 to the projects in that fund"/>
  </r>
  <r>
    <s v="14000"/>
    <s v="ACTUALS"/>
    <n v="2018"/>
    <n v="8"/>
    <s v="ONL"/>
    <s v="0000814851"/>
    <d v="2018-02-14T00:00:00"/>
    <d v="2018-02-16T00:00:00"/>
    <n v="36"/>
    <x v="1"/>
    <m/>
    <x v="1"/>
    <s v="99999"/>
    <m/>
    <x v="0"/>
    <m/>
    <x v="1"/>
    <m/>
    <m/>
    <m/>
    <m/>
    <m/>
    <n v="9752.9699999999993"/>
    <m/>
    <s v="Cash With The Treasurer Of VA"/>
    <s v="Journal Entry to distribute interest in fund 07040 to the projects in that fund"/>
  </r>
  <r>
    <s v="14000"/>
    <s v="ACTUALS"/>
    <n v="2018"/>
    <n v="8"/>
    <s v="AP"/>
    <s v="AP00816511"/>
    <d v="2018-02-15T00:00:00"/>
    <d v="2018-02-15T00:00:00"/>
    <n v="1"/>
    <x v="1"/>
    <m/>
    <x v="3"/>
    <s v="99999"/>
    <m/>
    <x v="0"/>
    <s v="14000"/>
    <x v="2"/>
    <m/>
    <m/>
    <m/>
    <m/>
    <m/>
    <n v="-2800"/>
    <s v="00010720"/>
    <s v="Accounts Payable"/>
    <s v="Accounts Payable"/>
  </r>
  <r>
    <s v="14000"/>
    <s v="ACTUALS"/>
    <n v="2018"/>
    <n v="8"/>
    <s v="AP"/>
    <s v="AP00816511"/>
    <d v="2018-02-15T00:00:00"/>
    <d v="2018-02-15T00:00:00"/>
    <n v="2"/>
    <x v="1"/>
    <m/>
    <x v="3"/>
    <s v="99999"/>
    <m/>
    <x v="0"/>
    <s v="14000"/>
    <x v="2"/>
    <m/>
    <m/>
    <m/>
    <m/>
    <m/>
    <n v="-2239"/>
    <s v="00010721"/>
    <s v="Accounts Payable"/>
    <s v="Accounts Payable"/>
  </r>
  <r>
    <s v="14000"/>
    <s v="ACTUALS"/>
    <n v="2018"/>
    <n v="8"/>
    <s v="AP"/>
    <s v="AP00816511"/>
    <d v="2018-02-15T00:00:00"/>
    <d v="2018-02-15T00:00:00"/>
    <n v="24"/>
    <x v="1"/>
    <s v="390001"/>
    <x v="4"/>
    <s v="10220"/>
    <m/>
    <x v="0"/>
    <s v="14000"/>
    <x v="2"/>
    <m/>
    <s v="820"/>
    <m/>
    <m/>
    <m/>
    <n v="2800"/>
    <s v="00010720"/>
    <s v="17-G1227LO16 LOCAL LAW ENF"/>
    <s v="Accounts Payable"/>
  </r>
  <r>
    <s v="14000"/>
    <s v="ACTUALS"/>
    <n v="2018"/>
    <n v="8"/>
    <s v="AP"/>
    <s v="AP00816511"/>
    <d v="2018-02-15T00:00:00"/>
    <d v="2018-02-15T00:00:00"/>
    <n v="25"/>
    <x v="1"/>
    <s v="390001"/>
    <x v="4"/>
    <s v="10220"/>
    <m/>
    <x v="0"/>
    <s v="14000"/>
    <x v="2"/>
    <m/>
    <s v="057"/>
    <m/>
    <m/>
    <m/>
    <n v="2239"/>
    <s v="00010721"/>
    <s v="17-T1137LO16 LOCAL LAW ENF"/>
    <s v="Accounts Payable"/>
  </r>
  <r>
    <s v="14000"/>
    <s v="ACTUALS"/>
    <n v="2018"/>
    <n v="8"/>
    <s v="AP"/>
    <s v="AP00816629"/>
    <d v="2018-02-15T00:00:00"/>
    <d v="2018-02-15T00:00:00"/>
    <n v="12"/>
    <x v="1"/>
    <m/>
    <x v="1"/>
    <s v="99999"/>
    <m/>
    <x v="0"/>
    <s v="14000"/>
    <x v="2"/>
    <m/>
    <m/>
    <m/>
    <m/>
    <m/>
    <n v="-2800"/>
    <s v="00010720"/>
    <s v="Cash With The Treasurer Of VA"/>
    <s v="AP Payments"/>
  </r>
  <r>
    <s v="14000"/>
    <s v="ACTUALS"/>
    <n v="2018"/>
    <n v="8"/>
    <s v="AP"/>
    <s v="AP00816629"/>
    <d v="2018-02-15T00:00:00"/>
    <d v="2018-02-15T00:00:00"/>
    <n v="16"/>
    <x v="1"/>
    <m/>
    <x v="1"/>
    <s v="99999"/>
    <m/>
    <x v="0"/>
    <s v="14000"/>
    <x v="2"/>
    <m/>
    <m/>
    <m/>
    <m/>
    <m/>
    <n v="-2239"/>
    <s v="00010721"/>
    <s v="Cash With The Treasurer Of VA"/>
    <s v="AP Payments"/>
  </r>
  <r>
    <s v="14000"/>
    <s v="ACTUALS"/>
    <n v="2018"/>
    <n v="8"/>
    <s v="AP"/>
    <s v="AP00816629"/>
    <d v="2018-02-15T00:00:00"/>
    <d v="2018-02-15T00:00:00"/>
    <n v="36"/>
    <x v="1"/>
    <m/>
    <x v="3"/>
    <s v="99999"/>
    <m/>
    <x v="0"/>
    <s v="14000"/>
    <x v="2"/>
    <m/>
    <m/>
    <m/>
    <m/>
    <m/>
    <n v="2800"/>
    <s v="00010720"/>
    <s v="Accounts Payable"/>
    <s v="AP Payments"/>
  </r>
  <r>
    <s v="14000"/>
    <s v="ACTUALS"/>
    <n v="2018"/>
    <n v="8"/>
    <s v="AP"/>
    <s v="AP00816629"/>
    <d v="2018-02-15T00:00:00"/>
    <d v="2018-02-15T00:00:00"/>
    <n v="39"/>
    <x v="1"/>
    <m/>
    <x v="3"/>
    <s v="99999"/>
    <m/>
    <x v="0"/>
    <s v="14000"/>
    <x v="2"/>
    <m/>
    <m/>
    <m/>
    <m/>
    <m/>
    <n v="2239"/>
    <s v="00010721"/>
    <s v="Accounts Payable"/>
    <s v="AP Payments"/>
  </r>
  <r>
    <s v="14000"/>
    <s v="ACTUALS"/>
    <n v="2018"/>
    <n v="8"/>
    <s v="AP"/>
    <s v="AP00817425"/>
    <d v="2018-02-16T00:00:00"/>
    <d v="2018-02-16T00:00:00"/>
    <n v="40"/>
    <x v="1"/>
    <m/>
    <x v="3"/>
    <s v="99999"/>
    <m/>
    <x v="0"/>
    <s v="14000"/>
    <x v="2"/>
    <m/>
    <m/>
    <m/>
    <m/>
    <m/>
    <n v="-994"/>
    <s v="00010743"/>
    <s v="Accounts Payable"/>
    <s v="Accounts Payable"/>
  </r>
  <r>
    <s v="14000"/>
    <s v="ACTUALS"/>
    <n v="2018"/>
    <n v="8"/>
    <s v="AP"/>
    <s v="AP00817425"/>
    <d v="2018-02-16T00:00:00"/>
    <d v="2018-02-16T00:00:00"/>
    <n v="86"/>
    <x v="1"/>
    <s v="390001"/>
    <x v="4"/>
    <s v="10220"/>
    <m/>
    <x v="0"/>
    <s v="14000"/>
    <x v="2"/>
    <m/>
    <s v="125"/>
    <m/>
    <m/>
    <m/>
    <n v="994"/>
    <s v="00010743"/>
    <s v="Grant #17-S1159LO16 - LOLE"/>
    <s v="Accounts Payable"/>
  </r>
  <r>
    <s v="14000"/>
    <s v="ACTUALS"/>
    <n v="2018"/>
    <n v="8"/>
    <s v="AP"/>
    <s v="AP00817837"/>
    <d v="2018-02-17T00:00:00"/>
    <d v="2018-02-17T00:00:00"/>
    <n v="19"/>
    <x v="1"/>
    <m/>
    <x v="1"/>
    <s v="99999"/>
    <m/>
    <x v="0"/>
    <s v="14000"/>
    <x v="2"/>
    <m/>
    <m/>
    <m/>
    <m/>
    <m/>
    <n v="-994"/>
    <s v="00010743"/>
    <s v="Cash With The Treasurer Of VA"/>
    <s v="AP Payments"/>
  </r>
  <r>
    <s v="14000"/>
    <s v="ACTUALS"/>
    <n v="2018"/>
    <n v="8"/>
    <s v="AP"/>
    <s v="AP00817837"/>
    <d v="2018-02-17T00:00:00"/>
    <d v="2018-02-17T00:00:00"/>
    <n v="62"/>
    <x v="1"/>
    <m/>
    <x v="3"/>
    <s v="99999"/>
    <m/>
    <x v="0"/>
    <s v="14000"/>
    <x v="2"/>
    <m/>
    <m/>
    <m/>
    <m/>
    <m/>
    <n v="994"/>
    <s v="00010743"/>
    <s v="Accounts Payable"/>
    <s v="AP Payments"/>
  </r>
  <r>
    <s v="14000"/>
    <s v="ACTUALS"/>
    <n v="2018"/>
    <n v="9"/>
    <s v="AP"/>
    <s v="AP00842830"/>
    <d v="2018-03-16T00:00:00"/>
    <d v="2018-03-16T00:00:00"/>
    <n v="6"/>
    <x v="1"/>
    <m/>
    <x v="3"/>
    <s v="99999"/>
    <m/>
    <x v="0"/>
    <s v="14000"/>
    <x v="2"/>
    <m/>
    <m/>
    <m/>
    <m/>
    <m/>
    <n v="-2160"/>
    <s v="00011163"/>
    <s v="Accounts Payable"/>
    <s v="Accounts Payable"/>
  </r>
  <r>
    <s v="14000"/>
    <s v="ACTUALS"/>
    <n v="2018"/>
    <n v="9"/>
    <s v="AP"/>
    <s v="AP00842830"/>
    <d v="2018-03-16T00:00:00"/>
    <d v="2018-03-16T00:00:00"/>
    <n v="87"/>
    <x v="1"/>
    <s v="390001"/>
    <x v="4"/>
    <s v="10220"/>
    <m/>
    <x v="0"/>
    <s v="14000"/>
    <x v="2"/>
    <m/>
    <s v="029"/>
    <m/>
    <m/>
    <m/>
    <n v="2160"/>
    <s v="00011163"/>
    <s v="Grant #17-S1127LO16 - LOLE"/>
    <s v="Accounts Payable"/>
  </r>
  <r>
    <s v="14000"/>
    <s v="ACTUALS"/>
    <n v="2018"/>
    <n v="9"/>
    <s v="AP"/>
    <s v="AP00843229"/>
    <d v="2018-03-17T00:00:00"/>
    <d v="2018-03-17T00:00:00"/>
    <n v="22"/>
    <x v="1"/>
    <m/>
    <x v="1"/>
    <s v="99999"/>
    <m/>
    <x v="0"/>
    <s v="14000"/>
    <x v="2"/>
    <m/>
    <m/>
    <m/>
    <m/>
    <m/>
    <n v="-2160"/>
    <s v="00011163"/>
    <s v="Cash With The Treasurer Of VA"/>
    <s v="AP Payments"/>
  </r>
  <r>
    <s v="14000"/>
    <s v="ACTUALS"/>
    <n v="2018"/>
    <n v="9"/>
    <s v="AP"/>
    <s v="AP00843229"/>
    <d v="2018-03-17T00:00:00"/>
    <d v="2018-03-17T00:00:00"/>
    <n v="87"/>
    <x v="1"/>
    <m/>
    <x v="3"/>
    <s v="99999"/>
    <m/>
    <x v="0"/>
    <s v="14000"/>
    <x v="2"/>
    <m/>
    <m/>
    <m/>
    <m/>
    <m/>
    <n v="2160"/>
    <s v="00011163"/>
    <s v="Accounts Payable"/>
    <s v="AP Payments"/>
  </r>
  <r>
    <s v="14000"/>
    <s v="ACTUALS"/>
    <n v="2018"/>
    <n v="9"/>
    <s v="AR"/>
    <s v="AR00850940"/>
    <d v="2018-03-27T00:00:00"/>
    <d v="2018-03-27T00:00:00"/>
    <n v="13"/>
    <x v="1"/>
    <s v="390001"/>
    <x v="7"/>
    <s v="10220"/>
    <m/>
    <x v="0"/>
    <s v="14000"/>
    <x v="2"/>
    <m/>
    <m/>
    <m/>
    <m/>
    <m/>
    <n v="-559.76"/>
    <s v="51401293"/>
    <s v="18-03-26AR_DIRJRNL2244"/>
    <s v="AR Direct Cash Journal"/>
  </r>
  <r>
    <s v="14000"/>
    <s v="ACTUALS"/>
    <n v="2018"/>
    <n v="9"/>
    <s v="AR"/>
    <s v="AR00850940"/>
    <d v="2018-03-27T00:00:00"/>
    <d v="2018-03-27T00:00:00"/>
    <n v="19"/>
    <x v="1"/>
    <m/>
    <x v="1"/>
    <s v="99999"/>
    <m/>
    <x v="0"/>
    <m/>
    <x v="2"/>
    <m/>
    <m/>
    <m/>
    <m/>
    <m/>
    <n v="559.76"/>
    <s v="51401293"/>
    <s v="18-03-26AR_DIRJRNL2244"/>
    <s v="AR Direct Cash Journal"/>
  </r>
  <r>
    <s v="14000"/>
    <s v="ACTUALS"/>
    <n v="2018"/>
    <n v="10"/>
    <s v="AP"/>
    <s v="AP00860894"/>
    <d v="2018-04-05T00:00:00"/>
    <d v="2018-04-05T00:00:00"/>
    <n v="5"/>
    <x v="1"/>
    <m/>
    <x v="3"/>
    <s v="99999"/>
    <m/>
    <x v="0"/>
    <s v="14000"/>
    <x v="2"/>
    <m/>
    <m/>
    <m/>
    <m/>
    <m/>
    <n v="-4837.5"/>
    <s v="00011341"/>
    <s v="Accounts Payable"/>
    <s v="Accounts Payable"/>
  </r>
  <r>
    <s v="14000"/>
    <s v="ACTUALS"/>
    <n v="2018"/>
    <n v="10"/>
    <s v="AP"/>
    <s v="AP00860894"/>
    <d v="2018-04-05T00:00:00"/>
    <d v="2018-04-05T00:00:00"/>
    <n v="6"/>
    <x v="1"/>
    <m/>
    <x v="3"/>
    <s v="99999"/>
    <m/>
    <x v="0"/>
    <s v="14000"/>
    <x v="2"/>
    <m/>
    <m/>
    <m/>
    <m/>
    <m/>
    <n v="-1100"/>
    <s v="00011342"/>
    <s v="Accounts Payable"/>
    <s v="Accounts Payable"/>
  </r>
  <r>
    <s v="14000"/>
    <s v="ACTUALS"/>
    <n v="2018"/>
    <n v="10"/>
    <s v="AP"/>
    <s v="AP00860894"/>
    <d v="2018-04-05T00:00:00"/>
    <d v="2018-04-05T00:00:00"/>
    <n v="7"/>
    <x v="1"/>
    <m/>
    <x v="3"/>
    <s v="99999"/>
    <m/>
    <x v="0"/>
    <s v="14000"/>
    <x v="2"/>
    <m/>
    <m/>
    <m/>
    <m/>
    <m/>
    <n v="-1528"/>
    <s v="00011343"/>
    <s v="Accounts Payable"/>
    <s v="Accounts Payable"/>
  </r>
  <r>
    <s v="14000"/>
    <s v="ACTUALS"/>
    <n v="2018"/>
    <n v="10"/>
    <s v="AP"/>
    <s v="AP00860894"/>
    <d v="2018-04-05T00:00:00"/>
    <d v="2018-04-05T00:00:00"/>
    <n v="38"/>
    <x v="1"/>
    <s v="390001"/>
    <x v="4"/>
    <s v="10220"/>
    <m/>
    <x v="0"/>
    <s v="14000"/>
    <x v="2"/>
    <m/>
    <s v="349"/>
    <m/>
    <m/>
    <m/>
    <n v="4837.5"/>
    <s v="00011341"/>
    <s v="Grant #17-S1026LO16 - LOLE"/>
    <s v="Accounts Payable"/>
  </r>
  <r>
    <s v="14000"/>
    <s v="ACTUALS"/>
    <n v="2018"/>
    <n v="10"/>
    <s v="AP"/>
    <s v="AP00860894"/>
    <d v="2018-04-05T00:00:00"/>
    <d v="2018-04-05T00:00:00"/>
    <n v="39"/>
    <x v="1"/>
    <s v="390001"/>
    <x v="4"/>
    <s v="10220"/>
    <m/>
    <x v="0"/>
    <s v="14000"/>
    <x v="2"/>
    <m/>
    <s v="011"/>
    <m/>
    <m/>
    <m/>
    <n v="1100"/>
    <s v="00011342"/>
    <s v="Grant #17-S1121LO16 - LOLE"/>
    <s v="Accounts Payable"/>
  </r>
  <r>
    <s v="14000"/>
    <s v="ACTUALS"/>
    <n v="2018"/>
    <n v="10"/>
    <s v="AP"/>
    <s v="AP00860894"/>
    <d v="2018-04-05T00:00:00"/>
    <d v="2018-04-05T00:00:00"/>
    <n v="40"/>
    <x v="1"/>
    <s v="390001"/>
    <x v="4"/>
    <s v="10220"/>
    <m/>
    <x v="0"/>
    <s v="14000"/>
    <x v="2"/>
    <m/>
    <s v="079"/>
    <m/>
    <m/>
    <m/>
    <n v="1528"/>
    <s v="00011343"/>
    <s v="Grant #17-S1145LO16 - LOLE"/>
    <s v="Accounts Payable"/>
  </r>
  <r>
    <s v="14000"/>
    <s v="ACTUALS"/>
    <n v="2018"/>
    <n v="10"/>
    <s v="AP"/>
    <s v="AP00861154"/>
    <d v="2018-04-06T00:00:00"/>
    <d v="2018-04-06T00:00:00"/>
    <n v="2"/>
    <x v="1"/>
    <m/>
    <x v="1"/>
    <s v="99999"/>
    <m/>
    <x v="0"/>
    <s v="14000"/>
    <x v="2"/>
    <m/>
    <m/>
    <m/>
    <m/>
    <m/>
    <n v="-4837.5"/>
    <s v="00011341"/>
    <s v="Cash With The Treasurer Of VA"/>
    <s v="AP Payments"/>
  </r>
  <r>
    <s v="14000"/>
    <s v="ACTUALS"/>
    <n v="2018"/>
    <n v="10"/>
    <s v="AP"/>
    <s v="AP00861154"/>
    <d v="2018-04-06T00:00:00"/>
    <d v="2018-04-06T00:00:00"/>
    <n v="3"/>
    <x v="1"/>
    <m/>
    <x v="1"/>
    <s v="99999"/>
    <m/>
    <x v="0"/>
    <s v="14000"/>
    <x v="2"/>
    <m/>
    <m/>
    <m/>
    <m/>
    <m/>
    <n v="-1100"/>
    <s v="00011342"/>
    <s v="Cash With The Treasurer Of VA"/>
    <s v="AP Payments"/>
  </r>
  <r>
    <s v="14000"/>
    <s v="ACTUALS"/>
    <n v="2018"/>
    <n v="10"/>
    <s v="AP"/>
    <s v="AP00861154"/>
    <d v="2018-04-06T00:00:00"/>
    <d v="2018-04-06T00:00:00"/>
    <n v="4"/>
    <x v="1"/>
    <m/>
    <x v="1"/>
    <s v="99999"/>
    <m/>
    <x v="0"/>
    <s v="14000"/>
    <x v="2"/>
    <m/>
    <m/>
    <m/>
    <m/>
    <m/>
    <n v="-1528"/>
    <s v="00011343"/>
    <s v="Cash With The Treasurer Of VA"/>
    <s v="AP Payments"/>
  </r>
  <r>
    <s v="14000"/>
    <s v="ACTUALS"/>
    <n v="2018"/>
    <n v="10"/>
    <s v="AP"/>
    <s v="AP00861154"/>
    <d v="2018-04-06T00:00:00"/>
    <d v="2018-04-06T00:00:00"/>
    <n v="28"/>
    <x v="1"/>
    <m/>
    <x v="3"/>
    <s v="99999"/>
    <m/>
    <x v="0"/>
    <s v="14000"/>
    <x v="2"/>
    <m/>
    <m/>
    <m/>
    <m/>
    <m/>
    <n v="4837.5"/>
    <s v="00011341"/>
    <s v="Accounts Payable"/>
    <s v="AP Payments"/>
  </r>
  <r>
    <s v="14000"/>
    <s v="ACTUALS"/>
    <n v="2018"/>
    <n v="10"/>
    <s v="AP"/>
    <s v="AP00861154"/>
    <d v="2018-04-06T00:00:00"/>
    <d v="2018-04-06T00:00:00"/>
    <n v="29"/>
    <x v="1"/>
    <m/>
    <x v="3"/>
    <s v="99999"/>
    <m/>
    <x v="0"/>
    <s v="14000"/>
    <x v="2"/>
    <m/>
    <m/>
    <m/>
    <m/>
    <m/>
    <n v="1100"/>
    <s v="00011342"/>
    <s v="Accounts Payable"/>
    <s v="AP Payments"/>
  </r>
  <r>
    <s v="14000"/>
    <s v="ACTUALS"/>
    <n v="2018"/>
    <n v="10"/>
    <s v="AP"/>
    <s v="AP00861154"/>
    <d v="2018-04-06T00:00:00"/>
    <d v="2018-04-06T00:00:00"/>
    <n v="30"/>
    <x v="1"/>
    <m/>
    <x v="3"/>
    <s v="99999"/>
    <m/>
    <x v="0"/>
    <s v="14000"/>
    <x v="2"/>
    <m/>
    <m/>
    <m/>
    <m/>
    <m/>
    <n v="1528"/>
    <s v="00011343"/>
    <s v="Accounts Payable"/>
    <s v="AP Payments"/>
  </r>
  <r>
    <s v="14000"/>
    <s v="ACTUALS"/>
    <n v="2018"/>
    <n v="10"/>
    <s v="AP"/>
    <s v="AP00872644"/>
    <d v="2018-04-19T00:00:00"/>
    <d v="2018-04-19T00:00:00"/>
    <n v="3"/>
    <x v="1"/>
    <m/>
    <x v="3"/>
    <s v="99999"/>
    <m/>
    <x v="0"/>
    <s v="14000"/>
    <x v="2"/>
    <m/>
    <m/>
    <m/>
    <m/>
    <m/>
    <n v="-2258"/>
    <s v="00011467"/>
    <s v="Accounts Payable"/>
    <s v="Accounts Payable"/>
  </r>
  <r>
    <s v="14000"/>
    <s v="ACTUALS"/>
    <n v="2018"/>
    <n v="10"/>
    <s v="AP"/>
    <s v="AP00872644"/>
    <d v="2018-04-19T00:00:00"/>
    <d v="2018-04-19T00:00:00"/>
    <n v="4"/>
    <x v="1"/>
    <m/>
    <x v="3"/>
    <s v="99999"/>
    <m/>
    <x v="0"/>
    <s v="14000"/>
    <x v="2"/>
    <m/>
    <m/>
    <m/>
    <m/>
    <m/>
    <n v="-1722.06"/>
    <s v="00011468"/>
    <s v="Accounts Payable"/>
    <s v="Accounts Payable"/>
  </r>
  <r>
    <s v="14000"/>
    <s v="ACTUALS"/>
    <n v="2018"/>
    <n v="10"/>
    <s v="AP"/>
    <s v="AP00872644"/>
    <d v="2018-04-19T00:00:00"/>
    <d v="2018-04-19T00:00:00"/>
    <n v="56"/>
    <x v="1"/>
    <s v="390001"/>
    <x v="4"/>
    <s v="10220"/>
    <m/>
    <x v="0"/>
    <s v="14000"/>
    <x v="2"/>
    <m/>
    <s v="171"/>
    <m/>
    <m/>
    <m/>
    <n v="2258"/>
    <s v="00011467"/>
    <s v="Grant #17-R1175LO16 - LOLE"/>
    <s v="Accounts Payable"/>
  </r>
  <r>
    <s v="14000"/>
    <s v="ACTUALS"/>
    <n v="2018"/>
    <n v="10"/>
    <s v="AP"/>
    <s v="AP00872644"/>
    <d v="2018-04-19T00:00:00"/>
    <d v="2018-04-19T00:00:00"/>
    <n v="57"/>
    <x v="1"/>
    <s v="390001"/>
    <x v="4"/>
    <s v="10220"/>
    <m/>
    <x v="0"/>
    <s v="14000"/>
    <x v="2"/>
    <m/>
    <s v="324"/>
    <m/>
    <m/>
    <m/>
    <n v="1722.06"/>
    <s v="00011468"/>
    <s v="Grant #17-S1012LO16 - LOLE"/>
    <s v="Accounts Payable"/>
  </r>
  <r>
    <s v="14000"/>
    <s v="ACTUALS"/>
    <n v="2018"/>
    <n v="10"/>
    <s v="AP"/>
    <s v="AP00873076"/>
    <d v="2018-04-20T00:00:00"/>
    <d v="2018-04-20T00:00:00"/>
    <n v="6"/>
    <x v="1"/>
    <m/>
    <x v="1"/>
    <s v="99999"/>
    <m/>
    <x v="0"/>
    <s v="14000"/>
    <x v="2"/>
    <m/>
    <m/>
    <m/>
    <m/>
    <m/>
    <n v="-2258"/>
    <s v="00011467"/>
    <s v="Cash With The Treasurer Of VA"/>
    <s v="AP Payments"/>
  </r>
  <r>
    <s v="14000"/>
    <s v="ACTUALS"/>
    <n v="2018"/>
    <n v="10"/>
    <s v="AP"/>
    <s v="AP00873076"/>
    <d v="2018-04-20T00:00:00"/>
    <d v="2018-04-20T00:00:00"/>
    <n v="21"/>
    <x v="1"/>
    <m/>
    <x v="1"/>
    <s v="99999"/>
    <m/>
    <x v="0"/>
    <s v="14000"/>
    <x v="2"/>
    <m/>
    <m/>
    <m/>
    <m/>
    <m/>
    <n v="-1722.06"/>
    <s v="00011468"/>
    <s v="Cash With The Treasurer Of VA"/>
    <s v="AP Payments"/>
  </r>
  <r>
    <s v="14000"/>
    <s v="ACTUALS"/>
    <n v="2018"/>
    <n v="10"/>
    <s v="AP"/>
    <s v="AP00873076"/>
    <d v="2018-04-20T00:00:00"/>
    <d v="2018-04-20T00:00:00"/>
    <n v="48"/>
    <x v="1"/>
    <m/>
    <x v="3"/>
    <s v="99999"/>
    <m/>
    <x v="0"/>
    <s v="14000"/>
    <x v="2"/>
    <m/>
    <m/>
    <m/>
    <m/>
    <m/>
    <n v="2258"/>
    <s v="00011467"/>
    <s v="Accounts Payable"/>
    <s v="AP Payments"/>
  </r>
  <r>
    <s v="14000"/>
    <s v="ACTUALS"/>
    <n v="2018"/>
    <n v="10"/>
    <s v="AP"/>
    <s v="AP00873076"/>
    <d v="2018-04-20T00:00:00"/>
    <d v="2018-04-20T00:00:00"/>
    <n v="49"/>
    <x v="1"/>
    <m/>
    <x v="3"/>
    <s v="99999"/>
    <m/>
    <x v="0"/>
    <s v="14000"/>
    <x v="2"/>
    <m/>
    <m/>
    <m/>
    <m/>
    <m/>
    <n v="1722.06"/>
    <s v="00011468"/>
    <s v="Accounts Payable"/>
    <s v="AP Payments"/>
  </r>
  <r>
    <s v="14000"/>
    <s v="ACTUALS"/>
    <n v="2018"/>
    <n v="11"/>
    <s v="AP"/>
    <s v="AP00893513"/>
    <d v="2018-05-10T00:00:00"/>
    <d v="2018-05-10T00:00:00"/>
    <n v="1"/>
    <x v="1"/>
    <m/>
    <x v="3"/>
    <s v="99999"/>
    <m/>
    <x v="0"/>
    <s v="14000"/>
    <x v="2"/>
    <m/>
    <m/>
    <m/>
    <m/>
    <m/>
    <n v="-5093"/>
    <s v="00011754"/>
    <s v="Accounts Payable"/>
    <s v="Accounts Payable"/>
  </r>
  <r>
    <s v="14000"/>
    <s v="ACTUALS"/>
    <n v="2018"/>
    <n v="11"/>
    <s v="AP"/>
    <s v="AP00893513"/>
    <d v="2018-05-10T00:00:00"/>
    <d v="2018-05-10T00:00:00"/>
    <n v="28"/>
    <x v="1"/>
    <m/>
    <x v="3"/>
    <s v="99999"/>
    <m/>
    <x v="0"/>
    <s v="14000"/>
    <x v="2"/>
    <m/>
    <m/>
    <m/>
    <m/>
    <m/>
    <n v="-767"/>
    <s v="00011753"/>
    <s v="Accounts Payable"/>
    <s v="Accounts Payable"/>
  </r>
  <r>
    <s v="14000"/>
    <s v="ACTUALS"/>
    <n v="2018"/>
    <n v="11"/>
    <s v="AP"/>
    <s v="AP00893513"/>
    <d v="2018-05-10T00:00:00"/>
    <d v="2018-05-10T00:00:00"/>
    <n v="69"/>
    <x v="1"/>
    <s v="390001"/>
    <x v="4"/>
    <s v="10220"/>
    <m/>
    <x v="0"/>
    <s v="14000"/>
    <x v="2"/>
    <m/>
    <s v="388"/>
    <m/>
    <m/>
    <m/>
    <n v="767"/>
    <s v="00011753"/>
    <s v="17-S1050LO16 LOCAL LAW ENFORCE"/>
    <s v="Accounts Payable"/>
  </r>
  <r>
    <s v="14000"/>
    <s v="ACTUALS"/>
    <n v="2018"/>
    <n v="11"/>
    <s v="AP"/>
    <s v="AP00893513"/>
    <d v="2018-05-10T00:00:00"/>
    <d v="2018-05-10T00:00:00"/>
    <n v="70"/>
    <x v="1"/>
    <s v="390001"/>
    <x v="4"/>
    <s v="10220"/>
    <m/>
    <x v="0"/>
    <s v="14000"/>
    <x v="2"/>
    <m/>
    <s v="474"/>
    <m/>
    <m/>
    <m/>
    <n v="5093"/>
    <s v="00011754"/>
    <s v="17-S1099LO16 LOCAL LAW ENFORCE"/>
    <s v="Accounts Payable"/>
  </r>
  <r>
    <s v="14000"/>
    <s v="ACTUALS"/>
    <n v="2018"/>
    <n v="11"/>
    <s v="AP"/>
    <s v="AP00893892"/>
    <d v="2018-05-11T00:00:00"/>
    <d v="2018-05-11T00:00:00"/>
    <n v="15"/>
    <x v="1"/>
    <m/>
    <x v="1"/>
    <s v="99999"/>
    <m/>
    <x v="0"/>
    <s v="14000"/>
    <x v="2"/>
    <m/>
    <m/>
    <m/>
    <m/>
    <m/>
    <n v="-767"/>
    <s v="00011753"/>
    <s v="Cash With The Treasurer Of VA"/>
    <s v="AP Payments"/>
  </r>
  <r>
    <s v="14000"/>
    <s v="ACTUALS"/>
    <n v="2018"/>
    <n v="11"/>
    <s v="AP"/>
    <s v="AP00893892"/>
    <d v="2018-05-11T00:00:00"/>
    <d v="2018-05-11T00:00:00"/>
    <n v="16"/>
    <x v="1"/>
    <m/>
    <x v="1"/>
    <s v="99999"/>
    <m/>
    <x v="0"/>
    <s v="14000"/>
    <x v="2"/>
    <m/>
    <m/>
    <m/>
    <m/>
    <m/>
    <n v="-5093"/>
    <s v="00011754"/>
    <s v="Cash With The Treasurer Of VA"/>
    <s v="AP Payments"/>
  </r>
  <r>
    <s v="14000"/>
    <s v="ACTUALS"/>
    <n v="2018"/>
    <n v="11"/>
    <s v="AP"/>
    <s v="AP00893892"/>
    <d v="2018-05-11T00:00:00"/>
    <d v="2018-05-11T00:00:00"/>
    <n v="53"/>
    <x v="1"/>
    <m/>
    <x v="3"/>
    <s v="99999"/>
    <m/>
    <x v="0"/>
    <s v="14000"/>
    <x v="2"/>
    <m/>
    <m/>
    <m/>
    <m/>
    <m/>
    <n v="767"/>
    <s v="00011753"/>
    <s v="Accounts Payable"/>
    <s v="AP Payments"/>
  </r>
  <r>
    <s v="14000"/>
    <s v="ACTUALS"/>
    <n v="2018"/>
    <n v="11"/>
    <s v="AP"/>
    <s v="AP00893892"/>
    <d v="2018-05-11T00:00:00"/>
    <d v="2018-05-11T00:00:00"/>
    <n v="54"/>
    <x v="1"/>
    <m/>
    <x v="3"/>
    <s v="99999"/>
    <m/>
    <x v="0"/>
    <s v="14000"/>
    <x v="2"/>
    <m/>
    <m/>
    <m/>
    <m/>
    <m/>
    <n v="5093"/>
    <s v="00011754"/>
    <s v="Accounts Payable"/>
    <s v="AP Payments"/>
  </r>
  <r>
    <s v="14000"/>
    <s v="ACTUALS"/>
    <n v="2018"/>
    <n v="11"/>
    <s v="AP"/>
    <s v="AP00894778"/>
    <d v="2018-05-11T00:00:00"/>
    <d v="2018-05-11T00:00:00"/>
    <n v="84"/>
    <x v="1"/>
    <m/>
    <x v="3"/>
    <s v="99999"/>
    <m/>
    <x v="0"/>
    <s v="14000"/>
    <x v="2"/>
    <m/>
    <m/>
    <m/>
    <m/>
    <m/>
    <n v="-3316"/>
    <s v="00011755"/>
    <s v="Accounts Payable"/>
    <s v="Accounts Payable"/>
  </r>
  <r>
    <s v="14000"/>
    <s v="ACTUALS"/>
    <n v="2018"/>
    <n v="11"/>
    <s v="AP"/>
    <s v="AP00894778"/>
    <d v="2018-05-11T00:00:00"/>
    <d v="2018-05-11T00:00:00"/>
    <n v="85"/>
    <x v="1"/>
    <m/>
    <x v="3"/>
    <s v="99999"/>
    <m/>
    <x v="0"/>
    <s v="14000"/>
    <x v="2"/>
    <m/>
    <m/>
    <m/>
    <m/>
    <m/>
    <n v="-2537"/>
    <s v="00011756"/>
    <s v="Accounts Payable"/>
    <s v="Accounts Payable"/>
  </r>
  <r>
    <s v="14000"/>
    <s v="ACTUALS"/>
    <n v="2018"/>
    <n v="11"/>
    <s v="AP"/>
    <s v="AP00894778"/>
    <d v="2018-05-11T00:00:00"/>
    <d v="2018-05-11T00:00:00"/>
    <n v="125"/>
    <x v="1"/>
    <s v="390001"/>
    <x v="4"/>
    <s v="10220"/>
    <m/>
    <x v="0"/>
    <s v="14000"/>
    <x v="2"/>
    <m/>
    <s v="310"/>
    <m/>
    <m/>
    <m/>
    <n v="3316"/>
    <s v="00011755"/>
    <s v="17-T1006LO16 LOCAL LAW ENFORCE"/>
    <s v="Accounts Payable"/>
  </r>
  <r>
    <s v="14000"/>
    <s v="ACTUALS"/>
    <n v="2018"/>
    <n v="11"/>
    <s v="AP"/>
    <s v="AP00894778"/>
    <d v="2018-05-11T00:00:00"/>
    <d v="2018-05-11T00:00:00"/>
    <n v="135"/>
    <x v="1"/>
    <s v="390001"/>
    <x v="4"/>
    <s v="10220"/>
    <m/>
    <x v="0"/>
    <s v="14000"/>
    <x v="2"/>
    <m/>
    <s v="147"/>
    <m/>
    <m/>
    <m/>
    <n v="2537"/>
    <s v="00011756"/>
    <s v="17-T1189LO16 LOCAL LAW ENFORCE"/>
    <s v="Accounts Payable"/>
  </r>
  <r>
    <s v="14000"/>
    <s v="ACTUALS"/>
    <n v="2018"/>
    <n v="11"/>
    <s v="AP"/>
    <s v="AP00895177"/>
    <d v="2018-05-12T00:00:00"/>
    <d v="2018-05-12T00:00:00"/>
    <n v="59"/>
    <x v="1"/>
    <m/>
    <x v="1"/>
    <s v="99999"/>
    <m/>
    <x v="0"/>
    <s v="14000"/>
    <x v="2"/>
    <m/>
    <m/>
    <m/>
    <m/>
    <m/>
    <n v="-3316"/>
    <s v="00011755"/>
    <s v="Cash With The Treasurer Of VA"/>
    <s v="AP Payments"/>
  </r>
  <r>
    <s v="14000"/>
    <s v="ACTUALS"/>
    <n v="2018"/>
    <n v="11"/>
    <s v="AP"/>
    <s v="AP00895177"/>
    <d v="2018-05-12T00:00:00"/>
    <d v="2018-05-12T00:00:00"/>
    <n v="60"/>
    <x v="1"/>
    <m/>
    <x v="1"/>
    <s v="99999"/>
    <m/>
    <x v="0"/>
    <s v="14000"/>
    <x v="2"/>
    <m/>
    <m/>
    <m/>
    <m/>
    <m/>
    <n v="-2537"/>
    <s v="00011756"/>
    <s v="Cash With The Treasurer Of VA"/>
    <s v="AP Payments"/>
  </r>
  <r>
    <s v="14000"/>
    <s v="ACTUALS"/>
    <n v="2018"/>
    <n v="11"/>
    <s v="AP"/>
    <s v="AP00895177"/>
    <d v="2018-05-12T00:00:00"/>
    <d v="2018-05-12T00:00:00"/>
    <n v="155"/>
    <x v="1"/>
    <m/>
    <x v="3"/>
    <s v="99999"/>
    <m/>
    <x v="0"/>
    <s v="14000"/>
    <x v="2"/>
    <m/>
    <m/>
    <m/>
    <m/>
    <m/>
    <n v="3316"/>
    <s v="00011755"/>
    <s v="Accounts Payable"/>
    <s v="AP Payments"/>
  </r>
  <r>
    <s v="14000"/>
    <s v="ACTUALS"/>
    <n v="2018"/>
    <n v="11"/>
    <s v="AP"/>
    <s v="AP00895177"/>
    <d v="2018-05-12T00:00:00"/>
    <d v="2018-05-12T00:00:00"/>
    <n v="165"/>
    <x v="1"/>
    <m/>
    <x v="3"/>
    <s v="99999"/>
    <m/>
    <x v="0"/>
    <s v="14000"/>
    <x v="2"/>
    <m/>
    <m/>
    <m/>
    <m/>
    <m/>
    <n v="2537"/>
    <s v="00011756"/>
    <s v="Accounts Payable"/>
    <s v="AP Payments"/>
  </r>
  <r>
    <s v="14000"/>
    <s v="ACTUALS"/>
    <n v="2018"/>
    <n v="11"/>
    <s v="AP"/>
    <s v="AP00895840"/>
    <d v="2018-05-14T00:00:00"/>
    <d v="2018-05-14T00:00:00"/>
    <n v="1"/>
    <x v="1"/>
    <m/>
    <x v="3"/>
    <s v="99999"/>
    <m/>
    <x v="0"/>
    <s v="14000"/>
    <x v="2"/>
    <m/>
    <m/>
    <m/>
    <m/>
    <m/>
    <n v="-2921"/>
    <s v="00011892"/>
    <s v="Accounts Payable"/>
    <s v="Accounts Payable"/>
  </r>
  <r>
    <s v="14000"/>
    <s v="ACTUALS"/>
    <n v="2018"/>
    <n v="11"/>
    <s v="AP"/>
    <s v="AP00895840"/>
    <d v="2018-05-14T00:00:00"/>
    <d v="2018-05-14T00:00:00"/>
    <n v="2"/>
    <x v="1"/>
    <m/>
    <x v="3"/>
    <s v="99999"/>
    <m/>
    <x v="0"/>
    <s v="14000"/>
    <x v="2"/>
    <m/>
    <m/>
    <m/>
    <m/>
    <m/>
    <n v="-686"/>
    <s v="00011893"/>
    <s v="Accounts Payable"/>
    <s v="Accounts Payable"/>
  </r>
  <r>
    <s v="14000"/>
    <s v="ACTUALS"/>
    <n v="2018"/>
    <n v="11"/>
    <s v="AP"/>
    <s v="AP00895840"/>
    <d v="2018-05-14T00:00:00"/>
    <d v="2018-05-14T00:00:00"/>
    <n v="3"/>
    <x v="1"/>
    <m/>
    <x v="3"/>
    <s v="99999"/>
    <m/>
    <x v="0"/>
    <s v="14000"/>
    <x v="2"/>
    <m/>
    <m/>
    <m/>
    <m/>
    <m/>
    <n v="-3888"/>
    <s v="00011894"/>
    <s v="Accounts Payable"/>
    <s v="Accounts Payable"/>
  </r>
  <r>
    <s v="14000"/>
    <s v="ACTUALS"/>
    <n v="2018"/>
    <n v="11"/>
    <s v="AP"/>
    <s v="AP00895840"/>
    <d v="2018-05-14T00:00:00"/>
    <d v="2018-05-14T00:00:00"/>
    <n v="33"/>
    <x v="1"/>
    <s v="390001"/>
    <x v="4"/>
    <s v="10220"/>
    <m/>
    <x v="0"/>
    <s v="14000"/>
    <x v="2"/>
    <m/>
    <s v="384"/>
    <m/>
    <m/>
    <m/>
    <n v="2921"/>
    <s v="00011892"/>
    <s v="17-P1047LO16 LOCAL LAW ENFORCE"/>
    <s v="Accounts Payable"/>
  </r>
  <r>
    <s v="14000"/>
    <s v="ACTUALS"/>
    <n v="2018"/>
    <n v="11"/>
    <s v="AP"/>
    <s v="AP00895840"/>
    <d v="2018-05-14T00:00:00"/>
    <d v="2018-05-14T00:00:00"/>
    <n v="34"/>
    <x v="1"/>
    <s v="390001"/>
    <x v="4"/>
    <s v="10220"/>
    <m/>
    <x v="0"/>
    <s v="14000"/>
    <x v="2"/>
    <m/>
    <s v="309"/>
    <m/>
    <m/>
    <m/>
    <n v="686"/>
    <s v="00011893"/>
    <s v="17-S1005LO16 LOCAL LAW ENFORCE"/>
    <s v="Accounts Payable"/>
  </r>
  <r>
    <s v="14000"/>
    <s v="ACTUALS"/>
    <n v="2018"/>
    <n v="11"/>
    <s v="AP"/>
    <s v="AP00895840"/>
    <d v="2018-05-14T00:00:00"/>
    <d v="2018-05-14T00:00:00"/>
    <n v="35"/>
    <x v="1"/>
    <s v="390001"/>
    <x v="4"/>
    <s v="10220"/>
    <m/>
    <x v="0"/>
    <s v="14000"/>
    <x v="2"/>
    <m/>
    <s v="424"/>
    <m/>
    <m/>
    <m/>
    <n v="3888"/>
    <s v="00011894"/>
    <s v="17-S2069LO16 LOCAL LAW ENFORCE"/>
    <s v="Accounts Payable"/>
  </r>
  <r>
    <s v="14000"/>
    <s v="ACTUALS"/>
    <n v="2018"/>
    <n v="11"/>
    <s v="AP"/>
    <s v="AP00896227"/>
    <d v="2018-05-15T00:00:00"/>
    <d v="2018-05-15T00:00:00"/>
    <n v="12"/>
    <x v="1"/>
    <m/>
    <x v="1"/>
    <s v="99999"/>
    <m/>
    <x v="0"/>
    <s v="14000"/>
    <x v="2"/>
    <m/>
    <m/>
    <m/>
    <m/>
    <m/>
    <n v="-2921"/>
    <s v="00011892"/>
    <s v="Cash With The Treasurer Of VA"/>
    <s v="AP Payments"/>
  </r>
  <r>
    <s v="14000"/>
    <s v="ACTUALS"/>
    <n v="2018"/>
    <n v="11"/>
    <s v="AP"/>
    <s v="AP00896227"/>
    <d v="2018-05-15T00:00:00"/>
    <d v="2018-05-15T00:00:00"/>
    <n v="21"/>
    <x v="1"/>
    <m/>
    <x v="1"/>
    <s v="99999"/>
    <m/>
    <x v="0"/>
    <s v="14000"/>
    <x v="2"/>
    <m/>
    <m/>
    <m/>
    <m/>
    <m/>
    <n v="-686"/>
    <s v="00011893"/>
    <s v="Cash With The Treasurer Of VA"/>
    <s v="AP Payments"/>
  </r>
  <r>
    <s v="14000"/>
    <s v="ACTUALS"/>
    <n v="2018"/>
    <n v="11"/>
    <s v="AP"/>
    <s v="AP00896227"/>
    <d v="2018-05-15T00:00:00"/>
    <d v="2018-05-15T00:00:00"/>
    <n v="22"/>
    <x v="1"/>
    <m/>
    <x v="1"/>
    <s v="99999"/>
    <m/>
    <x v="0"/>
    <s v="14000"/>
    <x v="2"/>
    <m/>
    <m/>
    <m/>
    <m/>
    <m/>
    <n v="-3888"/>
    <s v="00011894"/>
    <s v="Cash With The Treasurer Of VA"/>
    <s v="AP Payments"/>
  </r>
  <r>
    <s v="14000"/>
    <s v="ACTUALS"/>
    <n v="2018"/>
    <n v="11"/>
    <s v="AP"/>
    <s v="AP00896227"/>
    <d v="2018-05-15T00:00:00"/>
    <d v="2018-05-15T00:00:00"/>
    <n v="47"/>
    <x v="1"/>
    <m/>
    <x v="3"/>
    <s v="99999"/>
    <m/>
    <x v="0"/>
    <s v="14000"/>
    <x v="2"/>
    <m/>
    <m/>
    <m/>
    <m/>
    <m/>
    <n v="2921"/>
    <s v="00011892"/>
    <s v="Accounts Payable"/>
    <s v="AP Payments"/>
  </r>
  <r>
    <s v="14000"/>
    <s v="ACTUALS"/>
    <n v="2018"/>
    <n v="11"/>
    <s v="AP"/>
    <s v="AP00896227"/>
    <d v="2018-05-15T00:00:00"/>
    <d v="2018-05-15T00:00:00"/>
    <n v="48"/>
    <x v="1"/>
    <m/>
    <x v="3"/>
    <s v="99999"/>
    <m/>
    <x v="0"/>
    <s v="14000"/>
    <x v="2"/>
    <m/>
    <m/>
    <m/>
    <m/>
    <m/>
    <n v="686"/>
    <s v="00011893"/>
    <s v="Accounts Payable"/>
    <s v="AP Payments"/>
  </r>
  <r>
    <s v="14000"/>
    <s v="ACTUALS"/>
    <n v="2018"/>
    <n v="11"/>
    <s v="AP"/>
    <s v="AP00896227"/>
    <d v="2018-05-15T00:00:00"/>
    <d v="2018-05-15T00:00:00"/>
    <n v="57"/>
    <x v="1"/>
    <m/>
    <x v="3"/>
    <s v="99999"/>
    <m/>
    <x v="0"/>
    <s v="14000"/>
    <x v="2"/>
    <m/>
    <m/>
    <m/>
    <m/>
    <m/>
    <n v="3888"/>
    <s v="00011894"/>
    <s v="Accounts Payable"/>
    <s v="AP Payments"/>
  </r>
  <r>
    <s v="14000"/>
    <s v="ACTUALS"/>
    <n v="2018"/>
    <n v="11"/>
    <s v="AP"/>
    <s v="AP00905979"/>
    <d v="2018-05-24T00:00:00"/>
    <d v="2018-05-24T00:00:00"/>
    <n v="12"/>
    <x v="1"/>
    <m/>
    <x v="3"/>
    <s v="99999"/>
    <m/>
    <x v="0"/>
    <s v="14000"/>
    <x v="2"/>
    <m/>
    <m/>
    <m/>
    <m/>
    <m/>
    <n v="-6082"/>
    <s v="00012120"/>
    <s v="Accounts Payable"/>
    <s v="Accounts Payable"/>
  </r>
  <r>
    <s v="14000"/>
    <s v="ACTUALS"/>
    <n v="2018"/>
    <n v="11"/>
    <s v="AP"/>
    <s v="AP00905979"/>
    <d v="2018-05-24T00:00:00"/>
    <d v="2018-05-24T00:00:00"/>
    <n v="51"/>
    <x v="1"/>
    <s v="390001"/>
    <x v="4"/>
    <s v="10220"/>
    <m/>
    <x v="0"/>
    <s v="14000"/>
    <x v="2"/>
    <m/>
    <s v="305"/>
    <m/>
    <m/>
    <m/>
    <n v="6082"/>
    <s v="00012120"/>
    <s v="Grant #17-S1003LO16 - LOLE"/>
    <s v="Accounts Payable"/>
  </r>
  <r>
    <s v="14000"/>
    <s v="ACTUALS"/>
    <n v="2018"/>
    <n v="11"/>
    <s v="AP"/>
    <s v="AP00906255"/>
    <d v="2018-05-24T00:00:00"/>
    <d v="2018-05-25T00:00:00"/>
    <n v="10"/>
    <x v="1"/>
    <m/>
    <x v="1"/>
    <s v="99999"/>
    <m/>
    <x v="0"/>
    <s v="14000"/>
    <x v="2"/>
    <m/>
    <m/>
    <m/>
    <m/>
    <m/>
    <n v="-6082"/>
    <s v="00012120"/>
    <s v="Cash With The Treasurer Of VA"/>
    <s v="AP Payments"/>
  </r>
  <r>
    <s v="14000"/>
    <s v="ACTUALS"/>
    <n v="2018"/>
    <n v="11"/>
    <s v="AP"/>
    <s v="AP00906255"/>
    <d v="2018-05-24T00:00:00"/>
    <d v="2018-05-25T00:00:00"/>
    <n v="30"/>
    <x v="1"/>
    <m/>
    <x v="3"/>
    <s v="99999"/>
    <m/>
    <x v="0"/>
    <s v="14000"/>
    <x v="2"/>
    <m/>
    <m/>
    <m/>
    <m/>
    <m/>
    <n v="6082"/>
    <s v="00012120"/>
    <s v="Accounts Payable"/>
    <s v="AP Payments"/>
  </r>
  <r>
    <s v="14000"/>
    <s v="ACTUALS"/>
    <n v="2018"/>
    <n v="11"/>
    <s v="ONL"/>
    <s v="0000912130"/>
    <d v="2018-05-31T00:00:00"/>
    <d v="2018-06-06T00:00:00"/>
    <n v="7"/>
    <x v="1"/>
    <m/>
    <x v="5"/>
    <s v="10230"/>
    <m/>
    <x v="0"/>
    <s v="14000"/>
    <x v="0"/>
    <s v="STATE"/>
    <m/>
    <m/>
    <m/>
    <m/>
    <n v="-7995.76"/>
    <m/>
    <s v="Interest Distribution"/>
    <s v="Journal Entry to distribute interest in fund 07040 to the projects in that fund"/>
  </r>
  <r>
    <s v="14000"/>
    <s v="ACTUALS"/>
    <n v="2018"/>
    <n v="11"/>
    <s v="ONL"/>
    <s v="0000912130"/>
    <d v="2018-05-31T00:00:00"/>
    <d v="2018-06-06T00:00:00"/>
    <n v="19"/>
    <x v="1"/>
    <m/>
    <x v="1"/>
    <s v="99999"/>
    <m/>
    <x v="0"/>
    <m/>
    <x v="0"/>
    <m/>
    <m/>
    <m/>
    <m/>
    <m/>
    <n v="7995.76"/>
    <m/>
    <s v="Cash With The Treasurer Of VA"/>
    <s v="Journal Entry to distribute interest in fund 07040 to the projects in that fund"/>
  </r>
  <r>
    <s v="14000"/>
    <s v="ACTUALS"/>
    <n v="2018"/>
    <n v="12"/>
    <s v="AP"/>
    <s v="AP00919603"/>
    <d v="2018-06-07T00:00:00"/>
    <d v="2018-06-07T00:00:00"/>
    <n v="1"/>
    <x v="1"/>
    <m/>
    <x v="3"/>
    <s v="99999"/>
    <m/>
    <x v="0"/>
    <s v="14000"/>
    <x v="2"/>
    <s v="STATE"/>
    <m/>
    <m/>
    <m/>
    <m/>
    <n v="-500"/>
    <s v="00012432"/>
    <s v="Accounts Payable"/>
    <s v="Accounts Payable"/>
  </r>
  <r>
    <s v="14000"/>
    <s v="ACTUALS"/>
    <n v="2018"/>
    <n v="12"/>
    <s v="AP"/>
    <s v="AP00919603"/>
    <d v="2018-06-07T00:00:00"/>
    <d v="2018-06-07T00:00:00"/>
    <n v="38"/>
    <x v="1"/>
    <s v="390001"/>
    <x v="4"/>
    <s v="10220"/>
    <m/>
    <x v="0"/>
    <s v="14000"/>
    <x v="2"/>
    <s v="STATE"/>
    <s v="379"/>
    <m/>
    <m/>
    <m/>
    <n v="500"/>
    <s v="00012432"/>
    <s v="Grant #17-S1045LO16 - LOLE"/>
    <s v="Accounts Payable"/>
  </r>
  <r>
    <s v="14000"/>
    <s v="ACTUALS"/>
    <n v="2018"/>
    <n v="12"/>
    <s v="AP"/>
    <s v="AP00919730"/>
    <d v="2018-06-07T00:00:00"/>
    <d v="2018-06-07T00:00:00"/>
    <n v="13"/>
    <x v="1"/>
    <m/>
    <x v="1"/>
    <s v="99999"/>
    <m/>
    <x v="0"/>
    <s v="14000"/>
    <x v="2"/>
    <s v="STATE"/>
    <m/>
    <m/>
    <m/>
    <m/>
    <n v="-500"/>
    <s v="00012432"/>
    <s v="Cash With The Treasurer Of VA"/>
    <s v="AP Payments"/>
  </r>
  <r>
    <s v="14000"/>
    <s v="ACTUALS"/>
    <n v="2018"/>
    <n v="12"/>
    <s v="AP"/>
    <s v="AP00919730"/>
    <d v="2018-06-07T00:00:00"/>
    <d v="2018-06-07T00:00:00"/>
    <n v="28"/>
    <x v="1"/>
    <m/>
    <x v="3"/>
    <s v="99999"/>
    <m/>
    <x v="0"/>
    <s v="14000"/>
    <x v="2"/>
    <s v="STATE"/>
    <m/>
    <m/>
    <m/>
    <m/>
    <n v="500"/>
    <s v="00012432"/>
    <s v="Accounts Payable"/>
    <s v="AP Payments"/>
  </r>
  <r>
    <s v="14000"/>
    <s v="ACTUALS"/>
    <n v="2018"/>
    <n v="12"/>
    <s v="AR"/>
    <s v="AR00920821"/>
    <d v="2018-06-08T00:00:00"/>
    <d v="2018-06-08T00:00:00"/>
    <n v="9"/>
    <x v="1"/>
    <s v="390001"/>
    <x v="4"/>
    <s v="10220"/>
    <m/>
    <x v="0"/>
    <s v="14000"/>
    <x v="2"/>
    <s v="STATE"/>
    <s v="075"/>
    <m/>
    <m/>
    <m/>
    <n v="-686"/>
    <s v="51401347"/>
    <s v="18-06-07AR_DIRJRNL2479"/>
    <s v="AR Direct Cash Journal"/>
  </r>
  <r>
    <s v="14000"/>
    <s v="ACTUALS"/>
    <n v="2018"/>
    <n v="12"/>
    <s v="AR"/>
    <s v="AR00920821"/>
    <d v="2018-06-08T00:00:00"/>
    <d v="2018-06-08T00:00:00"/>
    <n v="15"/>
    <x v="1"/>
    <m/>
    <x v="1"/>
    <s v="99999"/>
    <m/>
    <x v="0"/>
    <m/>
    <x v="2"/>
    <m/>
    <m/>
    <m/>
    <m/>
    <m/>
    <n v="686"/>
    <s v="51401347"/>
    <s v="18-06-07AR_DIRJRNL2479"/>
    <s v="AR Direct Cash Journal"/>
  </r>
  <r>
    <s v="14000"/>
    <s v="ACTUALS"/>
    <n v="2018"/>
    <n v="12"/>
    <s v="AP"/>
    <s v="AP00935062"/>
    <d v="2018-06-21T00:00:00"/>
    <d v="2018-06-21T00:00:00"/>
    <n v="10"/>
    <x v="1"/>
    <m/>
    <x v="3"/>
    <s v="99999"/>
    <m/>
    <x v="0"/>
    <s v="14000"/>
    <x v="2"/>
    <s v="STATE"/>
    <m/>
    <m/>
    <m/>
    <m/>
    <n v="-1278"/>
    <s v="00012650"/>
    <s v="Accounts Payable"/>
    <s v="Accounts Payable"/>
  </r>
  <r>
    <s v="14000"/>
    <s v="ACTUALS"/>
    <n v="2018"/>
    <n v="12"/>
    <s v="AP"/>
    <s v="AP00935062"/>
    <d v="2018-06-21T00:00:00"/>
    <d v="2018-06-21T00:00:00"/>
    <n v="11"/>
    <x v="1"/>
    <m/>
    <x v="3"/>
    <s v="99999"/>
    <m/>
    <x v="0"/>
    <s v="14000"/>
    <x v="2"/>
    <s v="STATE"/>
    <m/>
    <m/>
    <m/>
    <m/>
    <n v="-1879"/>
    <s v="00012651"/>
    <s v="Accounts Payable"/>
    <s v="Accounts Payable"/>
  </r>
  <r>
    <s v="14000"/>
    <s v="ACTUALS"/>
    <n v="2018"/>
    <n v="12"/>
    <s v="AP"/>
    <s v="AP00935062"/>
    <d v="2018-06-21T00:00:00"/>
    <d v="2018-06-21T00:00:00"/>
    <n v="68"/>
    <x v="1"/>
    <s v="390001"/>
    <x v="4"/>
    <s v="10220"/>
    <m/>
    <x v="0"/>
    <s v="14000"/>
    <x v="2"/>
    <s v="STATE"/>
    <s v="458"/>
    <m/>
    <m/>
    <m/>
    <n v="1278"/>
    <s v="00012650"/>
    <s v="17-S1092LO16 LOCAL LAW ENFORCE"/>
    <s v="Accounts Payable"/>
  </r>
  <r>
    <s v="14000"/>
    <s v="ACTUALS"/>
    <n v="2018"/>
    <n v="12"/>
    <s v="AP"/>
    <s v="AP00935062"/>
    <d v="2018-06-21T00:00:00"/>
    <d v="2018-06-21T00:00:00"/>
    <n v="69"/>
    <x v="1"/>
    <s v="390001"/>
    <x v="4"/>
    <s v="10220"/>
    <m/>
    <x v="0"/>
    <s v="14000"/>
    <x v="2"/>
    <s v="STATE"/>
    <s v="071"/>
    <m/>
    <m/>
    <m/>
    <n v="1879"/>
    <s v="00012651"/>
    <s v="17-S1141LO16 LOCAL LAW ENFORCM"/>
    <s v="Accounts Payable"/>
  </r>
  <r>
    <s v="14000"/>
    <s v="ACTUALS"/>
    <n v="2018"/>
    <n v="12"/>
    <s v="AP"/>
    <s v="AP00935255"/>
    <d v="2018-06-22T00:00:00"/>
    <d v="2018-06-22T00:00:00"/>
    <n v="42"/>
    <x v="1"/>
    <m/>
    <x v="1"/>
    <s v="99999"/>
    <m/>
    <x v="0"/>
    <s v="14000"/>
    <x v="2"/>
    <s v="STATE"/>
    <m/>
    <m/>
    <m/>
    <m/>
    <n v="-1879"/>
    <s v="00012651"/>
    <s v="Cash With The Treasurer Of VA"/>
    <s v="AP Payments"/>
  </r>
  <r>
    <s v="14000"/>
    <s v="ACTUALS"/>
    <n v="2018"/>
    <n v="12"/>
    <s v="AP"/>
    <s v="AP00935255"/>
    <d v="2018-06-22T00:00:00"/>
    <d v="2018-06-22T00:00:00"/>
    <n v="58"/>
    <x v="1"/>
    <m/>
    <x v="1"/>
    <s v="99999"/>
    <m/>
    <x v="0"/>
    <s v="14000"/>
    <x v="2"/>
    <s v="STATE"/>
    <m/>
    <m/>
    <m/>
    <m/>
    <n v="-1278"/>
    <s v="00012650"/>
    <s v="Cash With The Treasurer Of VA"/>
    <s v="AP Payments"/>
  </r>
  <r>
    <s v="14000"/>
    <s v="ACTUALS"/>
    <n v="2018"/>
    <n v="12"/>
    <s v="AP"/>
    <s v="AP00935255"/>
    <d v="2018-06-22T00:00:00"/>
    <d v="2018-06-22T00:00:00"/>
    <n v="100"/>
    <x v="1"/>
    <m/>
    <x v="3"/>
    <s v="99999"/>
    <m/>
    <x v="0"/>
    <s v="14000"/>
    <x v="2"/>
    <s v="STATE"/>
    <m/>
    <m/>
    <m/>
    <m/>
    <n v="1879"/>
    <s v="00012651"/>
    <s v="Accounts Payable"/>
    <s v="AP Payments"/>
  </r>
  <r>
    <s v="14000"/>
    <s v="ACTUALS"/>
    <n v="2018"/>
    <n v="12"/>
    <s v="AP"/>
    <s v="AP00935255"/>
    <d v="2018-06-22T00:00:00"/>
    <d v="2018-06-22T00:00:00"/>
    <n v="120"/>
    <x v="1"/>
    <m/>
    <x v="3"/>
    <s v="99999"/>
    <m/>
    <x v="0"/>
    <s v="14000"/>
    <x v="2"/>
    <s v="STATE"/>
    <m/>
    <m/>
    <m/>
    <m/>
    <n v="1278"/>
    <s v="00012650"/>
    <s v="Accounts Payable"/>
    <s v="AP Payments"/>
  </r>
  <r>
    <s v="14000"/>
    <s v="ACTUALS"/>
    <n v="2018"/>
    <n v="12"/>
    <s v="ONL"/>
    <s v="0000954632"/>
    <d v="2018-06-30T00:00:00"/>
    <d v="2018-07-16T00:00:00"/>
    <n v="25"/>
    <x v="1"/>
    <m/>
    <x v="5"/>
    <s v="10230"/>
    <m/>
    <x v="0"/>
    <s v="14000"/>
    <x v="0"/>
    <s v="STATE"/>
    <m/>
    <m/>
    <m/>
    <m/>
    <n v="-11266.33"/>
    <m/>
    <s v="Allocate 4 Q Interest"/>
    <s v="To allocate FY 2018 4th Quarter Interest earned by project and cash balance."/>
  </r>
  <r>
    <s v="14000"/>
    <s v="ACTUALS"/>
    <n v="2018"/>
    <n v="12"/>
    <s v="ONL"/>
    <s v="0000954632"/>
    <d v="2018-06-30T00:00:00"/>
    <d v="2018-07-16T00:00:00"/>
    <n v="26"/>
    <x v="1"/>
    <m/>
    <x v="5"/>
    <s v="10230"/>
    <m/>
    <x v="0"/>
    <s v="14000"/>
    <x v="1"/>
    <s v="STATE"/>
    <m/>
    <m/>
    <m/>
    <m/>
    <n v="-133.97"/>
    <m/>
    <s v="Allocate 4 Q Interest"/>
    <s v="To allocate FY 2018 4th Quarter Interest earned by project and cash balance."/>
  </r>
  <r>
    <s v="14000"/>
    <s v="ACTUALS"/>
    <n v="2018"/>
    <n v="12"/>
    <s v="ONL"/>
    <s v="0000954632"/>
    <d v="2018-06-30T00:00:00"/>
    <d v="2018-07-16T00:00:00"/>
    <n v="78"/>
    <x v="1"/>
    <m/>
    <x v="1"/>
    <s v="99999"/>
    <m/>
    <x v="0"/>
    <m/>
    <x v="0"/>
    <m/>
    <m/>
    <m/>
    <m/>
    <m/>
    <n v="11266.33"/>
    <m/>
    <s v="Cash With The Treasurer Of VA"/>
    <s v="To allocate FY 2018 4th Quarter Interest earned by project and cash balance."/>
  </r>
  <r>
    <s v="14000"/>
    <s v="ACTUALS"/>
    <n v="2018"/>
    <n v="12"/>
    <s v="ONL"/>
    <s v="0000954632"/>
    <d v="2018-06-30T00:00:00"/>
    <d v="2018-07-16T00:00:00"/>
    <n v="80"/>
    <x v="1"/>
    <m/>
    <x v="1"/>
    <s v="99999"/>
    <m/>
    <x v="0"/>
    <m/>
    <x v="1"/>
    <m/>
    <m/>
    <m/>
    <m/>
    <m/>
    <n v="133.97"/>
    <m/>
    <s v="Cash With The Treasurer Of VA"/>
    <s v="To allocate FY 2018 4th Quarter Interest earned by project and cash balance."/>
  </r>
  <r>
    <s v="14000"/>
    <s v="ACTUALS"/>
    <n v="2019"/>
    <n v="2"/>
    <s v="AP"/>
    <s v="AP00985603"/>
    <d v="2018-08-21T00:00:00"/>
    <d v="2018-08-21T00:00:00"/>
    <n v="50"/>
    <x v="1"/>
    <m/>
    <x v="3"/>
    <s v="99999"/>
    <m/>
    <x v="0"/>
    <s v="14000"/>
    <x v="2"/>
    <s v="STATE"/>
    <m/>
    <m/>
    <m/>
    <m/>
    <n v="-1666"/>
    <s v="00012968"/>
    <s v="Accounts Payable"/>
    <s v="Accounts Payable"/>
  </r>
  <r>
    <s v="14000"/>
    <s v="ACTUALS"/>
    <n v="2019"/>
    <n v="2"/>
    <s v="AP"/>
    <s v="AP00985603"/>
    <d v="2018-08-21T00:00:00"/>
    <d v="2018-08-21T00:00:00"/>
    <n v="134"/>
    <x v="1"/>
    <s v="390002"/>
    <x v="4"/>
    <s v="90000"/>
    <m/>
    <x v="0"/>
    <s v="14000"/>
    <x v="2"/>
    <s v="STATE"/>
    <s v="735"/>
    <m/>
    <m/>
    <m/>
    <n v="1666"/>
    <s v="00012968"/>
    <s v="Grant #17-S1116LO16 - LOLE"/>
    <s v="Accounts Payable"/>
  </r>
  <r>
    <s v="14000"/>
    <s v="ACTUALS"/>
    <n v="2019"/>
    <n v="2"/>
    <s v="AP"/>
    <s v="AP00985910"/>
    <d v="2018-08-22T00:00:00"/>
    <d v="2018-08-22T00:00:00"/>
    <n v="30"/>
    <x v="1"/>
    <m/>
    <x v="1"/>
    <s v="99999"/>
    <m/>
    <x v="0"/>
    <s v="14000"/>
    <x v="2"/>
    <s v="STATE"/>
    <m/>
    <m/>
    <m/>
    <m/>
    <n v="-1666"/>
    <s v="00012968"/>
    <s v="Cash With The Treasurer Of VA"/>
    <s v="AP Payments"/>
  </r>
  <r>
    <s v="14000"/>
    <s v="ACTUALS"/>
    <n v="2019"/>
    <n v="2"/>
    <s v="AP"/>
    <s v="AP00985910"/>
    <d v="2018-08-22T00:00:00"/>
    <d v="2018-08-22T00:00:00"/>
    <n v="94"/>
    <x v="1"/>
    <m/>
    <x v="3"/>
    <s v="99999"/>
    <m/>
    <x v="0"/>
    <s v="14000"/>
    <x v="2"/>
    <s v="STATE"/>
    <m/>
    <m/>
    <m/>
    <m/>
    <n v="1666"/>
    <s v="00012968"/>
    <s v="Accounts Payable"/>
    <s v="AP Payments"/>
  </r>
  <r>
    <s v="14000"/>
    <s v="ACTUALS"/>
    <n v="2019"/>
    <n v="4"/>
    <s v="AP"/>
    <s v="AP01044791"/>
    <d v="2018-10-30T00:00:00"/>
    <d v="2018-10-30T00:00:00"/>
    <n v="50"/>
    <x v="1"/>
    <m/>
    <x v="3"/>
    <s v="99999"/>
    <m/>
    <x v="0"/>
    <s v="14000"/>
    <x v="2"/>
    <s v="STATE"/>
    <m/>
    <m/>
    <m/>
    <m/>
    <n v="-1333"/>
    <s v="00014108"/>
    <s v="Accounts Payable"/>
    <s v="Accounts Payable"/>
  </r>
  <r>
    <s v="14000"/>
    <s v="ACTUALS"/>
    <n v="2019"/>
    <n v="4"/>
    <s v="AP"/>
    <s v="AP01044791"/>
    <d v="2018-10-30T00:00:00"/>
    <d v="2018-10-30T00:00:00"/>
    <n v="149"/>
    <x v="1"/>
    <s v="390002"/>
    <x v="4"/>
    <s v="90000"/>
    <m/>
    <x v="0"/>
    <s v="14000"/>
    <x v="2"/>
    <s v="STATE"/>
    <s v="775"/>
    <m/>
    <m/>
    <m/>
    <n v="1333"/>
    <s v="00014108"/>
    <s v="17-S1117LO16 LOCAL LAW ENFORCE"/>
    <s v="Accounts Payable"/>
  </r>
  <r>
    <s v="14000"/>
    <s v="ACTUALS"/>
    <n v="2019"/>
    <n v="4"/>
    <s v="ONL"/>
    <s v="0001053404"/>
    <d v="2018-10-31T00:00:00"/>
    <d v="2018-11-08T00:00:00"/>
    <n v="25"/>
    <x v="1"/>
    <m/>
    <x v="5"/>
    <s v="10230"/>
    <m/>
    <x v="0"/>
    <s v="14000"/>
    <x v="0"/>
    <s v="STATE"/>
    <m/>
    <m/>
    <m/>
    <m/>
    <n v="-13735.29"/>
    <m/>
    <s v="Allocate 1st Q Interest"/>
    <s v="To allocate FY 2019 1st Quarter interest earned by project and cash balance."/>
  </r>
  <r>
    <s v="14000"/>
    <s v="ACTUALS"/>
    <n v="2019"/>
    <n v="4"/>
    <s v="ONL"/>
    <s v="0001053404"/>
    <d v="2018-10-31T00:00:00"/>
    <d v="2018-11-08T00:00:00"/>
    <n v="26"/>
    <x v="1"/>
    <m/>
    <x v="5"/>
    <s v="10230"/>
    <m/>
    <x v="0"/>
    <s v="14000"/>
    <x v="1"/>
    <s v="STATE"/>
    <m/>
    <m/>
    <m/>
    <m/>
    <n v="-163.19999999999999"/>
    <m/>
    <s v="Allocate 1st Q Interest"/>
    <s v="To allocate FY 2019 1st Quarter interest earned by project and cash balance."/>
  </r>
  <r>
    <s v="14000"/>
    <s v="ACTUALS"/>
    <n v="2019"/>
    <n v="4"/>
    <s v="ONL"/>
    <s v="0001053404"/>
    <d v="2018-10-31T00:00:00"/>
    <d v="2018-11-08T00:00:00"/>
    <n v="138"/>
    <x v="1"/>
    <m/>
    <x v="1"/>
    <s v="99999"/>
    <m/>
    <x v="0"/>
    <m/>
    <x v="0"/>
    <m/>
    <m/>
    <m/>
    <m/>
    <m/>
    <n v="13735.29"/>
    <m/>
    <s v="Cash With The Treasurer Of VA"/>
    <s v="To allocate FY 2019 1st Quarter interest earned by project and cash balance."/>
  </r>
  <r>
    <s v="14000"/>
    <s v="ACTUALS"/>
    <n v="2019"/>
    <n v="4"/>
    <s v="ONL"/>
    <s v="0001053404"/>
    <d v="2018-10-31T00:00:00"/>
    <d v="2018-11-08T00:00:00"/>
    <n v="140"/>
    <x v="1"/>
    <m/>
    <x v="1"/>
    <s v="99999"/>
    <m/>
    <x v="0"/>
    <m/>
    <x v="1"/>
    <m/>
    <m/>
    <m/>
    <m/>
    <m/>
    <n v="163.19999999999999"/>
    <m/>
    <s v="Cash With The Treasurer Of VA"/>
    <s v="To allocate FY 2019 1st Quarter interest earned by project and cash balance."/>
  </r>
  <r>
    <s v="14000"/>
    <s v="ACTUALS"/>
    <n v="2019"/>
    <n v="5"/>
    <s v="AP"/>
    <s v="AP01045229"/>
    <d v="2018-11-01T00:00:00"/>
    <d v="2018-10-31T00:00:00"/>
    <n v="51"/>
    <x v="1"/>
    <m/>
    <x v="1"/>
    <s v="99999"/>
    <m/>
    <x v="0"/>
    <s v="14000"/>
    <x v="2"/>
    <s v="STATE"/>
    <m/>
    <m/>
    <m/>
    <m/>
    <n v="-1333"/>
    <s v="00014108"/>
    <s v="Cash With The Treasurer Of VA"/>
    <s v="AP Payments"/>
  </r>
  <r>
    <s v="14000"/>
    <s v="ACTUALS"/>
    <n v="2019"/>
    <n v="5"/>
    <s v="AP"/>
    <s v="AP01045229"/>
    <d v="2018-11-01T00:00:00"/>
    <d v="2018-10-31T00:00:00"/>
    <n v="132"/>
    <x v="1"/>
    <m/>
    <x v="3"/>
    <s v="99999"/>
    <m/>
    <x v="0"/>
    <s v="14000"/>
    <x v="2"/>
    <s v="STATE"/>
    <m/>
    <m/>
    <m/>
    <m/>
    <n v="1333"/>
    <s v="00014108"/>
    <s v="Accounts Payable"/>
    <s v="AP Payments"/>
  </r>
  <r>
    <s v="14000"/>
    <s v="ACTUALS"/>
    <n v="2019"/>
    <n v="7"/>
    <s v="AP"/>
    <s v="AP01095939"/>
    <d v="2019-01-03T00:00:00"/>
    <d v="2019-01-03T00:00:00"/>
    <n v="11"/>
    <x v="1"/>
    <m/>
    <x v="3"/>
    <s v="99999"/>
    <m/>
    <x v="0"/>
    <s v="14000"/>
    <x v="0"/>
    <s v="STATE"/>
    <m/>
    <m/>
    <m/>
    <m/>
    <n v="-176.5"/>
    <s v="00015206"/>
    <s v="Accounts Payable"/>
    <s v="Accounts Payable"/>
  </r>
  <r>
    <s v="14000"/>
    <s v="ACTUALS"/>
    <n v="2019"/>
    <n v="7"/>
    <s v="AP"/>
    <s v="AP01095939"/>
    <d v="2019-01-03T00:00:00"/>
    <d v="2019-01-03T00:00:00"/>
    <n v="15"/>
    <x v="1"/>
    <s v="390002"/>
    <x v="8"/>
    <s v="10520"/>
    <m/>
    <x v="0"/>
    <s v="14000"/>
    <x v="0"/>
    <s v="STATE"/>
    <m/>
    <m/>
    <m/>
    <m/>
    <n v="176.5"/>
    <s v="00015206"/>
    <s v="Expense Distribution"/>
    <s v="Accounts Payable"/>
  </r>
  <r>
    <s v="14000"/>
    <s v="ACTUALS"/>
    <n v="2019"/>
    <n v="7"/>
    <s v="AP"/>
    <s v="AP01096706"/>
    <d v="2019-01-04T00:00:00"/>
    <d v="2019-01-04T00:00:00"/>
    <n v="7"/>
    <x v="1"/>
    <m/>
    <x v="1"/>
    <s v="99999"/>
    <m/>
    <x v="0"/>
    <s v="14000"/>
    <x v="0"/>
    <s v="STATE"/>
    <m/>
    <m/>
    <m/>
    <m/>
    <n v="-176.5"/>
    <s v="00015206"/>
    <s v="Cash With The Treasurer Of VA"/>
    <s v="AP Payments"/>
  </r>
  <r>
    <s v="14000"/>
    <s v="ACTUALS"/>
    <n v="2019"/>
    <n v="7"/>
    <s v="AP"/>
    <s v="AP01096706"/>
    <d v="2019-01-04T00:00:00"/>
    <d v="2019-01-04T00:00:00"/>
    <n v="13"/>
    <x v="1"/>
    <m/>
    <x v="3"/>
    <s v="99999"/>
    <m/>
    <x v="0"/>
    <s v="14000"/>
    <x v="0"/>
    <s v="STATE"/>
    <m/>
    <m/>
    <m/>
    <m/>
    <n v="176.5"/>
    <s v="00015206"/>
    <s v="Accounts Payable"/>
    <s v="AP Payments"/>
  </r>
  <r>
    <s v="14000"/>
    <s v="ACTUALS"/>
    <n v="2019"/>
    <n v="7"/>
    <s v="ONL"/>
    <s v="0001123740"/>
    <d v="2019-01-31T00:00:00"/>
    <d v="2019-02-06T00:00:00"/>
    <n v="25"/>
    <x v="1"/>
    <m/>
    <x v="5"/>
    <s v="10230"/>
    <m/>
    <x v="0"/>
    <s v="14000"/>
    <x v="0"/>
    <s v="STATE"/>
    <m/>
    <m/>
    <m/>
    <m/>
    <n v="-11531.82"/>
    <m/>
    <s v="Allocate 2nd Q Interest"/>
    <s v="To allocate FY 2019 1st Quarter interest earned by project and cash balance."/>
  </r>
  <r>
    <s v="14000"/>
    <s v="ACTUALS"/>
    <n v="2019"/>
    <n v="7"/>
    <s v="ONL"/>
    <s v="0001123740"/>
    <d v="2019-01-31T00:00:00"/>
    <d v="2019-02-06T00:00:00"/>
    <n v="26"/>
    <x v="1"/>
    <m/>
    <x v="5"/>
    <s v="10230"/>
    <m/>
    <x v="0"/>
    <s v="14000"/>
    <x v="1"/>
    <s v="STATE"/>
    <m/>
    <m/>
    <m/>
    <m/>
    <n v="-137.01"/>
    <m/>
    <s v="Allocate 2nd Q Interest"/>
    <s v="To allocate FY 2019 1st Quarter interest earned by project and cash balance."/>
  </r>
  <r>
    <s v="14000"/>
    <s v="ACTUALS"/>
    <n v="2019"/>
    <n v="7"/>
    <s v="ONL"/>
    <s v="0001123740"/>
    <d v="2019-01-31T00:00:00"/>
    <d v="2019-02-06T00:00:00"/>
    <n v="142"/>
    <x v="1"/>
    <m/>
    <x v="1"/>
    <s v="99999"/>
    <m/>
    <x v="0"/>
    <m/>
    <x v="0"/>
    <m/>
    <m/>
    <m/>
    <m/>
    <m/>
    <n v="11531.82"/>
    <m/>
    <s v="Cash With The Treasurer Of VA"/>
    <s v="To allocate FY 2019 1st Quarter interest earned by project and cash balance."/>
  </r>
  <r>
    <s v="14000"/>
    <s v="ACTUALS"/>
    <n v="2019"/>
    <n v="7"/>
    <s v="ONL"/>
    <s v="0001123740"/>
    <d v="2019-01-31T00:00:00"/>
    <d v="2019-02-06T00:00:00"/>
    <n v="144"/>
    <x v="1"/>
    <m/>
    <x v="1"/>
    <s v="99999"/>
    <m/>
    <x v="0"/>
    <m/>
    <x v="1"/>
    <m/>
    <m/>
    <m/>
    <m/>
    <m/>
    <n v="137.01"/>
    <m/>
    <s v="Cash With The Treasurer Of VA"/>
    <s v="To allocate FY 2019 1st Quarter interest earned by project and cash balance."/>
  </r>
  <r>
    <s v="14000"/>
    <s v="ACTUALS"/>
    <n v="2019"/>
    <n v="9"/>
    <s v="AP"/>
    <s v="AP01160413"/>
    <d v="2019-03-20T00:00:00"/>
    <d v="2019-03-20T00:00:00"/>
    <n v="1"/>
    <x v="1"/>
    <m/>
    <x v="3"/>
    <s v="99999"/>
    <m/>
    <x v="0"/>
    <s v="14000"/>
    <x v="0"/>
    <s v="STATE"/>
    <m/>
    <m/>
    <m/>
    <m/>
    <n v="-1338"/>
    <s v="00016310"/>
    <s v="Accounts Payable"/>
    <s v="Accounts Payable"/>
  </r>
  <r>
    <s v="14000"/>
    <s v="ACTUALS"/>
    <n v="2019"/>
    <n v="9"/>
    <s v="AP"/>
    <s v="AP01160413"/>
    <d v="2019-03-20T00:00:00"/>
    <d v="2019-03-20T00:00:00"/>
    <n v="35"/>
    <x v="1"/>
    <s v="390004"/>
    <x v="9"/>
    <s v="10220"/>
    <m/>
    <x v="1"/>
    <s v="14000"/>
    <x v="0"/>
    <s v="STATE"/>
    <m/>
    <m/>
    <m/>
    <m/>
    <n v="1338"/>
    <s v="00016310"/>
    <s v="July 1, 2018-June 30, 2019"/>
    <s v="Accounts Payable"/>
  </r>
  <r>
    <s v="14000"/>
    <s v="ACTUALS"/>
    <n v="2019"/>
    <n v="9"/>
    <s v="AP"/>
    <s v="AP01160824"/>
    <d v="2019-03-21T00:00:00"/>
    <d v="2019-03-21T00:00:00"/>
    <n v="29"/>
    <x v="1"/>
    <m/>
    <x v="1"/>
    <s v="99999"/>
    <m/>
    <x v="0"/>
    <s v="14000"/>
    <x v="0"/>
    <s v="STATE"/>
    <m/>
    <m/>
    <m/>
    <m/>
    <n v="-1338"/>
    <s v="00016310"/>
    <s v="Cash With The Treasurer Of VA"/>
    <s v="AP Payments"/>
  </r>
  <r>
    <s v="14000"/>
    <s v="ACTUALS"/>
    <n v="2019"/>
    <n v="9"/>
    <s v="AP"/>
    <s v="AP01160824"/>
    <d v="2019-03-21T00:00:00"/>
    <d v="2019-03-21T00:00:00"/>
    <n v="57"/>
    <x v="1"/>
    <m/>
    <x v="3"/>
    <s v="99999"/>
    <m/>
    <x v="0"/>
    <s v="14000"/>
    <x v="0"/>
    <s v="STATE"/>
    <m/>
    <m/>
    <m/>
    <m/>
    <n v="1338"/>
    <s v="00016310"/>
    <s v="Accounts Payable"/>
    <s v="AP Payments"/>
  </r>
  <r>
    <s v="14000"/>
    <s v="ACTUALS"/>
    <n v="2019"/>
    <n v="9"/>
    <s v="CIP"/>
    <s v="CIP1164684"/>
    <d v="2019-03-25T00:00:00"/>
    <d v="2019-03-27T00:00:00"/>
    <n v="319"/>
    <x v="1"/>
    <s v="390004"/>
    <x v="10"/>
    <s v="10520"/>
    <m/>
    <x v="1"/>
    <s v="14000"/>
    <x v="0"/>
    <s v="STATE"/>
    <m/>
    <m/>
    <m/>
    <m/>
    <n v="1828.83"/>
    <s v="140070"/>
    <s v="00001295 2019-03-29"/>
    <s v="CIPPS Journal Upload - DOA"/>
  </r>
  <r>
    <s v="14000"/>
    <s v="ACTUALS"/>
    <n v="2019"/>
    <n v="9"/>
    <s v="CIP"/>
    <s v="CIP1164684"/>
    <d v="2019-03-25T00:00:00"/>
    <d v="2019-03-27T00:00:00"/>
    <n v="320"/>
    <x v="1"/>
    <s v="390004"/>
    <x v="11"/>
    <s v="10520"/>
    <m/>
    <x v="1"/>
    <s v="14000"/>
    <x v="0"/>
    <s v="STATE"/>
    <m/>
    <m/>
    <m/>
    <m/>
    <n v="228.97"/>
    <s v="140070"/>
    <s v="00001295 2019-03-29"/>
    <s v="CIPPS Journal Upload - DOA"/>
  </r>
  <r>
    <s v="14000"/>
    <s v="ACTUALS"/>
    <n v="2019"/>
    <n v="9"/>
    <s v="CIP"/>
    <s v="CIP1164684"/>
    <d v="2019-03-25T00:00:00"/>
    <d v="2019-03-27T00:00:00"/>
    <n v="321"/>
    <x v="1"/>
    <s v="390004"/>
    <x v="12"/>
    <s v="10520"/>
    <m/>
    <x v="1"/>
    <s v="14000"/>
    <x v="0"/>
    <s v="STATE"/>
    <m/>
    <m/>
    <m/>
    <m/>
    <n v="138.04"/>
    <s v="140070"/>
    <s v="00001295 2019-03-29"/>
    <s v="CIPPS Journal Upload - DOA"/>
  </r>
  <r>
    <s v="14000"/>
    <s v="ACTUALS"/>
    <n v="2019"/>
    <n v="9"/>
    <s v="CIP"/>
    <s v="CIP1164684"/>
    <d v="2019-03-25T00:00:00"/>
    <d v="2019-03-27T00:00:00"/>
    <n v="322"/>
    <x v="1"/>
    <s v="390004"/>
    <x v="13"/>
    <s v="10520"/>
    <m/>
    <x v="1"/>
    <s v="14000"/>
    <x v="0"/>
    <s v="STATE"/>
    <m/>
    <m/>
    <m/>
    <m/>
    <n v="23.96"/>
    <s v="140070"/>
    <s v="00001295 2019-03-29"/>
    <s v="CIPPS Journal Upload - DOA"/>
  </r>
  <r>
    <s v="14000"/>
    <s v="ACTUALS"/>
    <n v="2019"/>
    <n v="9"/>
    <s v="CIP"/>
    <s v="CIP1164684"/>
    <d v="2019-03-25T00:00:00"/>
    <d v="2019-03-27T00:00:00"/>
    <n v="323"/>
    <x v="1"/>
    <s v="390004"/>
    <x v="14"/>
    <s v="10520"/>
    <m/>
    <x v="1"/>
    <s v="14000"/>
    <x v="0"/>
    <s v="STATE"/>
    <m/>
    <m/>
    <m/>
    <m/>
    <n v="21.4"/>
    <s v="140070"/>
    <s v="00001295 2019-03-29"/>
    <s v="CIPPS Journal Upload - DOA"/>
  </r>
  <r>
    <s v="14000"/>
    <s v="ACTUALS"/>
    <n v="2019"/>
    <n v="9"/>
    <s v="CIP"/>
    <s v="CIP1164684"/>
    <d v="2019-03-25T00:00:00"/>
    <d v="2019-03-27T00:00:00"/>
    <n v="324"/>
    <x v="1"/>
    <s v="390004"/>
    <x v="15"/>
    <s v="10520"/>
    <m/>
    <x v="1"/>
    <s v="14000"/>
    <x v="0"/>
    <s v="STATE"/>
    <m/>
    <m/>
    <m/>
    <m/>
    <n v="11.34"/>
    <s v="140070"/>
    <s v="00001295 2019-03-29"/>
    <s v="CIPPS Journal Upload - DOA"/>
  </r>
  <r>
    <s v="14000"/>
    <s v="ACTUALS"/>
    <n v="2019"/>
    <n v="9"/>
    <s v="CIP"/>
    <s v="CIP1164684"/>
    <d v="2019-03-25T00:00:00"/>
    <d v="2019-03-27T00:00:00"/>
    <n v="325"/>
    <x v="1"/>
    <s v="390004"/>
    <x v="16"/>
    <s v="10520"/>
    <m/>
    <x v="1"/>
    <s v="14000"/>
    <x v="0"/>
    <s v="STATE"/>
    <m/>
    <m/>
    <m/>
    <m/>
    <n v="18.29"/>
    <s v="140070"/>
    <s v="00001295 2019-03-29"/>
    <s v="CIPPS Journal Upload - DOA"/>
  </r>
  <r>
    <s v="14000"/>
    <s v="ACTUALS"/>
    <n v="2019"/>
    <n v="9"/>
    <s v="CIP"/>
    <s v="CIP1164684"/>
    <d v="2019-03-25T00:00:00"/>
    <d v="2019-03-27T00:00:00"/>
    <n v="466"/>
    <x v="1"/>
    <m/>
    <x v="1"/>
    <s v="99999"/>
    <m/>
    <x v="0"/>
    <m/>
    <x v="0"/>
    <m/>
    <m/>
    <m/>
    <m/>
    <m/>
    <n v="-2270.83"/>
    <m/>
    <s v="Cash With The Treasurer Of VA"/>
    <s v="CIPPS Journal Upload - DOA"/>
  </r>
  <r>
    <s v="14000"/>
    <s v="ACTUALS"/>
    <n v="2019"/>
    <n v="9"/>
    <s v="AP"/>
    <s v="AP01164929"/>
    <d v="2019-03-26T00:00:00"/>
    <d v="2019-03-26T00:00:00"/>
    <n v="27"/>
    <x v="1"/>
    <m/>
    <x v="3"/>
    <s v="99999"/>
    <m/>
    <x v="0"/>
    <s v="14000"/>
    <x v="0"/>
    <s v="STATE"/>
    <m/>
    <m/>
    <m/>
    <m/>
    <n v="-49715"/>
    <s v="00016387"/>
    <s v="Accounts Payable"/>
    <s v="Accounts Payable"/>
  </r>
  <r>
    <s v="14000"/>
    <s v="ACTUALS"/>
    <n v="2019"/>
    <n v="9"/>
    <s v="AP"/>
    <s v="AP01164929"/>
    <d v="2019-03-26T00:00:00"/>
    <d v="2019-03-26T00:00:00"/>
    <n v="28"/>
    <x v="1"/>
    <m/>
    <x v="3"/>
    <s v="99999"/>
    <m/>
    <x v="0"/>
    <s v="14000"/>
    <x v="0"/>
    <s v="STATE"/>
    <m/>
    <m/>
    <m/>
    <m/>
    <n v="-44820"/>
    <s v="00016388"/>
    <s v="Accounts Payable"/>
    <s v="Accounts Payable"/>
  </r>
  <r>
    <s v="14000"/>
    <s v="ACTUALS"/>
    <n v="2019"/>
    <n v="9"/>
    <s v="AP"/>
    <s v="AP01164929"/>
    <d v="2019-03-26T00:00:00"/>
    <d v="2019-03-26T00:00:00"/>
    <n v="67"/>
    <x v="1"/>
    <s v="390002"/>
    <x v="4"/>
    <s v="90000"/>
    <m/>
    <x v="0"/>
    <s v="14000"/>
    <x v="0"/>
    <s v="STATE"/>
    <s v="331"/>
    <m/>
    <m/>
    <m/>
    <n v="49715"/>
    <s v="00016387"/>
    <s v="Grant #19-A4658AD16 - ANTI"/>
    <s v="Accounts Payable"/>
  </r>
  <r>
    <s v="14000"/>
    <s v="ACTUALS"/>
    <n v="2019"/>
    <n v="9"/>
    <s v="AP"/>
    <s v="AP01164929"/>
    <d v="2019-03-26T00:00:00"/>
    <d v="2019-03-26T00:00:00"/>
    <n v="68"/>
    <x v="1"/>
    <s v="390002"/>
    <x v="4"/>
    <s v="90000"/>
    <m/>
    <x v="0"/>
    <s v="14000"/>
    <x v="0"/>
    <s v="STATE"/>
    <s v="760"/>
    <m/>
    <m/>
    <m/>
    <n v="44820"/>
    <s v="00016388"/>
    <s v="Grant #19-A4688AD16 - ANTI"/>
    <s v="Accounts Payable"/>
  </r>
  <r>
    <s v="14000"/>
    <s v="ACTUALS"/>
    <n v="2019"/>
    <n v="9"/>
    <s v="CIP"/>
    <s v="CIP1165771"/>
    <d v="2019-03-26T00:00:00"/>
    <d v="2019-03-27T00:00:00"/>
    <n v="17"/>
    <x v="1"/>
    <s v="390004"/>
    <x v="17"/>
    <s v="10520"/>
    <m/>
    <x v="1"/>
    <s v="14000"/>
    <x v="0"/>
    <s v="STATE"/>
    <m/>
    <m/>
    <m/>
    <m/>
    <n v="1790.88"/>
    <s v="140051"/>
    <s v="00001296 2019-03-29"/>
    <s v="CIPPS Journal Upload - DOA"/>
  </r>
  <r>
    <s v="14000"/>
    <s v="ACTUALS"/>
    <n v="2019"/>
    <n v="9"/>
    <s v="CIP"/>
    <s v="CIP1165771"/>
    <d v="2019-03-26T00:00:00"/>
    <d v="2019-03-27T00:00:00"/>
    <n v="18"/>
    <x v="1"/>
    <s v="390004"/>
    <x v="12"/>
    <s v="10520"/>
    <m/>
    <x v="1"/>
    <s v="14000"/>
    <x v="0"/>
    <s v="STATE"/>
    <m/>
    <m/>
    <m/>
    <m/>
    <n v="137.01"/>
    <s v="140051"/>
    <s v="00001296 2019-03-29"/>
    <s v="CIPPS Journal Upload - DOA"/>
  </r>
  <r>
    <s v="14000"/>
    <s v="ACTUALS"/>
    <n v="2019"/>
    <n v="9"/>
    <s v="CIP"/>
    <s v="CIP1165771"/>
    <d v="2019-03-26T00:00:00"/>
    <d v="2019-03-27T00:00:00"/>
    <n v="41"/>
    <x v="1"/>
    <m/>
    <x v="1"/>
    <s v="99999"/>
    <m/>
    <x v="0"/>
    <m/>
    <x v="0"/>
    <m/>
    <m/>
    <m/>
    <m/>
    <m/>
    <n v="-1927.89"/>
    <m/>
    <s v="Cash With The Treasurer Of VA"/>
    <s v="CIPPS Journal Upload - DOA"/>
  </r>
  <r>
    <s v="14000"/>
    <s v="ACTUALS"/>
    <n v="2019"/>
    <n v="9"/>
    <s v="AP"/>
    <s v="AP01165302"/>
    <d v="2019-03-27T00:00:00"/>
    <d v="2019-03-27T00:00:00"/>
    <n v="17"/>
    <x v="1"/>
    <m/>
    <x v="1"/>
    <s v="99999"/>
    <m/>
    <x v="0"/>
    <s v="14000"/>
    <x v="0"/>
    <s v="STATE"/>
    <m/>
    <m/>
    <m/>
    <m/>
    <n v="-49715"/>
    <s v="00016387"/>
    <s v="Cash With The Treasurer Of VA"/>
    <s v="AP Payments"/>
  </r>
  <r>
    <s v="14000"/>
    <s v="ACTUALS"/>
    <n v="2019"/>
    <n v="9"/>
    <s v="AP"/>
    <s v="AP01165302"/>
    <d v="2019-03-27T00:00:00"/>
    <d v="2019-03-27T00:00:00"/>
    <n v="40"/>
    <x v="1"/>
    <m/>
    <x v="1"/>
    <s v="99999"/>
    <m/>
    <x v="0"/>
    <s v="14000"/>
    <x v="0"/>
    <s v="STATE"/>
    <m/>
    <m/>
    <m/>
    <m/>
    <n v="-44820"/>
    <s v="00016388"/>
    <s v="Cash With The Treasurer Of VA"/>
    <s v="AP Payments"/>
  </r>
  <r>
    <s v="14000"/>
    <s v="ACTUALS"/>
    <n v="2019"/>
    <n v="9"/>
    <s v="AP"/>
    <s v="AP01165302"/>
    <d v="2019-03-27T00:00:00"/>
    <d v="2019-03-27T00:00:00"/>
    <n v="59"/>
    <x v="1"/>
    <m/>
    <x v="3"/>
    <s v="99999"/>
    <m/>
    <x v="0"/>
    <s v="14000"/>
    <x v="0"/>
    <s v="STATE"/>
    <m/>
    <m/>
    <m/>
    <m/>
    <n v="49715"/>
    <s v="00016387"/>
    <s v="Accounts Payable"/>
    <s v="AP Payments"/>
  </r>
  <r>
    <s v="14000"/>
    <s v="ACTUALS"/>
    <n v="2019"/>
    <n v="9"/>
    <s v="AP"/>
    <s v="AP01165302"/>
    <d v="2019-03-27T00:00:00"/>
    <d v="2019-03-27T00:00:00"/>
    <n v="80"/>
    <x v="1"/>
    <m/>
    <x v="3"/>
    <s v="99999"/>
    <m/>
    <x v="0"/>
    <s v="14000"/>
    <x v="0"/>
    <s v="STATE"/>
    <m/>
    <m/>
    <m/>
    <m/>
    <n v="44820"/>
    <s v="00016388"/>
    <s v="Accounts Payable"/>
    <s v="AP Payments"/>
  </r>
  <r>
    <s v="14000"/>
    <s v="ACTUALS"/>
    <n v="2019"/>
    <n v="9"/>
    <s v="SPJ"/>
    <s v="0001172902"/>
    <d v="2019-03-31T00:00:00"/>
    <d v="2019-04-03T00:00:00"/>
    <n v="31"/>
    <x v="1"/>
    <s v="390004"/>
    <x v="18"/>
    <s v="10340"/>
    <m/>
    <x v="1"/>
    <s v="14000"/>
    <x v="0"/>
    <s v="STATE"/>
    <m/>
    <m/>
    <m/>
    <m/>
    <n v="3021.74"/>
    <m/>
    <s v="Prorate FY19 Cardinal FS Chgs"/>
    <s v="Prorate FY19 Cardinal Financial System charges."/>
  </r>
  <r>
    <s v="14000"/>
    <s v="ACTUALS"/>
    <n v="2019"/>
    <n v="9"/>
    <s v="SPJ"/>
    <s v="0001172902"/>
    <d v="2019-03-31T00:00:00"/>
    <d v="2019-04-03T00:00:00"/>
    <n v="75"/>
    <x v="1"/>
    <m/>
    <x v="1"/>
    <s v="99999"/>
    <m/>
    <x v="0"/>
    <m/>
    <x v="0"/>
    <m/>
    <m/>
    <m/>
    <m/>
    <m/>
    <n v="-3021.74"/>
    <m/>
    <s v="Cash With The Treasurer Of VA"/>
    <s v="Prorate FY19 Cardinal Financial System charges."/>
  </r>
  <r>
    <s v="14000"/>
    <s v="ACTUALS"/>
    <n v="2019"/>
    <n v="9"/>
    <s v="SPJ"/>
    <s v="0001175627"/>
    <d v="2019-03-31T00:00:00"/>
    <d v="2019-04-08T00:00:00"/>
    <n v="31"/>
    <x v="1"/>
    <s v="390004"/>
    <x v="19"/>
    <s v="10340"/>
    <m/>
    <x v="1"/>
    <s v="14000"/>
    <x v="0"/>
    <s v="STATE"/>
    <m/>
    <m/>
    <m/>
    <m/>
    <n v="1306.8900000000001"/>
    <m/>
    <s v="Prorate FY19 VITA charges."/>
    <s v="PRORATE2019VITA"/>
  </r>
  <r>
    <s v="14000"/>
    <s v="ACTUALS"/>
    <n v="2019"/>
    <n v="9"/>
    <s v="SPJ"/>
    <s v="0001175627"/>
    <d v="2019-03-31T00:00:00"/>
    <d v="2019-04-08T00:00:00"/>
    <n v="35"/>
    <x v="0"/>
    <s v="390002"/>
    <x v="19"/>
    <s v="10340"/>
    <m/>
    <x v="1"/>
    <s v="14000"/>
    <x v="0"/>
    <s v="STATE"/>
    <m/>
    <m/>
    <m/>
    <m/>
    <n v="1306.8900000000001"/>
    <m/>
    <s v="Prorate FY19 VITA charges."/>
    <s v="PRORATE2019VITA"/>
  </r>
  <r>
    <s v="14000"/>
    <s v="ACTUALS"/>
    <n v="2019"/>
    <n v="9"/>
    <s v="SPJ"/>
    <s v="0001175627"/>
    <d v="2019-03-31T00:00:00"/>
    <d v="2019-04-08T00:00:00"/>
    <n v="75"/>
    <x v="1"/>
    <s v="390004"/>
    <x v="20"/>
    <s v="10340"/>
    <m/>
    <x v="0"/>
    <s v="14000"/>
    <x v="0"/>
    <s v="STATE"/>
    <m/>
    <m/>
    <m/>
    <m/>
    <n v="140.19"/>
    <m/>
    <s v="Prorate FY19 VITA charges."/>
    <s v="PRORATE2019VITA"/>
  </r>
  <r>
    <s v="14000"/>
    <s v="ACTUALS"/>
    <n v="2019"/>
    <n v="9"/>
    <s v="SPJ"/>
    <s v="0001175627"/>
    <d v="2019-03-31T00:00:00"/>
    <d v="2019-04-08T00:00:00"/>
    <n v="79"/>
    <x v="0"/>
    <s v="390002"/>
    <x v="20"/>
    <s v="10340"/>
    <m/>
    <x v="0"/>
    <s v="14000"/>
    <x v="0"/>
    <s v="STATE"/>
    <m/>
    <m/>
    <m/>
    <m/>
    <n v="140.19"/>
    <m/>
    <s v="Prorate FY19 VITA charges."/>
    <s v="PRORATE2019VITA"/>
  </r>
  <r>
    <s v="14000"/>
    <s v="ACTUALS"/>
    <n v="2019"/>
    <n v="9"/>
    <s v="SPJ"/>
    <s v="0001175627"/>
    <d v="2019-03-31T00:00:00"/>
    <d v="2019-04-08T00:00:00"/>
    <n v="119"/>
    <x v="1"/>
    <s v="390004"/>
    <x v="21"/>
    <s v="10340"/>
    <m/>
    <x v="0"/>
    <s v="14000"/>
    <x v="0"/>
    <s v="STATE"/>
    <m/>
    <m/>
    <m/>
    <m/>
    <n v="5593.09"/>
    <m/>
    <s v="Prorate FY19 VITA charges."/>
    <s v="PRORATE2019VITA"/>
  </r>
  <r>
    <s v="14000"/>
    <s v="ACTUALS"/>
    <n v="2019"/>
    <n v="9"/>
    <s v="SPJ"/>
    <s v="0001175627"/>
    <d v="2019-03-31T00:00:00"/>
    <d v="2019-04-08T00:00:00"/>
    <n v="123"/>
    <x v="0"/>
    <s v="390002"/>
    <x v="21"/>
    <s v="10340"/>
    <m/>
    <x v="0"/>
    <s v="14000"/>
    <x v="0"/>
    <s v="STATE"/>
    <m/>
    <m/>
    <m/>
    <m/>
    <n v="5593.09"/>
    <m/>
    <s v="Prorate FY19 VITA charges."/>
    <s v="PRORATE2019VITA"/>
  </r>
  <r>
    <s v="14000"/>
    <s v="ACTUALS"/>
    <n v="2019"/>
    <n v="9"/>
    <s v="SPJ"/>
    <s v="0001175627"/>
    <d v="2019-03-31T00:00:00"/>
    <d v="2019-04-08T00:00:00"/>
    <n v="161"/>
    <x v="1"/>
    <m/>
    <x v="1"/>
    <s v="99999"/>
    <m/>
    <x v="0"/>
    <m/>
    <x v="0"/>
    <m/>
    <m/>
    <m/>
    <m/>
    <m/>
    <n v="-7040.17"/>
    <m/>
    <s v="Cash With The Treasurer Of VA"/>
    <s v="PRORATE2019VITA"/>
  </r>
  <r>
    <s v="14000"/>
    <s v="ACTUALS"/>
    <n v="2019"/>
    <n v="9"/>
    <s v="SPJ"/>
    <s v="0001175627"/>
    <d v="2019-03-31T00:00:00"/>
    <d v="2019-04-08T00:00:00"/>
    <n v="169"/>
    <x v="0"/>
    <m/>
    <x v="1"/>
    <s v="99999"/>
    <m/>
    <x v="0"/>
    <m/>
    <x v="0"/>
    <m/>
    <m/>
    <m/>
    <m/>
    <m/>
    <n v="-7040.17"/>
    <m/>
    <s v="Cash With The Treasurer Of VA"/>
    <s v="PRORATE2019VITA"/>
  </r>
  <r>
    <s v="14000"/>
    <s v="ACTUALS"/>
    <n v="2019"/>
    <n v="10"/>
    <s v="CIP"/>
    <s v="CIP1179194"/>
    <d v="2019-04-09T00:00:00"/>
    <d v="2019-04-10T00:00:00"/>
    <n v="16"/>
    <x v="1"/>
    <s v="390004"/>
    <x v="17"/>
    <s v="10520"/>
    <m/>
    <x v="1"/>
    <s v="14000"/>
    <x v="0"/>
    <s v="STATE"/>
    <m/>
    <m/>
    <m/>
    <m/>
    <n v="1810.56"/>
    <s v="140051"/>
    <s v="00001297 2019-04-12"/>
    <s v="CIPPS Journal Upload - DOA"/>
  </r>
  <r>
    <s v="14000"/>
    <s v="ACTUALS"/>
    <n v="2019"/>
    <n v="10"/>
    <s v="CIP"/>
    <s v="CIP1179194"/>
    <d v="2019-04-09T00:00:00"/>
    <d v="2019-04-10T00:00:00"/>
    <n v="17"/>
    <x v="1"/>
    <s v="390004"/>
    <x v="12"/>
    <s v="10520"/>
    <m/>
    <x v="1"/>
    <s v="14000"/>
    <x v="0"/>
    <s v="STATE"/>
    <m/>
    <m/>
    <m/>
    <m/>
    <n v="136.63"/>
    <s v="140051"/>
    <s v="00001297 2019-04-12"/>
    <s v="CIPPS Journal Upload - DOA"/>
  </r>
  <r>
    <s v="14000"/>
    <s v="ACTUALS"/>
    <n v="2019"/>
    <n v="10"/>
    <s v="CIP"/>
    <s v="CIP1179194"/>
    <d v="2019-04-09T00:00:00"/>
    <d v="2019-04-10T00:00:00"/>
    <n v="41"/>
    <x v="1"/>
    <m/>
    <x v="1"/>
    <s v="99999"/>
    <m/>
    <x v="0"/>
    <m/>
    <x v="0"/>
    <m/>
    <m/>
    <m/>
    <m/>
    <m/>
    <n v="-1947.19"/>
    <m/>
    <s v="Cash With The Treasurer Of VA"/>
    <s v="CIPPS Journal Upload - DOA"/>
  </r>
  <r>
    <s v="14000"/>
    <s v="ACTUALS"/>
    <n v="2019"/>
    <n v="10"/>
    <s v="CIP"/>
    <s v="CIP1180619"/>
    <d v="2019-04-10T00:00:00"/>
    <d v="2019-04-12T00:00:00"/>
    <n v="311"/>
    <x v="1"/>
    <s v="390004"/>
    <x v="10"/>
    <s v="10520"/>
    <m/>
    <x v="1"/>
    <s v="14000"/>
    <x v="0"/>
    <s v="STATE"/>
    <m/>
    <m/>
    <m/>
    <m/>
    <n v="1828.83"/>
    <s v="140070"/>
    <s v="00001298 2019-04-16"/>
    <s v="CIPPS Journal Upload - DOA"/>
  </r>
  <r>
    <s v="14000"/>
    <s v="ACTUALS"/>
    <n v="2019"/>
    <n v="10"/>
    <s v="CIP"/>
    <s v="CIP1180619"/>
    <d v="2019-04-10T00:00:00"/>
    <d v="2019-04-12T00:00:00"/>
    <n v="312"/>
    <x v="1"/>
    <s v="390004"/>
    <x v="11"/>
    <s v="10520"/>
    <m/>
    <x v="1"/>
    <s v="14000"/>
    <x v="0"/>
    <s v="STATE"/>
    <m/>
    <m/>
    <m/>
    <m/>
    <n v="228.97"/>
    <s v="140070"/>
    <s v="00001298 2019-04-16"/>
    <s v="CIPPS Journal Upload - DOA"/>
  </r>
  <r>
    <s v="14000"/>
    <s v="ACTUALS"/>
    <n v="2019"/>
    <n v="10"/>
    <s v="CIP"/>
    <s v="CIP1180619"/>
    <d v="2019-04-10T00:00:00"/>
    <d v="2019-04-12T00:00:00"/>
    <n v="313"/>
    <x v="1"/>
    <s v="390004"/>
    <x v="12"/>
    <s v="10520"/>
    <m/>
    <x v="1"/>
    <s v="14000"/>
    <x v="0"/>
    <s v="STATE"/>
    <m/>
    <m/>
    <m/>
    <m/>
    <n v="138.19999999999999"/>
    <s v="140070"/>
    <s v="00001298 2019-04-16"/>
    <s v="CIPPS Journal Upload - DOA"/>
  </r>
  <r>
    <s v="14000"/>
    <s v="ACTUALS"/>
    <n v="2019"/>
    <n v="10"/>
    <s v="CIP"/>
    <s v="CIP1180619"/>
    <d v="2019-04-10T00:00:00"/>
    <d v="2019-04-12T00:00:00"/>
    <n v="314"/>
    <x v="1"/>
    <s v="390004"/>
    <x v="13"/>
    <s v="10520"/>
    <m/>
    <x v="1"/>
    <s v="14000"/>
    <x v="0"/>
    <s v="STATE"/>
    <m/>
    <m/>
    <m/>
    <m/>
    <n v="23.96"/>
    <s v="140070"/>
    <s v="00001298 2019-04-16"/>
    <s v="CIPPS Journal Upload - DOA"/>
  </r>
  <r>
    <s v="14000"/>
    <s v="ACTUALS"/>
    <n v="2019"/>
    <n v="10"/>
    <s v="CIP"/>
    <s v="CIP1180619"/>
    <d v="2019-04-10T00:00:00"/>
    <d v="2019-04-12T00:00:00"/>
    <n v="315"/>
    <x v="1"/>
    <s v="390004"/>
    <x v="14"/>
    <s v="10520"/>
    <m/>
    <x v="1"/>
    <s v="14000"/>
    <x v="0"/>
    <s v="STATE"/>
    <m/>
    <m/>
    <m/>
    <m/>
    <n v="21.4"/>
    <s v="140070"/>
    <s v="00001298 2019-04-16"/>
    <s v="CIPPS Journal Upload - DOA"/>
  </r>
  <r>
    <s v="14000"/>
    <s v="ACTUALS"/>
    <n v="2019"/>
    <n v="10"/>
    <s v="CIP"/>
    <s v="CIP1180619"/>
    <d v="2019-04-10T00:00:00"/>
    <d v="2019-04-12T00:00:00"/>
    <n v="316"/>
    <x v="1"/>
    <s v="390004"/>
    <x v="15"/>
    <s v="10520"/>
    <m/>
    <x v="1"/>
    <s v="14000"/>
    <x v="0"/>
    <s v="STATE"/>
    <m/>
    <m/>
    <m/>
    <m/>
    <n v="11.34"/>
    <s v="140070"/>
    <s v="00001298 2019-04-16"/>
    <s v="CIPPS Journal Upload - DOA"/>
  </r>
  <r>
    <s v="14000"/>
    <s v="ACTUALS"/>
    <n v="2019"/>
    <n v="10"/>
    <s v="CIP"/>
    <s v="CIP1180619"/>
    <d v="2019-04-10T00:00:00"/>
    <d v="2019-04-12T00:00:00"/>
    <n v="317"/>
    <x v="1"/>
    <s v="390004"/>
    <x v="16"/>
    <s v="10520"/>
    <m/>
    <x v="1"/>
    <s v="14000"/>
    <x v="0"/>
    <s v="STATE"/>
    <m/>
    <m/>
    <m/>
    <m/>
    <n v="18.29"/>
    <s v="140070"/>
    <s v="00001298 2019-04-16"/>
    <s v="CIPPS Journal Upload - DOA"/>
  </r>
  <r>
    <s v="14000"/>
    <s v="ACTUALS"/>
    <n v="2019"/>
    <n v="10"/>
    <s v="CIP"/>
    <s v="CIP1180619"/>
    <d v="2019-04-10T00:00:00"/>
    <d v="2019-04-12T00:00:00"/>
    <n v="459"/>
    <x v="1"/>
    <m/>
    <x v="1"/>
    <s v="99999"/>
    <m/>
    <x v="0"/>
    <m/>
    <x v="0"/>
    <m/>
    <m/>
    <m/>
    <m/>
    <m/>
    <n v="-2270.9899999999998"/>
    <m/>
    <s v="Cash With The Treasurer Of VA"/>
    <s v="CIPPS Journal Upload - DOA"/>
  </r>
  <r>
    <s v="14000"/>
    <s v="ACTUALS"/>
    <n v="2019"/>
    <n v="10"/>
    <s v="ONL"/>
    <s v="0001184018"/>
    <d v="2019-04-16T00:00:00"/>
    <d v="2019-04-26T00:00:00"/>
    <n v="5"/>
    <x v="0"/>
    <s v="390002"/>
    <x v="19"/>
    <s v="10340"/>
    <m/>
    <x v="1"/>
    <s v="14000"/>
    <x v="0"/>
    <s v="STATE"/>
    <m/>
    <m/>
    <m/>
    <m/>
    <n v="-1306.8900000000001"/>
    <m/>
    <s v="Telecom Services (VITA)"/>
    <s v="Correct JE0001175627: to correct the program and account codes for the credit to the VITA expenditures and tp correct the coding for lines 35, 38, 79,82,123 and 126."/>
  </r>
  <r>
    <s v="14000"/>
    <s v="ACTUALS"/>
    <n v="2019"/>
    <n v="10"/>
    <s v="ONL"/>
    <s v="0001184018"/>
    <d v="2019-04-16T00:00:00"/>
    <d v="2019-04-26T00:00:00"/>
    <n v="9"/>
    <x v="0"/>
    <s v="390002"/>
    <x v="21"/>
    <s v="10340"/>
    <m/>
    <x v="0"/>
    <s v="14000"/>
    <x v="0"/>
    <s v="STATE"/>
    <m/>
    <m/>
    <m/>
    <m/>
    <n v="-5593.09"/>
    <m/>
    <s v="VITA It Infrastructure Srvc"/>
    <s v="Correct JE0001175627: to correct the program and account codes for the credit to the VITA expenditures and tp correct the coding for lines 35, 38, 79,82,123 and 126."/>
  </r>
  <r>
    <s v="14000"/>
    <s v="ACTUALS"/>
    <n v="2019"/>
    <n v="10"/>
    <s v="ONL"/>
    <s v="0001184018"/>
    <d v="2019-04-16T00:00:00"/>
    <d v="2019-04-26T00:00:00"/>
    <n v="18"/>
    <x v="0"/>
    <m/>
    <x v="1"/>
    <s v="99999"/>
    <m/>
    <x v="0"/>
    <m/>
    <x v="0"/>
    <m/>
    <m/>
    <m/>
    <m/>
    <m/>
    <n v="6899.98"/>
    <m/>
    <s v="Cash With The Treasurer Of VA"/>
    <s v="Correct JE0001175627: to correct the program and account codes for the credit to the VITA expenditures and tp correct the coding for lines 35, 38, 79,82,123 and 126."/>
  </r>
  <r>
    <s v="14000"/>
    <s v="ACTUALS"/>
    <n v="2019"/>
    <n v="10"/>
    <s v="CIP"/>
    <s v="CIP1193331"/>
    <d v="2019-04-25T00:00:00"/>
    <d v="2019-04-27T00:00:00"/>
    <n v="313"/>
    <x v="1"/>
    <s v="390004"/>
    <x v="10"/>
    <s v="10520"/>
    <m/>
    <x v="1"/>
    <s v="14000"/>
    <x v="0"/>
    <s v="STATE"/>
    <m/>
    <m/>
    <m/>
    <m/>
    <n v="1828.83"/>
    <s v="140070"/>
    <s v="00001300 2019-05-01"/>
    <s v="CIPPS Journal Upload - DOA"/>
  </r>
  <r>
    <s v="14000"/>
    <s v="ACTUALS"/>
    <n v="2019"/>
    <n v="10"/>
    <s v="CIP"/>
    <s v="CIP1193331"/>
    <d v="2019-04-25T00:00:00"/>
    <d v="2019-04-27T00:00:00"/>
    <n v="314"/>
    <x v="1"/>
    <s v="390004"/>
    <x v="11"/>
    <s v="10520"/>
    <m/>
    <x v="1"/>
    <s v="14000"/>
    <x v="0"/>
    <s v="STATE"/>
    <m/>
    <m/>
    <m/>
    <m/>
    <n v="228.97"/>
    <s v="140070"/>
    <s v="00001300 2019-05-01"/>
    <s v="CIPPS Journal Upload - DOA"/>
  </r>
  <r>
    <s v="14000"/>
    <s v="ACTUALS"/>
    <n v="2019"/>
    <n v="10"/>
    <s v="CIP"/>
    <s v="CIP1193331"/>
    <d v="2019-04-25T00:00:00"/>
    <d v="2019-04-27T00:00:00"/>
    <n v="315"/>
    <x v="1"/>
    <s v="390004"/>
    <x v="12"/>
    <s v="10520"/>
    <m/>
    <x v="1"/>
    <s v="14000"/>
    <x v="0"/>
    <s v="STATE"/>
    <m/>
    <m/>
    <m/>
    <m/>
    <n v="138.03"/>
    <s v="140070"/>
    <s v="00001300 2019-05-01"/>
    <s v="CIPPS Journal Upload - DOA"/>
  </r>
  <r>
    <s v="14000"/>
    <s v="ACTUALS"/>
    <n v="2019"/>
    <n v="10"/>
    <s v="CIP"/>
    <s v="CIP1193331"/>
    <d v="2019-04-25T00:00:00"/>
    <d v="2019-04-27T00:00:00"/>
    <n v="316"/>
    <x v="1"/>
    <s v="390004"/>
    <x v="13"/>
    <s v="10520"/>
    <m/>
    <x v="1"/>
    <s v="14000"/>
    <x v="0"/>
    <s v="STATE"/>
    <m/>
    <m/>
    <m/>
    <m/>
    <n v="23.96"/>
    <s v="140070"/>
    <s v="00001300 2019-05-01"/>
    <s v="CIPPS Journal Upload - DOA"/>
  </r>
  <r>
    <s v="14000"/>
    <s v="ACTUALS"/>
    <n v="2019"/>
    <n v="10"/>
    <s v="CIP"/>
    <s v="CIP1193331"/>
    <d v="2019-04-25T00:00:00"/>
    <d v="2019-04-27T00:00:00"/>
    <n v="317"/>
    <x v="1"/>
    <s v="390004"/>
    <x v="14"/>
    <s v="10520"/>
    <m/>
    <x v="1"/>
    <s v="14000"/>
    <x v="0"/>
    <s v="STATE"/>
    <m/>
    <m/>
    <m/>
    <m/>
    <n v="21.4"/>
    <s v="140070"/>
    <s v="00001300 2019-05-01"/>
    <s v="CIPPS Journal Upload - DOA"/>
  </r>
  <r>
    <s v="14000"/>
    <s v="ACTUALS"/>
    <n v="2019"/>
    <n v="10"/>
    <s v="CIP"/>
    <s v="CIP1193331"/>
    <d v="2019-04-25T00:00:00"/>
    <d v="2019-04-27T00:00:00"/>
    <n v="318"/>
    <x v="1"/>
    <s v="390004"/>
    <x v="15"/>
    <s v="10520"/>
    <m/>
    <x v="1"/>
    <s v="14000"/>
    <x v="0"/>
    <s v="STATE"/>
    <m/>
    <m/>
    <m/>
    <m/>
    <n v="11.34"/>
    <s v="140070"/>
    <s v="00001300 2019-05-01"/>
    <s v="CIPPS Journal Upload - DOA"/>
  </r>
  <r>
    <s v="14000"/>
    <s v="ACTUALS"/>
    <n v="2019"/>
    <n v="10"/>
    <s v="CIP"/>
    <s v="CIP1193331"/>
    <d v="2019-04-25T00:00:00"/>
    <d v="2019-04-27T00:00:00"/>
    <n v="319"/>
    <x v="1"/>
    <s v="390004"/>
    <x v="16"/>
    <s v="10520"/>
    <m/>
    <x v="1"/>
    <s v="14000"/>
    <x v="0"/>
    <s v="STATE"/>
    <m/>
    <m/>
    <m/>
    <m/>
    <n v="18.29"/>
    <s v="140070"/>
    <s v="00001300 2019-05-01"/>
    <s v="CIPPS Journal Upload - DOA"/>
  </r>
  <r>
    <s v="14000"/>
    <s v="ACTUALS"/>
    <n v="2019"/>
    <n v="10"/>
    <s v="CIP"/>
    <s v="CIP1193331"/>
    <d v="2019-04-25T00:00:00"/>
    <d v="2019-04-27T00:00:00"/>
    <n v="458"/>
    <x v="1"/>
    <m/>
    <x v="1"/>
    <s v="99999"/>
    <m/>
    <x v="0"/>
    <m/>
    <x v="0"/>
    <m/>
    <m/>
    <m/>
    <m/>
    <m/>
    <n v="-2270.8200000000002"/>
    <m/>
    <s v="Cash With The Treasurer Of VA"/>
    <s v="CIPPS Journal Upload - DOA"/>
  </r>
  <r>
    <s v="14000"/>
    <s v="ACTUALS"/>
    <n v="2019"/>
    <n v="10"/>
    <s v="ONL"/>
    <s v="0001193669"/>
    <d v="2019-04-26T00:00:00"/>
    <d v="2019-04-26T00:00:00"/>
    <n v="10"/>
    <x v="1"/>
    <s v="390004"/>
    <x v="11"/>
    <s v="10520"/>
    <m/>
    <x v="1"/>
    <s v="14000"/>
    <x v="0"/>
    <s v="STATE"/>
    <m/>
    <m/>
    <m/>
    <m/>
    <n v="3443.04"/>
    <m/>
    <s v="Move pay from 15 JAG to 16 JAG"/>
    <s v="Move the FY19 payrolls of P Harris and J Marshall charged to 15 JAG (CJS81016) to 16 JAG (CJS7101601).  15 JAG Admin budget has been met."/>
  </r>
  <r>
    <s v="14000"/>
    <s v="ACTUALS"/>
    <n v="2019"/>
    <n v="10"/>
    <s v="ONL"/>
    <s v="0001193669"/>
    <d v="2019-04-26T00:00:00"/>
    <d v="2019-04-26T00:00:00"/>
    <n v="11"/>
    <x v="1"/>
    <s v="390004"/>
    <x v="12"/>
    <s v="10520"/>
    <m/>
    <x v="1"/>
    <s v="14000"/>
    <x v="0"/>
    <s v="STATE"/>
    <m/>
    <m/>
    <m/>
    <m/>
    <n v="3192.93"/>
    <m/>
    <s v="Move pay from 15 JAG to 16 JAG"/>
    <s v="Move the FY19 payrolls of P Harris and J Marshall charged to 15 JAG (CJS81016) to 16 JAG (CJS7101601).  15 JAG Admin budget has been met."/>
  </r>
  <r>
    <s v="14000"/>
    <s v="ACTUALS"/>
    <n v="2019"/>
    <n v="10"/>
    <s v="ONL"/>
    <s v="0001193669"/>
    <d v="2019-04-26T00:00:00"/>
    <d v="2019-04-26T00:00:00"/>
    <n v="12"/>
    <x v="1"/>
    <s v="390004"/>
    <x v="13"/>
    <s v="10520"/>
    <m/>
    <x v="1"/>
    <s v="14000"/>
    <x v="0"/>
    <s v="STATE"/>
    <m/>
    <m/>
    <m/>
    <m/>
    <n v="360.24"/>
    <m/>
    <s v="Move pay from 15 JAG to 16 JAG"/>
    <s v="Move the FY19 payrolls of P Harris and J Marshall charged to 15 JAG (CJS81016) to 16 JAG (CJS7101601).  15 JAG Admin budget has been met."/>
  </r>
  <r>
    <s v="14000"/>
    <s v="ACTUALS"/>
    <n v="2019"/>
    <n v="10"/>
    <s v="ONL"/>
    <s v="0001193669"/>
    <d v="2019-04-26T00:00:00"/>
    <d v="2019-04-26T00:00:00"/>
    <n v="13"/>
    <x v="1"/>
    <s v="390004"/>
    <x v="22"/>
    <s v="10520"/>
    <m/>
    <x v="1"/>
    <s v="14000"/>
    <x v="0"/>
    <s v="STATE"/>
    <m/>
    <m/>
    <m/>
    <m/>
    <n v="7374"/>
    <m/>
    <s v="Move pay from 15 JAG to 16 JAG"/>
    <s v="Move the FY19 payrolls of P Harris and J Marshall charged to 15 JAG (CJS81016) to 16 JAG (CJS7101601).  15 JAG Admin budget has been met."/>
  </r>
  <r>
    <s v="14000"/>
    <s v="ACTUALS"/>
    <n v="2019"/>
    <n v="10"/>
    <s v="ONL"/>
    <s v="0001193669"/>
    <d v="2019-04-26T00:00:00"/>
    <d v="2019-04-26T00:00:00"/>
    <n v="14"/>
    <x v="1"/>
    <s v="390004"/>
    <x v="14"/>
    <s v="10520"/>
    <m/>
    <x v="1"/>
    <s v="14000"/>
    <x v="0"/>
    <s v="STATE"/>
    <m/>
    <m/>
    <m/>
    <m/>
    <n v="321.72000000000003"/>
    <m/>
    <s v="Move pay from 15 JAG to 16 JAG"/>
    <s v="Move the FY19 payrolls of P Harris and J Marshall charged to 15 JAG (CJS81016) to 16 JAG (CJS7101601).  15 JAG Admin budget has been met."/>
  </r>
  <r>
    <s v="14000"/>
    <s v="ACTUALS"/>
    <n v="2019"/>
    <n v="10"/>
    <s v="ONL"/>
    <s v="0001193669"/>
    <d v="2019-04-26T00:00:00"/>
    <d v="2019-04-26T00:00:00"/>
    <n v="15"/>
    <x v="1"/>
    <s v="390004"/>
    <x v="15"/>
    <s v="10520"/>
    <m/>
    <x v="1"/>
    <s v="14000"/>
    <x v="0"/>
    <s v="STATE"/>
    <m/>
    <m/>
    <m/>
    <m/>
    <n v="170.52"/>
    <m/>
    <s v="Move pay from 15 JAG to 16 JAG"/>
    <s v="Move the FY19 payrolls of P Harris and J Marshall charged to 15 JAG (CJS81016) to 16 JAG (CJS7101601).  15 JAG Admin budget has been met."/>
  </r>
  <r>
    <s v="14000"/>
    <s v="ACTUALS"/>
    <n v="2019"/>
    <n v="10"/>
    <s v="ONL"/>
    <s v="0001193669"/>
    <d v="2019-04-26T00:00:00"/>
    <d v="2019-04-26T00:00:00"/>
    <n v="16"/>
    <x v="1"/>
    <s v="390004"/>
    <x v="10"/>
    <s v="10520"/>
    <m/>
    <x v="1"/>
    <s v="14000"/>
    <x v="0"/>
    <s v="STATE"/>
    <m/>
    <m/>
    <m/>
    <m/>
    <n v="27500.04"/>
    <m/>
    <s v="Move pay from 15 JAG to 16 JAG"/>
    <s v="Move the FY19 payrolls of P Harris and J Marshall charged to 15 JAG (CJS81016) to 16 JAG (CJS7101601).  15 JAG Admin budget has been met."/>
  </r>
  <r>
    <s v="14000"/>
    <s v="ACTUALS"/>
    <n v="2019"/>
    <n v="10"/>
    <s v="ONL"/>
    <s v="0001193669"/>
    <d v="2019-04-26T00:00:00"/>
    <d v="2019-04-26T00:00:00"/>
    <n v="17"/>
    <x v="1"/>
    <s v="390004"/>
    <x v="17"/>
    <s v="10520"/>
    <m/>
    <x v="1"/>
    <s v="14000"/>
    <x v="0"/>
    <s v="STATE"/>
    <m/>
    <m/>
    <m/>
    <m/>
    <n v="15291.36"/>
    <m/>
    <s v="Move pay from 15 JAG to 16 JAG"/>
    <s v="Move the FY19 payrolls of P Harris and J Marshall charged to 15 JAG (CJS81016) to 16 JAG (CJS7101601).  15 JAG Admin budget has been met."/>
  </r>
  <r>
    <s v="14000"/>
    <s v="ACTUALS"/>
    <n v="2019"/>
    <n v="10"/>
    <s v="ONL"/>
    <s v="0001193669"/>
    <d v="2019-04-26T00:00:00"/>
    <d v="2019-04-26T00:00:00"/>
    <n v="18"/>
    <x v="1"/>
    <s v="390004"/>
    <x v="16"/>
    <s v="10520"/>
    <m/>
    <x v="1"/>
    <s v="14000"/>
    <x v="0"/>
    <s v="STATE"/>
    <m/>
    <m/>
    <m/>
    <m/>
    <n v="275.04000000000002"/>
    <m/>
    <s v="Move pay from 15 JAG to 16 JAG"/>
    <s v="Move the FY19 payrolls of P Harris and J Marshall charged to 15 JAG (CJS81016) to 16 JAG (CJS7101601).  15 JAG Admin budget has been met."/>
  </r>
  <r>
    <s v="14000"/>
    <s v="ACTUALS"/>
    <n v="2019"/>
    <n v="10"/>
    <s v="ONL"/>
    <s v="0001193669"/>
    <d v="2019-04-26T00:00:00"/>
    <d v="2019-04-26T00:00:00"/>
    <n v="20"/>
    <x v="1"/>
    <m/>
    <x v="1"/>
    <s v="99999"/>
    <m/>
    <x v="0"/>
    <m/>
    <x v="0"/>
    <m/>
    <m/>
    <m/>
    <m/>
    <m/>
    <n v="-57928.89"/>
    <m/>
    <s v="Cash With The Treasurer Of VA"/>
    <s v="Move the FY19 payrolls of P Harris and J Marshall charged to 15 JAG (CJS81016) to 16 JAG (CJS7101601).  15 JAG Admin budget has been met."/>
  </r>
  <r>
    <s v="14000"/>
    <s v="ACTUALS"/>
    <n v="2019"/>
    <n v="10"/>
    <s v="ONL"/>
    <s v="0001194724"/>
    <d v="2019-04-29T00:00:00"/>
    <d v="2019-05-01T00:00:00"/>
    <n v="6"/>
    <x v="1"/>
    <s v="390004"/>
    <x v="19"/>
    <s v="10520"/>
    <m/>
    <x v="1"/>
    <s v="14000"/>
    <x v="0"/>
    <s v="STATE"/>
    <m/>
    <m/>
    <m/>
    <m/>
    <n v="653.44000000000005"/>
    <m/>
    <s v="Move OH costs 15JAG to 16JAG"/>
    <s v="Move the FY19 overhead from 15 JAG to 16 JAG. Overhead is being moved along with Marshall and Harris personnel costs charged in FY19.  See JE0001193669 for move of personnel costs."/>
  </r>
  <r>
    <s v="14000"/>
    <s v="ACTUALS"/>
    <n v="2019"/>
    <n v="10"/>
    <s v="ONL"/>
    <s v="0001194724"/>
    <d v="2019-04-29T00:00:00"/>
    <d v="2019-05-01T00:00:00"/>
    <n v="7"/>
    <x v="1"/>
    <s v="390004"/>
    <x v="20"/>
    <s v="10520"/>
    <m/>
    <x v="1"/>
    <s v="14000"/>
    <x v="0"/>
    <s v="STATE"/>
    <m/>
    <m/>
    <m/>
    <m/>
    <n v="717.74"/>
    <m/>
    <s v="Move OH costs 15JAG to 16JAG"/>
    <s v="Move the FY19 overhead from 15 JAG to 16 JAG. Overhead is being moved along with Marshall and Harris personnel costs charged in FY19.  See JE0001193669 for move of personnel costs."/>
  </r>
  <r>
    <s v="14000"/>
    <s v="ACTUALS"/>
    <n v="2019"/>
    <n v="10"/>
    <s v="ONL"/>
    <s v="0001194724"/>
    <d v="2019-04-29T00:00:00"/>
    <d v="2019-05-01T00:00:00"/>
    <n v="8"/>
    <x v="1"/>
    <s v="390004"/>
    <x v="21"/>
    <s v="10520"/>
    <m/>
    <x v="1"/>
    <s v="14000"/>
    <x v="0"/>
    <s v="STATE"/>
    <m/>
    <m/>
    <m/>
    <m/>
    <n v="2796.54"/>
    <m/>
    <s v="Move OH costs 15JAG to 16JAG"/>
    <s v="Move the FY19 overhead from 15 JAG to 16 JAG. Overhead is being moved along with Marshall and Harris personnel costs charged in FY19.  See JE0001193669 for move of personnel costs."/>
  </r>
  <r>
    <s v="14000"/>
    <s v="ACTUALS"/>
    <n v="2019"/>
    <n v="10"/>
    <s v="ONL"/>
    <s v="0001194724"/>
    <d v="2019-04-29T00:00:00"/>
    <d v="2019-05-01T00:00:00"/>
    <n v="9"/>
    <x v="1"/>
    <s v="390004"/>
    <x v="23"/>
    <s v="10520"/>
    <m/>
    <x v="1"/>
    <s v="14000"/>
    <x v="0"/>
    <s v="STATE"/>
    <m/>
    <m/>
    <m/>
    <m/>
    <n v="7495.28"/>
    <m/>
    <s v="Move OH costs 15JAG to 16JAG"/>
    <s v="Move the FY19 overhead from 15 JAG to 16 JAG. Overhead is being moved along with Marshall and Harris personnel costs charged in FY19.  See JE0001193669 for move of personnel costs."/>
  </r>
  <r>
    <s v="14000"/>
    <s v="ACTUALS"/>
    <n v="2019"/>
    <n v="10"/>
    <s v="ONL"/>
    <s v="0001194724"/>
    <d v="2019-04-29T00:00:00"/>
    <d v="2019-05-01T00:00:00"/>
    <n v="10"/>
    <x v="1"/>
    <s v="390004"/>
    <x v="18"/>
    <s v="10520"/>
    <m/>
    <x v="1"/>
    <s v="14000"/>
    <x v="0"/>
    <s v="STATE"/>
    <m/>
    <m/>
    <m/>
    <m/>
    <n v="1959.7"/>
    <m/>
    <s v="Move OH costs 15JAG to 16JAG"/>
    <s v="Move the FY19 overhead from 15 JAG to 16 JAG. Overhead is being moved along with Marshall and Harris personnel costs charged in FY19.  See JE0001193669 for move of personnel costs."/>
  </r>
  <r>
    <s v="14000"/>
    <s v="ACTUALS"/>
    <n v="2019"/>
    <n v="10"/>
    <s v="ONL"/>
    <s v="0001194724"/>
    <d v="2019-04-29T00:00:00"/>
    <d v="2019-05-01T00:00:00"/>
    <n v="12"/>
    <x v="1"/>
    <m/>
    <x v="1"/>
    <s v="99999"/>
    <m/>
    <x v="0"/>
    <m/>
    <x v="0"/>
    <m/>
    <m/>
    <m/>
    <m/>
    <m/>
    <n v="-13622.7"/>
    <m/>
    <s v="Cash With The Treasurer Of VA"/>
    <s v="Move the FY19 overhead from 15 JAG to 16 JAG. Overhead is being moved along with Marshall and Harris personnel costs charged in FY19.  See JE0001193669 for move of personnel costs."/>
  </r>
  <r>
    <s v="14000"/>
    <s v="ACTUALS"/>
    <n v="2019"/>
    <n v="10"/>
    <s v="ONL"/>
    <s v="0001198940"/>
    <d v="2019-04-30T00:00:00"/>
    <d v="2019-05-07T00:00:00"/>
    <n v="1"/>
    <x v="1"/>
    <m/>
    <x v="0"/>
    <s v="90000"/>
    <m/>
    <x v="0"/>
    <s v="14000"/>
    <x v="0"/>
    <s v="STATE"/>
    <m/>
    <m/>
    <m/>
    <m/>
    <n v="763.88"/>
    <m/>
    <s v="Reclass Fed IDC Revenue"/>
    <s v="To reclass federal revenue to allow for FY2019 IDC revenue"/>
  </r>
  <r>
    <s v="14000"/>
    <s v="ACTUALS"/>
    <n v="2019"/>
    <n v="10"/>
    <s v="ONL"/>
    <s v="0001198940"/>
    <d v="2019-04-30T00:00:00"/>
    <d v="2019-05-07T00:00:00"/>
    <n v="2"/>
    <x v="1"/>
    <m/>
    <x v="24"/>
    <s v="90000"/>
    <m/>
    <x v="0"/>
    <s v="14000"/>
    <x v="0"/>
    <s v="STATE"/>
    <m/>
    <m/>
    <m/>
    <m/>
    <n v="-659.99"/>
    <m/>
    <s v="Rcvry Agy GF Ind Cst Grnt/Cont"/>
    <s v="To reclass federal revenue to allow for FY2019 IDC revenue"/>
  </r>
  <r>
    <s v="14000"/>
    <s v="ACTUALS"/>
    <n v="2019"/>
    <n v="10"/>
    <s v="ONL"/>
    <s v="0001198940"/>
    <d v="2019-04-30T00:00:00"/>
    <d v="2019-05-07T00:00:00"/>
    <n v="3"/>
    <x v="1"/>
    <m/>
    <x v="25"/>
    <s v="90000"/>
    <m/>
    <x v="0"/>
    <s v="14000"/>
    <x v="0"/>
    <s v="STATE"/>
    <m/>
    <m/>
    <m/>
    <m/>
    <n v="-103.89"/>
    <m/>
    <s v="Rcvry Stwde Ind Cst Grant/Cont"/>
    <s v="To reclass federal revenue to allow for FY2019 IDC revenue"/>
  </r>
  <r>
    <s v="14000"/>
    <s v="ACTUALS"/>
    <n v="2019"/>
    <n v="10"/>
    <s v="SPJ"/>
    <s v="0001198956"/>
    <d v="2019-04-30T00:00:00"/>
    <d v="2019-05-07T00:00:00"/>
    <n v="1"/>
    <x v="1"/>
    <s v="390004"/>
    <x v="26"/>
    <s v="10520"/>
    <m/>
    <x v="0"/>
    <s v="14000"/>
    <x v="0"/>
    <s v="STATE"/>
    <m/>
    <m/>
    <m/>
    <m/>
    <n v="659.99199999999996"/>
    <m/>
    <s v="Agency Indirect Cost Recovery"/>
    <s v="To charge FY19 Q1-3 Indirect Costs"/>
  </r>
  <r>
    <s v="14000"/>
    <s v="ACTUALS"/>
    <n v="2019"/>
    <n v="10"/>
    <s v="SPJ"/>
    <s v="0001198956"/>
    <d v="2019-04-30T00:00:00"/>
    <d v="2019-05-07T00:00:00"/>
    <n v="2"/>
    <x v="1"/>
    <s v="390004"/>
    <x v="27"/>
    <s v="10520"/>
    <m/>
    <x v="0"/>
    <s v="14000"/>
    <x v="0"/>
    <s v="STATE"/>
    <m/>
    <m/>
    <m/>
    <m/>
    <n v="103.88800000000001"/>
    <m/>
    <s v="Statewide Ind Cost Recovery"/>
    <s v="To charge FY19 Q1-3 Indirect Costs"/>
  </r>
  <r>
    <s v="14000"/>
    <s v="ACTUALS"/>
    <n v="2019"/>
    <n v="10"/>
    <s v="SPJ"/>
    <s v="0001198956"/>
    <d v="2019-04-30T00:00:00"/>
    <d v="2019-05-07T00:00:00"/>
    <n v="3"/>
    <x v="2"/>
    <m/>
    <x v="24"/>
    <s v="10520"/>
    <m/>
    <x v="0"/>
    <s v="14000"/>
    <x v="0"/>
    <s v="STATE"/>
    <m/>
    <m/>
    <m/>
    <m/>
    <n v="-659.99"/>
    <m/>
    <s v="Rcvry Agy GF Ind Cst Grnt/Cont"/>
    <s v="To charge FY19 Q1-3 Indirect Costs"/>
  </r>
  <r>
    <s v="14000"/>
    <s v="ACTUALS"/>
    <n v="2019"/>
    <n v="10"/>
    <s v="SPJ"/>
    <s v="0001198956"/>
    <d v="2019-04-30T00:00:00"/>
    <d v="2019-05-07T00:00:00"/>
    <n v="4"/>
    <x v="3"/>
    <m/>
    <x v="25"/>
    <s v="10520"/>
    <m/>
    <x v="0"/>
    <s v="14000"/>
    <x v="0"/>
    <s v="STATE"/>
    <m/>
    <m/>
    <m/>
    <m/>
    <n v="-103.89"/>
    <m/>
    <s v="Rcvry Stwde Ind Cst Grant/Cont"/>
    <s v="To charge FY19 Q1-3 Indirect Costs"/>
  </r>
  <r>
    <s v="14000"/>
    <s v="ACTUALS"/>
    <n v="2019"/>
    <n v="10"/>
    <s v="SPJ"/>
    <s v="0001198956"/>
    <d v="2019-04-30T00:00:00"/>
    <d v="2019-05-07T00:00:00"/>
    <n v="37"/>
    <x v="1"/>
    <m/>
    <x v="1"/>
    <s v="99999"/>
    <m/>
    <x v="0"/>
    <m/>
    <x v="0"/>
    <m/>
    <m/>
    <m/>
    <m/>
    <m/>
    <n v="-659.99"/>
    <m/>
    <s v="Cash With The Treasurer Of VA"/>
    <s v="To charge FY19 Q1-3 Indirect Costs"/>
  </r>
  <r>
    <s v="14000"/>
    <s v="ACTUALS"/>
    <n v="2019"/>
    <n v="10"/>
    <s v="SPJ"/>
    <s v="0001198956"/>
    <d v="2019-04-30T00:00:00"/>
    <d v="2019-05-07T00:00:00"/>
    <n v="38"/>
    <x v="2"/>
    <m/>
    <x v="1"/>
    <s v="99999"/>
    <m/>
    <x v="0"/>
    <m/>
    <x v="0"/>
    <m/>
    <m/>
    <m/>
    <m/>
    <m/>
    <n v="659.99"/>
    <m/>
    <s v="Cash With The Treasurer Of VA"/>
    <s v="To charge FY19 Q1-3 Indirect Costs"/>
  </r>
  <r>
    <s v="14000"/>
    <s v="ACTUALS"/>
    <n v="2019"/>
    <n v="10"/>
    <s v="SPJ"/>
    <s v="0001198956"/>
    <d v="2019-04-30T00:00:00"/>
    <d v="2019-05-07T00:00:00"/>
    <n v="39"/>
    <x v="1"/>
    <m/>
    <x v="1"/>
    <s v="99999"/>
    <m/>
    <x v="0"/>
    <m/>
    <x v="0"/>
    <m/>
    <m/>
    <m/>
    <m/>
    <m/>
    <n v="-103.89"/>
    <m/>
    <s v="Cash With The Treasurer Of VA"/>
    <s v="To charge FY19 Q1-3 Indirect Costs"/>
  </r>
  <r>
    <s v="14000"/>
    <s v="ACTUALS"/>
    <n v="2019"/>
    <n v="10"/>
    <s v="SPJ"/>
    <s v="0001198956"/>
    <d v="2019-04-30T00:00:00"/>
    <d v="2019-05-07T00:00:00"/>
    <n v="40"/>
    <x v="3"/>
    <m/>
    <x v="1"/>
    <s v="99999"/>
    <m/>
    <x v="0"/>
    <m/>
    <x v="0"/>
    <m/>
    <m/>
    <m/>
    <m/>
    <m/>
    <n v="103.89"/>
    <m/>
    <s v="Cash With The Treasurer Of VA"/>
    <s v="To charge FY19 Q1-3 Indirect Costs"/>
  </r>
  <r>
    <s v="14000"/>
    <s v="ACTUALS"/>
    <n v="2019"/>
    <n v="10"/>
    <s v="SPJ"/>
    <s v="0001198956"/>
    <d v="2019-04-30T00:00:00"/>
    <d v="2019-05-07T00:00:00"/>
    <n v="41"/>
    <x v="1"/>
    <m/>
    <x v="1"/>
    <s v="99999"/>
    <m/>
    <x v="0"/>
    <m/>
    <x v="0"/>
    <m/>
    <m/>
    <m/>
    <m/>
    <m/>
    <n v="23722"/>
    <m/>
    <s v="Cash With The Treasurer Of VA"/>
    <s v="To charge FY19 Q1-3 Indirect Costs"/>
  </r>
  <r>
    <s v="14000"/>
    <s v="ACTUALS"/>
    <n v="2019"/>
    <n v="10"/>
    <s v="SPJ"/>
    <s v="0001198956"/>
    <d v="2019-04-30T00:00:00"/>
    <d v="2019-05-07T00:00:00"/>
    <n v="43"/>
    <x v="1"/>
    <m/>
    <x v="1"/>
    <s v="99999"/>
    <m/>
    <x v="0"/>
    <m/>
    <x v="0"/>
    <m/>
    <m/>
    <m/>
    <m/>
    <m/>
    <n v="-20495.810000000001"/>
    <m/>
    <s v="Cash With The Treasurer Of VA"/>
    <s v="To charge FY19 Q1-3 Indirect Costs"/>
  </r>
  <r>
    <s v="14000"/>
    <s v="ACTUALS"/>
    <n v="2019"/>
    <n v="10"/>
    <s v="SPJ"/>
    <s v="0001198956"/>
    <d v="2019-04-30T00:00:00"/>
    <d v="2019-05-07T00:00:00"/>
    <n v="45"/>
    <x v="1"/>
    <m/>
    <x v="1"/>
    <s v="99999"/>
    <m/>
    <x v="0"/>
    <m/>
    <x v="0"/>
    <m/>
    <m/>
    <m/>
    <m/>
    <m/>
    <n v="-3226.19"/>
    <m/>
    <s v="Cash With The Treasurer Of VA"/>
    <s v="To charge FY19 Q1-3 Indirect Costs"/>
  </r>
  <r>
    <s v="14000"/>
    <s v="ACTUALS"/>
    <n v="2019"/>
    <n v="10"/>
    <s v="SPJ"/>
    <s v="0001198956"/>
    <d v="2019-04-30T00:00:00"/>
    <d v="2019-05-07T00:00:00"/>
    <n v="47"/>
    <x v="1"/>
    <m/>
    <x v="1"/>
    <s v="99999"/>
    <m/>
    <x v="0"/>
    <m/>
    <x v="0"/>
    <m/>
    <m/>
    <m/>
    <m/>
    <m/>
    <n v="1317.92"/>
    <m/>
    <s v="Cash With The Treasurer Of VA"/>
    <s v="To charge FY19 Q1-3 Indirect Costs"/>
  </r>
  <r>
    <s v="14000"/>
    <s v="ACTUALS"/>
    <n v="2019"/>
    <n v="10"/>
    <s v="SPJ"/>
    <s v="0001198956"/>
    <d v="2019-04-30T00:00:00"/>
    <d v="2019-05-07T00:00:00"/>
    <n v="49"/>
    <x v="1"/>
    <m/>
    <x v="1"/>
    <s v="99999"/>
    <m/>
    <x v="0"/>
    <m/>
    <x v="0"/>
    <m/>
    <m/>
    <m/>
    <m/>
    <m/>
    <n v="-1138.68"/>
    <m/>
    <s v="Cash With The Treasurer Of VA"/>
    <s v="To charge FY19 Q1-3 Indirect Costs"/>
  </r>
  <r>
    <s v="14000"/>
    <s v="ACTUALS"/>
    <n v="2019"/>
    <n v="10"/>
    <s v="SPJ"/>
    <s v="0001198956"/>
    <d v="2019-04-30T00:00:00"/>
    <d v="2019-05-07T00:00:00"/>
    <n v="51"/>
    <x v="1"/>
    <m/>
    <x v="1"/>
    <s v="99999"/>
    <m/>
    <x v="0"/>
    <m/>
    <x v="0"/>
    <m/>
    <m/>
    <m/>
    <m/>
    <m/>
    <n v="-179.24"/>
    <m/>
    <s v="Cash With The Treasurer Of VA"/>
    <s v="To charge FY19 Q1-3 Indirect Costs"/>
  </r>
  <r>
    <s v="14000"/>
    <s v="ACTUALS"/>
    <n v="2019"/>
    <n v="10"/>
    <s v="SPJ"/>
    <s v="0001198956"/>
    <d v="2019-04-30T00:00:00"/>
    <d v="2019-05-07T00:00:00"/>
    <n v="53"/>
    <x v="1"/>
    <m/>
    <x v="1"/>
    <s v="99999"/>
    <m/>
    <x v="0"/>
    <m/>
    <x v="0"/>
    <m/>
    <m/>
    <m/>
    <m/>
    <m/>
    <n v="8385.06"/>
    <m/>
    <s v="Cash With The Treasurer Of VA"/>
    <s v="To charge FY19 Q1-3 Indirect Costs"/>
  </r>
  <r>
    <s v="14000"/>
    <s v="ACTUALS"/>
    <n v="2019"/>
    <n v="10"/>
    <s v="SPJ"/>
    <s v="0001198956"/>
    <d v="2019-04-30T00:00:00"/>
    <d v="2019-05-07T00:00:00"/>
    <n v="55"/>
    <x v="1"/>
    <m/>
    <x v="1"/>
    <s v="99999"/>
    <m/>
    <x v="0"/>
    <m/>
    <x v="0"/>
    <m/>
    <m/>
    <m/>
    <m/>
    <m/>
    <n v="-7244.69"/>
    <m/>
    <s v="Cash With The Treasurer Of VA"/>
    <s v="To charge FY19 Q1-3 Indirect Costs"/>
  </r>
  <r>
    <s v="14000"/>
    <s v="ACTUALS"/>
    <n v="2019"/>
    <n v="10"/>
    <s v="SPJ"/>
    <s v="0001198956"/>
    <d v="2019-04-30T00:00:00"/>
    <d v="2019-05-07T00:00:00"/>
    <n v="57"/>
    <x v="1"/>
    <m/>
    <x v="1"/>
    <s v="99999"/>
    <m/>
    <x v="0"/>
    <m/>
    <x v="0"/>
    <m/>
    <m/>
    <m/>
    <m/>
    <m/>
    <n v="-1140.3699999999999"/>
    <m/>
    <s v="Cash With The Treasurer Of VA"/>
    <s v="To charge FY19 Q1-3 Indirect Costs"/>
  </r>
  <r>
    <s v="14000"/>
    <s v="ACTUALS"/>
    <n v="2019"/>
    <n v="10"/>
    <s v="SPJ"/>
    <s v="0001198956"/>
    <d v="2019-04-30T00:00:00"/>
    <d v="2019-05-07T00:00:00"/>
    <n v="59"/>
    <x v="1"/>
    <m/>
    <x v="1"/>
    <s v="99999"/>
    <m/>
    <x v="0"/>
    <m/>
    <x v="0"/>
    <m/>
    <m/>
    <m/>
    <m/>
    <m/>
    <n v="9071.26"/>
    <m/>
    <s v="Cash With The Treasurer Of VA"/>
    <s v="To charge FY19 Q1-3 Indirect Costs"/>
  </r>
  <r>
    <s v="14000"/>
    <s v="ACTUALS"/>
    <n v="2019"/>
    <n v="10"/>
    <s v="SPJ"/>
    <s v="0001198956"/>
    <d v="2019-04-30T00:00:00"/>
    <d v="2019-05-07T00:00:00"/>
    <n v="61"/>
    <x v="1"/>
    <m/>
    <x v="1"/>
    <s v="99999"/>
    <m/>
    <x v="0"/>
    <m/>
    <x v="0"/>
    <m/>
    <m/>
    <m/>
    <m/>
    <m/>
    <n v="-7837.5690000000004"/>
    <m/>
    <s v="Cash With The Treasurer Of VA"/>
    <s v="To charge FY19 Q1-3 Indirect Costs"/>
  </r>
  <r>
    <s v="14000"/>
    <s v="ACTUALS"/>
    <n v="2019"/>
    <n v="10"/>
    <s v="SPJ"/>
    <s v="0001198956"/>
    <d v="2019-04-30T00:00:00"/>
    <d v="2019-05-07T00:00:00"/>
    <n v="63"/>
    <x v="1"/>
    <m/>
    <x v="1"/>
    <s v="99999"/>
    <m/>
    <x v="0"/>
    <m/>
    <x v="0"/>
    <m/>
    <m/>
    <m/>
    <m/>
    <m/>
    <n v="-1233.691"/>
    <m/>
    <s v="Cash With The Treasurer Of VA"/>
    <s v="To charge FY19 Q1-3 Indirect Costs"/>
  </r>
  <r>
    <s v="14000"/>
    <s v="ACTUALS"/>
    <n v="2019"/>
    <n v="10"/>
    <s v="SPJ"/>
    <s v="0001198956"/>
    <d v="2019-04-30T00:00:00"/>
    <d v="2019-05-07T00:00:00"/>
    <n v="65"/>
    <x v="1"/>
    <m/>
    <x v="1"/>
    <s v="99999"/>
    <m/>
    <x v="0"/>
    <m/>
    <x v="0"/>
    <m/>
    <m/>
    <m/>
    <m/>
    <m/>
    <n v="58.95"/>
    <m/>
    <s v="Cash With The Treasurer Of VA"/>
    <s v="To charge FY19 Q1-3 Indirect Costs"/>
  </r>
  <r>
    <s v="14000"/>
    <s v="ACTUALS"/>
    <n v="2019"/>
    <n v="10"/>
    <s v="SPJ"/>
    <s v="0001198956"/>
    <d v="2019-04-30T00:00:00"/>
    <d v="2019-05-07T00:00:00"/>
    <n v="67"/>
    <x v="1"/>
    <m/>
    <x v="1"/>
    <s v="99999"/>
    <m/>
    <x v="0"/>
    <m/>
    <x v="0"/>
    <m/>
    <m/>
    <m/>
    <m/>
    <m/>
    <n v="-50.933"/>
    <m/>
    <s v="Cash With The Treasurer Of VA"/>
    <s v="To charge FY19 Q1-3 Indirect Costs"/>
  </r>
  <r>
    <s v="14000"/>
    <s v="ACTUALS"/>
    <n v="2019"/>
    <n v="10"/>
    <s v="SPJ"/>
    <s v="0001198956"/>
    <d v="2019-04-30T00:00:00"/>
    <d v="2019-05-07T00:00:00"/>
    <n v="69"/>
    <x v="1"/>
    <m/>
    <x v="1"/>
    <s v="99999"/>
    <m/>
    <x v="0"/>
    <m/>
    <x v="0"/>
    <m/>
    <m/>
    <m/>
    <m/>
    <m/>
    <n v="-8.0169999999999995"/>
    <m/>
    <s v="Cash With The Treasurer Of VA"/>
    <s v="To charge FY19 Q1-3 Indirect Costs"/>
  </r>
  <r>
    <s v="14000"/>
    <s v="ACTUALS"/>
    <n v="2019"/>
    <n v="10"/>
    <s v="SPJ"/>
    <s v="0001198956"/>
    <d v="2019-04-30T00:00:00"/>
    <d v="2019-05-07T00:00:00"/>
    <n v="71"/>
    <x v="1"/>
    <m/>
    <x v="1"/>
    <s v="99999"/>
    <m/>
    <x v="0"/>
    <m/>
    <x v="0"/>
    <m/>
    <m/>
    <m/>
    <m/>
    <m/>
    <n v="66857.350000000006"/>
    <m/>
    <s v="Cash With The Treasurer Of VA"/>
    <s v="To charge FY19 Q1-3 Indirect Costs"/>
  </r>
  <r>
    <s v="14000"/>
    <s v="ACTUALS"/>
    <n v="2019"/>
    <n v="10"/>
    <s v="SPJ"/>
    <s v="0001198956"/>
    <d v="2019-04-30T00:00:00"/>
    <d v="2019-05-07T00:00:00"/>
    <n v="73"/>
    <x v="1"/>
    <m/>
    <x v="1"/>
    <s v="99999"/>
    <m/>
    <x v="0"/>
    <m/>
    <x v="0"/>
    <m/>
    <m/>
    <m/>
    <m/>
    <m/>
    <n v="-57764.75"/>
    <m/>
    <s v="Cash With The Treasurer Of VA"/>
    <s v="To charge FY19 Q1-3 Indirect Costs"/>
  </r>
  <r>
    <s v="14000"/>
    <s v="ACTUALS"/>
    <n v="2019"/>
    <n v="10"/>
    <s v="SPJ"/>
    <s v="0001198956"/>
    <d v="2019-04-30T00:00:00"/>
    <d v="2019-05-07T00:00:00"/>
    <n v="75"/>
    <x v="1"/>
    <m/>
    <x v="1"/>
    <s v="99999"/>
    <m/>
    <x v="0"/>
    <m/>
    <x v="0"/>
    <m/>
    <m/>
    <m/>
    <m/>
    <m/>
    <n v="-9092.6"/>
    <m/>
    <s v="Cash With The Treasurer Of VA"/>
    <s v="To charge FY19 Q1-3 Indirect Costs"/>
  </r>
  <r>
    <s v="14000"/>
    <s v="ACTUALS"/>
    <n v="2019"/>
    <n v="10"/>
    <s v="SPJ"/>
    <s v="0001198956"/>
    <d v="2019-04-30T00:00:00"/>
    <d v="2019-05-07T00:00:00"/>
    <n v="77"/>
    <x v="1"/>
    <m/>
    <x v="1"/>
    <s v="99999"/>
    <m/>
    <x v="0"/>
    <m/>
    <x v="0"/>
    <m/>
    <m/>
    <m/>
    <m/>
    <m/>
    <n v="9504.18"/>
    <m/>
    <s v="Cash With The Treasurer Of VA"/>
    <s v="To charge FY19 Q1-3 Indirect Costs"/>
  </r>
  <r>
    <s v="14000"/>
    <s v="ACTUALS"/>
    <n v="2019"/>
    <n v="10"/>
    <s v="SPJ"/>
    <s v="0001198956"/>
    <d v="2019-04-30T00:00:00"/>
    <d v="2019-05-07T00:00:00"/>
    <n v="79"/>
    <x v="1"/>
    <m/>
    <x v="1"/>
    <s v="99999"/>
    <m/>
    <x v="0"/>
    <m/>
    <x v="0"/>
    <m/>
    <m/>
    <m/>
    <m/>
    <m/>
    <n v="-8211.6119999999992"/>
    <m/>
    <s v="Cash With The Treasurer Of VA"/>
    <s v="To charge FY19 Q1-3 Indirect Costs"/>
  </r>
  <r>
    <s v="14000"/>
    <s v="ACTUALS"/>
    <n v="2019"/>
    <n v="10"/>
    <s v="SPJ"/>
    <s v="0001198956"/>
    <d v="2019-04-30T00:00:00"/>
    <d v="2019-05-07T00:00:00"/>
    <n v="81"/>
    <x v="1"/>
    <m/>
    <x v="1"/>
    <s v="99999"/>
    <m/>
    <x v="0"/>
    <m/>
    <x v="0"/>
    <m/>
    <m/>
    <m/>
    <m/>
    <m/>
    <n v="-1292.568"/>
    <m/>
    <s v="Cash With The Treasurer Of VA"/>
    <s v="To charge FY19 Q1-3 Indirect Costs"/>
  </r>
  <r>
    <s v="14000"/>
    <s v="ACTUALS"/>
    <n v="2019"/>
    <n v="10"/>
    <s v="SPJ"/>
    <s v="0001198956"/>
    <d v="2019-04-30T00:00:00"/>
    <d v="2019-05-07T00:00:00"/>
    <n v="83"/>
    <x v="1"/>
    <m/>
    <x v="1"/>
    <s v="99999"/>
    <m/>
    <x v="0"/>
    <m/>
    <x v="0"/>
    <m/>
    <m/>
    <m/>
    <m/>
    <m/>
    <n v="52067.48"/>
    <m/>
    <s v="Cash With The Treasurer Of VA"/>
    <s v="To charge FY19 Q1-3 Indirect Costs"/>
  </r>
  <r>
    <s v="14000"/>
    <s v="ACTUALS"/>
    <n v="2019"/>
    <n v="10"/>
    <s v="SPJ"/>
    <s v="0001198956"/>
    <d v="2019-04-30T00:00:00"/>
    <d v="2019-05-07T00:00:00"/>
    <n v="85"/>
    <x v="1"/>
    <m/>
    <x v="1"/>
    <s v="99999"/>
    <m/>
    <x v="0"/>
    <m/>
    <x v="0"/>
    <m/>
    <m/>
    <m/>
    <m/>
    <m/>
    <n v="-43997.02"/>
    <m/>
    <s v="Cash With The Treasurer Of VA"/>
    <s v="To charge FY19 Q1-3 Indirect Costs"/>
  </r>
  <r>
    <s v="14000"/>
    <s v="ACTUALS"/>
    <n v="2019"/>
    <n v="10"/>
    <s v="SPJ"/>
    <s v="0001198956"/>
    <d v="2019-04-30T00:00:00"/>
    <d v="2019-05-07T00:00:00"/>
    <n v="87"/>
    <x v="1"/>
    <m/>
    <x v="1"/>
    <s v="99999"/>
    <m/>
    <x v="0"/>
    <m/>
    <x v="0"/>
    <m/>
    <m/>
    <m/>
    <m/>
    <m/>
    <n v="-8070.46"/>
    <m/>
    <s v="Cash With The Treasurer Of VA"/>
    <s v="To charge FY19 Q1-3 Indirect Costs"/>
  </r>
  <r>
    <s v="14000"/>
    <s v="ACTUALS"/>
    <n v="2019"/>
    <n v="10"/>
    <s v="SPJ"/>
    <s v="0001205670"/>
    <d v="2019-04-30T00:00:00"/>
    <d v="2019-05-08T00:00:00"/>
    <n v="31"/>
    <x v="1"/>
    <s v="390004"/>
    <x v="21"/>
    <s v="10330"/>
    <m/>
    <x v="0"/>
    <s v="14000"/>
    <x v="0"/>
    <s v="STATE"/>
    <m/>
    <m/>
    <m/>
    <m/>
    <n v="1089.1199999999999"/>
    <m/>
    <s v="Prorate March VITA Server Bill"/>
    <s v="Prorate March 2019 VITA Server/End User Recurring Charges"/>
  </r>
  <r>
    <s v="14000"/>
    <s v="ACTUALS"/>
    <n v="2019"/>
    <n v="10"/>
    <s v="SPJ"/>
    <s v="0001205670"/>
    <d v="2019-04-30T00:00:00"/>
    <d v="2019-05-08T00:00:00"/>
    <n v="69"/>
    <x v="1"/>
    <m/>
    <x v="1"/>
    <s v="99999"/>
    <m/>
    <x v="0"/>
    <m/>
    <x v="0"/>
    <m/>
    <m/>
    <m/>
    <m/>
    <m/>
    <n v="-1089.1199999999999"/>
    <m/>
    <s v="Cash With The Treasurer Of VA"/>
    <s v="Prorate March 2019 VITA Server/End User Recurring Charges"/>
  </r>
  <r>
    <s v="14000"/>
    <s v="ACTUALS"/>
    <n v="2019"/>
    <n v="10"/>
    <s v="SPJ"/>
    <s v="0001205690"/>
    <d v="2019-04-30T00:00:00"/>
    <d v="2019-05-08T00:00:00"/>
    <n v="31"/>
    <x v="1"/>
    <s v="390004"/>
    <x v="19"/>
    <s v="10330"/>
    <m/>
    <x v="0"/>
    <s v="14000"/>
    <x v="0"/>
    <s v="STATE"/>
    <m/>
    <m/>
    <m/>
    <m/>
    <n v="360.42"/>
    <m/>
    <s v="Prorate June18 &amp; March19 Phone"/>
    <s v="Prorate June 2018 &amp; March 2019 VITA Phone Charges"/>
  </r>
  <r>
    <s v="14000"/>
    <s v="ACTUALS"/>
    <n v="2019"/>
    <n v="10"/>
    <s v="SPJ"/>
    <s v="0001205690"/>
    <d v="2019-04-30T00:00:00"/>
    <d v="2019-05-08T00:00:00"/>
    <n v="68"/>
    <x v="1"/>
    <m/>
    <x v="1"/>
    <s v="99999"/>
    <m/>
    <x v="0"/>
    <m/>
    <x v="0"/>
    <m/>
    <m/>
    <m/>
    <m/>
    <m/>
    <n v="-360.42"/>
    <m/>
    <s v="Cash With The Treasurer Of VA"/>
    <s v="Prorate June 2018 &amp; March 2019 VITA Phone Charges"/>
  </r>
  <r>
    <s v="14000"/>
    <s v="ACTUALS"/>
    <n v="2019"/>
    <n v="10"/>
    <s v="SPJ"/>
    <s v="0001205755"/>
    <d v="2019-04-30T00:00:00"/>
    <d v="2019-05-08T00:00:00"/>
    <n v="31"/>
    <x v="1"/>
    <s v="390004"/>
    <x v="18"/>
    <s v="10330"/>
    <m/>
    <x v="0"/>
    <s v="14000"/>
    <x v="0"/>
    <s v="STATE"/>
    <m/>
    <m/>
    <m/>
    <m/>
    <n v="146.94"/>
    <s v="V#14653"/>
    <s v="Prorate DOA PSB Charges"/>
    <s v="Prorate FY19 PSB Charges"/>
  </r>
  <r>
    <s v="14000"/>
    <s v="ACTUALS"/>
    <n v="2019"/>
    <n v="10"/>
    <s v="SPJ"/>
    <s v="0001205755"/>
    <d v="2019-04-30T00:00:00"/>
    <d v="2019-05-08T00:00:00"/>
    <n v="68"/>
    <x v="1"/>
    <m/>
    <x v="1"/>
    <s v="99999"/>
    <m/>
    <x v="0"/>
    <m/>
    <x v="0"/>
    <m/>
    <m/>
    <m/>
    <m/>
    <m/>
    <n v="-146.94"/>
    <m/>
    <s v="Cash With The Treasurer Of VA"/>
    <s v="Prorate FY19 PSB Charges"/>
  </r>
  <r>
    <s v="14000"/>
    <s v="ACTUALS"/>
    <n v="2019"/>
    <n v="11"/>
    <s v="AP"/>
    <s v="AP01197776"/>
    <d v="2019-05-01T00:00:00"/>
    <d v="2019-05-01T00:00:00"/>
    <n v="98"/>
    <x v="1"/>
    <m/>
    <x v="3"/>
    <s v="99999"/>
    <m/>
    <x v="0"/>
    <s v="14000"/>
    <x v="0"/>
    <s v="STATE"/>
    <m/>
    <m/>
    <m/>
    <m/>
    <n v="-18163"/>
    <s v="00016815"/>
    <s v="Accounts Payable"/>
    <s v="Accounts Payable"/>
  </r>
  <r>
    <s v="14000"/>
    <s v="ACTUALS"/>
    <n v="2019"/>
    <n v="11"/>
    <s v="AP"/>
    <s v="AP01197776"/>
    <d v="2019-05-01T00:00:00"/>
    <d v="2019-05-01T00:00:00"/>
    <n v="105"/>
    <x v="1"/>
    <m/>
    <x v="3"/>
    <s v="99999"/>
    <m/>
    <x v="0"/>
    <s v="14000"/>
    <x v="0"/>
    <s v="STATE"/>
    <m/>
    <m/>
    <m/>
    <m/>
    <n v="-11308.72"/>
    <s v="00016805"/>
    <s v="Accounts Payable"/>
    <s v="Accounts Payable"/>
  </r>
  <r>
    <s v="14000"/>
    <s v="ACTUALS"/>
    <n v="2019"/>
    <n v="11"/>
    <s v="AP"/>
    <s v="AP01197776"/>
    <d v="2019-05-01T00:00:00"/>
    <d v="2019-05-01T00:00:00"/>
    <n v="106"/>
    <x v="1"/>
    <m/>
    <x v="3"/>
    <s v="99999"/>
    <m/>
    <x v="0"/>
    <s v="14000"/>
    <x v="0"/>
    <s v="STATE"/>
    <m/>
    <m/>
    <m/>
    <m/>
    <n v="-6096.81"/>
    <s v="00016806"/>
    <s v="Accounts Payable"/>
    <s v="Accounts Payable"/>
  </r>
  <r>
    <s v="14000"/>
    <s v="ACTUALS"/>
    <n v="2019"/>
    <n v="11"/>
    <s v="AP"/>
    <s v="AP01197776"/>
    <d v="2019-05-01T00:00:00"/>
    <d v="2019-05-01T00:00:00"/>
    <n v="114"/>
    <x v="1"/>
    <m/>
    <x v="3"/>
    <s v="99999"/>
    <m/>
    <x v="0"/>
    <s v="14000"/>
    <x v="0"/>
    <s v="STATE"/>
    <m/>
    <m/>
    <m/>
    <m/>
    <n v="-39660"/>
    <s v="00016813"/>
    <s v="Accounts Payable"/>
    <s v="Accounts Payable"/>
  </r>
  <r>
    <s v="14000"/>
    <s v="ACTUALS"/>
    <n v="2019"/>
    <n v="11"/>
    <s v="AP"/>
    <s v="AP01197776"/>
    <d v="2019-05-01T00:00:00"/>
    <d v="2019-05-01T00:00:00"/>
    <n v="116"/>
    <x v="1"/>
    <m/>
    <x v="3"/>
    <s v="99999"/>
    <m/>
    <x v="0"/>
    <s v="14000"/>
    <x v="0"/>
    <s v="STATE"/>
    <m/>
    <m/>
    <m/>
    <m/>
    <n v="-25000"/>
    <s v="00016808"/>
    <s v="Accounts Payable"/>
    <s v="Accounts Payable"/>
  </r>
  <r>
    <s v="14000"/>
    <s v="ACTUALS"/>
    <n v="2019"/>
    <n v="11"/>
    <s v="AP"/>
    <s v="AP01197776"/>
    <d v="2019-05-01T00:00:00"/>
    <d v="2019-05-01T00:00:00"/>
    <n v="179"/>
    <x v="1"/>
    <s v="390002"/>
    <x v="4"/>
    <s v="90000"/>
    <m/>
    <x v="0"/>
    <s v="14000"/>
    <x v="0"/>
    <s v="STATE"/>
    <s v="600"/>
    <m/>
    <m/>
    <m/>
    <n v="11308.72"/>
    <s v="00016805"/>
    <s v="Grant #19-A4668AD16 - ANTI"/>
    <s v="Accounts Payable"/>
  </r>
  <r>
    <s v="14000"/>
    <s v="ACTUALS"/>
    <n v="2019"/>
    <n v="11"/>
    <s v="AP"/>
    <s v="AP01197776"/>
    <d v="2019-05-01T00:00:00"/>
    <d v="2019-05-01T00:00:00"/>
    <n v="180"/>
    <x v="1"/>
    <s v="390002"/>
    <x v="4"/>
    <s v="90000"/>
    <m/>
    <x v="0"/>
    <s v="14000"/>
    <x v="0"/>
    <s v="STATE"/>
    <s v="700"/>
    <m/>
    <m/>
    <m/>
    <n v="6096.81"/>
    <s v="00016806"/>
    <s v="Grant #19-A4676AD16 - ANTI"/>
    <s v="Accounts Payable"/>
  </r>
  <r>
    <s v="14000"/>
    <s v="ACTUALS"/>
    <n v="2019"/>
    <n v="11"/>
    <s v="AP"/>
    <s v="AP01197776"/>
    <d v="2019-05-01T00:00:00"/>
    <d v="2019-05-01T00:00:00"/>
    <n v="186"/>
    <x v="1"/>
    <s v="390002"/>
    <x v="4"/>
    <s v="90000"/>
    <m/>
    <x v="0"/>
    <s v="14000"/>
    <x v="0"/>
    <s v="STATE"/>
    <s v="069"/>
    <m/>
    <m/>
    <m/>
    <n v="18163"/>
    <s v="00016815"/>
    <s v="Grant #19-A4670AD16 - ANTI"/>
    <s v="Accounts Payable"/>
  </r>
  <r>
    <s v="14000"/>
    <s v="ACTUALS"/>
    <n v="2019"/>
    <n v="11"/>
    <s v="AP"/>
    <s v="AP01197776"/>
    <d v="2019-05-01T00:00:00"/>
    <d v="2019-05-01T00:00:00"/>
    <n v="190"/>
    <x v="1"/>
    <s v="390002"/>
    <x v="4"/>
    <s v="90000"/>
    <m/>
    <x v="0"/>
    <s v="14000"/>
    <x v="0"/>
    <s v="STATE"/>
    <s v="312"/>
    <m/>
    <m/>
    <m/>
    <n v="39660"/>
    <s v="00016813"/>
    <s v="Grant #19-A4653AD16 - ANTI"/>
    <s v="Accounts Payable"/>
  </r>
  <r>
    <s v="14000"/>
    <s v="ACTUALS"/>
    <n v="2019"/>
    <n v="11"/>
    <s v="AP"/>
    <s v="AP01197776"/>
    <d v="2019-05-01T00:00:00"/>
    <d v="2019-05-01T00:00:00"/>
    <n v="191"/>
    <x v="1"/>
    <s v="390002"/>
    <x v="4"/>
    <s v="90000"/>
    <m/>
    <x v="0"/>
    <s v="14000"/>
    <x v="0"/>
    <s v="STATE"/>
    <s v="139"/>
    <m/>
    <m/>
    <m/>
    <n v="25000"/>
    <s v="00016808"/>
    <s v="Grant #19-A4680AD16 - ANTI"/>
    <s v="Accounts Payable"/>
  </r>
  <r>
    <s v="14000"/>
    <s v="ACTUALS"/>
    <n v="2019"/>
    <n v="11"/>
    <s v="AP"/>
    <s v="AP01198410"/>
    <d v="2019-05-02T00:00:00"/>
    <d v="2019-05-02T00:00:00"/>
    <n v="3"/>
    <x v="1"/>
    <m/>
    <x v="1"/>
    <s v="99999"/>
    <m/>
    <x v="0"/>
    <s v="14000"/>
    <x v="0"/>
    <s v="STATE"/>
    <m/>
    <m/>
    <m/>
    <m/>
    <n v="-11308.72"/>
    <s v="00016805"/>
    <s v="Cash With The Treasurer Of VA"/>
    <s v="AP Payments"/>
  </r>
  <r>
    <s v="14000"/>
    <s v="ACTUALS"/>
    <n v="2019"/>
    <n v="11"/>
    <s v="AP"/>
    <s v="AP01198410"/>
    <d v="2019-05-02T00:00:00"/>
    <d v="2019-05-02T00:00:00"/>
    <n v="5"/>
    <x v="1"/>
    <m/>
    <x v="1"/>
    <s v="99999"/>
    <m/>
    <x v="0"/>
    <s v="14000"/>
    <x v="0"/>
    <s v="STATE"/>
    <m/>
    <m/>
    <m/>
    <m/>
    <n v="-18163"/>
    <s v="00016815"/>
    <s v="Cash With The Treasurer Of VA"/>
    <s v="AP Payments"/>
  </r>
  <r>
    <s v="14000"/>
    <s v="ACTUALS"/>
    <n v="2019"/>
    <n v="11"/>
    <s v="AP"/>
    <s v="AP01198410"/>
    <d v="2019-05-02T00:00:00"/>
    <d v="2019-05-02T00:00:00"/>
    <n v="23"/>
    <x v="1"/>
    <m/>
    <x v="1"/>
    <s v="99999"/>
    <m/>
    <x v="0"/>
    <s v="14000"/>
    <x v="0"/>
    <s v="STATE"/>
    <m/>
    <m/>
    <m/>
    <m/>
    <n v="-6096.81"/>
    <s v="00016806"/>
    <s v="Cash With The Treasurer Of VA"/>
    <s v="AP Payments"/>
  </r>
  <r>
    <s v="14000"/>
    <s v="ACTUALS"/>
    <n v="2019"/>
    <n v="11"/>
    <s v="AP"/>
    <s v="AP01198410"/>
    <d v="2019-05-02T00:00:00"/>
    <d v="2019-05-02T00:00:00"/>
    <n v="24"/>
    <x v="1"/>
    <m/>
    <x v="1"/>
    <s v="99999"/>
    <m/>
    <x v="0"/>
    <s v="14000"/>
    <x v="0"/>
    <s v="STATE"/>
    <m/>
    <m/>
    <m/>
    <m/>
    <n v="-25000"/>
    <s v="00016808"/>
    <s v="Cash With The Treasurer Of VA"/>
    <s v="AP Payments"/>
  </r>
  <r>
    <s v="14000"/>
    <s v="ACTUALS"/>
    <n v="2019"/>
    <n v="11"/>
    <s v="AP"/>
    <s v="AP01198410"/>
    <d v="2019-05-02T00:00:00"/>
    <d v="2019-05-02T00:00:00"/>
    <n v="28"/>
    <x v="1"/>
    <m/>
    <x v="1"/>
    <s v="99999"/>
    <m/>
    <x v="0"/>
    <s v="14000"/>
    <x v="0"/>
    <s v="STATE"/>
    <m/>
    <m/>
    <m/>
    <m/>
    <n v="-39660"/>
    <s v="00016813"/>
    <s v="Cash With The Treasurer Of VA"/>
    <s v="AP Payments"/>
  </r>
  <r>
    <s v="14000"/>
    <s v="ACTUALS"/>
    <n v="2019"/>
    <n v="11"/>
    <s v="AP"/>
    <s v="AP01198410"/>
    <d v="2019-05-02T00:00:00"/>
    <d v="2019-05-02T00:00:00"/>
    <n v="69"/>
    <x v="1"/>
    <m/>
    <x v="3"/>
    <s v="99999"/>
    <m/>
    <x v="0"/>
    <s v="14000"/>
    <x v="0"/>
    <s v="STATE"/>
    <m/>
    <m/>
    <m/>
    <m/>
    <n v="11308.72"/>
    <s v="00016805"/>
    <s v="Accounts Payable"/>
    <s v="AP Payments"/>
  </r>
  <r>
    <s v="14000"/>
    <s v="ACTUALS"/>
    <n v="2019"/>
    <n v="11"/>
    <s v="AP"/>
    <s v="AP01198410"/>
    <d v="2019-05-02T00:00:00"/>
    <d v="2019-05-02T00:00:00"/>
    <n v="70"/>
    <x v="1"/>
    <m/>
    <x v="3"/>
    <s v="99999"/>
    <m/>
    <x v="0"/>
    <s v="14000"/>
    <x v="0"/>
    <s v="STATE"/>
    <m/>
    <m/>
    <m/>
    <m/>
    <n v="6096.81"/>
    <s v="00016806"/>
    <s v="Accounts Payable"/>
    <s v="AP Payments"/>
  </r>
  <r>
    <s v="14000"/>
    <s v="ACTUALS"/>
    <n v="2019"/>
    <n v="11"/>
    <s v="AP"/>
    <s v="AP01198410"/>
    <d v="2019-05-02T00:00:00"/>
    <d v="2019-05-02T00:00:00"/>
    <n v="93"/>
    <x v="1"/>
    <m/>
    <x v="3"/>
    <s v="99999"/>
    <m/>
    <x v="0"/>
    <s v="14000"/>
    <x v="0"/>
    <s v="STATE"/>
    <m/>
    <m/>
    <m/>
    <m/>
    <n v="25000"/>
    <s v="00016808"/>
    <s v="Accounts Payable"/>
    <s v="AP Payments"/>
  </r>
  <r>
    <s v="14000"/>
    <s v="ACTUALS"/>
    <n v="2019"/>
    <n v="11"/>
    <s v="AP"/>
    <s v="AP01198410"/>
    <d v="2019-05-02T00:00:00"/>
    <d v="2019-05-02T00:00:00"/>
    <n v="97"/>
    <x v="1"/>
    <m/>
    <x v="3"/>
    <s v="99999"/>
    <m/>
    <x v="0"/>
    <s v="14000"/>
    <x v="0"/>
    <s v="STATE"/>
    <m/>
    <m/>
    <m/>
    <m/>
    <n v="39660"/>
    <s v="00016813"/>
    <s v="Accounts Payable"/>
    <s v="AP Payments"/>
  </r>
  <r>
    <s v="14000"/>
    <s v="ACTUALS"/>
    <n v="2019"/>
    <n v="11"/>
    <s v="AP"/>
    <s v="AP01198410"/>
    <d v="2019-05-02T00:00:00"/>
    <d v="2019-05-02T00:00:00"/>
    <n v="98"/>
    <x v="1"/>
    <m/>
    <x v="3"/>
    <s v="99999"/>
    <m/>
    <x v="0"/>
    <s v="14000"/>
    <x v="0"/>
    <s v="STATE"/>
    <m/>
    <m/>
    <m/>
    <m/>
    <n v="18163"/>
    <s v="00016815"/>
    <s v="Accounts Payable"/>
    <s v="AP Payments"/>
  </r>
  <r>
    <s v="14000"/>
    <s v="ACTUALS"/>
    <n v="2019"/>
    <n v="11"/>
    <s v="AP"/>
    <s v="AP01205906"/>
    <d v="2019-05-08T00:00:00"/>
    <d v="2019-05-08T00:00:00"/>
    <n v="96"/>
    <x v="1"/>
    <m/>
    <x v="3"/>
    <s v="99999"/>
    <m/>
    <x v="0"/>
    <s v="14000"/>
    <x v="0"/>
    <s v="STATE"/>
    <m/>
    <m/>
    <m/>
    <m/>
    <n v="-48346.8"/>
    <s v="00017003"/>
    <s v="Accounts Payable"/>
    <s v="Accounts Payable"/>
  </r>
  <r>
    <s v="14000"/>
    <s v="ACTUALS"/>
    <n v="2019"/>
    <n v="11"/>
    <s v="AP"/>
    <s v="AP01205906"/>
    <d v="2019-05-08T00:00:00"/>
    <d v="2019-05-08T00:00:00"/>
    <n v="152"/>
    <x v="1"/>
    <s v="390002"/>
    <x v="4"/>
    <s v="90000"/>
    <m/>
    <x v="0"/>
    <s v="14000"/>
    <x v="0"/>
    <s v="STATE"/>
    <s v="350"/>
    <m/>
    <m/>
    <m/>
    <n v="48346.8"/>
    <s v="00017003"/>
    <s v="19-A4663AD16 LE EQUIP TECH."/>
    <s v="Accounts Payable"/>
  </r>
  <r>
    <s v="14000"/>
    <s v="ACTUALS"/>
    <n v="2019"/>
    <n v="11"/>
    <s v="AP"/>
    <s v="AP01206317"/>
    <d v="2019-05-09T00:00:00"/>
    <d v="2019-05-09T00:00:00"/>
    <n v="10"/>
    <x v="1"/>
    <m/>
    <x v="1"/>
    <s v="99999"/>
    <m/>
    <x v="0"/>
    <s v="14000"/>
    <x v="0"/>
    <s v="STATE"/>
    <m/>
    <m/>
    <m/>
    <m/>
    <n v="-48346.8"/>
    <s v="00017003"/>
    <s v="Cash With The Treasurer Of VA"/>
    <s v="AP Payments"/>
  </r>
  <r>
    <s v="14000"/>
    <s v="ACTUALS"/>
    <n v="2019"/>
    <n v="11"/>
    <s v="AP"/>
    <s v="AP01206317"/>
    <d v="2019-05-09T00:00:00"/>
    <d v="2019-05-09T00:00:00"/>
    <n v="31"/>
    <x v="1"/>
    <m/>
    <x v="3"/>
    <s v="99999"/>
    <m/>
    <x v="0"/>
    <s v="14000"/>
    <x v="0"/>
    <s v="STATE"/>
    <m/>
    <m/>
    <m/>
    <m/>
    <n v="48346.8"/>
    <s v="00017003"/>
    <s v="Accounts Payable"/>
    <s v="AP Payments"/>
  </r>
  <r>
    <s v="14000"/>
    <s v="ACTUALS"/>
    <n v="2019"/>
    <n v="11"/>
    <s v="CIP"/>
    <s v="CIP1209111"/>
    <d v="2019-05-10T00:00:00"/>
    <d v="2019-05-13T00:00:00"/>
    <n v="207"/>
    <x v="1"/>
    <s v="390004"/>
    <x v="10"/>
    <s v="10520"/>
    <m/>
    <x v="1"/>
    <s v="14000"/>
    <x v="0"/>
    <s v="STATE"/>
    <m/>
    <m/>
    <m/>
    <m/>
    <n v="1828.83"/>
    <s v="140070"/>
    <s v="00001302 2019-05-16"/>
    <s v="CIPPS Journal Upload - DOA"/>
  </r>
  <r>
    <s v="14000"/>
    <s v="ACTUALS"/>
    <n v="2019"/>
    <n v="11"/>
    <s v="CIP"/>
    <s v="CIP1209111"/>
    <d v="2019-05-10T00:00:00"/>
    <d v="2019-05-13T00:00:00"/>
    <n v="208"/>
    <x v="1"/>
    <s v="390004"/>
    <x v="11"/>
    <s v="10520"/>
    <m/>
    <x v="1"/>
    <s v="14000"/>
    <x v="0"/>
    <s v="STATE"/>
    <m/>
    <m/>
    <m/>
    <m/>
    <n v="228.97"/>
    <s v="140070"/>
    <s v="00001302 2019-05-16"/>
    <s v="CIPPS Journal Upload - DOA"/>
  </r>
  <r>
    <s v="14000"/>
    <s v="ACTUALS"/>
    <n v="2019"/>
    <n v="11"/>
    <s v="CIP"/>
    <s v="CIP1209111"/>
    <d v="2019-05-10T00:00:00"/>
    <d v="2019-05-13T00:00:00"/>
    <n v="209"/>
    <x v="1"/>
    <s v="390004"/>
    <x v="12"/>
    <s v="10520"/>
    <m/>
    <x v="1"/>
    <s v="14000"/>
    <x v="0"/>
    <s v="STATE"/>
    <m/>
    <m/>
    <m/>
    <m/>
    <n v="138.19999999999999"/>
    <s v="140070"/>
    <s v="00001302 2019-05-16"/>
    <s v="CIPPS Journal Upload - DOA"/>
  </r>
  <r>
    <s v="14000"/>
    <s v="ACTUALS"/>
    <n v="2019"/>
    <n v="11"/>
    <s v="CIP"/>
    <s v="CIP1209111"/>
    <d v="2019-05-10T00:00:00"/>
    <d v="2019-05-13T00:00:00"/>
    <n v="210"/>
    <x v="1"/>
    <s v="390004"/>
    <x v="13"/>
    <s v="10520"/>
    <m/>
    <x v="1"/>
    <s v="14000"/>
    <x v="0"/>
    <s v="STATE"/>
    <m/>
    <m/>
    <m/>
    <m/>
    <n v="23.96"/>
    <s v="140070"/>
    <s v="00001302 2019-05-16"/>
    <s v="CIPPS Journal Upload - DOA"/>
  </r>
  <r>
    <s v="14000"/>
    <s v="ACTUALS"/>
    <n v="2019"/>
    <n v="11"/>
    <s v="CIP"/>
    <s v="CIP1209111"/>
    <d v="2019-05-10T00:00:00"/>
    <d v="2019-05-13T00:00:00"/>
    <n v="211"/>
    <x v="1"/>
    <s v="390004"/>
    <x v="14"/>
    <s v="10520"/>
    <m/>
    <x v="1"/>
    <s v="14000"/>
    <x v="0"/>
    <s v="STATE"/>
    <m/>
    <m/>
    <m/>
    <m/>
    <n v="21.4"/>
    <s v="140070"/>
    <s v="00001302 2019-05-16"/>
    <s v="CIPPS Journal Upload - DOA"/>
  </r>
  <r>
    <s v="14000"/>
    <s v="ACTUALS"/>
    <n v="2019"/>
    <n v="11"/>
    <s v="CIP"/>
    <s v="CIP1209111"/>
    <d v="2019-05-10T00:00:00"/>
    <d v="2019-05-13T00:00:00"/>
    <n v="212"/>
    <x v="1"/>
    <s v="390004"/>
    <x v="15"/>
    <s v="10520"/>
    <m/>
    <x v="1"/>
    <s v="14000"/>
    <x v="0"/>
    <s v="STATE"/>
    <m/>
    <m/>
    <m/>
    <m/>
    <n v="11.34"/>
    <s v="140070"/>
    <s v="00001302 2019-05-16"/>
    <s v="CIPPS Journal Upload - DOA"/>
  </r>
  <r>
    <s v="14000"/>
    <s v="ACTUALS"/>
    <n v="2019"/>
    <n v="11"/>
    <s v="CIP"/>
    <s v="CIP1209111"/>
    <d v="2019-05-10T00:00:00"/>
    <d v="2019-05-13T00:00:00"/>
    <n v="213"/>
    <x v="1"/>
    <s v="390004"/>
    <x v="16"/>
    <s v="10520"/>
    <m/>
    <x v="1"/>
    <s v="14000"/>
    <x v="0"/>
    <s v="STATE"/>
    <m/>
    <m/>
    <m/>
    <m/>
    <n v="18.29"/>
    <s v="140070"/>
    <s v="00001302 2019-05-16"/>
    <s v="CIPPS Journal Upload - DOA"/>
  </r>
  <r>
    <s v="14000"/>
    <s v="ACTUALS"/>
    <n v="2019"/>
    <n v="11"/>
    <s v="CIP"/>
    <s v="CIP1209111"/>
    <d v="2019-05-10T00:00:00"/>
    <d v="2019-05-13T00:00:00"/>
    <n v="350"/>
    <x v="1"/>
    <m/>
    <x v="1"/>
    <s v="99999"/>
    <m/>
    <x v="0"/>
    <m/>
    <x v="0"/>
    <m/>
    <m/>
    <m/>
    <m/>
    <m/>
    <n v="-2270.9899999999998"/>
    <m/>
    <s v="Cash With The Treasurer Of VA"/>
    <s v="CIPPS Journal Upload - DOA"/>
  </r>
  <r>
    <s v="14000"/>
    <s v="ACTUALS"/>
    <n v="2019"/>
    <n v="11"/>
    <s v="ONL"/>
    <s v="0001212904"/>
    <d v="2019-05-16T00:00:00"/>
    <d v="2019-05-17T00:00:00"/>
    <n v="1"/>
    <x v="0"/>
    <s v="390002"/>
    <x v="20"/>
    <s v="10340"/>
    <m/>
    <x v="0"/>
    <s v="14000"/>
    <x v="0"/>
    <s v="STATE"/>
    <m/>
    <m/>
    <m/>
    <m/>
    <n v="-140.19"/>
    <m/>
    <s v="Computer Operating Srvc (VITA)"/>
    <s v="Correct coding on JE0001184018"/>
  </r>
  <r>
    <s v="14000"/>
    <s v="ACTUALS"/>
    <n v="2019"/>
    <n v="11"/>
    <s v="ONL"/>
    <s v="0001212904"/>
    <d v="2019-05-16T00:00:00"/>
    <d v="2019-05-17T00:00:00"/>
    <n v="3"/>
    <x v="0"/>
    <m/>
    <x v="1"/>
    <s v="99999"/>
    <m/>
    <x v="0"/>
    <m/>
    <x v="0"/>
    <m/>
    <m/>
    <m/>
    <m/>
    <m/>
    <n v="140.19"/>
    <m/>
    <s v="Cash With The Treasurer Of VA"/>
    <s v="Correct coding on JE0001184018"/>
  </r>
  <r>
    <s v="14000"/>
    <s v="ACTUALS"/>
    <n v="2019"/>
    <n v="11"/>
    <s v="ONL"/>
    <s v="0001213982"/>
    <d v="2019-05-17T00:00:00"/>
    <d v="2019-05-17T00:00:00"/>
    <n v="25"/>
    <x v="1"/>
    <m/>
    <x v="5"/>
    <s v="10230"/>
    <m/>
    <x v="0"/>
    <s v="14000"/>
    <x v="0"/>
    <s v="STATE"/>
    <m/>
    <m/>
    <m/>
    <m/>
    <n v="-14421.35"/>
    <m/>
    <s v="Allocate 3rd Q Interest"/>
    <s v="To allocate FY 2019 3rd Quarter interest earned by project and cash balance."/>
  </r>
  <r>
    <s v="14000"/>
    <s v="ACTUALS"/>
    <n v="2019"/>
    <n v="11"/>
    <s v="ONL"/>
    <s v="0001213982"/>
    <d v="2019-05-17T00:00:00"/>
    <d v="2019-05-17T00:00:00"/>
    <n v="26"/>
    <x v="1"/>
    <m/>
    <x v="5"/>
    <s v="10230"/>
    <m/>
    <x v="0"/>
    <s v="14000"/>
    <x v="1"/>
    <s v="STATE"/>
    <m/>
    <m/>
    <m/>
    <m/>
    <n v="-173.24"/>
    <m/>
    <s v="Allocate 3rd Q Interest"/>
    <s v="To allocate FY 2019 3rd Quarter interest earned by project and cash balance."/>
  </r>
  <r>
    <s v="14000"/>
    <s v="ACTUALS"/>
    <n v="2019"/>
    <n v="11"/>
    <s v="ONL"/>
    <s v="0001213982"/>
    <d v="2019-05-17T00:00:00"/>
    <d v="2019-05-17T00:00:00"/>
    <n v="143"/>
    <x v="1"/>
    <m/>
    <x v="1"/>
    <s v="99999"/>
    <m/>
    <x v="0"/>
    <m/>
    <x v="0"/>
    <m/>
    <m/>
    <m/>
    <m/>
    <m/>
    <n v="14421.35"/>
    <m/>
    <s v="Cash With The Treasurer Of VA"/>
    <s v="To allocate FY 2019 3rd Quarter interest earned by project and cash balance."/>
  </r>
  <r>
    <s v="14000"/>
    <s v="ACTUALS"/>
    <n v="2019"/>
    <n v="11"/>
    <s v="ONL"/>
    <s v="0001213982"/>
    <d v="2019-05-17T00:00:00"/>
    <d v="2019-05-17T00:00:00"/>
    <n v="145"/>
    <x v="1"/>
    <m/>
    <x v="1"/>
    <s v="99999"/>
    <m/>
    <x v="0"/>
    <m/>
    <x v="1"/>
    <m/>
    <m/>
    <m/>
    <m/>
    <m/>
    <n v="173.24"/>
    <m/>
    <s v="Cash With The Treasurer Of VA"/>
    <s v="To allocate FY 2019 3rd Quarter interest earned by project and cash balance."/>
  </r>
  <r>
    <s v="14000"/>
    <s v="ACTUALS"/>
    <n v="2019"/>
    <n v="11"/>
    <s v="SPJ"/>
    <s v="0001216322"/>
    <d v="2019-05-21T00:00:00"/>
    <d v="2019-05-22T00:00:00"/>
    <n v="31"/>
    <x v="1"/>
    <s v="390004"/>
    <x v="21"/>
    <s v="10520"/>
    <m/>
    <x v="1"/>
    <s v="14000"/>
    <x v="0"/>
    <s v="STATE"/>
    <m/>
    <m/>
    <m/>
    <m/>
    <n v="1091.5"/>
    <m/>
    <s v="April VITA Server/End User Chg"/>
    <s v="To prorate the April VITA Server and End User Charges"/>
  </r>
  <r>
    <s v="14000"/>
    <s v="ACTUALS"/>
    <n v="2019"/>
    <n v="11"/>
    <s v="SPJ"/>
    <s v="0001216322"/>
    <d v="2019-05-21T00:00:00"/>
    <d v="2019-05-22T00:00:00"/>
    <n v="69"/>
    <x v="1"/>
    <m/>
    <x v="1"/>
    <s v="99999"/>
    <m/>
    <x v="0"/>
    <m/>
    <x v="0"/>
    <m/>
    <m/>
    <m/>
    <m/>
    <m/>
    <n v="-1091.5"/>
    <m/>
    <s v="Cash With The Treasurer Of VA"/>
    <s v="To prorate the April VITA Server and End User Charges"/>
  </r>
  <r>
    <s v="14000"/>
    <s v="ACTUALS"/>
    <n v="2019"/>
    <n v="11"/>
    <s v="CIP"/>
    <s v="CIP1221238"/>
    <d v="2019-05-24T00:00:00"/>
    <d v="2019-05-25T00:00:00"/>
    <n v="207"/>
    <x v="1"/>
    <s v="390004"/>
    <x v="10"/>
    <s v="10520"/>
    <m/>
    <x v="1"/>
    <s v="14000"/>
    <x v="0"/>
    <s v="STATE"/>
    <m/>
    <m/>
    <m/>
    <m/>
    <n v="1828.83"/>
    <s v="140070"/>
    <s v="00001304 2019-05-31"/>
    <s v="CIPPS Journal Upload - DOA"/>
  </r>
  <r>
    <s v="14000"/>
    <s v="ACTUALS"/>
    <n v="2019"/>
    <n v="11"/>
    <s v="CIP"/>
    <s v="CIP1221238"/>
    <d v="2019-05-24T00:00:00"/>
    <d v="2019-05-25T00:00:00"/>
    <n v="208"/>
    <x v="1"/>
    <s v="390004"/>
    <x v="11"/>
    <s v="10520"/>
    <m/>
    <x v="1"/>
    <s v="14000"/>
    <x v="0"/>
    <s v="STATE"/>
    <m/>
    <m/>
    <m/>
    <m/>
    <n v="228.97"/>
    <s v="140070"/>
    <s v="00001304 2019-05-31"/>
    <s v="CIPPS Journal Upload - DOA"/>
  </r>
  <r>
    <s v="14000"/>
    <s v="ACTUALS"/>
    <n v="2019"/>
    <n v="11"/>
    <s v="CIP"/>
    <s v="CIP1221238"/>
    <d v="2019-05-24T00:00:00"/>
    <d v="2019-05-25T00:00:00"/>
    <n v="209"/>
    <x v="1"/>
    <s v="390004"/>
    <x v="12"/>
    <s v="10520"/>
    <m/>
    <x v="1"/>
    <s v="14000"/>
    <x v="0"/>
    <s v="STATE"/>
    <m/>
    <m/>
    <m/>
    <m/>
    <n v="138.03"/>
    <s v="140070"/>
    <s v="00001304 2019-05-31"/>
    <s v="CIPPS Journal Upload - DOA"/>
  </r>
  <r>
    <s v="14000"/>
    <s v="ACTUALS"/>
    <n v="2019"/>
    <n v="11"/>
    <s v="CIP"/>
    <s v="CIP1221238"/>
    <d v="2019-05-24T00:00:00"/>
    <d v="2019-05-25T00:00:00"/>
    <n v="210"/>
    <x v="1"/>
    <s v="390004"/>
    <x v="13"/>
    <s v="10520"/>
    <m/>
    <x v="1"/>
    <s v="14000"/>
    <x v="0"/>
    <s v="STATE"/>
    <m/>
    <m/>
    <m/>
    <m/>
    <n v="23.96"/>
    <s v="140070"/>
    <s v="00001304 2019-05-31"/>
    <s v="CIPPS Journal Upload - DOA"/>
  </r>
  <r>
    <s v="14000"/>
    <s v="ACTUALS"/>
    <n v="2019"/>
    <n v="11"/>
    <s v="CIP"/>
    <s v="CIP1221238"/>
    <d v="2019-05-24T00:00:00"/>
    <d v="2019-05-25T00:00:00"/>
    <n v="211"/>
    <x v="1"/>
    <s v="390004"/>
    <x v="14"/>
    <s v="10520"/>
    <m/>
    <x v="1"/>
    <s v="14000"/>
    <x v="0"/>
    <s v="STATE"/>
    <m/>
    <m/>
    <m/>
    <m/>
    <n v="21.4"/>
    <s v="140070"/>
    <s v="00001304 2019-05-31"/>
    <s v="CIPPS Journal Upload - DOA"/>
  </r>
  <r>
    <s v="14000"/>
    <s v="ACTUALS"/>
    <n v="2019"/>
    <n v="11"/>
    <s v="CIP"/>
    <s v="CIP1221238"/>
    <d v="2019-05-24T00:00:00"/>
    <d v="2019-05-25T00:00:00"/>
    <n v="212"/>
    <x v="1"/>
    <s v="390004"/>
    <x v="15"/>
    <s v="10520"/>
    <m/>
    <x v="1"/>
    <s v="14000"/>
    <x v="0"/>
    <s v="STATE"/>
    <m/>
    <m/>
    <m/>
    <m/>
    <n v="11.34"/>
    <s v="140070"/>
    <s v="00001304 2019-05-31"/>
    <s v="CIPPS Journal Upload - DOA"/>
  </r>
  <r>
    <s v="14000"/>
    <s v="ACTUALS"/>
    <n v="2019"/>
    <n v="11"/>
    <s v="CIP"/>
    <s v="CIP1221238"/>
    <d v="2019-05-24T00:00:00"/>
    <d v="2019-05-25T00:00:00"/>
    <n v="213"/>
    <x v="1"/>
    <s v="390004"/>
    <x v="16"/>
    <s v="10520"/>
    <m/>
    <x v="1"/>
    <s v="14000"/>
    <x v="0"/>
    <s v="STATE"/>
    <m/>
    <m/>
    <m/>
    <m/>
    <n v="18.29"/>
    <s v="140070"/>
    <s v="00001304 2019-05-31"/>
    <s v="CIPPS Journal Upload - DOA"/>
  </r>
  <r>
    <s v="14000"/>
    <s v="ACTUALS"/>
    <n v="2019"/>
    <n v="11"/>
    <s v="CIP"/>
    <s v="CIP1221238"/>
    <d v="2019-05-24T00:00:00"/>
    <d v="2019-05-25T00:00:00"/>
    <n v="350"/>
    <x v="1"/>
    <m/>
    <x v="1"/>
    <s v="99999"/>
    <m/>
    <x v="0"/>
    <m/>
    <x v="0"/>
    <m/>
    <m/>
    <m/>
    <m/>
    <m/>
    <n v="-2270.8200000000002"/>
    <m/>
    <s v="Cash With The Treasurer Of VA"/>
    <s v="CIPPS Journal Upload - DOA"/>
  </r>
  <r>
    <s v="14000"/>
    <s v="ACTUALS"/>
    <n v="2019"/>
    <n v="11"/>
    <s v="SPJ"/>
    <s v="0001225306"/>
    <d v="2019-05-31T00:00:00"/>
    <d v="2019-05-31T00:00:00"/>
    <n v="31"/>
    <x v="1"/>
    <s v="390004"/>
    <x v="19"/>
    <s v="10330"/>
    <m/>
    <x v="0"/>
    <s v="14000"/>
    <x v="3"/>
    <s v="STATE"/>
    <m/>
    <m/>
    <m/>
    <m/>
    <n v="95.69"/>
    <m/>
    <s v="Prorate April 2019 Phone Bill"/>
    <s v="To prorate the April 2019 Phone charges"/>
  </r>
  <r>
    <s v="14000"/>
    <s v="ACTUALS"/>
    <n v="2019"/>
    <n v="11"/>
    <s v="SPJ"/>
    <s v="0001225306"/>
    <d v="2019-05-31T00:00:00"/>
    <d v="2019-05-31T00:00:00"/>
    <n v="69"/>
    <x v="1"/>
    <m/>
    <x v="1"/>
    <s v="99999"/>
    <m/>
    <x v="0"/>
    <m/>
    <x v="3"/>
    <m/>
    <m/>
    <m/>
    <m/>
    <m/>
    <n v="-95.69"/>
    <m/>
    <s v="Cash With The Treasurer Of VA"/>
    <s v="To prorate the April 2019 Phone charges"/>
  </r>
  <r>
    <s v="14000"/>
    <s v="ACTUALS"/>
    <n v="2019"/>
    <n v="11"/>
    <s v="SPJ"/>
    <s v="0001225375"/>
    <d v="2019-05-31T00:00:00"/>
    <d v="2019-06-03T00:00:00"/>
    <n v="33"/>
    <x v="1"/>
    <s v="390004"/>
    <x v="28"/>
    <s v="10330"/>
    <m/>
    <x v="0"/>
    <s v="14000"/>
    <x v="3"/>
    <s v="STATE"/>
    <m/>
    <m/>
    <m/>
    <m/>
    <n v="43.1"/>
    <m/>
    <s v="Prorate FY19 Supplies"/>
    <s v="Prorate FY19 office supplies charged to the clearing account  through May 2019."/>
  </r>
  <r>
    <s v="14000"/>
    <s v="ACTUALS"/>
    <n v="2019"/>
    <n v="11"/>
    <s v="SPJ"/>
    <s v="0001225375"/>
    <d v="2019-05-31T00:00:00"/>
    <d v="2019-06-03T00:00:00"/>
    <n v="71"/>
    <x v="1"/>
    <m/>
    <x v="1"/>
    <s v="99999"/>
    <m/>
    <x v="0"/>
    <m/>
    <x v="3"/>
    <m/>
    <m/>
    <m/>
    <m/>
    <m/>
    <n v="-43.1"/>
    <m/>
    <s v="Cash With The Treasurer Of VA"/>
    <s v="Prorate FY19 office supplies charged to the clearing account  through May 2019."/>
  </r>
  <r>
    <s v="14000"/>
    <s v="ACTUALS"/>
    <n v="2019"/>
    <n v="11"/>
    <s v="SPJ"/>
    <s v="0001225420"/>
    <d v="2019-05-31T00:00:00"/>
    <d v="2019-06-03T00:00:00"/>
    <n v="32"/>
    <x v="1"/>
    <s v="390004"/>
    <x v="29"/>
    <s v="10330"/>
    <m/>
    <x v="0"/>
    <s v="14000"/>
    <x v="3"/>
    <s v="STATE"/>
    <m/>
    <m/>
    <m/>
    <m/>
    <n v="27.9"/>
    <m/>
    <s v="Prorate FY19 stationary/forms"/>
    <s v="Prorate FY19 agency stationary/forms charged to the clearing account through May 2019"/>
  </r>
  <r>
    <s v="14000"/>
    <s v="ACTUALS"/>
    <n v="2019"/>
    <n v="11"/>
    <s v="SPJ"/>
    <s v="0001225420"/>
    <d v="2019-05-31T00:00:00"/>
    <d v="2019-06-03T00:00:00"/>
    <n v="70"/>
    <x v="1"/>
    <m/>
    <x v="1"/>
    <s v="99999"/>
    <m/>
    <x v="0"/>
    <m/>
    <x v="3"/>
    <m/>
    <m/>
    <m/>
    <m/>
    <m/>
    <n v="-27.9"/>
    <m/>
    <s v="Cash With The Treasurer Of VA"/>
    <s v="Prorate FY19 agency stationary/forms charged to the clearing account through May 2019"/>
  </r>
  <r>
    <s v="14000"/>
    <s v="ACTUALS"/>
    <n v="2019"/>
    <n v="11"/>
    <s v="SPJ"/>
    <s v="0001232442"/>
    <d v="2019-05-31T00:00:00"/>
    <d v="2019-06-06T00:00:00"/>
    <n v="31"/>
    <x v="1"/>
    <s v="390004"/>
    <x v="30"/>
    <s v="10330"/>
    <m/>
    <x v="0"/>
    <s v="14000"/>
    <x v="3"/>
    <s v="STATE"/>
    <m/>
    <m/>
    <m/>
    <m/>
    <n v="6.95"/>
    <m/>
    <s v="Prorate Manual Services"/>
    <s v="To prorate Manual Services (Shredding and Surplus Activity) incurred through 5/31/19"/>
  </r>
  <r>
    <s v="14000"/>
    <s v="ACTUALS"/>
    <n v="2019"/>
    <n v="11"/>
    <s v="SPJ"/>
    <s v="0001232442"/>
    <d v="2019-05-31T00:00:00"/>
    <d v="2019-06-06T00:00:00"/>
    <n v="69"/>
    <x v="1"/>
    <m/>
    <x v="1"/>
    <s v="99999"/>
    <m/>
    <x v="0"/>
    <m/>
    <x v="3"/>
    <m/>
    <m/>
    <m/>
    <m/>
    <m/>
    <n v="-6.95"/>
    <m/>
    <s v="Cash With The Treasurer Of VA"/>
    <s v="To prorate Manual Services (Shredding and Surplus Activity) incurred through 5/31/19"/>
  </r>
  <r>
    <s v="14000"/>
    <s v="ACTUALS"/>
    <n v="2019"/>
    <n v="11"/>
    <s v="SPJ"/>
    <s v="0001232456"/>
    <d v="2019-05-31T00:00:00"/>
    <d v="2019-06-06T00:00:00"/>
    <n v="31"/>
    <x v="1"/>
    <s v="390004"/>
    <x v="20"/>
    <s v="10330"/>
    <m/>
    <x v="0"/>
    <s v="14000"/>
    <x v="3"/>
    <s v="STATE"/>
    <m/>
    <m/>
    <m/>
    <m/>
    <n v="2.4700000000000002"/>
    <m/>
    <s v="Prorate VITA Op Services"/>
    <s v="Prorate VITA Op Services"/>
  </r>
  <r>
    <s v="14000"/>
    <s v="ACTUALS"/>
    <n v="2019"/>
    <n v="11"/>
    <s v="SPJ"/>
    <s v="0001232456"/>
    <d v="2019-05-31T00:00:00"/>
    <d v="2019-06-06T00:00:00"/>
    <n v="69"/>
    <x v="1"/>
    <m/>
    <x v="1"/>
    <s v="99999"/>
    <m/>
    <x v="0"/>
    <m/>
    <x v="3"/>
    <m/>
    <m/>
    <m/>
    <m/>
    <m/>
    <n v="-2.4700000000000002"/>
    <m/>
    <s v="Cash With The Treasurer Of VA"/>
    <s v="Prorate VITA Op Services"/>
  </r>
  <r>
    <s v="14000"/>
    <s v="ACTUALS"/>
    <n v="2019"/>
    <n v="11"/>
    <s v="SPJ"/>
    <s v="0001232475"/>
    <d v="2019-05-31T00:00:00"/>
    <d v="2019-06-06T00:00:00"/>
    <n v="31"/>
    <x v="1"/>
    <s v="390004"/>
    <x v="31"/>
    <s v="10330"/>
    <m/>
    <x v="0"/>
    <s v="14000"/>
    <x v="3"/>
    <s v="STATE"/>
    <m/>
    <m/>
    <m/>
    <m/>
    <n v="16.34"/>
    <m/>
    <s v="Prorate Wired &amp; Wireless Servi"/>
    <s v="Prorate Wired &amp; Wireless costs incurred through 5/31/19"/>
  </r>
  <r>
    <s v="14000"/>
    <s v="ACTUALS"/>
    <n v="2019"/>
    <n v="11"/>
    <s v="SPJ"/>
    <s v="0001232475"/>
    <d v="2019-05-31T00:00:00"/>
    <d v="2019-06-06T00:00:00"/>
    <n v="69"/>
    <x v="1"/>
    <m/>
    <x v="1"/>
    <s v="99999"/>
    <m/>
    <x v="0"/>
    <m/>
    <x v="3"/>
    <m/>
    <m/>
    <m/>
    <m/>
    <m/>
    <n v="-16.34"/>
    <m/>
    <s v="Cash With The Treasurer Of VA"/>
    <s v="Prorate Wired &amp; Wireless costs incurred through 5/31/19"/>
  </r>
  <r>
    <s v="14000"/>
    <s v="ACTUALS"/>
    <n v="2019"/>
    <n v="12"/>
    <s v="CIP"/>
    <s v="CIP1236283"/>
    <d v="2019-06-10T00:00:00"/>
    <d v="2019-06-11T00:00:00"/>
    <n v="204"/>
    <x v="1"/>
    <s v="390004"/>
    <x v="10"/>
    <s v="10520"/>
    <m/>
    <x v="1"/>
    <s v="14000"/>
    <x v="0"/>
    <s v="STATE"/>
    <m/>
    <m/>
    <m/>
    <m/>
    <n v="1828.83"/>
    <s v="140070"/>
    <s v="00001306 2019-06-14"/>
    <s v="CIPPS Journal Upload - DOA"/>
  </r>
  <r>
    <s v="14000"/>
    <s v="ACTUALS"/>
    <n v="2019"/>
    <n v="12"/>
    <s v="CIP"/>
    <s v="CIP1236283"/>
    <d v="2019-06-10T00:00:00"/>
    <d v="2019-06-11T00:00:00"/>
    <n v="205"/>
    <x v="1"/>
    <s v="390004"/>
    <x v="11"/>
    <s v="10520"/>
    <m/>
    <x v="1"/>
    <s v="14000"/>
    <x v="0"/>
    <s v="STATE"/>
    <m/>
    <m/>
    <m/>
    <m/>
    <n v="228.97"/>
    <s v="140070"/>
    <s v="00001306 2019-06-14"/>
    <s v="CIPPS Journal Upload - DOA"/>
  </r>
  <r>
    <s v="14000"/>
    <s v="ACTUALS"/>
    <n v="2019"/>
    <n v="12"/>
    <s v="CIP"/>
    <s v="CIP1236283"/>
    <d v="2019-06-10T00:00:00"/>
    <d v="2019-06-11T00:00:00"/>
    <n v="206"/>
    <x v="1"/>
    <s v="390004"/>
    <x v="12"/>
    <s v="10520"/>
    <m/>
    <x v="1"/>
    <s v="14000"/>
    <x v="0"/>
    <s v="STATE"/>
    <m/>
    <m/>
    <m/>
    <m/>
    <n v="138.21"/>
    <s v="140070"/>
    <s v="00001306 2019-06-14"/>
    <s v="CIPPS Journal Upload - DOA"/>
  </r>
  <r>
    <s v="14000"/>
    <s v="ACTUALS"/>
    <n v="2019"/>
    <n v="12"/>
    <s v="CIP"/>
    <s v="CIP1236283"/>
    <d v="2019-06-10T00:00:00"/>
    <d v="2019-06-11T00:00:00"/>
    <n v="207"/>
    <x v="1"/>
    <s v="390004"/>
    <x v="13"/>
    <s v="10520"/>
    <m/>
    <x v="1"/>
    <s v="14000"/>
    <x v="0"/>
    <s v="STATE"/>
    <m/>
    <m/>
    <m/>
    <m/>
    <n v="23.96"/>
    <s v="140070"/>
    <s v="00001306 2019-06-14"/>
    <s v="CIPPS Journal Upload - DOA"/>
  </r>
  <r>
    <s v="14000"/>
    <s v="ACTUALS"/>
    <n v="2019"/>
    <n v="12"/>
    <s v="CIP"/>
    <s v="CIP1236283"/>
    <d v="2019-06-10T00:00:00"/>
    <d v="2019-06-11T00:00:00"/>
    <n v="208"/>
    <x v="1"/>
    <s v="390004"/>
    <x v="14"/>
    <s v="10520"/>
    <m/>
    <x v="1"/>
    <s v="14000"/>
    <x v="0"/>
    <s v="STATE"/>
    <m/>
    <m/>
    <m/>
    <m/>
    <n v="21.4"/>
    <s v="140070"/>
    <s v="00001306 2019-06-14"/>
    <s v="CIPPS Journal Upload - DOA"/>
  </r>
  <r>
    <s v="14000"/>
    <s v="ACTUALS"/>
    <n v="2019"/>
    <n v="12"/>
    <s v="CIP"/>
    <s v="CIP1236283"/>
    <d v="2019-06-10T00:00:00"/>
    <d v="2019-06-11T00:00:00"/>
    <n v="209"/>
    <x v="1"/>
    <s v="390004"/>
    <x v="15"/>
    <s v="10520"/>
    <m/>
    <x v="1"/>
    <s v="14000"/>
    <x v="0"/>
    <s v="STATE"/>
    <m/>
    <m/>
    <m/>
    <m/>
    <n v="11.34"/>
    <s v="140070"/>
    <s v="00001306 2019-06-14"/>
    <s v="CIPPS Journal Upload - DOA"/>
  </r>
  <r>
    <s v="14000"/>
    <s v="ACTUALS"/>
    <n v="2019"/>
    <n v="12"/>
    <s v="CIP"/>
    <s v="CIP1236283"/>
    <d v="2019-06-10T00:00:00"/>
    <d v="2019-06-11T00:00:00"/>
    <n v="210"/>
    <x v="1"/>
    <s v="390004"/>
    <x v="16"/>
    <s v="10520"/>
    <m/>
    <x v="1"/>
    <s v="14000"/>
    <x v="0"/>
    <s v="STATE"/>
    <m/>
    <m/>
    <m/>
    <m/>
    <n v="18.29"/>
    <s v="140070"/>
    <s v="00001306 2019-06-14"/>
    <s v="CIPPS Journal Upload - DOA"/>
  </r>
  <r>
    <s v="14000"/>
    <s v="ACTUALS"/>
    <n v="2019"/>
    <n v="12"/>
    <s v="CIP"/>
    <s v="CIP1236283"/>
    <d v="2019-06-10T00:00:00"/>
    <d v="2019-06-11T00:00:00"/>
    <n v="351"/>
    <x v="1"/>
    <m/>
    <x v="1"/>
    <s v="99999"/>
    <m/>
    <x v="0"/>
    <m/>
    <x v="0"/>
    <m/>
    <m/>
    <m/>
    <m/>
    <m/>
    <n v="-2271"/>
    <m/>
    <s v="Cash With The Treasurer Of VA"/>
    <s v="CIPPS Journal Upload - DOA"/>
  </r>
  <r>
    <s v="14000"/>
    <s v="ACTUALS"/>
    <n v="2019"/>
    <n v="12"/>
    <s v="SPJ"/>
    <s v="0001245584"/>
    <d v="2019-06-19T00:00:00"/>
    <d v="2019-06-19T00:00:00"/>
    <n v="31"/>
    <x v="1"/>
    <s v="390004"/>
    <x v="21"/>
    <s v="10330"/>
    <m/>
    <x v="0"/>
    <s v="14000"/>
    <x v="3"/>
    <s v="STATE"/>
    <m/>
    <m/>
    <m/>
    <m/>
    <n v="546.15"/>
    <s v="V#17492"/>
    <s v="Prorate May 2019 VITA Bil"/>
    <s v="Prorate May 2019 VITA Bill"/>
  </r>
  <r>
    <s v="14000"/>
    <s v="ACTUALS"/>
    <n v="2019"/>
    <n v="12"/>
    <s v="SPJ"/>
    <s v="0001245584"/>
    <d v="2019-06-19T00:00:00"/>
    <d v="2019-06-19T00:00:00"/>
    <n v="69"/>
    <x v="1"/>
    <m/>
    <x v="1"/>
    <s v="99999"/>
    <m/>
    <x v="0"/>
    <m/>
    <x v="3"/>
    <m/>
    <m/>
    <m/>
    <m/>
    <m/>
    <n v="-546.15"/>
    <m/>
    <s v="Cash With The Treasurer Of VA"/>
    <s v="Prorate May 2019 VITA Bill"/>
  </r>
  <r>
    <s v="14000"/>
    <s v="ACTUALS"/>
    <n v="2019"/>
    <n v="12"/>
    <s v="SPJ"/>
    <s v="0001245589"/>
    <d v="2019-06-19T00:00:00"/>
    <d v="2019-06-19T00:00:00"/>
    <n v="31"/>
    <x v="1"/>
    <s v="390004"/>
    <x v="18"/>
    <s v="10330"/>
    <m/>
    <x v="0"/>
    <s v="14000"/>
    <x v="3"/>
    <s v="STATE"/>
    <m/>
    <m/>
    <m/>
    <m/>
    <n v="366.77"/>
    <m/>
    <s v="Prorate PB &amp; Cardinal NGF Char"/>
    <s v="Prorate PB and Cardinal NGF charges (Journals 0001209238, 0001212854, 0001108408, 0001160133, 0001160165 and 0001079876)"/>
  </r>
  <r>
    <s v="14000"/>
    <s v="ACTUALS"/>
    <n v="2019"/>
    <n v="12"/>
    <s v="SPJ"/>
    <s v="0001245589"/>
    <d v="2019-06-19T00:00:00"/>
    <d v="2019-06-19T00:00:00"/>
    <n v="69"/>
    <x v="1"/>
    <m/>
    <x v="1"/>
    <s v="99999"/>
    <m/>
    <x v="0"/>
    <m/>
    <x v="3"/>
    <m/>
    <m/>
    <m/>
    <m/>
    <m/>
    <n v="-366.77"/>
    <m/>
    <s v="Cash With The Treasurer Of VA"/>
    <s v="Prorate PB and Cardinal NGF charges (Journals 0001209238, 0001212854, 0001108408, 0001160133, 0001160165 and 0001079876)"/>
  </r>
  <r>
    <s v="14000"/>
    <s v="ACTUALS"/>
    <n v="2019"/>
    <n v="12"/>
    <s v="AP"/>
    <s v="AP01248627"/>
    <d v="2019-06-21T00:00:00"/>
    <d v="2019-06-21T00:00:00"/>
    <n v="15"/>
    <x v="1"/>
    <m/>
    <x v="3"/>
    <s v="99999"/>
    <m/>
    <x v="0"/>
    <s v="14000"/>
    <x v="0"/>
    <s v="STATE"/>
    <m/>
    <m/>
    <m/>
    <m/>
    <n v="-750"/>
    <s v="00017707"/>
    <s v="Accounts Payable"/>
    <s v="Accounts Payable"/>
  </r>
  <r>
    <s v="14000"/>
    <s v="ACTUALS"/>
    <n v="2019"/>
    <n v="12"/>
    <s v="AP"/>
    <s v="AP01248627"/>
    <d v="2019-06-21T00:00:00"/>
    <d v="2019-06-21T00:00:00"/>
    <n v="44"/>
    <x v="1"/>
    <s v="390002"/>
    <x v="4"/>
    <s v="90000"/>
    <m/>
    <x v="0"/>
    <s v="14000"/>
    <x v="0"/>
    <s v="STATE"/>
    <s v="067"/>
    <m/>
    <m/>
    <m/>
    <n v="750"/>
    <s v="00017707"/>
    <s v="Grant #19-C4037AD15 - ANTI"/>
    <s v="Accounts Payable"/>
  </r>
  <r>
    <s v="14000"/>
    <s v="ACTUALS"/>
    <n v="2019"/>
    <n v="12"/>
    <s v="AP"/>
    <s v="AP01249049"/>
    <d v="2019-06-22T00:00:00"/>
    <d v="2019-06-22T00:00:00"/>
    <n v="14"/>
    <x v="1"/>
    <m/>
    <x v="1"/>
    <s v="99999"/>
    <m/>
    <x v="0"/>
    <s v="14000"/>
    <x v="0"/>
    <s v="STATE"/>
    <m/>
    <m/>
    <m/>
    <m/>
    <n v="-750"/>
    <s v="00017707"/>
    <s v="Cash With The Treasurer Of VA"/>
    <s v="AP Payments"/>
  </r>
  <r>
    <s v="14000"/>
    <s v="ACTUALS"/>
    <n v="2019"/>
    <n v="12"/>
    <s v="AP"/>
    <s v="AP01249049"/>
    <d v="2019-06-22T00:00:00"/>
    <d v="2019-06-22T00:00:00"/>
    <n v="36"/>
    <x v="1"/>
    <m/>
    <x v="3"/>
    <s v="99999"/>
    <m/>
    <x v="0"/>
    <s v="14000"/>
    <x v="0"/>
    <s v="STATE"/>
    <m/>
    <m/>
    <m/>
    <m/>
    <n v="750"/>
    <s v="00017707"/>
    <s v="Accounts Payable"/>
    <s v="AP Payments"/>
  </r>
  <r>
    <s v="14000"/>
    <s v="ACTUALS"/>
    <n v="2019"/>
    <n v="12"/>
    <s v="AP"/>
    <s v="AP01249910"/>
    <d v="2019-06-24T00:00:00"/>
    <d v="2019-06-24T00:00:00"/>
    <n v="68"/>
    <x v="1"/>
    <m/>
    <x v="3"/>
    <s v="99999"/>
    <m/>
    <x v="0"/>
    <s v="14000"/>
    <x v="0"/>
    <s v="STATE"/>
    <m/>
    <m/>
    <m/>
    <m/>
    <n v="-49726"/>
    <s v="00017633"/>
    <s v="Accounts Payable"/>
    <s v="Accounts Payable"/>
  </r>
  <r>
    <s v="14000"/>
    <s v="ACTUALS"/>
    <n v="2019"/>
    <n v="12"/>
    <s v="AP"/>
    <s v="AP01249910"/>
    <d v="2019-06-24T00:00:00"/>
    <d v="2019-06-24T00:00:00"/>
    <n v="69"/>
    <x v="1"/>
    <m/>
    <x v="3"/>
    <s v="99999"/>
    <m/>
    <x v="0"/>
    <s v="14000"/>
    <x v="0"/>
    <s v="STATE"/>
    <m/>
    <m/>
    <m/>
    <m/>
    <n v="-30300"/>
    <s v="00017639"/>
    <s v="Accounts Payable"/>
    <s v="Accounts Payable"/>
  </r>
  <r>
    <s v="14000"/>
    <s v="ACTUALS"/>
    <n v="2019"/>
    <n v="12"/>
    <s v="AP"/>
    <s v="AP01249910"/>
    <d v="2019-06-24T00:00:00"/>
    <d v="2019-06-24T00:00:00"/>
    <n v="70"/>
    <x v="1"/>
    <m/>
    <x v="3"/>
    <s v="99999"/>
    <m/>
    <x v="0"/>
    <s v="14000"/>
    <x v="0"/>
    <s v="STATE"/>
    <m/>
    <m/>
    <m/>
    <m/>
    <n v="-50000"/>
    <s v="00017652"/>
    <s v="Accounts Payable"/>
    <s v="Accounts Payable"/>
  </r>
  <r>
    <s v="14000"/>
    <s v="ACTUALS"/>
    <n v="2019"/>
    <n v="12"/>
    <s v="AP"/>
    <s v="AP01249910"/>
    <d v="2019-06-24T00:00:00"/>
    <d v="2019-06-24T00:00:00"/>
    <n v="140"/>
    <x v="1"/>
    <s v="390002"/>
    <x v="4"/>
    <s v="90000"/>
    <m/>
    <x v="0"/>
    <s v="14000"/>
    <x v="0"/>
    <s v="STATE"/>
    <s v="079"/>
    <m/>
    <m/>
    <m/>
    <n v="49726"/>
    <s v="00017633"/>
    <s v="19-A4672AD16 LE AND EQUIPMENT"/>
    <s v="Accounts Payable"/>
  </r>
  <r>
    <s v="14000"/>
    <s v="ACTUALS"/>
    <n v="2019"/>
    <n v="12"/>
    <s v="AP"/>
    <s v="AP01249910"/>
    <d v="2019-06-24T00:00:00"/>
    <d v="2019-06-24T00:00:00"/>
    <n v="141"/>
    <x v="1"/>
    <s v="390002"/>
    <x v="4"/>
    <s v="90000"/>
    <m/>
    <x v="0"/>
    <s v="14000"/>
    <x v="0"/>
    <s v="STATE"/>
    <s v="438"/>
    <m/>
    <m/>
    <m/>
    <n v="30300"/>
    <s v="00017639"/>
    <s v="19-A4683AD16 LE AND EQUIPMENT"/>
    <s v="Accounts Payable"/>
  </r>
  <r>
    <s v="14000"/>
    <s v="ACTUALS"/>
    <n v="2019"/>
    <n v="12"/>
    <s v="AP"/>
    <s v="AP01249910"/>
    <d v="2019-06-24T00:00:00"/>
    <d v="2019-06-24T00:00:00"/>
    <n v="142"/>
    <x v="1"/>
    <s v="390002"/>
    <x v="4"/>
    <s v="90000"/>
    <m/>
    <x v="0"/>
    <s v="14000"/>
    <x v="0"/>
    <s v="STATE"/>
    <s v="830"/>
    <m/>
    <m/>
    <m/>
    <n v="50000"/>
    <s v="00017652"/>
    <s v="19-A4699AD16 LAW ENFORCEMENT"/>
    <s v="Accounts Payable"/>
  </r>
  <r>
    <s v="14000"/>
    <s v="ACTUALS"/>
    <n v="2019"/>
    <n v="12"/>
    <s v="AP"/>
    <s v="AP01250399"/>
    <d v="2019-06-25T00:00:00"/>
    <d v="2019-06-25T00:00:00"/>
    <n v="68"/>
    <x v="1"/>
    <m/>
    <x v="1"/>
    <s v="99999"/>
    <m/>
    <x v="0"/>
    <s v="14000"/>
    <x v="0"/>
    <s v="STATE"/>
    <m/>
    <m/>
    <m/>
    <m/>
    <n v="-30300"/>
    <s v="00017639"/>
    <s v="Cash With The Treasurer Of VA"/>
    <s v="AP Payments"/>
  </r>
  <r>
    <s v="14000"/>
    <s v="ACTUALS"/>
    <n v="2019"/>
    <n v="12"/>
    <s v="AP"/>
    <s v="AP01250399"/>
    <d v="2019-06-25T00:00:00"/>
    <d v="2019-06-25T00:00:00"/>
    <n v="73"/>
    <x v="1"/>
    <m/>
    <x v="1"/>
    <s v="99999"/>
    <m/>
    <x v="0"/>
    <s v="14000"/>
    <x v="0"/>
    <s v="STATE"/>
    <m/>
    <m/>
    <m/>
    <m/>
    <n v="-50000"/>
    <s v="00017652"/>
    <s v="Cash With The Treasurer Of VA"/>
    <s v="AP Payments"/>
  </r>
  <r>
    <s v="14000"/>
    <s v="ACTUALS"/>
    <n v="2019"/>
    <n v="12"/>
    <s v="AP"/>
    <s v="AP01250399"/>
    <d v="2019-06-25T00:00:00"/>
    <d v="2019-06-25T00:00:00"/>
    <n v="101"/>
    <x v="1"/>
    <m/>
    <x v="1"/>
    <s v="99999"/>
    <m/>
    <x v="0"/>
    <s v="14000"/>
    <x v="0"/>
    <s v="STATE"/>
    <m/>
    <m/>
    <m/>
    <m/>
    <n v="-49726"/>
    <s v="00017633"/>
    <s v="Cash With The Treasurer Of VA"/>
    <s v="AP Payments"/>
  </r>
  <r>
    <s v="14000"/>
    <s v="ACTUALS"/>
    <n v="2019"/>
    <n v="12"/>
    <s v="AP"/>
    <s v="AP01250399"/>
    <d v="2019-06-25T00:00:00"/>
    <d v="2019-06-25T00:00:00"/>
    <n v="182"/>
    <x v="1"/>
    <m/>
    <x v="3"/>
    <s v="99999"/>
    <m/>
    <x v="0"/>
    <s v="14000"/>
    <x v="0"/>
    <s v="STATE"/>
    <m/>
    <m/>
    <m/>
    <m/>
    <n v="30300"/>
    <s v="00017639"/>
    <s v="Accounts Payable"/>
    <s v="AP Payments"/>
  </r>
  <r>
    <s v="14000"/>
    <s v="ACTUALS"/>
    <n v="2019"/>
    <n v="12"/>
    <s v="AP"/>
    <s v="AP01250399"/>
    <d v="2019-06-25T00:00:00"/>
    <d v="2019-06-25T00:00:00"/>
    <n v="186"/>
    <x v="1"/>
    <m/>
    <x v="3"/>
    <s v="99999"/>
    <m/>
    <x v="0"/>
    <s v="14000"/>
    <x v="0"/>
    <s v="STATE"/>
    <m/>
    <m/>
    <m/>
    <m/>
    <n v="50000"/>
    <s v="00017652"/>
    <s v="Accounts Payable"/>
    <s v="AP Payments"/>
  </r>
  <r>
    <s v="14000"/>
    <s v="ACTUALS"/>
    <n v="2019"/>
    <n v="12"/>
    <s v="AP"/>
    <s v="AP01250399"/>
    <d v="2019-06-25T00:00:00"/>
    <d v="2019-06-25T00:00:00"/>
    <n v="214"/>
    <x v="1"/>
    <m/>
    <x v="3"/>
    <s v="99999"/>
    <m/>
    <x v="0"/>
    <s v="14000"/>
    <x v="0"/>
    <s v="STATE"/>
    <m/>
    <m/>
    <m/>
    <m/>
    <n v="49726"/>
    <s v="00017633"/>
    <s v="Accounts Payable"/>
    <s v="AP Payments"/>
  </r>
  <r>
    <s v="14000"/>
    <s v="ACTUALS"/>
    <n v="2019"/>
    <n v="12"/>
    <s v="SPJ"/>
    <s v="0001252291"/>
    <d v="2019-06-26T00:00:00"/>
    <d v="2019-06-26T00:00:00"/>
    <n v="31"/>
    <x v="1"/>
    <s v="390004"/>
    <x v="19"/>
    <s v="10330"/>
    <m/>
    <x v="0"/>
    <s v="14000"/>
    <x v="3"/>
    <s v="STATE"/>
    <m/>
    <m/>
    <m/>
    <m/>
    <n v="101.31"/>
    <s v="V#17781"/>
    <s v="Prorate May 2019 Phone Bill"/>
    <s v="Prorate May 2019 Phone Bill"/>
  </r>
  <r>
    <s v="14000"/>
    <s v="ACTUALS"/>
    <n v="2019"/>
    <n v="12"/>
    <s v="SPJ"/>
    <s v="0001252291"/>
    <d v="2019-06-26T00:00:00"/>
    <d v="2019-06-26T00:00:00"/>
    <n v="69"/>
    <x v="1"/>
    <m/>
    <x v="1"/>
    <s v="99999"/>
    <m/>
    <x v="0"/>
    <m/>
    <x v="3"/>
    <m/>
    <m/>
    <m/>
    <m/>
    <m/>
    <n v="-101.31"/>
    <m/>
    <s v="Cash With The Treasurer Of VA"/>
    <s v="Prorate May 2019 Phone Bill"/>
  </r>
  <r>
    <s v="14000"/>
    <s v="ACTUALS"/>
    <n v="2019"/>
    <n v="12"/>
    <s v="SPJ"/>
    <s v="0001252296"/>
    <d v="2019-06-26T00:00:00"/>
    <d v="2019-06-26T00:00:00"/>
    <n v="31"/>
    <x v="1"/>
    <s v="390004"/>
    <x v="32"/>
    <s v="10330"/>
    <m/>
    <x v="0"/>
    <s v="14000"/>
    <x v="3"/>
    <s v="STATE"/>
    <m/>
    <m/>
    <m/>
    <m/>
    <n v="185.49"/>
    <s v="V#17531"/>
    <s v="Prorate Liability Insurance Ch"/>
    <s v="Prorate Liability Insurance charges"/>
  </r>
  <r>
    <s v="14000"/>
    <s v="ACTUALS"/>
    <n v="2019"/>
    <n v="12"/>
    <s v="SPJ"/>
    <s v="0001252296"/>
    <d v="2019-06-26T00:00:00"/>
    <d v="2019-06-26T00:00:00"/>
    <n v="69"/>
    <x v="1"/>
    <m/>
    <x v="1"/>
    <s v="99999"/>
    <m/>
    <x v="0"/>
    <m/>
    <x v="3"/>
    <m/>
    <m/>
    <m/>
    <m/>
    <m/>
    <n v="-185.49"/>
    <m/>
    <s v="Cash With The Treasurer Of VA"/>
    <s v="Prorate Liability Insurance charges"/>
  </r>
  <r>
    <s v="14000"/>
    <s v="ACTUALS"/>
    <n v="2019"/>
    <n v="12"/>
    <s v="SPJ"/>
    <s v="0001252313"/>
    <d v="2019-06-26T00:00:00"/>
    <d v="2019-06-26T00:00:00"/>
    <n v="31"/>
    <x v="1"/>
    <s v="390004"/>
    <x v="33"/>
    <s v="10330"/>
    <m/>
    <x v="0"/>
    <s v="14000"/>
    <x v="3"/>
    <s v="STATE"/>
    <m/>
    <m/>
    <m/>
    <m/>
    <n v="67.67"/>
    <s v="V#17502"/>
    <s v="Prorate Workers Comp Ins"/>
    <s v="Prorate Workers Compensation Insurance charges"/>
  </r>
  <r>
    <s v="14000"/>
    <s v="ACTUALS"/>
    <n v="2019"/>
    <n v="12"/>
    <s v="SPJ"/>
    <s v="0001252313"/>
    <d v="2019-06-26T00:00:00"/>
    <d v="2019-06-26T00:00:00"/>
    <n v="69"/>
    <x v="1"/>
    <m/>
    <x v="1"/>
    <s v="99999"/>
    <m/>
    <x v="0"/>
    <m/>
    <x v="3"/>
    <m/>
    <m/>
    <m/>
    <m/>
    <m/>
    <n v="-67.67"/>
    <m/>
    <s v="Cash With The Treasurer Of VA"/>
    <s v="Prorate Workers Compensation Insurance charges"/>
  </r>
  <r>
    <s v="14000"/>
    <s v="ACTUALS"/>
    <n v="2019"/>
    <n v="12"/>
    <s v="AP"/>
    <s v="AP01252616"/>
    <d v="2019-06-26T00:00:00"/>
    <d v="2019-06-26T00:00:00"/>
    <n v="4"/>
    <x v="1"/>
    <m/>
    <x v="3"/>
    <s v="99999"/>
    <m/>
    <x v="0"/>
    <s v="14000"/>
    <x v="3"/>
    <s v="STATE"/>
    <m/>
    <m/>
    <m/>
    <m/>
    <n v="-1550.39"/>
    <s v="00017728"/>
    <s v="Accounts Payable"/>
    <s v="Accounts Payable"/>
  </r>
  <r>
    <s v="14000"/>
    <s v="ACTUALS"/>
    <n v="2019"/>
    <n v="12"/>
    <s v="AP"/>
    <s v="AP01252616"/>
    <d v="2019-06-26T00:00:00"/>
    <d v="2019-06-26T00:00:00"/>
    <n v="78"/>
    <x v="1"/>
    <s v="390004"/>
    <x v="21"/>
    <s v="10330"/>
    <m/>
    <x v="0"/>
    <s v="14000"/>
    <x v="3"/>
    <s v="STATE"/>
    <m/>
    <m/>
    <m/>
    <m/>
    <n v="1550.39"/>
    <s v="00017728"/>
    <s v="Expense Distribution"/>
    <s v="Accounts Payable"/>
  </r>
  <r>
    <s v="14000"/>
    <s v="ACTUALS"/>
    <n v="2019"/>
    <n v="12"/>
    <s v="AP"/>
    <s v="AP01252979"/>
    <d v="2019-06-27T00:00:00"/>
    <d v="2019-06-27T00:00:00"/>
    <n v="59"/>
    <x v="1"/>
    <m/>
    <x v="1"/>
    <s v="99999"/>
    <m/>
    <x v="0"/>
    <s v="14000"/>
    <x v="3"/>
    <s v="STATE"/>
    <m/>
    <m/>
    <m/>
    <m/>
    <n v="-1550.39"/>
    <s v="00017728"/>
    <s v="Cash With The Treasurer Of VA"/>
    <s v="AP Payments"/>
  </r>
  <r>
    <s v="14000"/>
    <s v="ACTUALS"/>
    <n v="2019"/>
    <n v="12"/>
    <s v="AP"/>
    <s v="AP01252979"/>
    <d v="2019-06-27T00:00:00"/>
    <d v="2019-06-27T00:00:00"/>
    <n v="172"/>
    <x v="1"/>
    <m/>
    <x v="3"/>
    <s v="99999"/>
    <m/>
    <x v="0"/>
    <s v="14000"/>
    <x v="3"/>
    <s v="STATE"/>
    <m/>
    <m/>
    <m/>
    <m/>
    <n v="1550.39"/>
    <s v="00017728"/>
    <s v="Accounts Payable"/>
    <s v="AP Payments"/>
  </r>
  <r>
    <s v="14000"/>
    <s v="ACTUALS"/>
    <n v="2019"/>
    <n v="12"/>
    <s v="SPJ"/>
    <s v="0001262482"/>
    <d v="2019-06-30T00:00:00"/>
    <d v="2019-07-10T00:00:00"/>
    <n v="31"/>
    <x v="1"/>
    <s v="390004"/>
    <x v="28"/>
    <s v="10330"/>
    <m/>
    <x v="0"/>
    <s v="14000"/>
    <x v="3"/>
    <s v="STATE"/>
    <m/>
    <m/>
    <m/>
    <m/>
    <n v="13.44"/>
    <s v="JE#1260147"/>
    <s v="Prorate Agency Supplies"/>
    <s v="Prorate supplies that benefit the entire agency. These were paid with the May/June SPCC"/>
  </r>
  <r>
    <s v="14000"/>
    <s v="ACTUALS"/>
    <n v="2019"/>
    <n v="12"/>
    <s v="SPJ"/>
    <s v="0001262482"/>
    <d v="2019-06-30T00:00:00"/>
    <d v="2019-07-10T00:00:00"/>
    <n v="69"/>
    <x v="1"/>
    <m/>
    <x v="1"/>
    <s v="99999"/>
    <m/>
    <x v="0"/>
    <m/>
    <x v="3"/>
    <m/>
    <m/>
    <m/>
    <m/>
    <m/>
    <n v="-13.44"/>
    <m/>
    <s v="Cash With The Treasurer Of VA"/>
    <s v="Prorate supplies that benefit the entire agency. These were paid with the May/June SPCC"/>
  </r>
  <r>
    <s v="14000"/>
    <s v="ACTUALS"/>
    <n v="2019"/>
    <n v="12"/>
    <s v="SPJ"/>
    <s v="0001262491"/>
    <d v="2019-06-30T00:00:00"/>
    <d v="2019-07-10T00:00:00"/>
    <n v="31"/>
    <x v="1"/>
    <s v="390004"/>
    <x v="29"/>
    <s v="10330"/>
    <m/>
    <x v="0"/>
    <s v="14000"/>
    <x v="3"/>
    <s v="STATE"/>
    <m/>
    <m/>
    <m/>
    <m/>
    <n v="8.99"/>
    <s v="JE#1260147"/>
    <s v="Prorate Agency Paper Supplies"/>
    <s v="Prorate supplies that benefit the entire agency (Copier Paper).  The paper was paid for with May/June SPCC."/>
  </r>
  <r>
    <s v="14000"/>
    <s v="ACTUALS"/>
    <n v="2019"/>
    <n v="12"/>
    <s v="SPJ"/>
    <s v="0001262491"/>
    <d v="2019-06-30T00:00:00"/>
    <d v="2019-07-10T00:00:00"/>
    <n v="69"/>
    <x v="1"/>
    <m/>
    <x v="1"/>
    <s v="99999"/>
    <m/>
    <x v="0"/>
    <m/>
    <x v="3"/>
    <m/>
    <m/>
    <m/>
    <m/>
    <m/>
    <n v="-8.99"/>
    <m/>
    <s v="Cash With The Treasurer Of VA"/>
    <s v="Prorate supplies that benefit the entire agency (Copier Paper).  The paper was paid for with May/June SPCC."/>
  </r>
  <r>
    <s v="14000"/>
    <s v="ACTUALS"/>
    <n v="2019"/>
    <n v="12"/>
    <s v="SPJ"/>
    <s v="0001262520"/>
    <d v="2019-06-30T00:00:00"/>
    <d v="2019-07-10T00:00:00"/>
    <n v="31"/>
    <x v="1"/>
    <s v="390004"/>
    <x v="31"/>
    <s v="10330"/>
    <m/>
    <x v="0"/>
    <s v="14000"/>
    <x v="3"/>
    <s v="STATE"/>
    <m/>
    <m/>
    <m/>
    <m/>
    <n v="1.49"/>
    <s v="V#17503"/>
    <s v="Prorate Wired &amp; Wireless Servi"/>
    <s v="Prorate Wired &amp; Wireless Access costs (June 2019 Bill)"/>
  </r>
  <r>
    <s v="14000"/>
    <s v="ACTUALS"/>
    <n v="2019"/>
    <n v="12"/>
    <s v="SPJ"/>
    <s v="0001262520"/>
    <d v="2019-06-30T00:00:00"/>
    <d v="2019-07-10T00:00:00"/>
    <n v="69"/>
    <x v="1"/>
    <m/>
    <x v="1"/>
    <s v="99999"/>
    <m/>
    <x v="0"/>
    <m/>
    <x v="3"/>
    <m/>
    <m/>
    <m/>
    <m/>
    <m/>
    <n v="-1.49"/>
    <m/>
    <s v="Cash With The Treasurer Of VA"/>
    <s v="Prorate Wired &amp; Wireless Access costs (June 2019 Bill)"/>
  </r>
  <r>
    <s v="14000"/>
    <s v="ACTUALS"/>
    <n v="2019"/>
    <n v="12"/>
    <s v="ONL"/>
    <s v="0001269578"/>
    <d v="2019-06-30T00:00:00"/>
    <d v="2019-07-17T00:00:00"/>
    <n v="25"/>
    <x v="1"/>
    <m/>
    <x v="5"/>
    <s v="10230"/>
    <m/>
    <x v="0"/>
    <s v="14000"/>
    <x v="0"/>
    <s v="STATE"/>
    <m/>
    <m/>
    <m/>
    <m/>
    <n v="-14265.5"/>
    <m/>
    <s v="Allocate 4th Q Interest"/>
    <s v="To allocate FY 2019 4th Quarter interest earned by project and cash balance."/>
  </r>
  <r>
    <s v="14000"/>
    <s v="ACTUALS"/>
    <n v="2019"/>
    <n v="12"/>
    <s v="ONL"/>
    <s v="0001269578"/>
    <d v="2019-06-30T00:00:00"/>
    <d v="2019-07-17T00:00:00"/>
    <n v="26"/>
    <x v="1"/>
    <m/>
    <x v="5"/>
    <s v="10230"/>
    <m/>
    <x v="0"/>
    <s v="14000"/>
    <x v="1"/>
    <s v="STATE"/>
    <m/>
    <m/>
    <m/>
    <m/>
    <n v="-188.23"/>
    <m/>
    <s v="Allocate 4th Q Interest"/>
    <s v="To allocate FY 2019 4th Quarter interest earned by project and cash balance."/>
  </r>
  <r>
    <s v="14000"/>
    <s v="ACTUALS"/>
    <n v="2019"/>
    <n v="12"/>
    <s v="ONL"/>
    <s v="0001269578"/>
    <d v="2019-06-30T00:00:00"/>
    <d v="2019-07-17T00:00:00"/>
    <n v="174"/>
    <x v="1"/>
    <m/>
    <x v="1"/>
    <s v="99999"/>
    <m/>
    <x v="0"/>
    <m/>
    <x v="0"/>
    <m/>
    <m/>
    <m/>
    <m/>
    <m/>
    <n v="14265.5"/>
    <m/>
    <s v="Cash With The Treasurer Of VA"/>
    <s v="To allocate FY 2019 4th Quarter interest earned by project and cash balance."/>
  </r>
  <r>
    <s v="14000"/>
    <s v="ACTUALS"/>
    <n v="2019"/>
    <n v="12"/>
    <s v="ONL"/>
    <s v="0001269578"/>
    <d v="2019-06-30T00:00:00"/>
    <d v="2019-07-17T00:00:00"/>
    <n v="176"/>
    <x v="1"/>
    <m/>
    <x v="1"/>
    <s v="99999"/>
    <m/>
    <x v="0"/>
    <m/>
    <x v="1"/>
    <m/>
    <m/>
    <m/>
    <m/>
    <m/>
    <n v="188.23"/>
    <m/>
    <s v="Cash With The Treasurer Of VA"/>
    <s v="To allocate FY 2019 4th Quarter interest earned by project and cash balance."/>
  </r>
  <r>
    <s v="14000"/>
    <s v="ACTUALS"/>
    <n v="2019"/>
    <n v="998"/>
    <s v="SPJ"/>
    <s v="0001272339"/>
    <d v="2019-06-30T00:00:00"/>
    <d v="2019-07-20T00:00:00"/>
    <n v="237"/>
    <x v="3"/>
    <m/>
    <x v="34"/>
    <s v="99999"/>
    <m/>
    <x v="0"/>
    <s v="14000"/>
    <x v="0"/>
    <s v="STATE"/>
    <m/>
    <m/>
    <m/>
    <m/>
    <n v="103.89"/>
    <s v="GFREV"/>
    <s v="Cash Transfer Out-Load GF Cash"/>
    <s v="FY 2019 General Fund Reversion"/>
  </r>
  <r>
    <s v="14000"/>
    <s v="ACTUALS"/>
    <n v="2019"/>
    <n v="998"/>
    <s v="SPJ"/>
    <s v="0001272339"/>
    <d v="2019-06-30T00:00:00"/>
    <d v="2019-07-20T00:00:00"/>
    <n v="238"/>
    <x v="3"/>
    <m/>
    <x v="1"/>
    <s v="99999"/>
    <m/>
    <x v="0"/>
    <s v="14000"/>
    <x v="0"/>
    <s v="STATE"/>
    <m/>
    <m/>
    <m/>
    <m/>
    <n v="-103.89"/>
    <s v="GFREV"/>
    <s v="Cash With The Treasurer Of VA"/>
    <s v="FY 2019 General Fund Reversion"/>
  </r>
  <r>
    <s v="14000"/>
    <s v="ACTUALS"/>
    <n v="2020"/>
    <n v="1"/>
    <s v="CIP"/>
    <s v="CIP1252129"/>
    <d v="2019-07-01T00:00:00"/>
    <d v="2019-06-29T00:00:00"/>
    <n v="199"/>
    <x v="1"/>
    <s v="390004"/>
    <x v="10"/>
    <s v="10520"/>
    <m/>
    <x v="1"/>
    <s v="14000"/>
    <x v="0"/>
    <s v="STATE"/>
    <m/>
    <m/>
    <m/>
    <m/>
    <n v="1920.29"/>
    <s v="140070"/>
    <s v="00001308 2019-07-01"/>
    <s v="CIPPS Journal Upload - DOA"/>
  </r>
  <r>
    <s v="14000"/>
    <s v="ACTUALS"/>
    <n v="2020"/>
    <n v="1"/>
    <s v="CIP"/>
    <s v="CIP1252129"/>
    <d v="2019-07-01T00:00:00"/>
    <d v="2019-06-29T00:00:00"/>
    <n v="200"/>
    <x v="1"/>
    <s v="390004"/>
    <x v="11"/>
    <s v="10520"/>
    <m/>
    <x v="1"/>
    <s v="14000"/>
    <x v="0"/>
    <s v="STATE"/>
    <m/>
    <m/>
    <m/>
    <m/>
    <n v="228.97"/>
    <s v="140070"/>
    <s v="00001308 2019-07-01"/>
    <s v="CIPPS Journal Upload - DOA"/>
  </r>
  <r>
    <s v="14000"/>
    <s v="ACTUALS"/>
    <n v="2020"/>
    <n v="1"/>
    <s v="CIP"/>
    <s v="CIP1252129"/>
    <d v="2019-07-01T00:00:00"/>
    <d v="2019-06-29T00:00:00"/>
    <n v="201"/>
    <x v="1"/>
    <s v="390004"/>
    <x v="12"/>
    <s v="10520"/>
    <m/>
    <x v="1"/>
    <s v="14000"/>
    <x v="0"/>
    <s v="STATE"/>
    <m/>
    <m/>
    <m/>
    <m/>
    <n v="145.05000000000001"/>
    <s v="140070"/>
    <s v="00001308 2019-07-01"/>
    <s v="CIPPS Journal Upload - DOA"/>
  </r>
  <r>
    <s v="14000"/>
    <s v="ACTUALS"/>
    <n v="2020"/>
    <n v="1"/>
    <s v="CIP"/>
    <s v="CIP1252129"/>
    <d v="2019-07-01T00:00:00"/>
    <d v="2019-06-29T00:00:00"/>
    <n v="202"/>
    <x v="1"/>
    <s v="390004"/>
    <x v="13"/>
    <s v="10520"/>
    <m/>
    <x v="1"/>
    <s v="14000"/>
    <x v="0"/>
    <s v="STATE"/>
    <m/>
    <m/>
    <m/>
    <m/>
    <n v="23.96"/>
    <s v="140070"/>
    <s v="00001308 2019-07-01"/>
    <s v="CIPPS Journal Upload - DOA"/>
  </r>
  <r>
    <s v="14000"/>
    <s v="ACTUALS"/>
    <n v="2020"/>
    <n v="1"/>
    <s v="CIP"/>
    <s v="CIP1252129"/>
    <d v="2019-07-01T00:00:00"/>
    <d v="2019-06-29T00:00:00"/>
    <n v="203"/>
    <x v="1"/>
    <s v="390004"/>
    <x v="14"/>
    <s v="10520"/>
    <m/>
    <x v="1"/>
    <s v="14000"/>
    <x v="0"/>
    <s v="STATE"/>
    <m/>
    <m/>
    <m/>
    <m/>
    <n v="21.4"/>
    <s v="140070"/>
    <s v="00001308 2019-07-01"/>
    <s v="CIPPS Journal Upload - DOA"/>
  </r>
  <r>
    <s v="14000"/>
    <s v="ACTUALS"/>
    <n v="2020"/>
    <n v="1"/>
    <s v="CIP"/>
    <s v="CIP1252129"/>
    <d v="2019-07-01T00:00:00"/>
    <d v="2019-06-29T00:00:00"/>
    <n v="204"/>
    <x v="1"/>
    <s v="390004"/>
    <x v="15"/>
    <s v="10520"/>
    <m/>
    <x v="1"/>
    <s v="14000"/>
    <x v="0"/>
    <s v="STATE"/>
    <m/>
    <m/>
    <m/>
    <m/>
    <n v="11.34"/>
    <s v="140070"/>
    <s v="00001308 2019-07-01"/>
    <s v="CIPPS Journal Upload - DOA"/>
  </r>
  <r>
    <s v="14000"/>
    <s v="ACTUALS"/>
    <n v="2020"/>
    <n v="1"/>
    <s v="CIP"/>
    <s v="CIP1252129"/>
    <d v="2019-07-01T00:00:00"/>
    <d v="2019-06-29T00:00:00"/>
    <n v="205"/>
    <x v="1"/>
    <s v="390004"/>
    <x v="16"/>
    <s v="10520"/>
    <m/>
    <x v="1"/>
    <s v="14000"/>
    <x v="0"/>
    <s v="STATE"/>
    <m/>
    <m/>
    <m/>
    <m/>
    <n v="18.29"/>
    <s v="140070"/>
    <s v="00001308 2019-07-01"/>
    <s v="CIPPS Journal Upload - DOA"/>
  </r>
  <r>
    <s v="14000"/>
    <s v="ACTUALS"/>
    <n v="2020"/>
    <n v="1"/>
    <s v="CIP"/>
    <s v="CIP1252129"/>
    <d v="2019-07-01T00:00:00"/>
    <d v="2019-06-29T00:00:00"/>
    <n v="341"/>
    <x v="1"/>
    <m/>
    <x v="1"/>
    <s v="99999"/>
    <m/>
    <x v="0"/>
    <m/>
    <x v="0"/>
    <m/>
    <m/>
    <m/>
    <m/>
    <m/>
    <n v="-2369.3000000000002"/>
    <m/>
    <s v="Cash With The Treasurer Of VA"/>
    <s v="CIPPS Journal Upload - DOA"/>
  </r>
  <r>
    <s v="14000"/>
    <s v="ACTUALS"/>
    <n v="2020"/>
    <n v="1"/>
    <s v="CIP"/>
    <s v="CIP1263777"/>
    <d v="2019-07-10T00:00:00"/>
    <d v="2019-07-11T00:00:00"/>
    <n v="192"/>
    <x v="1"/>
    <s v="390004"/>
    <x v="10"/>
    <s v="10520"/>
    <m/>
    <x v="1"/>
    <s v="14000"/>
    <x v="0"/>
    <s v="STATE"/>
    <m/>
    <m/>
    <m/>
    <m/>
    <n v="1920.29"/>
    <s v="140070"/>
    <s v="00001310 2019-07-16"/>
    <s v="CIPPS Journal Upload - DOA"/>
  </r>
  <r>
    <s v="14000"/>
    <s v="ACTUALS"/>
    <n v="2020"/>
    <n v="1"/>
    <s v="CIP"/>
    <s v="CIP1263777"/>
    <d v="2019-07-10T00:00:00"/>
    <d v="2019-07-11T00:00:00"/>
    <n v="193"/>
    <x v="1"/>
    <s v="390004"/>
    <x v="11"/>
    <s v="10520"/>
    <m/>
    <x v="1"/>
    <s v="14000"/>
    <x v="0"/>
    <s v="STATE"/>
    <m/>
    <m/>
    <m/>
    <m/>
    <n v="192.41"/>
    <s v="140070"/>
    <s v="00001310 2019-07-16"/>
    <s v="CIPPS Journal Upload - DOA"/>
  </r>
  <r>
    <s v="14000"/>
    <s v="ACTUALS"/>
    <n v="2020"/>
    <n v="1"/>
    <s v="CIP"/>
    <s v="CIP1263777"/>
    <d v="2019-07-10T00:00:00"/>
    <d v="2019-07-11T00:00:00"/>
    <n v="194"/>
    <x v="1"/>
    <s v="390004"/>
    <x v="12"/>
    <s v="10520"/>
    <m/>
    <x v="1"/>
    <s v="14000"/>
    <x v="0"/>
    <s v="STATE"/>
    <m/>
    <m/>
    <m/>
    <m/>
    <n v="145.24"/>
    <s v="140070"/>
    <s v="00001310 2019-07-16"/>
    <s v="CIPPS Journal Upload - DOA"/>
  </r>
  <r>
    <s v="14000"/>
    <s v="ACTUALS"/>
    <n v="2020"/>
    <n v="1"/>
    <s v="CIP"/>
    <s v="CIP1263777"/>
    <d v="2019-07-10T00:00:00"/>
    <d v="2019-07-11T00:00:00"/>
    <n v="195"/>
    <x v="1"/>
    <s v="390004"/>
    <x v="13"/>
    <s v="10520"/>
    <m/>
    <x v="1"/>
    <s v="14000"/>
    <x v="0"/>
    <s v="STATE"/>
    <m/>
    <m/>
    <m/>
    <m/>
    <n v="25.16"/>
    <s v="140070"/>
    <s v="00001310 2019-07-16"/>
    <s v="CIPPS Journal Upload - DOA"/>
  </r>
  <r>
    <s v="14000"/>
    <s v="ACTUALS"/>
    <n v="2020"/>
    <n v="1"/>
    <s v="CIP"/>
    <s v="CIP1263777"/>
    <d v="2019-07-10T00:00:00"/>
    <d v="2019-07-11T00:00:00"/>
    <n v="196"/>
    <x v="1"/>
    <s v="390004"/>
    <x v="14"/>
    <s v="10520"/>
    <m/>
    <x v="1"/>
    <s v="14000"/>
    <x v="0"/>
    <s v="STATE"/>
    <m/>
    <m/>
    <m/>
    <m/>
    <n v="22.47"/>
    <s v="140070"/>
    <s v="00001310 2019-07-16"/>
    <s v="CIPPS Journal Upload - DOA"/>
  </r>
  <r>
    <s v="14000"/>
    <s v="ACTUALS"/>
    <n v="2020"/>
    <n v="1"/>
    <s v="CIP"/>
    <s v="CIP1263777"/>
    <d v="2019-07-10T00:00:00"/>
    <d v="2019-07-11T00:00:00"/>
    <n v="197"/>
    <x v="1"/>
    <s v="390004"/>
    <x v="15"/>
    <s v="10520"/>
    <m/>
    <x v="1"/>
    <s v="14000"/>
    <x v="0"/>
    <s v="STATE"/>
    <m/>
    <m/>
    <m/>
    <m/>
    <n v="11.91"/>
    <s v="140070"/>
    <s v="00001310 2019-07-16"/>
    <s v="CIPPS Journal Upload - DOA"/>
  </r>
  <r>
    <s v="14000"/>
    <s v="ACTUALS"/>
    <n v="2020"/>
    <n v="1"/>
    <s v="CIP"/>
    <s v="CIP1263777"/>
    <d v="2019-07-10T00:00:00"/>
    <d v="2019-07-11T00:00:00"/>
    <n v="198"/>
    <x v="1"/>
    <s v="390004"/>
    <x v="16"/>
    <s v="10520"/>
    <m/>
    <x v="1"/>
    <s v="14000"/>
    <x v="0"/>
    <s v="STATE"/>
    <m/>
    <m/>
    <m/>
    <m/>
    <n v="67.209999999999994"/>
    <s v="140070"/>
    <s v="00001310 2019-07-16"/>
    <s v="CIPPS Journal Upload - DOA"/>
  </r>
  <r>
    <s v="14000"/>
    <s v="ACTUALS"/>
    <n v="2020"/>
    <n v="1"/>
    <s v="CIP"/>
    <s v="CIP1263777"/>
    <d v="2019-07-10T00:00:00"/>
    <d v="2019-07-11T00:00:00"/>
    <n v="331"/>
    <x v="1"/>
    <m/>
    <x v="1"/>
    <s v="99999"/>
    <m/>
    <x v="0"/>
    <m/>
    <x v="0"/>
    <m/>
    <m/>
    <m/>
    <m/>
    <m/>
    <n v="-2384.69"/>
    <m/>
    <s v="Cash With The Treasurer Of VA"/>
    <s v="CIPPS Journal Upload - DOA"/>
  </r>
  <r>
    <s v="14000"/>
    <s v="ACTUALS"/>
    <n v="2020"/>
    <n v="1"/>
    <s v="AP"/>
    <s v="AP01275064"/>
    <d v="2019-07-24T00:00:00"/>
    <d v="2019-07-24T00:00:00"/>
    <n v="13"/>
    <x v="1"/>
    <m/>
    <x v="3"/>
    <s v="99999"/>
    <m/>
    <x v="0"/>
    <s v="14000"/>
    <x v="0"/>
    <s v="STATE"/>
    <m/>
    <m/>
    <m/>
    <m/>
    <n v="-24842.32"/>
    <s v="00017894"/>
    <s v="Accounts Payable"/>
    <s v="Accounts Payable"/>
  </r>
  <r>
    <s v="14000"/>
    <s v="ACTUALS"/>
    <n v="2020"/>
    <n v="1"/>
    <s v="AP"/>
    <s v="AP01275064"/>
    <d v="2019-07-24T00:00:00"/>
    <d v="2019-07-24T00:00:00"/>
    <n v="25"/>
    <x v="1"/>
    <m/>
    <x v="3"/>
    <s v="99999"/>
    <m/>
    <x v="0"/>
    <s v="14000"/>
    <x v="0"/>
    <s v="STATE"/>
    <m/>
    <m/>
    <m/>
    <m/>
    <n v="-19770.82"/>
    <s v="00017891"/>
    <s v="Accounts Payable"/>
    <s v="Accounts Payable"/>
  </r>
  <r>
    <s v="14000"/>
    <s v="ACTUALS"/>
    <n v="2020"/>
    <n v="1"/>
    <s v="AP"/>
    <s v="AP01275064"/>
    <d v="2019-07-24T00:00:00"/>
    <d v="2019-07-24T00:00:00"/>
    <n v="26"/>
    <x v="1"/>
    <m/>
    <x v="3"/>
    <s v="99999"/>
    <m/>
    <x v="0"/>
    <s v="14000"/>
    <x v="0"/>
    <s v="STATE"/>
    <m/>
    <m/>
    <m/>
    <m/>
    <n v="-4596"/>
    <s v="00017892"/>
    <s v="Accounts Payable"/>
    <s v="Accounts Payable"/>
  </r>
  <r>
    <s v="14000"/>
    <s v="ACTUALS"/>
    <n v="2020"/>
    <n v="1"/>
    <s v="AP"/>
    <s v="AP01275064"/>
    <d v="2019-07-24T00:00:00"/>
    <d v="2019-07-24T00:00:00"/>
    <n v="27"/>
    <x v="1"/>
    <m/>
    <x v="3"/>
    <s v="99999"/>
    <m/>
    <x v="0"/>
    <s v="14000"/>
    <x v="0"/>
    <s v="STATE"/>
    <m/>
    <m/>
    <m/>
    <m/>
    <n v="-14030"/>
    <s v="00017893"/>
    <s v="Accounts Payable"/>
    <s v="Accounts Payable"/>
  </r>
  <r>
    <s v="14000"/>
    <s v="ACTUALS"/>
    <n v="2020"/>
    <n v="1"/>
    <s v="AP"/>
    <s v="AP01275064"/>
    <d v="2019-07-24T00:00:00"/>
    <d v="2019-07-24T00:00:00"/>
    <n v="71"/>
    <x v="1"/>
    <s v="390002"/>
    <x v="4"/>
    <s v="90000"/>
    <m/>
    <x v="0"/>
    <s v="14000"/>
    <x v="0"/>
    <s v="STATE"/>
    <s v="059"/>
    <m/>
    <m/>
    <m/>
    <n v="19770.82"/>
    <s v="00017891"/>
    <s v="Grant # 19-A4668AD16-ANTI"/>
    <s v="Accounts Payable"/>
  </r>
  <r>
    <s v="14000"/>
    <s v="ACTUALS"/>
    <n v="2020"/>
    <n v="1"/>
    <s v="AP"/>
    <s v="AP01275064"/>
    <d v="2019-07-24T00:00:00"/>
    <d v="2019-07-24T00:00:00"/>
    <n v="72"/>
    <x v="1"/>
    <s v="390002"/>
    <x v="4"/>
    <s v="90000"/>
    <m/>
    <x v="0"/>
    <s v="14000"/>
    <x v="0"/>
    <s v="STATE"/>
    <s v="087"/>
    <m/>
    <m/>
    <m/>
    <n v="4596"/>
    <s v="00017892"/>
    <s v="Grant # 19-A476AD16- ANTI"/>
    <s v="Accounts Payable"/>
  </r>
  <r>
    <s v="14000"/>
    <s v="ACTUALS"/>
    <n v="2020"/>
    <n v="1"/>
    <s v="AP"/>
    <s v="AP01275064"/>
    <d v="2019-07-24T00:00:00"/>
    <d v="2019-07-24T00:00:00"/>
    <n v="73"/>
    <x v="1"/>
    <s v="390002"/>
    <x v="4"/>
    <s v="90000"/>
    <m/>
    <x v="0"/>
    <s v="14000"/>
    <x v="0"/>
    <s v="STATE"/>
    <s v="710"/>
    <m/>
    <m/>
    <m/>
    <n v="14030"/>
    <s v="00017893"/>
    <s v="Grants # 19-A4678AD16 - ANTI"/>
    <s v="Accounts Payable"/>
  </r>
  <r>
    <s v="14000"/>
    <s v="ACTUALS"/>
    <n v="2020"/>
    <n v="1"/>
    <s v="AP"/>
    <s v="AP01275064"/>
    <d v="2019-07-24T00:00:00"/>
    <d v="2019-07-24T00:00:00"/>
    <n v="74"/>
    <x v="1"/>
    <s v="390002"/>
    <x v="4"/>
    <s v="90000"/>
    <m/>
    <x v="0"/>
    <s v="14000"/>
    <x v="0"/>
    <s v="STATE"/>
    <s v="139"/>
    <m/>
    <m/>
    <m/>
    <n v="24842.32"/>
    <s v="00017894"/>
    <s v="Grants # 19-A4680AD16 - ANTI"/>
    <s v="Accounts Payable"/>
  </r>
  <r>
    <s v="14000"/>
    <s v="ACTUALS"/>
    <n v="2020"/>
    <n v="1"/>
    <s v="AP"/>
    <s v="AP01275461"/>
    <d v="2019-07-25T00:00:00"/>
    <d v="2019-07-25T00:00:00"/>
    <n v="10"/>
    <x v="1"/>
    <m/>
    <x v="1"/>
    <s v="99999"/>
    <m/>
    <x v="0"/>
    <s v="14000"/>
    <x v="0"/>
    <s v="STATE"/>
    <m/>
    <m/>
    <m/>
    <m/>
    <n v="-19770.82"/>
    <s v="00017891"/>
    <s v="Cash With The Treasurer Of VA"/>
    <s v="AP Payments"/>
  </r>
  <r>
    <s v="14000"/>
    <s v="ACTUALS"/>
    <n v="2020"/>
    <n v="1"/>
    <s v="AP"/>
    <s v="AP01275461"/>
    <d v="2019-07-25T00:00:00"/>
    <d v="2019-07-25T00:00:00"/>
    <n v="11"/>
    <x v="1"/>
    <m/>
    <x v="1"/>
    <s v="99999"/>
    <m/>
    <x v="0"/>
    <s v="14000"/>
    <x v="0"/>
    <s v="STATE"/>
    <m/>
    <m/>
    <m/>
    <m/>
    <n v="-4596"/>
    <s v="00017892"/>
    <s v="Cash With The Treasurer Of VA"/>
    <s v="AP Payments"/>
  </r>
  <r>
    <s v="14000"/>
    <s v="ACTUALS"/>
    <n v="2020"/>
    <n v="1"/>
    <s v="AP"/>
    <s v="AP01275461"/>
    <d v="2019-07-25T00:00:00"/>
    <d v="2019-07-25T00:00:00"/>
    <n v="17"/>
    <x v="1"/>
    <m/>
    <x v="1"/>
    <s v="99999"/>
    <m/>
    <x v="0"/>
    <s v="14000"/>
    <x v="0"/>
    <s v="STATE"/>
    <m/>
    <m/>
    <m/>
    <m/>
    <n v="-14030"/>
    <s v="00017893"/>
    <s v="Cash With The Treasurer Of VA"/>
    <s v="AP Payments"/>
  </r>
  <r>
    <s v="14000"/>
    <s v="ACTUALS"/>
    <n v="2020"/>
    <n v="1"/>
    <s v="AP"/>
    <s v="AP01275461"/>
    <d v="2019-07-25T00:00:00"/>
    <d v="2019-07-25T00:00:00"/>
    <n v="18"/>
    <x v="1"/>
    <m/>
    <x v="1"/>
    <s v="99999"/>
    <m/>
    <x v="0"/>
    <s v="14000"/>
    <x v="0"/>
    <s v="STATE"/>
    <m/>
    <m/>
    <m/>
    <m/>
    <n v="-24842.32"/>
    <s v="00017894"/>
    <s v="Cash With The Treasurer Of VA"/>
    <s v="AP Payments"/>
  </r>
  <r>
    <s v="14000"/>
    <s v="ACTUALS"/>
    <n v="2020"/>
    <n v="1"/>
    <s v="AP"/>
    <s v="AP01275461"/>
    <d v="2019-07-25T00:00:00"/>
    <d v="2019-07-25T00:00:00"/>
    <n v="39"/>
    <x v="1"/>
    <m/>
    <x v="3"/>
    <s v="99999"/>
    <m/>
    <x v="0"/>
    <s v="14000"/>
    <x v="0"/>
    <s v="STATE"/>
    <m/>
    <m/>
    <m/>
    <m/>
    <n v="19770.82"/>
    <s v="00017891"/>
    <s v="Accounts Payable"/>
    <s v="AP Payments"/>
  </r>
  <r>
    <s v="14000"/>
    <s v="ACTUALS"/>
    <n v="2020"/>
    <n v="1"/>
    <s v="AP"/>
    <s v="AP01275461"/>
    <d v="2019-07-25T00:00:00"/>
    <d v="2019-07-25T00:00:00"/>
    <n v="40"/>
    <x v="1"/>
    <m/>
    <x v="3"/>
    <s v="99999"/>
    <m/>
    <x v="0"/>
    <s v="14000"/>
    <x v="0"/>
    <s v="STATE"/>
    <m/>
    <m/>
    <m/>
    <m/>
    <n v="4596"/>
    <s v="00017892"/>
    <s v="Accounts Payable"/>
    <s v="AP Payments"/>
  </r>
  <r>
    <s v="14000"/>
    <s v="ACTUALS"/>
    <n v="2020"/>
    <n v="1"/>
    <s v="AP"/>
    <s v="AP01275461"/>
    <d v="2019-07-25T00:00:00"/>
    <d v="2019-07-25T00:00:00"/>
    <n v="41"/>
    <x v="1"/>
    <m/>
    <x v="3"/>
    <s v="99999"/>
    <m/>
    <x v="0"/>
    <s v="14000"/>
    <x v="0"/>
    <s v="STATE"/>
    <m/>
    <m/>
    <m/>
    <m/>
    <n v="14030"/>
    <s v="00017893"/>
    <s v="Accounts Payable"/>
    <s v="AP Payments"/>
  </r>
  <r>
    <s v="14000"/>
    <s v="ACTUALS"/>
    <n v="2020"/>
    <n v="1"/>
    <s v="AP"/>
    <s v="AP01275461"/>
    <d v="2019-07-25T00:00:00"/>
    <d v="2019-07-25T00:00:00"/>
    <n v="48"/>
    <x v="1"/>
    <m/>
    <x v="3"/>
    <s v="99999"/>
    <m/>
    <x v="0"/>
    <s v="14000"/>
    <x v="0"/>
    <s v="STATE"/>
    <m/>
    <m/>
    <m/>
    <m/>
    <n v="24842.32"/>
    <s v="00017894"/>
    <s v="Accounts Payable"/>
    <s v="AP Payments"/>
  </r>
  <r>
    <s v="14000"/>
    <s v="ACTUALS"/>
    <n v="2020"/>
    <n v="1"/>
    <s v="CIP"/>
    <s v="CIP1278010"/>
    <d v="2019-07-26T00:00:00"/>
    <d v="2019-07-27T00:00:00"/>
    <n v="176"/>
    <x v="1"/>
    <s v="390004"/>
    <x v="10"/>
    <s v="10520"/>
    <m/>
    <x v="1"/>
    <s v="14000"/>
    <x v="0"/>
    <s v="STATE"/>
    <m/>
    <m/>
    <m/>
    <m/>
    <n v="1920.29"/>
    <s v="140070"/>
    <s v="00001312 2019-08-01"/>
    <s v="CIPPS Journal Upload - DOA"/>
  </r>
  <r>
    <s v="14000"/>
    <s v="ACTUALS"/>
    <n v="2020"/>
    <n v="1"/>
    <s v="CIP"/>
    <s v="CIP1278010"/>
    <d v="2019-07-26T00:00:00"/>
    <d v="2019-07-27T00:00:00"/>
    <n v="177"/>
    <x v="1"/>
    <s v="390004"/>
    <x v="11"/>
    <s v="10520"/>
    <m/>
    <x v="1"/>
    <s v="14000"/>
    <x v="0"/>
    <s v="STATE"/>
    <m/>
    <m/>
    <m/>
    <m/>
    <n v="192.41"/>
    <s v="140070"/>
    <s v="00001312 2019-08-01"/>
    <s v="CIPPS Journal Upload - DOA"/>
  </r>
  <r>
    <s v="14000"/>
    <s v="ACTUALS"/>
    <n v="2020"/>
    <n v="1"/>
    <s v="CIP"/>
    <s v="CIP1278010"/>
    <d v="2019-07-26T00:00:00"/>
    <d v="2019-07-27T00:00:00"/>
    <n v="178"/>
    <x v="1"/>
    <s v="390004"/>
    <x v="12"/>
    <s v="10520"/>
    <m/>
    <x v="1"/>
    <s v="14000"/>
    <x v="0"/>
    <s v="STATE"/>
    <m/>
    <m/>
    <m/>
    <m/>
    <n v="145.03"/>
    <s v="140070"/>
    <s v="00001312 2019-08-01"/>
    <s v="CIPPS Journal Upload - DOA"/>
  </r>
  <r>
    <s v="14000"/>
    <s v="ACTUALS"/>
    <n v="2020"/>
    <n v="1"/>
    <s v="CIP"/>
    <s v="CIP1278010"/>
    <d v="2019-07-26T00:00:00"/>
    <d v="2019-07-27T00:00:00"/>
    <n v="179"/>
    <x v="1"/>
    <s v="390004"/>
    <x v="13"/>
    <s v="10520"/>
    <m/>
    <x v="1"/>
    <s v="14000"/>
    <x v="0"/>
    <s v="STATE"/>
    <m/>
    <m/>
    <m/>
    <m/>
    <n v="25.16"/>
    <s v="140070"/>
    <s v="00001312 2019-08-01"/>
    <s v="CIPPS Journal Upload - DOA"/>
  </r>
  <r>
    <s v="14000"/>
    <s v="ACTUALS"/>
    <n v="2020"/>
    <n v="1"/>
    <s v="CIP"/>
    <s v="CIP1278010"/>
    <d v="2019-07-26T00:00:00"/>
    <d v="2019-07-27T00:00:00"/>
    <n v="180"/>
    <x v="1"/>
    <s v="390004"/>
    <x v="14"/>
    <s v="10520"/>
    <m/>
    <x v="1"/>
    <s v="14000"/>
    <x v="0"/>
    <s v="STATE"/>
    <m/>
    <m/>
    <m/>
    <m/>
    <n v="22.47"/>
    <s v="140070"/>
    <s v="00001312 2019-08-01"/>
    <s v="CIPPS Journal Upload - DOA"/>
  </r>
  <r>
    <s v="14000"/>
    <s v="ACTUALS"/>
    <n v="2020"/>
    <n v="1"/>
    <s v="CIP"/>
    <s v="CIP1278010"/>
    <d v="2019-07-26T00:00:00"/>
    <d v="2019-07-27T00:00:00"/>
    <n v="181"/>
    <x v="1"/>
    <s v="390004"/>
    <x v="15"/>
    <s v="10520"/>
    <m/>
    <x v="1"/>
    <s v="14000"/>
    <x v="0"/>
    <s v="STATE"/>
    <m/>
    <m/>
    <m/>
    <m/>
    <n v="11.91"/>
    <s v="140070"/>
    <s v="00001312 2019-08-01"/>
    <s v="CIPPS Journal Upload - DOA"/>
  </r>
  <r>
    <s v="14000"/>
    <s v="ACTUALS"/>
    <n v="2020"/>
    <n v="1"/>
    <s v="CIP"/>
    <s v="CIP1278010"/>
    <d v="2019-07-26T00:00:00"/>
    <d v="2019-07-27T00:00:00"/>
    <n v="182"/>
    <x v="1"/>
    <s v="390004"/>
    <x v="16"/>
    <s v="10520"/>
    <m/>
    <x v="1"/>
    <s v="14000"/>
    <x v="0"/>
    <s v="STATE"/>
    <m/>
    <m/>
    <m/>
    <m/>
    <n v="67.209999999999994"/>
    <s v="140070"/>
    <s v="00001312 2019-08-01"/>
    <s v="CIPPS Journal Upload - DOA"/>
  </r>
  <r>
    <s v="14000"/>
    <s v="ACTUALS"/>
    <n v="2020"/>
    <n v="1"/>
    <s v="CIP"/>
    <s v="CIP1278010"/>
    <d v="2019-07-26T00:00:00"/>
    <d v="2019-07-27T00:00:00"/>
    <n v="370"/>
    <x v="1"/>
    <m/>
    <x v="1"/>
    <s v="99999"/>
    <m/>
    <x v="0"/>
    <m/>
    <x v="0"/>
    <m/>
    <m/>
    <m/>
    <m/>
    <m/>
    <n v="-2384.48"/>
    <m/>
    <s v="Cash With The Treasurer Of VA"/>
    <s v="CIPPS Journal Upload - DOA"/>
  </r>
  <r>
    <s v="14000"/>
    <s v="ACTUALS"/>
    <n v="2020"/>
    <n v="1"/>
    <s v="AP"/>
    <s v="AP01279634"/>
    <d v="2019-07-30T00:00:00"/>
    <d v="2019-07-30T00:00:00"/>
    <n v="104"/>
    <x v="1"/>
    <m/>
    <x v="3"/>
    <s v="99999"/>
    <m/>
    <x v="0"/>
    <s v="14000"/>
    <x v="0"/>
    <s v="STATE"/>
    <m/>
    <m/>
    <m/>
    <m/>
    <n v="-899"/>
    <s v="00017931"/>
    <s v="Accounts Payable"/>
    <s v="Accounts Payable"/>
  </r>
  <r>
    <s v="14000"/>
    <s v="ACTUALS"/>
    <n v="2020"/>
    <n v="1"/>
    <s v="AP"/>
    <s v="AP01279634"/>
    <d v="2019-07-30T00:00:00"/>
    <d v="2019-07-30T00:00:00"/>
    <n v="105"/>
    <x v="1"/>
    <m/>
    <x v="3"/>
    <s v="99999"/>
    <m/>
    <x v="0"/>
    <s v="14000"/>
    <x v="0"/>
    <s v="STATE"/>
    <m/>
    <m/>
    <m/>
    <m/>
    <n v="-25492.36"/>
    <s v="00017932"/>
    <s v="Accounts Payable"/>
    <s v="Accounts Payable"/>
  </r>
  <r>
    <s v="14000"/>
    <s v="ACTUALS"/>
    <n v="2020"/>
    <n v="1"/>
    <s v="AP"/>
    <s v="AP01279634"/>
    <d v="2019-07-30T00:00:00"/>
    <d v="2019-07-30T00:00:00"/>
    <n v="106"/>
    <x v="1"/>
    <m/>
    <x v="3"/>
    <s v="99999"/>
    <m/>
    <x v="0"/>
    <s v="14000"/>
    <x v="0"/>
    <s v="STATE"/>
    <m/>
    <m/>
    <m/>
    <m/>
    <n v="-49959"/>
    <s v="00017933"/>
    <s v="Accounts Payable"/>
    <s v="Accounts Payable"/>
  </r>
  <r>
    <s v="14000"/>
    <s v="ACTUALS"/>
    <n v="2020"/>
    <n v="1"/>
    <s v="AP"/>
    <s v="AP01279634"/>
    <d v="2019-07-30T00:00:00"/>
    <d v="2019-07-30T00:00:00"/>
    <n v="127"/>
    <x v="1"/>
    <m/>
    <x v="3"/>
    <s v="99999"/>
    <m/>
    <x v="0"/>
    <s v="14000"/>
    <x v="0"/>
    <s v="STATE"/>
    <m/>
    <m/>
    <m/>
    <m/>
    <n v="-49875"/>
    <s v="00017934"/>
    <s v="Accounts Payable"/>
    <s v="Accounts Payable"/>
  </r>
  <r>
    <s v="14000"/>
    <s v="ACTUALS"/>
    <n v="2020"/>
    <n v="1"/>
    <s v="AP"/>
    <s v="AP01279634"/>
    <d v="2019-07-30T00:00:00"/>
    <d v="2019-07-30T00:00:00"/>
    <n v="128"/>
    <x v="1"/>
    <m/>
    <x v="3"/>
    <s v="99999"/>
    <m/>
    <x v="0"/>
    <s v="14000"/>
    <x v="0"/>
    <s v="STATE"/>
    <m/>
    <m/>
    <m/>
    <m/>
    <n v="-36826.75"/>
    <s v="00017935"/>
    <s v="Accounts Payable"/>
    <s v="Accounts Payable"/>
  </r>
  <r>
    <s v="14000"/>
    <s v="ACTUALS"/>
    <n v="2020"/>
    <n v="1"/>
    <s v="AP"/>
    <s v="AP01279634"/>
    <d v="2019-07-30T00:00:00"/>
    <d v="2019-07-30T00:00:00"/>
    <n v="252"/>
    <x v="1"/>
    <s v="390002"/>
    <x v="4"/>
    <s v="90000"/>
    <m/>
    <x v="0"/>
    <s v="14000"/>
    <x v="0"/>
    <s v="STATE"/>
    <s v="069"/>
    <m/>
    <m/>
    <m/>
    <n v="899"/>
    <s v="00017931"/>
    <s v="19-A4670AD16 LE EQUP &amp; TECH"/>
    <s v="Accounts Payable"/>
  </r>
  <r>
    <s v="14000"/>
    <s v="ACTUALS"/>
    <n v="2020"/>
    <n v="1"/>
    <s v="AP"/>
    <s v="AP01279634"/>
    <d v="2019-07-30T00:00:00"/>
    <d v="2019-07-30T00:00:00"/>
    <n v="253"/>
    <x v="1"/>
    <s v="390002"/>
    <x v="4"/>
    <s v="90000"/>
    <m/>
    <x v="0"/>
    <s v="14000"/>
    <x v="0"/>
    <s v="STATE"/>
    <s v="700"/>
    <m/>
    <m/>
    <m/>
    <n v="25492.36"/>
    <s v="00017932"/>
    <s v="19-A4676AD16 LE OFFICER WELLNE"/>
    <s v="Accounts Payable"/>
  </r>
  <r>
    <s v="14000"/>
    <s v="ACTUALS"/>
    <n v="2020"/>
    <n v="1"/>
    <s v="AP"/>
    <s v="AP01279634"/>
    <d v="2019-07-30T00:00:00"/>
    <d v="2019-07-30T00:00:00"/>
    <n v="254"/>
    <x v="1"/>
    <s v="390002"/>
    <x v="4"/>
    <s v="90000"/>
    <m/>
    <x v="0"/>
    <s v="14000"/>
    <x v="0"/>
    <s v="STATE"/>
    <s v="710"/>
    <m/>
    <m/>
    <m/>
    <n v="49959"/>
    <s v="00017933"/>
    <s v="19-A4677AD16 LE EQUP &amp; TECH"/>
    <s v="Accounts Payable"/>
  </r>
  <r>
    <s v="14000"/>
    <s v="ACTUALS"/>
    <n v="2020"/>
    <n v="1"/>
    <s v="AP"/>
    <s v="AP01279634"/>
    <d v="2019-07-30T00:00:00"/>
    <d v="2019-07-30T00:00:00"/>
    <n v="275"/>
    <x v="1"/>
    <s v="390002"/>
    <x v="4"/>
    <s v="90000"/>
    <m/>
    <x v="0"/>
    <s v="14000"/>
    <x v="0"/>
    <s v="STATE"/>
    <s v="720"/>
    <m/>
    <m/>
    <m/>
    <n v="49875"/>
    <s v="00017934"/>
    <s v="19-A4679AD18 LE EQUIP &amp; TECH"/>
    <s v="Accounts Payable"/>
  </r>
  <r>
    <s v="14000"/>
    <s v="ACTUALS"/>
    <n v="2020"/>
    <n v="1"/>
    <s v="AP"/>
    <s v="AP01279634"/>
    <d v="2019-07-30T00:00:00"/>
    <d v="2019-07-30T00:00:00"/>
    <n v="276"/>
    <x v="1"/>
    <s v="390002"/>
    <x v="4"/>
    <s v="90000"/>
    <m/>
    <x v="0"/>
    <s v="14000"/>
    <x v="0"/>
    <s v="STATE"/>
    <s v="183"/>
    <m/>
    <m/>
    <m/>
    <n v="36826.75"/>
    <s v="00017935"/>
    <s v="19-A4695AD16 LE EQUIP &amp; TECH"/>
    <s v="Accounts Payable"/>
  </r>
  <r>
    <s v="14000"/>
    <s v="ACTUALS"/>
    <n v="2020"/>
    <n v="1"/>
    <s v="ONL"/>
    <s v="0001282191"/>
    <d v="2019-07-31T00:00:00"/>
    <d v="2019-08-06T00:00:00"/>
    <n v="13"/>
    <x v="1"/>
    <m/>
    <x v="0"/>
    <s v="90000"/>
    <m/>
    <x v="0"/>
    <s v="14000"/>
    <x v="0"/>
    <s v="STATE"/>
    <m/>
    <m/>
    <m/>
    <m/>
    <n v="12500.99"/>
    <m/>
    <s v="Reclass Federal IDC Revenue Q4"/>
    <s v="To reclass federal revenue to indirect cost revenue to account for IDC charges and refunds"/>
  </r>
  <r>
    <s v="14000"/>
    <s v="ACTUALS"/>
    <n v="2020"/>
    <n v="1"/>
    <s v="ONL"/>
    <s v="0001282191"/>
    <d v="2019-07-31T00:00:00"/>
    <d v="2019-08-06T00:00:00"/>
    <n v="14"/>
    <x v="1"/>
    <m/>
    <x v="24"/>
    <s v="90000"/>
    <m/>
    <x v="0"/>
    <s v="14000"/>
    <x v="0"/>
    <s v="STATE"/>
    <m/>
    <m/>
    <m/>
    <m/>
    <n v="-10800.86"/>
    <m/>
    <s v="Reclass Federal IDC Revenue Q4"/>
    <s v="To reclass federal revenue to indirect cost revenue to account for IDC charges and refunds"/>
  </r>
  <r>
    <s v="14000"/>
    <s v="ACTUALS"/>
    <n v="2020"/>
    <n v="1"/>
    <s v="ONL"/>
    <s v="0001282191"/>
    <d v="2019-07-31T00:00:00"/>
    <d v="2019-08-06T00:00:00"/>
    <n v="15"/>
    <x v="1"/>
    <m/>
    <x v="25"/>
    <s v="90000"/>
    <m/>
    <x v="0"/>
    <s v="14000"/>
    <x v="0"/>
    <s v="STATE"/>
    <m/>
    <m/>
    <m/>
    <m/>
    <n v="-1700.13"/>
    <m/>
    <s v="Reclass Federal IDC Revenue Q4"/>
    <s v="To reclass federal revenue to indirect cost revenue to account for IDC charges and refunds"/>
  </r>
  <r>
    <s v="14000"/>
    <s v="ACTUALS"/>
    <n v="2020"/>
    <n v="1"/>
    <s v="ONL"/>
    <s v="0001282231"/>
    <d v="2019-07-31T00:00:00"/>
    <d v="2019-08-06T00:00:00"/>
    <n v="1"/>
    <x v="1"/>
    <s v="390004"/>
    <x v="26"/>
    <s v="10530"/>
    <m/>
    <x v="1"/>
    <s v="14000"/>
    <x v="0"/>
    <s v="STATE"/>
    <m/>
    <m/>
    <m/>
    <m/>
    <n v="10800.86"/>
    <m/>
    <s v="Charge FY19 Q4 IDC"/>
    <s v="To charge IDC for Quarter 4 - FY19  (April to June)"/>
  </r>
  <r>
    <s v="14000"/>
    <s v="ACTUALS"/>
    <n v="2020"/>
    <n v="1"/>
    <s v="ONL"/>
    <s v="0001282231"/>
    <d v="2019-07-31T00:00:00"/>
    <d v="2019-08-06T00:00:00"/>
    <n v="2"/>
    <x v="1"/>
    <s v="390004"/>
    <x v="27"/>
    <s v="10530"/>
    <m/>
    <x v="1"/>
    <s v="14000"/>
    <x v="0"/>
    <s v="STATE"/>
    <m/>
    <m/>
    <m/>
    <m/>
    <n v="1700.13"/>
    <m/>
    <s v="Charge FY19 Q4 IDC"/>
    <s v="To charge IDC for Quarter 4 - FY19  (April to June)"/>
  </r>
  <r>
    <s v="14000"/>
    <s v="ACTUALS"/>
    <n v="2020"/>
    <n v="1"/>
    <s v="ONL"/>
    <s v="0001282231"/>
    <d v="2019-07-31T00:00:00"/>
    <d v="2019-08-06T00:00:00"/>
    <n v="3"/>
    <x v="2"/>
    <m/>
    <x v="24"/>
    <s v="10530"/>
    <m/>
    <x v="0"/>
    <s v="14000"/>
    <x v="0"/>
    <s v="STATE"/>
    <m/>
    <m/>
    <m/>
    <m/>
    <n v="-10800.86"/>
    <m/>
    <s v="Charge FY19 Q4 IDC"/>
    <s v="To charge IDC for Quarter 4 - FY19  (April to June)"/>
  </r>
  <r>
    <s v="14000"/>
    <s v="ACTUALS"/>
    <n v="2020"/>
    <n v="1"/>
    <s v="ONL"/>
    <s v="0001282231"/>
    <d v="2019-07-31T00:00:00"/>
    <d v="2019-08-06T00:00:00"/>
    <n v="4"/>
    <x v="3"/>
    <m/>
    <x v="25"/>
    <s v="10530"/>
    <m/>
    <x v="0"/>
    <s v="14000"/>
    <x v="0"/>
    <s v="STATE"/>
    <m/>
    <m/>
    <m/>
    <m/>
    <n v="-1700.13"/>
    <m/>
    <s v="Charge FY19 Q4 IDC"/>
    <s v="To charge IDC for Quarter 4 - FY19  (April to June)"/>
  </r>
  <r>
    <s v="14000"/>
    <s v="ACTUALS"/>
    <n v="2020"/>
    <n v="1"/>
    <s v="ONL"/>
    <s v="0001282231"/>
    <d v="2019-07-31T00:00:00"/>
    <d v="2019-08-06T00:00:00"/>
    <n v="37"/>
    <x v="1"/>
    <m/>
    <x v="1"/>
    <s v="99999"/>
    <m/>
    <x v="0"/>
    <m/>
    <x v="0"/>
    <m/>
    <m/>
    <m/>
    <m/>
    <m/>
    <n v="-10800.86"/>
    <m/>
    <s v="Cash With The Treasurer Of VA"/>
    <s v="To charge IDC for Quarter 4 - FY19  (April to June)"/>
  </r>
  <r>
    <s v="14000"/>
    <s v="ACTUALS"/>
    <n v="2020"/>
    <n v="1"/>
    <s v="ONL"/>
    <s v="0001282231"/>
    <d v="2019-07-31T00:00:00"/>
    <d v="2019-08-06T00:00:00"/>
    <n v="38"/>
    <x v="2"/>
    <m/>
    <x v="1"/>
    <s v="99999"/>
    <m/>
    <x v="0"/>
    <m/>
    <x v="0"/>
    <m/>
    <m/>
    <m/>
    <m/>
    <m/>
    <n v="10800.86"/>
    <m/>
    <s v="Cash With The Treasurer Of VA"/>
    <s v="To charge IDC for Quarter 4 - FY19  (April to June)"/>
  </r>
  <r>
    <s v="14000"/>
    <s v="ACTUALS"/>
    <n v="2020"/>
    <n v="1"/>
    <s v="ONL"/>
    <s v="0001282231"/>
    <d v="2019-07-31T00:00:00"/>
    <d v="2019-08-06T00:00:00"/>
    <n v="39"/>
    <x v="1"/>
    <m/>
    <x v="1"/>
    <s v="99999"/>
    <m/>
    <x v="0"/>
    <m/>
    <x v="0"/>
    <m/>
    <m/>
    <m/>
    <m/>
    <m/>
    <n v="-1700.13"/>
    <m/>
    <s v="Cash With The Treasurer Of VA"/>
    <s v="To charge IDC for Quarter 4 - FY19  (April to June)"/>
  </r>
  <r>
    <s v="14000"/>
    <s v="ACTUALS"/>
    <n v="2020"/>
    <n v="1"/>
    <s v="ONL"/>
    <s v="0001282231"/>
    <d v="2019-07-31T00:00:00"/>
    <d v="2019-08-06T00:00:00"/>
    <n v="40"/>
    <x v="3"/>
    <m/>
    <x v="1"/>
    <s v="99999"/>
    <m/>
    <x v="0"/>
    <m/>
    <x v="0"/>
    <m/>
    <m/>
    <m/>
    <m/>
    <m/>
    <n v="1700.13"/>
    <m/>
    <s v="Cash With The Treasurer Of VA"/>
    <s v="To charge IDC for Quarter 4 - FY19  (April to June)"/>
  </r>
  <r>
    <s v="14000"/>
    <s v="ACTUALS"/>
    <n v="2020"/>
    <n v="1"/>
    <s v="ONL"/>
    <s v="0001282231"/>
    <d v="2019-07-31T00:00:00"/>
    <d v="2019-08-06T00:00:00"/>
    <n v="41"/>
    <x v="1"/>
    <m/>
    <x v="1"/>
    <s v="99999"/>
    <m/>
    <x v="0"/>
    <m/>
    <x v="0"/>
    <m/>
    <m/>
    <m/>
    <m/>
    <m/>
    <n v="4596.25"/>
    <m/>
    <s v="Cash With The Treasurer Of VA"/>
    <s v="To charge IDC for Quarter 4 - FY19  (April to June)"/>
  </r>
  <r>
    <s v="14000"/>
    <s v="ACTUALS"/>
    <n v="2020"/>
    <n v="1"/>
    <s v="ONL"/>
    <s v="0001282231"/>
    <d v="2019-07-31T00:00:00"/>
    <d v="2019-08-06T00:00:00"/>
    <n v="43"/>
    <x v="1"/>
    <m/>
    <x v="1"/>
    <s v="99999"/>
    <m/>
    <x v="0"/>
    <m/>
    <x v="0"/>
    <m/>
    <m/>
    <m/>
    <m/>
    <m/>
    <n v="-3971.16"/>
    <m/>
    <s v="Cash With The Treasurer Of VA"/>
    <s v="To charge IDC for Quarter 4 - FY19  (April to June)"/>
  </r>
  <r>
    <s v="14000"/>
    <s v="ACTUALS"/>
    <n v="2020"/>
    <n v="1"/>
    <s v="ONL"/>
    <s v="0001282231"/>
    <d v="2019-07-31T00:00:00"/>
    <d v="2019-08-06T00:00:00"/>
    <n v="45"/>
    <x v="1"/>
    <m/>
    <x v="1"/>
    <s v="99999"/>
    <m/>
    <x v="0"/>
    <m/>
    <x v="0"/>
    <m/>
    <m/>
    <m/>
    <m/>
    <m/>
    <n v="-625.09"/>
    <m/>
    <s v="Cash With The Treasurer Of VA"/>
    <s v="To charge IDC for Quarter 4 - FY19  (April to June)"/>
  </r>
  <r>
    <s v="14000"/>
    <s v="ACTUALS"/>
    <n v="2020"/>
    <n v="1"/>
    <s v="ONL"/>
    <s v="0001282231"/>
    <d v="2019-07-31T00:00:00"/>
    <d v="2019-08-06T00:00:00"/>
    <n v="47"/>
    <x v="1"/>
    <m/>
    <x v="1"/>
    <s v="99999"/>
    <m/>
    <x v="0"/>
    <m/>
    <x v="0"/>
    <m/>
    <m/>
    <m/>
    <m/>
    <m/>
    <n v="-1471.58"/>
    <m/>
    <s v="Cash With The Treasurer Of VA"/>
    <s v="To charge IDC for Quarter 4 - FY19  (April to June)"/>
  </r>
  <r>
    <s v="14000"/>
    <s v="ACTUALS"/>
    <n v="2020"/>
    <n v="1"/>
    <s v="ONL"/>
    <s v="0001282231"/>
    <d v="2019-07-31T00:00:00"/>
    <d v="2019-08-06T00:00:00"/>
    <n v="49"/>
    <x v="1"/>
    <m/>
    <x v="1"/>
    <s v="99999"/>
    <m/>
    <x v="0"/>
    <m/>
    <x v="0"/>
    <m/>
    <m/>
    <m/>
    <m/>
    <m/>
    <n v="1271.44"/>
    <m/>
    <s v="Cash With The Treasurer Of VA"/>
    <s v="To charge IDC for Quarter 4 - FY19  (April to June)"/>
  </r>
  <r>
    <s v="14000"/>
    <s v="ACTUALS"/>
    <n v="2020"/>
    <n v="1"/>
    <s v="ONL"/>
    <s v="0001282231"/>
    <d v="2019-07-31T00:00:00"/>
    <d v="2019-08-06T00:00:00"/>
    <n v="51"/>
    <x v="1"/>
    <m/>
    <x v="1"/>
    <s v="99999"/>
    <m/>
    <x v="0"/>
    <m/>
    <x v="0"/>
    <m/>
    <m/>
    <m/>
    <m/>
    <m/>
    <n v="200.14"/>
    <m/>
    <s v="Cash With The Treasurer Of VA"/>
    <s v="To charge IDC for Quarter 4 - FY19  (April to June)"/>
  </r>
  <r>
    <s v="14000"/>
    <s v="ACTUALS"/>
    <n v="2020"/>
    <n v="1"/>
    <s v="ONL"/>
    <s v="0001282231"/>
    <d v="2019-07-31T00:00:00"/>
    <d v="2019-08-06T00:00:00"/>
    <n v="53"/>
    <x v="1"/>
    <m/>
    <x v="1"/>
    <s v="99999"/>
    <m/>
    <x v="0"/>
    <m/>
    <x v="0"/>
    <m/>
    <m/>
    <m/>
    <m/>
    <m/>
    <n v="8810.17"/>
    <m/>
    <s v="Cash With The Treasurer Of VA"/>
    <s v="To charge IDC for Quarter 4 - FY19  (April to June)"/>
  </r>
  <r>
    <s v="14000"/>
    <s v="ACTUALS"/>
    <n v="2020"/>
    <n v="1"/>
    <s v="ONL"/>
    <s v="0001282231"/>
    <d v="2019-07-31T00:00:00"/>
    <d v="2019-08-06T00:00:00"/>
    <n v="55"/>
    <x v="1"/>
    <m/>
    <x v="1"/>
    <s v="99999"/>
    <m/>
    <x v="0"/>
    <m/>
    <x v="0"/>
    <m/>
    <m/>
    <m/>
    <m/>
    <m/>
    <n v="-7611.99"/>
    <m/>
    <s v="Cash With The Treasurer Of VA"/>
    <s v="To charge IDC for Quarter 4 - FY19  (April to June)"/>
  </r>
  <r>
    <s v="14000"/>
    <s v="ACTUALS"/>
    <n v="2020"/>
    <n v="1"/>
    <s v="ONL"/>
    <s v="0001282231"/>
    <d v="2019-07-31T00:00:00"/>
    <d v="2019-08-06T00:00:00"/>
    <n v="57"/>
    <x v="1"/>
    <m/>
    <x v="1"/>
    <s v="99999"/>
    <m/>
    <x v="0"/>
    <m/>
    <x v="0"/>
    <m/>
    <m/>
    <m/>
    <m/>
    <m/>
    <n v="-1198.18"/>
    <m/>
    <s v="Cash With The Treasurer Of VA"/>
    <s v="To charge IDC for Quarter 4 - FY19  (April to June)"/>
  </r>
  <r>
    <s v="14000"/>
    <s v="ACTUALS"/>
    <n v="2020"/>
    <n v="1"/>
    <s v="ONL"/>
    <s v="0001282231"/>
    <d v="2019-07-31T00:00:00"/>
    <d v="2019-08-06T00:00:00"/>
    <n v="59"/>
    <x v="1"/>
    <m/>
    <x v="1"/>
    <s v="99999"/>
    <m/>
    <x v="0"/>
    <m/>
    <x v="0"/>
    <m/>
    <m/>
    <m/>
    <m/>
    <m/>
    <n v="-498.17"/>
    <m/>
    <s v="Cash With The Treasurer Of VA"/>
    <s v="To charge IDC for Quarter 4 - FY19  (April to June)"/>
  </r>
  <r>
    <s v="14000"/>
    <s v="ACTUALS"/>
    <n v="2020"/>
    <n v="1"/>
    <s v="ONL"/>
    <s v="0001282231"/>
    <d v="2019-07-31T00:00:00"/>
    <d v="2019-08-06T00:00:00"/>
    <n v="61"/>
    <x v="1"/>
    <m/>
    <x v="1"/>
    <s v="99999"/>
    <m/>
    <x v="0"/>
    <m/>
    <x v="0"/>
    <m/>
    <m/>
    <m/>
    <m/>
    <m/>
    <n v="430.42"/>
    <m/>
    <s v="Cash With The Treasurer Of VA"/>
    <s v="To charge IDC for Quarter 4 - FY19  (April to June)"/>
  </r>
  <r>
    <s v="14000"/>
    <s v="ACTUALS"/>
    <n v="2020"/>
    <n v="1"/>
    <s v="ONL"/>
    <s v="0001282231"/>
    <d v="2019-07-31T00:00:00"/>
    <d v="2019-08-06T00:00:00"/>
    <n v="63"/>
    <x v="1"/>
    <m/>
    <x v="1"/>
    <s v="99999"/>
    <m/>
    <x v="0"/>
    <m/>
    <x v="0"/>
    <m/>
    <m/>
    <m/>
    <m/>
    <m/>
    <n v="67.75"/>
    <m/>
    <s v="Cash With The Treasurer Of VA"/>
    <s v="To charge IDC for Quarter 4 - FY19  (April to June)"/>
  </r>
  <r>
    <s v="14000"/>
    <s v="ACTUALS"/>
    <n v="2020"/>
    <n v="1"/>
    <s v="ONL"/>
    <s v="0001282231"/>
    <d v="2019-07-31T00:00:00"/>
    <d v="2019-08-06T00:00:00"/>
    <n v="65"/>
    <x v="1"/>
    <m/>
    <x v="1"/>
    <s v="99999"/>
    <m/>
    <x v="0"/>
    <m/>
    <x v="0"/>
    <m/>
    <m/>
    <m/>
    <m/>
    <m/>
    <n v="41792.629999999997"/>
    <m/>
    <s v="Cash With The Treasurer Of VA"/>
    <s v="To charge IDC for Quarter 4 - FY19  (April to June)"/>
  </r>
  <r>
    <s v="14000"/>
    <s v="ACTUALS"/>
    <n v="2020"/>
    <n v="1"/>
    <s v="ONL"/>
    <s v="0001282231"/>
    <d v="2019-07-31T00:00:00"/>
    <d v="2019-08-06T00:00:00"/>
    <n v="67"/>
    <x v="1"/>
    <m/>
    <x v="1"/>
    <s v="99999"/>
    <m/>
    <x v="0"/>
    <m/>
    <x v="0"/>
    <m/>
    <m/>
    <m/>
    <m/>
    <m/>
    <n v="-36108.83"/>
    <m/>
    <s v="Cash With The Treasurer Of VA"/>
    <s v="To charge IDC for Quarter 4 - FY19  (April to June)"/>
  </r>
  <r>
    <s v="14000"/>
    <s v="ACTUALS"/>
    <n v="2020"/>
    <n v="1"/>
    <s v="ONL"/>
    <s v="0001282231"/>
    <d v="2019-07-31T00:00:00"/>
    <d v="2019-08-06T00:00:00"/>
    <n v="69"/>
    <x v="1"/>
    <m/>
    <x v="1"/>
    <s v="99999"/>
    <m/>
    <x v="0"/>
    <m/>
    <x v="0"/>
    <m/>
    <m/>
    <m/>
    <m/>
    <m/>
    <n v="-5683.8"/>
    <m/>
    <s v="Cash With The Treasurer Of VA"/>
    <s v="To charge IDC for Quarter 4 - FY19  (April to June)"/>
  </r>
  <r>
    <s v="14000"/>
    <s v="ACTUALS"/>
    <n v="2020"/>
    <n v="1"/>
    <s v="ONL"/>
    <s v="0001282231"/>
    <d v="2019-07-31T00:00:00"/>
    <d v="2019-08-06T00:00:00"/>
    <n v="71"/>
    <x v="1"/>
    <m/>
    <x v="1"/>
    <s v="99999"/>
    <m/>
    <x v="0"/>
    <m/>
    <x v="0"/>
    <m/>
    <m/>
    <m/>
    <m/>
    <m/>
    <n v="-5.86"/>
    <m/>
    <s v="Cash With The Treasurer Of VA"/>
    <s v="To charge IDC for Quarter 4 - FY19  (April to June)"/>
  </r>
  <r>
    <s v="14000"/>
    <s v="ACTUALS"/>
    <n v="2020"/>
    <n v="1"/>
    <s v="ONL"/>
    <s v="0001282231"/>
    <d v="2019-07-31T00:00:00"/>
    <d v="2019-08-06T00:00:00"/>
    <n v="73"/>
    <x v="1"/>
    <m/>
    <x v="1"/>
    <s v="99999"/>
    <m/>
    <x v="0"/>
    <m/>
    <x v="0"/>
    <m/>
    <m/>
    <m/>
    <m/>
    <m/>
    <n v="5.07"/>
    <m/>
    <s v="Cash With The Treasurer Of VA"/>
    <s v="To charge IDC for Quarter 4 - FY19  (April to June)"/>
  </r>
  <r>
    <s v="14000"/>
    <s v="ACTUALS"/>
    <n v="2020"/>
    <n v="1"/>
    <s v="ONL"/>
    <s v="0001282231"/>
    <d v="2019-07-31T00:00:00"/>
    <d v="2019-08-06T00:00:00"/>
    <n v="75"/>
    <x v="1"/>
    <m/>
    <x v="1"/>
    <s v="99999"/>
    <m/>
    <x v="0"/>
    <m/>
    <x v="0"/>
    <m/>
    <m/>
    <m/>
    <m/>
    <m/>
    <n v="0.79"/>
    <m/>
    <s v="Cash With The Treasurer Of VA"/>
    <s v="To charge IDC for Quarter 4 - FY19  (April to June)"/>
  </r>
  <r>
    <s v="14000"/>
    <s v="ACTUALS"/>
    <n v="2020"/>
    <n v="1"/>
    <s v="ONL"/>
    <s v="0001282231"/>
    <d v="2019-07-31T00:00:00"/>
    <d v="2019-08-06T00:00:00"/>
    <n v="77"/>
    <x v="1"/>
    <m/>
    <x v="1"/>
    <s v="99999"/>
    <m/>
    <x v="0"/>
    <m/>
    <x v="0"/>
    <m/>
    <m/>
    <m/>
    <m/>
    <m/>
    <n v="-11251.72"/>
    <m/>
    <s v="Cash With The Treasurer Of VA"/>
    <s v="To charge IDC for Quarter 4 - FY19  (April to June)"/>
  </r>
  <r>
    <s v="14000"/>
    <s v="ACTUALS"/>
    <n v="2020"/>
    <n v="1"/>
    <s v="ONL"/>
    <s v="0001282231"/>
    <d v="2019-07-31T00:00:00"/>
    <d v="2019-08-06T00:00:00"/>
    <n v="79"/>
    <x v="1"/>
    <m/>
    <x v="1"/>
    <s v="99999"/>
    <m/>
    <x v="0"/>
    <m/>
    <x v="0"/>
    <m/>
    <m/>
    <m/>
    <m/>
    <m/>
    <n v="9721.49"/>
    <m/>
    <s v="Cash With The Treasurer Of VA"/>
    <s v="To charge IDC for Quarter 4 - FY19  (April to June)"/>
  </r>
  <r>
    <s v="14000"/>
    <s v="ACTUALS"/>
    <n v="2020"/>
    <n v="1"/>
    <s v="ONL"/>
    <s v="0001282231"/>
    <d v="2019-07-31T00:00:00"/>
    <d v="2019-08-06T00:00:00"/>
    <n v="81"/>
    <x v="1"/>
    <m/>
    <x v="1"/>
    <s v="99999"/>
    <m/>
    <x v="0"/>
    <m/>
    <x v="0"/>
    <m/>
    <m/>
    <m/>
    <m/>
    <m/>
    <n v="1530.23"/>
    <m/>
    <s v="Cash With The Treasurer Of VA"/>
    <s v="To charge IDC for Quarter 4 - FY19  (April to June)"/>
  </r>
  <r>
    <s v="14000"/>
    <s v="ACTUALS"/>
    <n v="2020"/>
    <n v="2"/>
    <s v="AP"/>
    <s v="AP01280042"/>
    <d v="2019-08-01T00:00:00"/>
    <d v="2019-07-31T00:00:00"/>
    <n v="34"/>
    <x v="1"/>
    <m/>
    <x v="1"/>
    <s v="99999"/>
    <m/>
    <x v="0"/>
    <s v="14000"/>
    <x v="0"/>
    <s v="STATE"/>
    <m/>
    <m/>
    <m/>
    <m/>
    <n v="-899"/>
    <s v="00017931"/>
    <s v="Cash With The Treasurer Of VA"/>
    <s v="AP Payments"/>
  </r>
  <r>
    <s v="14000"/>
    <s v="ACTUALS"/>
    <n v="2020"/>
    <n v="2"/>
    <s v="AP"/>
    <s v="AP01280042"/>
    <d v="2019-08-01T00:00:00"/>
    <d v="2019-07-31T00:00:00"/>
    <n v="35"/>
    <x v="1"/>
    <m/>
    <x v="1"/>
    <s v="99999"/>
    <m/>
    <x v="0"/>
    <s v="14000"/>
    <x v="0"/>
    <s v="STATE"/>
    <m/>
    <m/>
    <m/>
    <m/>
    <n v="-25492.36"/>
    <s v="00017932"/>
    <s v="Cash With The Treasurer Of VA"/>
    <s v="AP Payments"/>
  </r>
  <r>
    <s v="14000"/>
    <s v="ACTUALS"/>
    <n v="2020"/>
    <n v="2"/>
    <s v="AP"/>
    <s v="AP01280042"/>
    <d v="2019-08-01T00:00:00"/>
    <d v="2019-07-31T00:00:00"/>
    <n v="49"/>
    <x v="1"/>
    <m/>
    <x v="1"/>
    <s v="99999"/>
    <m/>
    <x v="0"/>
    <s v="14000"/>
    <x v="0"/>
    <s v="STATE"/>
    <m/>
    <m/>
    <m/>
    <m/>
    <n v="-36826.75"/>
    <s v="00017935"/>
    <s v="Cash With The Treasurer Of VA"/>
    <s v="AP Payments"/>
  </r>
  <r>
    <s v="14000"/>
    <s v="ACTUALS"/>
    <n v="2020"/>
    <n v="2"/>
    <s v="AP"/>
    <s v="AP01280042"/>
    <d v="2019-08-01T00:00:00"/>
    <d v="2019-07-31T00:00:00"/>
    <n v="52"/>
    <x v="1"/>
    <m/>
    <x v="1"/>
    <s v="99999"/>
    <m/>
    <x v="0"/>
    <s v="14000"/>
    <x v="0"/>
    <s v="STATE"/>
    <m/>
    <m/>
    <m/>
    <m/>
    <n v="-49959"/>
    <s v="00017933"/>
    <s v="Cash With The Treasurer Of VA"/>
    <s v="AP Payments"/>
  </r>
  <r>
    <s v="14000"/>
    <s v="ACTUALS"/>
    <n v="2020"/>
    <n v="2"/>
    <s v="AP"/>
    <s v="AP01280042"/>
    <d v="2019-08-01T00:00:00"/>
    <d v="2019-07-31T00:00:00"/>
    <n v="53"/>
    <x v="1"/>
    <m/>
    <x v="1"/>
    <s v="99999"/>
    <m/>
    <x v="0"/>
    <s v="14000"/>
    <x v="0"/>
    <s v="STATE"/>
    <m/>
    <m/>
    <m/>
    <m/>
    <n v="-49875"/>
    <s v="00017934"/>
    <s v="Cash With The Treasurer Of VA"/>
    <s v="AP Payments"/>
  </r>
  <r>
    <s v="14000"/>
    <s v="ACTUALS"/>
    <n v="2020"/>
    <n v="2"/>
    <s v="AP"/>
    <s v="AP01280042"/>
    <d v="2019-08-01T00:00:00"/>
    <d v="2019-07-31T00:00:00"/>
    <n v="72"/>
    <x v="1"/>
    <m/>
    <x v="3"/>
    <s v="99999"/>
    <m/>
    <x v="0"/>
    <s v="14000"/>
    <x v="0"/>
    <s v="STATE"/>
    <m/>
    <m/>
    <m/>
    <m/>
    <n v="899"/>
    <s v="00017931"/>
    <s v="Accounts Payable"/>
    <s v="AP Payments"/>
  </r>
  <r>
    <s v="14000"/>
    <s v="ACTUALS"/>
    <n v="2020"/>
    <n v="2"/>
    <s v="AP"/>
    <s v="AP01280042"/>
    <d v="2019-08-01T00:00:00"/>
    <d v="2019-07-31T00:00:00"/>
    <n v="94"/>
    <x v="1"/>
    <m/>
    <x v="3"/>
    <s v="99999"/>
    <m/>
    <x v="0"/>
    <s v="14000"/>
    <x v="0"/>
    <s v="STATE"/>
    <m/>
    <m/>
    <m/>
    <m/>
    <n v="25492.36"/>
    <s v="00017932"/>
    <s v="Accounts Payable"/>
    <s v="AP Payments"/>
  </r>
  <r>
    <s v="14000"/>
    <s v="ACTUALS"/>
    <n v="2020"/>
    <n v="2"/>
    <s v="AP"/>
    <s v="AP01280042"/>
    <d v="2019-08-01T00:00:00"/>
    <d v="2019-07-31T00:00:00"/>
    <n v="95"/>
    <x v="1"/>
    <m/>
    <x v="3"/>
    <s v="99999"/>
    <m/>
    <x v="0"/>
    <s v="14000"/>
    <x v="0"/>
    <s v="STATE"/>
    <m/>
    <m/>
    <m/>
    <m/>
    <n v="49959"/>
    <s v="00017933"/>
    <s v="Accounts Payable"/>
    <s v="AP Payments"/>
  </r>
  <r>
    <s v="14000"/>
    <s v="ACTUALS"/>
    <n v="2020"/>
    <n v="2"/>
    <s v="AP"/>
    <s v="AP01280042"/>
    <d v="2019-08-01T00:00:00"/>
    <d v="2019-07-31T00:00:00"/>
    <n v="109"/>
    <x v="1"/>
    <m/>
    <x v="3"/>
    <s v="99999"/>
    <m/>
    <x v="0"/>
    <s v="14000"/>
    <x v="0"/>
    <s v="STATE"/>
    <m/>
    <m/>
    <m/>
    <m/>
    <n v="36826.75"/>
    <s v="00017935"/>
    <s v="Accounts Payable"/>
    <s v="AP Payments"/>
  </r>
  <r>
    <s v="14000"/>
    <s v="ACTUALS"/>
    <n v="2020"/>
    <n v="2"/>
    <s v="AP"/>
    <s v="AP01280042"/>
    <d v="2019-08-01T00:00:00"/>
    <d v="2019-07-31T00:00:00"/>
    <n v="114"/>
    <x v="1"/>
    <m/>
    <x v="3"/>
    <s v="99999"/>
    <m/>
    <x v="0"/>
    <s v="14000"/>
    <x v="0"/>
    <s v="STATE"/>
    <m/>
    <m/>
    <m/>
    <m/>
    <n v="49875"/>
    <s v="00017934"/>
    <s v="Accounts Payable"/>
    <s v="AP Payments"/>
  </r>
  <r>
    <s v="14000"/>
    <s v="ACTUALS"/>
    <n v="2020"/>
    <n v="2"/>
    <s v="ATA"/>
    <s v="0001301511"/>
    <d v="2019-08-09T00:00:00"/>
    <d v="2019-08-26T00:00:00"/>
    <n v="1"/>
    <x v="1"/>
    <m/>
    <x v="35"/>
    <s v="90000"/>
    <m/>
    <x v="0"/>
    <s v="14000"/>
    <x v="0"/>
    <s v="STATE"/>
    <m/>
    <m/>
    <m/>
    <m/>
    <n v="2627.68"/>
    <s v="19-A4665AD"/>
    <s v="Cash Tran Out-FedPass Cardinal"/>
    <s v="Federal Cash Pass Thru"/>
  </r>
  <r>
    <s v="14000"/>
    <s v="ACTUALS"/>
    <n v="2020"/>
    <n v="2"/>
    <s v="ATA"/>
    <s v="0001301511"/>
    <d v="2019-08-09T00:00:00"/>
    <d v="2019-08-26T00:00:00"/>
    <n v="5"/>
    <x v="1"/>
    <m/>
    <x v="1"/>
    <s v="99999"/>
    <m/>
    <x v="0"/>
    <s v="14000"/>
    <x v="0"/>
    <s v="STATE"/>
    <m/>
    <m/>
    <m/>
    <m/>
    <n v="-2627.68"/>
    <m/>
    <s v="Cash With The Treasurer Of VA"/>
    <s v="Federal Cash Pass Thru"/>
  </r>
  <r>
    <s v="14000"/>
    <s v="ACTUALS"/>
    <n v="2020"/>
    <n v="2"/>
    <s v="CIP"/>
    <s v="CIP1292194"/>
    <d v="2019-08-12T00:00:00"/>
    <d v="2019-08-13T00:00:00"/>
    <n v="176"/>
    <x v="1"/>
    <s v="390004"/>
    <x v="10"/>
    <s v="10520"/>
    <m/>
    <x v="1"/>
    <s v="14000"/>
    <x v="0"/>
    <s v="STATE"/>
    <m/>
    <m/>
    <m/>
    <m/>
    <n v="1920.29"/>
    <s v="140070"/>
    <s v="00001315 2019-08-16"/>
    <s v="CIPPS Journal Upload - DOA"/>
  </r>
  <r>
    <s v="14000"/>
    <s v="ACTUALS"/>
    <n v="2020"/>
    <n v="2"/>
    <s v="CIP"/>
    <s v="CIP1292194"/>
    <d v="2019-08-12T00:00:00"/>
    <d v="2019-08-13T00:00:00"/>
    <n v="177"/>
    <x v="1"/>
    <s v="390004"/>
    <x v="11"/>
    <s v="10520"/>
    <m/>
    <x v="1"/>
    <s v="14000"/>
    <x v="0"/>
    <s v="STATE"/>
    <m/>
    <m/>
    <m/>
    <m/>
    <n v="192.41"/>
    <s v="140070"/>
    <s v="00001315 2019-08-16"/>
    <s v="CIPPS Journal Upload - DOA"/>
  </r>
  <r>
    <s v="14000"/>
    <s v="ACTUALS"/>
    <n v="2020"/>
    <n v="2"/>
    <s v="CIP"/>
    <s v="CIP1292194"/>
    <d v="2019-08-12T00:00:00"/>
    <d v="2019-08-13T00:00:00"/>
    <n v="178"/>
    <x v="1"/>
    <s v="390004"/>
    <x v="12"/>
    <s v="10520"/>
    <m/>
    <x v="1"/>
    <s v="14000"/>
    <x v="0"/>
    <s v="STATE"/>
    <m/>
    <m/>
    <m/>
    <m/>
    <n v="145.22999999999999"/>
    <s v="140070"/>
    <s v="00001315 2019-08-16"/>
    <s v="CIPPS Journal Upload - DOA"/>
  </r>
  <r>
    <s v="14000"/>
    <s v="ACTUALS"/>
    <n v="2020"/>
    <n v="2"/>
    <s v="CIP"/>
    <s v="CIP1292194"/>
    <d v="2019-08-12T00:00:00"/>
    <d v="2019-08-13T00:00:00"/>
    <n v="179"/>
    <x v="1"/>
    <s v="390004"/>
    <x v="13"/>
    <s v="10520"/>
    <m/>
    <x v="1"/>
    <s v="14000"/>
    <x v="0"/>
    <s v="STATE"/>
    <m/>
    <m/>
    <m/>
    <m/>
    <n v="25.16"/>
    <s v="140070"/>
    <s v="00001315 2019-08-16"/>
    <s v="CIPPS Journal Upload - DOA"/>
  </r>
  <r>
    <s v="14000"/>
    <s v="ACTUALS"/>
    <n v="2020"/>
    <n v="2"/>
    <s v="CIP"/>
    <s v="CIP1292194"/>
    <d v="2019-08-12T00:00:00"/>
    <d v="2019-08-13T00:00:00"/>
    <n v="180"/>
    <x v="1"/>
    <s v="390004"/>
    <x v="14"/>
    <s v="10520"/>
    <m/>
    <x v="1"/>
    <s v="14000"/>
    <x v="0"/>
    <s v="STATE"/>
    <m/>
    <m/>
    <m/>
    <m/>
    <n v="22.47"/>
    <s v="140070"/>
    <s v="00001315 2019-08-16"/>
    <s v="CIPPS Journal Upload - DOA"/>
  </r>
  <r>
    <s v="14000"/>
    <s v="ACTUALS"/>
    <n v="2020"/>
    <n v="2"/>
    <s v="CIP"/>
    <s v="CIP1292194"/>
    <d v="2019-08-12T00:00:00"/>
    <d v="2019-08-13T00:00:00"/>
    <n v="181"/>
    <x v="1"/>
    <s v="390004"/>
    <x v="15"/>
    <s v="10520"/>
    <m/>
    <x v="1"/>
    <s v="14000"/>
    <x v="0"/>
    <s v="STATE"/>
    <m/>
    <m/>
    <m/>
    <m/>
    <n v="11.91"/>
    <s v="140070"/>
    <s v="00001315 2019-08-16"/>
    <s v="CIPPS Journal Upload - DOA"/>
  </r>
  <r>
    <s v="14000"/>
    <s v="ACTUALS"/>
    <n v="2020"/>
    <n v="2"/>
    <s v="CIP"/>
    <s v="CIP1292194"/>
    <d v="2019-08-12T00:00:00"/>
    <d v="2019-08-13T00:00:00"/>
    <n v="182"/>
    <x v="1"/>
    <s v="390004"/>
    <x v="16"/>
    <s v="10520"/>
    <m/>
    <x v="1"/>
    <s v="14000"/>
    <x v="0"/>
    <s v="STATE"/>
    <m/>
    <m/>
    <m/>
    <m/>
    <n v="67.209999999999994"/>
    <s v="140070"/>
    <s v="00001315 2019-08-16"/>
    <s v="CIPPS Journal Upload - DOA"/>
  </r>
  <r>
    <s v="14000"/>
    <s v="ACTUALS"/>
    <n v="2020"/>
    <n v="2"/>
    <s v="CIP"/>
    <s v="CIP1292194"/>
    <d v="2019-08-12T00:00:00"/>
    <d v="2019-08-13T00:00:00"/>
    <n v="381"/>
    <x v="1"/>
    <m/>
    <x v="1"/>
    <s v="99999"/>
    <m/>
    <x v="0"/>
    <m/>
    <x v="0"/>
    <m/>
    <m/>
    <m/>
    <m/>
    <m/>
    <n v="-2384.6799999999998"/>
    <m/>
    <s v="Cash With The Treasurer Of VA"/>
    <s v="CIPPS Journal Upload - DOA"/>
  </r>
  <r>
    <s v="14000"/>
    <s v="ACTUALS"/>
    <n v="2020"/>
    <n v="2"/>
    <s v="CIP"/>
    <s v="CIP1303600"/>
    <d v="2019-08-26T00:00:00"/>
    <d v="2019-08-27T00:00:00"/>
    <n v="175"/>
    <x v="1"/>
    <s v="390004"/>
    <x v="10"/>
    <s v="10520"/>
    <m/>
    <x v="1"/>
    <s v="14000"/>
    <x v="0"/>
    <s v="STATE"/>
    <m/>
    <m/>
    <m/>
    <m/>
    <n v="1920.29"/>
    <s v="140070"/>
    <s v="00001317 2019-08-30"/>
    <s v="CIPPS Journal Upload - DOA"/>
  </r>
  <r>
    <s v="14000"/>
    <s v="ACTUALS"/>
    <n v="2020"/>
    <n v="2"/>
    <s v="CIP"/>
    <s v="CIP1303600"/>
    <d v="2019-08-26T00:00:00"/>
    <d v="2019-08-27T00:00:00"/>
    <n v="176"/>
    <x v="1"/>
    <s v="390004"/>
    <x v="11"/>
    <s v="10520"/>
    <m/>
    <x v="1"/>
    <s v="14000"/>
    <x v="0"/>
    <s v="STATE"/>
    <m/>
    <m/>
    <m/>
    <m/>
    <n v="192.41"/>
    <s v="140070"/>
    <s v="00001317 2019-08-30"/>
    <s v="CIPPS Journal Upload - DOA"/>
  </r>
  <r>
    <s v="14000"/>
    <s v="ACTUALS"/>
    <n v="2020"/>
    <n v="2"/>
    <s v="CIP"/>
    <s v="CIP1303600"/>
    <d v="2019-08-26T00:00:00"/>
    <d v="2019-08-27T00:00:00"/>
    <n v="177"/>
    <x v="1"/>
    <s v="390004"/>
    <x v="12"/>
    <s v="10520"/>
    <m/>
    <x v="1"/>
    <s v="14000"/>
    <x v="0"/>
    <s v="STATE"/>
    <m/>
    <m/>
    <m/>
    <m/>
    <n v="145.03"/>
    <s v="140070"/>
    <s v="00001317 2019-08-30"/>
    <s v="CIPPS Journal Upload - DOA"/>
  </r>
  <r>
    <s v="14000"/>
    <s v="ACTUALS"/>
    <n v="2020"/>
    <n v="2"/>
    <s v="CIP"/>
    <s v="CIP1303600"/>
    <d v="2019-08-26T00:00:00"/>
    <d v="2019-08-27T00:00:00"/>
    <n v="178"/>
    <x v="1"/>
    <s v="390004"/>
    <x v="13"/>
    <s v="10520"/>
    <m/>
    <x v="1"/>
    <s v="14000"/>
    <x v="0"/>
    <s v="STATE"/>
    <m/>
    <m/>
    <m/>
    <m/>
    <n v="25.16"/>
    <s v="140070"/>
    <s v="00001317 2019-08-30"/>
    <s v="CIPPS Journal Upload - DOA"/>
  </r>
  <r>
    <s v="14000"/>
    <s v="ACTUALS"/>
    <n v="2020"/>
    <n v="2"/>
    <s v="CIP"/>
    <s v="CIP1303600"/>
    <d v="2019-08-26T00:00:00"/>
    <d v="2019-08-27T00:00:00"/>
    <n v="179"/>
    <x v="1"/>
    <s v="390004"/>
    <x v="14"/>
    <s v="10520"/>
    <m/>
    <x v="1"/>
    <s v="14000"/>
    <x v="0"/>
    <s v="STATE"/>
    <m/>
    <m/>
    <m/>
    <m/>
    <n v="22.47"/>
    <s v="140070"/>
    <s v="00001317 2019-08-30"/>
    <s v="CIPPS Journal Upload - DOA"/>
  </r>
  <r>
    <s v="14000"/>
    <s v="ACTUALS"/>
    <n v="2020"/>
    <n v="2"/>
    <s v="CIP"/>
    <s v="CIP1303600"/>
    <d v="2019-08-26T00:00:00"/>
    <d v="2019-08-27T00:00:00"/>
    <n v="180"/>
    <x v="1"/>
    <s v="390004"/>
    <x v="15"/>
    <s v="10520"/>
    <m/>
    <x v="1"/>
    <s v="14000"/>
    <x v="0"/>
    <s v="STATE"/>
    <m/>
    <m/>
    <m/>
    <m/>
    <n v="11.91"/>
    <s v="140070"/>
    <s v="00001317 2019-08-30"/>
    <s v="CIPPS Journal Upload - DOA"/>
  </r>
  <r>
    <s v="14000"/>
    <s v="ACTUALS"/>
    <n v="2020"/>
    <n v="2"/>
    <s v="CIP"/>
    <s v="CIP1303600"/>
    <d v="2019-08-26T00:00:00"/>
    <d v="2019-08-27T00:00:00"/>
    <n v="181"/>
    <x v="1"/>
    <s v="390004"/>
    <x v="16"/>
    <s v="10520"/>
    <m/>
    <x v="1"/>
    <s v="14000"/>
    <x v="0"/>
    <s v="STATE"/>
    <m/>
    <m/>
    <m/>
    <m/>
    <n v="67.209999999999994"/>
    <s v="140070"/>
    <s v="00001317 2019-08-30"/>
    <s v="CIPPS Journal Upload - DOA"/>
  </r>
  <r>
    <s v="14000"/>
    <s v="ACTUALS"/>
    <n v="2020"/>
    <n v="2"/>
    <s v="CIP"/>
    <s v="CIP1303600"/>
    <d v="2019-08-26T00:00:00"/>
    <d v="2019-08-27T00:00:00"/>
    <n v="375"/>
    <x v="1"/>
    <m/>
    <x v="1"/>
    <s v="99999"/>
    <m/>
    <x v="0"/>
    <m/>
    <x v="0"/>
    <m/>
    <m/>
    <m/>
    <m/>
    <m/>
    <n v="-2384.48"/>
    <m/>
    <s v="Cash With The Treasurer Of VA"/>
    <s v="CIPPS Journal Upload - DOA"/>
  </r>
  <r>
    <s v="14000"/>
    <s v="ACTUALS"/>
    <n v="2020"/>
    <n v="2"/>
    <s v="AP"/>
    <s v="AP01307791"/>
    <d v="2019-08-30T00:00:00"/>
    <d v="2019-08-30T00:00:00"/>
    <n v="5"/>
    <x v="1"/>
    <m/>
    <x v="3"/>
    <s v="99999"/>
    <m/>
    <x v="0"/>
    <s v="14000"/>
    <x v="0"/>
    <s v="STATE"/>
    <m/>
    <m/>
    <m/>
    <m/>
    <n v="-1312.5"/>
    <s v="00018394"/>
    <s v="Accounts Payable"/>
    <s v="Accounts Payable"/>
  </r>
  <r>
    <s v="14000"/>
    <s v="ACTUALS"/>
    <n v="2020"/>
    <n v="2"/>
    <s v="AP"/>
    <s v="AP01307791"/>
    <d v="2019-08-30T00:00:00"/>
    <d v="2019-08-30T00:00:00"/>
    <n v="10"/>
    <x v="1"/>
    <m/>
    <x v="3"/>
    <s v="99999"/>
    <m/>
    <x v="0"/>
    <s v="14000"/>
    <x v="0"/>
    <s v="STATE"/>
    <m/>
    <m/>
    <m/>
    <m/>
    <n v="-161.88"/>
    <s v="00018394"/>
    <s v="Accounts Payable"/>
    <s v="Accounts Payable"/>
  </r>
  <r>
    <s v="14000"/>
    <s v="ACTUALS"/>
    <n v="2020"/>
    <n v="2"/>
    <s v="AP"/>
    <s v="AP01307791"/>
    <d v="2019-08-30T00:00:00"/>
    <d v="2019-08-30T00:00:00"/>
    <n v="12"/>
    <x v="1"/>
    <m/>
    <x v="3"/>
    <s v="99999"/>
    <m/>
    <x v="0"/>
    <s v="14000"/>
    <x v="0"/>
    <s v="STATE"/>
    <m/>
    <m/>
    <m/>
    <m/>
    <n v="-1312.5"/>
    <s v="00018400"/>
    <s v="Accounts Payable"/>
    <s v="Accounts Payable"/>
  </r>
  <r>
    <s v="14000"/>
    <s v="ACTUALS"/>
    <n v="2020"/>
    <n v="2"/>
    <s v="AP"/>
    <s v="AP01307791"/>
    <d v="2019-08-30T00:00:00"/>
    <d v="2019-08-30T00:00:00"/>
    <n v="17"/>
    <x v="1"/>
    <m/>
    <x v="3"/>
    <s v="99999"/>
    <m/>
    <x v="0"/>
    <s v="14000"/>
    <x v="0"/>
    <s v="STATE"/>
    <m/>
    <m/>
    <m/>
    <m/>
    <n v="-161.88"/>
    <s v="00018400"/>
    <s v="Accounts Payable"/>
    <s v="Accounts Payable"/>
  </r>
  <r>
    <s v="14000"/>
    <s v="ACTUALS"/>
    <n v="2020"/>
    <n v="2"/>
    <s v="AP"/>
    <s v="AP01307791"/>
    <d v="2019-08-30T00:00:00"/>
    <d v="2019-08-30T00:00:00"/>
    <n v="43"/>
    <x v="1"/>
    <s v="390004"/>
    <x v="36"/>
    <s v="10220"/>
    <m/>
    <x v="1"/>
    <s v="14000"/>
    <x v="0"/>
    <s v="STATE"/>
    <m/>
    <m/>
    <m/>
    <m/>
    <n v="1312.5"/>
    <s v="00018394"/>
    <s v="EP2965052"/>
    <s v="Accounts Payable"/>
  </r>
  <r>
    <s v="14000"/>
    <s v="ACTUALS"/>
    <n v="2020"/>
    <n v="2"/>
    <s v="AP"/>
    <s v="AP01307791"/>
    <d v="2019-08-30T00:00:00"/>
    <d v="2019-08-30T00:00:00"/>
    <n v="48"/>
    <x v="1"/>
    <s v="390004"/>
    <x v="36"/>
    <s v="10220"/>
    <m/>
    <x v="1"/>
    <s v="14000"/>
    <x v="0"/>
    <s v="STATE"/>
    <m/>
    <m/>
    <m/>
    <m/>
    <n v="161.88"/>
    <s v="00018394"/>
    <s v="EP2965052"/>
    <s v="Accounts Payable"/>
  </r>
  <r>
    <s v="14000"/>
    <s v="ACTUALS"/>
    <n v="2020"/>
    <n v="2"/>
    <s v="AP"/>
    <s v="AP01307791"/>
    <d v="2019-08-30T00:00:00"/>
    <d v="2019-08-30T00:00:00"/>
    <n v="51"/>
    <x v="1"/>
    <s v="390004"/>
    <x v="36"/>
    <s v="10220"/>
    <m/>
    <x v="1"/>
    <s v="14000"/>
    <x v="0"/>
    <s v="STATE"/>
    <m/>
    <m/>
    <m/>
    <m/>
    <n v="1312.5"/>
    <s v="00018400"/>
    <s v="EP2965052"/>
    <s v="Accounts Payable"/>
  </r>
  <r>
    <s v="14000"/>
    <s v="ACTUALS"/>
    <n v="2020"/>
    <n v="2"/>
    <s v="AP"/>
    <s v="AP01307791"/>
    <d v="2019-08-30T00:00:00"/>
    <d v="2019-08-30T00:00:00"/>
    <n v="56"/>
    <x v="1"/>
    <s v="390004"/>
    <x v="36"/>
    <s v="10220"/>
    <m/>
    <x v="1"/>
    <s v="14000"/>
    <x v="0"/>
    <s v="STATE"/>
    <m/>
    <m/>
    <m/>
    <m/>
    <n v="161.88"/>
    <s v="00018400"/>
    <s v="EP2965052"/>
    <s v="Accounts Payable"/>
  </r>
  <r>
    <s v="14000"/>
    <s v="ACTUALS"/>
    <n v="2020"/>
    <n v="2"/>
    <s v="ONL"/>
    <s v="0001313535"/>
    <d v="2019-08-31T00:00:00"/>
    <d v="2019-09-06T00:00:00"/>
    <n v="1"/>
    <x v="1"/>
    <s v="390004"/>
    <x v="26"/>
    <s v="10530"/>
    <m/>
    <x v="1"/>
    <s v="14000"/>
    <x v="0"/>
    <s v="STATE"/>
    <m/>
    <m/>
    <m/>
    <m/>
    <n v="1523.32"/>
    <m/>
    <s v="Charge FY20 July and Aug IDC"/>
    <s v="Charge FY20 July and Aug IDC"/>
  </r>
  <r>
    <s v="14000"/>
    <s v="ACTUALS"/>
    <n v="2020"/>
    <n v="2"/>
    <s v="ONL"/>
    <s v="0001313535"/>
    <d v="2019-08-31T00:00:00"/>
    <d v="2019-09-06T00:00:00"/>
    <n v="2"/>
    <x v="1"/>
    <s v="390004"/>
    <x v="27"/>
    <s v="10530"/>
    <m/>
    <x v="1"/>
    <s v="14000"/>
    <x v="0"/>
    <s v="STATE"/>
    <m/>
    <m/>
    <m/>
    <m/>
    <n v="336.65"/>
    <m/>
    <s v="Charge FY20 July and Aug IDC"/>
    <s v="Charge FY20 July and Aug IDC"/>
  </r>
  <r>
    <s v="14000"/>
    <s v="ACTUALS"/>
    <n v="2020"/>
    <n v="2"/>
    <s v="ONL"/>
    <s v="0001313535"/>
    <d v="2019-08-31T00:00:00"/>
    <d v="2019-09-06T00:00:00"/>
    <n v="3"/>
    <x v="2"/>
    <m/>
    <x v="24"/>
    <s v="10530"/>
    <m/>
    <x v="1"/>
    <s v="14000"/>
    <x v="0"/>
    <s v="STATE"/>
    <m/>
    <m/>
    <m/>
    <m/>
    <n v="-1523.32"/>
    <m/>
    <s v="Charge FY20 July and Aug IDC"/>
    <s v="Charge FY20 July and Aug IDC"/>
  </r>
  <r>
    <s v="14000"/>
    <s v="ACTUALS"/>
    <n v="2020"/>
    <n v="2"/>
    <s v="ONL"/>
    <s v="0001313535"/>
    <d v="2019-08-31T00:00:00"/>
    <d v="2019-09-06T00:00:00"/>
    <n v="4"/>
    <x v="3"/>
    <m/>
    <x v="25"/>
    <s v="10530"/>
    <m/>
    <x v="1"/>
    <s v="14000"/>
    <x v="0"/>
    <s v="STATE"/>
    <m/>
    <m/>
    <m/>
    <m/>
    <n v="-336.65"/>
    <m/>
    <s v="Charge FY20 July and Aug IDC"/>
    <s v="Charge FY20 July and Aug IDC"/>
  </r>
  <r>
    <s v="14000"/>
    <s v="ACTUALS"/>
    <n v="2020"/>
    <n v="2"/>
    <s v="ONL"/>
    <s v="0001313535"/>
    <d v="2019-08-31T00:00:00"/>
    <d v="2019-09-06T00:00:00"/>
    <n v="41"/>
    <x v="1"/>
    <m/>
    <x v="1"/>
    <s v="99999"/>
    <m/>
    <x v="0"/>
    <m/>
    <x v="0"/>
    <m/>
    <m/>
    <m/>
    <m/>
    <m/>
    <n v="-1523.32"/>
    <m/>
    <s v="Cash With The Treasurer Of VA"/>
    <s v="Charge FY20 July and Aug IDC"/>
  </r>
  <r>
    <s v="14000"/>
    <s v="ACTUALS"/>
    <n v="2020"/>
    <n v="2"/>
    <s v="ONL"/>
    <s v="0001313535"/>
    <d v="2019-08-31T00:00:00"/>
    <d v="2019-09-06T00:00:00"/>
    <n v="42"/>
    <x v="2"/>
    <m/>
    <x v="1"/>
    <s v="99999"/>
    <m/>
    <x v="0"/>
    <m/>
    <x v="0"/>
    <m/>
    <m/>
    <m/>
    <m/>
    <m/>
    <n v="1523.32"/>
    <m/>
    <s v="Cash With The Treasurer Of VA"/>
    <s v="Charge FY20 July and Aug IDC"/>
  </r>
  <r>
    <s v="14000"/>
    <s v="ACTUALS"/>
    <n v="2020"/>
    <n v="2"/>
    <s v="ONL"/>
    <s v="0001313535"/>
    <d v="2019-08-31T00:00:00"/>
    <d v="2019-09-06T00:00:00"/>
    <n v="43"/>
    <x v="1"/>
    <m/>
    <x v="1"/>
    <s v="99999"/>
    <m/>
    <x v="0"/>
    <m/>
    <x v="0"/>
    <m/>
    <m/>
    <m/>
    <m/>
    <m/>
    <n v="-336.65"/>
    <m/>
    <s v="Cash With The Treasurer Of VA"/>
    <s v="Charge FY20 July and Aug IDC"/>
  </r>
  <r>
    <s v="14000"/>
    <s v="ACTUALS"/>
    <n v="2020"/>
    <n v="2"/>
    <s v="ONL"/>
    <s v="0001313535"/>
    <d v="2019-08-31T00:00:00"/>
    <d v="2019-09-06T00:00:00"/>
    <n v="44"/>
    <x v="3"/>
    <m/>
    <x v="1"/>
    <s v="99999"/>
    <m/>
    <x v="0"/>
    <m/>
    <x v="0"/>
    <m/>
    <m/>
    <m/>
    <m/>
    <m/>
    <n v="336.65"/>
    <m/>
    <s v="Cash With The Treasurer Of VA"/>
    <s v="Charge FY20 July and Aug IDC"/>
  </r>
  <r>
    <s v="14000"/>
    <s v="ACTUALS"/>
    <n v="2020"/>
    <n v="2"/>
    <s v="ONL"/>
    <s v="0001313535"/>
    <d v="2019-08-31T00:00:00"/>
    <d v="2019-09-06T00:00:00"/>
    <n v="45"/>
    <x v="1"/>
    <m/>
    <x v="1"/>
    <s v="99999"/>
    <m/>
    <x v="0"/>
    <m/>
    <x v="0"/>
    <m/>
    <m/>
    <m/>
    <m/>
    <m/>
    <n v="2374.9"/>
    <m/>
    <s v="Cash With The Treasurer Of VA"/>
    <s v="Charge FY20 July and Aug IDC"/>
  </r>
  <r>
    <s v="14000"/>
    <s v="ACTUALS"/>
    <n v="2020"/>
    <n v="2"/>
    <s v="ONL"/>
    <s v="0001313535"/>
    <d v="2019-08-31T00:00:00"/>
    <d v="2019-09-06T00:00:00"/>
    <n v="47"/>
    <x v="1"/>
    <m/>
    <x v="1"/>
    <s v="99999"/>
    <m/>
    <x v="0"/>
    <m/>
    <x v="0"/>
    <m/>
    <m/>
    <m/>
    <m/>
    <m/>
    <n v="-1945.04"/>
    <m/>
    <s v="Cash With The Treasurer Of VA"/>
    <s v="Charge FY20 July and Aug IDC"/>
  </r>
  <r>
    <s v="14000"/>
    <s v="ACTUALS"/>
    <n v="2020"/>
    <n v="2"/>
    <s v="ONL"/>
    <s v="0001313535"/>
    <d v="2019-08-31T00:00:00"/>
    <d v="2019-09-06T00:00:00"/>
    <n v="49"/>
    <x v="1"/>
    <m/>
    <x v="1"/>
    <s v="99999"/>
    <m/>
    <x v="0"/>
    <m/>
    <x v="0"/>
    <m/>
    <m/>
    <m/>
    <m/>
    <m/>
    <n v="-429.86"/>
    <m/>
    <s v="Cash With The Treasurer Of VA"/>
    <s v="Charge FY20 July and Aug IDC"/>
  </r>
  <r>
    <s v="14000"/>
    <s v="ACTUALS"/>
    <n v="2020"/>
    <n v="2"/>
    <s v="ONL"/>
    <s v="0001313535"/>
    <d v="2019-08-31T00:00:00"/>
    <d v="2019-09-06T00:00:00"/>
    <n v="51"/>
    <x v="1"/>
    <m/>
    <x v="1"/>
    <s v="99999"/>
    <m/>
    <x v="0"/>
    <m/>
    <x v="0"/>
    <m/>
    <m/>
    <m/>
    <m/>
    <m/>
    <n v="68.81"/>
    <m/>
    <s v="Cash With The Treasurer Of VA"/>
    <s v="Charge FY20 July and Aug IDC"/>
  </r>
  <r>
    <s v="14000"/>
    <s v="ACTUALS"/>
    <n v="2020"/>
    <n v="2"/>
    <s v="ONL"/>
    <s v="0001313535"/>
    <d v="2019-08-31T00:00:00"/>
    <d v="2019-09-06T00:00:00"/>
    <n v="53"/>
    <x v="1"/>
    <m/>
    <x v="1"/>
    <s v="99999"/>
    <m/>
    <x v="0"/>
    <m/>
    <x v="0"/>
    <m/>
    <m/>
    <m/>
    <m/>
    <m/>
    <n v="-56.35"/>
    <m/>
    <s v="Cash With The Treasurer Of VA"/>
    <s v="Charge FY20 July and Aug IDC"/>
  </r>
  <r>
    <s v="14000"/>
    <s v="ACTUALS"/>
    <n v="2020"/>
    <n v="2"/>
    <s v="ONL"/>
    <s v="0001313535"/>
    <d v="2019-08-31T00:00:00"/>
    <d v="2019-09-06T00:00:00"/>
    <n v="55"/>
    <x v="1"/>
    <m/>
    <x v="1"/>
    <s v="99999"/>
    <m/>
    <x v="0"/>
    <m/>
    <x v="0"/>
    <m/>
    <m/>
    <m/>
    <m/>
    <m/>
    <n v="-12.46"/>
    <m/>
    <s v="Cash With The Treasurer Of VA"/>
    <s v="Charge FY20 July and Aug IDC"/>
  </r>
  <r>
    <s v="14000"/>
    <s v="ACTUALS"/>
    <n v="2020"/>
    <n v="2"/>
    <s v="ONL"/>
    <s v="0001313535"/>
    <d v="2019-08-31T00:00:00"/>
    <d v="2019-09-06T00:00:00"/>
    <n v="57"/>
    <x v="1"/>
    <m/>
    <x v="1"/>
    <s v="99999"/>
    <m/>
    <x v="0"/>
    <m/>
    <x v="0"/>
    <m/>
    <m/>
    <m/>
    <m/>
    <m/>
    <n v="128.34"/>
    <m/>
    <s v="Cash With The Treasurer Of VA"/>
    <s v="Charge FY20 July and Aug IDC"/>
  </r>
  <r>
    <s v="14000"/>
    <s v="ACTUALS"/>
    <n v="2020"/>
    <n v="2"/>
    <s v="ONL"/>
    <s v="0001313535"/>
    <d v="2019-08-31T00:00:00"/>
    <d v="2019-09-06T00:00:00"/>
    <n v="59"/>
    <x v="1"/>
    <m/>
    <x v="1"/>
    <s v="99999"/>
    <m/>
    <x v="0"/>
    <m/>
    <x v="0"/>
    <m/>
    <m/>
    <m/>
    <m/>
    <m/>
    <n v="-105.11"/>
    <m/>
    <s v="Cash With The Treasurer Of VA"/>
    <s v="Charge FY20 July and Aug IDC"/>
  </r>
  <r>
    <s v="14000"/>
    <s v="ACTUALS"/>
    <n v="2020"/>
    <n v="2"/>
    <s v="ONL"/>
    <s v="0001313535"/>
    <d v="2019-08-31T00:00:00"/>
    <d v="2019-09-06T00:00:00"/>
    <n v="61"/>
    <x v="1"/>
    <m/>
    <x v="1"/>
    <s v="99999"/>
    <m/>
    <x v="0"/>
    <m/>
    <x v="0"/>
    <m/>
    <m/>
    <m/>
    <m/>
    <m/>
    <n v="-23.23"/>
    <m/>
    <s v="Cash With The Treasurer Of VA"/>
    <s v="Charge FY20 July and Aug IDC"/>
  </r>
  <r>
    <s v="14000"/>
    <s v="ACTUALS"/>
    <n v="2020"/>
    <n v="2"/>
    <s v="ONL"/>
    <s v="0001313535"/>
    <d v="2019-08-31T00:00:00"/>
    <d v="2019-09-06T00:00:00"/>
    <n v="63"/>
    <x v="1"/>
    <m/>
    <x v="1"/>
    <s v="99999"/>
    <m/>
    <x v="0"/>
    <m/>
    <x v="0"/>
    <m/>
    <m/>
    <m/>
    <m/>
    <m/>
    <n v="8810.9599999999991"/>
    <m/>
    <s v="Cash With The Treasurer Of VA"/>
    <s v="Charge FY20 July and Aug IDC"/>
  </r>
  <r>
    <s v="14000"/>
    <s v="ACTUALS"/>
    <n v="2020"/>
    <n v="2"/>
    <s v="ONL"/>
    <s v="0001313535"/>
    <d v="2019-08-31T00:00:00"/>
    <d v="2019-09-06T00:00:00"/>
    <n v="65"/>
    <x v="1"/>
    <m/>
    <x v="1"/>
    <s v="99999"/>
    <m/>
    <x v="0"/>
    <m/>
    <x v="0"/>
    <m/>
    <m/>
    <m/>
    <m/>
    <m/>
    <n v="-7216.18"/>
    <m/>
    <s v="Cash With The Treasurer Of VA"/>
    <s v="Charge FY20 July and Aug IDC"/>
  </r>
  <r>
    <s v="14000"/>
    <s v="ACTUALS"/>
    <n v="2020"/>
    <n v="2"/>
    <s v="ONL"/>
    <s v="0001313535"/>
    <d v="2019-08-31T00:00:00"/>
    <d v="2019-09-06T00:00:00"/>
    <n v="67"/>
    <x v="1"/>
    <m/>
    <x v="1"/>
    <s v="99999"/>
    <m/>
    <x v="0"/>
    <m/>
    <x v="0"/>
    <m/>
    <m/>
    <m/>
    <m/>
    <m/>
    <n v="-1594.78"/>
    <m/>
    <s v="Cash With The Treasurer Of VA"/>
    <s v="Charge FY20 July and Aug IDC"/>
  </r>
  <r>
    <s v="14000"/>
    <s v="ACTUALS"/>
    <n v="2020"/>
    <n v="2"/>
    <s v="ONL"/>
    <s v="0001313535"/>
    <d v="2019-08-31T00:00:00"/>
    <d v="2019-09-06T00:00:00"/>
    <n v="69"/>
    <x v="1"/>
    <m/>
    <x v="1"/>
    <s v="99999"/>
    <m/>
    <x v="0"/>
    <m/>
    <x v="0"/>
    <m/>
    <m/>
    <m/>
    <m/>
    <m/>
    <n v="47307.21"/>
    <m/>
    <s v="Cash With The Treasurer Of VA"/>
    <s v="Charge FY20 July and Aug IDC"/>
  </r>
  <r>
    <s v="14000"/>
    <s v="ACTUALS"/>
    <n v="2020"/>
    <n v="2"/>
    <s v="ONL"/>
    <s v="0001313535"/>
    <d v="2019-08-31T00:00:00"/>
    <d v="2019-09-06T00:00:00"/>
    <n v="71"/>
    <x v="1"/>
    <m/>
    <x v="1"/>
    <s v="99999"/>
    <m/>
    <x v="0"/>
    <m/>
    <x v="0"/>
    <m/>
    <m/>
    <m/>
    <m/>
    <m/>
    <n v="-38744.61"/>
    <m/>
    <s v="Cash With The Treasurer Of VA"/>
    <s v="Charge FY20 July and Aug IDC"/>
  </r>
  <r>
    <s v="14000"/>
    <s v="ACTUALS"/>
    <n v="2020"/>
    <n v="2"/>
    <s v="ONL"/>
    <s v="0001313535"/>
    <d v="2019-08-31T00:00:00"/>
    <d v="2019-09-06T00:00:00"/>
    <n v="73"/>
    <x v="1"/>
    <m/>
    <x v="1"/>
    <s v="99999"/>
    <m/>
    <x v="0"/>
    <m/>
    <x v="0"/>
    <m/>
    <m/>
    <m/>
    <m/>
    <m/>
    <n v="-8562.6"/>
    <m/>
    <s v="Cash With The Treasurer Of VA"/>
    <s v="Charge FY20 July and Aug IDC"/>
  </r>
  <r>
    <s v="14000"/>
    <s v="ACTUALS"/>
    <n v="2020"/>
    <n v="2"/>
    <s v="ONL"/>
    <s v="0001313535"/>
    <d v="2019-08-31T00:00:00"/>
    <d v="2019-09-06T00:00:00"/>
    <n v="75"/>
    <x v="1"/>
    <m/>
    <x v="1"/>
    <s v="99999"/>
    <m/>
    <x v="0"/>
    <m/>
    <x v="0"/>
    <m/>
    <m/>
    <m/>
    <m/>
    <m/>
    <n v="75.209999999999994"/>
    <m/>
    <s v="Cash With The Treasurer Of VA"/>
    <s v="Charge FY20 July and Aug IDC"/>
  </r>
  <r>
    <s v="14000"/>
    <s v="ACTUALS"/>
    <n v="2020"/>
    <n v="2"/>
    <s v="ONL"/>
    <s v="0001313535"/>
    <d v="2019-08-31T00:00:00"/>
    <d v="2019-09-06T00:00:00"/>
    <n v="77"/>
    <x v="1"/>
    <m/>
    <x v="1"/>
    <s v="99999"/>
    <m/>
    <x v="0"/>
    <m/>
    <x v="0"/>
    <m/>
    <m/>
    <m/>
    <m/>
    <m/>
    <n v="-61.59"/>
    <m/>
    <s v="Cash With The Treasurer Of VA"/>
    <s v="Charge FY20 July and Aug IDC"/>
  </r>
  <r>
    <s v="14000"/>
    <s v="ACTUALS"/>
    <n v="2020"/>
    <n v="2"/>
    <s v="ONL"/>
    <s v="0001313535"/>
    <d v="2019-08-31T00:00:00"/>
    <d v="2019-09-06T00:00:00"/>
    <n v="79"/>
    <x v="1"/>
    <m/>
    <x v="1"/>
    <s v="99999"/>
    <m/>
    <x v="0"/>
    <m/>
    <x v="0"/>
    <m/>
    <m/>
    <m/>
    <m/>
    <m/>
    <n v="-13.62"/>
    <m/>
    <s v="Cash With The Treasurer Of VA"/>
    <s v="Charge FY20 July and Aug IDC"/>
  </r>
  <r>
    <s v="14000"/>
    <s v="ACTUALS"/>
    <n v="2020"/>
    <n v="2"/>
    <s v="ONL"/>
    <s v="0001313535"/>
    <d v="2019-08-31T00:00:00"/>
    <d v="2019-09-06T00:00:00"/>
    <n v="81"/>
    <x v="1"/>
    <m/>
    <x v="1"/>
    <s v="99999"/>
    <m/>
    <x v="0"/>
    <m/>
    <x v="0"/>
    <m/>
    <m/>
    <m/>
    <m/>
    <m/>
    <n v="987.96"/>
    <m/>
    <s v="Cash With The Treasurer Of VA"/>
    <s v="Charge FY20 July and Aug IDC"/>
  </r>
  <r>
    <s v="14000"/>
    <s v="ACTUALS"/>
    <n v="2020"/>
    <n v="2"/>
    <s v="ONL"/>
    <s v="0001313535"/>
    <d v="2019-08-31T00:00:00"/>
    <d v="2019-09-06T00:00:00"/>
    <n v="83"/>
    <x v="1"/>
    <m/>
    <x v="1"/>
    <s v="99999"/>
    <m/>
    <x v="0"/>
    <m/>
    <x v="0"/>
    <m/>
    <m/>
    <m/>
    <m/>
    <m/>
    <n v="-809.14"/>
    <m/>
    <s v="Cash With The Treasurer Of VA"/>
    <s v="Charge FY20 July and Aug IDC"/>
  </r>
  <r>
    <s v="14000"/>
    <s v="ACTUALS"/>
    <n v="2020"/>
    <n v="2"/>
    <s v="ONL"/>
    <s v="0001313535"/>
    <d v="2019-08-31T00:00:00"/>
    <d v="2019-09-06T00:00:00"/>
    <n v="85"/>
    <x v="1"/>
    <m/>
    <x v="1"/>
    <s v="99999"/>
    <m/>
    <x v="0"/>
    <m/>
    <x v="0"/>
    <m/>
    <m/>
    <m/>
    <m/>
    <m/>
    <n v="-178.82"/>
    <m/>
    <s v="Cash With The Treasurer Of VA"/>
    <s v="Charge FY20 July and Aug IDC"/>
  </r>
  <r>
    <s v="14000"/>
    <s v="ACTUALS"/>
    <n v="2020"/>
    <n v="2"/>
    <s v="ONL"/>
    <s v="0001313535"/>
    <d v="2019-08-31T00:00:00"/>
    <d v="2019-09-06T00:00:00"/>
    <n v="87"/>
    <x v="1"/>
    <m/>
    <x v="1"/>
    <s v="99999"/>
    <m/>
    <x v="0"/>
    <m/>
    <x v="0"/>
    <m/>
    <m/>
    <m/>
    <m/>
    <m/>
    <n v="931.2"/>
    <m/>
    <s v="Cash With The Treasurer Of VA"/>
    <s v="Charge FY20 July and Aug IDC"/>
  </r>
  <r>
    <s v="14000"/>
    <s v="ACTUALS"/>
    <n v="2020"/>
    <n v="2"/>
    <s v="ONL"/>
    <s v="0001313535"/>
    <d v="2019-08-31T00:00:00"/>
    <d v="2019-09-06T00:00:00"/>
    <n v="89"/>
    <x v="1"/>
    <m/>
    <x v="1"/>
    <s v="99999"/>
    <m/>
    <x v="0"/>
    <m/>
    <x v="0"/>
    <m/>
    <m/>
    <m/>
    <m/>
    <m/>
    <n v="-762.65"/>
    <m/>
    <s v="Cash With The Treasurer Of VA"/>
    <s v="Charge FY20 July and Aug IDC"/>
  </r>
  <r>
    <s v="14000"/>
    <s v="ACTUALS"/>
    <n v="2020"/>
    <n v="2"/>
    <s v="ONL"/>
    <s v="0001313535"/>
    <d v="2019-08-31T00:00:00"/>
    <d v="2019-09-06T00:00:00"/>
    <n v="91"/>
    <x v="1"/>
    <m/>
    <x v="1"/>
    <s v="99999"/>
    <m/>
    <x v="0"/>
    <m/>
    <x v="0"/>
    <m/>
    <m/>
    <m/>
    <m/>
    <m/>
    <n v="-168.55"/>
    <m/>
    <s v="Cash With The Treasurer Of VA"/>
    <s v="Charge FY20 July and Aug IDC"/>
  </r>
  <r>
    <s v="14000"/>
    <s v="ACTUALS"/>
    <n v="2020"/>
    <n v="2"/>
    <s v="ONL"/>
    <s v="0001313535"/>
    <d v="2019-08-31T00:00:00"/>
    <d v="2019-09-06T00:00:00"/>
    <n v="93"/>
    <x v="1"/>
    <m/>
    <x v="1"/>
    <s v="99999"/>
    <m/>
    <x v="0"/>
    <m/>
    <x v="0"/>
    <m/>
    <m/>
    <m/>
    <m/>
    <m/>
    <n v="3351.23"/>
    <m/>
    <s v="Cash With The Treasurer Of VA"/>
    <s v="Charge FY20 July and Aug IDC"/>
  </r>
  <r>
    <s v="14000"/>
    <s v="ACTUALS"/>
    <n v="2020"/>
    <n v="2"/>
    <s v="ONL"/>
    <s v="0001313535"/>
    <d v="2019-08-31T00:00:00"/>
    <d v="2019-09-06T00:00:00"/>
    <n v="95"/>
    <x v="1"/>
    <m/>
    <x v="1"/>
    <s v="99999"/>
    <m/>
    <x v="0"/>
    <m/>
    <x v="0"/>
    <m/>
    <m/>
    <m/>
    <m/>
    <m/>
    <n v="-2744.66"/>
    <m/>
    <s v="Cash With The Treasurer Of VA"/>
    <s v="Charge FY20 July and Aug IDC"/>
  </r>
  <r>
    <s v="14000"/>
    <s v="ACTUALS"/>
    <n v="2020"/>
    <n v="2"/>
    <s v="ONL"/>
    <s v="0001313535"/>
    <d v="2019-08-31T00:00:00"/>
    <d v="2019-09-06T00:00:00"/>
    <n v="97"/>
    <x v="1"/>
    <m/>
    <x v="1"/>
    <s v="99999"/>
    <m/>
    <x v="0"/>
    <m/>
    <x v="0"/>
    <m/>
    <m/>
    <m/>
    <m/>
    <m/>
    <n v="-606.57000000000005"/>
    <m/>
    <s v="Cash With The Treasurer Of VA"/>
    <s v="Charge FY20 July and Aug IDC"/>
  </r>
  <r>
    <s v="14000"/>
    <s v="ACTUALS"/>
    <n v="2020"/>
    <n v="2"/>
    <s v="ONL"/>
    <s v="0001313538"/>
    <d v="2019-08-31T00:00:00"/>
    <d v="2019-09-06T00:00:00"/>
    <n v="1"/>
    <x v="1"/>
    <m/>
    <x v="0"/>
    <s v="90000"/>
    <m/>
    <x v="0"/>
    <s v="14000"/>
    <x v="0"/>
    <s v="STATE"/>
    <m/>
    <m/>
    <m/>
    <m/>
    <n v="1859.97"/>
    <m/>
    <s v="Reclass Federal IDC Revenue"/>
    <s v="To reclass federal revenue to IDC revenue"/>
  </r>
  <r>
    <s v="14000"/>
    <s v="ACTUALS"/>
    <n v="2020"/>
    <n v="2"/>
    <s v="ONL"/>
    <s v="0001313538"/>
    <d v="2019-08-31T00:00:00"/>
    <d v="2019-09-06T00:00:00"/>
    <n v="2"/>
    <x v="1"/>
    <m/>
    <x v="24"/>
    <s v="90000"/>
    <m/>
    <x v="0"/>
    <s v="14000"/>
    <x v="0"/>
    <s v="STATE"/>
    <m/>
    <m/>
    <m/>
    <m/>
    <n v="-1523.32"/>
    <m/>
    <s v="Reclass Federal IDC Revenue"/>
    <s v="To reclass federal revenue to IDC revenue"/>
  </r>
  <r>
    <s v="14000"/>
    <s v="ACTUALS"/>
    <n v="2020"/>
    <n v="2"/>
    <s v="ONL"/>
    <s v="0001313538"/>
    <d v="2019-08-31T00:00:00"/>
    <d v="2019-09-06T00:00:00"/>
    <n v="3"/>
    <x v="1"/>
    <m/>
    <x v="25"/>
    <s v="90000"/>
    <m/>
    <x v="0"/>
    <s v="14000"/>
    <x v="0"/>
    <s v="STATE"/>
    <m/>
    <m/>
    <m/>
    <m/>
    <n v="-336.65"/>
    <m/>
    <s v="Reclass Federal IDC Revenue"/>
    <s v="To reclass federal revenue to IDC revenue"/>
  </r>
  <r>
    <s v="14000"/>
    <s v="ACTUALS"/>
    <n v="2020"/>
    <n v="3"/>
    <s v="AP"/>
    <s v="AP01310716"/>
    <d v="2019-09-04T00:00:00"/>
    <d v="2019-09-04T00:00:00"/>
    <n v="13"/>
    <x v="1"/>
    <m/>
    <x v="3"/>
    <s v="99999"/>
    <m/>
    <x v="0"/>
    <s v="14000"/>
    <x v="0"/>
    <s v="STATE"/>
    <m/>
    <m/>
    <m/>
    <m/>
    <n v="-161.87"/>
    <s v="00018712"/>
    <s v="Accounts Payable"/>
    <s v="Accounts Payable"/>
  </r>
  <r>
    <s v="14000"/>
    <s v="ACTUALS"/>
    <n v="2020"/>
    <n v="3"/>
    <s v="AP"/>
    <s v="AP01310716"/>
    <d v="2019-09-04T00:00:00"/>
    <d v="2019-09-04T00:00:00"/>
    <n v="18"/>
    <x v="1"/>
    <m/>
    <x v="3"/>
    <s v="99999"/>
    <m/>
    <x v="0"/>
    <s v="14000"/>
    <x v="0"/>
    <s v="STATE"/>
    <m/>
    <m/>
    <m/>
    <m/>
    <n v="-1312.5"/>
    <s v="00018712"/>
    <s v="Accounts Payable"/>
    <s v="Accounts Payable"/>
  </r>
  <r>
    <s v="14000"/>
    <s v="ACTUALS"/>
    <n v="2020"/>
    <n v="3"/>
    <s v="AP"/>
    <s v="AP01310716"/>
    <d v="2019-09-04T00:00:00"/>
    <d v="2019-09-04T00:00:00"/>
    <n v="30"/>
    <x v="1"/>
    <s v="390004"/>
    <x v="36"/>
    <s v="10220"/>
    <m/>
    <x v="1"/>
    <s v="14000"/>
    <x v="0"/>
    <s v="STATE"/>
    <m/>
    <m/>
    <m/>
    <m/>
    <n v="161.87"/>
    <s v="00018712"/>
    <s v="EP2965052"/>
    <s v="Accounts Payable"/>
  </r>
  <r>
    <s v="14000"/>
    <s v="ACTUALS"/>
    <n v="2020"/>
    <n v="3"/>
    <s v="AP"/>
    <s v="AP01310716"/>
    <d v="2019-09-04T00:00:00"/>
    <d v="2019-09-04T00:00:00"/>
    <n v="32"/>
    <x v="1"/>
    <s v="390004"/>
    <x v="36"/>
    <s v="10220"/>
    <m/>
    <x v="1"/>
    <s v="14000"/>
    <x v="0"/>
    <s v="STATE"/>
    <m/>
    <m/>
    <m/>
    <m/>
    <n v="1312.5"/>
    <s v="00018712"/>
    <s v="EP2965052"/>
    <s v="Accounts Payable"/>
  </r>
  <r>
    <s v="14000"/>
    <s v="ACTUALS"/>
    <n v="2020"/>
    <n v="3"/>
    <s v="CIP"/>
    <s v="CIP1316671"/>
    <d v="2019-09-10T00:00:00"/>
    <d v="2019-09-11T00:00:00"/>
    <n v="194"/>
    <x v="1"/>
    <s v="390004"/>
    <x v="10"/>
    <s v="10520"/>
    <m/>
    <x v="1"/>
    <s v="14000"/>
    <x v="0"/>
    <s v="STATE"/>
    <m/>
    <m/>
    <m/>
    <m/>
    <n v="1920.29"/>
    <s v="140070"/>
    <s v="00001319 2019-09-16"/>
    <s v="CIPPS Journal Upload - DOA"/>
  </r>
  <r>
    <s v="14000"/>
    <s v="ACTUALS"/>
    <n v="2020"/>
    <n v="3"/>
    <s v="CIP"/>
    <s v="CIP1316671"/>
    <d v="2019-09-10T00:00:00"/>
    <d v="2019-09-11T00:00:00"/>
    <n v="195"/>
    <x v="1"/>
    <s v="390004"/>
    <x v="11"/>
    <s v="10520"/>
    <m/>
    <x v="1"/>
    <s v="14000"/>
    <x v="0"/>
    <s v="STATE"/>
    <m/>
    <m/>
    <m/>
    <m/>
    <n v="192.41"/>
    <s v="140070"/>
    <s v="00001319 2019-09-16"/>
    <s v="CIPPS Journal Upload - DOA"/>
  </r>
  <r>
    <s v="14000"/>
    <s v="ACTUALS"/>
    <n v="2020"/>
    <n v="3"/>
    <s v="CIP"/>
    <s v="CIP1316671"/>
    <d v="2019-09-10T00:00:00"/>
    <d v="2019-09-11T00:00:00"/>
    <n v="196"/>
    <x v="1"/>
    <s v="390004"/>
    <x v="12"/>
    <s v="10520"/>
    <m/>
    <x v="1"/>
    <s v="14000"/>
    <x v="0"/>
    <s v="STATE"/>
    <m/>
    <m/>
    <m/>
    <m/>
    <n v="145.22"/>
    <s v="140070"/>
    <s v="00001319 2019-09-16"/>
    <s v="CIPPS Journal Upload - DOA"/>
  </r>
  <r>
    <s v="14000"/>
    <s v="ACTUALS"/>
    <n v="2020"/>
    <n v="3"/>
    <s v="CIP"/>
    <s v="CIP1316671"/>
    <d v="2019-09-10T00:00:00"/>
    <d v="2019-09-11T00:00:00"/>
    <n v="197"/>
    <x v="1"/>
    <s v="390004"/>
    <x v="13"/>
    <s v="10520"/>
    <m/>
    <x v="1"/>
    <s v="14000"/>
    <x v="0"/>
    <s v="STATE"/>
    <m/>
    <m/>
    <m/>
    <m/>
    <n v="25.16"/>
    <s v="140070"/>
    <s v="00001319 2019-09-16"/>
    <s v="CIPPS Journal Upload - DOA"/>
  </r>
  <r>
    <s v="14000"/>
    <s v="ACTUALS"/>
    <n v="2020"/>
    <n v="3"/>
    <s v="CIP"/>
    <s v="CIP1316671"/>
    <d v="2019-09-10T00:00:00"/>
    <d v="2019-09-11T00:00:00"/>
    <n v="198"/>
    <x v="1"/>
    <s v="390004"/>
    <x v="14"/>
    <s v="10520"/>
    <m/>
    <x v="1"/>
    <s v="14000"/>
    <x v="0"/>
    <s v="STATE"/>
    <m/>
    <m/>
    <m/>
    <m/>
    <n v="22.47"/>
    <s v="140070"/>
    <s v="00001319 2019-09-16"/>
    <s v="CIPPS Journal Upload - DOA"/>
  </r>
  <r>
    <s v="14000"/>
    <s v="ACTUALS"/>
    <n v="2020"/>
    <n v="3"/>
    <s v="CIP"/>
    <s v="CIP1316671"/>
    <d v="2019-09-10T00:00:00"/>
    <d v="2019-09-11T00:00:00"/>
    <n v="199"/>
    <x v="1"/>
    <s v="390004"/>
    <x v="15"/>
    <s v="10520"/>
    <m/>
    <x v="1"/>
    <s v="14000"/>
    <x v="0"/>
    <s v="STATE"/>
    <m/>
    <m/>
    <m/>
    <m/>
    <n v="11.91"/>
    <s v="140070"/>
    <s v="00001319 2019-09-16"/>
    <s v="CIPPS Journal Upload - DOA"/>
  </r>
  <r>
    <s v="14000"/>
    <s v="ACTUALS"/>
    <n v="2020"/>
    <n v="3"/>
    <s v="CIP"/>
    <s v="CIP1316671"/>
    <d v="2019-09-10T00:00:00"/>
    <d v="2019-09-11T00:00:00"/>
    <n v="200"/>
    <x v="1"/>
    <s v="390004"/>
    <x v="16"/>
    <s v="10520"/>
    <m/>
    <x v="1"/>
    <s v="14000"/>
    <x v="0"/>
    <s v="STATE"/>
    <m/>
    <m/>
    <m/>
    <m/>
    <n v="67.209999999999994"/>
    <s v="140070"/>
    <s v="00001319 2019-09-16"/>
    <s v="CIPPS Journal Upload - DOA"/>
  </r>
  <r>
    <s v="14000"/>
    <s v="ACTUALS"/>
    <n v="2020"/>
    <n v="3"/>
    <s v="CIP"/>
    <s v="CIP1316671"/>
    <d v="2019-09-10T00:00:00"/>
    <d v="2019-09-11T00:00:00"/>
    <n v="411"/>
    <x v="1"/>
    <m/>
    <x v="1"/>
    <s v="99999"/>
    <m/>
    <x v="0"/>
    <m/>
    <x v="0"/>
    <m/>
    <m/>
    <m/>
    <m/>
    <m/>
    <n v="-2384.67"/>
    <m/>
    <s v="Cash With The Treasurer Of VA"/>
    <s v="CIPPS Journal Upload - DOA"/>
  </r>
  <r>
    <s v="14000"/>
    <s v="ACTUALS"/>
    <n v="2020"/>
    <n v="3"/>
    <s v="AP"/>
    <s v="AP01316366"/>
    <d v="2019-09-11T00:00:00"/>
    <d v="2019-09-11T00:00:00"/>
    <n v="4"/>
    <x v="1"/>
    <m/>
    <x v="1"/>
    <s v="99999"/>
    <m/>
    <x v="0"/>
    <s v="14000"/>
    <x v="0"/>
    <s v="STATE"/>
    <m/>
    <m/>
    <m/>
    <m/>
    <n v="-161.88"/>
    <s v="00018394"/>
    <s v="Cash With The Treasurer Of VA"/>
    <s v="AP Payments"/>
  </r>
  <r>
    <s v="14000"/>
    <s v="ACTUALS"/>
    <n v="2020"/>
    <n v="3"/>
    <s v="AP"/>
    <s v="AP01316366"/>
    <d v="2019-09-11T00:00:00"/>
    <d v="2019-09-11T00:00:00"/>
    <n v="6"/>
    <x v="1"/>
    <m/>
    <x v="1"/>
    <s v="99999"/>
    <m/>
    <x v="0"/>
    <s v="14000"/>
    <x v="0"/>
    <s v="STATE"/>
    <m/>
    <m/>
    <m/>
    <m/>
    <n v="-1312.5"/>
    <s v="00018400"/>
    <s v="Cash With The Treasurer Of VA"/>
    <s v="AP Payments"/>
  </r>
  <r>
    <s v="14000"/>
    <s v="ACTUALS"/>
    <n v="2020"/>
    <n v="3"/>
    <s v="AP"/>
    <s v="AP01316366"/>
    <d v="2019-09-11T00:00:00"/>
    <d v="2019-09-11T00:00:00"/>
    <n v="11"/>
    <x v="1"/>
    <m/>
    <x v="1"/>
    <s v="99999"/>
    <m/>
    <x v="0"/>
    <s v="14000"/>
    <x v="0"/>
    <s v="STATE"/>
    <m/>
    <m/>
    <m/>
    <m/>
    <n v="-161.88"/>
    <s v="00018400"/>
    <s v="Cash With The Treasurer Of VA"/>
    <s v="AP Payments"/>
  </r>
  <r>
    <s v="14000"/>
    <s v="ACTUALS"/>
    <n v="2020"/>
    <n v="3"/>
    <s v="AP"/>
    <s v="AP01316366"/>
    <d v="2019-09-11T00:00:00"/>
    <d v="2019-09-11T00:00:00"/>
    <n v="17"/>
    <x v="1"/>
    <m/>
    <x v="1"/>
    <s v="99999"/>
    <m/>
    <x v="0"/>
    <s v="14000"/>
    <x v="0"/>
    <s v="STATE"/>
    <m/>
    <m/>
    <m/>
    <m/>
    <n v="-1312.5"/>
    <s v="00018394"/>
    <s v="Cash With The Treasurer Of VA"/>
    <s v="AP Payments"/>
  </r>
  <r>
    <s v="14000"/>
    <s v="ACTUALS"/>
    <n v="2020"/>
    <n v="3"/>
    <s v="AP"/>
    <s v="AP01316366"/>
    <d v="2019-09-11T00:00:00"/>
    <d v="2019-09-11T00:00:00"/>
    <n v="26"/>
    <x v="1"/>
    <m/>
    <x v="3"/>
    <s v="99999"/>
    <m/>
    <x v="0"/>
    <s v="14000"/>
    <x v="0"/>
    <s v="STATE"/>
    <m/>
    <m/>
    <m/>
    <m/>
    <n v="161.88"/>
    <s v="00018394"/>
    <s v="Accounts Payable"/>
    <s v="AP Payments"/>
  </r>
  <r>
    <s v="14000"/>
    <s v="ACTUALS"/>
    <n v="2020"/>
    <n v="3"/>
    <s v="AP"/>
    <s v="AP01316366"/>
    <d v="2019-09-11T00:00:00"/>
    <d v="2019-09-11T00:00:00"/>
    <n v="28"/>
    <x v="1"/>
    <m/>
    <x v="3"/>
    <s v="99999"/>
    <m/>
    <x v="0"/>
    <s v="14000"/>
    <x v="0"/>
    <s v="STATE"/>
    <m/>
    <m/>
    <m/>
    <m/>
    <n v="1312.5"/>
    <s v="00018400"/>
    <s v="Accounts Payable"/>
    <s v="AP Payments"/>
  </r>
  <r>
    <s v="14000"/>
    <s v="ACTUALS"/>
    <n v="2020"/>
    <n v="3"/>
    <s v="AP"/>
    <s v="AP01316366"/>
    <d v="2019-09-11T00:00:00"/>
    <d v="2019-09-11T00:00:00"/>
    <n v="33"/>
    <x v="1"/>
    <m/>
    <x v="3"/>
    <s v="99999"/>
    <m/>
    <x v="0"/>
    <s v="14000"/>
    <x v="0"/>
    <s v="STATE"/>
    <m/>
    <m/>
    <m/>
    <m/>
    <n v="161.88"/>
    <s v="00018400"/>
    <s v="Accounts Payable"/>
    <s v="AP Payments"/>
  </r>
  <r>
    <s v="14000"/>
    <s v="ACTUALS"/>
    <n v="2020"/>
    <n v="3"/>
    <s v="AP"/>
    <s v="AP01316366"/>
    <d v="2019-09-11T00:00:00"/>
    <d v="2019-09-11T00:00:00"/>
    <n v="39"/>
    <x v="1"/>
    <m/>
    <x v="3"/>
    <s v="99999"/>
    <m/>
    <x v="0"/>
    <s v="14000"/>
    <x v="0"/>
    <s v="STATE"/>
    <m/>
    <m/>
    <m/>
    <m/>
    <n v="1312.5"/>
    <s v="00018394"/>
    <s v="Accounts Payable"/>
    <s v="AP Payments"/>
  </r>
  <r>
    <s v="14000"/>
    <s v="ACTUALS"/>
    <n v="2020"/>
    <n v="3"/>
    <s v="AP"/>
    <s v="AP01326694"/>
    <d v="2019-09-24T00:00:00"/>
    <d v="2019-09-24T00:00:00"/>
    <n v="10"/>
    <x v="1"/>
    <m/>
    <x v="1"/>
    <s v="99999"/>
    <m/>
    <x v="0"/>
    <s v="14000"/>
    <x v="0"/>
    <s v="STATE"/>
    <m/>
    <m/>
    <m/>
    <m/>
    <n v="-161.87"/>
    <s v="00018712"/>
    <s v="Cash With The Treasurer Of VA"/>
    <s v="AP Payments"/>
  </r>
  <r>
    <s v="14000"/>
    <s v="ACTUALS"/>
    <n v="2020"/>
    <n v="3"/>
    <s v="AP"/>
    <s v="AP01326694"/>
    <d v="2019-09-24T00:00:00"/>
    <d v="2019-09-24T00:00:00"/>
    <n v="28"/>
    <x v="1"/>
    <m/>
    <x v="1"/>
    <s v="99999"/>
    <m/>
    <x v="0"/>
    <s v="14000"/>
    <x v="0"/>
    <s v="STATE"/>
    <m/>
    <m/>
    <m/>
    <m/>
    <n v="-1312.5"/>
    <s v="00018712"/>
    <s v="Cash With The Treasurer Of VA"/>
    <s v="AP Payments"/>
  </r>
  <r>
    <s v="14000"/>
    <s v="ACTUALS"/>
    <n v="2020"/>
    <n v="3"/>
    <s v="AP"/>
    <s v="AP01326694"/>
    <d v="2019-09-24T00:00:00"/>
    <d v="2019-09-24T00:00:00"/>
    <n v="38"/>
    <x v="1"/>
    <m/>
    <x v="3"/>
    <s v="99999"/>
    <m/>
    <x v="0"/>
    <s v="14000"/>
    <x v="0"/>
    <s v="STATE"/>
    <m/>
    <m/>
    <m/>
    <m/>
    <n v="161.87"/>
    <s v="00018712"/>
    <s v="Accounts Payable"/>
    <s v="AP Payments"/>
  </r>
  <r>
    <s v="14000"/>
    <s v="ACTUALS"/>
    <n v="2020"/>
    <n v="3"/>
    <s v="AP"/>
    <s v="AP01326694"/>
    <d v="2019-09-24T00:00:00"/>
    <d v="2019-09-24T00:00:00"/>
    <n v="57"/>
    <x v="1"/>
    <m/>
    <x v="3"/>
    <s v="99999"/>
    <m/>
    <x v="0"/>
    <s v="14000"/>
    <x v="0"/>
    <s v="STATE"/>
    <m/>
    <m/>
    <m/>
    <m/>
    <n v="1312.5"/>
    <s v="00018712"/>
    <s v="Accounts Payable"/>
    <s v="AP Payments"/>
  </r>
  <r>
    <s v="14000"/>
    <s v="ACTUALS"/>
    <n v="2020"/>
    <n v="3"/>
    <s v="CIP"/>
    <s v="CIP1328343"/>
    <d v="2019-09-24T00:00:00"/>
    <d v="2019-09-25T00:00:00"/>
    <n v="204"/>
    <x v="1"/>
    <s v="390004"/>
    <x v="10"/>
    <s v="10520"/>
    <m/>
    <x v="1"/>
    <s v="14000"/>
    <x v="0"/>
    <s v="STATE"/>
    <m/>
    <m/>
    <m/>
    <m/>
    <n v="1571.15"/>
    <s v="140070"/>
    <s v="00001321 2019-09-30"/>
    <s v="CIPPS Journal Upload - DOA"/>
  </r>
  <r>
    <s v="14000"/>
    <s v="ACTUALS"/>
    <n v="2020"/>
    <n v="3"/>
    <s v="CIP"/>
    <s v="CIP1328343"/>
    <d v="2019-09-24T00:00:00"/>
    <d v="2019-09-25T00:00:00"/>
    <n v="205"/>
    <x v="1"/>
    <s v="390004"/>
    <x v="11"/>
    <s v="10520"/>
    <m/>
    <x v="1"/>
    <s v="14000"/>
    <x v="0"/>
    <s v="STATE"/>
    <m/>
    <m/>
    <m/>
    <m/>
    <n v="192.41"/>
    <s v="140070"/>
    <s v="00001321 2019-09-30"/>
    <s v="CIPPS Journal Upload - DOA"/>
  </r>
  <r>
    <s v="14000"/>
    <s v="ACTUALS"/>
    <n v="2020"/>
    <n v="3"/>
    <s v="CIP"/>
    <s v="CIP1328343"/>
    <d v="2019-09-24T00:00:00"/>
    <d v="2019-09-25T00:00:00"/>
    <n v="206"/>
    <x v="1"/>
    <s v="390004"/>
    <x v="12"/>
    <s v="10520"/>
    <m/>
    <x v="1"/>
    <s v="14000"/>
    <x v="0"/>
    <s v="STATE"/>
    <m/>
    <m/>
    <m/>
    <m/>
    <n v="118.32"/>
    <s v="140070"/>
    <s v="00001321 2019-09-30"/>
    <s v="CIPPS Journal Upload - DOA"/>
  </r>
  <r>
    <s v="14000"/>
    <s v="ACTUALS"/>
    <n v="2020"/>
    <n v="3"/>
    <s v="CIP"/>
    <s v="CIP1328343"/>
    <d v="2019-09-24T00:00:00"/>
    <d v="2019-09-25T00:00:00"/>
    <n v="207"/>
    <x v="1"/>
    <s v="390004"/>
    <x v="13"/>
    <s v="10520"/>
    <m/>
    <x v="1"/>
    <s v="14000"/>
    <x v="0"/>
    <s v="STATE"/>
    <m/>
    <m/>
    <m/>
    <m/>
    <n v="25.16"/>
    <s v="140070"/>
    <s v="00001321 2019-09-30"/>
    <s v="CIPPS Journal Upload - DOA"/>
  </r>
  <r>
    <s v="14000"/>
    <s v="ACTUALS"/>
    <n v="2020"/>
    <n v="3"/>
    <s v="CIP"/>
    <s v="CIP1328343"/>
    <d v="2019-09-24T00:00:00"/>
    <d v="2019-09-25T00:00:00"/>
    <n v="208"/>
    <x v="1"/>
    <s v="390004"/>
    <x v="14"/>
    <s v="10520"/>
    <m/>
    <x v="1"/>
    <s v="14000"/>
    <x v="0"/>
    <s v="STATE"/>
    <m/>
    <m/>
    <m/>
    <m/>
    <n v="22.47"/>
    <s v="140070"/>
    <s v="00001321 2019-09-30"/>
    <s v="CIPPS Journal Upload - DOA"/>
  </r>
  <r>
    <s v="14000"/>
    <s v="ACTUALS"/>
    <n v="2020"/>
    <n v="3"/>
    <s v="CIP"/>
    <s v="CIP1328343"/>
    <d v="2019-09-24T00:00:00"/>
    <d v="2019-09-25T00:00:00"/>
    <n v="209"/>
    <x v="1"/>
    <s v="390004"/>
    <x v="15"/>
    <s v="10520"/>
    <m/>
    <x v="1"/>
    <s v="14000"/>
    <x v="0"/>
    <s v="STATE"/>
    <m/>
    <m/>
    <m/>
    <m/>
    <n v="11.91"/>
    <s v="140070"/>
    <s v="00001321 2019-09-30"/>
    <s v="CIPPS Journal Upload - DOA"/>
  </r>
  <r>
    <s v="14000"/>
    <s v="ACTUALS"/>
    <n v="2020"/>
    <n v="3"/>
    <s v="CIP"/>
    <s v="CIP1328343"/>
    <d v="2019-09-24T00:00:00"/>
    <d v="2019-09-25T00:00:00"/>
    <n v="210"/>
    <x v="1"/>
    <s v="390004"/>
    <x v="16"/>
    <s v="10520"/>
    <m/>
    <x v="1"/>
    <s v="14000"/>
    <x v="0"/>
    <s v="STATE"/>
    <m/>
    <m/>
    <m/>
    <m/>
    <n v="67.209999999999994"/>
    <s v="140070"/>
    <s v="00001321 2019-09-30"/>
    <s v="CIPPS Journal Upload - DOA"/>
  </r>
  <r>
    <s v="14000"/>
    <s v="ACTUALS"/>
    <n v="2020"/>
    <n v="3"/>
    <s v="CIP"/>
    <s v="CIP1328343"/>
    <d v="2019-09-24T00:00:00"/>
    <d v="2019-09-25T00:00:00"/>
    <n v="418"/>
    <x v="1"/>
    <m/>
    <x v="1"/>
    <s v="99999"/>
    <m/>
    <x v="0"/>
    <m/>
    <x v="0"/>
    <m/>
    <m/>
    <m/>
    <m/>
    <m/>
    <n v="-2008.63"/>
    <m/>
    <s v="Cash With The Treasurer Of VA"/>
    <s v="CIPPS Journal Upload - DOA"/>
  </r>
  <r>
    <s v="14000"/>
    <s v="ACTUALS"/>
    <n v="2020"/>
    <n v="3"/>
    <s v="AP"/>
    <s v="AP01330021"/>
    <d v="2019-09-26T00:00:00"/>
    <d v="2019-09-26T00:00:00"/>
    <n v="3"/>
    <x v="1"/>
    <m/>
    <x v="3"/>
    <s v="99999"/>
    <m/>
    <x v="0"/>
    <s v="14000"/>
    <x v="0"/>
    <s v="STATE"/>
    <m/>
    <m/>
    <m/>
    <m/>
    <n v="-13030"/>
    <s v="00018878"/>
    <s v="Accounts Payable"/>
    <s v="Accounts Payable"/>
  </r>
  <r>
    <s v="14000"/>
    <s v="ACTUALS"/>
    <n v="2020"/>
    <n v="3"/>
    <s v="AP"/>
    <s v="AP01330021"/>
    <d v="2019-09-26T00:00:00"/>
    <d v="2019-09-26T00:00:00"/>
    <n v="19"/>
    <x v="1"/>
    <m/>
    <x v="3"/>
    <s v="99999"/>
    <m/>
    <x v="0"/>
    <s v="14000"/>
    <x v="0"/>
    <s v="STATE"/>
    <m/>
    <m/>
    <m/>
    <m/>
    <n v="-18750"/>
    <s v="00018897"/>
    <s v="Accounts Payable"/>
    <s v="Accounts Payable"/>
  </r>
  <r>
    <s v="14000"/>
    <s v="ACTUALS"/>
    <n v="2020"/>
    <n v="3"/>
    <s v="AP"/>
    <s v="AP01330021"/>
    <d v="2019-09-26T00:00:00"/>
    <d v="2019-09-26T00:00:00"/>
    <n v="30"/>
    <x v="1"/>
    <s v="390002"/>
    <x v="4"/>
    <s v="90000"/>
    <m/>
    <x v="0"/>
    <s v="14000"/>
    <x v="0"/>
    <s v="STATE"/>
    <s v="790"/>
    <m/>
    <m/>
    <m/>
    <n v="13030"/>
    <s v="00018878"/>
    <s v="19-A4694AD16-ANTI"/>
    <s v="Accounts Payable"/>
  </r>
  <r>
    <s v="14000"/>
    <s v="ACTUALS"/>
    <n v="2020"/>
    <n v="3"/>
    <s v="AP"/>
    <s v="AP01330021"/>
    <d v="2019-09-26T00:00:00"/>
    <d v="2019-09-26T00:00:00"/>
    <n v="46"/>
    <x v="1"/>
    <s v="390002"/>
    <x v="4"/>
    <s v="90000"/>
    <m/>
    <x v="0"/>
    <s v="14000"/>
    <x v="0"/>
    <s v="STATE"/>
    <s v="760"/>
    <m/>
    <m/>
    <m/>
    <n v="18750"/>
    <s v="00018897"/>
    <s v="20-I2547AD16-ANTI"/>
    <s v="Accounts Payable"/>
  </r>
  <r>
    <s v="14000"/>
    <s v="ACTUALS"/>
    <n v="2020"/>
    <n v="3"/>
    <s v="AP"/>
    <s v="AP01330417"/>
    <d v="2019-09-27T00:00:00"/>
    <d v="2019-09-27T00:00:00"/>
    <n v="2"/>
    <x v="1"/>
    <m/>
    <x v="1"/>
    <s v="99999"/>
    <m/>
    <x v="0"/>
    <s v="14000"/>
    <x v="0"/>
    <s v="STATE"/>
    <m/>
    <m/>
    <m/>
    <m/>
    <n v="-13030"/>
    <s v="00018878"/>
    <s v="Cash With The Treasurer Of VA"/>
    <s v="AP Payments"/>
  </r>
  <r>
    <s v="14000"/>
    <s v="ACTUALS"/>
    <n v="2020"/>
    <n v="3"/>
    <s v="AP"/>
    <s v="AP01330417"/>
    <d v="2019-09-27T00:00:00"/>
    <d v="2019-09-27T00:00:00"/>
    <n v="6"/>
    <x v="1"/>
    <m/>
    <x v="1"/>
    <s v="99999"/>
    <m/>
    <x v="0"/>
    <s v="14000"/>
    <x v="0"/>
    <s v="STATE"/>
    <m/>
    <m/>
    <m/>
    <m/>
    <n v="-18750"/>
    <s v="00018897"/>
    <s v="Cash With The Treasurer Of VA"/>
    <s v="AP Payments"/>
  </r>
  <r>
    <s v="14000"/>
    <s v="ACTUALS"/>
    <n v="2020"/>
    <n v="3"/>
    <s v="AP"/>
    <s v="AP01330417"/>
    <d v="2019-09-27T00:00:00"/>
    <d v="2019-09-27T00:00:00"/>
    <n v="17"/>
    <x v="1"/>
    <m/>
    <x v="3"/>
    <s v="99999"/>
    <m/>
    <x v="0"/>
    <s v="14000"/>
    <x v="0"/>
    <s v="STATE"/>
    <m/>
    <m/>
    <m/>
    <m/>
    <n v="13030"/>
    <s v="00018878"/>
    <s v="Accounts Payable"/>
    <s v="AP Payments"/>
  </r>
  <r>
    <s v="14000"/>
    <s v="ACTUALS"/>
    <n v="2020"/>
    <n v="3"/>
    <s v="AP"/>
    <s v="AP01330417"/>
    <d v="2019-09-27T00:00:00"/>
    <d v="2019-09-27T00:00:00"/>
    <n v="22"/>
    <x v="1"/>
    <m/>
    <x v="3"/>
    <s v="99999"/>
    <m/>
    <x v="0"/>
    <s v="14000"/>
    <x v="0"/>
    <s v="STATE"/>
    <m/>
    <m/>
    <m/>
    <m/>
    <n v="18750"/>
    <s v="00018897"/>
    <s v="Accounts Payable"/>
    <s v="AP Payments"/>
  </r>
  <r>
    <s v="14000"/>
    <s v="ACTUALS"/>
    <n v="2020"/>
    <n v="4"/>
    <s v="CIP"/>
    <s v="CIP1343215"/>
    <d v="2019-10-09T00:00:00"/>
    <d v="2019-10-10T00:00:00"/>
    <n v="173"/>
    <x v="1"/>
    <s v="390004"/>
    <x v="37"/>
    <s v="10520"/>
    <m/>
    <x v="1"/>
    <s v="14000"/>
    <x v="0"/>
    <s v="STATE"/>
    <m/>
    <m/>
    <m/>
    <m/>
    <n v="1240.96"/>
    <s v="140070"/>
    <s v="00001324 2019-10-16"/>
    <s v="CIPPS Journal Upload - DOA"/>
  </r>
  <r>
    <s v="14000"/>
    <s v="ACTUALS"/>
    <n v="2020"/>
    <n v="4"/>
    <s v="CIP"/>
    <s v="CIP1343215"/>
    <d v="2019-10-09T00:00:00"/>
    <d v="2019-10-10T00:00:00"/>
    <n v="174"/>
    <x v="1"/>
    <s v="390004"/>
    <x v="38"/>
    <s v="10520"/>
    <m/>
    <x v="1"/>
    <s v="14000"/>
    <x v="0"/>
    <s v="STATE"/>
    <m/>
    <m/>
    <m/>
    <m/>
    <n v="88.64"/>
    <s v="140070"/>
    <s v="00001324 2019-10-16"/>
    <s v="CIPPS Journal Upload - DOA"/>
  </r>
  <r>
    <s v="14000"/>
    <s v="ACTUALS"/>
    <n v="2020"/>
    <n v="4"/>
    <s v="CIP"/>
    <s v="CIP1343215"/>
    <d v="2019-10-09T00:00:00"/>
    <d v="2019-10-10T00:00:00"/>
    <n v="175"/>
    <x v="1"/>
    <s v="390004"/>
    <x v="12"/>
    <s v="10520"/>
    <m/>
    <x v="1"/>
    <s v="14000"/>
    <x v="0"/>
    <s v="STATE"/>
    <m/>
    <m/>
    <m/>
    <m/>
    <n v="101.72"/>
    <s v="140070"/>
    <s v="00001324 2019-10-16"/>
    <s v="CIPPS Journal Upload - DOA"/>
  </r>
  <r>
    <s v="14000"/>
    <s v="ACTUALS"/>
    <n v="2020"/>
    <n v="4"/>
    <s v="CIP"/>
    <s v="CIP1343215"/>
    <d v="2019-10-09T00:00:00"/>
    <d v="2019-10-10T00:00:00"/>
    <n v="350"/>
    <x v="1"/>
    <m/>
    <x v="1"/>
    <s v="99999"/>
    <m/>
    <x v="0"/>
    <m/>
    <x v="0"/>
    <m/>
    <m/>
    <m/>
    <m/>
    <m/>
    <n v="-1431.32"/>
    <m/>
    <s v="Cash With The Treasurer Of VA"/>
    <s v="CIPPS Journal Upload - DOA"/>
  </r>
  <r>
    <s v="14000"/>
    <s v="ACTUALS"/>
    <n v="2020"/>
    <n v="4"/>
    <s v="SPJ"/>
    <s v="0001343425"/>
    <d v="2019-10-10T00:00:00"/>
    <d v="2019-11-05T00:00:00"/>
    <n v="1"/>
    <x v="1"/>
    <s v="390004"/>
    <x v="26"/>
    <s v="10530"/>
    <m/>
    <x v="0"/>
    <s v="14000"/>
    <x v="0"/>
    <s v="STATE"/>
    <m/>
    <m/>
    <m/>
    <m/>
    <n v="579.66"/>
    <m/>
    <s v="Charge FY20 Sept IDC"/>
    <s v="To charge FY20 IDC for September"/>
  </r>
  <r>
    <s v="14000"/>
    <s v="ACTUALS"/>
    <n v="2020"/>
    <n v="4"/>
    <s v="SPJ"/>
    <s v="0001343425"/>
    <d v="2019-10-10T00:00:00"/>
    <d v="2019-11-05T00:00:00"/>
    <n v="2"/>
    <x v="1"/>
    <s v="390004"/>
    <x v="27"/>
    <s v="10530"/>
    <m/>
    <x v="0"/>
    <s v="14000"/>
    <x v="0"/>
    <s v="STATE"/>
    <m/>
    <m/>
    <m/>
    <m/>
    <n v="106.57"/>
    <m/>
    <s v="Charge FY20 Sept IDC"/>
    <s v="To charge FY20 IDC for September"/>
  </r>
  <r>
    <s v="14000"/>
    <s v="ACTUALS"/>
    <n v="2020"/>
    <n v="4"/>
    <s v="SPJ"/>
    <s v="0001343425"/>
    <d v="2019-10-10T00:00:00"/>
    <d v="2019-11-05T00:00:00"/>
    <n v="3"/>
    <x v="2"/>
    <m/>
    <x v="24"/>
    <s v="10530"/>
    <m/>
    <x v="0"/>
    <s v="14000"/>
    <x v="0"/>
    <s v="STATE"/>
    <m/>
    <m/>
    <m/>
    <m/>
    <n v="-579.66"/>
    <m/>
    <s v="Charge FY20 Sept IDC"/>
    <s v="To charge FY20 IDC for September"/>
  </r>
  <r>
    <s v="14000"/>
    <s v="ACTUALS"/>
    <n v="2020"/>
    <n v="4"/>
    <s v="SPJ"/>
    <s v="0001343425"/>
    <d v="2019-10-10T00:00:00"/>
    <d v="2019-11-05T00:00:00"/>
    <n v="4"/>
    <x v="3"/>
    <m/>
    <x v="25"/>
    <s v="10530"/>
    <m/>
    <x v="0"/>
    <s v="14000"/>
    <x v="0"/>
    <s v="STATE"/>
    <m/>
    <m/>
    <m/>
    <m/>
    <n v="-106.57"/>
    <m/>
    <s v="Charge FY20 Sept IDC"/>
    <s v="To charge FY20 IDC for September"/>
  </r>
  <r>
    <s v="14000"/>
    <s v="ACTUALS"/>
    <n v="2020"/>
    <n v="4"/>
    <s v="SPJ"/>
    <s v="0001343425"/>
    <d v="2019-10-10T00:00:00"/>
    <d v="2019-11-05T00:00:00"/>
    <n v="37"/>
    <x v="1"/>
    <m/>
    <x v="1"/>
    <s v="99999"/>
    <m/>
    <x v="0"/>
    <m/>
    <x v="0"/>
    <m/>
    <m/>
    <m/>
    <m/>
    <m/>
    <n v="-579.66"/>
    <m/>
    <s v="Cash With The Treasurer Of VA"/>
    <s v="To charge FY20 IDC for September"/>
  </r>
  <r>
    <s v="14000"/>
    <s v="ACTUALS"/>
    <n v="2020"/>
    <n v="4"/>
    <s v="SPJ"/>
    <s v="0001343425"/>
    <d v="2019-10-10T00:00:00"/>
    <d v="2019-11-05T00:00:00"/>
    <n v="38"/>
    <x v="2"/>
    <m/>
    <x v="1"/>
    <s v="99999"/>
    <m/>
    <x v="0"/>
    <m/>
    <x v="0"/>
    <m/>
    <m/>
    <m/>
    <m/>
    <m/>
    <n v="579.66"/>
    <m/>
    <s v="Cash With The Treasurer Of VA"/>
    <s v="To charge FY20 IDC for September"/>
  </r>
  <r>
    <s v="14000"/>
    <s v="ACTUALS"/>
    <n v="2020"/>
    <n v="4"/>
    <s v="SPJ"/>
    <s v="0001343425"/>
    <d v="2019-10-10T00:00:00"/>
    <d v="2019-11-05T00:00:00"/>
    <n v="39"/>
    <x v="1"/>
    <m/>
    <x v="1"/>
    <s v="99999"/>
    <m/>
    <x v="0"/>
    <m/>
    <x v="0"/>
    <m/>
    <m/>
    <m/>
    <m/>
    <m/>
    <n v="-106.57"/>
    <m/>
    <s v="Cash With The Treasurer Of VA"/>
    <s v="To charge FY20 IDC for September"/>
  </r>
  <r>
    <s v="14000"/>
    <s v="ACTUALS"/>
    <n v="2020"/>
    <n v="4"/>
    <s v="SPJ"/>
    <s v="0001343425"/>
    <d v="2019-10-10T00:00:00"/>
    <d v="2019-11-05T00:00:00"/>
    <n v="40"/>
    <x v="3"/>
    <m/>
    <x v="1"/>
    <s v="99999"/>
    <m/>
    <x v="0"/>
    <m/>
    <x v="0"/>
    <m/>
    <m/>
    <m/>
    <m/>
    <m/>
    <n v="106.57"/>
    <m/>
    <s v="Cash With The Treasurer Of VA"/>
    <s v="To charge FY20 IDC for September"/>
  </r>
  <r>
    <s v="14000"/>
    <s v="ACTUALS"/>
    <n v="2020"/>
    <n v="4"/>
    <s v="SPJ"/>
    <s v="0001343425"/>
    <d v="2019-10-10T00:00:00"/>
    <d v="2019-11-05T00:00:00"/>
    <n v="41"/>
    <x v="1"/>
    <m/>
    <x v="1"/>
    <s v="99999"/>
    <m/>
    <x v="0"/>
    <m/>
    <x v="0"/>
    <m/>
    <m/>
    <m/>
    <m/>
    <m/>
    <n v="938.49"/>
    <m/>
    <s v="Cash With The Treasurer Of VA"/>
    <s v="To charge FY20 IDC for September"/>
  </r>
  <r>
    <s v="14000"/>
    <s v="ACTUALS"/>
    <n v="2020"/>
    <n v="4"/>
    <s v="SPJ"/>
    <s v="0001343425"/>
    <d v="2019-10-10T00:00:00"/>
    <d v="2019-11-05T00:00:00"/>
    <n v="43"/>
    <x v="1"/>
    <m/>
    <x v="1"/>
    <s v="99999"/>
    <m/>
    <x v="0"/>
    <m/>
    <x v="0"/>
    <m/>
    <m/>
    <m/>
    <m/>
    <m/>
    <n v="-792.74"/>
    <m/>
    <s v="Cash With The Treasurer Of VA"/>
    <s v="To charge FY20 IDC for September"/>
  </r>
  <r>
    <s v="14000"/>
    <s v="ACTUALS"/>
    <n v="2020"/>
    <n v="4"/>
    <s v="SPJ"/>
    <s v="0001343425"/>
    <d v="2019-10-10T00:00:00"/>
    <d v="2019-11-05T00:00:00"/>
    <n v="45"/>
    <x v="1"/>
    <m/>
    <x v="1"/>
    <s v="99999"/>
    <m/>
    <x v="0"/>
    <m/>
    <x v="0"/>
    <m/>
    <m/>
    <m/>
    <m/>
    <m/>
    <n v="-145.75"/>
    <m/>
    <s v="Cash With The Treasurer Of VA"/>
    <s v="To charge FY20 IDC for September"/>
  </r>
  <r>
    <s v="14000"/>
    <s v="ACTUALS"/>
    <n v="2020"/>
    <n v="4"/>
    <s v="SPJ"/>
    <s v="0001343425"/>
    <d v="2019-10-10T00:00:00"/>
    <d v="2019-11-05T00:00:00"/>
    <n v="47"/>
    <x v="1"/>
    <m/>
    <x v="1"/>
    <s v="99999"/>
    <m/>
    <x v="0"/>
    <m/>
    <x v="0"/>
    <m/>
    <m/>
    <m/>
    <m/>
    <m/>
    <n v="22153.21"/>
    <m/>
    <s v="Cash With The Treasurer Of VA"/>
    <s v="To charge FY20 IDC for September"/>
  </r>
  <r>
    <s v="14000"/>
    <s v="ACTUALS"/>
    <n v="2020"/>
    <n v="4"/>
    <s v="SPJ"/>
    <s v="0001343425"/>
    <d v="2019-10-10T00:00:00"/>
    <d v="2019-11-05T00:00:00"/>
    <n v="49"/>
    <x v="1"/>
    <m/>
    <x v="1"/>
    <s v="99999"/>
    <m/>
    <x v="0"/>
    <m/>
    <x v="0"/>
    <m/>
    <m/>
    <m/>
    <m/>
    <m/>
    <n v="-18712.82"/>
    <m/>
    <s v="Cash With The Treasurer Of VA"/>
    <s v="To charge FY20 IDC for September"/>
  </r>
  <r>
    <s v="14000"/>
    <s v="ACTUALS"/>
    <n v="2020"/>
    <n v="4"/>
    <s v="SPJ"/>
    <s v="0001343425"/>
    <d v="2019-10-10T00:00:00"/>
    <d v="2019-11-05T00:00:00"/>
    <n v="51"/>
    <x v="1"/>
    <m/>
    <x v="1"/>
    <s v="99999"/>
    <m/>
    <x v="0"/>
    <m/>
    <x v="0"/>
    <m/>
    <m/>
    <m/>
    <m/>
    <m/>
    <n v="-3440.39"/>
    <m/>
    <s v="Cash With The Treasurer Of VA"/>
    <s v="To charge FY20 IDC for September"/>
  </r>
  <r>
    <s v="14000"/>
    <s v="ACTUALS"/>
    <n v="2020"/>
    <n v="4"/>
    <s v="SPJ"/>
    <s v="0001343425"/>
    <d v="2019-10-10T00:00:00"/>
    <d v="2019-11-05T00:00:00"/>
    <n v="53"/>
    <x v="1"/>
    <m/>
    <x v="1"/>
    <s v="99999"/>
    <m/>
    <x v="0"/>
    <m/>
    <x v="0"/>
    <m/>
    <m/>
    <m/>
    <m/>
    <m/>
    <n v="4058.16"/>
    <m/>
    <s v="Cash With The Treasurer Of VA"/>
    <s v="To charge FY20 IDC for September"/>
  </r>
  <r>
    <s v="14000"/>
    <s v="ACTUALS"/>
    <n v="2020"/>
    <n v="4"/>
    <s v="SPJ"/>
    <s v="0001343425"/>
    <d v="2019-10-10T00:00:00"/>
    <d v="2019-11-05T00:00:00"/>
    <n v="55"/>
    <x v="1"/>
    <m/>
    <x v="1"/>
    <s v="99999"/>
    <m/>
    <x v="0"/>
    <m/>
    <x v="0"/>
    <m/>
    <m/>
    <m/>
    <m/>
    <m/>
    <n v="-3427.93"/>
    <m/>
    <s v="Cash With The Treasurer Of VA"/>
    <s v="To charge FY20 IDC for September"/>
  </r>
  <r>
    <s v="14000"/>
    <s v="ACTUALS"/>
    <n v="2020"/>
    <n v="4"/>
    <s v="SPJ"/>
    <s v="0001343425"/>
    <d v="2019-10-10T00:00:00"/>
    <d v="2019-11-05T00:00:00"/>
    <n v="57"/>
    <x v="1"/>
    <m/>
    <x v="1"/>
    <s v="99999"/>
    <m/>
    <x v="0"/>
    <m/>
    <x v="0"/>
    <m/>
    <m/>
    <m/>
    <m/>
    <m/>
    <n v="-630.23"/>
    <m/>
    <s v="Cash With The Treasurer Of VA"/>
    <s v="To charge FY20 IDC for September"/>
  </r>
  <r>
    <s v="14000"/>
    <s v="ACTUALS"/>
    <n v="2020"/>
    <n v="4"/>
    <s v="SPJ"/>
    <s v="0001343425"/>
    <d v="2019-10-10T00:00:00"/>
    <d v="2019-11-05T00:00:00"/>
    <n v="59"/>
    <x v="1"/>
    <m/>
    <x v="1"/>
    <s v="99999"/>
    <m/>
    <x v="0"/>
    <m/>
    <x v="0"/>
    <m/>
    <m/>
    <m/>
    <m/>
    <m/>
    <n v="2664.5"/>
    <m/>
    <s v="Cash With The Treasurer Of VA"/>
    <s v="To charge FY20 IDC for September"/>
  </r>
  <r>
    <s v="14000"/>
    <s v="ACTUALS"/>
    <n v="2020"/>
    <n v="4"/>
    <s v="SPJ"/>
    <s v="0001343425"/>
    <d v="2019-10-10T00:00:00"/>
    <d v="2019-11-05T00:00:00"/>
    <n v="61"/>
    <x v="1"/>
    <m/>
    <x v="1"/>
    <s v="99999"/>
    <m/>
    <x v="0"/>
    <m/>
    <x v="0"/>
    <m/>
    <m/>
    <m/>
    <m/>
    <m/>
    <n v="-2250.6999999999998"/>
    <m/>
    <s v="Cash With The Treasurer Of VA"/>
    <s v="To charge FY20 IDC for September"/>
  </r>
  <r>
    <s v="14000"/>
    <s v="ACTUALS"/>
    <n v="2020"/>
    <n v="4"/>
    <s v="SPJ"/>
    <s v="0001343425"/>
    <d v="2019-10-10T00:00:00"/>
    <d v="2019-11-05T00:00:00"/>
    <n v="63"/>
    <x v="1"/>
    <m/>
    <x v="1"/>
    <s v="99999"/>
    <m/>
    <x v="0"/>
    <m/>
    <x v="0"/>
    <m/>
    <m/>
    <m/>
    <m/>
    <m/>
    <n v="-413.8"/>
    <m/>
    <s v="Cash With The Treasurer Of VA"/>
    <s v="To charge FY20 IDC for September"/>
  </r>
  <r>
    <s v="14000"/>
    <s v="ACTUALS"/>
    <n v="2020"/>
    <n v="4"/>
    <s v="SPJ"/>
    <s v="0001343425"/>
    <d v="2019-10-10T00:00:00"/>
    <d v="2019-11-05T00:00:00"/>
    <n v="65"/>
    <x v="1"/>
    <m/>
    <x v="1"/>
    <s v="99999"/>
    <m/>
    <x v="0"/>
    <m/>
    <x v="0"/>
    <m/>
    <m/>
    <m/>
    <m/>
    <m/>
    <n v="33.409999999999997"/>
    <m/>
    <s v="Cash With The Treasurer Of VA"/>
    <s v="To charge FY20 IDC for September"/>
  </r>
  <r>
    <s v="14000"/>
    <s v="ACTUALS"/>
    <n v="2020"/>
    <n v="4"/>
    <s v="SPJ"/>
    <s v="0001343425"/>
    <d v="2019-10-10T00:00:00"/>
    <d v="2019-11-05T00:00:00"/>
    <n v="67"/>
    <x v="1"/>
    <m/>
    <x v="1"/>
    <s v="99999"/>
    <m/>
    <x v="0"/>
    <m/>
    <x v="0"/>
    <m/>
    <m/>
    <m/>
    <m/>
    <m/>
    <n v="-28.22"/>
    <m/>
    <s v="Cash With The Treasurer Of VA"/>
    <s v="To charge FY20 IDC for September"/>
  </r>
  <r>
    <s v="14000"/>
    <s v="ACTUALS"/>
    <n v="2020"/>
    <n v="4"/>
    <s v="SPJ"/>
    <s v="0001343425"/>
    <d v="2019-10-10T00:00:00"/>
    <d v="2019-11-05T00:00:00"/>
    <n v="69"/>
    <x v="1"/>
    <m/>
    <x v="1"/>
    <s v="99999"/>
    <m/>
    <x v="0"/>
    <m/>
    <x v="0"/>
    <m/>
    <m/>
    <m/>
    <m/>
    <m/>
    <n v="-5.19"/>
    <m/>
    <s v="Cash With The Treasurer Of VA"/>
    <s v="To charge FY20 IDC for September"/>
  </r>
  <r>
    <s v="14000"/>
    <s v="ACTUALS"/>
    <n v="2020"/>
    <n v="4"/>
    <s v="SPJ"/>
    <s v="0001343425"/>
    <d v="2019-10-10T00:00:00"/>
    <d v="2019-11-05T00:00:00"/>
    <n v="71"/>
    <x v="1"/>
    <m/>
    <x v="1"/>
    <s v="99999"/>
    <m/>
    <x v="0"/>
    <m/>
    <x v="0"/>
    <m/>
    <m/>
    <m/>
    <m/>
    <m/>
    <n v="395.6"/>
    <m/>
    <s v="Cash With The Treasurer Of VA"/>
    <s v="To charge FY20 IDC for September"/>
  </r>
  <r>
    <s v="14000"/>
    <s v="ACTUALS"/>
    <n v="2020"/>
    <n v="4"/>
    <s v="SPJ"/>
    <s v="0001343425"/>
    <d v="2019-10-10T00:00:00"/>
    <d v="2019-11-05T00:00:00"/>
    <n v="73"/>
    <x v="1"/>
    <m/>
    <x v="1"/>
    <s v="99999"/>
    <m/>
    <x v="0"/>
    <m/>
    <x v="0"/>
    <m/>
    <m/>
    <m/>
    <m/>
    <m/>
    <n v="-334.16"/>
    <m/>
    <s v="Cash With The Treasurer Of VA"/>
    <s v="To charge FY20 IDC for September"/>
  </r>
  <r>
    <s v="14000"/>
    <s v="ACTUALS"/>
    <n v="2020"/>
    <n v="4"/>
    <s v="SPJ"/>
    <s v="0001343425"/>
    <d v="2019-10-10T00:00:00"/>
    <d v="2019-11-05T00:00:00"/>
    <n v="75"/>
    <x v="1"/>
    <m/>
    <x v="1"/>
    <s v="99999"/>
    <m/>
    <x v="0"/>
    <m/>
    <x v="0"/>
    <m/>
    <m/>
    <m/>
    <m/>
    <m/>
    <n v="-61.44"/>
    <m/>
    <s v="Cash With The Treasurer Of VA"/>
    <s v="To charge FY20 IDC for September"/>
  </r>
  <r>
    <s v="14000"/>
    <s v="ACTUALS"/>
    <n v="2020"/>
    <n v="4"/>
    <s v="SPJ"/>
    <s v="0001343425"/>
    <d v="2019-10-10T00:00:00"/>
    <d v="2019-11-05T00:00:00"/>
    <n v="77"/>
    <x v="1"/>
    <m/>
    <x v="1"/>
    <s v="99999"/>
    <m/>
    <x v="0"/>
    <m/>
    <x v="0"/>
    <m/>
    <m/>
    <m/>
    <m/>
    <m/>
    <n v="372.9"/>
    <m/>
    <s v="Cash With The Treasurer Of VA"/>
    <s v="To charge FY20 IDC for September"/>
  </r>
  <r>
    <s v="14000"/>
    <s v="ACTUALS"/>
    <n v="2020"/>
    <n v="4"/>
    <s v="SPJ"/>
    <s v="0001343425"/>
    <d v="2019-10-10T00:00:00"/>
    <d v="2019-11-05T00:00:00"/>
    <n v="79"/>
    <x v="1"/>
    <m/>
    <x v="1"/>
    <s v="99999"/>
    <m/>
    <x v="0"/>
    <m/>
    <x v="0"/>
    <m/>
    <m/>
    <m/>
    <m/>
    <m/>
    <n v="-314.99"/>
    <m/>
    <s v="Cash With The Treasurer Of VA"/>
    <s v="To charge FY20 IDC for September"/>
  </r>
  <r>
    <s v="14000"/>
    <s v="ACTUALS"/>
    <n v="2020"/>
    <n v="4"/>
    <s v="SPJ"/>
    <s v="0001343425"/>
    <d v="2019-10-10T00:00:00"/>
    <d v="2019-11-05T00:00:00"/>
    <n v="81"/>
    <x v="1"/>
    <m/>
    <x v="1"/>
    <s v="99999"/>
    <m/>
    <x v="0"/>
    <m/>
    <x v="0"/>
    <m/>
    <m/>
    <m/>
    <m/>
    <m/>
    <n v="-57.91"/>
    <m/>
    <s v="Cash With The Treasurer Of VA"/>
    <s v="To charge FY20 IDC for September"/>
  </r>
  <r>
    <s v="14000"/>
    <s v="ACTUALS"/>
    <n v="2020"/>
    <n v="4"/>
    <s v="SPJ"/>
    <s v="0001343425"/>
    <d v="2019-10-10T00:00:00"/>
    <d v="2019-11-05T00:00:00"/>
    <n v="83"/>
    <x v="1"/>
    <m/>
    <x v="1"/>
    <s v="99999"/>
    <m/>
    <x v="0"/>
    <m/>
    <x v="0"/>
    <m/>
    <m/>
    <m/>
    <m/>
    <m/>
    <n v="2287.4499999999998"/>
    <m/>
    <s v="Cash With The Treasurer Of VA"/>
    <s v="To charge FY20 IDC for September"/>
  </r>
  <r>
    <s v="14000"/>
    <s v="ACTUALS"/>
    <n v="2020"/>
    <n v="4"/>
    <s v="SPJ"/>
    <s v="0001343425"/>
    <d v="2019-10-10T00:00:00"/>
    <d v="2019-11-05T00:00:00"/>
    <n v="85"/>
    <x v="1"/>
    <m/>
    <x v="1"/>
    <s v="99999"/>
    <m/>
    <x v="0"/>
    <m/>
    <x v="0"/>
    <m/>
    <m/>
    <m/>
    <m/>
    <m/>
    <n v="-1932.21"/>
    <m/>
    <s v="Cash With The Treasurer Of VA"/>
    <s v="To charge FY20 IDC for September"/>
  </r>
  <r>
    <s v="14000"/>
    <s v="ACTUALS"/>
    <n v="2020"/>
    <n v="4"/>
    <s v="SPJ"/>
    <s v="0001343425"/>
    <d v="2019-10-10T00:00:00"/>
    <d v="2019-11-05T00:00:00"/>
    <n v="87"/>
    <x v="1"/>
    <m/>
    <x v="1"/>
    <s v="99999"/>
    <m/>
    <x v="0"/>
    <m/>
    <x v="0"/>
    <m/>
    <m/>
    <m/>
    <m/>
    <m/>
    <n v="-355.24"/>
    <m/>
    <s v="Cash With The Treasurer Of VA"/>
    <s v="To charge FY20 IDC for September"/>
  </r>
  <r>
    <s v="14000"/>
    <s v="ACTUALS"/>
    <n v="2020"/>
    <n v="4"/>
    <s v="ONL"/>
    <s v="0001343431"/>
    <d v="2019-10-10T00:00:00"/>
    <d v="2019-11-05T00:00:00"/>
    <n v="1"/>
    <x v="1"/>
    <m/>
    <x v="0"/>
    <s v="90000"/>
    <m/>
    <x v="0"/>
    <s v="14000"/>
    <x v="0"/>
    <s v="STATE"/>
    <m/>
    <m/>
    <m/>
    <m/>
    <n v="686.23"/>
    <m/>
    <s v="Reclass Federal IDC Revenue"/>
    <s v="To reclass federal revenue to indirect cost revenue to account for IDC charges"/>
  </r>
  <r>
    <s v="14000"/>
    <s v="ACTUALS"/>
    <n v="2020"/>
    <n v="4"/>
    <s v="ONL"/>
    <s v="0001343431"/>
    <d v="2019-10-10T00:00:00"/>
    <d v="2019-11-05T00:00:00"/>
    <n v="2"/>
    <x v="1"/>
    <m/>
    <x v="24"/>
    <s v="90000"/>
    <m/>
    <x v="0"/>
    <s v="14000"/>
    <x v="0"/>
    <s v="STATE"/>
    <m/>
    <m/>
    <m/>
    <m/>
    <n v="-579.66"/>
    <m/>
    <s v="Reclass Federal IDC Revenue"/>
    <s v="To reclass federal revenue to indirect cost revenue to account for IDC charges"/>
  </r>
  <r>
    <s v="14000"/>
    <s v="ACTUALS"/>
    <n v="2020"/>
    <n v="4"/>
    <s v="ONL"/>
    <s v="0001343431"/>
    <d v="2019-10-10T00:00:00"/>
    <d v="2019-11-05T00:00:00"/>
    <n v="3"/>
    <x v="1"/>
    <m/>
    <x v="25"/>
    <s v="90000"/>
    <m/>
    <x v="0"/>
    <s v="14000"/>
    <x v="0"/>
    <s v="STATE"/>
    <m/>
    <m/>
    <m/>
    <m/>
    <n v="-106.57"/>
    <m/>
    <s v="Reclass Federal IDC Revenue"/>
    <s v="To reclass federal revenue to indirect cost revenue to account for IDC charges"/>
  </r>
  <r>
    <s v="14000"/>
    <s v="ACTUALS"/>
    <n v="2020"/>
    <n v="4"/>
    <s v="AP"/>
    <s v="AP01343667"/>
    <d v="2019-10-10T00:00:00"/>
    <d v="2019-10-10T00:00:00"/>
    <n v="2"/>
    <x v="1"/>
    <m/>
    <x v="3"/>
    <s v="99999"/>
    <m/>
    <x v="0"/>
    <s v="14000"/>
    <x v="0"/>
    <s v="STATE"/>
    <m/>
    <m/>
    <m/>
    <m/>
    <n v="-3654"/>
    <s v="00019046"/>
    <s v="Accounts Payable"/>
    <s v="Accounts Payable"/>
  </r>
  <r>
    <s v="14000"/>
    <s v="ACTUALS"/>
    <n v="2020"/>
    <n v="4"/>
    <s v="AP"/>
    <s v="AP01343667"/>
    <d v="2019-10-10T00:00:00"/>
    <d v="2019-10-10T00:00:00"/>
    <n v="3"/>
    <x v="1"/>
    <m/>
    <x v="3"/>
    <s v="99999"/>
    <m/>
    <x v="0"/>
    <s v="14000"/>
    <x v="0"/>
    <s v="STATE"/>
    <m/>
    <m/>
    <m/>
    <m/>
    <n v="-45054"/>
    <s v="00019047"/>
    <s v="Accounts Payable"/>
    <s v="Accounts Payable"/>
  </r>
  <r>
    <s v="14000"/>
    <s v="ACTUALS"/>
    <n v="2020"/>
    <n v="4"/>
    <s v="AP"/>
    <s v="AP01343667"/>
    <d v="2019-10-10T00:00:00"/>
    <d v="2019-10-10T00:00:00"/>
    <n v="28"/>
    <x v="1"/>
    <s v="390002"/>
    <x v="4"/>
    <s v="90000"/>
    <m/>
    <x v="0"/>
    <s v="14000"/>
    <x v="0"/>
    <s v="STATE"/>
    <s v="087"/>
    <m/>
    <m/>
    <m/>
    <n v="3654"/>
    <s v="00019046"/>
    <s v="19-A4673AD16 LAW ENF TRAINING"/>
    <s v="Accounts Payable"/>
  </r>
  <r>
    <s v="14000"/>
    <s v="ACTUALS"/>
    <n v="2020"/>
    <n v="4"/>
    <s v="AP"/>
    <s v="AP01343667"/>
    <d v="2019-10-10T00:00:00"/>
    <d v="2019-10-10T00:00:00"/>
    <n v="29"/>
    <x v="1"/>
    <s v="390002"/>
    <x v="4"/>
    <s v="90000"/>
    <m/>
    <x v="0"/>
    <s v="14000"/>
    <x v="0"/>
    <s v="STATE"/>
    <s v="167"/>
    <m/>
    <m/>
    <m/>
    <n v="45054"/>
    <s v="00019047"/>
    <s v="19-A4690AD16 LAW ENF EQUIP/TEC"/>
    <s v="Accounts Payable"/>
  </r>
  <r>
    <s v="14000"/>
    <s v="ACTUALS"/>
    <n v="2020"/>
    <n v="4"/>
    <s v="AP"/>
    <s v="AP01344213"/>
    <d v="2019-10-11T00:00:00"/>
    <d v="2019-10-11T00:00:00"/>
    <n v="23"/>
    <x v="1"/>
    <m/>
    <x v="1"/>
    <s v="99999"/>
    <m/>
    <x v="0"/>
    <s v="14000"/>
    <x v="0"/>
    <s v="STATE"/>
    <m/>
    <m/>
    <m/>
    <m/>
    <n v="-3654"/>
    <s v="00019046"/>
    <s v="Cash With The Treasurer Of VA"/>
    <s v="AP Payments"/>
  </r>
  <r>
    <s v="14000"/>
    <s v="ACTUALS"/>
    <n v="2020"/>
    <n v="4"/>
    <s v="AP"/>
    <s v="AP01344213"/>
    <d v="2019-10-11T00:00:00"/>
    <d v="2019-10-11T00:00:00"/>
    <n v="24"/>
    <x v="1"/>
    <m/>
    <x v="1"/>
    <s v="99999"/>
    <m/>
    <x v="0"/>
    <s v="14000"/>
    <x v="0"/>
    <s v="STATE"/>
    <m/>
    <m/>
    <m/>
    <m/>
    <n v="-45054"/>
    <s v="00019047"/>
    <s v="Cash With The Treasurer Of VA"/>
    <s v="AP Payments"/>
  </r>
  <r>
    <s v="14000"/>
    <s v="ACTUALS"/>
    <n v="2020"/>
    <n v="4"/>
    <s v="AP"/>
    <s v="AP01344213"/>
    <d v="2019-10-11T00:00:00"/>
    <d v="2019-10-11T00:00:00"/>
    <n v="69"/>
    <x v="1"/>
    <m/>
    <x v="3"/>
    <s v="99999"/>
    <m/>
    <x v="0"/>
    <s v="14000"/>
    <x v="0"/>
    <s v="STATE"/>
    <m/>
    <m/>
    <m/>
    <m/>
    <n v="3654"/>
    <s v="00019046"/>
    <s v="Accounts Payable"/>
    <s v="AP Payments"/>
  </r>
  <r>
    <s v="14000"/>
    <s v="ACTUALS"/>
    <n v="2020"/>
    <n v="4"/>
    <s v="AP"/>
    <s v="AP01344213"/>
    <d v="2019-10-11T00:00:00"/>
    <d v="2019-10-11T00:00:00"/>
    <n v="71"/>
    <x v="1"/>
    <m/>
    <x v="3"/>
    <s v="99999"/>
    <m/>
    <x v="0"/>
    <s v="14000"/>
    <x v="0"/>
    <s v="STATE"/>
    <m/>
    <m/>
    <m/>
    <m/>
    <n v="45054"/>
    <s v="00019047"/>
    <s v="Accounts Payable"/>
    <s v="AP Payments"/>
  </r>
  <r>
    <s v="14000"/>
    <s v="ACTUALS"/>
    <n v="2020"/>
    <n v="4"/>
    <s v="AP"/>
    <s v="AP01345881"/>
    <d v="2019-10-15T00:00:00"/>
    <d v="2019-10-15T00:00:00"/>
    <n v="2"/>
    <x v="1"/>
    <m/>
    <x v="3"/>
    <s v="99999"/>
    <m/>
    <x v="0"/>
    <s v="14000"/>
    <x v="0"/>
    <s v="STATE"/>
    <m/>
    <m/>
    <m/>
    <m/>
    <n v="-15.4"/>
    <s v="00019077"/>
    <s v="Accounts Payable"/>
    <s v="Accounts Payable"/>
  </r>
  <r>
    <s v="14000"/>
    <s v="ACTUALS"/>
    <n v="2020"/>
    <n v="4"/>
    <s v="AP"/>
    <s v="AP01345881"/>
    <d v="2019-10-15T00:00:00"/>
    <d v="2019-10-15T00:00:00"/>
    <n v="21"/>
    <x v="1"/>
    <m/>
    <x v="3"/>
    <s v="99999"/>
    <m/>
    <x v="0"/>
    <s v="14000"/>
    <x v="0"/>
    <s v="STATE"/>
    <m/>
    <m/>
    <m/>
    <m/>
    <n v="-124.88"/>
    <s v="00019077"/>
    <s v="Accounts Payable"/>
    <s v="Accounts Payable"/>
  </r>
  <r>
    <s v="14000"/>
    <s v="ACTUALS"/>
    <n v="2020"/>
    <n v="4"/>
    <s v="AP"/>
    <s v="AP01345881"/>
    <d v="2019-10-15T00:00:00"/>
    <d v="2019-10-15T00:00:00"/>
    <n v="39"/>
    <x v="1"/>
    <s v="390004"/>
    <x v="36"/>
    <s v="10220"/>
    <m/>
    <x v="1"/>
    <s v="14000"/>
    <x v="0"/>
    <s v="STATE"/>
    <m/>
    <m/>
    <m/>
    <m/>
    <n v="15.4"/>
    <s v="00019077"/>
    <s v="EP2965052"/>
    <s v="Accounts Payable"/>
  </r>
  <r>
    <s v="14000"/>
    <s v="ACTUALS"/>
    <n v="2020"/>
    <n v="4"/>
    <s v="AP"/>
    <s v="AP01345881"/>
    <d v="2019-10-15T00:00:00"/>
    <d v="2019-10-15T00:00:00"/>
    <n v="41"/>
    <x v="1"/>
    <s v="390004"/>
    <x v="36"/>
    <s v="10220"/>
    <m/>
    <x v="1"/>
    <s v="14000"/>
    <x v="0"/>
    <s v="STATE"/>
    <m/>
    <m/>
    <m/>
    <m/>
    <n v="124.88"/>
    <s v="00019077"/>
    <s v="EP2965052"/>
    <s v="Accounts Payable"/>
  </r>
  <r>
    <s v="14000"/>
    <s v="ACTUALS"/>
    <n v="2020"/>
    <n v="4"/>
    <s v="AP"/>
    <s v="AP01353091"/>
    <d v="2019-10-24T00:00:00"/>
    <d v="2019-10-24T00:00:00"/>
    <n v="27"/>
    <x v="1"/>
    <m/>
    <x v="1"/>
    <s v="99999"/>
    <m/>
    <x v="0"/>
    <s v="14000"/>
    <x v="0"/>
    <s v="STATE"/>
    <m/>
    <m/>
    <m/>
    <m/>
    <n v="-124.88"/>
    <s v="00019077"/>
    <s v="Cash With The Treasurer Of VA"/>
    <s v="AP Payments"/>
  </r>
  <r>
    <s v="14000"/>
    <s v="ACTUALS"/>
    <n v="2020"/>
    <n v="4"/>
    <s v="AP"/>
    <s v="AP01353091"/>
    <d v="2019-10-24T00:00:00"/>
    <d v="2019-10-24T00:00:00"/>
    <n v="44"/>
    <x v="1"/>
    <m/>
    <x v="1"/>
    <s v="99999"/>
    <m/>
    <x v="0"/>
    <s v="14000"/>
    <x v="0"/>
    <s v="STATE"/>
    <m/>
    <m/>
    <m/>
    <m/>
    <n v="-15.4"/>
    <s v="00019077"/>
    <s v="Cash With The Treasurer Of VA"/>
    <s v="AP Payments"/>
  </r>
  <r>
    <s v="14000"/>
    <s v="ACTUALS"/>
    <n v="2020"/>
    <n v="4"/>
    <s v="AP"/>
    <s v="AP01353091"/>
    <d v="2019-10-24T00:00:00"/>
    <d v="2019-10-24T00:00:00"/>
    <n v="87"/>
    <x v="1"/>
    <m/>
    <x v="3"/>
    <s v="99999"/>
    <m/>
    <x v="0"/>
    <s v="14000"/>
    <x v="0"/>
    <s v="STATE"/>
    <m/>
    <m/>
    <m/>
    <m/>
    <n v="124.88"/>
    <s v="00019077"/>
    <s v="Accounts Payable"/>
    <s v="AP Payments"/>
  </r>
  <r>
    <s v="14000"/>
    <s v="ACTUALS"/>
    <n v="2020"/>
    <n v="4"/>
    <s v="AP"/>
    <s v="AP01353091"/>
    <d v="2019-10-24T00:00:00"/>
    <d v="2019-10-24T00:00:00"/>
    <n v="104"/>
    <x v="1"/>
    <m/>
    <x v="3"/>
    <s v="99999"/>
    <m/>
    <x v="0"/>
    <s v="14000"/>
    <x v="0"/>
    <s v="STATE"/>
    <m/>
    <m/>
    <m/>
    <m/>
    <n v="15.4"/>
    <s v="00019077"/>
    <s v="Accounts Payable"/>
    <s v="AP Payments"/>
  </r>
  <r>
    <s v="14000"/>
    <s v="ACTUALS"/>
    <n v="2020"/>
    <n v="4"/>
    <s v="AP"/>
    <s v="AP01354941"/>
    <d v="2019-10-25T00:00:00"/>
    <d v="2019-10-25T00:00:00"/>
    <n v="31"/>
    <x v="1"/>
    <m/>
    <x v="3"/>
    <s v="99999"/>
    <m/>
    <x v="0"/>
    <s v="14000"/>
    <x v="0"/>
    <s v="STATE"/>
    <m/>
    <m/>
    <m/>
    <m/>
    <n v="-46961.440000000002"/>
    <s v="00019273"/>
    <s v="Accounts Payable"/>
    <s v="Accounts Payable"/>
  </r>
  <r>
    <s v="14000"/>
    <s v="ACTUALS"/>
    <n v="2020"/>
    <n v="4"/>
    <s v="AP"/>
    <s v="AP01354941"/>
    <d v="2019-10-25T00:00:00"/>
    <d v="2019-10-25T00:00:00"/>
    <n v="32"/>
    <x v="1"/>
    <m/>
    <x v="3"/>
    <s v="99999"/>
    <m/>
    <x v="0"/>
    <s v="14000"/>
    <x v="0"/>
    <s v="STATE"/>
    <m/>
    <m/>
    <m/>
    <m/>
    <n v="-8934.83"/>
    <s v="00019274"/>
    <s v="Accounts Payable"/>
    <s v="Accounts Payable"/>
  </r>
  <r>
    <s v="14000"/>
    <s v="ACTUALS"/>
    <n v="2020"/>
    <n v="4"/>
    <s v="AP"/>
    <s v="AP01354941"/>
    <d v="2019-10-25T00:00:00"/>
    <d v="2019-10-25T00:00:00"/>
    <n v="33"/>
    <x v="1"/>
    <m/>
    <x v="3"/>
    <s v="99999"/>
    <m/>
    <x v="0"/>
    <s v="14000"/>
    <x v="0"/>
    <s v="STATE"/>
    <m/>
    <m/>
    <m/>
    <m/>
    <n v="-4970"/>
    <s v="00019275"/>
    <s v="Accounts Payable"/>
    <s v="Accounts Payable"/>
  </r>
  <r>
    <s v="14000"/>
    <s v="ACTUALS"/>
    <n v="2020"/>
    <n v="4"/>
    <s v="AP"/>
    <s v="AP01354941"/>
    <d v="2019-10-25T00:00:00"/>
    <d v="2019-10-25T00:00:00"/>
    <n v="34"/>
    <x v="1"/>
    <m/>
    <x v="3"/>
    <s v="99999"/>
    <m/>
    <x v="0"/>
    <s v="14000"/>
    <x v="0"/>
    <s v="STATE"/>
    <m/>
    <m/>
    <m/>
    <m/>
    <n v="-4591.25"/>
    <s v="00019277"/>
    <s v="Accounts Payable"/>
    <s v="Accounts Payable"/>
  </r>
  <r>
    <s v="14000"/>
    <s v="ACTUALS"/>
    <n v="2020"/>
    <n v="4"/>
    <s v="AP"/>
    <s v="AP01354941"/>
    <d v="2019-10-25T00:00:00"/>
    <d v="2019-10-25T00:00:00"/>
    <n v="143"/>
    <x v="1"/>
    <s v="390002"/>
    <x v="4"/>
    <s v="90000"/>
    <m/>
    <x v="0"/>
    <s v="14000"/>
    <x v="0"/>
    <s v="STATE"/>
    <s v="003"/>
    <m/>
    <m/>
    <m/>
    <n v="46961.440000000002"/>
    <s v="00019273"/>
    <s v="19-A4651AD16 BYRNE EQUP&amp;TECH"/>
    <s v="Accounts Payable"/>
  </r>
  <r>
    <s v="14000"/>
    <s v="ACTUALS"/>
    <n v="2020"/>
    <n v="4"/>
    <s v="AP"/>
    <s v="AP01354941"/>
    <d v="2019-10-25T00:00:00"/>
    <d v="2019-10-25T00:00:00"/>
    <n v="144"/>
    <x v="1"/>
    <s v="390002"/>
    <x v="4"/>
    <s v="90000"/>
    <m/>
    <x v="0"/>
    <s v="14000"/>
    <x v="0"/>
    <s v="STATE"/>
    <s v="700"/>
    <m/>
    <m/>
    <m/>
    <n v="8934.83"/>
    <s v="00019274"/>
    <s v="19-A4676AD16 LE STAFF OFFICER"/>
    <s v="Accounts Payable"/>
  </r>
  <r>
    <s v="14000"/>
    <s v="ACTUALS"/>
    <n v="2020"/>
    <n v="4"/>
    <s v="AP"/>
    <s v="AP01354941"/>
    <d v="2019-10-25T00:00:00"/>
    <d v="2019-10-25T00:00:00"/>
    <n v="145"/>
    <x v="1"/>
    <s v="390002"/>
    <x v="4"/>
    <s v="90000"/>
    <m/>
    <x v="0"/>
    <s v="14000"/>
    <x v="0"/>
    <s v="STATE"/>
    <s v="790"/>
    <m/>
    <m/>
    <m/>
    <n v="4970"/>
    <s v="00019275"/>
    <s v="19-A4694AD16 BYRNE LE TRAINING"/>
    <s v="Accounts Payable"/>
  </r>
  <r>
    <s v="14000"/>
    <s v="ACTUALS"/>
    <n v="2020"/>
    <n v="4"/>
    <s v="AP"/>
    <s v="AP01354941"/>
    <d v="2019-10-25T00:00:00"/>
    <d v="2019-10-25T00:00:00"/>
    <n v="146"/>
    <x v="1"/>
    <s v="390002"/>
    <x v="4"/>
    <s v="90000"/>
    <m/>
    <x v="0"/>
    <s v="14000"/>
    <x v="0"/>
    <s v="STATE"/>
    <s v="183"/>
    <m/>
    <m/>
    <m/>
    <n v="4591.25"/>
    <s v="00019277"/>
    <s v="19-A4695AD16 LE BYRNE EQUP&amp;TEC"/>
    <s v="Accounts Payable"/>
  </r>
  <r>
    <s v="14000"/>
    <s v="ACTUALS"/>
    <n v="2020"/>
    <n v="4"/>
    <s v="AP"/>
    <s v="AP01355268"/>
    <d v="2019-10-26T00:00:00"/>
    <d v="2019-10-26T00:00:00"/>
    <n v="57"/>
    <x v="1"/>
    <m/>
    <x v="1"/>
    <s v="99999"/>
    <m/>
    <x v="0"/>
    <s v="14000"/>
    <x v="0"/>
    <s v="STATE"/>
    <m/>
    <m/>
    <m/>
    <m/>
    <n v="-46961.440000000002"/>
    <s v="00019273"/>
    <s v="Cash With The Treasurer Of VA"/>
    <s v="AP Payments"/>
  </r>
  <r>
    <s v="14000"/>
    <s v="ACTUALS"/>
    <n v="2020"/>
    <n v="4"/>
    <s v="AP"/>
    <s v="AP01355268"/>
    <d v="2019-10-26T00:00:00"/>
    <d v="2019-10-26T00:00:00"/>
    <n v="60"/>
    <x v="1"/>
    <m/>
    <x v="1"/>
    <s v="99999"/>
    <m/>
    <x v="0"/>
    <s v="14000"/>
    <x v="0"/>
    <s v="STATE"/>
    <m/>
    <m/>
    <m/>
    <m/>
    <n v="-8934.83"/>
    <s v="00019274"/>
    <s v="Cash With The Treasurer Of VA"/>
    <s v="AP Payments"/>
  </r>
  <r>
    <s v="14000"/>
    <s v="ACTUALS"/>
    <n v="2020"/>
    <n v="4"/>
    <s v="AP"/>
    <s v="AP01355268"/>
    <d v="2019-10-26T00:00:00"/>
    <d v="2019-10-26T00:00:00"/>
    <n v="61"/>
    <x v="1"/>
    <m/>
    <x v="1"/>
    <s v="99999"/>
    <m/>
    <x v="0"/>
    <s v="14000"/>
    <x v="0"/>
    <s v="STATE"/>
    <m/>
    <m/>
    <m/>
    <m/>
    <n v="-4970"/>
    <s v="00019275"/>
    <s v="Cash With The Treasurer Of VA"/>
    <s v="AP Payments"/>
  </r>
  <r>
    <s v="14000"/>
    <s v="ACTUALS"/>
    <n v="2020"/>
    <n v="4"/>
    <s v="AP"/>
    <s v="AP01355268"/>
    <d v="2019-10-26T00:00:00"/>
    <d v="2019-10-26T00:00:00"/>
    <n v="62"/>
    <x v="1"/>
    <m/>
    <x v="1"/>
    <s v="99999"/>
    <m/>
    <x v="0"/>
    <s v="14000"/>
    <x v="0"/>
    <s v="STATE"/>
    <m/>
    <m/>
    <m/>
    <m/>
    <n v="-4591.25"/>
    <s v="00019277"/>
    <s v="Cash With The Treasurer Of VA"/>
    <s v="AP Payments"/>
  </r>
  <r>
    <s v="14000"/>
    <s v="ACTUALS"/>
    <n v="2020"/>
    <n v="4"/>
    <s v="AP"/>
    <s v="AP01355268"/>
    <d v="2019-10-26T00:00:00"/>
    <d v="2019-10-26T00:00:00"/>
    <n v="115"/>
    <x v="1"/>
    <m/>
    <x v="3"/>
    <s v="99999"/>
    <m/>
    <x v="0"/>
    <s v="14000"/>
    <x v="0"/>
    <s v="STATE"/>
    <m/>
    <m/>
    <m/>
    <m/>
    <n v="46961.440000000002"/>
    <s v="00019273"/>
    <s v="Accounts Payable"/>
    <s v="AP Payments"/>
  </r>
  <r>
    <s v="14000"/>
    <s v="ACTUALS"/>
    <n v="2020"/>
    <n v="4"/>
    <s v="AP"/>
    <s v="AP01355268"/>
    <d v="2019-10-26T00:00:00"/>
    <d v="2019-10-26T00:00:00"/>
    <n v="128"/>
    <x v="1"/>
    <m/>
    <x v="3"/>
    <s v="99999"/>
    <m/>
    <x v="0"/>
    <s v="14000"/>
    <x v="0"/>
    <s v="STATE"/>
    <m/>
    <m/>
    <m/>
    <m/>
    <n v="8934.83"/>
    <s v="00019274"/>
    <s v="Accounts Payable"/>
    <s v="AP Payments"/>
  </r>
  <r>
    <s v="14000"/>
    <s v="ACTUALS"/>
    <n v="2020"/>
    <n v="4"/>
    <s v="AP"/>
    <s v="AP01355268"/>
    <d v="2019-10-26T00:00:00"/>
    <d v="2019-10-26T00:00:00"/>
    <n v="131"/>
    <x v="1"/>
    <m/>
    <x v="3"/>
    <s v="99999"/>
    <m/>
    <x v="0"/>
    <s v="14000"/>
    <x v="0"/>
    <s v="STATE"/>
    <m/>
    <m/>
    <m/>
    <m/>
    <n v="4970"/>
    <s v="00019275"/>
    <s v="Accounts Payable"/>
    <s v="AP Payments"/>
  </r>
  <r>
    <s v="14000"/>
    <s v="ACTUALS"/>
    <n v="2020"/>
    <n v="4"/>
    <s v="AP"/>
    <s v="AP01355268"/>
    <d v="2019-10-26T00:00:00"/>
    <d v="2019-10-26T00:00:00"/>
    <n v="132"/>
    <x v="1"/>
    <m/>
    <x v="3"/>
    <s v="99999"/>
    <m/>
    <x v="0"/>
    <s v="14000"/>
    <x v="0"/>
    <s v="STATE"/>
    <m/>
    <m/>
    <m/>
    <m/>
    <n v="4591.25"/>
    <s v="00019277"/>
    <s v="Accounts Payable"/>
    <s v="AP Payments"/>
  </r>
  <r>
    <s v="14000"/>
    <s v="ACTUALS"/>
    <n v="2020"/>
    <n v="4"/>
    <s v="AR"/>
    <s v="AR01356086"/>
    <d v="2019-10-28T00:00:00"/>
    <d v="2019-10-28T00:00:00"/>
    <n v="8"/>
    <x v="0"/>
    <s v="390002"/>
    <x v="4"/>
    <s v="90000"/>
    <m/>
    <x v="0"/>
    <s v="14000"/>
    <x v="0"/>
    <s v="STATE"/>
    <s v="830"/>
    <m/>
    <m/>
    <m/>
    <n v="-2355"/>
    <s v="51401658"/>
    <s v="19-10-28AR_DIRJRNL4174"/>
    <s v="AR Direct Cash Journal"/>
  </r>
  <r>
    <s v="14000"/>
    <s v="ACTUALS"/>
    <n v="2020"/>
    <n v="4"/>
    <s v="AR"/>
    <s v="AR01356086"/>
    <d v="2019-10-28T00:00:00"/>
    <d v="2019-10-28T00:00:00"/>
    <n v="18"/>
    <x v="0"/>
    <m/>
    <x v="1"/>
    <s v="99999"/>
    <m/>
    <x v="0"/>
    <m/>
    <x v="0"/>
    <m/>
    <m/>
    <m/>
    <m/>
    <m/>
    <n v="2355"/>
    <s v="51401658"/>
    <s v="19-10-28AR_DIRJRNL4174"/>
    <s v="AR Direct Cash Journal"/>
  </r>
  <r>
    <s v="14000"/>
    <s v="ACTUALS"/>
    <n v="2020"/>
    <n v="4"/>
    <s v="CIP"/>
    <s v="CIP1356854"/>
    <d v="2019-10-28T00:00:00"/>
    <d v="2019-10-29T00:00:00"/>
    <n v="252"/>
    <x v="1"/>
    <s v="390004"/>
    <x v="10"/>
    <s v="10410"/>
    <m/>
    <x v="1"/>
    <s v="14000"/>
    <x v="0"/>
    <s v="STATE"/>
    <m/>
    <m/>
    <m/>
    <m/>
    <n v="3354.92"/>
    <s v="140070"/>
    <s v="00001326 2019-11-01"/>
    <s v="CIPPS Journal Upload - DOA"/>
  </r>
  <r>
    <s v="14000"/>
    <s v="ACTUALS"/>
    <n v="2020"/>
    <n v="4"/>
    <s v="CIP"/>
    <s v="CIP1356854"/>
    <d v="2019-10-28T00:00:00"/>
    <d v="2019-10-29T00:00:00"/>
    <n v="253"/>
    <x v="1"/>
    <s v="390004"/>
    <x v="10"/>
    <s v="10410"/>
    <m/>
    <x v="1"/>
    <s v="14000"/>
    <x v="0"/>
    <s v="STATE"/>
    <m/>
    <m/>
    <m/>
    <m/>
    <n v="3349"/>
    <s v="140070"/>
    <s v="00001326 2019-11-01"/>
    <s v="CIPPS Journal Upload - DOA"/>
  </r>
  <r>
    <s v="14000"/>
    <s v="ACTUALS"/>
    <n v="2020"/>
    <n v="4"/>
    <s v="CIP"/>
    <s v="CIP1356854"/>
    <d v="2019-10-28T00:00:00"/>
    <d v="2019-10-29T00:00:00"/>
    <n v="254"/>
    <x v="1"/>
    <s v="390004"/>
    <x v="11"/>
    <s v="10410"/>
    <m/>
    <x v="1"/>
    <s v="14000"/>
    <x v="0"/>
    <s v="STATE"/>
    <m/>
    <m/>
    <m/>
    <m/>
    <n v="453.59"/>
    <s v="140070"/>
    <s v="00001326 2019-11-01"/>
    <s v="CIPPS Journal Upload - DOA"/>
  </r>
  <r>
    <s v="14000"/>
    <s v="ACTUALS"/>
    <n v="2020"/>
    <n v="4"/>
    <s v="CIP"/>
    <s v="CIP1356854"/>
    <d v="2019-10-28T00:00:00"/>
    <d v="2019-10-29T00:00:00"/>
    <n v="255"/>
    <x v="1"/>
    <s v="390004"/>
    <x v="11"/>
    <s v="10410"/>
    <m/>
    <x v="1"/>
    <s v="14000"/>
    <x v="0"/>
    <s v="STATE"/>
    <m/>
    <m/>
    <m/>
    <m/>
    <n v="452.78"/>
    <s v="140070"/>
    <s v="00001326 2019-11-01"/>
    <s v="CIPPS Journal Upload - DOA"/>
  </r>
  <r>
    <s v="14000"/>
    <s v="ACTUALS"/>
    <n v="2020"/>
    <n v="4"/>
    <s v="CIP"/>
    <s v="CIP1356854"/>
    <d v="2019-10-28T00:00:00"/>
    <d v="2019-10-29T00:00:00"/>
    <n v="256"/>
    <x v="1"/>
    <s v="390004"/>
    <x v="12"/>
    <s v="10410"/>
    <m/>
    <x v="1"/>
    <s v="14000"/>
    <x v="0"/>
    <s v="STATE"/>
    <m/>
    <m/>
    <m/>
    <m/>
    <n v="246.82"/>
    <s v="140070"/>
    <s v="00001326 2019-11-01"/>
    <s v="CIPPS Journal Upload - DOA"/>
  </r>
  <r>
    <s v="14000"/>
    <s v="ACTUALS"/>
    <n v="2020"/>
    <n v="4"/>
    <s v="CIP"/>
    <s v="CIP1356854"/>
    <d v="2019-10-28T00:00:00"/>
    <d v="2019-10-29T00:00:00"/>
    <n v="257"/>
    <x v="1"/>
    <s v="390004"/>
    <x v="12"/>
    <s v="10410"/>
    <m/>
    <x v="1"/>
    <s v="14000"/>
    <x v="0"/>
    <s v="STATE"/>
    <m/>
    <m/>
    <m/>
    <m/>
    <n v="254.33"/>
    <s v="140070"/>
    <s v="00001326 2019-11-01"/>
    <s v="CIPPS Journal Upload - DOA"/>
  </r>
  <r>
    <s v="14000"/>
    <s v="ACTUALS"/>
    <n v="2020"/>
    <n v="4"/>
    <s v="CIP"/>
    <s v="CIP1356854"/>
    <d v="2019-10-28T00:00:00"/>
    <d v="2019-10-29T00:00:00"/>
    <n v="258"/>
    <x v="1"/>
    <s v="390004"/>
    <x v="13"/>
    <s v="10410"/>
    <m/>
    <x v="1"/>
    <s v="14000"/>
    <x v="0"/>
    <s v="STATE"/>
    <m/>
    <m/>
    <m/>
    <m/>
    <n v="43.95"/>
    <s v="140070"/>
    <s v="00001326 2019-11-01"/>
    <s v="CIPPS Journal Upload - DOA"/>
  </r>
  <r>
    <s v="14000"/>
    <s v="ACTUALS"/>
    <n v="2020"/>
    <n v="4"/>
    <s v="CIP"/>
    <s v="CIP1356854"/>
    <d v="2019-10-28T00:00:00"/>
    <d v="2019-10-29T00:00:00"/>
    <n v="259"/>
    <x v="1"/>
    <s v="390004"/>
    <x v="13"/>
    <s v="10410"/>
    <m/>
    <x v="1"/>
    <s v="14000"/>
    <x v="0"/>
    <s v="STATE"/>
    <m/>
    <m/>
    <m/>
    <m/>
    <n v="43.87"/>
    <s v="140070"/>
    <s v="00001326 2019-11-01"/>
    <s v="CIPPS Journal Upload - DOA"/>
  </r>
  <r>
    <s v="14000"/>
    <s v="ACTUALS"/>
    <n v="2020"/>
    <n v="4"/>
    <s v="CIP"/>
    <s v="CIP1356854"/>
    <d v="2019-10-28T00:00:00"/>
    <d v="2019-10-29T00:00:00"/>
    <n v="260"/>
    <x v="1"/>
    <s v="390004"/>
    <x v="14"/>
    <s v="10410"/>
    <m/>
    <x v="1"/>
    <s v="14000"/>
    <x v="0"/>
    <s v="STATE"/>
    <m/>
    <m/>
    <m/>
    <m/>
    <n v="39.25"/>
    <s v="140070"/>
    <s v="00001326 2019-11-01"/>
    <s v="CIPPS Journal Upload - DOA"/>
  </r>
  <r>
    <s v="14000"/>
    <s v="ACTUALS"/>
    <n v="2020"/>
    <n v="4"/>
    <s v="CIP"/>
    <s v="CIP1356854"/>
    <d v="2019-10-28T00:00:00"/>
    <d v="2019-10-29T00:00:00"/>
    <n v="261"/>
    <x v="1"/>
    <s v="390004"/>
    <x v="14"/>
    <s v="10410"/>
    <m/>
    <x v="1"/>
    <s v="14000"/>
    <x v="0"/>
    <s v="STATE"/>
    <m/>
    <m/>
    <m/>
    <m/>
    <n v="39.18"/>
    <s v="140070"/>
    <s v="00001326 2019-11-01"/>
    <s v="CIPPS Journal Upload - DOA"/>
  </r>
  <r>
    <s v="14000"/>
    <s v="ACTUALS"/>
    <n v="2020"/>
    <n v="4"/>
    <s v="CIP"/>
    <s v="CIP1356854"/>
    <d v="2019-10-28T00:00:00"/>
    <d v="2019-10-29T00:00:00"/>
    <n v="262"/>
    <x v="1"/>
    <s v="390004"/>
    <x v="15"/>
    <s v="10410"/>
    <m/>
    <x v="1"/>
    <s v="14000"/>
    <x v="0"/>
    <s v="STATE"/>
    <m/>
    <m/>
    <m/>
    <m/>
    <n v="20.8"/>
    <s v="140070"/>
    <s v="00001326 2019-11-01"/>
    <s v="CIPPS Journal Upload - DOA"/>
  </r>
  <r>
    <s v="14000"/>
    <s v="ACTUALS"/>
    <n v="2020"/>
    <n v="4"/>
    <s v="CIP"/>
    <s v="CIP1356854"/>
    <d v="2019-10-28T00:00:00"/>
    <d v="2019-10-29T00:00:00"/>
    <n v="263"/>
    <x v="1"/>
    <s v="390004"/>
    <x v="15"/>
    <s v="10410"/>
    <m/>
    <x v="1"/>
    <s v="14000"/>
    <x v="0"/>
    <s v="STATE"/>
    <m/>
    <m/>
    <m/>
    <m/>
    <n v="20.76"/>
    <s v="140070"/>
    <s v="00001326 2019-11-01"/>
    <s v="CIPPS Journal Upload - DOA"/>
  </r>
  <r>
    <s v="14000"/>
    <s v="ACTUALS"/>
    <n v="2020"/>
    <n v="4"/>
    <s v="CIP"/>
    <s v="CIP1356854"/>
    <d v="2019-10-28T00:00:00"/>
    <d v="2019-10-29T00:00:00"/>
    <n v="264"/>
    <x v="1"/>
    <s v="390004"/>
    <x v="39"/>
    <s v="10410"/>
    <m/>
    <x v="1"/>
    <s v="14000"/>
    <x v="0"/>
    <s v="STATE"/>
    <m/>
    <m/>
    <m/>
    <m/>
    <n v="20"/>
    <s v="140070"/>
    <s v="00001326 2019-11-01"/>
    <s v="CIPPS Journal Upload - DOA"/>
  </r>
  <r>
    <s v="14000"/>
    <s v="ACTUALS"/>
    <n v="2020"/>
    <n v="4"/>
    <s v="CIP"/>
    <s v="CIP1356854"/>
    <d v="2019-10-28T00:00:00"/>
    <d v="2019-10-29T00:00:00"/>
    <n v="265"/>
    <x v="1"/>
    <s v="390004"/>
    <x v="39"/>
    <s v="10410"/>
    <m/>
    <x v="1"/>
    <s v="14000"/>
    <x v="0"/>
    <s v="STATE"/>
    <m/>
    <m/>
    <m/>
    <m/>
    <n v="10"/>
    <s v="140070"/>
    <s v="00001326 2019-11-01"/>
    <s v="CIPPS Journal Upload - DOA"/>
  </r>
  <r>
    <s v="14000"/>
    <s v="ACTUALS"/>
    <n v="2020"/>
    <n v="4"/>
    <s v="CIP"/>
    <s v="CIP1356854"/>
    <d v="2019-10-28T00:00:00"/>
    <d v="2019-10-29T00:00:00"/>
    <n v="308"/>
    <x v="1"/>
    <m/>
    <x v="1"/>
    <s v="99999"/>
    <m/>
    <x v="0"/>
    <m/>
    <x v="0"/>
    <m/>
    <m/>
    <m/>
    <m/>
    <m/>
    <n v="-8349.25"/>
    <m/>
    <s v="Cash With The Treasurer Of VA"/>
    <s v="CIPPS Journal Upload - DOA"/>
  </r>
  <r>
    <s v="14000"/>
    <s v="ACTUALS"/>
    <n v="2020"/>
    <n v="4"/>
    <s v="ONL"/>
    <s v="0001358267"/>
    <d v="2019-10-30T00:00:00"/>
    <d v="2019-11-07T00:00:00"/>
    <n v="1"/>
    <x v="0"/>
    <s v="390002"/>
    <x v="4"/>
    <s v="90000"/>
    <m/>
    <x v="0"/>
    <s v="14000"/>
    <x v="0"/>
    <s v="STATE"/>
    <s v="830"/>
    <m/>
    <m/>
    <m/>
    <n v="2355"/>
    <m/>
    <s v="Correct DC 51401658"/>
    <s v="To correct JAG refund posted to wrong fund in error with DC51401658"/>
  </r>
  <r>
    <s v="14000"/>
    <s v="ACTUALS"/>
    <n v="2020"/>
    <n v="4"/>
    <s v="ONL"/>
    <s v="0001358267"/>
    <d v="2019-10-30T00:00:00"/>
    <d v="2019-11-07T00:00:00"/>
    <n v="2"/>
    <x v="1"/>
    <s v="390002"/>
    <x v="4"/>
    <s v="90000"/>
    <m/>
    <x v="0"/>
    <s v="14000"/>
    <x v="0"/>
    <s v="STATE"/>
    <s v="830"/>
    <m/>
    <m/>
    <m/>
    <n v="-2355"/>
    <m/>
    <s v="Correct DC 51401658"/>
    <s v="To correct JAG refund posted to wrong fund in error with DC51401658"/>
  </r>
  <r>
    <s v="14000"/>
    <s v="ACTUALS"/>
    <n v="2020"/>
    <n v="4"/>
    <s v="ONL"/>
    <s v="0001358267"/>
    <d v="2019-10-30T00:00:00"/>
    <d v="2019-11-07T00:00:00"/>
    <n v="3"/>
    <x v="0"/>
    <m/>
    <x v="1"/>
    <s v="99999"/>
    <m/>
    <x v="0"/>
    <m/>
    <x v="0"/>
    <m/>
    <m/>
    <m/>
    <m/>
    <m/>
    <n v="-2355"/>
    <m/>
    <s v="Cash With The Treasurer Of VA"/>
    <s v="To correct JAG refund posted to wrong fund in error with DC51401658"/>
  </r>
  <r>
    <s v="14000"/>
    <s v="ACTUALS"/>
    <n v="2020"/>
    <n v="4"/>
    <s v="ONL"/>
    <s v="0001358267"/>
    <d v="2019-10-30T00:00:00"/>
    <d v="2019-11-07T00:00:00"/>
    <n v="4"/>
    <x v="1"/>
    <m/>
    <x v="1"/>
    <s v="99999"/>
    <m/>
    <x v="0"/>
    <m/>
    <x v="0"/>
    <m/>
    <m/>
    <m/>
    <m/>
    <m/>
    <n v="2355"/>
    <m/>
    <s v="Cash With The Treasurer Of VA"/>
    <s v="To correct JAG refund posted to wrong fund in error with DC51401658"/>
  </r>
  <r>
    <s v="14000"/>
    <s v="ACTUALS"/>
    <n v="2020"/>
    <n v="4"/>
    <s v="SPJ"/>
    <s v="0001362437"/>
    <d v="2019-10-30T00:00:00"/>
    <d v="2019-11-05T00:00:00"/>
    <n v="147"/>
    <x v="1"/>
    <s v="390004"/>
    <x v="40"/>
    <s v="10530"/>
    <m/>
    <x v="0"/>
    <s v="14000"/>
    <x v="0"/>
    <s v="STATE"/>
    <m/>
    <m/>
    <m/>
    <m/>
    <n v="5.0199999999999996"/>
    <m/>
    <s v="Allocate FY20 (July-Sept) Char"/>
    <s v="To allocate 1st qtr charges"/>
  </r>
  <r>
    <s v="14000"/>
    <s v="ACTUALS"/>
    <n v="2020"/>
    <n v="4"/>
    <s v="SPJ"/>
    <s v="0001362437"/>
    <d v="2019-10-30T00:00:00"/>
    <d v="2019-11-05T00:00:00"/>
    <n v="193"/>
    <x v="1"/>
    <s v="390004"/>
    <x v="40"/>
    <s v="10220"/>
    <m/>
    <x v="0"/>
    <s v="14000"/>
    <x v="0"/>
    <s v="STATE"/>
    <m/>
    <m/>
    <m/>
    <m/>
    <n v="0.25"/>
    <m/>
    <s v="Allocate FY20 (July-Sept) Char"/>
    <s v="To allocate 1st qtr charges"/>
  </r>
  <r>
    <s v="14000"/>
    <s v="ACTUALS"/>
    <n v="2020"/>
    <n v="4"/>
    <s v="SPJ"/>
    <s v="0001362437"/>
    <d v="2019-10-30T00:00:00"/>
    <d v="2019-11-05T00:00:00"/>
    <n v="196"/>
    <x v="1"/>
    <s v="390004"/>
    <x v="40"/>
    <s v="10220"/>
    <m/>
    <x v="0"/>
    <s v="14000"/>
    <x v="0"/>
    <s v="STATE"/>
    <m/>
    <m/>
    <m/>
    <m/>
    <n v="0.25"/>
    <m/>
    <s v="Allocate FY20 (July-Sept) Char"/>
    <s v="To allocate 1st qtr charges"/>
  </r>
  <r>
    <s v="14000"/>
    <s v="ACTUALS"/>
    <n v="2020"/>
    <n v="4"/>
    <s v="SPJ"/>
    <s v="0001362437"/>
    <d v="2019-10-30T00:00:00"/>
    <d v="2019-11-05T00:00:00"/>
    <n v="251"/>
    <x v="1"/>
    <m/>
    <x v="1"/>
    <s v="99999"/>
    <m/>
    <x v="0"/>
    <m/>
    <x v="0"/>
    <m/>
    <m/>
    <m/>
    <m/>
    <m/>
    <n v="-5.52"/>
    <m/>
    <s v="Cash With The Treasurer Of VA"/>
    <s v="To allocate 1st qtr charges"/>
  </r>
  <r>
    <s v="14000"/>
    <s v="ACTUALS"/>
    <n v="2020"/>
    <n v="4"/>
    <s v="SPJ"/>
    <s v="0001362462"/>
    <d v="2019-10-30T00:00:00"/>
    <d v="2019-11-06T00:00:00"/>
    <n v="148"/>
    <x v="1"/>
    <s v="390004"/>
    <x v="19"/>
    <s v="10530"/>
    <m/>
    <x v="0"/>
    <s v="14000"/>
    <x v="0"/>
    <s v="STATE"/>
    <m/>
    <m/>
    <m/>
    <m/>
    <n v="148.83000000000001"/>
    <m/>
    <s v="Allocate FY20 (July-Sept) Char"/>
    <s v="To allocate 1st qtr charges"/>
  </r>
  <r>
    <s v="14000"/>
    <s v="ACTUALS"/>
    <n v="2020"/>
    <n v="4"/>
    <s v="SPJ"/>
    <s v="0001362462"/>
    <d v="2019-10-30T00:00:00"/>
    <d v="2019-11-06T00:00:00"/>
    <n v="194"/>
    <x v="1"/>
    <s v="390004"/>
    <x v="19"/>
    <s v="10220"/>
    <m/>
    <x v="0"/>
    <s v="14000"/>
    <x v="0"/>
    <s v="STATE"/>
    <m/>
    <m/>
    <m/>
    <m/>
    <n v="7.44"/>
    <m/>
    <s v="Allocate FY20 (July-Sept) Char"/>
    <s v="To allocate 1st qtr charges"/>
  </r>
  <r>
    <s v="14000"/>
    <s v="ACTUALS"/>
    <n v="2020"/>
    <n v="4"/>
    <s v="SPJ"/>
    <s v="0001362462"/>
    <d v="2019-10-30T00:00:00"/>
    <d v="2019-11-06T00:00:00"/>
    <n v="197"/>
    <x v="1"/>
    <s v="390004"/>
    <x v="19"/>
    <s v="10220"/>
    <m/>
    <x v="0"/>
    <s v="14000"/>
    <x v="0"/>
    <s v="STATE"/>
    <m/>
    <m/>
    <m/>
    <m/>
    <n v="7.44"/>
    <m/>
    <s v="Allocate FY20 (July-Sept) Char"/>
    <s v="To allocate 1st qtr charges"/>
  </r>
  <r>
    <s v="14000"/>
    <s v="ACTUALS"/>
    <n v="2020"/>
    <n v="4"/>
    <s v="SPJ"/>
    <s v="0001362462"/>
    <d v="2019-10-30T00:00:00"/>
    <d v="2019-11-06T00:00:00"/>
    <n v="362"/>
    <x v="1"/>
    <s v="390004"/>
    <x v="31"/>
    <s v="10530"/>
    <m/>
    <x v="0"/>
    <s v="14000"/>
    <x v="0"/>
    <s v="STATE"/>
    <m/>
    <m/>
    <m/>
    <m/>
    <n v="4.26"/>
    <m/>
    <s v="Allocate FY20 (July-Sept) Char"/>
    <s v="To allocate 1st qtr charges"/>
  </r>
  <r>
    <s v="14000"/>
    <s v="ACTUALS"/>
    <n v="2020"/>
    <n v="4"/>
    <s v="SPJ"/>
    <s v="0001362462"/>
    <d v="2019-10-30T00:00:00"/>
    <d v="2019-11-06T00:00:00"/>
    <n v="408"/>
    <x v="1"/>
    <s v="390004"/>
    <x v="31"/>
    <s v="10220"/>
    <m/>
    <x v="0"/>
    <s v="14000"/>
    <x v="0"/>
    <s v="STATE"/>
    <m/>
    <m/>
    <m/>
    <m/>
    <n v="0.21"/>
    <m/>
    <s v="Allocate FY20 (July-Sept) Char"/>
    <s v="To allocate 1st qtr charges"/>
  </r>
  <r>
    <s v="14000"/>
    <s v="ACTUALS"/>
    <n v="2020"/>
    <n v="4"/>
    <s v="SPJ"/>
    <s v="0001362462"/>
    <d v="2019-10-30T00:00:00"/>
    <d v="2019-11-06T00:00:00"/>
    <n v="411"/>
    <x v="1"/>
    <s v="390004"/>
    <x v="31"/>
    <s v="10220"/>
    <m/>
    <x v="0"/>
    <s v="14000"/>
    <x v="0"/>
    <s v="STATE"/>
    <m/>
    <m/>
    <m/>
    <m/>
    <n v="0.21"/>
    <m/>
    <s v="Allocate FY20 (July-Sept) Char"/>
    <s v="To allocate 1st qtr charges"/>
  </r>
  <r>
    <s v="14000"/>
    <s v="ACTUALS"/>
    <n v="2020"/>
    <n v="4"/>
    <s v="SPJ"/>
    <s v="0001362462"/>
    <d v="2019-10-30T00:00:00"/>
    <d v="2019-11-06T00:00:00"/>
    <n v="575"/>
    <x v="1"/>
    <s v="390004"/>
    <x v="41"/>
    <s v="10530"/>
    <m/>
    <x v="0"/>
    <s v="14000"/>
    <x v="0"/>
    <s v="STATE"/>
    <m/>
    <m/>
    <m/>
    <m/>
    <n v="15.55"/>
    <m/>
    <s v="Allocate FY20 (July-Sept) Char"/>
    <s v="To allocate 1st qtr charges"/>
  </r>
  <r>
    <s v="14000"/>
    <s v="ACTUALS"/>
    <n v="2020"/>
    <n v="4"/>
    <s v="SPJ"/>
    <s v="0001362462"/>
    <d v="2019-10-30T00:00:00"/>
    <d v="2019-11-06T00:00:00"/>
    <n v="621"/>
    <x v="1"/>
    <s v="390004"/>
    <x v="41"/>
    <s v="10220"/>
    <m/>
    <x v="0"/>
    <s v="14000"/>
    <x v="0"/>
    <s v="STATE"/>
    <m/>
    <m/>
    <m/>
    <m/>
    <n v="0.78"/>
    <m/>
    <s v="Allocate FY20 (July-Sept) Char"/>
    <s v="To allocate 1st qtr charges"/>
  </r>
  <r>
    <s v="14000"/>
    <s v="ACTUALS"/>
    <n v="2020"/>
    <n v="4"/>
    <s v="SPJ"/>
    <s v="0001362462"/>
    <d v="2019-10-30T00:00:00"/>
    <d v="2019-11-06T00:00:00"/>
    <n v="624"/>
    <x v="1"/>
    <s v="390004"/>
    <x v="41"/>
    <s v="10220"/>
    <m/>
    <x v="0"/>
    <s v="14000"/>
    <x v="0"/>
    <s v="STATE"/>
    <m/>
    <m/>
    <m/>
    <m/>
    <n v="0.78"/>
    <m/>
    <s v="Allocate FY20 (July-Sept) Char"/>
    <s v="To allocate 1st qtr charges"/>
  </r>
  <r>
    <s v="14000"/>
    <s v="ACTUALS"/>
    <n v="2020"/>
    <n v="4"/>
    <s v="SPJ"/>
    <s v="0001362462"/>
    <d v="2019-10-30T00:00:00"/>
    <d v="2019-11-06T00:00:00"/>
    <n v="788"/>
    <x v="1"/>
    <s v="390004"/>
    <x v="20"/>
    <s v="10530"/>
    <m/>
    <x v="0"/>
    <s v="14000"/>
    <x v="0"/>
    <s v="STATE"/>
    <m/>
    <m/>
    <m/>
    <m/>
    <n v="40.53"/>
    <m/>
    <s v="Allocate FY20 (July-Sept) Char"/>
    <s v="To allocate 1st qtr charges"/>
  </r>
  <r>
    <s v="14000"/>
    <s v="ACTUALS"/>
    <n v="2020"/>
    <n v="4"/>
    <s v="SPJ"/>
    <s v="0001362462"/>
    <d v="2019-10-30T00:00:00"/>
    <d v="2019-11-06T00:00:00"/>
    <n v="834"/>
    <x v="1"/>
    <s v="390004"/>
    <x v="20"/>
    <s v="10220"/>
    <m/>
    <x v="0"/>
    <s v="14000"/>
    <x v="0"/>
    <s v="STATE"/>
    <m/>
    <m/>
    <m/>
    <m/>
    <n v="2.0299999999999998"/>
    <m/>
    <s v="Allocate FY20 (July-Sept) Char"/>
    <s v="To allocate 1st qtr charges"/>
  </r>
  <r>
    <s v="14000"/>
    <s v="ACTUALS"/>
    <n v="2020"/>
    <n v="4"/>
    <s v="SPJ"/>
    <s v="0001362462"/>
    <d v="2019-10-30T00:00:00"/>
    <d v="2019-11-06T00:00:00"/>
    <n v="837"/>
    <x v="1"/>
    <s v="390004"/>
    <x v="20"/>
    <s v="10220"/>
    <m/>
    <x v="0"/>
    <s v="14000"/>
    <x v="0"/>
    <s v="STATE"/>
    <m/>
    <m/>
    <m/>
    <m/>
    <n v="2.0299999999999998"/>
    <m/>
    <s v="Allocate FY20 (July-Sept) Char"/>
    <s v="To allocate 1st qtr charges"/>
  </r>
  <r>
    <s v="14000"/>
    <s v="ACTUALS"/>
    <n v="2020"/>
    <n v="4"/>
    <s v="SPJ"/>
    <s v="0001362462"/>
    <d v="2019-10-30T00:00:00"/>
    <d v="2019-11-06T00:00:00"/>
    <n v="1001"/>
    <x v="1"/>
    <s v="390004"/>
    <x v="21"/>
    <s v="10530"/>
    <m/>
    <x v="0"/>
    <s v="14000"/>
    <x v="0"/>
    <s v="STATE"/>
    <m/>
    <m/>
    <m/>
    <m/>
    <n v="584.70000000000005"/>
    <m/>
    <s v="Allocate FY20 (July-Sept) Char"/>
    <s v="To allocate 1st qtr charges"/>
  </r>
  <r>
    <s v="14000"/>
    <s v="ACTUALS"/>
    <n v="2020"/>
    <n v="4"/>
    <s v="SPJ"/>
    <s v="0001362462"/>
    <d v="2019-10-30T00:00:00"/>
    <d v="2019-11-06T00:00:00"/>
    <n v="1047"/>
    <x v="1"/>
    <s v="390004"/>
    <x v="21"/>
    <s v="10220"/>
    <m/>
    <x v="0"/>
    <s v="14000"/>
    <x v="0"/>
    <s v="STATE"/>
    <m/>
    <m/>
    <m/>
    <m/>
    <n v="29.24"/>
    <m/>
    <s v="Allocate FY20 (July-Sept) Char"/>
    <s v="To allocate 1st qtr charges"/>
  </r>
  <r>
    <s v="14000"/>
    <s v="ACTUALS"/>
    <n v="2020"/>
    <n v="4"/>
    <s v="SPJ"/>
    <s v="0001362462"/>
    <d v="2019-10-30T00:00:00"/>
    <d v="2019-11-06T00:00:00"/>
    <n v="1050"/>
    <x v="1"/>
    <s v="390004"/>
    <x v="21"/>
    <s v="10220"/>
    <m/>
    <x v="0"/>
    <s v="14000"/>
    <x v="0"/>
    <s v="STATE"/>
    <m/>
    <m/>
    <m/>
    <m/>
    <n v="29.24"/>
    <m/>
    <s v="Allocate FY20 (July-Sept) Char"/>
    <s v="To allocate 1st qtr charges"/>
  </r>
  <r>
    <s v="14000"/>
    <s v="ACTUALS"/>
    <n v="2020"/>
    <n v="4"/>
    <s v="SPJ"/>
    <s v="0001362462"/>
    <d v="2019-10-30T00:00:00"/>
    <d v="2019-11-06T00:00:00"/>
    <n v="1214"/>
    <x v="1"/>
    <s v="390004"/>
    <x v="28"/>
    <s v="10530"/>
    <m/>
    <x v="0"/>
    <s v="14000"/>
    <x v="0"/>
    <s v="STATE"/>
    <m/>
    <m/>
    <m/>
    <m/>
    <n v="11.73"/>
    <m/>
    <s v="Allocate FY20 (July-Sept) Char"/>
    <s v="To allocate 1st qtr charges"/>
  </r>
  <r>
    <s v="14000"/>
    <s v="ACTUALS"/>
    <n v="2020"/>
    <n v="4"/>
    <s v="SPJ"/>
    <s v="0001362462"/>
    <d v="2019-10-30T00:00:00"/>
    <d v="2019-11-06T00:00:00"/>
    <n v="1260"/>
    <x v="1"/>
    <s v="390004"/>
    <x v="28"/>
    <s v="10220"/>
    <m/>
    <x v="0"/>
    <s v="14000"/>
    <x v="0"/>
    <s v="STATE"/>
    <m/>
    <m/>
    <m/>
    <m/>
    <n v="0.59"/>
    <m/>
    <s v="Allocate FY20 (July-Sept) Char"/>
    <s v="To allocate 1st qtr charges"/>
  </r>
  <r>
    <s v="14000"/>
    <s v="ACTUALS"/>
    <n v="2020"/>
    <n v="4"/>
    <s v="SPJ"/>
    <s v="0001362462"/>
    <d v="2019-10-30T00:00:00"/>
    <d v="2019-11-06T00:00:00"/>
    <n v="1263"/>
    <x v="1"/>
    <s v="390004"/>
    <x v="28"/>
    <s v="10220"/>
    <m/>
    <x v="0"/>
    <s v="14000"/>
    <x v="0"/>
    <s v="STATE"/>
    <m/>
    <m/>
    <m/>
    <m/>
    <n v="0.59"/>
    <m/>
    <s v="Allocate FY20 (July-Sept) Char"/>
    <s v="To allocate 1st qtr charges"/>
  </r>
  <r>
    <s v="14000"/>
    <s v="ACTUALS"/>
    <n v="2020"/>
    <n v="4"/>
    <s v="SPJ"/>
    <s v="0001362462"/>
    <d v="2019-10-30T00:00:00"/>
    <d v="2019-11-06T00:00:00"/>
    <n v="1428"/>
    <x v="1"/>
    <s v="390004"/>
    <x v="29"/>
    <s v="10530"/>
    <m/>
    <x v="0"/>
    <s v="14000"/>
    <x v="0"/>
    <s v="STATE"/>
    <m/>
    <m/>
    <m/>
    <m/>
    <n v="13.4"/>
    <m/>
    <s v="Allocate FY20 (July-Sept) Char"/>
    <s v="To allocate 1st qtr charges"/>
  </r>
  <r>
    <s v="14000"/>
    <s v="ACTUALS"/>
    <n v="2020"/>
    <n v="4"/>
    <s v="SPJ"/>
    <s v="0001362462"/>
    <d v="2019-10-30T00:00:00"/>
    <d v="2019-11-06T00:00:00"/>
    <n v="1474"/>
    <x v="1"/>
    <s v="390004"/>
    <x v="29"/>
    <s v="10220"/>
    <m/>
    <x v="0"/>
    <s v="14000"/>
    <x v="0"/>
    <s v="STATE"/>
    <m/>
    <m/>
    <m/>
    <m/>
    <n v="0.67"/>
    <m/>
    <s v="Allocate FY20 (July-Sept) Char"/>
    <s v="To allocate 1st qtr charges"/>
  </r>
  <r>
    <s v="14000"/>
    <s v="ACTUALS"/>
    <n v="2020"/>
    <n v="4"/>
    <s v="SPJ"/>
    <s v="0001362462"/>
    <d v="2019-10-30T00:00:00"/>
    <d v="2019-11-06T00:00:00"/>
    <n v="1477"/>
    <x v="1"/>
    <s v="390004"/>
    <x v="29"/>
    <s v="10220"/>
    <m/>
    <x v="0"/>
    <s v="14000"/>
    <x v="0"/>
    <s v="STATE"/>
    <m/>
    <m/>
    <m/>
    <m/>
    <n v="0.67"/>
    <m/>
    <s v="Allocate FY20 (July-Sept) Char"/>
    <s v="To allocate 1st qtr charges"/>
  </r>
  <r>
    <s v="14000"/>
    <s v="ACTUALS"/>
    <n v="2020"/>
    <n v="4"/>
    <s v="SPJ"/>
    <s v="0001362462"/>
    <d v="2019-10-30T00:00:00"/>
    <d v="2019-11-06T00:00:00"/>
    <n v="1641"/>
    <x v="1"/>
    <s v="390004"/>
    <x v="42"/>
    <s v="10530"/>
    <m/>
    <x v="0"/>
    <s v="14000"/>
    <x v="0"/>
    <s v="STATE"/>
    <m/>
    <m/>
    <m/>
    <m/>
    <n v="1.05"/>
    <m/>
    <s v="Allocate FY20 (July-Sept) Char"/>
    <s v="To allocate 1st qtr charges"/>
  </r>
  <r>
    <s v="14000"/>
    <s v="ACTUALS"/>
    <n v="2020"/>
    <n v="4"/>
    <s v="SPJ"/>
    <s v="0001362462"/>
    <d v="2019-10-30T00:00:00"/>
    <d v="2019-11-06T00:00:00"/>
    <n v="1687"/>
    <x v="1"/>
    <s v="390004"/>
    <x v="42"/>
    <s v="10220"/>
    <m/>
    <x v="0"/>
    <s v="14000"/>
    <x v="0"/>
    <s v="STATE"/>
    <m/>
    <m/>
    <m/>
    <m/>
    <n v="0.05"/>
    <m/>
    <s v="Allocate FY20 (July-Sept) Char"/>
    <s v="To allocate 1st qtr charges"/>
  </r>
  <r>
    <s v="14000"/>
    <s v="ACTUALS"/>
    <n v="2020"/>
    <n v="4"/>
    <s v="SPJ"/>
    <s v="0001362462"/>
    <d v="2019-10-30T00:00:00"/>
    <d v="2019-11-06T00:00:00"/>
    <n v="1690"/>
    <x v="1"/>
    <s v="390004"/>
    <x v="42"/>
    <s v="10220"/>
    <m/>
    <x v="0"/>
    <s v="14000"/>
    <x v="0"/>
    <s v="STATE"/>
    <m/>
    <m/>
    <m/>
    <m/>
    <n v="0.05"/>
    <m/>
    <s v="Allocate FY20 (July-Sept) Char"/>
    <s v="To allocate 1st qtr charges"/>
  </r>
  <r>
    <s v="14000"/>
    <s v="ACTUALS"/>
    <n v="2020"/>
    <n v="4"/>
    <s v="SPJ"/>
    <s v="0001362462"/>
    <d v="2019-10-30T00:00:00"/>
    <d v="2019-11-06T00:00:00"/>
    <n v="1854"/>
    <x v="1"/>
    <s v="390004"/>
    <x v="23"/>
    <s v="10530"/>
    <m/>
    <x v="0"/>
    <s v="14000"/>
    <x v="0"/>
    <s v="STATE"/>
    <m/>
    <m/>
    <m/>
    <m/>
    <n v="2842.66"/>
    <m/>
    <s v="Allocate FY20 (July-Sept) Char"/>
    <s v="To allocate 1st qtr charges"/>
  </r>
  <r>
    <s v="14000"/>
    <s v="ACTUALS"/>
    <n v="2020"/>
    <n v="4"/>
    <s v="SPJ"/>
    <s v="0001362462"/>
    <d v="2019-10-30T00:00:00"/>
    <d v="2019-11-06T00:00:00"/>
    <n v="1900"/>
    <x v="1"/>
    <s v="390004"/>
    <x v="23"/>
    <s v="10220"/>
    <m/>
    <x v="0"/>
    <s v="14000"/>
    <x v="0"/>
    <s v="STATE"/>
    <m/>
    <m/>
    <m/>
    <m/>
    <n v="142.13"/>
    <m/>
    <s v="Allocate FY20 (July-Sept) Char"/>
    <s v="To allocate 1st qtr charges"/>
  </r>
  <r>
    <s v="14000"/>
    <s v="ACTUALS"/>
    <n v="2020"/>
    <n v="4"/>
    <s v="SPJ"/>
    <s v="0001362462"/>
    <d v="2019-10-30T00:00:00"/>
    <d v="2019-11-06T00:00:00"/>
    <n v="1903"/>
    <x v="1"/>
    <s v="390004"/>
    <x v="23"/>
    <s v="10220"/>
    <m/>
    <x v="0"/>
    <s v="14000"/>
    <x v="0"/>
    <s v="STATE"/>
    <m/>
    <m/>
    <m/>
    <m/>
    <n v="142.13"/>
    <m/>
    <s v="Allocate FY20 (July-Sept) Char"/>
    <s v="To allocate 1st qtr charges"/>
  </r>
  <r>
    <s v="14000"/>
    <s v="ACTUALS"/>
    <n v="2020"/>
    <n v="4"/>
    <s v="SPJ"/>
    <s v="0001362462"/>
    <d v="2019-10-30T00:00:00"/>
    <d v="2019-11-06T00:00:00"/>
    <n v="2067"/>
    <x v="1"/>
    <s v="390004"/>
    <x v="18"/>
    <s v="10530"/>
    <m/>
    <x v="0"/>
    <s v="14000"/>
    <x v="0"/>
    <s v="STATE"/>
    <m/>
    <m/>
    <m/>
    <m/>
    <n v="6.84"/>
    <m/>
    <s v="Allocate FY20 (July-Sept) Char"/>
    <s v="To allocate 1st qtr charges"/>
  </r>
  <r>
    <s v="14000"/>
    <s v="ACTUALS"/>
    <n v="2020"/>
    <n v="4"/>
    <s v="SPJ"/>
    <s v="0001362462"/>
    <d v="2019-10-30T00:00:00"/>
    <d v="2019-11-06T00:00:00"/>
    <n v="2113"/>
    <x v="1"/>
    <s v="390004"/>
    <x v="18"/>
    <s v="10220"/>
    <m/>
    <x v="0"/>
    <s v="14000"/>
    <x v="0"/>
    <s v="STATE"/>
    <m/>
    <m/>
    <m/>
    <m/>
    <n v="0.34"/>
    <m/>
    <s v="Allocate FY20 (July-Sept) Char"/>
    <s v="To allocate 1st qtr charges"/>
  </r>
  <r>
    <s v="14000"/>
    <s v="ACTUALS"/>
    <n v="2020"/>
    <n v="4"/>
    <s v="SPJ"/>
    <s v="0001362462"/>
    <d v="2019-10-30T00:00:00"/>
    <d v="2019-11-06T00:00:00"/>
    <n v="2116"/>
    <x v="1"/>
    <s v="390004"/>
    <x v="18"/>
    <s v="10220"/>
    <m/>
    <x v="0"/>
    <s v="14000"/>
    <x v="0"/>
    <s v="STATE"/>
    <m/>
    <m/>
    <m/>
    <m/>
    <n v="0.34"/>
    <m/>
    <s v="Allocate FY20 (July-Sept) Char"/>
    <s v="To allocate 1st qtr charges"/>
  </r>
  <r>
    <s v="14000"/>
    <s v="ACTUALS"/>
    <n v="2020"/>
    <n v="4"/>
    <s v="SPJ"/>
    <s v="0001362462"/>
    <d v="2019-10-30T00:00:00"/>
    <d v="2019-11-06T00:00:00"/>
    <n v="2171"/>
    <x v="1"/>
    <m/>
    <x v="1"/>
    <s v="99999"/>
    <m/>
    <x v="0"/>
    <m/>
    <x v="0"/>
    <m/>
    <m/>
    <m/>
    <m/>
    <m/>
    <n v="-4036.51"/>
    <m/>
    <s v="Cash With The Treasurer Of VA"/>
    <s v="To allocate 1st qtr charges"/>
  </r>
  <r>
    <s v="14000"/>
    <s v="ACTUALS"/>
    <n v="2020"/>
    <n v="4"/>
    <s v="SPJ"/>
    <s v="0001364069"/>
    <d v="2019-10-30T00:00:00"/>
    <d v="2019-11-06T00:00:00"/>
    <n v="16"/>
    <x v="1"/>
    <m/>
    <x v="5"/>
    <s v="10230"/>
    <m/>
    <x v="0"/>
    <s v="14000"/>
    <x v="0"/>
    <s v="STATE"/>
    <m/>
    <m/>
    <m/>
    <m/>
    <n v="-12933.44"/>
    <m/>
    <s v="Allocate 1st Q Interest"/>
    <s v="To allocate 1st qtr interest"/>
  </r>
  <r>
    <s v="14000"/>
    <s v="ACTUALS"/>
    <n v="2020"/>
    <n v="4"/>
    <s v="SPJ"/>
    <s v="0001364069"/>
    <d v="2019-10-30T00:00:00"/>
    <d v="2019-11-06T00:00:00"/>
    <n v="17"/>
    <x v="1"/>
    <m/>
    <x v="5"/>
    <s v="10230"/>
    <m/>
    <x v="0"/>
    <s v="14000"/>
    <x v="1"/>
    <s v="STATE"/>
    <m/>
    <m/>
    <m/>
    <m/>
    <n v="-192.64"/>
    <m/>
    <s v="Allocate 1st Q Interest"/>
    <s v="To allocate 1st qtr interest"/>
  </r>
  <r>
    <s v="14000"/>
    <s v="ACTUALS"/>
    <n v="2020"/>
    <n v="4"/>
    <s v="SPJ"/>
    <s v="0001364069"/>
    <d v="2019-10-30T00:00:00"/>
    <d v="2019-11-06T00:00:00"/>
    <n v="55"/>
    <x v="1"/>
    <m/>
    <x v="1"/>
    <s v="99999"/>
    <m/>
    <x v="0"/>
    <m/>
    <x v="0"/>
    <m/>
    <m/>
    <m/>
    <m/>
    <m/>
    <n v="12933.44"/>
    <m/>
    <s v="Cash With The Treasurer Of VA"/>
    <s v="To allocate 1st qtr interest"/>
  </r>
  <r>
    <s v="14000"/>
    <s v="ACTUALS"/>
    <n v="2020"/>
    <n v="4"/>
    <s v="SPJ"/>
    <s v="0001364069"/>
    <d v="2019-10-30T00:00:00"/>
    <d v="2019-11-06T00:00:00"/>
    <n v="57"/>
    <x v="1"/>
    <m/>
    <x v="1"/>
    <s v="99999"/>
    <m/>
    <x v="0"/>
    <m/>
    <x v="1"/>
    <m/>
    <m/>
    <m/>
    <m/>
    <m/>
    <n v="192.64"/>
    <m/>
    <s v="Cash With The Treasurer Of VA"/>
    <s v="To allocate 1st qtr interest"/>
  </r>
  <r>
    <s v="14000"/>
    <s v="ACTUALS"/>
    <n v="2020"/>
    <n v="5"/>
    <s v="AP"/>
    <s v="AP01364226"/>
    <d v="2019-11-05T00:00:00"/>
    <d v="2019-11-05T00:00:00"/>
    <n v="13"/>
    <x v="1"/>
    <m/>
    <x v="3"/>
    <s v="99999"/>
    <m/>
    <x v="0"/>
    <s v="14000"/>
    <x v="0"/>
    <s v="STATE"/>
    <m/>
    <m/>
    <m/>
    <m/>
    <n v="-157.68"/>
    <s v="00019561"/>
    <s v="Accounts Payable"/>
    <s v="Accounts Payable"/>
  </r>
  <r>
    <s v="14000"/>
    <s v="ACTUALS"/>
    <n v="2020"/>
    <n v="5"/>
    <s v="AP"/>
    <s v="AP01364226"/>
    <d v="2019-11-05T00:00:00"/>
    <d v="2019-11-05T00:00:00"/>
    <n v="67"/>
    <x v="1"/>
    <s v="390002"/>
    <x v="4"/>
    <s v="90000"/>
    <m/>
    <x v="0"/>
    <s v="14000"/>
    <x v="0"/>
    <s v="STATE"/>
    <s v="139"/>
    <m/>
    <m/>
    <m/>
    <n v="157.68"/>
    <s v="00019561"/>
    <s v="19-A4680AD16 - ANTI"/>
    <s v="Accounts Payable"/>
  </r>
  <r>
    <s v="14000"/>
    <s v="ACTUALS"/>
    <n v="2020"/>
    <n v="5"/>
    <s v="EX"/>
    <s v="EX01364130"/>
    <d v="2019-11-05T00:00:00"/>
    <d v="2019-11-05T00:00:00"/>
    <n v="81"/>
    <x v="1"/>
    <s v="390002"/>
    <x v="43"/>
    <s v="10230"/>
    <m/>
    <x v="0"/>
    <s v="14000"/>
    <x v="0"/>
    <s v="STATE"/>
    <m/>
    <m/>
    <m/>
    <m/>
    <n v="1.26"/>
    <s v="0000259883"/>
    <s v="DEMO GRANT PROGRAMS"/>
    <s v="Expense Accrual Journal"/>
  </r>
  <r>
    <s v="14000"/>
    <s v="ACTUALS"/>
    <n v="2020"/>
    <n v="5"/>
    <s v="EX"/>
    <s v="EX01364130"/>
    <d v="2019-11-05T00:00:00"/>
    <d v="2019-11-05T00:00:00"/>
    <n v="82"/>
    <x v="1"/>
    <m/>
    <x v="3"/>
    <s v="99999"/>
    <m/>
    <x v="0"/>
    <s v="14000"/>
    <x v="0"/>
    <s v="STATE"/>
    <m/>
    <m/>
    <m/>
    <m/>
    <n v="-1.26"/>
    <s v="0000259883"/>
    <s v="DEMO GRANT PROGRAMS"/>
    <s v="Expense Accrual Journal"/>
  </r>
  <r>
    <s v="14000"/>
    <s v="ACTUALS"/>
    <n v="2020"/>
    <n v="5"/>
    <s v="EX"/>
    <s v="EX01364130"/>
    <d v="2019-11-05T00:00:00"/>
    <d v="2019-11-05T00:00:00"/>
    <n v="91"/>
    <x v="1"/>
    <s v="390002"/>
    <x v="43"/>
    <s v="10230"/>
    <m/>
    <x v="0"/>
    <s v="14000"/>
    <x v="0"/>
    <s v="STATE"/>
    <m/>
    <m/>
    <m/>
    <m/>
    <n v="0.11"/>
    <s v="0000259883"/>
    <s v="DEMO GRANT PROGRAMS"/>
    <s v="Expense Accrual Journal"/>
  </r>
  <r>
    <s v="14000"/>
    <s v="ACTUALS"/>
    <n v="2020"/>
    <n v="5"/>
    <s v="EX"/>
    <s v="EX01364130"/>
    <d v="2019-11-05T00:00:00"/>
    <d v="2019-11-05T00:00:00"/>
    <n v="92"/>
    <x v="1"/>
    <m/>
    <x v="3"/>
    <s v="99999"/>
    <m/>
    <x v="0"/>
    <s v="14000"/>
    <x v="0"/>
    <s v="STATE"/>
    <m/>
    <m/>
    <m/>
    <m/>
    <n v="-0.11"/>
    <s v="0000259883"/>
    <s v="DEMO GRANT PROGRAMS"/>
    <s v="Expense Accrual Journal"/>
  </r>
  <r>
    <s v="14000"/>
    <s v="ACTUALS"/>
    <n v="2020"/>
    <n v="5"/>
    <s v="EX"/>
    <s v="EX01364130"/>
    <d v="2019-11-05T00:00:00"/>
    <d v="2019-11-05T00:00:00"/>
    <n v="101"/>
    <x v="1"/>
    <s v="390002"/>
    <x v="43"/>
    <s v="10230"/>
    <m/>
    <x v="0"/>
    <s v="14000"/>
    <x v="0"/>
    <s v="STATE"/>
    <m/>
    <m/>
    <m/>
    <m/>
    <n v="1.53"/>
    <s v="0000259883"/>
    <s v="DEMO GRANT PROGRAMS"/>
    <s v="Expense Accrual Journal"/>
  </r>
  <r>
    <s v="14000"/>
    <s v="ACTUALS"/>
    <n v="2020"/>
    <n v="5"/>
    <s v="EX"/>
    <s v="EX01364130"/>
    <d v="2019-11-05T00:00:00"/>
    <d v="2019-11-05T00:00:00"/>
    <n v="102"/>
    <x v="1"/>
    <m/>
    <x v="3"/>
    <s v="99999"/>
    <m/>
    <x v="0"/>
    <s v="14000"/>
    <x v="0"/>
    <s v="STATE"/>
    <m/>
    <m/>
    <m/>
    <m/>
    <n v="-1.53"/>
    <s v="0000259883"/>
    <s v="DEMO GRANT PROGRAMS"/>
    <s v="Expense Accrual Journal"/>
  </r>
  <r>
    <s v="14000"/>
    <s v="ACTUALS"/>
    <n v="2020"/>
    <n v="5"/>
    <s v="EX"/>
    <s v="EX01364130"/>
    <d v="2019-11-05T00:00:00"/>
    <d v="2019-11-05T00:00:00"/>
    <n v="111"/>
    <x v="1"/>
    <s v="390002"/>
    <x v="43"/>
    <s v="10230"/>
    <m/>
    <x v="0"/>
    <s v="14000"/>
    <x v="0"/>
    <s v="STATE"/>
    <m/>
    <m/>
    <m/>
    <m/>
    <n v="0.15"/>
    <s v="0000259883"/>
    <s v="DEMO GRANT PROGRAMS"/>
    <s v="Expense Accrual Journal"/>
  </r>
  <r>
    <s v="14000"/>
    <s v="ACTUALS"/>
    <n v="2020"/>
    <n v="5"/>
    <s v="EX"/>
    <s v="EX01364130"/>
    <d v="2019-11-05T00:00:00"/>
    <d v="2019-11-05T00:00:00"/>
    <n v="112"/>
    <x v="1"/>
    <m/>
    <x v="3"/>
    <s v="99999"/>
    <m/>
    <x v="0"/>
    <s v="14000"/>
    <x v="0"/>
    <s v="STATE"/>
    <m/>
    <m/>
    <m/>
    <m/>
    <n v="-0.15"/>
    <s v="0000259883"/>
    <s v="DEMO GRANT PROGRAMS"/>
    <s v="Expense Accrual Journal"/>
  </r>
  <r>
    <s v="14000"/>
    <s v="ACTUALS"/>
    <n v="2020"/>
    <n v="5"/>
    <s v="EX"/>
    <s v="EX01364130"/>
    <d v="2019-11-05T00:00:00"/>
    <d v="2019-11-05T00:00:00"/>
    <n v="121"/>
    <x v="1"/>
    <s v="390002"/>
    <x v="43"/>
    <s v="10230"/>
    <m/>
    <x v="0"/>
    <s v="14000"/>
    <x v="0"/>
    <s v="STATE"/>
    <m/>
    <m/>
    <m/>
    <m/>
    <n v="1.53"/>
    <s v="0000259883"/>
    <s v="DEMO GRANT PROGRAMS"/>
    <s v="Expense Accrual Journal"/>
  </r>
  <r>
    <s v="14000"/>
    <s v="ACTUALS"/>
    <n v="2020"/>
    <n v="5"/>
    <s v="EX"/>
    <s v="EX01364130"/>
    <d v="2019-11-05T00:00:00"/>
    <d v="2019-11-05T00:00:00"/>
    <n v="122"/>
    <x v="1"/>
    <m/>
    <x v="3"/>
    <s v="99999"/>
    <m/>
    <x v="0"/>
    <s v="14000"/>
    <x v="0"/>
    <s v="STATE"/>
    <m/>
    <m/>
    <m/>
    <m/>
    <n v="-1.53"/>
    <s v="0000259883"/>
    <s v="DEMO GRANT PROGRAMS"/>
    <s v="Expense Accrual Journal"/>
  </r>
  <r>
    <s v="14000"/>
    <s v="ACTUALS"/>
    <n v="2020"/>
    <n v="5"/>
    <s v="EX"/>
    <s v="EX01364130"/>
    <d v="2019-11-05T00:00:00"/>
    <d v="2019-11-05T00:00:00"/>
    <n v="131"/>
    <x v="1"/>
    <s v="390002"/>
    <x v="43"/>
    <s v="10230"/>
    <m/>
    <x v="0"/>
    <s v="14000"/>
    <x v="0"/>
    <s v="STATE"/>
    <m/>
    <m/>
    <m/>
    <m/>
    <n v="0.15"/>
    <s v="0000259883"/>
    <s v="DEMO GRANT PROGRAMS"/>
    <s v="Expense Accrual Journal"/>
  </r>
  <r>
    <s v="14000"/>
    <s v="ACTUALS"/>
    <n v="2020"/>
    <n v="5"/>
    <s v="EX"/>
    <s v="EX01364130"/>
    <d v="2019-11-05T00:00:00"/>
    <d v="2019-11-05T00:00:00"/>
    <n v="132"/>
    <x v="1"/>
    <m/>
    <x v="3"/>
    <s v="99999"/>
    <m/>
    <x v="0"/>
    <s v="14000"/>
    <x v="0"/>
    <s v="STATE"/>
    <m/>
    <m/>
    <m/>
    <m/>
    <n v="-0.15"/>
    <s v="0000259883"/>
    <s v="DEMO GRANT PROGRAMS"/>
    <s v="Expense Accrual Journal"/>
  </r>
  <r>
    <s v="14000"/>
    <s v="ACTUALS"/>
    <n v="2020"/>
    <n v="5"/>
    <s v="EX"/>
    <s v="EX01364130"/>
    <d v="2019-11-05T00:00:00"/>
    <d v="2019-11-05T00:00:00"/>
    <n v="141"/>
    <x v="1"/>
    <s v="390002"/>
    <x v="43"/>
    <s v="10230"/>
    <m/>
    <x v="0"/>
    <s v="14000"/>
    <x v="0"/>
    <s v="STATE"/>
    <m/>
    <m/>
    <m/>
    <m/>
    <n v="1.29"/>
    <s v="0000259883"/>
    <s v="DEMO GRANT PROGRAMS"/>
    <s v="Expense Accrual Journal"/>
  </r>
  <r>
    <s v="14000"/>
    <s v="ACTUALS"/>
    <n v="2020"/>
    <n v="5"/>
    <s v="EX"/>
    <s v="EX01364130"/>
    <d v="2019-11-05T00:00:00"/>
    <d v="2019-11-05T00:00:00"/>
    <n v="142"/>
    <x v="1"/>
    <m/>
    <x v="3"/>
    <s v="99999"/>
    <m/>
    <x v="0"/>
    <s v="14000"/>
    <x v="0"/>
    <s v="STATE"/>
    <m/>
    <m/>
    <m/>
    <m/>
    <n v="-1.29"/>
    <s v="0000259883"/>
    <s v="DEMO GRANT PROGRAMS"/>
    <s v="Expense Accrual Journal"/>
  </r>
  <r>
    <s v="14000"/>
    <s v="ACTUALS"/>
    <n v="2020"/>
    <n v="5"/>
    <s v="EX"/>
    <s v="EX01364130"/>
    <d v="2019-11-05T00:00:00"/>
    <d v="2019-11-05T00:00:00"/>
    <n v="151"/>
    <x v="1"/>
    <s v="390002"/>
    <x v="43"/>
    <s v="10230"/>
    <m/>
    <x v="0"/>
    <s v="14000"/>
    <x v="0"/>
    <s v="STATE"/>
    <m/>
    <m/>
    <m/>
    <m/>
    <n v="1.37"/>
    <s v="0000259883"/>
    <s v="DEMO GRANT PROGRAMS"/>
    <s v="Expense Accrual Journal"/>
  </r>
  <r>
    <s v="14000"/>
    <s v="ACTUALS"/>
    <n v="2020"/>
    <n v="5"/>
    <s v="EX"/>
    <s v="EX01364130"/>
    <d v="2019-11-05T00:00:00"/>
    <d v="2019-11-05T00:00:00"/>
    <n v="152"/>
    <x v="1"/>
    <m/>
    <x v="3"/>
    <s v="99999"/>
    <m/>
    <x v="0"/>
    <s v="14000"/>
    <x v="0"/>
    <s v="STATE"/>
    <m/>
    <m/>
    <m/>
    <m/>
    <n v="-1.37"/>
    <s v="0000259883"/>
    <s v="DEMO GRANT PROGRAMS"/>
    <s v="Expense Accrual Journal"/>
  </r>
  <r>
    <s v="14000"/>
    <s v="ACTUALS"/>
    <n v="2020"/>
    <n v="5"/>
    <s v="EX"/>
    <s v="EX01364130"/>
    <d v="2019-11-05T00:00:00"/>
    <d v="2019-11-05T00:00:00"/>
    <n v="161"/>
    <x v="1"/>
    <s v="390002"/>
    <x v="44"/>
    <s v="10230"/>
    <m/>
    <x v="0"/>
    <s v="14000"/>
    <x v="0"/>
    <s v="STATE"/>
    <m/>
    <m/>
    <m/>
    <m/>
    <n v="0.17"/>
    <s v="0000259883"/>
    <s v="DEMO GRANT PROGRAMS"/>
    <s v="Expense Accrual Journal"/>
  </r>
  <r>
    <s v="14000"/>
    <s v="ACTUALS"/>
    <n v="2020"/>
    <n v="5"/>
    <s v="EX"/>
    <s v="EX01364130"/>
    <d v="2019-11-05T00:00:00"/>
    <d v="2019-11-05T00:00:00"/>
    <n v="162"/>
    <x v="1"/>
    <m/>
    <x v="3"/>
    <s v="99999"/>
    <m/>
    <x v="0"/>
    <s v="14000"/>
    <x v="0"/>
    <s v="STATE"/>
    <m/>
    <m/>
    <m/>
    <m/>
    <n v="-0.17"/>
    <s v="0000259883"/>
    <s v="DEMO GRANT PROGRAMS"/>
    <s v="Expense Accrual Journal"/>
  </r>
  <r>
    <s v="14000"/>
    <s v="ACTUALS"/>
    <n v="2020"/>
    <n v="5"/>
    <s v="EX"/>
    <s v="EX01364130"/>
    <d v="2019-11-05T00:00:00"/>
    <d v="2019-11-05T00:00:00"/>
    <n v="171"/>
    <x v="1"/>
    <s v="390002"/>
    <x v="44"/>
    <s v="10230"/>
    <m/>
    <x v="0"/>
    <s v="14000"/>
    <x v="0"/>
    <s v="STATE"/>
    <m/>
    <m/>
    <m/>
    <m/>
    <n v="0.5"/>
    <s v="0000259883"/>
    <s v="DEMO GRANT PROGRAMS"/>
    <s v="Expense Accrual Journal"/>
  </r>
  <r>
    <s v="14000"/>
    <s v="ACTUALS"/>
    <n v="2020"/>
    <n v="5"/>
    <s v="EX"/>
    <s v="EX01364130"/>
    <d v="2019-11-05T00:00:00"/>
    <d v="2019-11-05T00:00:00"/>
    <n v="172"/>
    <x v="1"/>
    <m/>
    <x v="3"/>
    <s v="99999"/>
    <m/>
    <x v="0"/>
    <s v="14000"/>
    <x v="0"/>
    <s v="STATE"/>
    <m/>
    <m/>
    <m/>
    <m/>
    <n v="-0.5"/>
    <s v="0000259883"/>
    <s v="DEMO GRANT PROGRAMS"/>
    <s v="Expense Accrual Journal"/>
  </r>
  <r>
    <s v="14000"/>
    <s v="ACTUALS"/>
    <n v="2020"/>
    <n v="5"/>
    <s v="EX"/>
    <s v="EX01364130"/>
    <d v="2019-11-05T00:00:00"/>
    <d v="2019-11-05T00:00:00"/>
    <n v="181"/>
    <x v="1"/>
    <s v="390002"/>
    <x v="45"/>
    <s v="10230"/>
    <m/>
    <x v="0"/>
    <s v="14000"/>
    <x v="0"/>
    <s v="STATE"/>
    <m/>
    <m/>
    <m/>
    <m/>
    <n v="3.27"/>
    <s v="0000259883"/>
    <s v="DEMO GRANT PROGRAMS"/>
    <s v="Expense Accrual Journal"/>
  </r>
  <r>
    <s v="14000"/>
    <s v="ACTUALS"/>
    <n v="2020"/>
    <n v="5"/>
    <s v="EX"/>
    <s v="EX01364130"/>
    <d v="2019-11-05T00:00:00"/>
    <d v="2019-11-05T00:00:00"/>
    <n v="182"/>
    <x v="1"/>
    <m/>
    <x v="3"/>
    <s v="99999"/>
    <m/>
    <x v="0"/>
    <s v="14000"/>
    <x v="0"/>
    <s v="STATE"/>
    <m/>
    <m/>
    <m/>
    <m/>
    <n v="-3.27"/>
    <s v="0000259883"/>
    <s v="DEMO GRANT PROGRAMS"/>
    <s v="Expense Accrual Journal"/>
  </r>
  <r>
    <s v="14000"/>
    <s v="ACTUALS"/>
    <n v="2020"/>
    <n v="5"/>
    <s v="EX"/>
    <s v="EX01364130"/>
    <d v="2019-11-05T00:00:00"/>
    <d v="2019-11-05T00:00:00"/>
    <n v="191"/>
    <x v="1"/>
    <s v="390002"/>
    <x v="45"/>
    <s v="10230"/>
    <m/>
    <x v="0"/>
    <s v="14000"/>
    <x v="0"/>
    <s v="STATE"/>
    <m/>
    <m/>
    <m/>
    <m/>
    <n v="0.39"/>
    <s v="0000259883"/>
    <s v="DEMO GRANT PROGRAMS"/>
    <s v="Expense Accrual Journal"/>
  </r>
  <r>
    <s v="14000"/>
    <s v="ACTUALS"/>
    <n v="2020"/>
    <n v="5"/>
    <s v="EX"/>
    <s v="EX01364130"/>
    <d v="2019-11-05T00:00:00"/>
    <d v="2019-11-05T00:00:00"/>
    <n v="192"/>
    <x v="1"/>
    <m/>
    <x v="3"/>
    <s v="99999"/>
    <m/>
    <x v="0"/>
    <s v="14000"/>
    <x v="0"/>
    <s v="STATE"/>
    <m/>
    <m/>
    <m/>
    <m/>
    <n v="-0.39"/>
    <s v="0000259883"/>
    <s v="DEMO GRANT PROGRAMS"/>
    <s v="Expense Accrual Journal"/>
  </r>
  <r>
    <s v="14000"/>
    <s v="ACTUALS"/>
    <n v="2020"/>
    <n v="5"/>
    <s v="EX"/>
    <s v="EX01364130"/>
    <d v="2019-11-05T00:00:00"/>
    <d v="2019-11-05T00:00:00"/>
    <n v="201"/>
    <x v="1"/>
    <s v="390002"/>
    <x v="45"/>
    <s v="10230"/>
    <m/>
    <x v="0"/>
    <s v="14000"/>
    <x v="0"/>
    <s v="STATE"/>
    <m/>
    <m/>
    <m/>
    <m/>
    <n v="3.81"/>
    <s v="0000259883"/>
    <s v="DEMO GRANT PROGRAMS"/>
    <s v="Expense Accrual Journal"/>
  </r>
  <r>
    <s v="14000"/>
    <s v="ACTUALS"/>
    <n v="2020"/>
    <n v="5"/>
    <s v="EX"/>
    <s v="EX01364130"/>
    <d v="2019-11-05T00:00:00"/>
    <d v="2019-11-05T00:00:00"/>
    <n v="202"/>
    <x v="1"/>
    <m/>
    <x v="3"/>
    <s v="99999"/>
    <m/>
    <x v="0"/>
    <s v="14000"/>
    <x v="0"/>
    <s v="STATE"/>
    <m/>
    <m/>
    <m/>
    <m/>
    <n v="-3.81"/>
    <s v="0000259883"/>
    <s v="DEMO GRANT PROGRAMS"/>
    <s v="Expense Accrual Journal"/>
  </r>
  <r>
    <s v="14000"/>
    <s v="ACTUALS"/>
    <n v="2020"/>
    <n v="5"/>
    <s v="EX"/>
    <s v="EX01364130"/>
    <d v="2019-11-05T00:00:00"/>
    <d v="2019-11-05T00:00:00"/>
    <n v="211"/>
    <x v="1"/>
    <s v="390002"/>
    <x v="45"/>
    <s v="10230"/>
    <m/>
    <x v="0"/>
    <s v="14000"/>
    <x v="0"/>
    <s v="STATE"/>
    <m/>
    <m/>
    <m/>
    <m/>
    <n v="3.81"/>
    <s v="0000259883"/>
    <s v="DEMO GRANT PROGRAMS"/>
    <s v="Expense Accrual Journal"/>
  </r>
  <r>
    <s v="14000"/>
    <s v="ACTUALS"/>
    <n v="2020"/>
    <n v="5"/>
    <s v="EX"/>
    <s v="EX01364130"/>
    <d v="2019-11-05T00:00:00"/>
    <d v="2019-11-05T00:00:00"/>
    <n v="212"/>
    <x v="1"/>
    <m/>
    <x v="3"/>
    <s v="99999"/>
    <m/>
    <x v="0"/>
    <s v="14000"/>
    <x v="0"/>
    <s v="STATE"/>
    <m/>
    <m/>
    <m/>
    <m/>
    <n v="-3.81"/>
    <s v="0000259883"/>
    <s v="DEMO GRANT PROGRAMS"/>
    <s v="Expense Accrual Journal"/>
  </r>
  <r>
    <s v="14000"/>
    <s v="ACTUALS"/>
    <n v="2020"/>
    <n v="5"/>
    <s v="EX"/>
    <s v="EX01364130"/>
    <d v="2019-11-05T00:00:00"/>
    <d v="2019-11-05T00:00:00"/>
    <n v="221"/>
    <x v="1"/>
    <s v="390002"/>
    <x v="45"/>
    <s v="10230"/>
    <m/>
    <x v="0"/>
    <s v="14000"/>
    <x v="0"/>
    <s v="STATE"/>
    <m/>
    <m/>
    <m/>
    <m/>
    <n v="3.81"/>
    <s v="0000259883"/>
    <s v="DEMO GRANT PROGRAMS"/>
    <s v="Expense Accrual Journal"/>
  </r>
  <r>
    <s v="14000"/>
    <s v="ACTUALS"/>
    <n v="2020"/>
    <n v="5"/>
    <s v="EX"/>
    <s v="EX01364130"/>
    <d v="2019-11-05T00:00:00"/>
    <d v="2019-11-05T00:00:00"/>
    <n v="222"/>
    <x v="1"/>
    <m/>
    <x v="3"/>
    <s v="99999"/>
    <m/>
    <x v="0"/>
    <s v="14000"/>
    <x v="0"/>
    <s v="STATE"/>
    <m/>
    <m/>
    <m/>
    <m/>
    <n v="-3.81"/>
    <s v="0000259883"/>
    <s v="DEMO GRANT PROGRAMS"/>
    <s v="Expense Accrual Journal"/>
  </r>
  <r>
    <s v="14000"/>
    <s v="ACTUALS"/>
    <n v="2020"/>
    <n v="5"/>
    <s v="EX"/>
    <s v="EX01364130"/>
    <d v="2019-11-05T00:00:00"/>
    <d v="2019-11-05T00:00:00"/>
    <n v="231"/>
    <x v="1"/>
    <s v="390002"/>
    <x v="45"/>
    <s v="10230"/>
    <m/>
    <x v="0"/>
    <s v="14000"/>
    <x v="0"/>
    <s v="STATE"/>
    <m/>
    <m/>
    <m/>
    <m/>
    <n v="1.58"/>
    <s v="0000259883"/>
    <s v="DEMO GRANT PROGRAMS"/>
    <s v="Expense Accrual Journal"/>
  </r>
  <r>
    <s v="14000"/>
    <s v="ACTUALS"/>
    <n v="2020"/>
    <n v="5"/>
    <s v="EX"/>
    <s v="EX01364130"/>
    <d v="2019-11-05T00:00:00"/>
    <d v="2019-11-05T00:00:00"/>
    <n v="232"/>
    <x v="1"/>
    <m/>
    <x v="3"/>
    <s v="99999"/>
    <m/>
    <x v="0"/>
    <s v="14000"/>
    <x v="0"/>
    <s v="STATE"/>
    <m/>
    <m/>
    <m/>
    <m/>
    <n v="-1.58"/>
    <s v="0000259883"/>
    <s v="DEMO GRANT PROGRAMS"/>
    <s v="Expense Accrual Journal"/>
  </r>
  <r>
    <s v="14000"/>
    <s v="ACTUALS"/>
    <n v="2020"/>
    <n v="5"/>
    <s v="EX"/>
    <s v="EX01364130"/>
    <d v="2019-11-05T00:00:00"/>
    <d v="2019-11-05T00:00:00"/>
    <n v="241"/>
    <x v="1"/>
    <s v="390002"/>
    <x v="45"/>
    <s v="10230"/>
    <m/>
    <x v="0"/>
    <s v="14000"/>
    <x v="0"/>
    <s v="STATE"/>
    <m/>
    <m/>
    <m/>
    <m/>
    <n v="0.96"/>
    <s v="0000259883"/>
    <s v="DEMO GRANT PROGRAMS"/>
    <s v="Expense Accrual Journal"/>
  </r>
  <r>
    <s v="14000"/>
    <s v="ACTUALS"/>
    <n v="2020"/>
    <n v="5"/>
    <s v="EX"/>
    <s v="EX01364130"/>
    <d v="2019-11-05T00:00:00"/>
    <d v="2019-11-05T00:00:00"/>
    <n v="242"/>
    <x v="1"/>
    <m/>
    <x v="3"/>
    <s v="99999"/>
    <m/>
    <x v="0"/>
    <s v="14000"/>
    <x v="0"/>
    <s v="STATE"/>
    <m/>
    <m/>
    <m/>
    <m/>
    <n v="-0.96"/>
    <s v="0000259883"/>
    <s v="DEMO GRANT PROGRAMS"/>
    <s v="Expense Accrual Journal"/>
  </r>
  <r>
    <s v="14000"/>
    <s v="ACTUALS"/>
    <n v="2020"/>
    <n v="5"/>
    <s v="EX"/>
    <s v="EX01364130"/>
    <d v="2019-11-05T00:00:00"/>
    <d v="2019-11-05T00:00:00"/>
    <n v="251"/>
    <x v="1"/>
    <s v="390002"/>
    <x v="45"/>
    <s v="10230"/>
    <m/>
    <x v="0"/>
    <s v="14000"/>
    <x v="0"/>
    <s v="STATE"/>
    <m/>
    <m/>
    <m/>
    <m/>
    <n v="0.9"/>
    <s v="0000259883"/>
    <s v="DEMO GRANT PROGRAMS"/>
    <s v="Expense Accrual Journal"/>
  </r>
  <r>
    <s v="14000"/>
    <s v="ACTUALS"/>
    <n v="2020"/>
    <n v="5"/>
    <s v="EX"/>
    <s v="EX01364130"/>
    <d v="2019-11-05T00:00:00"/>
    <d v="2019-11-05T00:00:00"/>
    <n v="252"/>
    <x v="1"/>
    <m/>
    <x v="3"/>
    <s v="99999"/>
    <m/>
    <x v="0"/>
    <s v="14000"/>
    <x v="0"/>
    <s v="STATE"/>
    <m/>
    <m/>
    <m/>
    <m/>
    <n v="-0.9"/>
    <s v="0000259883"/>
    <s v="DEMO GRANT PROGRAMS"/>
    <s v="Expense Accrual Journal"/>
  </r>
  <r>
    <s v="14000"/>
    <s v="ACTUALS"/>
    <n v="2020"/>
    <n v="5"/>
    <s v="EX"/>
    <s v="EX01364130"/>
    <d v="2019-11-05T00:00:00"/>
    <d v="2019-11-05T00:00:00"/>
    <n v="261"/>
    <x v="1"/>
    <s v="390002"/>
    <x v="45"/>
    <s v="10230"/>
    <m/>
    <x v="0"/>
    <s v="14000"/>
    <x v="0"/>
    <s v="STATE"/>
    <m/>
    <m/>
    <m/>
    <m/>
    <n v="0.9"/>
    <s v="0000259883"/>
    <s v="DEMO GRANT PROGRAMS"/>
    <s v="Expense Accrual Journal"/>
  </r>
  <r>
    <s v="14000"/>
    <s v="ACTUALS"/>
    <n v="2020"/>
    <n v="5"/>
    <s v="EX"/>
    <s v="EX01364130"/>
    <d v="2019-11-05T00:00:00"/>
    <d v="2019-11-05T00:00:00"/>
    <n v="262"/>
    <x v="1"/>
    <m/>
    <x v="3"/>
    <s v="99999"/>
    <m/>
    <x v="0"/>
    <s v="14000"/>
    <x v="0"/>
    <s v="STATE"/>
    <m/>
    <m/>
    <m/>
    <m/>
    <n v="-0.9"/>
    <s v="0000259883"/>
    <s v="DEMO GRANT PROGRAMS"/>
    <s v="Expense Accrual Journal"/>
  </r>
  <r>
    <s v="14000"/>
    <s v="ACTUALS"/>
    <n v="2020"/>
    <n v="5"/>
    <s v="EX"/>
    <s v="EX01364130"/>
    <d v="2019-11-05T00:00:00"/>
    <d v="2019-11-05T00:00:00"/>
    <n v="271"/>
    <x v="1"/>
    <s v="390002"/>
    <x v="45"/>
    <s v="10230"/>
    <m/>
    <x v="0"/>
    <s v="14000"/>
    <x v="0"/>
    <s v="STATE"/>
    <m/>
    <m/>
    <m/>
    <m/>
    <n v="1.86"/>
    <s v="0000259883"/>
    <s v="DEMO GRANT PROGRAMS"/>
    <s v="Expense Accrual Journal"/>
  </r>
  <r>
    <s v="14000"/>
    <s v="ACTUALS"/>
    <n v="2020"/>
    <n v="5"/>
    <s v="EX"/>
    <s v="EX01364130"/>
    <d v="2019-11-05T00:00:00"/>
    <d v="2019-11-05T00:00:00"/>
    <n v="272"/>
    <x v="1"/>
    <m/>
    <x v="3"/>
    <s v="99999"/>
    <m/>
    <x v="0"/>
    <s v="14000"/>
    <x v="0"/>
    <s v="STATE"/>
    <m/>
    <m/>
    <m/>
    <m/>
    <n v="-1.86"/>
    <s v="0000259883"/>
    <s v="DEMO GRANT PROGRAMS"/>
    <s v="Expense Accrual Journal"/>
  </r>
  <r>
    <s v="14000"/>
    <s v="ACTUALS"/>
    <n v="2020"/>
    <n v="5"/>
    <s v="EX"/>
    <s v="EX01364130"/>
    <d v="2019-11-05T00:00:00"/>
    <d v="2019-11-05T00:00:00"/>
    <n v="281"/>
    <x v="1"/>
    <s v="390002"/>
    <x v="43"/>
    <s v="10230"/>
    <m/>
    <x v="0"/>
    <s v="14000"/>
    <x v="0"/>
    <s v="STATE"/>
    <m/>
    <m/>
    <m/>
    <m/>
    <n v="0.97"/>
    <s v="0000259883"/>
    <s v="DEMO GRANT PROGRAMS"/>
    <s v="Expense Accrual Journal"/>
  </r>
  <r>
    <s v="14000"/>
    <s v="ACTUALS"/>
    <n v="2020"/>
    <n v="5"/>
    <s v="EX"/>
    <s v="EX01364130"/>
    <d v="2019-11-05T00:00:00"/>
    <d v="2019-11-05T00:00:00"/>
    <n v="282"/>
    <x v="1"/>
    <m/>
    <x v="3"/>
    <s v="99999"/>
    <m/>
    <x v="0"/>
    <s v="14000"/>
    <x v="0"/>
    <s v="STATE"/>
    <m/>
    <m/>
    <m/>
    <m/>
    <n v="-0.97"/>
    <s v="0000259883"/>
    <s v="DEMO GRANT PROGRAMS"/>
    <s v="Expense Accrual Journal"/>
  </r>
  <r>
    <s v="14000"/>
    <s v="ACTUALS"/>
    <n v="2020"/>
    <n v="5"/>
    <s v="EX"/>
    <s v="EX01364130"/>
    <d v="2019-11-05T00:00:00"/>
    <d v="2019-11-05T00:00:00"/>
    <n v="291"/>
    <x v="1"/>
    <s v="390002"/>
    <x v="43"/>
    <s v="10230"/>
    <m/>
    <x v="0"/>
    <s v="14000"/>
    <x v="0"/>
    <s v="STATE"/>
    <m/>
    <m/>
    <m/>
    <m/>
    <n v="0.11"/>
    <s v="0000259883"/>
    <s v="DEMO GRANT PROGRAMS"/>
    <s v="Expense Accrual Journal"/>
  </r>
  <r>
    <s v="14000"/>
    <s v="ACTUALS"/>
    <n v="2020"/>
    <n v="5"/>
    <s v="EX"/>
    <s v="EX01364130"/>
    <d v="2019-11-05T00:00:00"/>
    <d v="2019-11-05T00:00:00"/>
    <n v="292"/>
    <x v="1"/>
    <m/>
    <x v="3"/>
    <s v="99999"/>
    <m/>
    <x v="0"/>
    <s v="14000"/>
    <x v="0"/>
    <s v="STATE"/>
    <m/>
    <m/>
    <m/>
    <m/>
    <n v="-0.11"/>
    <s v="0000259883"/>
    <s v="DEMO GRANT PROGRAMS"/>
    <s v="Expense Accrual Journal"/>
  </r>
  <r>
    <s v="14000"/>
    <s v="ACTUALS"/>
    <n v="2020"/>
    <n v="5"/>
    <s v="EX"/>
    <s v="EX01364130"/>
    <d v="2019-11-05T00:00:00"/>
    <d v="2019-11-05T00:00:00"/>
    <n v="363"/>
    <x v="1"/>
    <s v="390002"/>
    <x v="43"/>
    <s v="10330"/>
    <m/>
    <x v="0"/>
    <s v="14000"/>
    <x v="0"/>
    <s v="STATE"/>
    <m/>
    <m/>
    <m/>
    <m/>
    <n v="1.26"/>
    <s v="0000260407"/>
    <s v="GMIS REPLACEMENT SITE VISITS"/>
    <s v="Expense Accrual Journal"/>
  </r>
  <r>
    <s v="14000"/>
    <s v="ACTUALS"/>
    <n v="2020"/>
    <n v="5"/>
    <s v="EX"/>
    <s v="EX01364130"/>
    <d v="2019-11-05T00:00:00"/>
    <d v="2019-11-05T00:00:00"/>
    <n v="364"/>
    <x v="1"/>
    <m/>
    <x v="3"/>
    <s v="99999"/>
    <m/>
    <x v="0"/>
    <s v="14000"/>
    <x v="0"/>
    <s v="STATE"/>
    <m/>
    <m/>
    <m/>
    <m/>
    <n v="-1.26"/>
    <s v="0000260407"/>
    <s v="GMIS REPLACEMENT SITE VISITS"/>
    <s v="Expense Accrual Journal"/>
  </r>
  <r>
    <s v="14000"/>
    <s v="ACTUALS"/>
    <n v="2020"/>
    <n v="5"/>
    <s v="EX"/>
    <s v="EX01364130"/>
    <d v="2019-11-05T00:00:00"/>
    <d v="2019-11-05T00:00:00"/>
    <n v="373"/>
    <x v="1"/>
    <s v="390002"/>
    <x v="43"/>
    <s v="10330"/>
    <m/>
    <x v="0"/>
    <s v="14000"/>
    <x v="0"/>
    <s v="STATE"/>
    <m/>
    <m/>
    <m/>
    <m/>
    <n v="0.11"/>
    <s v="0000260407"/>
    <s v="GMIS REPLACEMENT SITE VISITS"/>
    <s v="Expense Accrual Journal"/>
  </r>
  <r>
    <s v="14000"/>
    <s v="ACTUALS"/>
    <n v="2020"/>
    <n v="5"/>
    <s v="EX"/>
    <s v="EX01364130"/>
    <d v="2019-11-05T00:00:00"/>
    <d v="2019-11-05T00:00:00"/>
    <n v="374"/>
    <x v="1"/>
    <m/>
    <x v="3"/>
    <s v="99999"/>
    <m/>
    <x v="0"/>
    <s v="14000"/>
    <x v="0"/>
    <s v="STATE"/>
    <m/>
    <m/>
    <m/>
    <m/>
    <n v="-0.11"/>
    <s v="0000260407"/>
    <s v="GMIS REPLACEMENT SITE VISITS"/>
    <s v="Expense Accrual Journal"/>
  </r>
  <r>
    <s v="14000"/>
    <s v="ACTUALS"/>
    <n v="2020"/>
    <n v="5"/>
    <s v="EX"/>
    <s v="EX01364130"/>
    <d v="2019-11-05T00:00:00"/>
    <d v="2019-11-05T00:00:00"/>
    <n v="383"/>
    <x v="1"/>
    <s v="390002"/>
    <x v="43"/>
    <s v="10330"/>
    <m/>
    <x v="0"/>
    <s v="14000"/>
    <x v="0"/>
    <s v="STATE"/>
    <m/>
    <m/>
    <m/>
    <m/>
    <n v="0.97"/>
    <s v="0000260407"/>
    <s v="GMIS REPLACEMENT SITE VISITS"/>
    <s v="Expense Accrual Journal"/>
  </r>
  <r>
    <s v="14000"/>
    <s v="ACTUALS"/>
    <n v="2020"/>
    <n v="5"/>
    <s v="EX"/>
    <s v="EX01364130"/>
    <d v="2019-11-05T00:00:00"/>
    <d v="2019-11-05T00:00:00"/>
    <n v="384"/>
    <x v="1"/>
    <m/>
    <x v="3"/>
    <s v="99999"/>
    <m/>
    <x v="0"/>
    <s v="14000"/>
    <x v="0"/>
    <s v="STATE"/>
    <m/>
    <m/>
    <m/>
    <m/>
    <n v="-0.97"/>
    <s v="0000260407"/>
    <s v="GMIS REPLACEMENT SITE VISITS"/>
    <s v="Expense Accrual Journal"/>
  </r>
  <r>
    <s v="14000"/>
    <s v="ACTUALS"/>
    <n v="2020"/>
    <n v="5"/>
    <s v="EX"/>
    <s v="EX01364130"/>
    <d v="2019-11-05T00:00:00"/>
    <d v="2019-11-05T00:00:00"/>
    <n v="393"/>
    <x v="1"/>
    <s v="390002"/>
    <x v="43"/>
    <s v="10330"/>
    <m/>
    <x v="0"/>
    <s v="14000"/>
    <x v="0"/>
    <s v="STATE"/>
    <m/>
    <m/>
    <m/>
    <m/>
    <n v="1.53"/>
    <s v="0000260407"/>
    <s v="GMIS REPLACEMENT SITE VISITS"/>
    <s v="Expense Accrual Journal"/>
  </r>
  <r>
    <s v="14000"/>
    <s v="ACTUALS"/>
    <n v="2020"/>
    <n v="5"/>
    <s v="EX"/>
    <s v="EX01364130"/>
    <d v="2019-11-05T00:00:00"/>
    <d v="2019-11-05T00:00:00"/>
    <n v="394"/>
    <x v="1"/>
    <m/>
    <x v="3"/>
    <s v="99999"/>
    <m/>
    <x v="0"/>
    <s v="14000"/>
    <x v="0"/>
    <s v="STATE"/>
    <m/>
    <m/>
    <m/>
    <m/>
    <n v="-1.53"/>
    <s v="0000260407"/>
    <s v="GMIS REPLACEMENT SITE VISITS"/>
    <s v="Expense Accrual Journal"/>
  </r>
  <r>
    <s v="14000"/>
    <s v="ACTUALS"/>
    <n v="2020"/>
    <n v="5"/>
    <s v="EX"/>
    <s v="EX01364130"/>
    <d v="2019-11-05T00:00:00"/>
    <d v="2019-11-05T00:00:00"/>
    <n v="403"/>
    <x v="1"/>
    <s v="390002"/>
    <x v="43"/>
    <s v="10330"/>
    <m/>
    <x v="0"/>
    <s v="14000"/>
    <x v="0"/>
    <s v="STATE"/>
    <m/>
    <m/>
    <m/>
    <m/>
    <n v="1.53"/>
    <s v="0000260407"/>
    <s v="GMIS REPLACEMENT SITE VISITS"/>
    <s v="Expense Accrual Journal"/>
  </r>
  <r>
    <s v="14000"/>
    <s v="ACTUALS"/>
    <n v="2020"/>
    <n v="5"/>
    <s v="EX"/>
    <s v="EX01364130"/>
    <d v="2019-11-05T00:00:00"/>
    <d v="2019-11-05T00:00:00"/>
    <n v="404"/>
    <x v="1"/>
    <m/>
    <x v="3"/>
    <s v="99999"/>
    <m/>
    <x v="0"/>
    <s v="14000"/>
    <x v="0"/>
    <s v="STATE"/>
    <m/>
    <m/>
    <m/>
    <m/>
    <n v="-1.53"/>
    <s v="0000260407"/>
    <s v="GMIS REPLACEMENT SITE VISITS"/>
    <s v="Expense Accrual Journal"/>
  </r>
  <r>
    <s v="14000"/>
    <s v="ACTUALS"/>
    <n v="2020"/>
    <n v="5"/>
    <s v="EX"/>
    <s v="EX01364130"/>
    <d v="2019-11-05T00:00:00"/>
    <d v="2019-11-05T00:00:00"/>
    <n v="413"/>
    <x v="1"/>
    <s v="390002"/>
    <x v="43"/>
    <s v="10330"/>
    <m/>
    <x v="0"/>
    <s v="14000"/>
    <x v="0"/>
    <s v="STATE"/>
    <m/>
    <m/>
    <m/>
    <m/>
    <n v="0.15"/>
    <s v="0000260407"/>
    <s v="GMIS REPLACEMENT SITE VISITS"/>
    <s v="Expense Accrual Journal"/>
  </r>
  <r>
    <s v="14000"/>
    <s v="ACTUALS"/>
    <n v="2020"/>
    <n v="5"/>
    <s v="EX"/>
    <s v="EX01364130"/>
    <d v="2019-11-05T00:00:00"/>
    <d v="2019-11-05T00:00:00"/>
    <n v="414"/>
    <x v="1"/>
    <m/>
    <x v="3"/>
    <s v="99999"/>
    <m/>
    <x v="0"/>
    <s v="14000"/>
    <x v="0"/>
    <s v="STATE"/>
    <m/>
    <m/>
    <m/>
    <m/>
    <n v="-0.15"/>
    <s v="0000260407"/>
    <s v="GMIS REPLACEMENT SITE VISITS"/>
    <s v="Expense Accrual Journal"/>
  </r>
  <r>
    <s v="14000"/>
    <s v="ACTUALS"/>
    <n v="2020"/>
    <n v="5"/>
    <s v="EX"/>
    <s v="EX01364130"/>
    <d v="2019-11-05T00:00:00"/>
    <d v="2019-11-05T00:00:00"/>
    <n v="423"/>
    <x v="1"/>
    <s v="390002"/>
    <x v="43"/>
    <s v="10330"/>
    <m/>
    <x v="0"/>
    <s v="14000"/>
    <x v="0"/>
    <s v="STATE"/>
    <m/>
    <m/>
    <m/>
    <m/>
    <n v="1.29"/>
    <s v="0000260407"/>
    <s v="GMIS REPLACEMENT SITE VISITS"/>
    <s v="Expense Accrual Journal"/>
  </r>
  <r>
    <s v="14000"/>
    <s v="ACTUALS"/>
    <n v="2020"/>
    <n v="5"/>
    <s v="EX"/>
    <s v="EX01364130"/>
    <d v="2019-11-05T00:00:00"/>
    <d v="2019-11-05T00:00:00"/>
    <n v="424"/>
    <x v="1"/>
    <m/>
    <x v="3"/>
    <s v="99999"/>
    <m/>
    <x v="0"/>
    <s v="14000"/>
    <x v="0"/>
    <s v="STATE"/>
    <m/>
    <m/>
    <m/>
    <m/>
    <n v="-1.29"/>
    <s v="0000260407"/>
    <s v="GMIS REPLACEMENT SITE VISITS"/>
    <s v="Expense Accrual Journal"/>
  </r>
  <r>
    <s v="14000"/>
    <s v="ACTUALS"/>
    <n v="2020"/>
    <n v="5"/>
    <s v="EX"/>
    <s v="EX01364130"/>
    <d v="2019-11-05T00:00:00"/>
    <d v="2019-11-05T00:00:00"/>
    <n v="433"/>
    <x v="1"/>
    <s v="390002"/>
    <x v="43"/>
    <s v="10330"/>
    <m/>
    <x v="0"/>
    <s v="14000"/>
    <x v="0"/>
    <s v="STATE"/>
    <m/>
    <m/>
    <m/>
    <m/>
    <n v="1.49"/>
    <s v="0000260407"/>
    <s v="GMIS REPLACEMENT SITE VISITS"/>
    <s v="Expense Accrual Journal"/>
  </r>
  <r>
    <s v="14000"/>
    <s v="ACTUALS"/>
    <n v="2020"/>
    <n v="5"/>
    <s v="EX"/>
    <s v="EX01364130"/>
    <d v="2019-11-05T00:00:00"/>
    <d v="2019-11-05T00:00:00"/>
    <n v="434"/>
    <x v="1"/>
    <m/>
    <x v="3"/>
    <s v="99999"/>
    <m/>
    <x v="0"/>
    <s v="14000"/>
    <x v="0"/>
    <s v="STATE"/>
    <m/>
    <m/>
    <m/>
    <m/>
    <n v="-1.49"/>
    <s v="0000260407"/>
    <s v="GMIS REPLACEMENT SITE VISITS"/>
    <s v="Expense Accrual Journal"/>
  </r>
  <r>
    <s v="14000"/>
    <s v="ACTUALS"/>
    <n v="2020"/>
    <n v="5"/>
    <s v="EX"/>
    <s v="EX01364130"/>
    <d v="2019-11-05T00:00:00"/>
    <d v="2019-11-05T00:00:00"/>
    <n v="443"/>
    <x v="1"/>
    <s v="390002"/>
    <x v="43"/>
    <s v="10330"/>
    <m/>
    <x v="0"/>
    <s v="14000"/>
    <x v="0"/>
    <s v="STATE"/>
    <m/>
    <m/>
    <m/>
    <m/>
    <n v="0.15"/>
    <s v="0000260407"/>
    <s v="GMIS REPLACEMENT SITE VISITS"/>
    <s v="Expense Accrual Journal"/>
  </r>
  <r>
    <s v="14000"/>
    <s v="ACTUALS"/>
    <n v="2020"/>
    <n v="5"/>
    <s v="EX"/>
    <s v="EX01364130"/>
    <d v="2019-11-05T00:00:00"/>
    <d v="2019-11-05T00:00:00"/>
    <n v="444"/>
    <x v="1"/>
    <m/>
    <x v="3"/>
    <s v="99999"/>
    <m/>
    <x v="0"/>
    <s v="14000"/>
    <x v="0"/>
    <s v="STATE"/>
    <m/>
    <m/>
    <m/>
    <m/>
    <n v="-0.15"/>
    <s v="0000260407"/>
    <s v="GMIS REPLACEMENT SITE VISITS"/>
    <s v="Expense Accrual Journal"/>
  </r>
  <r>
    <s v="14000"/>
    <s v="ACTUALS"/>
    <n v="2020"/>
    <n v="5"/>
    <s v="EX"/>
    <s v="EX01364130"/>
    <d v="2019-11-05T00:00:00"/>
    <d v="2019-11-05T00:00:00"/>
    <n v="453"/>
    <x v="1"/>
    <s v="390002"/>
    <x v="45"/>
    <s v="10330"/>
    <m/>
    <x v="0"/>
    <s v="14000"/>
    <x v="0"/>
    <s v="STATE"/>
    <m/>
    <m/>
    <m/>
    <m/>
    <n v="3.27"/>
    <s v="0000260407"/>
    <s v="GMIS REPLACEMENT SITE VISITS"/>
    <s v="Expense Accrual Journal"/>
  </r>
  <r>
    <s v="14000"/>
    <s v="ACTUALS"/>
    <n v="2020"/>
    <n v="5"/>
    <s v="EX"/>
    <s v="EX01364130"/>
    <d v="2019-11-05T00:00:00"/>
    <d v="2019-11-05T00:00:00"/>
    <n v="454"/>
    <x v="1"/>
    <m/>
    <x v="3"/>
    <s v="99999"/>
    <m/>
    <x v="0"/>
    <s v="14000"/>
    <x v="0"/>
    <s v="STATE"/>
    <m/>
    <m/>
    <m/>
    <m/>
    <n v="-3.27"/>
    <s v="0000260407"/>
    <s v="GMIS REPLACEMENT SITE VISITS"/>
    <s v="Expense Accrual Journal"/>
  </r>
  <r>
    <s v="14000"/>
    <s v="ACTUALS"/>
    <n v="2020"/>
    <n v="5"/>
    <s v="EX"/>
    <s v="EX01364130"/>
    <d v="2019-11-05T00:00:00"/>
    <d v="2019-11-05T00:00:00"/>
    <n v="463"/>
    <x v="1"/>
    <s v="390002"/>
    <x v="45"/>
    <s v="10330"/>
    <m/>
    <x v="0"/>
    <s v="14000"/>
    <x v="0"/>
    <s v="STATE"/>
    <m/>
    <m/>
    <m/>
    <m/>
    <n v="0.39"/>
    <s v="0000260407"/>
    <s v="GMIS REPLACEMENT SITE VISITS"/>
    <s v="Expense Accrual Journal"/>
  </r>
  <r>
    <s v="14000"/>
    <s v="ACTUALS"/>
    <n v="2020"/>
    <n v="5"/>
    <s v="EX"/>
    <s v="EX01364130"/>
    <d v="2019-11-05T00:00:00"/>
    <d v="2019-11-05T00:00:00"/>
    <n v="464"/>
    <x v="1"/>
    <m/>
    <x v="3"/>
    <s v="99999"/>
    <m/>
    <x v="0"/>
    <s v="14000"/>
    <x v="0"/>
    <s v="STATE"/>
    <m/>
    <m/>
    <m/>
    <m/>
    <n v="-0.39"/>
    <s v="0000260407"/>
    <s v="GMIS REPLACEMENT SITE VISITS"/>
    <s v="Expense Accrual Journal"/>
  </r>
  <r>
    <s v="14000"/>
    <s v="ACTUALS"/>
    <n v="2020"/>
    <n v="5"/>
    <s v="EX"/>
    <s v="EX01364130"/>
    <d v="2019-11-05T00:00:00"/>
    <d v="2019-11-05T00:00:00"/>
    <n v="473"/>
    <x v="1"/>
    <s v="390002"/>
    <x v="45"/>
    <s v="10330"/>
    <m/>
    <x v="0"/>
    <s v="14000"/>
    <x v="0"/>
    <s v="STATE"/>
    <m/>
    <m/>
    <m/>
    <m/>
    <n v="3.81"/>
    <s v="0000260407"/>
    <s v="GMIS REPLACEMENT SITE VISITS"/>
    <s v="Expense Accrual Journal"/>
  </r>
  <r>
    <s v="14000"/>
    <s v="ACTUALS"/>
    <n v="2020"/>
    <n v="5"/>
    <s v="EX"/>
    <s v="EX01364130"/>
    <d v="2019-11-05T00:00:00"/>
    <d v="2019-11-05T00:00:00"/>
    <n v="474"/>
    <x v="1"/>
    <m/>
    <x v="3"/>
    <s v="99999"/>
    <m/>
    <x v="0"/>
    <s v="14000"/>
    <x v="0"/>
    <s v="STATE"/>
    <m/>
    <m/>
    <m/>
    <m/>
    <n v="-3.81"/>
    <s v="0000260407"/>
    <s v="GMIS REPLACEMENT SITE VISITS"/>
    <s v="Expense Accrual Journal"/>
  </r>
  <r>
    <s v="14000"/>
    <s v="ACTUALS"/>
    <n v="2020"/>
    <n v="5"/>
    <s v="EX"/>
    <s v="EX01364130"/>
    <d v="2019-11-05T00:00:00"/>
    <d v="2019-11-05T00:00:00"/>
    <n v="483"/>
    <x v="1"/>
    <s v="390002"/>
    <x v="45"/>
    <s v="10330"/>
    <m/>
    <x v="0"/>
    <s v="14000"/>
    <x v="0"/>
    <s v="STATE"/>
    <m/>
    <m/>
    <m/>
    <m/>
    <n v="3.81"/>
    <s v="0000260407"/>
    <s v="GMIS REPLACEMENT SITE VISITS"/>
    <s v="Expense Accrual Journal"/>
  </r>
  <r>
    <s v="14000"/>
    <s v="ACTUALS"/>
    <n v="2020"/>
    <n v="5"/>
    <s v="EX"/>
    <s v="EX01364130"/>
    <d v="2019-11-05T00:00:00"/>
    <d v="2019-11-05T00:00:00"/>
    <n v="484"/>
    <x v="1"/>
    <m/>
    <x v="3"/>
    <s v="99999"/>
    <m/>
    <x v="0"/>
    <s v="14000"/>
    <x v="0"/>
    <s v="STATE"/>
    <m/>
    <m/>
    <m/>
    <m/>
    <n v="-3.81"/>
    <s v="0000260407"/>
    <s v="GMIS REPLACEMENT SITE VISITS"/>
    <s v="Expense Accrual Journal"/>
  </r>
  <r>
    <s v="14000"/>
    <s v="ACTUALS"/>
    <n v="2020"/>
    <n v="5"/>
    <s v="EX"/>
    <s v="EX01364130"/>
    <d v="2019-11-05T00:00:00"/>
    <d v="2019-11-05T00:00:00"/>
    <n v="493"/>
    <x v="1"/>
    <s v="390002"/>
    <x v="45"/>
    <s v="10330"/>
    <m/>
    <x v="0"/>
    <s v="14000"/>
    <x v="0"/>
    <s v="STATE"/>
    <m/>
    <m/>
    <m/>
    <m/>
    <n v="0.52"/>
    <s v="0000260407"/>
    <s v="GMIS REPLACEMENT SITE VISITS"/>
    <s v="Expense Accrual Journal"/>
  </r>
  <r>
    <s v="14000"/>
    <s v="ACTUALS"/>
    <n v="2020"/>
    <n v="5"/>
    <s v="EX"/>
    <s v="EX01364130"/>
    <d v="2019-11-05T00:00:00"/>
    <d v="2019-11-05T00:00:00"/>
    <n v="494"/>
    <x v="1"/>
    <m/>
    <x v="3"/>
    <s v="99999"/>
    <m/>
    <x v="0"/>
    <s v="14000"/>
    <x v="0"/>
    <s v="STATE"/>
    <m/>
    <m/>
    <m/>
    <m/>
    <n v="-0.52"/>
    <s v="0000260407"/>
    <s v="GMIS REPLACEMENT SITE VISITS"/>
    <s v="Expense Accrual Journal"/>
  </r>
  <r>
    <s v="14000"/>
    <s v="ACTUALS"/>
    <n v="2020"/>
    <n v="5"/>
    <s v="EX"/>
    <s v="EX01364130"/>
    <d v="2019-11-05T00:00:00"/>
    <d v="2019-11-05T00:00:00"/>
    <n v="503"/>
    <x v="1"/>
    <s v="390002"/>
    <x v="45"/>
    <s v="10330"/>
    <m/>
    <x v="0"/>
    <s v="14000"/>
    <x v="0"/>
    <s v="STATE"/>
    <m/>
    <m/>
    <m/>
    <m/>
    <n v="0.52"/>
    <s v="0000260407"/>
    <s v="GMIS REPLACEMENT SITE VISITS"/>
    <s v="Expense Accrual Journal"/>
  </r>
  <r>
    <s v="14000"/>
    <s v="ACTUALS"/>
    <n v="2020"/>
    <n v="5"/>
    <s v="EX"/>
    <s v="EX01364130"/>
    <d v="2019-11-05T00:00:00"/>
    <d v="2019-11-05T00:00:00"/>
    <n v="504"/>
    <x v="1"/>
    <m/>
    <x v="3"/>
    <s v="99999"/>
    <m/>
    <x v="0"/>
    <s v="14000"/>
    <x v="0"/>
    <s v="STATE"/>
    <m/>
    <m/>
    <m/>
    <m/>
    <n v="-0.52"/>
    <s v="0000260407"/>
    <s v="GMIS REPLACEMENT SITE VISITS"/>
    <s v="Expense Accrual Journal"/>
  </r>
  <r>
    <s v="14000"/>
    <s v="ACTUALS"/>
    <n v="2020"/>
    <n v="5"/>
    <s v="EX"/>
    <s v="EX01364130"/>
    <d v="2019-11-05T00:00:00"/>
    <d v="2019-11-05T00:00:00"/>
    <n v="513"/>
    <x v="1"/>
    <s v="390002"/>
    <x v="45"/>
    <s v="10330"/>
    <m/>
    <x v="0"/>
    <s v="14000"/>
    <x v="0"/>
    <s v="STATE"/>
    <m/>
    <m/>
    <m/>
    <m/>
    <n v="3.81"/>
    <s v="0000260407"/>
    <s v="GMIS REPLACEMENT SITE VISITS"/>
    <s v="Expense Accrual Journal"/>
  </r>
  <r>
    <s v="14000"/>
    <s v="ACTUALS"/>
    <n v="2020"/>
    <n v="5"/>
    <s v="EX"/>
    <s v="EX01364130"/>
    <d v="2019-11-05T00:00:00"/>
    <d v="2019-11-05T00:00:00"/>
    <n v="514"/>
    <x v="1"/>
    <m/>
    <x v="3"/>
    <s v="99999"/>
    <m/>
    <x v="0"/>
    <s v="14000"/>
    <x v="0"/>
    <s v="STATE"/>
    <m/>
    <m/>
    <m/>
    <m/>
    <n v="-3.81"/>
    <s v="0000260407"/>
    <s v="GMIS REPLACEMENT SITE VISITS"/>
    <s v="Expense Accrual Journal"/>
  </r>
  <r>
    <s v="14000"/>
    <s v="ACTUALS"/>
    <n v="2020"/>
    <n v="5"/>
    <s v="EX"/>
    <s v="EX01364130"/>
    <d v="2019-11-05T00:00:00"/>
    <d v="2019-11-05T00:00:00"/>
    <n v="523"/>
    <x v="1"/>
    <s v="390002"/>
    <x v="45"/>
    <s v="10330"/>
    <m/>
    <x v="0"/>
    <s v="14000"/>
    <x v="0"/>
    <s v="STATE"/>
    <m/>
    <m/>
    <m/>
    <m/>
    <n v="0.52"/>
    <s v="0000260407"/>
    <s v="GMIS REPLACEMENT SITE VISITS"/>
    <s v="Expense Accrual Journal"/>
  </r>
  <r>
    <s v="14000"/>
    <s v="ACTUALS"/>
    <n v="2020"/>
    <n v="5"/>
    <s v="EX"/>
    <s v="EX01364130"/>
    <d v="2019-11-05T00:00:00"/>
    <d v="2019-11-05T00:00:00"/>
    <n v="524"/>
    <x v="1"/>
    <m/>
    <x v="3"/>
    <s v="99999"/>
    <m/>
    <x v="0"/>
    <s v="14000"/>
    <x v="0"/>
    <s v="STATE"/>
    <m/>
    <m/>
    <m/>
    <m/>
    <n v="-0.52"/>
    <s v="0000260407"/>
    <s v="GMIS REPLACEMENT SITE VISITS"/>
    <s v="Expense Accrual Journal"/>
  </r>
  <r>
    <s v="14000"/>
    <s v="ACTUALS"/>
    <n v="2020"/>
    <n v="5"/>
    <s v="EX"/>
    <s v="EX01364130"/>
    <d v="2019-11-05T00:00:00"/>
    <d v="2019-11-05T00:00:00"/>
    <n v="533"/>
    <x v="1"/>
    <s v="390002"/>
    <x v="45"/>
    <s v="10330"/>
    <m/>
    <x v="0"/>
    <s v="14000"/>
    <x v="0"/>
    <s v="STATE"/>
    <m/>
    <m/>
    <m/>
    <m/>
    <n v="0.9"/>
    <s v="0000260407"/>
    <s v="GMIS REPLACEMENT SITE VISITS"/>
    <s v="Expense Accrual Journal"/>
  </r>
  <r>
    <s v="14000"/>
    <s v="ACTUALS"/>
    <n v="2020"/>
    <n v="5"/>
    <s v="EX"/>
    <s v="EX01364130"/>
    <d v="2019-11-05T00:00:00"/>
    <d v="2019-11-05T00:00:00"/>
    <n v="534"/>
    <x v="1"/>
    <m/>
    <x v="3"/>
    <s v="99999"/>
    <m/>
    <x v="0"/>
    <s v="14000"/>
    <x v="0"/>
    <s v="STATE"/>
    <m/>
    <m/>
    <m/>
    <m/>
    <n v="-0.9"/>
    <s v="0000260407"/>
    <s v="GMIS REPLACEMENT SITE VISITS"/>
    <s v="Expense Accrual Journal"/>
  </r>
  <r>
    <s v="14000"/>
    <s v="ACTUALS"/>
    <n v="2020"/>
    <n v="5"/>
    <s v="EX"/>
    <s v="EX01364130"/>
    <d v="2019-11-05T00:00:00"/>
    <d v="2019-11-05T00:00:00"/>
    <n v="543"/>
    <x v="1"/>
    <s v="390002"/>
    <x v="45"/>
    <s v="10330"/>
    <m/>
    <x v="0"/>
    <s v="14000"/>
    <x v="0"/>
    <s v="STATE"/>
    <m/>
    <m/>
    <m/>
    <m/>
    <n v="0.9"/>
    <s v="0000260407"/>
    <s v="GMIS REPLACEMENT SITE VISITS"/>
    <s v="Expense Accrual Journal"/>
  </r>
  <r>
    <s v="14000"/>
    <s v="ACTUALS"/>
    <n v="2020"/>
    <n v="5"/>
    <s v="EX"/>
    <s v="EX01364130"/>
    <d v="2019-11-05T00:00:00"/>
    <d v="2019-11-05T00:00:00"/>
    <n v="544"/>
    <x v="1"/>
    <m/>
    <x v="3"/>
    <s v="99999"/>
    <m/>
    <x v="0"/>
    <s v="14000"/>
    <x v="0"/>
    <s v="STATE"/>
    <m/>
    <m/>
    <m/>
    <m/>
    <n v="-0.9"/>
    <s v="0000260407"/>
    <s v="GMIS REPLACEMENT SITE VISITS"/>
    <s v="Expense Accrual Journal"/>
  </r>
  <r>
    <s v="14000"/>
    <s v="ACTUALS"/>
    <n v="2020"/>
    <n v="5"/>
    <s v="EX"/>
    <s v="EX01364130"/>
    <d v="2019-11-05T00:00:00"/>
    <d v="2019-11-05T00:00:00"/>
    <n v="553"/>
    <x v="1"/>
    <s v="390002"/>
    <x v="45"/>
    <s v="10330"/>
    <m/>
    <x v="0"/>
    <s v="14000"/>
    <x v="0"/>
    <s v="STATE"/>
    <m/>
    <m/>
    <m/>
    <m/>
    <n v="2.7"/>
    <s v="0000260407"/>
    <s v="GMIS REPLACEMENT SITE VISITS"/>
    <s v="Expense Accrual Journal"/>
  </r>
  <r>
    <s v="14000"/>
    <s v="ACTUALS"/>
    <n v="2020"/>
    <n v="5"/>
    <s v="EX"/>
    <s v="EX01364130"/>
    <d v="2019-11-05T00:00:00"/>
    <d v="2019-11-05T00:00:00"/>
    <n v="554"/>
    <x v="1"/>
    <m/>
    <x v="3"/>
    <s v="99999"/>
    <m/>
    <x v="0"/>
    <s v="14000"/>
    <x v="0"/>
    <s v="STATE"/>
    <m/>
    <m/>
    <m/>
    <m/>
    <n v="-2.7"/>
    <s v="0000260407"/>
    <s v="GMIS REPLACEMENT SITE VISITS"/>
    <s v="Expense Accrual Journal"/>
  </r>
  <r>
    <s v="14000"/>
    <s v="ACTUALS"/>
    <n v="2020"/>
    <n v="5"/>
    <s v="AP"/>
    <s v="AP01364866"/>
    <d v="2019-11-06T00:00:00"/>
    <d v="2019-11-06T00:00:00"/>
    <n v="13"/>
    <x v="1"/>
    <m/>
    <x v="1"/>
    <s v="99999"/>
    <m/>
    <x v="0"/>
    <s v="14000"/>
    <x v="0"/>
    <s v="STATE"/>
    <m/>
    <m/>
    <m/>
    <m/>
    <n v="-157.68"/>
    <s v="00019561"/>
    <s v="Cash With The Treasurer Of VA"/>
    <s v="AP Payments"/>
  </r>
  <r>
    <s v="14000"/>
    <s v="ACTUALS"/>
    <n v="2020"/>
    <n v="5"/>
    <s v="AP"/>
    <s v="AP01364866"/>
    <d v="2019-11-06T00:00:00"/>
    <d v="2019-11-06T00:00:00"/>
    <n v="68"/>
    <x v="1"/>
    <m/>
    <x v="3"/>
    <s v="99999"/>
    <m/>
    <x v="0"/>
    <s v="14000"/>
    <x v="0"/>
    <s v="STATE"/>
    <m/>
    <m/>
    <m/>
    <m/>
    <n v="157.68"/>
    <s v="00019561"/>
    <s v="Accounts Payable"/>
    <s v="AP Payments"/>
  </r>
  <r>
    <s v="14000"/>
    <s v="ACTUALS"/>
    <n v="2020"/>
    <n v="5"/>
    <s v="ATA"/>
    <s v="0001368249"/>
    <d v="2019-11-07T00:00:00"/>
    <d v="2019-11-12T00:00:00"/>
    <n v="1"/>
    <x v="1"/>
    <m/>
    <x v="35"/>
    <s v="90000"/>
    <m/>
    <x v="0"/>
    <s v="14000"/>
    <x v="0"/>
    <s v="STATE"/>
    <m/>
    <m/>
    <m/>
    <m/>
    <n v="32489.75"/>
    <s v="19-A4693AD"/>
    <s v="Cash Tran Out-FedPass Cardinal"/>
    <s v="Federal Cash Pass Thru"/>
  </r>
  <r>
    <s v="14000"/>
    <s v="ACTUALS"/>
    <n v="2020"/>
    <n v="5"/>
    <s v="ATA"/>
    <s v="0001368249"/>
    <d v="2019-11-07T00:00:00"/>
    <d v="2019-11-12T00:00:00"/>
    <n v="3"/>
    <x v="1"/>
    <m/>
    <x v="1"/>
    <s v="99999"/>
    <m/>
    <x v="0"/>
    <s v="14000"/>
    <x v="0"/>
    <s v="STATE"/>
    <m/>
    <m/>
    <m/>
    <m/>
    <n v="-32489.75"/>
    <m/>
    <s v="Cash With The Treasurer Of VA"/>
    <s v="Federal Cash Pass Thru"/>
  </r>
  <r>
    <s v="14000"/>
    <s v="ACTUALS"/>
    <n v="2020"/>
    <n v="5"/>
    <s v="ATA"/>
    <s v="0001368249"/>
    <d v="2019-11-07T00:00:00"/>
    <d v="2019-11-12T00:00:00"/>
    <n v="5"/>
    <x v="1"/>
    <m/>
    <x v="35"/>
    <s v="90000"/>
    <m/>
    <x v="0"/>
    <s v="14000"/>
    <x v="0"/>
    <s v="STATE"/>
    <m/>
    <m/>
    <m/>
    <m/>
    <n v="25467.97"/>
    <s v="19-A4665AD"/>
    <s v="Cash Tran Out-FedPass Cardinal"/>
    <s v="Federal Cash Pass Thru"/>
  </r>
  <r>
    <s v="14000"/>
    <s v="ACTUALS"/>
    <n v="2020"/>
    <n v="5"/>
    <s v="ATA"/>
    <s v="0001368249"/>
    <d v="2019-11-07T00:00:00"/>
    <d v="2019-11-12T00:00:00"/>
    <n v="7"/>
    <x v="1"/>
    <m/>
    <x v="1"/>
    <s v="99999"/>
    <m/>
    <x v="0"/>
    <s v="14000"/>
    <x v="0"/>
    <s v="STATE"/>
    <m/>
    <m/>
    <m/>
    <m/>
    <n v="-25467.97"/>
    <m/>
    <s v="Cash With The Treasurer Of VA"/>
    <s v="Federal Cash Pass Thru"/>
  </r>
  <r>
    <s v="14000"/>
    <s v="ACTUALS"/>
    <n v="2020"/>
    <n v="5"/>
    <s v="CIP"/>
    <s v="CIP1369238"/>
    <d v="2019-11-08T00:00:00"/>
    <d v="2019-11-09T00:00:00"/>
    <n v="281"/>
    <x v="1"/>
    <s v="390004"/>
    <x v="10"/>
    <s v="10410"/>
    <m/>
    <x v="1"/>
    <s v="14000"/>
    <x v="0"/>
    <s v="STATE"/>
    <m/>
    <m/>
    <m/>
    <m/>
    <n v="3354.92"/>
    <s v="140070"/>
    <s v="00001328 2019-11-15"/>
    <s v="CIPPS Journal Upload - DOA"/>
  </r>
  <r>
    <s v="14000"/>
    <s v="ACTUALS"/>
    <n v="2020"/>
    <n v="5"/>
    <s v="CIP"/>
    <s v="CIP1369238"/>
    <d v="2019-11-08T00:00:00"/>
    <d v="2019-11-09T00:00:00"/>
    <n v="282"/>
    <x v="1"/>
    <s v="390004"/>
    <x v="10"/>
    <s v="10410"/>
    <m/>
    <x v="1"/>
    <s v="14000"/>
    <x v="0"/>
    <s v="STATE"/>
    <m/>
    <m/>
    <m/>
    <m/>
    <n v="3349"/>
    <s v="140070"/>
    <s v="00001328 2019-11-15"/>
    <s v="CIPPS Journal Upload - DOA"/>
  </r>
  <r>
    <s v="14000"/>
    <s v="ACTUALS"/>
    <n v="2020"/>
    <n v="5"/>
    <s v="CIP"/>
    <s v="CIP1369238"/>
    <d v="2019-11-08T00:00:00"/>
    <d v="2019-11-09T00:00:00"/>
    <n v="283"/>
    <x v="1"/>
    <s v="390004"/>
    <x v="11"/>
    <s v="10410"/>
    <m/>
    <x v="1"/>
    <s v="14000"/>
    <x v="0"/>
    <s v="STATE"/>
    <m/>
    <m/>
    <m/>
    <m/>
    <n v="453.59"/>
    <s v="140070"/>
    <s v="00001328 2019-11-15"/>
    <s v="CIPPS Journal Upload - DOA"/>
  </r>
  <r>
    <s v="14000"/>
    <s v="ACTUALS"/>
    <n v="2020"/>
    <n v="5"/>
    <s v="CIP"/>
    <s v="CIP1369238"/>
    <d v="2019-11-08T00:00:00"/>
    <d v="2019-11-09T00:00:00"/>
    <n v="284"/>
    <x v="1"/>
    <s v="390004"/>
    <x v="11"/>
    <s v="10410"/>
    <m/>
    <x v="1"/>
    <s v="14000"/>
    <x v="0"/>
    <s v="STATE"/>
    <m/>
    <m/>
    <m/>
    <m/>
    <n v="452.78"/>
    <s v="140070"/>
    <s v="00001328 2019-11-15"/>
    <s v="CIPPS Journal Upload - DOA"/>
  </r>
  <r>
    <s v="14000"/>
    <s v="ACTUALS"/>
    <n v="2020"/>
    <n v="5"/>
    <s v="CIP"/>
    <s v="CIP1369238"/>
    <d v="2019-11-08T00:00:00"/>
    <d v="2019-11-09T00:00:00"/>
    <n v="285"/>
    <x v="1"/>
    <s v="390004"/>
    <x v="12"/>
    <s v="10410"/>
    <m/>
    <x v="1"/>
    <s v="14000"/>
    <x v="0"/>
    <s v="STATE"/>
    <m/>
    <m/>
    <m/>
    <m/>
    <n v="232.27"/>
    <s v="140070"/>
    <s v="00001328 2019-11-15"/>
    <s v="CIPPS Journal Upload - DOA"/>
  </r>
  <r>
    <s v="14000"/>
    <s v="ACTUALS"/>
    <n v="2020"/>
    <n v="5"/>
    <s v="CIP"/>
    <s v="CIP1369238"/>
    <d v="2019-11-08T00:00:00"/>
    <d v="2019-11-09T00:00:00"/>
    <n v="286"/>
    <x v="1"/>
    <s v="390004"/>
    <x v="12"/>
    <s v="10410"/>
    <m/>
    <x v="1"/>
    <s v="14000"/>
    <x v="0"/>
    <s v="STATE"/>
    <m/>
    <m/>
    <m/>
    <m/>
    <n v="246.27"/>
    <s v="140070"/>
    <s v="00001328 2019-11-15"/>
    <s v="CIPPS Journal Upload - DOA"/>
  </r>
  <r>
    <s v="14000"/>
    <s v="ACTUALS"/>
    <n v="2020"/>
    <n v="5"/>
    <s v="CIP"/>
    <s v="CIP1369238"/>
    <d v="2019-11-08T00:00:00"/>
    <d v="2019-11-09T00:00:00"/>
    <n v="287"/>
    <x v="1"/>
    <s v="390004"/>
    <x v="13"/>
    <s v="10410"/>
    <m/>
    <x v="1"/>
    <s v="14000"/>
    <x v="0"/>
    <s v="STATE"/>
    <m/>
    <m/>
    <m/>
    <m/>
    <n v="43.95"/>
    <s v="140070"/>
    <s v="00001328 2019-11-15"/>
    <s v="CIPPS Journal Upload - DOA"/>
  </r>
  <r>
    <s v="14000"/>
    <s v="ACTUALS"/>
    <n v="2020"/>
    <n v="5"/>
    <s v="CIP"/>
    <s v="CIP1369238"/>
    <d v="2019-11-08T00:00:00"/>
    <d v="2019-11-09T00:00:00"/>
    <n v="288"/>
    <x v="1"/>
    <s v="390004"/>
    <x v="13"/>
    <s v="10410"/>
    <m/>
    <x v="1"/>
    <s v="14000"/>
    <x v="0"/>
    <s v="STATE"/>
    <m/>
    <m/>
    <m/>
    <m/>
    <n v="43.87"/>
    <s v="140070"/>
    <s v="00001328 2019-11-15"/>
    <s v="CIPPS Journal Upload - DOA"/>
  </r>
  <r>
    <s v="14000"/>
    <s v="ACTUALS"/>
    <n v="2020"/>
    <n v="5"/>
    <s v="CIP"/>
    <s v="CIP1369238"/>
    <d v="2019-11-08T00:00:00"/>
    <d v="2019-11-09T00:00:00"/>
    <n v="289"/>
    <x v="1"/>
    <s v="390004"/>
    <x v="22"/>
    <s v="10410"/>
    <m/>
    <x v="1"/>
    <s v="14000"/>
    <x v="0"/>
    <s v="STATE"/>
    <m/>
    <m/>
    <m/>
    <m/>
    <n v="901"/>
    <s v="140070"/>
    <s v="00001328 2019-11-15"/>
    <s v="CIPPS Journal Upload - DOA"/>
  </r>
  <r>
    <s v="14000"/>
    <s v="ACTUALS"/>
    <n v="2020"/>
    <n v="5"/>
    <s v="CIP"/>
    <s v="CIP1369238"/>
    <d v="2019-11-08T00:00:00"/>
    <d v="2019-11-09T00:00:00"/>
    <n v="290"/>
    <x v="1"/>
    <s v="390004"/>
    <x v="22"/>
    <s v="10410"/>
    <m/>
    <x v="1"/>
    <s v="14000"/>
    <x v="0"/>
    <s v="STATE"/>
    <m/>
    <m/>
    <m/>
    <m/>
    <n v="614.5"/>
    <s v="140070"/>
    <s v="00001328 2019-11-15"/>
    <s v="CIPPS Journal Upload - DOA"/>
  </r>
  <r>
    <s v="14000"/>
    <s v="ACTUALS"/>
    <n v="2020"/>
    <n v="5"/>
    <s v="CIP"/>
    <s v="CIP1369238"/>
    <d v="2019-11-08T00:00:00"/>
    <d v="2019-11-09T00:00:00"/>
    <n v="291"/>
    <x v="1"/>
    <s v="390004"/>
    <x v="14"/>
    <s v="10410"/>
    <m/>
    <x v="1"/>
    <s v="14000"/>
    <x v="0"/>
    <s v="STATE"/>
    <m/>
    <m/>
    <m/>
    <m/>
    <n v="39.25"/>
    <s v="140070"/>
    <s v="00001328 2019-11-15"/>
    <s v="CIPPS Journal Upload - DOA"/>
  </r>
  <r>
    <s v="14000"/>
    <s v="ACTUALS"/>
    <n v="2020"/>
    <n v="5"/>
    <s v="CIP"/>
    <s v="CIP1369238"/>
    <d v="2019-11-08T00:00:00"/>
    <d v="2019-11-09T00:00:00"/>
    <n v="292"/>
    <x v="1"/>
    <s v="390004"/>
    <x v="14"/>
    <s v="10410"/>
    <m/>
    <x v="1"/>
    <s v="14000"/>
    <x v="0"/>
    <s v="STATE"/>
    <m/>
    <m/>
    <m/>
    <m/>
    <n v="39.18"/>
    <s v="140070"/>
    <s v="00001328 2019-11-15"/>
    <s v="CIPPS Journal Upload - DOA"/>
  </r>
  <r>
    <s v="14000"/>
    <s v="ACTUALS"/>
    <n v="2020"/>
    <n v="5"/>
    <s v="CIP"/>
    <s v="CIP1369238"/>
    <d v="2019-11-08T00:00:00"/>
    <d v="2019-11-09T00:00:00"/>
    <n v="293"/>
    <x v="1"/>
    <s v="390004"/>
    <x v="15"/>
    <s v="10410"/>
    <m/>
    <x v="1"/>
    <s v="14000"/>
    <x v="0"/>
    <s v="STATE"/>
    <m/>
    <m/>
    <m/>
    <m/>
    <n v="20.8"/>
    <s v="140070"/>
    <s v="00001328 2019-11-15"/>
    <s v="CIPPS Journal Upload - DOA"/>
  </r>
  <r>
    <s v="14000"/>
    <s v="ACTUALS"/>
    <n v="2020"/>
    <n v="5"/>
    <s v="CIP"/>
    <s v="CIP1369238"/>
    <d v="2019-11-08T00:00:00"/>
    <d v="2019-11-09T00:00:00"/>
    <n v="294"/>
    <x v="1"/>
    <s v="390004"/>
    <x v="15"/>
    <s v="10410"/>
    <m/>
    <x v="1"/>
    <s v="14000"/>
    <x v="0"/>
    <s v="STATE"/>
    <m/>
    <m/>
    <m/>
    <m/>
    <n v="20.76"/>
    <s v="140070"/>
    <s v="00001328 2019-11-15"/>
    <s v="CIPPS Journal Upload - DOA"/>
  </r>
  <r>
    <s v="14000"/>
    <s v="ACTUALS"/>
    <n v="2020"/>
    <n v="5"/>
    <s v="CIP"/>
    <s v="CIP1369238"/>
    <d v="2019-11-08T00:00:00"/>
    <d v="2019-11-09T00:00:00"/>
    <n v="295"/>
    <x v="1"/>
    <s v="390004"/>
    <x v="39"/>
    <s v="10410"/>
    <m/>
    <x v="1"/>
    <s v="14000"/>
    <x v="0"/>
    <s v="STATE"/>
    <m/>
    <m/>
    <m/>
    <m/>
    <n v="20"/>
    <s v="140070"/>
    <s v="00001328 2019-11-15"/>
    <s v="CIPPS Journal Upload - DOA"/>
  </r>
  <r>
    <s v="14000"/>
    <s v="ACTUALS"/>
    <n v="2020"/>
    <n v="5"/>
    <s v="CIP"/>
    <s v="CIP1369238"/>
    <d v="2019-11-08T00:00:00"/>
    <d v="2019-11-09T00:00:00"/>
    <n v="296"/>
    <x v="1"/>
    <s v="390004"/>
    <x v="39"/>
    <s v="10410"/>
    <m/>
    <x v="1"/>
    <s v="14000"/>
    <x v="0"/>
    <s v="STATE"/>
    <m/>
    <m/>
    <m/>
    <m/>
    <n v="10"/>
    <s v="140070"/>
    <s v="00001328 2019-11-15"/>
    <s v="CIPPS Journal Upload - DOA"/>
  </r>
  <r>
    <s v="14000"/>
    <s v="ACTUALS"/>
    <n v="2020"/>
    <n v="5"/>
    <s v="CIP"/>
    <s v="CIP1369238"/>
    <d v="2019-11-08T00:00:00"/>
    <d v="2019-11-09T00:00:00"/>
    <n v="341"/>
    <x v="1"/>
    <m/>
    <x v="1"/>
    <s v="99999"/>
    <m/>
    <x v="0"/>
    <m/>
    <x v="0"/>
    <m/>
    <m/>
    <m/>
    <m/>
    <m/>
    <n v="-9842.14"/>
    <m/>
    <s v="Cash With The Treasurer Of VA"/>
    <s v="CIPPS Journal Upload - DOA"/>
  </r>
  <r>
    <s v="14000"/>
    <s v="ACTUALS"/>
    <n v="2020"/>
    <n v="5"/>
    <s v="EX"/>
    <s v="EX01369061"/>
    <d v="2019-11-09T00:00:00"/>
    <d v="2019-11-09T00:00:00"/>
    <n v="151"/>
    <x v="1"/>
    <m/>
    <x v="3"/>
    <s v="99999"/>
    <m/>
    <x v="0"/>
    <s v="14000"/>
    <x v="0"/>
    <s v="STATE"/>
    <m/>
    <m/>
    <m/>
    <m/>
    <n v="1.26"/>
    <s v="0000259883"/>
    <s v="DEMO GRANT PROGRAMS"/>
    <s v="Expense Payment Journal"/>
  </r>
  <r>
    <s v="14000"/>
    <s v="ACTUALS"/>
    <n v="2020"/>
    <n v="5"/>
    <s v="EX"/>
    <s v="EX01369061"/>
    <d v="2019-11-09T00:00:00"/>
    <d v="2019-11-09T00:00:00"/>
    <n v="152"/>
    <x v="1"/>
    <m/>
    <x v="1"/>
    <s v="99999"/>
    <m/>
    <x v="0"/>
    <m/>
    <x v="0"/>
    <m/>
    <m/>
    <m/>
    <m/>
    <m/>
    <n v="-1.26"/>
    <s v="0000259883"/>
    <s v="DEMO GRANT PROGRAMS"/>
    <s v="Expense Payment Journal"/>
  </r>
  <r>
    <s v="14000"/>
    <s v="ACTUALS"/>
    <n v="2020"/>
    <n v="5"/>
    <s v="EX"/>
    <s v="EX01369061"/>
    <d v="2019-11-09T00:00:00"/>
    <d v="2019-11-09T00:00:00"/>
    <n v="161"/>
    <x v="1"/>
    <m/>
    <x v="3"/>
    <s v="99999"/>
    <m/>
    <x v="0"/>
    <s v="14000"/>
    <x v="0"/>
    <s v="STATE"/>
    <m/>
    <m/>
    <m/>
    <m/>
    <n v="0.11"/>
    <s v="0000259883"/>
    <s v="DEMO GRANT PROGRAMS"/>
    <s v="Expense Payment Journal"/>
  </r>
  <r>
    <s v="14000"/>
    <s v="ACTUALS"/>
    <n v="2020"/>
    <n v="5"/>
    <s v="EX"/>
    <s v="EX01369061"/>
    <d v="2019-11-09T00:00:00"/>
    <d v="2019-11-09T00:00:00"/>
    <n v="162"/>
    <x v="1"/>
    <m/>
    <x v="1"/>
    <s v="99999"/>
    <m/>
    <x v="0"/>
    <m/>
    <x v="0"/>
    <m/>
    <m/>
    <m/>
    <m/>
    <m/>
    <n v="-0.11"/>
    <s v="0000259883"/>
    <s v="DEMO GRANT PROGRAMS"/>
    <s v="Expense Payment Journal"/>
  </r>
  <r>
    <s v="14000"/>
    <s v="ACTUALS"/>
    <n v="2020"/>
    <n v="5"/>
    <s v="EX"/>
    <s v="EX01369061"/>
    <d v="2019-11-09T00:00:00"/>
    <d v="2019-11-09T00:00:00"/>
    <n v="171"/>
    <x v="1"/>
    <m/>
    <x v="3"/>
    <s v="99999"/>
    <m/>
    <x v="0"/>
    <s v="14000"/>
    <x v="0"/>
    <s v="STATE"/>
    <m/>
    <m/>
    <m/>
    <m/>
    <n v="1.53"/>
    <s v="0000259883"/>
    <s v="DEMO GRANT PROGRAMS"/>
    <s v="Expense Payment Journal"/>
  </r>
  <r>
    <s v="14000"/>
    <s v="ACTUALS"/>
    <n v="2020"/>
    <n v="5"/>
    <s v="EX"/>
    <s v="EX01369061"/>
    <d v="2019-11-09T00:00:00"/>
    <d v="2019-11-09T00:00:00"/>
    <n v="172"/>
    <x v="1"/>
    <m/>
    <x v="1"/>
    <s v="99999"/>
    <m/>
    <x v="0"/>
    <m/>
    <x v="0"/>
    <m/>
    <m/>
    <m/>
    <m/>
    <m/>
    <n v="-1.53"/>
    <s v="0000259883"/>
    <s v="DEMO GRANT PROGRAMS"/>
    <s v="Expense Payment Journal"/>
  </r>
  <r>
    <s v="14000"/>
    <s v="ACTUALS"/>
    <n v="2020"/>
    <n v="5"/>
    <s v="EX"/>
    <s v="EX01369061"/>
    <d v="2019-11-09T00:00:00"/>
    <d v="2019-11-09T00:00:00"/>
    <n v="181"/>
    <x v="1"/>
    <m/>
    <x v="3"/>
    <s v="99999"/>
    <m/>
    <x v="0"/>
    <s v="14000"/>
    <x v="0"/>
    <s v="STATE"/>
    <m/>
    <m/>
    <m/>
    <m/>
    <n v="0.15"/>
    <s v="0000259883"/>
    <s v="DEMO GRANT PROGRAMS"/>
    <s v="Expense Payment Journal"/>
  </r>
  <r>
    <s v="14000"/>
    <s v="ACTUALS"/>
    <n v="2020"/>
    <n v="5"/>
    <s v="EX"/>
    <s v="EX01369061"/>
    <d v="2019-11-09T00:00:00"/>
    <d v="2019-11-09T00:00:00"/>
    <n v="182"/>
    <x v="1"/>
    <m/>
    <x v="1"/>
    <s v="99999"/>
    <m/>
    <x v="0"/>
    <m/>
    <x v="0"/>
    <m/>
    <m/>
    <m/>
    <m/>
    <m/>
    <n v="-0.15"/>
    <s v="0000259883"/>
    <s v="DEMO GRANT PROGRAMS"/>
    <s v="Expense Payment Journal"/>
  </r>
  <r>
    <s v="14000"/>
    <s v="ACTUALS"/>
    <n v="2020"/>
    <n v="5"/>
    <s v="EX"/>
    <s v="EX01369061"/>
    <d v="2019-11-09T00:00:00"/>
    <d v="2019-11-09T00:00:00"/>
    <n v="191"/>
    <x v="1"/>
    <m/>
    <x v="3"/>
    <s v="99999"/>
    <m/>
    <x v="0"/>
    <s v="14000"/>
    <x v="0"/>
    <s v="STATE"/>
    <m/>
    <m/>
    <m/>
    <m/>
    <n v="1.53"/>
    <s v="0000259883"/>
    <s v="DEMO GRANT PROGRAMS"/>
    <s v="Expense Payment Journal"/>
  </r>
  <r>
    <s v="14000"/>
    <s v="ACTUALS"/>
    <n v="2020"/>
    <n v="5"/>
    <s v="EX"/>
    <s v="EX01369061"/>
    <d v="2019-11-09T00:00:00"/>
    <d v="2019-11-09T00:00:00"/>
    <n v="192"/>
    <x v="1"/>
    <m/>
    <x v="1"/>
    <s v="99999"/>
    <m/>
    <x v="0"/>
    <m/>
    <x v="0"/>
    <m/>
    <m/>
    <m/>
    <m/>
    <m/>
    <n v="-1.53"/>
    <s v="0000259883"/>
    <s v="DEMO GRANT PROGRAMS"/>
    <s v="Expense Payment Journal"/>
  </r>
  <r>
    <s v="14000"/>
    <s v="ACTUALS"/>
    <n v="2020"/>
    <n v="5"/>
    <s v="EX"/>
    <s v="EX01369061"/>
    <d v="2019-11-09T00:00:00"/>
    <d v="2019-11-09T00:00:00"/>
    <n v="201"/>
    <x v="1"/>
    <m/>
    <x v="3"/>
    <s v="99999"/>
    <m/>
    <x v="0"/>
    <s v="14000"/>
    <x v="0"/>
    <s v="STATE"/>
    <m/>
    <m/>
    <m/>
    <m/>
    <n v="0.15"/>
    <s v="0000259883"/>
    <s v="DEMO GRANT PROGRAMS"/>
    <s v="Expense Payment Journal"/>
  </r>
  <r>
    <s v="14000"/>
    <s v="ACTUALS"/>
    <n v="2020"/>
    <n v="5"/>
    <s v="EX"/>
    <s v="EX01369061"/>
    <d v="2019-11-09T00:00:00"/>
    <d v="2019-11-09T00:00:00"/>
    <n v="202"/>
    <x v="1"/>
    <m/>
    <x v="1"/>
    <s v="99999"/>
    <m/>
    <x v="0"/>
    <m/>
    <x v="0"/>
    <m/>
    <m/>
    <m/>
    <m/>
    <m/>
    <n v="-0.15"/>
    <s v="0000259883"/>
    <s v="DEMO GRANT PROGRAMS"/>
    <s v="Expense Payment Journal"/>
  </r>
  <r>
    <s v="14000"/>
    <s v="ACTUALS"/>
    <n v="2020"/>
    <n v="5"/>
    <s v="EX"/>
    <s v="EX01369061"/>
    <d v="2019-11-09T00:00:00"/>
    <d v="2019-11-09T00:00:00"/>
    <n v="211"/>
    <x v="1"/>
    <m/>
    <x v="3"/>
    <s v="99999"/>
    <m/>
    <x v="0"/>
    <s v="14000"/>
    <x v="0"/>
    <s v="STATE"/>
    <m/>
    <m/>
    <m/>
    <m/>
    <n v="1.29"/>
    <s v="0000259883"/>
    <s v="DEMO GRANT PROGRAMS"/>
    <s v="Expense Payment Journal"/>
  </r>
  <r>
    <s v="14000"/>
    <s v="ACTUALS"/>
    <n v="2020"/>
    <n v="5"/>
    <s v="EX"/>
    <s v="EX01369061"/>
    <d v="2019-11-09T00:00:00"/>
    <d v="2019-11-09T00:00:00"/>
    <n v="212"/>
    <x v="1"/>
    <m/>
    <x v="1"/>
    <s v="99999"/>
    <m/>
    <x v="0"/>
    <m/>
    <x v="0"/>
    <m/>
    <m/>
    <m/>
    <m/>
    <m/>
    <n v="-1.29"/>
    <s v="0000259883"/>
    <s v="DEMO GRANT PROGRAMS"/>
    <s v="Expense Payment Journal"/>
  </r>
  <r>
    <s v="14000"/>
    <s v="ACTUALS"/>
    <n v="2020"/>
    <n v="5"/>
    <s v="EX"/>
    <s v="EX01369061"/>
    <d v="2019-11-09T00:00:00"/>
    <d v="2019-11-09T00:00:00"/>
    <n v="221"/>
    <x v="1"/>
    <m/>
    <x v="3"/>
    <s v="99999"/>
    <m/>
    <x v="0"/>
    <s v="14000"/>
    <x v="0"/>
    <s v="STATE"/>
    <m/>
    <m/>
    <m/>
    <m/>
    <n v="1.37"/>
    <s v="0000259883"/>
    <s v="DEMO GRANT PROGRAMS"/>
    <s v="Expense Payment Journal"/>
  </r>
  <r>
    <s v="14000"/>
    <s v="ACTUALS"/>
    <n v="2020"/>
    <n v="5"/>
    <s v="EX"/>
    <s v="EX01369061"/>
    <d v="2019-11-09T00:00:00"/>
    <d v="2019-11-09T00:00:00"/>
    <n v="222"/>
    <x v="1"/>
    <m/>
    <x v="1"/>
    <s v="99999"/>
    <m/>
    <x v="0"/>
    <m/>
    <x v="0"/>
    <m/>
    <m/>
    <m/>
    <m/>
    <m/>
    <n v="-1.37"/>
    <s v="0000259883"/>
    <s v="DEMO GRANT PROGRAMS"/>
    <s v="Expense Payment Journal"/>
  </r>
  <r>
    <s v="14000"/>
    <s v="ACTUALS"/>
    <n v="2020"/>
    <n v="5"/>
    <s v="EX"/>
    <s v="EX01369061"/>
    <d v="2019-11-09T00:00:00"/>
    <d v="2019-11-09T00:00:00"/>
    <n v="231"/>
    <x v="1"/>
    <m/>
    <x v="3"/>
    <s v="99999"/>
    <m/>
    <x v="0"/>
    <s v="14000"/>
    <x v="0"/>
    <s v="STATE"/>
    <m/>
    <m/>
    <m/>
    <m/>
    <n v="0.17"/>
    <s v="0000259883"/>
    <s v="DEMO GRANT PROGRAMS"/>
    <s v="Expense Payment Journal"/>
  </r>
  <r>
    <s v="14000"/>
    <s v="ACTUALS"/>
    <n v="2020"/>
    <n v="5"/>
    <s v="EX"/>
    <s v="EX01369061"/>
    <d v="2019-11-09T00:00:00"/>
    <d v="2019-11-09T00:00:00"/>
    <n v="232"/>
    <x v="1"/>
    <m/>
    <x v="1"/>
    <s v="99999"/>
    <m/>
    <x v="0"/>
    <m/>
    <x v="0"/>
    <m/>
    <m/>
    <m/>
    <m/>
    <m/>
    <n v="-0.17"/>
    <s v="0000259883"/>
    <s v="DEMO GRANT PROGRAMS"/>
    <s v="Expense Payment Journal"/>
  </r>
  <r>
    <s v="14000"/>
    <s v="ACTUALS"/>
    <n v="2020"/>
    <n v="5"/>
    <s v="EX"/>
    <s v="EX01369061"/>
    <d v="2019-11-09T00:00:00"/>
    <d v="2019-11-09T00:00:00"/>
    <n v="241"/>
    <x v="1"/>
    <m/>
    <x v="3"/>
    <s v="99999"/>
    <m/>
    <x v="0"/>
    <s v="14000"/>
    <x v="0"/>
    <s v="STATE"/>
    <m/>
    <m/>
    <m/>
    <m/>
    <n v="0.5"/>
    <s v="0000259883"/>
    <s v="DEMO GRANT PROGRAMS"/>
    <s v="Expense Payment Journal"/>
  </r>
  <r>
    <s v="14000"/>
    <s v="ACTUALS"/>
    <n v="2020"/>
    <n v="5"/>
    <s v="EX"/>
    <s v="EX01369061"/>
    <d v="2019-11-09T00:00:00"/>
    <d v="2019-11-09T00:00:00"/>
    <n v="242"/>
    <x v="1"/>
    <m/>
    <x v="1"/>
    <s v="99999"/>
    <m/>
    <x v="0"/>
    <m/>
    <x v="0"/>
    <m/>
    <m/>
    <m/>
    <m/>
    <m/>
    <n v="-0.5"/>
    <s v="0000259883"/>
    <s v="DEMO GRANT PROGRAMS"/>
    <s v="Expense Payment Journal"/>
  </r>
  <r>
    <s v="14000"/>
    <s v="ACTUALS"/>
    <n v="2020"/>
    <n v="5"/>
    <s v="EX"/>
    <s v="EX01369061"/>
    <d v="2019-11-09T00:00:00"/>
    <d v="2019-11-09T00:00:00"/>
    <n v="251"/>
    <x v="1"/>
    <m/>
    <x v="3"/>
    <s v="99999"/>
    <m/>
    <x v="0"/>
    <s v="14000"/>
    <x v="0"/>
    <s v="STATE"/>
    <m/>
    <m/>
    <m/>
    <m/>
    <n v="3.27"/>
    <s v="0000259883"/>
    <s v="DEMO GRANT PROGRAMS"/>
    <s v="Expense Payment Journal"/>
  </r>
  <r>
    <s v="14000"/>
    <s v="ACTUALS"/>
    <n v="2020"/>
    <n v="5"/>
    <s v="EX"/>
    <s v="EX01369061"/>
    <d v="2019-11-09T00:00:00"/>
    <d v="2019-11-09T00:00:00"/>
    <n v="252"/>
    <x v="1"/>
    <m/>
    <x v="1"/>
    <s v="99999"/>
    <m/>
    <x v="0"/>
    <m/>
    <x v="0"/>
    <m/>
    <m/>
    <m/>
    <m/>
    <m/>
    <n v="-3.27"/>
    <s v="0000259883"/>
    <s v="DEMO GRANT PROGRAMS"/>
    <s v="Expense Payment Journal"/>
  </r>
  <r>
    <s v="14000"/>
    <s v="ACTUALS"/>
    <n v="2020"/>
    <n v="5"/>
    <s v="EX"/>
    <s v="EX01369061"/>
    <d v="2019-11-09T00:00:00"/>
    <d v="2019-11-09T00:00:00"/>
    <n v="261"/>
    <x v="1"/>
    <m/>
    <x v="3"/>
    <s v="99999"/>
    <m/>
    <x v="0"/>
    <s v="14000"/>
    <x v="0"/>
    <s v="STATE"/>
    <m/>
    <m/>
    <m/>
    <m/>
    <n v="0.39"/>
    <s v="0000259883"/>
    <s v="DEMO GRANT PROGRAMS"/>
    <s v="Expense Payment Journal"/>
  </r>
  <r>
    <s v="14000"/>
    <s v="ACTUALS"/>
    <n v="2020"/>
    <n v="5"/>
    <s v="EX"/>
    <s v="EX01369061"/>
    <d v="2019-11-09T00:00:00"/>
    <d v="2019-11-09T00:00:00"/>
    <n v="262"/>
    <x v="1"/>
    <m/>
    <x v="1"/>
    <s v="99999"/>
    <m/>
    <x v="0"/>
    <m/>
    <x v="0"/>
    <m/>
    <m/>
    <m/>
    <m/>
    <m/>
    <n v="-0.39"/>
    <s v="0000259883"/>
    <s v="DEMO GRANT PROGRAMS"/>
    <s v="Expense Payment Journal"/>
  </r>
  <r>
    <s v="14000"/>
    <s v="ACTUALS"/>
    <n v="2020"/>
    <n v="5"/>
    <s v="EX"/>
    <s v="EX01369061"/>
    <d v="2019-11-09T00:00:00"/>
    <d v="2019-11-09T00:00:00"/>
    <n v="271"/>
    <x v="1"/>
    <m/>
    <x v="3"/>
    <s v="99999"/>
    <m/>
    <x v="0"/>
    <s v="14000"/>
    <x v="0"/>
    <s v="STATE"/>
    <m/>
    <m/>
    <m/>
    <m/>
    <n v="3.81"/>
    <s v="0000259883"/>
    <s v="DEMO GRANT PROGRAMS"/>
    <s v="Expense Payment Journal"/>
  </r>
  <r>
    <s v="14000"/>
    <s v="ACTUALS"/>
    <n v="2020"/>
    <n v="5"/>
    <s v="EX"/>
    <s v="EX01369061"/>
    <d v="2019-11-09T00:00:00"/>
    <d v="2019-11-09T00:00:00"/>
    <n v="272"/>
    <x v="1"/>
    <m/>
    <x v="1"/>
    <s v="99999"/>
    <m/>
    <x v="0"/>
    <m/>
    <x v="0"/>
    <m/>
    <m/>
    <m/>
    <m/>
    <m/>
    <n v="-3.81"/>
    <s v="0000259883"/>
    <s v="DEMO GRANT PROGRAMS"/>
    <s v="Expense Payment Journal"/>
  </r>
  <r>
    <s v="14000"/>
    <s v="ACTUALS"/>
    <n v="2020"/>
    <n v="5"/>
    <s v="EX"/>
    <s v="EX01369061"/>
    <d v="2019-11-09T00:00:00"/>
    <d v="2019-11-09T00:00:00"/>
    <n v="281"/>
    <x v="1"/>
    <m/>
    <x v="3"/>
    <s v="99999"/>
    <m/>
    <x v="0"/>
    <s v="14000"/>
    <x v="0"/>
    <s v="STATE"/>
    <m/>
    <m/>
    <m/>
    <m/>
    <n v="3.81"/>
    <s v="0000259883"/>
    <s v="DEMO GRANT PROGRAMS"/>
    <s v="Expense Payment Journal"/>
  </r>
  <r>
    <s v="14000"/>
    <s v="ACTUALS"/>
    <n v="2020"/>
    <n v="5"/>
    <s v="EX"/>
    <s v="EX01369061"/>
    <d v="2019-11-09T00:00:00"/>
    <d v="2019-11-09T00:00:00"/>
    <n v="282"/>
    <x v="1"/>
    <m/>
    <x v="1"/>
    <s v="99999"/>
    <m/>
    <x v="0"/>
    <m/>
    <x v="0"/>
    <m/>
    <m/>
    <m/>
    <m/>
    <m/>
    <n v="-3.81"/>
    <s v="0000259883"/>
    <s v="DEMO GRANT PROGRAMS"/>
    <s v="Expense Payment Journal"/>
  </r>
  <r>
    <s v="14000"/>
    <s v="ACTUALS"/>
    <n v="2020"/>
    <n v="5"/>
    <s v="EX"/>
    <s v="EX01369061"/>
    <d v="2019-11-09T00:00:00"/>
    <d v="2019-11-09T00:00:00"/>
    <n v="291"/>
    <x v="1"/>
    <m/>
    <x v="3"/>
    <s v="99999"/>
    <m/>
    <x v="0"/>
    <s v="14000"/>
    <x v="0"/>
    <s v="STATE"/>
    <m/>
    <m/>
    <m/>
    <m/>
    <n v="3.81"/>
    <s v="0000259883"/>
    <s v="DEMO GRANT PROGRAMS"/>
    <s v="Expense Payment Journal"/>
  </r>
  <r>
    <s v="14000"/>
    <s v="ACTUALS"/>
    <n v="2020"/>
    <n v="5"/>
    <s v="EX"/>
    <s v="EX01369061"/>
    <d v="2019-11-09T00:00:00"/>
    <d v="2019-11-09T00:00:00"/>
    <n v="292"/>
    <x v="1"/>
    <m/>
    <x v="1"/>
    <s v="99999"/>
    <m/>
    <x v="0"/>
    <m/>
    <x v="0"/>
    <m/>
    <m/>
    <m/>
    <m/>
    <m/>
    <n v="-3.81"/>
    <s v="0000259883"/>
    <s v="DEMO GRANT PROGRAMS"/>
    <s v="Expense Payment Journal"/>
  </r>
  <r>
    <s v="14000"/>
    <s v="ACTUALS"/>
    <n v="2020"/>
    <n v="5"/>
    <s v="EX"/>
    <s v="EX01369061"/>
    <d v="2019-11-09T00:00:00"/>
    <d v="2019-11-09T00:00:00"/>
    <n v="301"/>
    <x v="1"/>
    <m/>
    <x v="3"/>
    <s v="99999"/>
    <m/>
    <x v="0"/>
    <s v="14000"/>
    <x v="0"/>
    <s v="STATE"/>
    <m/>
    <m/>
    <m/>
    <m/>
    <n v="1.58"/>
    <s v="0000259883"/>
    <s v="DEMO GRANT PROGRAMS"/>
    <s v="Expense Payment Journal"/>
  </r>
  <r>
    <s v="14000"/>
    <s v="ACTUALS"/>
    <n v="2020"/>
    <n v="5"/>
    <s v="EX"/>
    <s v="EX01369061"/>
    <d v="2019-11-09T00:00:00"/>
    <d v="2019-11-09T00:00:00"/>
    <n v="302"/>
    <x v="1"/>
    <m/>
    <x v="1"/>
    <s v="99999"/>
    <m/>
    <x v="0"/>
    <m/>
    <x v="0"/>
    <m/>
    <m/>
    <m/>
    <m/>
    <m/>
    <n v="-1.58"/>
    <s v="0000259883"/>
    <s v="DEMO GRANT PROGRAMS"/>
    <s v="Expense Payment Journal"/>
  </r>
  <r>
    <s v="14000"/>
    <s v="ACTUALS"/>
    <n v="2020"/>
    <n v="5"/>
    <s v="EX"/>
    <s v="EX01369061"/>
    <d v="2019-11-09T00:00:00"/>
    <d v="2019-11-09T00:00:00"/>
    <n v="311"/>
    <x v="1"/>
    <m/>
    <x v="3"/>
    <s v="99999"/>
    <m/>
    <x v="0"/>
    <s v="14000"/>
    <x v="0"/>
    <s v="STATE"/>
    <m/>
    <m/>
    <m/>
    <m/>
    <n v="0.96"/>
    <s v="0000259883"/>
    <s v="DEMO GRANT PROGRAMS"/>
    <s v="Expense Payment Journal"/>
  </r>
  <r>
    <s v="14000"/>
    <s v="ACTUALS"/>
    <n v="2020"/>
    <n v="5"/>
    <s v="EX"/>
    <s v="EX01369061"/>
    <d v="2019-11-09T00:00:00"/>
    <d v="2019-11-09T00:00:00"/>
    <n v="312"/>
    <x v="1"/>
    <m/>
    <x v="1"/>
    <s v="99999"/>
    <m/>
    <x v="0"/>
    <m/>
    <x v="0"/>
    <m/>
    <m/>
    <m/>
    <m/>
    <m/>
    <n v="-0.96"/>
    <s v="0000259883"/>
    <s v="DEMO GRANT PROGRAMS"/>
    <s v="Expense Payment Journal"/>
  </r>
  <r>
    <s v="14000"/>
    <s v="ACTUALS"/>
    <n v="2020"/>
    <n v="5"/>
    <s v="EX"/>
    <s v="EX01369061"/>
    <d v="2019-11-09T00:00:00"/>
    <d v="2019-11-09T00:00:00"/>
    <n v="321"/>
    <x v="1"/>
    <m/>
    <x v="3"/>
    <s v="99999"/>
    <m/>
    <x v="0"/>
    <s v="14000"/>
    <x v="0"/>
    <s v="STATE"/>
    <m/>
    <m/>
    <m/>
    <m/>
    <n v="0.9"/>
    <s v="0000259883"/>
    <s v="DEMO GRANT PROGRAMS"/>
    <s v="Expense Payment Journal"/>
  </r>
  <r>
    <s v="14000"/>
    <s v="ACTUALS"/>
    <n v="2020"/>
    <n v="5"/>
    <s v="EX"/>
    <s v="EX01369061"/>
    <d v="2019-11-09T00:00:00"/>
    <d v="2019-11-09T00:00:00"/>
    <n v="322"/>
    <x v="1"/>
    <m/>
    <x v="1"/>
    <s v="99999"/>
    <m/>
    <x v="0"/>
    <m/>
    <x v="0"/>
    <m/>
    <m/>
    <m/>
    <m/>
    <m/>
    <n v="-0.9"/>
    <s v="0000259883"/>
    <s v="DEMO GRANT PROGRAMS"/>
    <s v="Expense Payment Journal"/>
  </r>
  <r>
    <s v="14000"/>
    <s v="ACTUALS"/>
    <n v="2020"/>
    <n v="5"/>
    <s v="EX"/>
    <s v="EX01369061"/>
    <d v="2019-11-09T00:00:00"/>
    <d v="2019-11-09T00:00:00"/>
    <n v="331"/>
    <x v="1"/>
    <m/>
    <x v="3"/>
    <s v="99999"/>
    <m/>
    <x v="0"/>
    <s v="14000"/>
    <x v="0"/>
    <s v="STATE"/>
    <m/>
    <m/>
    <m/>
    <m/>
    <n v="0.9"/>
    <s v="0000259883"/>
    <s v="DEMO GRANT PROGRAMS"/>
    <s v="Expense Payment Journal"/>
  </r>
  <r>
    <s v="14000"/>
    <s v="ACTUALS"/>
    <n v="2020"/>
    <n v="5"/>
    <s v="EX"/>
    <s v="EX01369061"/>
    <d v="2019-11-09T00:00:00"/>
    <d v="2019-11-09T00:00:00"/>
    <n v="332"/>
    <x v="1"/>
    <m/>
    <x v="1"/>
    <s v="99999"/>
    <m/>
    <x v="0"/>
    <m/>
    <x v="0"/>
    <m/>
    <m/>
    <m/>
    <m/>
    <m/>
    <n v="-0.9"/>
    <s v="0000259883"/>
    <s v="DEMO GRANT PROGRAMS"/>
    <s v="Expense Payment Journal"/>
  </r>
  <r>
    <s v="14000"/>
    <s v="ACTUALS"/>
    <n v="2020"/>
    <n v="5"/>
    <s v="EX"/>
    <s v="EX01369061"/>
    <d v="2019-11-09T00:00:00"/>
    <d v="2019-11-09T00:00:00"/>
    <n v="341"/>
    <x v="1"/>
    <m/>
    <x v="3"/>
    <s v="99999"/>
    <m/>
    <x v="0"/>
    <s v="14000"/>
    <x v="0"/>
    <s v="STATE"/>
    <m/>
    <m/>
    <m/>
    <m/>
    <n v="1.86"/>
    <s v="0000259883"/>
    <s v="DEMO GRANT PROGRAMS"/>
    <s v="Expense Payment Journal"/>
  </r>
  <r>
    <s v="14000"/>
    <s v="ACTUALS"/>
    <n v="2020"/>
    <n v="5"/>
    <s v="EX"/>
    <s v="EX01369061"/>
    <d v="2019-11-09T00:00:00"/>
    <d v="2019-11-09T00:00:00"/>
    <n v="342"/>
    <x v="1"/>
    <m/>
    <x v="1"/>
    <s v="99999"/>
    <m/>
    <x v="0"/>
    <m/>
    <x v="0"/>
    <m/>
    <m/>
    <m/>
    <m/>
    <m/>
    <n v="-1.86"/>
    <s v="0000259883"/>
    <s v="DEMO GRANT PROGRAMS"/>
    <s v="Expense Payment Journal"/>
  </r>
  <r>
    <s v="14000"/>
    <s v="ACTUALS"/>
    <n v="2020"/>
    <n v="5"/>
    <s v="EX"/>
    <s v="EX01369061"/>
    <d v="2019-11-09T00:00:00"/>
    <d v="2019-11-09T00:00:00"/>
    <n v="351"/>
    <x v="1"/>
    <m/>
    <x v="3"/>
    <s v="99999"/>
    <m/>
    <x v="0"/>
    <s v="14000"/>
    <x v="0"/>
    <s v="STATE"/>
    <m/>
    <m/>
    <m/>
    <m/>
    <n v="0.97"/>
    <s v="0000259883"/>
    <s v="DEMO GRANT PROGRAMS"/>
    <s v="Expense Payment Journal"/>
  </r>
  <r>
    <s v="14000"/>
    <s v="ACTUALS"/>
    <n v="2020"/>
    <n v="5"/>
    <s v="EX"/>
    <s v="EX01369061"/>
    <d v="2019-11-09T00:00:00"/>
    <d v="2019-11-09T00:00:00"/>
    <n v="352"/>
    <x v="1"/>
    <m/>
    <x v="1"/>
    <s v="99999"/>
    <m/>
    <x v="0"/>
    <m/>
    <x v="0"/>
    <m/>
    <m/>
    <m/>
    <m/>
    <m/>
    <n v="-0.97"/>
    <s v="0000259883"/>
    <s v="DEMO GRANT PROGRAMS"/>
    <s v="Expense Payment Journal"/>
  </r>
  <r>
    <s v="14000"/>
    <s v="ACTUALS"/>
    <n v="2020"/>
    <n v="5"/>
    <s v="EX"/>
    <s v="EX01369061"/>
    <d v="2019-11-09T00:00:00"/>
    <d v="2019-11-09T00:00:00"/>
    <n v="361"/>
    <x v="1"/>
    <m/>
    <x v="3"/>
    <s v="99999"/>
    <m/>
    <x v="0"/>
    <s v="14000"/>
    <x v="0"/>
    <s v="STATE"/>
    <m/>
    <m/>
    <m/>
    <m/>
    <n v="0.11"/>
    <s v="0000259883"/>
    <s v="DEMO GRANT PROGRAMS"/>
    <s v="Expense Payment Journal"/>
  </r>
  <r>
    <s v="14000"/>
    <s v="ACTUALS"/>
    <n v="2020"/>
    <n v="5"/>
    <s v="EX"/>
    <s v="EX01369061"/>
    <d v="2019-11-09T00:00:00"/>
    <d v="2019-11-09T00:00:00"/>
    <n v="362"/>
    <x v="1"/>
    <m/>
    <x v="1"/>
    <s v="99999"/>
    <m/>
    <x v="0"/>
    <m/>
    <x v="0"/>
    <m/>
    <m/>
    <m/>
    <m/>
    <m/>
    <n v="-0.11"/>
    <s v="0000259883"/>
    <s v="DEMO GRANT PROGRAMS"/>
    <s v="Expense Payment Journal"/>
  </r>
  <r>
    <s v="14000"/>
    <s v="ACTUALS"/>
    <n v="2020"/>
    <n v="5"/>
    <s v="EX"/>
    <s v="EX01369061"/>
    <d v="2019-11-09T00:00:00"/>
    <d v="2019-11-09T00:00:00"/>
    <n v="433"/>
    <x v="1"/>
    <m/>
    <x v="3"/>
    <s v="99999"/>
    <m/>
    <x v="0"/>
    <s v="14000"/>
    <x v="0"/>
    <s v="STATE"/>
    <m/>
    <m/>
    <m/>
    <m/>
    <n v="1.26"/>
    <s v="0000260407"/>
    <s v="GMIS REPLACEMENT SITE VISITS"/>
    <s v="Expense Payment Journal"/>
  </r>
  <r>
    <s v="14000"/>
    <s v="ACTUALS"/>
    <n v="2020"/>
    <n v="5"/>
    <s v="EX"/>
    <s v="EX01369061"/>
    <d v="2019-11-09T00:00:00"/>
    <d v="2019-11-09T00:00:00"/>
    <n v="434"/>
    <x v="1"/>
    <m/>
    <x v="1"/>
    <s v="99999"/>
    <m/>
    <x v="0"/>
    <m/>
    <x v="0"/>
    <m/>
    <m/>
    <m/>
    <m/>
    <m/>
    <n v="-1.26"/>
    <s v="0000260407"/>
    <s v="GMIS REPLACEMENT SITE VISITS"/>
    <s v="Expense Payment Journal"/>
  </r>
  <r>
    <s v="14000"/>
    <s v="ACTUALS"/>
    <n v="2020"/>
    <n v="5"/>
    <s v="EX"/>
    <s v="EX01369061"/>
    <d v="2019-11-09T00:00:00"/>
    <d v="2019-11-09T00:00:00"/>
    <n v="443"/>
    <x v="1"/>
    <m/>
    <x v="3"/>
    <s v="99999"/>
    <m/>
    <x v="0"/>
    <s v="14000"/>
    <x v="0"/>
    <s v="STATE"/>
    <m/>
    <m/>
    <m/>
    <m/>
    <n v="0.11"/>
    <s v="0000260407"/>
    <s v="GMIS REPLACEMENT SITE VISITS"/>
    <s v="Expense Payment Journal"/>
  </r>
  <r>
    <s v="14000"/>
    <s v="ACTUALS"/>
    <n v="2020"/>
    <n v="5"/>
    <s v="EX"/>
    <s v="EX01369061"/>
    <d v="2019-11-09T00:00:00"/>
    <d v="2019-11-09T00:00:00"/>
    <n v="444"/>
    <x v="1"/>
    <m/>
    <x v="1"/>
    <s v="99999"/>
    <m/>
    <x v="0"/>
    <m/>
    <x v="0"/>
    <m/>
    <m/>
    <m/>
    <m/>
    <m/>
    <n v="-0.11"/>
    <s v="0000260407"/>
    <s v="GMIS REPLACEMENT SITE VISITS"/>
    <s v="Expense Payment Journal"/>
  </r>
  <r>
    <s v="14000"/>
    <s v="ACTUALS"/>
    <n v="2020"/>
    <n v="5"/>
    <s v="EX"/>
    <s v="EX01369061"/>
    <d v="2019-11-09T00:00:00"/>
    <d v="2019-11-09T00:00:00"/>
    <n v="453"/>
    <x v="1"/>
    <m/>
    <x v="3"/>
    <s v="99999"/>
    <m/>
    <x v="0"/>
    <s v="14000"/>
    <x v="0"/>
    <s v="STATE"/>
    <m/>
    <m/>
    <m/>
    <m/>
    <n v="0.97"/>
    <s v="0000260407"/>
    <s v="GMIS REPLACEMENT SITE VISITS"/>
    <s v="Expense Payment Journal"/>
  </r>
  <r>
    <s v="14000"/>
    <s v="ACTUALS"/>
    <n v="2020"/>
    <n v="5"/>
    <s v="EX"/>
    <s v="EX01369061"/>
    <d v="2019-11-09T00:00:00"/>
    <d v="2019-11-09T00:00:00"/>
    <n v="454"/>
    <x v="1"/>
    <m/>
    <x v="1"/>
    <s v="99999"/>
    <m/>
    <x v="0"/>
    <m/>
    <x v="0"/>
    <m/>
    <m/>
    <m/>
    <m/>
    <m/>
    <n v="-0.97"/>
    <s v="0000260407"/>
    <s v="GMIS REPLACEMENT SITE VISITS"/>
    <s v="Expense Payment Journal"/>
  </r>
  <r>
    <s v="14000"/>
    <s v="ACTUALS"/>
    <n v="2020"/>
    <n v="5"/>
    <s v="EX"/>
    <s v="EX01369061"/>
    <d v="2019-11-09T00:00:00"/>
    <d v="2019-11-09T00:00:00"/>
    <n v="463"/>
    <x v="1"/>
    <m/>
    <x v="3"/>
    <s v="99999"/>
    <m/>
    <x v="0"/>
    <s v="14000"/>
    <x v="0"/>
    <s v="STATE"/>
    <m/>
    <m/>
    <m/>
    <m/>
    <n v="1.53"/>
    <s v="0000260407"/>
    <s v="GMIS REPLACEMENT SITE VISITS"/>
    <s v="Expense Payment Journal"/>
  </r>
  <r>
    <s v="14000"/>
    <s v="ACTUALS"/>
    <n v="2020"/>
    <n v="5"/>
    <s v="EX"/>
    <s v="EX01369061"/>
    <d v="2019-11-09T00:00:00"/>
    <d v="2019-11-09T00:00:00"/>
    <n v="464"/>
    <x v="1"/>
    <m/>
    <x v="1"/>
    <s v="99999"/>
    <m/>
    <x v="0"/>
    <m/>
    <x v="0"/>
    <m/>
    <m/>
    <m/>
    <m/>
    <m/>
    <n v="-1.53"/>
    <s v="0000260407"/>
    <s v="GMIS REPLACEMENT SITE VISITS"/>
    <s v="Expense Payment Journal"/>
  </r>
  <r>
    <s v="14000"/>
    <s v="ACTUALS"/>
    <n v="2020"/>
    <n v="5"/>
    <s v="EX"/>
    <s v="EX01369061"/>
    <d v="2019-11-09T00:00:00"/>
    <d v="2019-11-09T00:00:00"/>
    <n v="473"/>
    <x v="1"/>
    <m/>
    <x v="3"/>
    <s v="99999"/>
    <m/>
    <x v="0"/>
    <s v="14000"/>
    <x v="0"/>
    <s v="STATE"/>
    <m/>
    <m/>
    <m/>
    <m/>
    <n v="1.53"/>
    <s v="0000260407"/>
    <s v="GMIS REPLACEMENT SITE VISITS"/>
    <s v="Expense Payment Journal"/>
  </r>
  <r>
    <s v="14000"/>
    <s v="ACTUALS"/>
    <n v="2020"/>
    <n v="5"/>
    <s v="EX"/>
    <s v="EX01369061"/>
    <d v="2019-11-09T00:00:00"/>
    <d v="2019-11-09T00:00:00"/>
    <n v="474"/>
    <x v="1"/>
    <m/>
    <x v="1"/>
    <s v="99999"/>
    <m/>
    <x v="0"/>
    <m/>
    <x v="0"/>
    <m/>
    <m/>
    <m/>
    <m/>
    <m/>
    <n v="-1.53"/>
    <s v="0000260407"/>
    <s v="GMIS REPLACEMENT SITE VISITS"/>
    <s v="Expense Payment Journal"/>
  </r>
  <r>
    <s v="14000"/>
    <s v="ACTUALS"/>
    <n v="2020"/>
    <n v="5"/>
    <s v="EX"/>
    <s v="EX01369061"/>
    <d v="2019-11-09T00:00:00"/>
    <d v="2019-11-09T00:00:00"/>
    <n v="483"/>
    <x v="1"/>
    <m/>
    <x v="3"/>
    <s v="99999"/>
    <m/>
    <x v="0"/>
    <s v="14000"/>
    <x v="0"/>
    <s v="STATE"/>
    <m/>
    <m/>
    <m/>
    <m/>
    <n v="0.15"/>
    <s v="0000260407"/>
    <s v="GMIS REPLACEMENT SITE VISITS"/>
    <s v="Expense Payment Journal"/>
  </r>
  <r>
    <s v="14000"/>
    <s v="ACTUALS"/>
    <n v="2020"/>
    <n v="5"/>
    <s v="EX"/>
    <s v="EX01369061"/>
    <d v="2019-11-09T00:00:00"/>
    <d v="2019-11-09T00:00:00"/>
    <n v="484"/>
    <x v="1"/>
    <m/>
    <x v="1"/>
    <s v="99999"/>
    <m/>
    <x v="0"/>
    <m/>
    <x v="0"/>
    <m/>
    <m/>
    <m/>
    <m/>
    <m/>
    <n v="-0.15"/>
    <s v="0000260407"/>
    <s v="GMIS REPLACEMENT SITE VISITS"/>
    <s v="Expense Payment Journal"/>
  </r>
  <r>
    <s v="14000"/>
    <s v="ACTUALS"/>
    <n v="2020"/>
    <n v="5"/>
    <s v="EX"/>
    <s v="EX01369061"/>
    <d v="2019-11-09T00:00:00"/>
    <d v="2019-11-09T00:00:00"/>
    <n v="493"/>
    <x v="1"/>
    <m/>
    <x v="3"/>
    <s v="99999"/>
    <m/>
    <x v="0"/>
    <s v="14000"/>
    <x v="0"/>
    <s v="STATE"/>
    <m/>
    <m/>
    <m/>
    <m/>
    <n v="1.29"/>
    <s v="0000260407"/>
    <s v="GMIS REPLACEMENT SITE VISITS"/>
    <s v="Expense Payment Journal"/>
  </r>
  <r>
    <s v="14000"/>
    <s v="ACTUALS"/>
    <n v="2020"/>
    <n v="5"/>
    <s v="EX"/>
    <s v="EX01369061"/>
    <d v="2019-11-09T00:00:00"/>
    <d v="2019-11-09T00:00:00"/>
    <n v="494"/>
    <x v="1"/>
    <m/>
    <x v="1"/>
    <s v="99999"/>
    <m/>
    <x v="0"/>
    <m/>
    <x v="0"/>
    <m/>
    <m/>
    <m/>
    <m/>
    <m/>
    <n v="-1.29"/>
    <s v="0000260407"/>
    <s v="GMIS REPLACEMENT SITE VISITS"/>
    <s v="Expense Payment Journal"/>
  </r>
  <r>
    <s v="14000"/>
    <s v="ACTUALS"/>
    <n v="2020"/>
    <n v="5"/>
    <s v="EX"/>
    <s v="EX01369061"/>
    <d v="2019-11-09T00:00:00"/>
    <d v="2019-11-09T00:00:00"/>
    <n v="503"/>
    <x v="1"/>
    <m/>
    <x v="3"/>
    <s v="99999"/>
    <m/>
    <x v="0"/>
    <s v="14000"/>
    <x v="0"/>
    <s v="STATE"/>
    <m/>
    <m/>
    <m/>
    <m/>
    <n v="1.49"/>
    <s v="0000260407"/>
    <s v="GMIS REPLACEMENT SITE VISITS"/>
    <s v="Expense Payment Journal"/>
  </r>
  <r>
    <s v="14000"/>
    <s v="ACTUALS"/>
    <n v="2020"/>
    <n v="5"/>
    <s v="EX"/>
    <s v="EX01369061"/>
    <d v="2019-11-09T00:00:00"/>
    <d v="2019-11-09T00:00:00"/>
    <n v="504"/>
    <x v="1"/>
    <m/>
    <x v="1"/>
    <s v="99999"/>
    <m/>
    <x v="0"/>
    <m/>
    <x v="0"/>
    <m/>
    <m/>
    <m/>
    <m/>
    <m/>
    <n v="-1.49"/>
    <s v="0000260407"/>
    <s v="GMIS REPLACEMENT SITE VISITS"/>
    <s v="Expense Payment Journal"/>
  </r>
  <r>
    <s v="14000"/>
    <s v="ACTUALS"/>
    <n v="2020"/>
    <n v="5"/>
    <s v="EX"/>
    <s v="EX01369061"/>
    <d v="2019-11-09T00:00:00"/>
    <d v="2019-11-09T00:00:00"/>
    <n v="513"/>
    <x v="1"/>
    <m/>
    <x v="3"/>
    <s v="99999"/>
    <m/>
    <x v="0"/>
    <s v="14000"/>
    <x v="0"/>
    <s v="STATE"/>
    <m/>
    <m/>
    <m/>
    <m/>
    <n v="0.15"/>
    <s v="0000260407"/>
    <s v="GMIS REPLACEMENT SITE VISITS"/>
    <s v="Expense Payment Journal"/>
  </r>
  <r>
    <s v="14000"/>
    <s v="ACTUALS"/>
    <n v="2020"/>
    <n v="5"/>
    <s v="EX"/>
    <s v="EX01369061"/>
    <d v="2019-11-09T00:00:00"/>
    <d v="2019-11-09T00:00:00"/>
    <n v="514"/>
    <x v="1"/>
    <m/>
    <x v="1"/>
    <s v="99999"/>
    <m/>
    <x v="0"/>
    <m/>
    <x v="0"/>
    <m/>
    <m/>
    <m/>
    <m/>
    <m/>
    <n v="-0.15"/>
    <s v="0000260407"/>
    <s v="GMIS REPLACEMENT SITE VISITS"/>
    <s v="Expense Payment Journal"/>
  </r>
  <r>
    <s v="14000"/>
    <s v="ACTUALS"/>
    <n v="2020"/>
    <n v="5"/>
    <s v="EX"/>
    <s v="EX01369061"/>
    <d v="2019-11-09T00:00:00"/>
    <d v="2019-11-09T00:00:00"/>
    <n v="523"/>
    <x v="1"/>
    <m/>
    <x v="3"/>
    <s v="99999"/>
    <m/>
    <x v="0"/>
    <s v="14000"/>
    <x v="0"/>
    <s v="STATE"/>
    <m/>
    <m/>
    <m/>
    <m/>
    <n v="3.27"/>
    <s v="0000260407"/>
    <s v="GMIS REPLACEMENT SITE VISITS"/>
    <s v="Expense Payment Journal"/>
  </r>
  <r>
    <s v="14000"/>
    <s v="ACTUALS"/>
    <n v="2020"/>
    <n v="5"/>
    <s v="EX"/>
    <s v="EX01369061"/>
    <d v="2019-11-09T00:00:00"/>
    <d v="2019-11-09T00:00:00"/>
    <n v="524"/>
    <x v="1"/>
    <m/>
    <x v="1"/>
    <s v="99999"/>
    <m/>
    <x v="0"/>
    <m/>
    <x v="0"/>
    <m/>
    <m/>
    <m/>
    <m/>
    <m/>
    <n v="-3.27"/>
    <s v="0000260407"/>
    <s v="GMIS REPLACEMENT SITE VISITS"/>
    <s v="Expense Payment Journal"/>
  </r>
  <r>
    <s v="14000"/>
    <s v="ACTUALS"/>
    <n v="2020"/>
    <n v="5"/>
    <s v="EX"/>
    <s v="EX01369061"/>
    <d v="2019-11-09T00:00:00"/>
    <d v="2019-11-09T00:00:00"/>
    <n v="533"/>
    <x v="1"/>
    <m/>
    <x v="3"/>
    <s v="99999"/>
    <m/>
    <x v="0"/>
    <s v="14000"/>
    <x v="0"/>
    <s v="STATE"/>
    <m/>
    <m/>
    <m/>
    <m/>
    <n v="0.39"/>
    <s v="0000260407"/>
    <s v="GMIS REPLACEMENT SITE VISITS"/>
    <s v="Expense Payment Journal"/>
  </r>
  <r>
    <s v="14000"/>
    <s v="ACTUALS"/>
    <n v="2020"/>
    <n v="5"/>
    <s v="EX"/>
    <s v="EX01369061"/>
    <d v="2019-11-09T00:00:00"/>
    <d v="2019-11-09T00:00:00"/>
    <n v="534"/>
    <x v="1"/>
    <m/>
    <x v="1"/>
    <s v="99999"/>
    <m/>
    <x v="0"/>
    <m/>
    <x v="0"/>
    <m/>
    <m/>
    <m/>
    <m/>
    <m/>
    <n v="-0.39"/>
    <s v="0000260407"/>
    <s v="GMIS REPLACEMENT SITE VISITS"/>
    <s v="Expense Payment Journal"/>
  </r>
  <r>
    <s v="14000"/>
    <s v="ACTUALS"/>
    <n v="2020"/>
    <n v="5"/>
    <s v="EX"/>
    <s v="EX01369061"/>
    <d v="2019-11-09T00:00:00"/>
    <d v="2019-11-09T00:00:00"/>
    <n v="543"/>
    <x v="1"/>
    <m/>
    <x v="3"/>
    <s v="99999"/>
    <m/>
    <x v="0"/>
    <s v="14000"/>
    <x v="0"/>
    <s v="STATE"/>
    <m/>
    <m/>
    <m/>
    <m/>
    <n v="3.81"/>
    <s v="0000260407"/>
    <s v="GMIS REPLACEMENT SITE VISITS"/>
    <s v="Expense Payment Journal"/>
  </r>
  <r>
    <s v="14000"/>
    <s v="ACTUALS"/>
    <n v="2020"/>
    <n v="5"/>
    <s v="EX"/>
    <s v="EX01369061"/>
    <d v="2019-11-09T00:00:00"/>
    <d v="2019-11-09T00:00:00"/>
    <n v="544"/>
    <x v="1"/>
    <m/>
    <x v="1"/>
    <s v="99999"/>
    <m/>
    <x v="0"/>
    <m/>
    <x v="0"/>
    <m/>
    <m/>
    <m/>
    <m/>
    <m/>
    <n v="-3.81"/>
    <s v="0000260407"/>
    <s v="GMIS REPLACEMENT SITE VISITS"/>
    <s v="Expense Payment Journal"/>
  </r>
  <r>
    <s v="14000"/>
    <s v="ACTUALS"/>
    <n v="2020"/>
    <n v="5"/>
    <s v="EX"/>
    <s v="EX01369061"/>
    <d v="2019-11-09T00:00:00"/>
    <d v="2019-11-09T00:00:00"/>
    <n v="553"/>
    <x v="1"/>
    <m/>
    <x v="3"/>
    <s v="99999"/>
    <m/>
    <x v="0"/>
    <s v="14000"/>
    <x v="0"/>
    <s v="STATE"/>
    <m/>
    <m/>
    <m/>
    <m/>
    <n v="3.81"/>
    <s v="0000260407"/>
    <s v="GMIS REPLACEMENT SITE VISITS"/>
    <s v="Expense Payment Journal"/>
  </r>
  <r>
    <s v="14000"/>
    <s v="ACTUALS"/>
    <n v="2020"/>
    <n v="5"/>
    <s v="EX"/>
    <s v="EX01369061"/>
    <d v="2019-11-09T00:00:00"/>
    <d v="2019-11-09T00:00:00"/>
    <n v="554"/>
    <x v="1"/>
    <m/>
    <x v="1"/>
    <s v="99999"/>
    <m/>
    <x v="0"/>
    <m/>
    <x v="0"/>
    <m/>
    <m/>
    <m/>
    <m/>
    <m/>
    <n v="-3.81"/>
    <s v="0000260407"/>
    <s v="GMIS REPLACEMENT SITE VISITS"/>
    <s v="Expense Payment Journal"/>
  </r>
  <r>
    <s v="14000"/>
    <s v="ACTUALS"/>
    <n v="2020"/>
    <n v="5"/>
    <s v="EX"/>
    <s v="EX01369061"/>
    <d v="2019-11-09T00:00:00"/>
    <d v="2019-11-09T00:00:00"/>
    <n v="563"/>
    <x v="1"/>
    <m/>
    <x v="3"/>
    <s v="99999"/>
    <m/>
    <x v="0"/>
    <s v="14000"/>
    <x v="0"/>
    <s v="STATE"/>
    <m/>
    <m/>
    <m/>
    <m/>
    <n v="0.52"/>
    <s v="0000260407"/>
    <s v="GMIS REPLACEMENT SITE VISITS"/>
    <s v="Expense Payment Journal"/>
  </r>
  <r>
    <s v="14000"/>
    <s v="ACTUALS"/>
    <n v="2020"/>
    <n v="5"/>
    <s v="EX"/>
    <s v="EX01369061"/>
    <d v="2019-11-09T00:00:00"/>
    <d v="2019-11-09T00:00:00"/>
    <n v="564"/>
    <x v="1"/>
    <m/>
    <x v="1"/>
    <s v="99999"/>
    <m/>
    <x v="0"/>
    <m/>
    <x v="0"/>
    <m/>
    <m/>
    <m/>
    <m/>
    <m/>
    <n v="-0.52"/>
    <s v="0000260407"/>
    <s v="GMIS REPLACEMENT SITE VISITS"/>
    <s v="Expense Payment Journal"/>
  </r>
  <r>
    <s v="14000"/>
    <s v="ACTUALS"/>
    <n v="2020"/>
    <n v="5"/>
    <s v="EX"/>
    <s v="EX01369061"/>
    <d v="2019-11-09T00:00:00"/>
    <d v="2019-11-09T00:00:00"/>
    <n v="573"/>
    <x v="1"/>
    <m/>
    <x v="3"/>
    <s v="99999"/>
    <m/>
    <x v="0"/>
    <s v="14000"/>
    <x v="0"/>
    <s v="STATE"/>
    <m/>
    <m/>
    <m/>
    <m/>
    <n v="0.52"/>
    <s v="0000260407"/>
    <s v="GMIS REPLACEMENT SITE VISITS"/>
    <s v="Expense Payment Journal"/>
  </r>
  <r>
    <s v="14000"/>
    <s v="ACTUALS"/>
    <n v="2020"/>
    <n v="5"/>
    <s v="EX"/>
    <s v="EX01369061"/>
    <d v="2019-11-09T00:00:00"/>
    <d v="2019-11-09T00:00:00"/>
    <n v="574"/>
    <x v="1"/>
    <m/>
    <x v="1"/>
    <s v="99999"/>
    <m/>
    <x v="0"/>
    <m/>
    <x v="0"/>
    <m/>
    <m/>
    <m/>
    <m/>
    <m/>
    <n v="-0.52"/>
    <s v="0000260407"/>
    <s v="GMIS REPLACEMENT SITE VISITS"/>
    <s v="Expense Payment Journal"/>
  </r>
  <r>
    <s v="14000"/>
    <s v="ACTUALS"/>
    <n v="2020"/>
    <n v="5"/>
    <s v="EX"/>
    <s v="EX01369061"/>
    <d v="2019-11-09T00:00:00"/>
    <d v="2019-11-09T00:00:00"/>
    <n v="583"/>
    <x v="1"/>
    <m/>
    <x v="3"/>
    <s v="99999"/>
    <m/>
    <x v="0"/>
    <s v="14000"/>
    <x v="0"/>
    <s v="STATE"/>
    <m/>
    <m/>
    <m/>
    <m/>
    <n v="3.81"/>
    <s v="0000260407"/>
    <s v="GMIS REPLACEMENT SITE VISITS"/>
    <s v="Expense Payment Journal"/>
  </r>
  <r>
    <s v="14000"/>
    <s v="ACTUALS"/>
    <n v="2020"/>
    <n v="5"/>
    <s v="EX"/>
    <s v="EX01369061"/>
    <d v="2019-11-09T00:00:00"/>
    <d v="2019-11-09T00:00:00"/>
    <n v="584"/>
    <x v="1"/>
    <m/>
    <x v="1"/>
    <s v="99999"/>
    <m/>
    <x v="0"/>
    <m/>
    <x v="0"/>
    <m/>
    <m/>
    <m/>
    <m/>
    <m/>
    <n v="-3.81"/>
    <s v="0000260407"/>
    <s v="GMIS REPLACEMENT SITE VISITS"/>
    <s v="Expense Payment Journal"/>
  </r>
  <r>
    <s v="14000"/>
    <s v="ACTUALS"/>
    <n v="2020"/>
    <n v="5"/>
    <s v="EX"/>
    <s v="EX01369061"/>
    <d v="2019-11-09T00:00:00"/>
    <d v="2019-11-09T00:00:00"/>
    <n v="593"/>
    <x v="1"/>
    <m/>
    <x v="3"/>
    <s v="99999"/>
    <m/>
    <x v="0"/>
    <s v="14000"/>
    <x v="0"/>
    <s v="STATE"/>
    <m/>
    <m/>
    <m/>
    <m/>
    <n v="0.52"/>
    <s v="0000260407"/>
    <s v="GMIS REPLACEMENT SITE VISITS"/>
    <s v="Expense Payment Journal"/>
  </r>
  <r>
    <s v="14000"/>
    <s v="ACTUALS"/>
    <n v="2020"/>
    <n v="5"/>
    <s v="EX"/>
    <s v="EX01369061"/>
    <d v="2019-11-09T00:00:00"/>
    <d v="2019-11-09T00:00:00"/>
    <n v="594"/>
    <x v="1"/>
    <m/>
    <x v="1"/>
    <s v="99999"/>
    <m/>
    <x v="0"/>
    <m/>
    <x v="0"/>
    <m/>
    <m/>
    <m/>
    <m/>
    <m/>
    <n v="-0.52"/>
    <s v="0000260407"/>
    <s v="GMIS REPLACEMENT SITE VISITS"/>
    <s v="Expense Payment Journal"/>
  </r>
  <r>
    <s v="14000"/>
    <s v="ACTUALS"/>
    <n v="2020"/>
    <n v="5"/>
    <s v="EX"/>
    <s v="EX01369061"/>
    <d v="2019-11-09T00:00:00"/>
    <d v="2019-11-09T00:00:00"/>
    <n v="603"/>
    <x v="1"/>
    <m/>
    <x v="3"/>
    <s v="99999"/>
    <m/>
    <x v="0"/>
    <s v="14000"/>
    <x v="0"/>
    <s v="STATE"/>
    <m/>
    <m/>
    <m/>
    <m/>
    <n v="0.9"/>
    <s v="0000260407"/>
    <s v="GMIS REPLACEMENT SITE VISITS"/>
    <s v="Expense Payment Journal"/>
  </r>
  <r>
    <s v="14000"/>
    <s v="ACTUALS"/>
    <n v="2020"/>
    <n v="5"/>
    <s v="EX"/>
    <s v="EX01369061"/>
    <d v="2019-11-09T00:00:00"/>
    <d v="2019-11-09T00:00:00"/>
    <n v="604"/>
    <x v="1"/>
    <m/>
    <x v="1"/>
    <s v="99999"/>
    <m/>
    <x v="0"/>
    <m/>
    <x v="0"/>
    <m/>
    <m/>
    <m/>
    <m/>
    <m/>
    <n v="-0.9"/>
    <s v="0000260407"/>
    <s v="GMIS REPLACEMENT SITE VISITS"/>
    <s v="Expense Payment Journal"/>
  </r>
  <r>
    <s v="14000"/>
    <s v="ACTUALS"/>
    <n v="2020"/>
    <n v="5"/>
    <s v="EX"/>
    <s v="EX01369061"/>
    <d v="2019-11-09T00:00:00"/>
    <d v="2019-11-09T00:00:00"/>
    <n v="613"/>
    <x v="1"/>
    <m/>
    <x v="3"/>
    <s v="99999"/>
    <m/>
    <x v="0"/>
    <s v="14000"/>
    <x v="0"/>
    <s v="STATE"/>
    <m/>
    <m/>
    <m/>
    <m/>
    <n v="0.9"/>
    <s v="0000260407"/>
    <s v="GMIS REPLACEMENT SITE VISITS"/>
    <s v="Expense Payment Journal"/>
  </r>
  <r>
    <s v="14000"/>
    <s v="ACTUALS"/>
    <n v="2020"/>
    <n v="5"/>
    <s v="EX"/>
    <s v="EX01369061"/>
    <d v="2019-11-09T00:00:00"/>
    <d v="2019-11-09T00:00:00"/>
    <n v="614"/>
    <x v="1"/>
    <m/>
    <x v="1"/>
    <s v="99999"/>
    <m/>
    <x v="0"/>
    <m/>
    <x v="0"/>
    <m/>
    <m/>
    <m/>
    <m/>
    <m/>
    <n v="-0.9"/>
    <s v="0000260407"/>
    <s v="GMIS REPLACEMENT SITE VISITS"/>
    <s v="Expense Payment Journal"/>
  </r>
  <r>
    <s v="14000"/>
    <s v="ACTUALS"/>
    <n v="2020"/>
    <n v="5"/>
    <s v="EX"/>
    <s v="EX01369061"/>
    <d v="2019-11-09T00:00:00"/>
    <d v="2019-11-09T00:00:00"/>
    <n v="623"/>
    <x v="1"/>
    <m/>
    <x v="3"/>
    <s v="99999"/>
    <m/>
    <x v="0"/>
    <s v="14000"/>
    <x v="0"/>
    <s v="STATE"/>
    <m/>
    <m/>
    <m/>
    <m/>
    <n v="2.7"/>
    <s v="0000260407"/>
    <s v="GMIS REPLACEMENT SITE VISITS"/>
    <s v="Expense Payment Journal"/>
  </r>
  <r>
    <s v="14000"/>
    <s v="ACTUALS"/>
    <n v="2020"/>
    <n v="5"/>
    <s v="EX"/>
    <s v="EX01369061"/>
    <d v="2019-11-09T00:00:00"/>
    <d v="2019-11-09T00:00:00"/>
    <n v="624"/>
    <x v="1"/>
    <m/>
    <x v="1"/>
    <s v="99999"/>
    <m/>
    <x v="0"/>
    <m/>
    <x v="0"/>
    <m/>
    <m/>
    <m/>
    <m/>
    <m/>
    <n v="-2.7"/>
    <s v="0000260407"/>
    <s v="GMIS REPLACEMENT SITE VISITS"/>
    <s v="Expense Payment Journal"/>
  </r>
  <r>
    <s v="14000"/>
    <s v="ACTUALS"/>
    <n v="2020"/>
    <n v="5"/>
    <s v="SPJ"/>
    <s v="0001372986"/>
    <d v="2019-11-12T00:00:00"/>
    <d v="2019-11-18T00:00:00"/>
    <n v="15"/>
    <x v="1"/>
    <s v="390002"/>
    <x v="10"/>
    <s v="10400"/>
    <m/>
    <x v="0"/>
    <s v="14000"/>
    <x v="3"/>
    <s v="STATE"/>
    <m/>
    <m/>
    <m/>
    <m/>
    <n v="838.73"/>
    <m/>
    <s v="Move 15 JAG Payroll to 16 JAG"/>
    <s v="To move October 2019 JAG 15 In-House payroll to 16 JAG Admin as 15 JAG ended 9/30/19"/>
  </r>
  <r>
    <s v="14000"/>
    <s v="ACTUALS"/>
    <n v="2020"/>
    <n v="5"/>
    <s v="SPJ"/>
    <s v="0001372986"/>
    <d v="2019-11-12T00:00:00"/>
    <d v="2019-11-18T00:00:00"/>
    <n v="16"/>
    <x v="1"/>
    <s v="390002"/>
    <x v="11"/>
    <s v="10400"/>
    <m/>
    <x v="0"/>
    <s v="14000"/>
    <x v="3"/>
    <s v="STATE"/>
    <m/>
    <m/>
    <m/>
    <m/>
    <n v="113.4"/>
    <m/>
    <s v="Move 15 JAG Payroll to 16 JAG"/>
    <s v="To move October 2019 JAG 15 In-House payroll to 16 JAG Admin as 15 JAG ended 9/30/19"/>
  </r>
  <r>
    <s v="14000"/>
    <s v="ACTUALS"/>
    <n v="2020"/>
    <n v="5"/>
    <s v="SPJ"/>
    <s v="0001372986"/>
    <d v="2019-11-12T00:00:00"/>
    <d v="2019-11-18T00:00:00"/>
    <n v="17"/>
    <x v="1"/>
    <s v="390002"/>
    <x v="12"/>
    <s v="10400"/>
    <m/>
    <x v="0"/>
    <s v="14000"/>
    <x v="3"/>
    <s v="STATE"/>
    <m/>
    <m/>
    <m/>
    <m/>
    <n v="61.99"/>
    <m/>
    <s v="Move 15 JAG Payroll to 16 JAG"/>
    <s v="To move October 2019 JAG 15 In-House payroll to 16 JAG Admin as 15 JAG ended 9/30/19"/>
  </r>
  <r>
    <s v="14000"/>
    <s v="ACTUALS"/>
    <n v="2020"/>
    <n v="5"/>
    <s v="SPJ"/>
    <s v="0001372986"/>
    <d v="2019-11-12T00:00:00"/>
    <d v="2019-11-18T00:00:00"/>
    <n v="18"/>
    <x v="1"/>
    <s v="390002"/>
    <x v="13"/>
    <s v="10400"/>
    <m/>
    <x v="0"/>
    <s v="14000"/>
    <x v="3"/>
    <s v="STATE"/>
    <m/>
    <m/>
    <m/>
    <m/>
    <n v="10.99"/>
    <m/>
    <s v="Move 15 JAG Payroll to 16 JAG"/>
    <s v="To move October 2019 JAG 15 In-House payroll to 16 JAG Admin as 15 JAG ended 9/30/19"/>
  </r>
  <r>
    <s v="14000"/>
    <s v="ACTUALS"/>
    <n v="2020"/>
    <n v="5"/>
    <s v="SPJ"/>
    <s v="0001372986"/>
    <d v="2019-11-12T00:00:00"/>
    <d v="2019-11-18T00:00:00"/>
    <n v="19"/>
    <x v="1"/>
    <s v="390002"/>
    <x v="14"/>
    <s v="10400"/>
    <m/>
    <x v="0"/>
    <s v="14000"/>
    <x v="3"/>
    <s v="STATE"/>
    <m/>
    <m/>
    <m/>
    <m/>
    <n v="9.81"/>
    <m/>
    <s v="Move 15 JAG Payroll to 16 JAG"/>
    <s v="To move October 2019 JAG 15 In-House payroll to 16 JAG Admin as 15 JAG ended 9/30/19"/>
  </r>
  <r>
    <s v="14000"/>
    <s v="ACTUALS"/>
    <n v="2020"/>
    <n v="5"/>
    <s v="SPJ"/>
    <s v="0001372986"/>
    <d v="2019-11-12T00:00:00"/>
    <d v="2019-11-18T00:00:00"/>
    <n v="20"/>
    <x v="1"/>
    <s v="390002"/>
    <x v="15"/>
    <s v="10400"/>
    <m/>
    <x v="0"/>
    <s v="14000"/>
    <x v="3"/>
    <s v="STATE"/>
    <m/>
    <m/>
    <m/>
    <m/>
    <n v="5.2"/>
    <m/>
    <s v="Move 15 JAG Payroll to 16 JAG"/>
    <s v="To move October 2019 JAG 15 In-House payroll to 16 JAG Admin as 15 JAG ended 9/30/19"/>
  </r>
  <r>
    <s v="14000"/>
    <s v="ACTUALS"/>
    <n v="2020"/>
    <n v="5"/>
    <s v="SPJ"/>
    <s v="0001372986"/>
    <d v="2019-11-12T00:00:00"/>
    <d v="2019-11-18T00:00:00"/>
    <n v="21"/>
    <x v="1"/>
    <s v="390002"/>
    <x v="39"/>
    <s v="10400"/>
    <m/>
    <x v="0"/>
    <s v="14000"/>
    <x v="3"/>
    <s v="STATE"/>
    <m/>
    <m/>
    <m/>
    <m/>
    <n v="5"/>
    <m/>
    <s v="Move 15 JAG Payroll to 16 JAG"/>
    <s v="To move October 2019 JAG 15 In-House payroll to 16 JAG Admin as 15 JAG ended 9/30/19"/>
  </r>
  <r>
    <s v="14000"/>
    <s v="ACTUALS"/>
    <n v="2020"/>
    <n v="5"/>
    <s v="SPJ"/>
    <s v="0001372986"/>
    <d v="2019-11-12T00:00:00"/>
    <d v="2019-11-18T00:00:00"/>
    <n v="22"/>
    <x v="1"/>
    <s v="390002"/>
    <x v="10"/>
    <s v="10400"/>
    <m/>
    <x v="0"/>
    <s v="14000"/>
    <x v="3"/>
    <s v="STATE"/>
    <m/>
    <m/>
    <m/>
    <m/>
    <n v="837.25"/>
    <m/>
    <s v="Move 15 JAG Payroll to 16 JAG"/>
    <s v="To move October 2019 JAG 15 In-House payroll to 16 JAG Admin as 15 JAG ended 9/30/19"/>
  </r>
  <r>
    <s v="14000"/>
    <s v="ACTUALS"/>
    <n v="2020"/>
    <n v="5"/>
    <s v="SPJ"/>
    <s v="0001372986"/>
    <d v="2019-11-12T00:00:00"/>
    <d v="2019-11-18T00:00:00"/>
    <n v="23"/>
    <x v="1"/>
    <s v="390002"/>
    <x v="11"/>
    <s v="10400"/>
    <m/>
    <x v="0"/>
    <s v="14000"/>
    <x v="3"/>
    <s v="STATE"/>
    <m/>
    <m/>
    <m/>
    <m/>
    <n v="113.2"/>
    <m/>
    <s v="Move 15 JAG Payroll to 16 JAG"/>
    <s v="To move October 2019 JAG 15 In-House payroll to 16 JAG Admin as 15 JAG ended 9/30/19"/>
  </r>
  <r>
    <s v="14000"/>
    <s v="ACTUALS"/>
    <n v="2020"/>
    <n v="5"/>
    <s v="SPJ"/>
    <s v="0001372986"/>
    <d v="2019-11-12T00:00:00"/>
    <d v="2019-11-18T00:00:00"/>
    <n v="24"/>
    <x v="1"/>
    <s v="390002"/>
    <x v="12"/>
    <s v="10400"/>
    <m/>
    <x v="0"/>
    <s v="14000"/>
    <x v="3"/>
    <s v="STATE"/>
    <m/>
    <m/>
    <m/>
    <m/>
    <n v="64.5"/>
    <m/>
    <s v="Move 15 JAG Payroll to 16 JAG"/>
    <s v="To move October 2019 JAG 15 In-House payroll to 16 JAG Admin as 15 JAG ended 9/30/19"/>
  </r>
  <r>
    <s v="14000"/>
    <s v="ACTUALS"/>
    <n v="2020"/>
    <n v="5"/>
    <s v="SPJ"/>
    <s v="0001372986"/>
    <d v="2019-11-12T00:00:00"/>
    <d v="2019-11-18T00:00:00"/>
    <n v="25"/>
    <x v="1"/>
    <s v="390002"/>
    <x v="13"/>
    <s v="10400"/>
    <m/>
    <x v="0"/>
    <s v="14000"/>
    <x v="3"/>
    <s v="STATE"/>
    <m/>
    <m/>
    <m/>
    <m/>
    <n v="10.97"/>
    <m/>
    <s v="Move 15 JAG Payroll to 16 JAG"/>
    <s v="To move October 2019 JAG 15 In-House payroll to 16 JAG Admin as 15 JAG ended 9/30/19"/>
  </r>
  <r>
    <s v="14000"/>
    <s v="ACTUALS"/>
    <n v="2020"/>
    <n v="5"/>
    <s v="SPJ"/>
    <s v="0001372986"/>
    <d v="2019-11-12T00:00:00"/>
    <d v="2019-11-18T00:00:00"/>
    <n v="26"/>
    <x v="1"/>
    <s v="390002"/>
    <x v="14"/>
    <s v="10400"/>
    <m/>
    <x v="0"/>
    <s v="14000"/>
    <x v="3"/>
    <s v="STATE"/>
    <m/>
    <m/>
    <m/>
    <m/>
    <n v="9.8000000000000007"/>
    <m/>
    <s v="Move 15 JAG Payroll to 16 JAG"/>
    <s v="To move October 2019 JAG 15 In-House payroll to 16 JAG Admin as 15 JAG ended 9/30/19"/>
  </r>
  <r>
    <s v="14000"/>
    <s v="ACTUALS"/>
    <n v="2020"/>
    <n v="5"/>
    <s v="SPJ"/>
    <s v="0001372986"/>
    <d v="2019-11-12T00:00:00"/>
    <d v="2019-11-18T00:00:00"/>
    <n v="27"/>
    <x v="1"/>
    <s v="390002"/>
    <x v="15"/>
    <s v="10400"/>
    <m/>
    <x v="0"/>
    <s v="14000"/>
    <x v="3"/>
    <s v="STATE"/>
    <m/>
    <m/>
    <m/>
    <m/>
    <n v="5.19"/>
    <m/>
    <s v="Move 15 JAG Payroll to 16 JAG"/>
    <s v="To move October 2019 JAG 15 In-House payroll to 16 JAG Admin as 15 JAG ended 9/30/19"/>
  </r>
  <r>
    <s v="14000"/>
    <s v="ACTUALS"/>
    <n v="2020"/>
    <n v="5"/>
    <s v="SPJ"/>
    <s v="0001372986"/>
    <d v="2019-11-12T00:00:00"/>
    <d v="2019-11-18T00:00:00"/>
    <n v="28"/>
    <x v="1"/>
    <s v="390002"/>
    <x v="39"/>
    <s v="10400"/>
    <m/>
    <x v="0"/>
    <s v="14000"/>
    <x v="3"/>
    <s v="STATE"/>
    <m/>
    <m/>
    <m/>
    <m/>
    <n v="2.5"/>
    <m/>
    <s v="Move 15 JAG Payroll to 16 JAG"/>
    <s v="To move October 2019 JAG 15 In-House payroll to 16 JAG Admin as 15 JAG ended 9/30/19"/>
  </r>
  <r>
    <s v="14000"/>
    <s v="ACTUALS"/>
    <n v="2020"/>
    <n v="5"/>
    <s v="SPJ"/>
    <s v="0001372986"/>
    <d v="2019-11-12T00:00:00"/>
    <d v="2019-11-18T00:00:00"/>
    <n v="32"/>
    <x v="1"/>
    <m/>
    <x v="1"/>
    <s v="99999"/>
    <m/>
    <x v="0"/>
    <m/>
    <x v="3"/>
    <m/>
    <m/>
    <m/>
    <m/>
    <m/>
    <n v="-2088.5300000000002"/>
    <m/>
    <s v="Cash With The Treasurer Of VA"/>
    <s v="To move October 2019 JAG 15 In-House payroll to 16 JAG Admin as 15 JAG ended 9/30/19"/>
  </r>
  <r>
    <s v="14000"/>
    <s v="ACTUALS"/>
    <n v="2020"/>
    <n v="5"/>
    <s v="EX"/>
    <s v="EX01369596"/>
    <d v="2019-11-12T00:00:00"/>
    <d v="2019-11-12T00:00:00"/>
    <n v="17"/>
    <x v="1"/>
    <s v="390002"/>
    <x v="44"/>
    <s v="10260"/>
    <m/>
    <x v="1"/>
    <s v="14000"/>
    <x v="0"/>
    <s v="STATE"/>
    <m/>
    <m/>
    <m/>
    <m/>
    <n v="0.44"/>
    <s v="0000261011"/>
    <s v="GMIS REPLACEMENT SITE VISITS"/>
    <s v="Expense Accrual Journal"/>
  </r>
  <r>
    <s v="14000"/>
    <s v="ACTUALS"/>
    <n v="2020"/>
    <n v="5"/>
    <s v="EX"/>
    <s v="EX01369596"/>
    <d v="2019-11-12T00:00:00"/>
    <d v="2019-11-12T00:00:00"/>
    <n v="18"/>
    <x v="1"/>
    <m/>
    <x v="3"/>
    <s v="99999"/>
    <m/>
    <x v="0"/>
    <s v="14000"/>
    <x v="0"/>
    <s v="STATE"/>
    <m/>
    <m/>
    <m/>
    <m/>
    <n v="-0.44"/>
    <s v="0000261011"/>
    <s v="GMIS REPLACEMENT SITE VISITS"/>
    <s v="Expense Accrual Journal"/>
  </r>
  <r>
    <s v="14000"/>
    <s v="ACTUALS"/>
    <n v="2020"/>
    <n v="5"/>
    <s v="EX"/>
    <s v="EX01369596"/>
    <d v="2019-11-12T00:00:00"/>
    <d v="2019-11-12T00:00:00"/>
    <n v="27"/>
    <x v="1"/>
    <s v="390002"/>
    <x v="44"/>
    <s v="10260"/>
    <m/>
    <x v="1"/>
    <s v="14000"/>
    <x v="0"/>
    <s v="STATE"/>
    <m/>
    <m/>
    <m/>
    <m/>
    <n v="0.44"/>
    <s v="0000261011"/>
    <s v="GMIS REPLACEMENT SITE VISITS"/>
    <s v="Expense Accrual Journal"/>
  </r>
  <r>
    <s v="14000"/>
    <s v="ACTUALS"/>
    <n v="2020"/>
    <n v="5"/>
    <s v="EX"/>
    <s v="EX01369596"/>
    <d v="2019-11-12T00:00:00"/>
    <d v="2019-11-12T00:00:00"/>
    <n v="28"/>
    <x v="1"/>
    <m/>
    <x v="3"/>
    <s v="99999"/>
    <m/>
    <x v="0"/>
    <s v="14000"/>
    <x v="0"/>
    <s v="STATE"/>
    <m/>
    <m/>
    <m/>
    <m/>
    <n v="-0.44"/>
    <s v="0000261011"/>
    <s v="GMIS REPLACEMENT SITE VISITS"/>
    <s v="Expense Accrual Journal"/>
  </r>
  <r>
    <s v="14000"/>
    <s v="ACTUALS"/>
    <n v="2020"/>
    <n v="5"/>
    <s v="EX"/>
    <s v="EX01369596"/>
    <d v="2019-11-12T00:00:00"/>
    <d v="2019-11-12T00:00:00"/>
    <n v="37"/>
    <x v="1"/>
    <s v="390002"/>
    <x v="43"/>
    <s v="10260"/>
    <m/>
    <x v="1"/>
    <s v="14000"/>
    <x v="0"/>
    <s v="STATE"/>
    <m/>
    <m/>
    <m/>
    <m/>
    <n v="1.26"/>
    <s v="0000261011"/>
    <s v="GMIS REPLACEMENT SITE VISITS"/>
    <s v="Expense Accrual Journal"/>
  </r>
  <r>
    <s v="14000"/>
    <s v="ACTUALS"/>
    <n v="2020"/>
    <n v="5"/>
    <s v="EX"/>
    <s v="EX01369596"/>
    <d v="2019-11-12T00:00:00"/>
    <d v="2019-11-12T00:00:00"/>
    <n v="38"/>
    <x v="1"/>
    <m/>
    <x v="3"/>
    <s v="99999"/>
    <m/>
    <x v="0"/>
    <s v="14000"/>
    <x v="0"/>
    <s v="STATE"/>
    <m/>
    <m/>
    <m/>
    <m/>
    <n v="-1.26"/>
    <s v="0000261011"/>
    <s v="GMIS REPLACEMENT SITE VISITS"/>
    <s v="Expense Accrual Journal"/>
  </r>
  <r>
    <s v="14000"/>
    <s v="ACTUALS"/>
    <n v="2020"/>
    <n v="5"/>
    <s v="EX"/>
    <s v="EX01369596"/>
    <d v="2019-11-12T00:00:00"/>
    <d v="2019-11-12T00:00:00"/>
    <n v="47"/>
    <x v="1"/>
    <s v="390002"/>
    <x v="43"/>
    <s v="10260"/>
    <m/>
    <x v="1"/>
    <s v="14000"/>
    <x v="0"/>
    <s v="STATE"/>
    <m/>
    <m/>
    <m/>
    <m/>
    <n v="0.11"/>
    <s v="0000261011"/>
    <s v="GMIS REPLACEMENT SITE VISITS"/>
    <s v="Expense Accrual Journal"/>
  </r>
  <r>
    <s v="14000"/>
    <s v="ACTUALS"/>
    <n v="2020"/>
    <n v="5"/>
    <s v="EX"/>
    <s v="EX01369596"/>
    <d v="2019-11-12T00:00:00"/>
    <d v="2019-11-12T00:00:00"/>
    <n v="48"/>
    <x v="1"/>
    <m/>
    <x v="3"/>
    <s v="99999"/>
    <m/>
    <x v="0"/>
    <s v="14000"/>
    <x v="0"/>
    <s v="STATE"/>
    <m/>
    <m/>
    <m/>
    <m/>
    <n v="-0.11"/>
    <s v="0000261011"/>
    <s v="GMIS REPLACEMENT SITE VISITS"/>
    <s v="Expense Accrual Journal"/>
  </r>
  <r>
    <s v="14000"/>
    <s v="ACTUALS"/>
    <n v="2020"/>
    <n v="5"/>
    <s v="EX"/>
    <s v="EX01369596"/>
    <d v="2019-11-12T00:00:00"/>
    <d v="2019-11-12T00:00:00"/>
    <n v="57"/>
    <x v="1"/>
    <s v="390002"/>
    <x v="43"/>
    <s v="10260"/>
    <m/>
    <x v="1"/>
    <s v="14000"/>
    <x v="0"/>
    <s v="STATE"/>
    <m/>
    <m/>
    <m/>
    <m/>
    <n v="0.97"/>
    <s v="0000261011"/>
    <s v="GMIS REPLACEMENT SITE VISITS"/>
    <s v="Expense Accrual Journal"/>
  </r>
  <r>
    <s v="14000"/>
    <s v="ACTUALS"/>
    <n v="2020"/>
    <n v="5"/>
    <s v="EX"/>
    <s v="EX01369596"/>
    <d v="2019-11-12T00:00:00"/>
    <d v="2019-11-12T00:00:00"/>
    <n v="58"/>
    <x v="1"/>
    <m/>
    <x v="3"/>
    <s v="99999"/>
    <m/>
    <x v="0"/>
    <s v="14000"/>
    <x v="0"/>
    <s v="STATE"/>
    <m/>
    <m/>
    <m/>
    <m/>
    <n v="-0.97"/>
    <s v="0000261011"/>
    <s v="GMIS REPLACEMENT SITE VISITS"/>
    <s v="Expense Accrual Journal"/>
  </r>
  <r>
    <s v="14000"/>
    <s v="ACTUALS"/>
    <n v="2020"/>
    <n v="5"/>
    <s v="EX"/>
    <s v="EX01369596"/>
    <d v="2019-11-12T00:00:00"/>
    <d v="2019-11-12T00:00:00"/>
    <n v="67"/>
    <x v="1"/>
    <s v="390002"/>
    <x v="43"/>
    <s v="10260"/>
    <m/>
    <x v="1"/>
    <s v="14000"/>
    <x v="0"/>
    <s v="STATE"/>
    <m/>
    <m/>
    <m/>
    <m/>
    <n v="1.29"/>
    <s v="0000261011"/>
    <s v="GMIS REPLACEMENT SITE VISITS"/>
    <s v="Expense Accrual Journal"/>
  </r>
  <r>
    <s v="14000"/>
    <s v="ACTUALS"/>
    <n v="2020"/>
    <n v="5"/>
    <s v="EX"/>
    <s v="EX01369596"/>
    <d v="2019-11-12T00:00:00"/>
    <d v="2019-11-12T00:00:00"/>
    <n v="68"/>
    <x v="1"/>
    <m/>
    <x v="3"/>
    <s v="99999"/>
    <m/>
    <x v="0"/>
    <s v="14000"/>
    <x v="0"/>
    <s v="STATE"/>
    <m/>
    <m/>
    <m/>
    <m/>
    <n v="-1.29"/>
    <s v="0000261011"/>
    <s v="GMIS REPLACEMENT SITE VISITS"/>
    <s v="Expense Accrual Journal"/>
  </r>
  <r>
    <s v="14000"/>
    <s v="ACTUALS"/>
    <n v="2020"/>
    <n v="5"/>
    <s v="EX"/>
    <s v="EX01369596"/>
    <d v="2019-11-12T00:00:00"/>
    <d v="2019-11-12T00:00:00"/>
    <n v="77"/>
    <x v="1"/>
    <s v="390002"/>
    <x v="43"/>
    <s v="10260"/>
    <m/>
    <x v="1"/>
    <s v="14000"/>
    <x v="0"/>
    <s v="STATE"/>
    <m/>
    <m/>
    <m/>
    <m/>
    <n v="1.38"/>
    <s v="0000261011"/>
    <s v="GMIS REPLACEMENT SITE VISITS"/>
    <s v="Expense Accrual Journal"/>
  </r>
  <r>
    <s v="14000"/>
    <s v="ACTUALS"/>
    <n v="2020"/>
    <n v="5"/>
    <s v="EX"/>
    <s v="EX01369596"/>
    <d v="2019-11-12T00:00:00"/>
    <d v="2019-11-12T00:00:00"/>
    <n v="78"/>
    <x v="1"/>
    <m/>
    <x v="3"/>
    <s v="99999"/>
    <m/>
    <x v="0"/>
    <s v="14000"/>
    <x v="0"/>
    <s v="STATE"/>
    <m/>
    <m/>
    <m/>
    <m/>
    <n v="-1.38"/>
    <s v="0000261011"/>
    <s v="GMIS REPLACEMENT SITE VISITS"/>
    <s v="Expense Accrual Journal"/>
  </r>
  <r>
    <s v="14000"/>
    <s v="ACTUALS"/>
    <n v="2020"/>
    <n v="5"/>
    <s v="EX"/>
    <s v="EX01369596"/>
    <d v="2019-11-12T00:00:00"/>
    <d v="2019-11-12T00:00:00"/>
    <n v="87"/>
    <x v="1"/>
    <s v="390002"/>
    <x v="43"/>
    <s v="10260"/>
    <m/>
    <x v="1"/>
    <s v="14000"/>
    <x v="0"/>
    <s v="STATE"/>
    <m/>
    <m/>
    <m/>
    <m/>
    <n v="0.15"/>
    <s v="0000261011"/>
    <s v="GMIS REPLACEMENT SITE VISITS"/>
    <s v="Expense Accrual Journal"/>
  </r>
  <r>
    <s v="14000"/>
    <s v="ACTUALS"/>
    <n v="2020"/>
    <n v="5"/>
    <s v="EX"/>
    <s v="EX01369596"/>
    <d v="2019-11-12T00:00:00"/>
    <d v="2019-11-12T00:00:00"/>
    <n v="88"/>
    <x v="1"/>
    <m/>
    <x v="3"/>
    <s v="99999"/>
    <m/>
    <x v="0"/>
    <s v="14000"/>
    <x v="0"/>
    <s v="STATE"/>
    <m/>
    <m/>
    <m/>
    <m/>
    <n v="-0.15"/>
    <s v="0000261011"/>
    <s v="GMIS REPLACEMENT SITE VISITS"/>
    <s v="Expense Accrual Journal"/>
  </r>
  <r>
    <s v="14000"/>
    <s v="ACTUALS"/>
    <n v="2020"/>
    <n v="5"/>
    <s v="EX"/>
    <s v="EX01369596"/>
    <d v="2019-11-12T00:00:00"/>
    <d v="2019-11-12T00:00:00"/>
    <n v="97"/>
    <x v="1"/>
    <s v="390002"/>
    <x v="43"/>
    <s v="10260"/>
    <m/>
    <x v="1"/>
    <s v="14000"/>
    <x v="0"/>
    <s v="STATE"/>
    <m/>
    <m/>
    <m/>
    <m/>
    <n v="0.15"/>
    <s v="0000261011"/>
    <s v="GMIS REPLACEMENT SITE VISITS"/>
    <s v="Expense Accrual Journal"/>
  </r>
  <r>
    <s v="14000"/>
    <s v="ACTUALS"/>
    <n v="2020"/>
    <n v="5"/>
    <s v="EX"/>
    <s v="EX01369596"/>
    <d v="2019-11-12T00:00:00"/>
    <d v="2019-11-12T00:00:00"/>
    <n v="98"/>
    <x v="1"/>
    <m/>
    <x v="3"/>
    <s v="99999"/>
    <m/>
    <x v="0"/>
    <s v="14000"/>
    <x v="0"/>
    <s v="STATE"/>
    <m/>
    <m/>
    <m/>
    <m/>
    <n v="-0.15"/>
    <s v="0000261011"/>
    <s v="GMIS REPLACEMENT SITE VISITS"/>
    <s v="Expense Accrual Journal"/>
  </r>
  <r>
    <s v="14000"/>
    <s v="ACTUALS"/>
    <n v="2020"/>
    <n v="5"/>
    <s v="EX"/>
    <s v="EX01369596"/>
    <d v="2019-11-12T00:00:00"/>
    <d v="2019-11-12T00:00:00"/>
    <n v="107"/>
    <x v="1"/>
    <s v="390002"/>
    <x v="43"/>
    <s v="10260"/>
    <m/>
    <x v="1"/>
    <s v="14000"/>
    <x v="0"/>
    <s v="STATE"/>
    <m/>
    <m/>
    <m/>
    <m/>
    <n v="0.11"/>
    <s v="0000261011"/>
    <s v="GMIS REPLACEMENT SITE VISITS"/>
    <s v="Expense Accrual Journal"/>
  </r>
  <r>
    <s v="14000"/>
    <s v="ACTUALS"/>
    <n v="2020"/>
    <n v="5"/>
    <s v="EX"/>
    <s v="EX01369596"/>
    <d v="2019-11-12T00:00:00"/>
    <d v="2019-11-12T00:00:00"/>
    <n v="108"/>
    <x v="1"/>
    <m/>
    <x v="3"/>
    <s v="99999"/>
    <m/>
    <x v="0"/>
    <s v="14000"/>
    <x v="0"/>
    <s v="STATE"/>
    <m/>
    <m/>
    <m/>
    <m/>
    <n v="-0.11"/>
    <s v="0000261011"/>
    <s v="GMIS REPLACEMENT SITE VISITS"/>
    <s v="Expense Accrual Journal"/>
  </r>
  <r>
    <s v="14000"/>
    <s v="ACTUALS"/>
    <n v="2020"/>
    <n v="5"/>
    <s v="EX"/>
    <s v="EX01369596"/>
    <d v="2019-11-12T00:00:00"/>
    <d v="2019-11-12T00:00:00"/>
    <n v="117"/>
    <x v="1"/>
    <s v="390002"/>
    <x v="43"/>
    <s v="10260"/>
    <m/>
    <x v="1"/>
    <s v="14000"/>
    <x v="0"/>
    <s v="STATE"/>
    <m/>
    <m/>
    <m/>
    <m/>
    <n v="1.53"/>
    <s v="0000261011"/>
    <s v="GMIS REPLACEMENT SITE VISITS"/>
    <s v="Expense Accrual Journal"/>
  </r>
  <r>
    <s v="14000"/>
    <s v="ACTUALS"/>
    <n v="2020"/>
    <n v="5"/>
    <s v="EX"/>
    <s v="EX01369596"/>
    <d v="2019-11-12T00:00:00"/>
    <d v="2019-11-12T00:00:00"/>
    <n v="118"/>
    <x v="1"/>
    <m/>
    <x v="3"/>
    <s v="99999"/>
    <m/>
    <x v="0"/>
    <s v="14000"/>
    <x v="0"/>
    <s v="STATE"/>
    <m/>
    <m/>
    <m/>
    <m/>
    <n v="-1.53"/>
    <s v="0000261011"/>
    <s v="GMIS REPLACEMENT SITE VISITS"/>
    <s v="Expense Accrual Journal"/>
  </r>
  <r>
    <s v="14000"/>
    <s v="ACTUALS"/>
    <n v="2020"/>
    <n v="5"/>
    <s v="EX"/>
    <s v="EX01369596"/>
    <d v="2019-11-12T00:00:00"/>
    <d v="2019-11-12T00:00:00"/>
    <n v="127"/>
    <x v="1"/>
    <s v="390002"/>
    <x v="43"/>
    <s v="10260"/>
    <m/>
    <x v="1"/>
    <s v="14000"/>
    <x v="0"/>
    <s v="STATE"/>
    <m/>
    <m/>
    <m/>
    <m/>
    <n v="1.53"/>
    <s v="0000261011"/>
    <s v="GMIS REPLACEMENT SITE VISITS"/>
    <s v="Expense Accrual Journal"/>
  </r>
  <r>
    <s v="14000"/>
    <s v="ACTUALS"/>
    <n v="2020"/>
    <n v="5"/>
    <s v="EX"/>
    <s v="EX01369596"/>
    <d v="2019-11-12T00:00:00"/>
    <d v="2019-11-12T00:00:00"/>
    <n v="128"/>
    <x v="1"/>
    <m/>
    <x v="3"/>
    <s v="99999"/>
    <m/>
    <x v="0"/>
    <s v="14000"/>
    <x v="0"/>
    <s v="STATE"/>
    <m/>
    <m/>
    <m/>
    <m/>
    <n v="-1.53"/>
    <s v="0000261011"/>
    <s v="GMIS REPLACEMENT SITE VISITS"/>
    <s v="Expense Accrual Journal"/>
  </r>
  <r>
    <s v="14000"/>
    <s v="ACTUALS"/>
    <n v="2020"/>
    <n v="5"/>
    <s v="EX"/>
    <s v="EX01369596"/>
    <d v="2019-11-12T00:00:00"/>
    <d v="2019-11-12T00:00:00"/>
    <n v="137"/>
    <x v="1"/>
    <s v="390002"/>
    <x v="45"/>
    <s v="10260"/>
    <m/>
    <x v="1"/>
    <s v="14000"/>
    <x v="0"/>
    <s v="STATE"/>
    <m/>
    <m/>
    <m/>
    <m/>
    <n v="3.27"/>
    <s v="0000261011"/>
    <s v="GMIS REPLACEMENT SITE VISITS"/>
    <s v="Expense Accrual Journal"/>
  </r>
  <r>
    <s v="14000"/>
    <s v="ACTUALS"/>
    <n v="2020"/>
    <n v="5"/>
    <s v="EX"/>
    <s v="EX01369596"/>
    <d v="2019-11-12T00:00:00"/>
    <d v="2019-11-12T00:00:00"/>
    <n v="138"/>
    <x v="1"/>
    <m/>
    <x v="3"/>
    <s v="99999"/>
    <m/>
    <x v="0"/>
    <s v="14000"/>
    <x v="0"/>
    <s v="STATE"/>
    <m/>
    <m/>
    <m/>
    <m/>
    <n v="-3.27"/>
    <s v="0000261011"/>
    <s v="GMIS REPLACEMENT SITE VISITS"/>
    <s v="Expense Accrual Journal"/>
  </r>
  <r>
    <s v="14000"/>
    <s v="ACTUALS"/>
    <n v="2020"/>
    <n v="5"/>
    <s v="EX"/>
    <s v="EX01369596"/>
    <d v="2019-11-12T00:00:00"/>
    <d v="2019-11-12T00:00:00"/>
    <n v="147"/>
    <x v="1"/>
    <s v="390002"/>
    <x v="45"/>
    <s v="10260"/>
    <m/>
    <x v="1"/>
    <s v="14000"/>
    <x v="0"/>
    <s v="STATE"/>
    <m/>
    <m/>
    <m/>
    <m/>
    <n v="0.39"/>
    <s v="0000261011"/>
    <s v="GMIS REPLACEMENT SITE VISITS"/>
    <s v="Expense Accrual Journal"/>
  </r>
  <r>
    <s v="14000"/>
    <s v="ACTUALS"/>
    <n v="2020"/>
    <n v="5"/>
    <s v="EX"/>
    <s v="EX01369596"/>
    <d v="2019-11-12T00:00:00"/>
    <d v="2019-11-12T00:00:00"/>
    <n v="148"/>
    <x v="1"/>
    <m/>
    <x v="3"/>
    <s v="99999"/>
    <m/>
    <x v="0"/>
    <s v="14000"/>
    <x v="0"/>
    <s v="STATE"/>
    <m/>
    <m/>
    <m/>
    <m/>
    <n v="-0.39"/>
    <s v="0000261011"/>
    <s v="GMIS REPLACEMENT SITE VISITS"/>
    <s v="Expense Accrual Journal"/>
  </r>
  <r>
    <s v="14000"/>
    <s v="ACTUALS"/>
    <n v="2020"/>
    <n v="5"/>
    <s v="EX"/>
    <s v="EX01369596"/>
    <d v="2019-11-12T00:00:00"/>
    <d v="2019-11-12T00:00:00"/>
    <n v="157"/>
    <x v="1"/>
    <s v="390002"/>
    <x v="45"/>
    <s v="10260"/>
    <m/>
    <x v="1"/>
    <s v="14000"/>
    <x v="0"/>
    <s v="STATE"/>
    <m/>
    <m/>
    <m/>
    <m/>
    <n v="3.81"/>
    <s v="0000261011"/>
    <s v="GMIS REPLACEMENT SITE VISITS"/>
    <s v="Expense Accrual Journal"/>
  </r>
  <r>
    <s v="14000"/>
    <s v="ACTUALS"/>
    <n v="2020"/>
    <n v="5"/>
    <s v="EX"/>
    <s v="EX01369596"/>
    <d v="2019-11-12T00:00:00"/>
    <d v="2019-11-12T00:00:00"/>
    <n v="158"/>
    <x v="1"/>
    <m/>
    <x v="3"/>
    <s v="99999"/>
    <m/>
    <x v="0"/>
    <s v="14000"/>
    <x v="0"/>
    <s v="STATE"/>
    <m/>
    <m/>
    <m/>
    <m/>
    <n v="-3.81"/>
    <s v="0000261011"/>
    <s v="GMIS REPLACEMENT SITE VISITS"/>
    <s v="Expense Accrual Journal"/>
  </r>
  <r>
    <s v="14000"/>
    <s v="ACTUALS"/>
    <n v="2020"/>
    <n v="5"/>
    <s v="EX"/>
    <s v="EX01369596"/>
    <d v="2019-11-12T00:00:00"/>
    <d v="2019-11-12T00:00:00"/>
    <n v="167"/>
    <x v="1"/>
    <s v="390002"/>
    <x v="45"/>
    <s v="10260"/>
    <m/>
    <x v="1"/>
    <s v="14000"/>
    <x v="0"/>
    <s v="STATE"/>
    <m/>
    <m/>
    <m/>
    <m/>
    <n v="3.81"/>
    <s v="0000261011"/>
    <s v="GMIS REPLACEMENT SITE VISITS"/>
    <s v="Expense Accrual Journal"/>
  </r>
  <r>
    <s v="14000"/>
    <s v="ACTUALS"/>
    <n v="2020"/>
    <n v="5"/>
    <s v="EX"/>
    <s v="EX01369596"/>
    <d v="2019-11-12T00:00:00"/>
    <d v="2019-11-12T00:00:00"/>
    <n v="168"/>
    <x v="1"/>
    <m/>
    <x v="3"/>
    <s v="99999"/>
    <m/>
    <x v="0"/>
    <s v="14000"/>
    <x v="0"/>
    <s v="STATE"/>
    <m/>
    <m/>
    <m/>
    <m/>
    <n v="-3.81"/>
    <s v="0000261011"/>
    <s v="GMIS REPLACEMENT SITE VISITS"/>
    <s v="Expense Accrual Journal"/>
  </r>
  <r>
    <s v="14000"/>
    <s v="ACTUALS"/>
    <n v="2020"/>
    <n v="5"/>
    <s v="EX"/>
    <s v="EX01369596"/>
    <d v="2019-11-12T00:00:00"/>
    <d v="2019-11-12T00:00:00"/>
    <n v="177"/>
    <x v="1"/>
    <s v="390002"/>
    <x v="45"/>
    <s v="10260"/>
    <m/>
    <x v="1"/>
    <s v="14000"/>
    <x v="0"/>
    <s v="STATE"/>
    <m/>
    <m/>
    <m/>
    <m/>
    <n v="3.81"/>
    <s v="0000261011"/>
    <s v="GMIS REPLACEMENT SITE VISITS"/>
    <s v="Expense Accrual Journal"/>
  </r>
  <r>
    <s v="14000"/>
    <s v="ACTUALS"/>
    <n v="2020"/>
    <n v="5"/>
    <s v="EX"/>
    <s v="EX01369596"/>
    <d v="2019-11-12T00:00:00"/>
    <d v="2019-11-12T00:00:00"/>
    <n v="178"/>
    <x v="1"/>
    <m/>
    <x v="3"/>
    <s v="99999"/>
    <m/>
    <x v="0"/>
    <s v="14000"/>
    <x v="0"/>
    <s v="STATE"/>
    <m/>
    <m/>
    <m/>
    <m/>
    <n v="-3.81"/>
    <s v="0000261011"/>
    <s v="GMIS REPLACEMENT SITE VISITS"/>
    <s v="Expense Accrual Journal"/>
  </r>
  <r>
    <s v="14000"/>
    <s v="ACTUALS"/>
    <n v="2020"/>
    <n v="5"/>
    <s v="EX"/>
    <s v="EX01369596"/>
    <d v="2019-11-12T00:00:00"/>
    <d v="2019-11-12T00:00:00"/>
    <n v="187"/>
    <x v="1"/>
    <s v="390002"/>
    <x v="45"/>
    <s v="10260"/>
    <m/>
    <x v="1"/>
    <s v="14000"/>
    <x v="0"/>
    <s v="STATE"/>
    <m/>
    <m/>
    <m/>
    <m/>
    <n v="1.58"/>
    <s v="0000261011"/>
    <s v="GMIS REPLACEMENT SITE VISITS"/>
    <s v="Expense Accrual Journal"/>
  </r>
  <r>
    <s v="14000"/>
    <s v="ACTUALS"/>
    <n v="2020"/>
    <n v="5"/>
    <s v="EX"/>
    <s v="EX01369596"/>
    <d v="2019-11-12T00:00:00"/>
    <d v="2019-11-12T00:00:00"/>
    <n v="188"/>
    <x v="1"/>
    <m/>
    <x v="3"/>
    <s v="99999"/>
    <m/>
    <x v="0"/>
    <s v="14000"/>
    <x v="0"/>
    <s v="STATE"/>
    <m/>
    <m/>
    <m/>
    <m/>
    <n v="-1.58"/>
    <s v="0000261011"/>
    <s v="GMIS REPLACEMENT SITE VISITS"/>
    <s v="Expense Accrual Journal"/>
  </r>
  <r>
    <s v="14000"/>
    <s v="ACTUALS"/>
    <n v="2020"/>
    <n v="5"/>
    <s v="EX"/>
    <s v="EX01369596"/>
    <d v="2019-11-12T00:00:00"/>
    <d v="2019-11-12T00:00:00"/>
    <n v="197"/>
    <x v="1"/>
    <s v="390002"/>
    <x v="45"/>
    <s v="10260"/>
    <m/>
    <x v="1"/>
    <s v="14000"/>
    <x v="0"/>
    <s v="STATE"/>
    <m/>
    <m/>
    <m/>
    <m/>
    <n v="0.9"/>
    <s v="0000261011"/>
    <s v="GMIS REPLACEMENT SITE VISITS"/>
    <s v="Expense Accrual Journal"/>
  </r>
  <r>
    <s v="14000"/>
    <s v="ACTUALS"/>
    <n v="2020"/>
    <n v="5"/>
    <s v="EX"/>
    <s v="EX01369596"/>
    <d v="2019-11-12T00:00:00"/>
    <d v="2019-11-12T00:00:00"/>
    <n v="198"/>
    <x v="1"/>
    <m/>
    <x v="3"/>
    <s v="99999"/>
    <m/>
    <x v="0"/>
    <s v="14000"/>
    <x v="0"/>
    <s v="STATE"/>
    <m/>
    <m/>
    <m/>
    <m/>
    <n v="-0.9"/>
    <s v="0000261011"/>
    <s v="GMIS REPLACEMENT SITE VISITS"/>
    <s v="Expense Accrual Journal"/>
  </r>
  <r>
    <s v="14000"/>
    <s v="ACTUALS"/>
    <n v="2020"/>
    <n v="5"/>
    <s v="EX"/>
    <s v="EX01369596"/>
    <d v="2019-11-12T00:00:00"/>
    <d v="2019-11-12T00:00:00"/>
    <n v="207"/>
    <x v="1"/>
    <s v="390002"/>
    <x v="45"/>
    <s v="10260"/>
    <m/>
    <x v="1"/>
    <s v="14000"/>
    <x v="0"/>
    <s v="STATE"/>
    <m/>
    <m/>
    <m/>
    <m/>
    <n v="1.8"/>
    <s v="0000261011"/>
    <s v="GMIS REPLACEMENT SITE VISITS"/>
    <s v="Expense Accrual Journal"/>
  </r>
  <r>
    <s v="14000"/>
    <s v="ACTUALS"/>
    <n v="2020"/>
    <n v="5"/>
    <s v="EX"/>
    <s v="EX01369596"/>
    <d v="2019-11-12T00:00:00"/>
    <d v="2019-11-12T00:00:00"/>
    <n v="208"/>
    <x v="1"/>
    <m/>
    <x v="3"/>
    <s v="99999"/>
    <m/>
    <x v="0"/>
    <s v="14000"/>
    <x v="0"/>
    <s v="STATE"/>
    <m/>
    <m/>
    <m/>
    <m/>
    <n v="-1.8"/>
    <s v="0000261011"/>
    <s v="GMIS REPLACEMENT SITE VISITS"/>
    <s v="Expense Accrual Journal"/>
  </r>
  <r>
    <s v="14000"/>
    <s v="ACTUALS"/>
    <n v="2020"/>
    <n v="5"/>
    <s v="EX"/>
    <s v="EX01370413"/>
    <d v="2019-11-13T00:00:00"/>
    <d v="2019-11-13T00:00:00"/>
    <n v="17"/>
    <x v="1"/>
    <m/>
    <x v="3"/>
    <s v="99999"/>
    <m/>
    <x v="0"/>
    <s v="14000"/>
    <x v="0"/>
    <s v="STATE"/>
    <m/>
    <m/>
    <m/>
    <m/>
    <n v="0.44"/>
    <s v="0000261011"/>
    <s v="GMIS REPLACEMENT SITE VISITS"/>
    <s v="Expense Payment Journal"/>
  </r>
  <r>
    <s v="14000"/>
    <s v="ACTUALS"/>
    <n v="2020"/>
    <n v="5"/>
    <s v="EX"/>
    <s v="EX01370413"/>
    <d v="2019-11-13T00:00:00"/>
    <d v="2019-11-13T00:00:00"/>
    <n v="18"/>
    <x v="1"/>
    <m/>
    <x v="1"/>
    <s v="99999"/>
    <m/>
    <x v="0"/>
    <m/>
    <x v="0"/>
    <m/>
    <m/>
    <m/>
    <m/>
    <m/>
    <n v="-0.44"/>
    <s v="0000261011"/>
    <s v="GMIS REPLACEMENT SITE VISITS"/>
    <s v="Expense Payment Journal"/>
  </r>
  <r>
    <s v="14000"/>
    <s v="ACTUALS"/>
    <n v="2020"/>
    <n v="5"/>
    <s v="EX"/>
    <s v="EX01370413"/>
    <d v="2019-11-13T00:00:00"/>
    <d v="2019-11-13T00:00:00"/>
    <n v="27"/>
    <x v="1"/>
    <m/>
    <x v="3"/>
    <s v="99999"/>
    <m/>
    <x v="0"/>
    <s v="14000"/>
    <x v="0"/>
    <s v="STATE"/>
    <m/>
    <m/>
    <m/>
    <m/>
    <n v="0.44"/>
    <s v="0000261011"/>
    <s v="GMIS REPLACEMENT SITE VISITS"/>
    <s v="Expense Payment Journal"/>
  </r>
  <r>
    <s v="14000"/>
    <s v="ACTUALS"/>
    <n v="2020"/>
    <n v="5"/>
    <s v="EX"/>
    <s v="EX01370413"/>
    <d v="2019-11-13T00:00:00"/>
    <d v="2019-11-13T00:00:00"/>
    <n v="28"/>
    <x v="1"/>
    <m/>
    <x v="1"/>
    <s v="99999"/>
    <m/>
    <x v="0"/>
    <m/>
    <x v="0"/>
    <m/>
    <m/>
    <m/>
    <m/>
    <m/>
    <n v="-0.44"/>
    <s v="0000261011"/>
    <s v="GMIS REPLACEMENT SITE VISITS"/>
    <s v="Expense Payment Journal"/>
  </r>
  <r>
    <s v="14000"/>
    <s v="ACTUALS"/>
    <n v="2020"/>
    <n v="5"/>
    <s v="EX"/>
    <s v="EX01370413"/>
    <d v="2019-11-13T00:00:00"/>
    <d v="2019-11-13T00:00:00"/>
    <n v="37"/>
    <x v="1"/>
    <m/>
    <x v="3"/>
    <s v="99999"/>
    <m/>
    <x v="0"/>
    <s v="14000"/>
    <x v="0"/>
    <s v="STATE"/>
    <m/>
    <m/>
    <m/>
    <m/>
    <n v="1.26"/>
    <s v="0000261011"/>
    <s v="GMIS REPLACEMENT SITE VISITS"/>
    <s v="Expense Payment Journal"/>
  </r>
  <r>
    <s v="14000"/>
    <s v="ACTUALS"/>
    <n v="2020"/>
    <n v="5"/>
    <s v="EX"/>
    <s v="EX01370413"/>
    <d v="2019-11-13T00:00:00"/>
    <d v="2019-11-13T00:00:00"/>
    <n v="38"/>
    <x v="1"/>
    <m/>
    <x v="1"/>
    <s v="99999"/>
    <m/>
    <x v="0"/>
    <m/>
    <x v="0"/>
    <m/>
    <m/>
    <m/>
    <m/>
    <m/>
    <n v="-1.26"/>
    <s v="0000261011"/>
    <s v="GMIS REPLACEMENT SITE VISITS"/>
    <s v="Expense Payment Journal"/>
  </r>
  <r>
    <s v="14000"/>
    <s v="ACTUALS"/>
    <n v="2020"/>
    <n v="5"/>
    <s v="EX"/>
    <s v="EX01370413"/>
    <d v="2019-11-13T00:00:00"/>
    <d v="2019-11-13T00:00:00"/>
    <n v="47"/>
    <x v="1"/>
    <m/>
    <x v="3"/>
    <s v="99999"/>
    <m/>
    <x v="0"/>
    <s v="14000"/>
    <x v="0"/>
    <s v="STATE"/>
    <m/>
    <m/>
    <m/>
    <m/>
    <n v="0.11"/>
    <s v="0000261011"/>
    <s v="GMIS REPLACEMENT SITE VISITS"/>
    <s v="Expense Payment Journal"/>
  </r>
  <r>
    <s v="14000"/>
    <s v="ACTUALS"/>
    <n v="2020"/>
    <n v="5"/>
    <s v="EX"/>
    <s v="EX01370413"/>
    <d v="2019-11-13T00:00:00"/>
    <d v="2019-11-13T00:00:00"/>
    <n v="48"/>
    <x v="1"/>
    <m/>
    <x v="1"/>
    <s v="99999"/>
    <m/>
    <x v="0"/>
    <m/>
    <x v="0"/>
    <m/>
    <m/>
    <m/>
    <m/>
    <m/>
    <n v="-0.11"/>
    <s v="0000261011"/>
    <s v="GMIS REPLACEMENT SITE VISITS"/>
    <s v="Expense Payment Journal"/>
  </r>
  <r>
    <s v="14000"/>
    <s v="ACTUALS"/>
    <n v="2020"/>
    <n v="5"/>
    <s v="EX"/>
    <s v="EX01370413"/>
    <d v="2019-11-13T00:00:00"/>
    <d v="2019-11-13T00:00:00"/>
    <n v="57"/>
    <x v="1"/>
    <m/>
    <x v="3"/>
    <s v="99999"/>
    <m/>
    <x v="0"/>
    <s v="14000"/>
    <x v="0"/>
    <s v="STATE"/>
    <m/>
    <m/>
    <m/>
    <m/>
    <n v="0.97"/>
    <s v="0000261011"/>
    <s v="GMIS REPLACEMENT SITE VISITS"/>
    <s v="Expense Payment Journal"/>
  </r>
  <r>
    <s v="14000"/>
    <s v="ACTUALS"/>
    <n v="2020"/>
    <n v="5"/>
    <s v="EX"/>
    <s v="EX01370413"/>
    <d v="2019-11-13T00:00:00"/>
    <d v="2019-11-13T00:00:00"/>
    <n v="58"/>
    <x v="1"/>
    <m/>
    <x v="1"/>
    <s v="99999"/>
    <m/>
    <x v="0"/>
    <m/>
    <x v="0"/>
    <m/>
    <m/>
    <m/>
    <m/>
    <m/>
    <n v="-0.97"/>
    <s v="0000261011"/>
    <s v="GMIS REPLACEMENT SITE VISITS"/>
    <s v="Expense Payment Journal"/>
  </r>
  <r>
    <s v="14000"/>
    <s v="ACTUALS"/>
    <n v="2020"/>
    <n v="5"/>
    <s v="EX"/>
    <s v="EX01370413"/>
    <d v="2019-11-13T00:00:00"/>
    <d v="2019-11-13T00:00:00"/>
    <n v="67"/>
    <x v="1"/>
    <m/>
    <x v="3"/>
    <s v="99999"/>
    <m/>
    <x v="0"/>
    <s v="14000"/>
    <x v="0"/>
    <s v="STATE"/>
    <m/>
    <m/>
    <m/>
    <m/>
    <n v="1.29"/>
    <s v="0000261011"/>
    <s v="GMIS REPLACEMENT SITE VISITS"/>
    <s v="Expense Payment Journal"/>
  </r>
  <r>
    <s v="14000"/>
    <s v="ACTUALS"/>
    <n v="2020"/>
    <n v="5"/>
    <s v="EX"/>
    <s v="EX01370413"/>
    <d v="2019-11-13T00:00:00"/>
    <d v="2019-11-13T00:00:00"/>
    <n v="68"/>
    <x v="1"/>
    <m/>
    <x v="1"/>
    <s v="99999"/>
    <m/>
    <x v="0"/>
    <m/>
    <x v="0"/>
    <m/>
    <m/>
    <m/>
    <m/>
    <m/>
    <n v="-1.29"/>
    <s v="0000261011"/>
    <s v="GMIS REPLACEMENT SITE VISITS"/>
    <s v="Expense Payment Journal"/>
  </r>
  <r>
    <s v="14000"/>
    <s v="ACTUALS"/>
    <n v="2020"/>
    <n v="5"/>
    <s v="EX"/>
    <s v="EX01370413"/>
    <d v="2019-11-13T00:00:00"/>
    <d v="2019-11-13T00:00:00"/>
    <n v="77"/>
    <x v="1"/>
    <m/>
    <x v="3"/>
    <s v="99999"/>
    <m/>
    <x v="0"/>
    <s v="14000"/>
    <x v="0"/>
    <s v="STATE"/>
    <m/>
    <m/>
    <m/>
    <m/>
    <n v="1.38"/>
    <s v="0000261011"/>
    <s v="GMIS REPLACEMENT SITE VISITS"/>
    <s v="Expense Payment Journal"/>
  </r>
  <r>
    <s v="14000"/>
    <s v="ACTUALS"/>
    <n v="2020"/>
    <n v="5"/>
    <s v="EX"/>
    <s v="EX01370413"/>
    <d v="2019-11-13T00:00:00"/>
    <d v="2019-11-13T00:00:00"/>
    <n v="78"/>
    <x v="1"/>
    <m/>
    <x v="1"/>
    <s v="99999"/>
    <m/>
    <x v="0"/>
    <m/>
    <x v="0"/>
    <m/>
    <m/>
    <m/>
    <m/>
    <m/>
    <n v="-1.38"/>
    <s v="0000261011"/>
    <s v="GMIS REPLACEMENT SITE VISITS"/>
    <s v="Expense Payment Journal"/>
  </r>
  <r>
    <s v="14000"/>
    <s v="ACTUALS"/>
    <n v="2020"/>
    <n v="5"/>
    <s v="EX"/>
    <s v="EX01370413"/>
    <d v="2019-11-13T00:00:00"/>
    <d v="2019-11-13T00:00:00"/>
    <n v="87"/>
    <x v="1"/>
    <m/>
    <x v="3"/>
    <s v="99999"/>
    <m/>
    <x v="0"/>
    <s v="14000"/>
    <x v="0"/>
    <s v="STATE"/>
    <m/>
    <m/>
    <m/>
    <m/>
    <n v="0.15"/>
    <s v="0000261011"/>
    <s v="GMIS REPLACEMENT SITE VISITS"/>
    <s v="Expense Payment Journal"/>
  </r>
  <r>
    <s v="14000"/>
    <s v="ACTUALS"/>
    <n v="2020"/>
    <n v="5"/>
    <s v="EX"/>
    <s v="EX01370413"/>
    <d v="2019-11-13T00:00:00"/>
    <d v="2019-11-13T00:00:00"/>
    <n v="88"/>
    <x v="1"/>
    <m/>
    <x v="1"/>
    <s v="99999"/>
    <m/>
    <x v="0"/>
    <m/>
    <x v="0"/>
    <m/>
    <m/>
    <m/>
    <m/>
    <m/>
    <n v="-0.15"/>
    <s v="0000261011"/>
    <s v="GMIS REPLACEMENT SITE VISITS"/>
    <s v="Expense Payment Journal"/>
  </r>
  <r>
    <s v="14000"/>
    <s v="ACTUALS"/>
    <n v="2020"/>
    <n v="5"/>
    <s v="EX"/>
    <s v="EX01370413"/>
    <d v="2019-11-13T00:00:00"/>
    <d v="2019-11-13T00:00:00"/>
    <n v="97"/>
    <x v="1"/>
    <m/>
    <x v="3"/>
    <s v="99999"/>
    <m/>
    <x v="0"/>
    <s v="14000"/>
    <x v="0"/>
    <s v="STATE"/>
    <m/>
    <m/>
    <m/>
    <m/>
    <n v="0.15"/>
    <s v="0000261011"/>
    <s v="GMIS REPLACEMENT SITE VISITS"/>
    <s v="Expense Payment Journal"/>
  </r>
  <r>
    <s v="14000"/>
    <s v="ACTUALS"/>
    <n v="2020"/>
    <n v="5"/>
    <s v="EX"/>
    <s v="EX01370413"/>
    <d v="2019-11-13T00:00:00"/>
    <d v="2019-11-13T00:00:00"/>
    <n v="98"/>
    <x v="1"/>
    <m/>
    <x v="1"/>
    <s v="99999"/>
    <m/>
    <x v="0"/>
    <m/>
    <x v="0"/>
    <m/>
    <m/>
    <m/>
    <m/>
    <m/>
    <n v="-0.15"/>
    <s v="0000261011"/>
    <s v="GMIS REPLACEMENT SITE VISITS"/>
    <s v="Expense Payment Journal"/>
  </r>
  <r>
    <s v="14000"/>
    <s v="ACTUALS"/>
    <n v="2020"/>
    <n v="5"/>
    <s v="EX"/>
    <s v="EX01370413"/>
    <d v="2019-11-13T00:00:00"/>
    <d v="2019-11-13T00:00:00"/>
    <n v="107"/>
    <x v="1"/>
    <m/>
    <x v="3"/>
    <s v="99999"/>
    <m/>
    <x v="0"/>
    <s v="14000"/>
    <x v="0"/>
    <s v="STATE"/>
    <m/>
    <m/>
    <m/>
    <m/>
    <n v="0.11"/>
    <s v="0000261011"/>
    <s v="GMIS REPLACEMENT SITE VISITS"/>
    <s v="Expense Payment Journal"/>
  </r>
  <r>
    <s v="14000"/>
    <s v="ACTUALS"/>
    <n v="2020"/>
    <n v="5"/>
    <s v="EX"/>
    <s v="EX01370413"/>
    <d v="2019-11-13T00:00:00"/>
    <d v="2019-11-13T00:00:00"/>
    <n v="108"/>
    <x v="1"/>
    <m/>
    <x v="1"/>
    <s v="99999"/>
    <m/>
    <x v="0"/>
    <m/>
    <x v="0"/>
    <m/>
    <m/>
    <m/>
    <m/>
    <m/>
    <n v="-0.11"/>
    <s v="0000261011"/>
    <s v="GMIS REPLACEMENT SITE VISITS"/>
    <s v="Expense Payment Journal"/>
  </r>
  <r>
    <s v="14000"/>
    <s v="ACTUALS"/>
    <n v="2020"/>
    <n v="5"/>
    <s v="EX"/>
    <s v="EX01370413"/>
    <d v="2019-11-13T00:00:00"/>
    <d v="2019-11-13T00:00:00"/>
    <n v="117"/>
    <x v="1"/>
    <m/>
    <x v="3"/>
    <s v="99999"/>
    <m/>
    <x v="0"/>
    <s v="14000"/>
    <x v="0"/>
    <s v="STATE"/>
    <m/>
    <m/>
    <m/>
    <m/>
    <n v="1.53"/>
    <s v="0000261011"/>
    <s v="GMIS REPLACEMENT SITE VISITS"/>
    <s v="Expense Payment Journal"/>
  </r>
  <r>
    <s v="14000"/>
    <s v="ACTUALS"/>
    <n v="2020"/>
    <n v="5"/>
    <s v="EX"/>
    <s v="EX01370413"/>
    <d v="2019-11-13T00:00:00"/>
    <d v="2019-11-13T00:00:00"/>
    <n v="118"/>
    <x v="1"/>
    <m/>
    <x v="1"/>
    <s v="99999"/>
    <m/>
    <x v="0"/>
    <m/>
    <x v="0"/>
    <m/>
    <m/>
    <m/>
    <m/>
    <m/>
    <n v="-1.53"/>
    <s v="0000261011"/>
    <s v="GMIS REPLACEMENT SITE VISITS"/>
    <s v="Expense Payment Journal"/>
  </r>
  <r>
    <s v="14000"/>
    <s v="ACTUALS"/>
    <n v="2020"/>
    <n v="5"/>
    <s v="EX"/>
    <s v="EX01370413"/>
    <d v="2019-11-13T00:00:00"/>
    <d v="2019-11-13T00:00:00"/>
    <n v="127"/>
    <x v="1"/>
    <m/>
    <x v="3"/>
    <s v="99999"/>
    <m/>
    <x v="0"/>
    <s v="14000"/>
    <x v="0"/>
    <s v="STATE"/>
    <m/>
    <m/>
    <m/>
    <m/>
    <n v="1.53"/>
    <s v="0000261011"/>
    <s v="GMIS REPLACEMENT SITE VISITS"/>
    <s v="Expense Payment Journal"/>
  </r>
  <r>
    <s v="14000"/>
    <s v="ACTUALS"/>
    <n v="2020"/>
    <n v="5"/>
    <s v="EX"/>
    <s v="EX01370413"/>
    <d v="2019-11-13T00:00:00"/>
    <d v="2019-11-13T00:00:00"/>
    <n v="128"/>
    <x v="1"/>
    <m/>
    <x v="1"/>
    <s v="99999"/>
    <m/>
    <x v="0"/>
    <m/>
    <x v="0"/>
    <m/>
    <m/>
    <m/>
    <m/>
    <m/>
    <n v="-1.53"/>
    <s v="0000261011"/>
    <s v="GMIS REPLACEMENT SITE VISITS"/>
    <s v="Expense Payment Journal"/>
  </r>
  <r>
    <s v="14000"/>
    <s v="ACTUALS"/>
    <n v="2020"/>
    <n v="5"/>
    <s v="EX"/>
    <s v="EX01370413"/>
    <d v="2019-11-13T00:00:00"/>
    <d v="2019-11-13T00:00:00"/>
    <n v="137"/>
    <x v="1"/>
    <m/>
    <x v="3"/>
    <s v="99999"/>
    <m/>
    <x v="0"/>
    <s v="14000"/>
    <x v="0"/>
    <s v="STATE"/>
    <m/>
    <m/>
    <m/>
    <m/>
    <n v="3.27"/>
    <s v="0000261011"/>
    <s v="GMIS REPLACEMENT SITE VISITS"/>
    <s v="Expense Payment Journal"/>
  </r>
  <r>
    <s v="14000"/>
    <s v="ACTUALS"/>
    <n v="2020"/>
    <n v="5"/>
    <s v="EX"/>
    <s v="EX01370413"/>
    <d v="2019-11-13T00:00:00"/>
    <d v="2019-11-13T00:00:00"/>
    <n v="138"/>
    <x v="1"/>
    <m/>
    <x v="1"/>
    <s v="99999"/>
    <m/>
    <x v="0"/>
    <m/>
    <x v="0"/>
    <m/>
    <m/>
    <m/>
    <m/>
    <m/>
    <n v="-3.27"/>
    <s v="0000261011"/>
    <s v="GMIS REPLACEMENT SITE VISITS"/>
    <s v="Expense Payment Journal"/>
  </r>
  <r>
    <s v="14000"/>
    <s v="ACTUALS"/>
    <n v="2020"/>
    <n v="5"/>
    <s v="EX"/>
    <s v="EX01370413"/>
    <d v="2019-11-13T00:00:00"/>
    <d v="2019-11-13T00:00:00"/>
    <n v="147"/>
    <x v="1"/>
    <m/>
    <x v="3"/>
    <s v="99999"/>
    <m/>
    <x v="0"/>
    <s v="14000"/>
    <x v="0"/>
    <s v="STATE"/>
    <m/>
    <m/>
    <m/>
    <m/>
    <n v="0.39"/>
    <s v="0000261011"/>
    <s v="GMIS REPLACEMENT SITE VISITS"/>
    <s v="Expense Payment Journal"/>
  </r>
  <r>
    <s v="14000"/>
    <s v="ACTUALS"/>
    <n v="2020"/>
    <n v="5"/>
    <s v="EX"/>
    <s v="EX01370413"/>
    <d v="2019-11-13T00:00:00"/>
    <d v="2019-11-13T00:00:00"/>
    <n v="148"/>
    <x v="1"/>
    <m/>
    <x v="1"/>
    <s v="99999"/>
    <m/>
    <x v="0"/>
    <m/>
    <x v="0"/>
    <m/>
    <m/>
    <m/>
    <m/>
    <m/>
    <n v="-0.39"/>
    <s v="0000261011"/>
    <s v="GMIS REPLACEMENT SITE VISITS"/>
    <s v="Expense Payment Journal"/>
  </r>
  <r>
    <s v="14000"/>
    <s v="ACTUALS"/>
    <n v="2020"/>
    <n v="5"/>
    <s v="EX"/>
    <s v="EX01370413"/>
    <d v="2019-11-13T00:00:00"/>
    <d v="2019-11-13T00:00:00"/>
    <n v="157"/>
    <x v="1"/>
    <m/>
    <x v="3"/>
    <s v="99999"/>
    <m/>
    <x v="0"/>
    <s v="14000"/>
    <x v="0"/>
    <s v="STATE"/>
    <m/>
    <m/>
    <m/>
    <m/>
    <n v="3.81"/>
    <s v="0000261011"/>
    <s v="GMIS REPLACEMENT SITE VISITS"/>
    <s v="Expense Payment Journal"/>
  </r>
  <r>
    <s v="14000"/>
    <s v="ACTUALS"/>
    <n v="2020"/>
    <n v="5"/>
    <s v="EX"/>
    <s v="EX01370413"/>
    <d v="2019-11-13T00:00:00"/>
    <d v="2019-11-13T00:00:00"/>
    <n v="158"/>
    <x v="1"/>
    <m/>
    <x v="1"/>
    <s v="99999"/>
    <m/>
    <x v="0"/>
    <m/>
    <x v="0"/>
    <m/>
    <m/>
    <m/>
    <m/>
    <m/>
    <n v="-3.81"/>
    <s v="0000261011"/>
    <s v="GMIS REPLACEMENT SITE VISITS"/>
    <s v="Expense Payment Journal"/>
  </r>
  <r>
    <s v="14000"/>
    <s v="ACTUALS"/>
    <n v="2020"/>
    <n v="5"/>
    <s v="EX"/>
    <s v="EX01370413"/>
    <d v="2019-11-13T00:00:00"/>
    <d v="2019-11-13T00:00:00"/>
    <n v="167"/>
    <x v="1"/>
    <m/>
    <x v="3"/>
    <s v="99999"/>
    <m/>
    <x v="0"/>
    <s v="14000"/>
    <x v="0"/>
    <s v="STATE"/>
    <m/>
    <m/>
    <m/>
    <m/>
    <n v="3.81"/>
    <s v="0000261011"/>
    <s v="GMIS REPLACEMENT SITE VISITS"/>
    <s v="Expense Payment Journal"/>
  </r>
  <r>
    <s v="14000"/>
    <s v="ACTUALS"/>
    <n v="2020"/>
    <n v="5"/>
    <s v="EX"/>
    <s v="EX01370413"/>
    <d v="2019-11-13T00:00:00"/>
    <d v="2019-11-13T00:00:00"/>
    <n v="168"/>
    <x v="1"/>
    <m/>
    <x v="1"/>
    <s v="99999"/>
    <m/>
    <x v="0"/>
    <m/>
    <x v="0"/>
    <m/>
    <m/>
    <m/>
    <m/>
    <m/>
    <n v="-3.81"/>
    <s v="0000261011"/>
    <s v="GMIS REPLACEMENT SITE VISITS"/>
    <s v="Expense Payment Journal"/>
  </r>
  <r>
    <s v="14000"/>
    <s v="ACTUALS"/>
    <n v="2020"/>
    <n v="5"/>
    <s v="EX"/>
    <s v="EX01370413"/>
    <d v="2019-11-13T00:00:00"/>
    <d v="2019-11-13T00:00:00"/>
    <n v="177"/>
    <x v="1"/>
    <m/>
    <x v="3"/>
    <s v="99999"/>
    <m/>
    <x v="0"/>
    <s v="14000"/>
    <x v="0"/>
    <s v="STATE"/>
    <m/>
    <m/>
    <m/>
    <m/>
    <n v="3.81"/>
    <s v="0000261011"/>
    <s v="GMIS REPLACEMENT SITE VISITS"/>
    <s v="Expense Payment Journal"/>
  </r>
  <r>
    <s v="14000"/>
    <s v="ACTUALS"/>
    <n v="2020"/>
    <n v="5"/>
    <s v="EX"/>
    <s v="EX01370413"/>
    <d v="2019-11-13T00:00:00"/>
    <d v="2019-11-13T00:00:00"/>
    <n v="178"/>
    <x v="1"/>
    <m/>
    <x v="1"/>
    <s v="99999"/>
    <m/>
    <x v="0"/>
    <m/>
    <x v="0"/>
    <m/>
    <m/>
    <m/>
    <m/>
    <m/>
    <n v="-3.81"/>
    <s v="0000261011"/>
    <s v="GMIS REPLACEMENT SITE VISITS"/>
    <s v="Expense Payment Journal"/>
  </r>
  <r>
    <s v="14000"/>
    <s v="ACTUALS"/>
    <n v="2020"/>
    <n v="5"/>
    <s v="EX"/>
    <s v="EX01370413"/>
    <d v="2019-11-13T00:00:00"/>
    <d v="2019-11-13T00:00:00"/>
    <n v="187"/>
    <x v="1"/>
    <m/>
    <x v="3"/>
    <s v="99999"/>
    <m/>
    <x v="0"/>
    <s v="14000"/>
    <x v="0"/>
    <s v="STATE"/>
    <m/>
    <m/>
    <m/>
    <m/>
    <n v="1.58"/>
    <s v="0000261011"/>
    <s v="GMIS REPLACEMENT SITE VISITS"/>
    <s v="Expense Payment Journal"/>
  </r>
  <r>
    <s v="14000"/>
    <s v="ACTUALS"/>
    <n v="2020"/>
    <n v="5"/>
    <s v="EX"/>
    <s v="EX01370413"/>
    <d v="2019-11-13T00:00:00"/>
    <d v="2019-11-13T00:00:00"/>
    <n v="188"/>
    <x v="1"/>
    <m/>
    <x v="1"/>
    <s v="99999"/>
    <m/>
    <x v="0"/>
    <m/>
    <x v="0"/>
    <m/>
    <m/>
    <m/>
    <m/>
    <m/>
    <n v="-1.58"/>
    <s v="0000261011"/>
    <s v="GMIS REPLACEMENT SITE VISITS"/>
    <s v="Expense Payment Journal"/>
  </r>
  <r>
    <s v="14000"/>
    <s v="ACTUALS"/>
    <n v="2020"/>
    <n v="5"/>
    <s v="EX"/>
    <s v="EX01370413"/>
    <d v="2019-11-13T00:00:00"/>
    <d v="2019-11-13T00:00:00"/>
    <n v="197"/>
    <x v="1"/>
    <m/>
    <x v="3"/>
    <s v="99999"/>
    <m/>
    <x v="0"/>
    <s v="14000"/>
    <x v="0"/>
    <s v="STATE"/>
    <m/>
    <m/>
    <m/>
    <m/>
    <n v="0.9"/>
    <s v="0000261011"/>
    <s v="GMIS REPLACEMENT SITE VISITS"/>
    <s v="Expense Payment Journal"/>
  </r>
  <r>
    <s v="14000"/>
    <s v="ACTUALS"/>
    <n v="2020"/>
    <n v="5"/>
    <s v="EX"/>
    <s v="EX01370413"/>
    <d v="2019-11-13T00:00:00"/>
    <d v="2019-11-13T00:00:00"/>
    <n v="198"/>
    <x v="1"/>
    <m/>
    <x v="1"/>
    <s v="99999"/>
    <m/>
    <x v="0"/>
    <m/>
    <x v="0"/>
    <m/>
    <m/>
    <m/>
    <m/>
    <m/>
    <n v="-0.9"/>
    <s v="0000261011"/>
    <s v="GMIS REPLACEMENT SITE VISITS"/>
    <s v="Expense Payment Journal"/>
  </r>
  <r>
    <s v="14000"/>
    <s v="ACTUALS"/>
    <n v="2020"/>
    <n v="5"/>
    <s v="EX"/>
    <s v="EX01370413"/>
    <d v="2019-11-13T00:00:00"/>
    <d v="2019-11-13T00:00:00"/>
    <n v="207"/>
    <x v="1"/>
    <m/>
    <x v="3"/>
    <s v="99999"/>
    <m/>
    <x v="0"/>
    <s v="14000"/>
    <x v="0"/>
    <s v="STATE"/>
    <m/>
    <m/>
    <m/>
    <m/>
    <n v="1.8"/>
    <s v="0000261011"/>
    <s v="GMIS REPLACEMENT SITE VISITS"/>
    <s v="Expense Payment Journal"/>
  </r>
  <r>
    <s v="14000"/>
    <s v="ACTUALS"/>
    <n v="2020"/>
    <n v="5"/>
    <s v="EX"/>
    <s v="EX01370413"/>
    <d v="2019-11-13T00:00:00"/>
    <d v="2019-11-13T00:00:00"/>
    <n v="208"/>
    <x v="1"/>
    <m/>
    <x v="1"/>
    <s v="99999"/>
    <m/>
    <x v="0"/>
    <m/>
    <x v="0"/>
    <m/>
    <m/>
    <m/>
    <m/>
    <m/>
    <n v="-1.8"/>
    <s v="0000261011"/>
    <s v="GMIS REPLACEMENT SITE VISITS"/>
    <s v="Expense Payment Journal"/>
  </r>
  <r>
    <s v="14000"/>
    <s v="ACTUALS"/>
    <n v="2020"/>
    <n v="5"/>
    <s v="SPJ"/>
    <s v="0001373082"/>
    <d v="2019-11-15T00:00:00"/>
    <d v="2019-11-22T00:00:00"/>
    <n v="1"/>
    <x v="1"/>
    <s v="390004"/>
    <x v="26"/>
    <s v="10530"/>
    <m/>
    <x v="0"/>
    <s v="14000"/>
    <x v="0"/>
    <s v="STATE"/>
    <m/>
    <m/>
    <m/>
    <m/>
    <n v="1290.47"/>
    <m/>
    <s v="To charge FY20 October IDC"/>
    <s v="To charge October 2019 Indirect Costs"/>
  </r>
  <r>
    <s v="14000"/>
    <s v="ACTUALS"/>
    <n v="2020"/>
    <n v="5"/>
    <s v="SPJ"/>
    <s v="0001373082"/>
    <d v="2019-11-15T00:00:00"/>
    <d v="2019-11-22T00:00:00"/>
    <n v="2"/>
    <x v="1"/>
    <s v="390004"/>
    <x v="27"/>
    <s v="10530"/>
    <m/>
    <x v="0"/>
    <s v="14000"/>
    <x v="0"/>
    <s v="STATE"/>
    <m/>
    <m/>
    <m/>
    <m/>
    <n v="237.26"/>
    <m/>
    <s v="To charge FY20 October IDC"/>
    <s v="To charge October 2019 Indirect Costs"/>
  </r>
  <r>
    <s v="14000"/>
    <s v="ACTUALS"/>
    <n v="2020"/>
    <n v="5"/>
    <s v="SPJ"/>
    <s v="0001373082"/>
    <d v="2019-11-15T00:00:00"/>
    <d v="2019-11-22T00:00:00"/>
    <n v="3"/>
    <x v="2"/>
    <m/>
    <x v="24"/>
    <s v="10530"/>
    <m/>
    <x v="0"/>
    <s v="14000"/>
    <x v="0"/>
    <s v="STATE"/>
    <m/>
    <m/>
    <m/>
    <m/>
    <n v="-1290.47"/>
    <m/>
    <s v="To charge FY20 October IDC"/>
    <s v="To charge October 2019 Indirect Costs"/>
  </r>
  <r>
    <s v="14000"/>
    <s v="ACTUALS"/>
    <n v="2020"/>
    <n v="5"/>
    <s v="SPJ"/>
    <s v="0001373082"/>
    <d v="2019-11-15T00:00:00"/>
    <d v="2019-11-22T00:00:00"/>
    <n v="4"/>
    <x v="3"/>
    <m/>
    <x v="25"/>
    <s v="10530"/>
    <m/>
    <x v="0"/>
    <s v="14000"/>
    <x v="0"/>
    <s v="STATE"/>
    <m/>
    <m/>
    <m/>
    <m/>
    <n v="-237.26"/>
    <m/>
    <s v="To charge FY20 October IDC"/>
    <s v="To charge October 2019 Indirect Costs"/>
  </r>
  <r>
    <s v="14000"/>
    <s v="ACTUALS"/>
    <n v="2020"/>
    <n v="5"/>
    <s v="SPJ"/>
    <s v="0001373082"/>
    <d v="2019-11-15T00:00:00"/>
    <d v="2019-11-22T00:00:00"/>
    <n v="33"/>
    <x v="1"/>
    <m/>
    <x v="1"/>
    <s v="99999"/>
    <m/>
    <x v="0"/>
    <m/>
    <x v="0"/>
    <m/>
    <m/>
    <m/>
    <m/>
    <m/>
    <n v="-1290.47"/>
    <m/>
    <s v="Cash With The Treasurer Of VA"/>
    <s v="To charge October 2019 Indirect Costs"/>
  </r>
  <r>
    <s v="14000"/>
    <s v="ACTUALS"/>
    <n v="2020"/>
    <n v="5"/>
    <s v="SPJ"/>
    <s v="0001373082"/>
    <d v="2019-11-15T00:00:00"/>
    <d v="2019-11-22T00:00:00"/>
    <n v="34"/>
    <x v="2"/>
    <m/>
    <x v="1"/>
    <s v="99999"/>
    <m/>
    <x v="0"/>
    <m/>
    <x v="0"/>
    <m/>
    <m/>
    <m/>
    <m/>
    <m/>
    <n v="1290.47"/>
    <m/>
    <s v="Cash With The Treasurer Of VA"/>
    <s v="To charge October 2019 Indirect Costs"/>
  </r>
  <r>
    <s v="14000"/>
    <s v="ACTUALS"/>
    <n v="2020"/>
    <n v="5"/>
    <s v="SPJ"/>
    <s v="0001373082"/>
    <d v="2019-11-15T00:00:00"/>
    <d v="2019-11-22T00:00:00"/>
    <n v="35"/>
    <x v="1"/>
    <m/>
    <x v="1"/>
    <s v="99999"/>
    <m/>
    <x v="0"/>
    <m/>
    <x v="0"/>
    <m/>
    <m/>
    <m/>
    <m/>
    <m/>
    <n v="-237.26"/>
    <m/>
    <s v="Cash With The Treasurer Of VA"/>
    <s v="To charge October 2019 Indirect Costs"/>
  </r>
  <r>
    <s v="14000"/>
    <s v="ACTUALS"/>
    <n v="2020"/>
    <n v="5"/>
    <s v="SPJ"/>
    <s v="0001373082"/>
    <d v="2019-11-15T00:00:00"/>
    <d v="2019-11-22T00:00:00"/>
    <n v="36"/>
    <x v="3"/>
    <m/>
    <x v="1"/>
    <s v="99999"/>
    <m/>
    <x v="0"/>
    <m/>
    <x v="0"/>
    <m/>
    <m/>
    <m/>
    <m/>
    <m/>
    <n v="237.26"/>
    <m/>
    <s v="Cash With The Treasurer Of VA"/>
    <s v="To charge October 2019 Indirect Costs"/>
  </r>
  <r>
    <s v="14000"/>
    <s v="ACTUALS"/>
    <n v="2020"/>
    <n v="5"/>
    <s v="SPJ"/>
    <s v="0001373082"/>
    <d v="2019-11-15T00:00:00"/>
    <d v="2019-11-22T00:00:00"/>
    <n v="37"/>
    <x v="1"/>
    <m/>
    <x v="1"/>
    <s v="99999"/>
    <m/>
    <x v="0"/>
    <m/>
    <x v="0"/>
    <m/>
    <m/>
    <m/>
    <m/>
    <m/>
    <n v="555.88"/>
    <m/>
    <s v="Cash With The Treasurer Of VA"/>
    <s v="To charge October 2019 Indirect Costs"/>
  </r>
  <r>
    <s v="14000"/>
    <s v="ACTUALS"/>
    <n v="2020"/>
    <n v="5"/>
    <s v="SPJ"/>
    <s v="0001373082"/>
    <d v="2019-11-15T00:00:00"/>
    <d v="2019-11-22T00:00:00"/>
    <n v="39"/>
    <x v="1"/>
    <m/>
    <x v="1"/>
    <s v="99999"/>
    <m/>
    <x v="0"/>
    <m/>
    <x v="0"/>
    <m/>
    <m/>
    <m/>
    <m/>
    <m/>
    <n v="-469.55"/>
    <m/>
    <s v="Cash With The Treasurer Of VA"/>
    <s v="To charge October 2019 Indirect Costs"/>
  </r>
  <r>
    <s v="14000"/>
    <s v="ACTUALS"/>
    <n v="2020"/>
    <n v="5"/>
    <s v="SPJ"/>
    <s v="0001373082"/>
    <d v="2019-11-15T00:00:00"/>
    <d v="2019-11-22T00:00:00"/>
    <n v="41"/>
    <x v="1"/>
    <m/>
    <x v="1"/>
    <s v="99999"/>
    <m/>
    <x v="0"/>
    <m/>
    <x v="0"/>
    <m/>
    <m/>
    <m/>
    <m/>
    <m/>
    <n v="-86.33"/>
    <m/>
    <s v="Cash With The Treasurer Of VA"/>
    <s v="To charge October 2019 Indirect Costs"/>
  </r>
  <r>
    <s v="14000"/>
    <s v="ACTUALS"/>
    <n v="2020"/>
    <n v="5"/>
    <s v="SPJ"/>
    <s v="0001373082"/>
    <d v="2019-11-15T00:00:00"/>
    <d v="2019-11-22T00:00:00"/>
    <n v="43"/>
    <x v="1"/>
    <m/>
    <x v="1"/>
    <s v="99999"/>
    <m/>
    <x v="0"/>
    <m/>
    <x v="0"/>
    <m/>
    <m/>
    <m/>
    <m/>
    <m/>
    <n v="8669.77"/>
    <m/>
    <s v="Cash With The Treasurer Of VA"/>
    <s v="To charge October 2019 Indirect Costs"/>
  </r>
  <r>
    <s v="14000"/>
    <s v="ACTUALS"/>
    <n v="2020"/>
    <n v="5"/>
    <s v="SPJ"/>
    <s v="0001373082"/>
    <d v="2019-11-15T00:00:00"/>
    <d v="2019-11-22T00:00:00"/>
    <n v="45"/>
    <x v="1"/>
    <m/>
    <x v="1"/>
    <s v="99999"/>
    <m/>
    <x v="0"/>
    <m/>
    <x v="0"/>
    <m/>
    <m/>
    <m/>
    <m/>
    <m/>
    <n v="-7323.35"/>
    <m/>
    <s v="Cash With The Treasurer Of VA"/>
    <s v="To charge October 2019 Indirect Costs"/>
  </r>
  <r>
    <s v="14000"/>
    <s v="ACTUALS"/>
    <n v="2020"/>
    <n v="5"/>
    <s v="SPJ"/>
    <s v="0001373082"/>
    <d v="2019-11-15T00:00:00"/>
    <d v="2019-11-22T00:00:00"/>
    <n v="47"/>
    <x v="1"/>
    <m/>
    <x v="1"/>
    <s v="99999"/>
    <m/>
    <x v="0"/>
    <m/>
    <x v="0"/>
    <m/>
    <m/>
    <m/>
    <m/>
    <m/>
    <n v="-1346.42"/>
    <m/>
    <s v="Cash With The Treasurer Of VA"/>
    <s v="To charge October 2019 Indirect Costs"/>
  </r>
  <r>
    <s v="14000"/>
    <s v="ACTUALS"/>
    <n v="2020"/>
    <n v="5"/>
    <s v="SPJ"/>
    <s v="0001373082"/>
    <d v="2019-11-15T00:00:00"/>
    <d v="2019-11-22T00:00:00"/>
    <n v="49"/>
    <x v="1"/>
    <m/>
    <x v="1"/>
    <s v="99999"/>
    <m/>
    <x v="0"/>
    <m/>
    <x v="0"/>
    <m/>
    <m/>
    <m/>
    <m/>
    <m/>
    <n v="765.66"/>
    <m/>
    <s v="Cash With The Treasurer Of VA"/>
    <s v="To charge October 2019 Indirect Costs"/>
  </r>
  <r>
    <s v="14000"/>
    <s v="ACTUALS"/>
    <n v="2020"/>
    <n v="5"/>
    <s v="SPJ"/>
    <s v="0001373082"/>
    <d v="2019-11-15T00:00:00"/>
    <d v="2019-11-22T00:00:00"/>
    <n v="51"/>
    <x v="1"/>
    <m/>
    <x v="1"/>
    <s v="99999"/>
    <m/>
    <x v="0"/>
    <m/>
    <x v="0"/>
    <m/>
    <m/>
    <m/>
    <m/>
    <m/>
    <n v="-646.75"/>
    <m/>
    <s v="Cash With The Treasurer Of VA"/>
    <s v="To charge October 2019 Indirect Costs"/>
  </r>
  <r>
    <s v="14000"/>
    <s v="ACTUALS"/>
    <n v="2020"/>
    <n v="5"/>
    <s v="SPJ"/>
    <s v="0001373082"/>
    <d v="2019-11-15T00:00:00"/>
    <d v="2019-11-22T00:00:00"/>
    <n v="53"/>
    <x v="1"/>
    <m/>
    <x v="1"/>
    <s v="99999"/>
    <m/>
    <x v="0"/>
    <m/>
    <x v="0"/>
    <m/>
    <m/>
    <m/>
    <m/>
    <m/>
    <n v="-118.91"/>
    <m/>
    <s v="Cash With The Treasurer Of VA"/>
    <s v="To charge October 2019 Indirect Costs"/>
  </r>
  <r>
    <s v="14000"/>
    <s v="ACTUALS"/>
    <n v="2020"/>
    <n v="5"/>
    <s v="SPJ"/>
    <s v="0001373082"/>
    <d v="2019-11-15T00:00:00"/>
    <d v="2019-11-22T00:00:00"/>
    <n v="55"/>
    <x v="1"/>
    <m/>
    <x v="1"/>
    <s v="99999"/>
    <m/>
    <x v="0"/>
    <m/>
    <x v="0"/>
    <m/>
    <m/>
    <m/>
    <m/>
    <m/>
    <n v="1681.3"/>
    <m/>
    <s v="Cash With The Treasurer Of VA"/>
    <s v="To charge October 2019 Indirect Costs"/>
  </r>
  <r>
    <s v="14000"/>
    <s v="ACTUALS"/>
    <n v="2020"/>
    <n v="5"/>
    <s v="SPJ"/>
    <s v="0001373082"/>
    <d v="2019-11-15T00:00:00"/>
    <d v="2019-11-22T00:00:00"/>
    <n v="57"/>
    <x v="1"/>
    <m/>
    <x v="1"/>
    <s v="99999"/>
    <m/>
    <x v="0"/>
    <m/>
    <x v="0"/>
    <m/>
    <m/>
    <m/>
    <m/>
    <m/>
    <n v="-1420.19"/>
    <m/>
    <s v="Cash With The Treasurer Of VA"/>
    <s v="To charge October 2019 Indirect Costs"/>
  </r>
  <r>
    <s v="14000"/>
    <s v="ACTUALS"/>
    <n v="2020"/>
    <n v="5"/>
    <s v="SPJ"/>
    <s v="0001373082"/>
    <d v="2019-11-15T00:00:00"/>
    <d v="2019-11-22T00:00:00"/>
    <n v="59"/>
    <x v="1"/>
    <m/>
    <x v="1"/>
    <s v="99999"/>
    <m/>
    <x v="0"/>
    <m/>
    <x v="0"/>
    <m/>
    <m/>
    <m/>
    <m/>
    <m/>
    <n v="-261.11"/>
    <m/>
    <s v="Cash With The Treasurer Of VA"/>
    <s v="To charge October 2019 Indirect Costs"/>
  </r>
  <r>
    <s v="14000"/>
    <s v="ACTUALS"/>
    <n v="2020"/>
    <n v="5"/>
    <s v="SPJ"/>
    <s v="0001373082"/>
    <d v="2019-11-15T00:00:00"/>
    <d v="2019-11-22T00:00:00"/>
    <n v="61"/>
    <x v="1"/>
    <m/>
    <x v="1"/>
    <s v="99999"/>
    <m/>
    <x v="0"/>
    <m/>
    <x v="0"/>
    <m/>
    <m/>
    <m/>
    <m/>
    <m/>
    <n v="103.19"/>
    <m/>
    <s v="Cash With The Treasurer Of VA"/>
    <s v="To charge October 2019 Indirect Costs"/>
  </r>
  <r>
    <s v="14000"/>
    <s v="ACTUALS"/>
    <n v="2020"/>
    <n v="5"/>
    <s v="SPJ"/>
    <s v="0001373082"/>
    <d v="2019-11-15T00:00:00"/>
    <d v="2019-11-22T00:00:00"/>
    <n v="63"/>
    <x v="1"/>
    <m/>
    <x v="1"/>
    <s v="99999"/>
    <m/>
    <x v="0"/>
    <m/>
    <x v="0"/>
    <m/>
    <m/>
    <m/>
    <m/>
    <m/>
    <n v="-87.16"/>
    <m/>
    <s v="Cash With The Treasurer Of VA"/>
    <s v="To charge October 2019 Indirect Costs"/>
  </r>
  <r>
    <s v="14000"/>
    <s v="ACTUALS"/>
    <n v="2020"/>
    <n v="5"/>
    <s v="SPJ"/>
    <s v="0001373082"/>
    <d v="2019-11-15T00:00:00"/>
    <d v="2019-11-22T00:00:00"/>
    <n v="65"/>
    <x v="1"/>
    <m/>
    <x v="1"/>
    <s v="99999"/>
    <m/>
    <x v="0"/>
    <m/>
    <x v="0"/>
    <m/>
    <m/>
    <m/>
    <m/>
    <m/>
    <n v="-16.03"/>
    <m/>
    <s v="Cash With The Treasurer Of VA"/>
    <s v="To charge October 2019 Indirect Costs"/>
  </r>
  <r>
    <s v="14000"/>
    <s v="ACTUALS"/>
    <n v="2020"/>
    <n v="5"/>
    <s v="SPJ"/>
    <s v="0001373082"/>
    <d v="2019-11-15T00:00:00"/>
    <d v="2019-11-22T00:00:00"/>
    <n v="67"/>
    <x v="1"/>
    <m/>
    <x v="1"/>
    <s v="99999"/>
    <m/>
    <x v="0"/>
    <m/>
    <x v="0"/>
    <m/>
    <m/>
    <m/>
    <m/>
    <m/>
    <n v="8.49"/>
    <m/>
    <s v="Cash With The Treasurer Of VA"/>
    <s v="To charge October 2019 Indirect Costs"/>
  </r>
  <r>
    <s v="14000"/>
    <s v="ACTUALS"/>
    <n v="2020"/>
    <n v="5"/>
    <s v="SPJ"/>
    <s v="0001373082"/>
    <d v="2019-11-15T00:00:00"/>
    <d v="2019-11-22T00:00:00"/>
    <n v="69"/>
    <x v="1"/>
    <m/>
    <x v="1"/>
    <s v="99999"/>
    <m/>
    <x v="0"/>
    <m/>
    <x v="0"/>
    <m/>
    <m/>
    <m/>
    <m/>
    <m/>
    <n v="-7.17"/>
    <m/>
    <s v="Cash With The Treasurer Of VA"/>
    <s v="To charge October 2019 Indirect Costs"/>
  </r>
  <r>
    <s v="14000"/>
    <s v="ACTUALS"/>
    <n v="2020"/>
    <n v="5"/>
    <s v="SPJ"/>
    <s v="0001373082"/>
    <d v="2019-11-15T00:00:00"/>
    <d v="2019-11-22T00:00:00"/>
    <n v="71"/>
    <x v="1"/>
    <m/>
    <x v="1"/>
    <s v="99999"/>
    <m/>
    <x v="0"/>
    <m/>
    <x v="0"/>
    <m/>
    <m/>
    <m/>
    <m/>
    <m/>
    <n v="-1.32"/>
    <m/>
    <s v="Cash With The Treasurer Of VA"/>
    <s v="To charge October 2019 Indirect Costs"/>
  </r>
  <r>
    <s v="14000"/>
    <s v="ACTUALS"/>
    <n v="2020"/>
    <n v="5"/>
    <s v="SPJ"/>
    <s v="0001373082"/>
    <d v="2019-11-15T00:00:00"/>
    <d v="2019-11-22T00:00:00"/>
    <n v="73"/>
    <x v="1"/>
    <m/>
    <x v="1"/>
    <s v="99999"/>
    <m/>
    <x v="0"/>
    <m/>
    <x v="0"/>
    <m/>
    <m/>
    <m/>
    <m/>
    <m/>
    <n v="1654.6"/>
    <m/>
    <s v="Cash With The Treasurer Of VA"/>
    <s v="To charge October 2019 Indirect Costs"/>
  </r>
  <r>
    <s v="14000"/>
    <s v="ACTUALS"/>
    <n v="2020"/>
    <n v="5"/>
    <s v="SPJ"/>
    <s v="0001373082"/>
    <d v="2019-11-15T00:00:00"/>
    <d v="2019-11-22T00:00:00"/>
    <n v="75"/>
    <x v="1"/>
    <m/>
    <x v="1"/>
    <s v="99999"/>
    <m/>
    <x v="0"/>
    <m/>
    <x v="0"/>
    <m/>
    <m/>
    <m/>
    <m/>
    <m/>
    <n v="-1397.64"/>
    <m/>
    <s v="Cash With The Treasurer Of VA"/>
    <s v="To charge October 2019 Indirect Costs"/>
  </r>
  <r>
    <s v="14000"/>
    <s v="ACTUALS"/>
    <n v="2020"/>
    <n v="5"/>
    <s v="SPJ"/>
    <s v="0001373082"/>
    <d v="2019-11-15T00:00:00"/>
    <d v="2019-11-22T00:00:00"/>
    <n v="77"/>
    <x v="1"/>
    <m/>
    <x v="1"/>
    <s v="99999"/>
    <m/>
    <x v="0"/>
    <m/>
    <x v="0"/>
    <m/>
    <m/>
    <m/>
    <m/>
    <m/>
    <n v="-256.95999999999998"/>
    <m/>
    <s v="Cash With The Treasurer Of VA"/>
    <s v="To charge October 2019 Indirect Costs"/>
  </r>
  <r>
    <s v="14000"/>
    <s v="ACTUALS"/>
    <n v="2020"/>
    <n v="5"/>
    <s v="ONL"/>
    <s v="0001373086"/>
    <d v="2019-11-15T00:00:00"/>
    <d v="2019-11-21T00:00:00"/>
    <n v="1"/>
    <x v="1"/>
    <m/>
    <x v="0"/>
    <s v="90000"/>
    <m/>
    <x v="0"/>
    <s v="14000"/>
    <x v="0"/>
    <s v="STATE"/>
    <m/>
    <m/>
    <m/>
    <m/>
    <n v="1527.73"/>
    <m/>
    <s v="Reclass Federal IDC Revenue"/>
    <s v="To relcass federal revenue to indirect cost revenue to account for IDC charges."/>
  </r>
  <r>
    <s v="14000"/>
    <s v="ACTUALS"/>
    <n v="2020"/>
    <n v="5"/>
    <s v="ONL"/>
    <s v="0001373086"/>
    <d v="2019-11-15T00:00:00"/>
    <d v="2019-11-21T00:00:00"/>
    <n v="2"/>
    <x v="1"/>
    <m/>
    <x v="24"/>
    <s v="90000"/>
    <m/>
    <x v="0"/>
    <s v="14000"/>
    <x v="0"/>
    <s v="STATE"/>
    <m/>
    <m/>
    <m/>
    <m/>
    <n v="-1290.47"/>
    <m/>
    <s v="Reclass Federal IDC Revenue"/>
    <s v="To relcass federal revenue to indirect cost revenue to account for IDC charges."/>
  </r>
  <r>
    <s v="14000"/>
    <s v="ACTUALS"/>
    <n v="2020"/>
    <n v="5"/>
    <s v="ONL"/>
    <s v="0001373086"/>
    <d v="2019-11-15T00:00:00"/>
    <d v="2019-11-21T00:00:00"/>
    <n v="3"/>
    <x v="1"/>
    <m/>
    <x v="25"/>
    <s v="90000"/>
    <m/>
    <x v="0"/>
    <s v="14000"/>
    <x v="0"/>
    <s v="STATE"/>
    <m/>
    <m/>
    <m/>
    <m/>
    <n v="-237.26"/>
    <m/>
    <s v="Reclass Federal IDC Revenue"/>
    <s v="To relcass federal revenue to indirect cost revenue to account for IDC charges."/>
  </r>
  <r>
    <s v="14000"/>
    <s v="ACTUALS"/>
    <n v="2020"/>
    <n v="5"/>
    <s v="CIP"/>
    <s v="CIP1379880"/>
    <d v="2019-11-22T00:00:00"/>
    <d v="2019-11-23T00:00:00"/>
    <n v="273"/>
    <x v="1"/>
    <s v="390004"/>
    <x v="10"/>
    <s v="10410"/>
    <m/>
    <x v="1"/>
    <s v="14000"/>
    <x v="0"/>
    <s v="STATE"/>
    <m/>
    <m/>
    <m/>
    <m/>
    <n v="3354.92"/>
    <s v="140070"/>
    <s v="00001330 2019-11-29"/>
    <s v="CIPPS Journal Upload - DOA"/>
  </r>
  <r>
    <s v="14000"/>
    <s v="ACTUALS"/>
    <n v="2020"/>
    <n v="5"/>
    <s v="CIP"/>
    <s v="CIP1379880"/>
    <d v="2019-11-22T00:00:00"/>
    <d v="2019-11-23T00:00:00"/>
    <n v="274"/>
    <x v="1"/>
    <s v="390004"/>
    <x v="10"/>
    <s v="10410"/>
    <m/>
    <x v="1"/>
    <s v="14000"/>
    <x v="0"/>
    <s v="STATE"/>
    <m/>
    <m/>
    <m/>
    <m/>
    <n v="3349"/>
    <s v="140070"/>
    <s v="00001330 2019-11-29"/>
    <s v="CIPPS Journal Upload - DOA"/>
  </r>
  <r>
    <s v="14000"/>
    <s v="ACTUALS"/>
    <n v="2020"/>
    <n v="5"/>
    <s v="CIP"/>
    <s v="CIP1379880"/>
    <d v="2019-11-22T00:00:00"/>
    <d v="2019-11-23T00:00:00"/>
    <n v="275"/>
    <x v="1"/>
    <s v="390004"/>
    <x v="11"/>
    <s v="10410"/>
    <m/>
    <x v="1"/>
    <s v="14000"/>
    <x v="0"/>
    <s v="STATE"/>
    <m/>
    <m/>
    <m/>
    <m/>
    <n v="453.59"/>
    <s v="140070"/>
    <s v="00001330 2019-11-29"/>
    <s v="CIPPS Journal Upload - DOA"/>
  </r>
  <r>
    <s v="14000"/>
    <s v="ACTUALS"/>
    <n v="2020"/>
    <n v="5"/>
    <s v="CIP"/>
    <s v="CIP1379880"/>
    <d v="2019-11-22T00:00:00"/>
    <d v="2019-11-23T00:00:00"/>
    <n v="276"/>
    <x v="1"/>
    <s v="390004"/>
    <x v="11"/>
    <s v="10410"/>
    <m/>
    <x v="1"/>
    <s v="14000"/>
    <x v="0"/>
    <s v="STATE"/>
    <m/>
    <m/>
    <m/>
    <m/>
    <n v="452.78"/>
    <s v="140070"/>
    <s v="00001330 2019-11-29"/>
    <s v="CIPPS Journal Upload - DOA"/>
  </r>
  <r>
    <s v="14000"/>
    <s v="ACTUALS"/>
    <n v="2020"/>
    <n v="5"/>
    <s v="CIP"/>
    <s v="CIP1379880"/>
    <d v="2019-11-22T00:00:00"/>
    <d v="2019-11-23T00:00:00"/>
    <n v="277"/>
    <x v="1"/>
    <s v="390004"/>
    <x v="12"/>
    <s v="10410"/>
    <m/>
    <x v="1"/>
    <s v="14000"/>
    <x v="0"/>
    <s v="STATE"/>
    <m/>
    <m/>
    <m/>
    <m/>
    <n v="231.14"/>
    <s v="140070"/>
    <s v="00001330 2019-11-29"/>
    <s v="CIPPS Journal Upload - DOA"/>
  </r>
  <r>
    <s v="14000"/>
    <s v="ACTUALS"/>
    <n v="2020"/>
    <n v="5"/>
    <s v="CIP"/>
    <s v="CIP1379880"/>
    <d v="2019-11-22T00:00:00"/>
    <d v="2019-11-23T00:00:00"/>
    <n v="278"/>
    <x v="1"/>
    <s v="390004"/>
    <x v="12"/>
    <s v="10410"/>
    <m/>
    <x v="1"/>
    <s v="14000"/>
    <x v="0"/>
    <s v="STATE"/>
    <m/>
    <m/>
    <m/>
    <m/>
    <n v="242.58"/>
    <s v="140070"/>
    <s v="00001330 2019-11-29"/>
    <s v="CIPPS Journal Upload - DOA"/>
  </r>
  <r>
    <s v="14000"/>
    <s v="ACTUALS"/>
    <n v="2020"/>
    <n v="5"/>
    <s v="CIP"/>
    <s v="CIP1379880"/>
    <d v="2019-11-22T00:00:00"/>
    <d v="2019-11-23T00:00:00"/>
    <n v="279"/>
    <x v="1"/>
    <s v="390004"/>
    <x v="13"/>
    <s v="10410"/>
    <m/>
    <x v="1"/>
    <s v="14000"/>
    <x v="0"/>
    <s v="STATE"/>
    <m/>
    <m/>
    <m/>
    <m/>
    <n v="43.95"/>
    <s v="140070"/>
    <s v="00001330 2019-11-29"/>
    <s v="CIPPS Journal Upload - DOA"/>
  </r>
  <r>
    <s v="14000"/>
    <s v="ACTUALS"/>
    <n v="2020"/>
    <n v="5"/>
    <s v="CIP"/>
    <s v="CIP1379880"/>
    <d v="2019-11-22T00:00:00"/>
    <d v="2019-11-23T00:00:00"/>
    <n v="280"/>
    <x v="1"/>
    <s v="390004"/>
    <x v="13"/>
    <s v="10410"/>
    <m/>
    <x v="1"/>
    <s v="14000"/>
    <x v="0"/>
    <s v="STATE"/>
    <m/>
    <m/>
    <m/>
    <m/>
    <n v="43.87"/>
    <s v="140070"/>
    <s v="00001330 2019-11-29"/>
    <s v="CIPPS Journal Upload - DOA"/>
  </r>
  <r>
    <s v="14000"/>
    <s v="ACTUALS"/>
    <n v="2020"/>
    <n v="5"/>
    <s v="CIP"/>
    <s v="CIP1379880"/>
    <d v="2019-11-22T00:00:00"/>
    <d v="2019-11-23T00:00:00"/>
    <n v="281"/>
    <x v="1"/>
    <s v="390004"/>
    <x v="22"/>
    <s v="10410"/>
    <m/>
    <x v="1"/>
    <s v="14000"/>
    <x v="0"/>
    <s v="STATE"/>
    <m/>
    <m/>
    <m/>
    <m/>
    <n v="901"/>
    <s v="140070"/>
    <s v="00001330 2019-11-29"/>
    <s v="CIPPS Journal Upload - DOA"/>
  </r>
  <r>
    <s v="14000"/>
    <s v="ACTUALS"/>
    <n v="2020"/>
    <n v="5"/>
    <s v="CIP"/>
    <s v="CIP1379880"/>
    <d v="2019-11-22T00:00:00"/>
    <d v="2019-11-23T00:00:00"/>
    <n v="282"/>
    <x v="1"/>
    <s v="390004"/>
    <x v="22"/>
    <s v="10410"/>
    <m/>
    <x v="1"/>
    <s v="14000"/>
    <x v="0"/>
    <s v="STATE"/>
    <m/>
    <m/>
    <m/>
    <m/>
    <n v="614.5"/>
    <s v="140070"/>
    <s v="00001330 2019-11-29"/>
    <s v="CIPPS Journal Upload - DOA"/>
  </r>
  <r>
    <s v="14000"/>
    <s v="ACTUALS"/>
    <n v="2020"/>
    <n v="5"/>
    <s v="CIP"/>
    <s v="CIP1379880"/>
    <d v="2019-11-22T00:00:00"/>
    <d v="2019-11-23T00:00:00"/>
    <n v="283"/>
    <x v="1"/>
    <s v="390004"/>
    <x v="14"/>
    <s v="10410"/>
    <m/>
    <x v="1"/>
    <s v="14000"/>
    <x v="0"/>
    <s v="STATE"/>
    <m/>
    <m/>
    <m/>
    <m/>
    <n v="39.25"/>
    <s v="140070"/>
    <s v="00001330 2019-11-29"/>
    <s v="CIPPS Journal Upload - DOA"/>
  </r>
  <r>
    <s v="14000"/>
    <s v="ACTUALS"/>
    <n v="2020"/>
    <n v="5"/>
    <s v="CIP"/>
    <s v="CIP1379880"/>
    <d v="2019-11-22T00:00:00"/>
    <d v="2019-11-23T00:00:00"/>
    <n v="284"/>
    <x v="1"/>
    <s v="390004"/>
    <x v="14"/>
    <s v="10410"/>
    <m/>
    <x v="1"/>
    <s v="14000"/>
    <x v="0"/>
    <s v="STATE"/>
    <m/>
    <m/>
    <m/>
    <m/>
    <n v="39.18"/>
    <s v="140070"/>
    <s v="00001330 2019-11-29"/>
    <s v="CIPPS Journal Upload - DOA"/>
  </r>
  <r>
    <s v="14000"/>
    <s v="ACTUALS"/>
    <n v="2020"/>
    <n v="5"/>
    <s v="CIP"/>
    <s v="CIP1379880"/>
    <d v="2019-11-22T00:00:00"/>
    <d v="2019-11-23T00:00:00"/>
    <n v="285"/>
    <x v="1"/>
    <s v="390004"/>
    <x v="15"/>
    <s v="10410"/>
    <m/>
    <x v="1"/>
    <s v="14000"/>
    <x v="0"/>
    <s v="STATE"/>
    <m/>
    <m/>
    <m/>
    <m/>
    <n v="20.8"/>
    <s v="140070"/>
    <s v="00001330 2019-11-29"/>
    <s v="CIPPS Journal Upload - DOA"/>
  </r>
  <r>
    <s v="14000"/>
    <s v="ACTUALS"/>
    <n v="2020"/>
    <n v="5"/>
    <s v="CIP"/>
    <s v="CIP1379880"/>
    <d v="2019-11-22T00:00:00"/>
    <d v="2019-11-23T00:00:00"/>
    <n v="286"/>
    <x v="1"/>
    <s v="390004"/>
    <x v="15"/>
    <s v="10410"/>
    <m/>
    <x v="1"/>
    <s v="14000"/>
    <x v="0"/>
    <s v="STATE"/>
    <m/>
    <m/>
    <m/>
    <m/>
    <n v="20.76"/>
    <s v="140070"/>
    <s v="00001330 2019-11-29"/>
    <s v="CIPPS Journal Upload - DOA"/>
  </r>
  <r>
    <s v="14000"/>
    <s v="ACTUALS"/>
    <n v="2020"/>
    <n v="5"/>
    <s v="CIP"/>
    <s v="CIP1379880"/>
    <d v="2019-11-22T00:00:00"/>
    <d v="2019-11-23T00:00:00"/>
    <n v="287"/>
    <x v="1"/>
    <s v="390004"/>
    <x v="39"/>
    <s v="10410"/>
    <m/>
    <x v="1"/>
    <s v="14000"/>
    <x v="0"/>
    <s v="STATE"/>
    <m/>
    <m/>
    <m/>
    <m/>
    <n v="20"/>
    <s v="140070"/>
    <s v="00001330 2019-11-29"/>
    <s v="CIPPS Journal Upload - DOA"/>
  </r>
  <r>
    <s v="14000"/>
    <s v="ACTUALS"/>
    <n v="2020"/>
    <n v="5"/>
    <s v="CIP"/>
    <s v="CIP1379880"/>
    <d v="2019-11-22T00:00:00"/>
    <d v="2019-11-23T00:00:00"/>
    <n v="288"/>
    <x v="1"/>
    <s v="390004"/>
    <x v="39"/>
    <s v="10410"/>
    <m/>
    <x v="1"/>
    <s v="14000"/>
    <x v="0"/>
    <s v="STATE"/>
    <m/>
    <m/>
    <m/>
    <m/>
    <n v="10"/>
    <s v="140070"/>
    <s v="00001330 2019-11-29"/>
    <s v="CIPPS Journal Upload - DOA"/>
  </r>
  <r>
    <s v="14000"/>
    <s v="ACTUALS"/>
    <n v="2020"/>
    <n v="5"/>
    <s v="CIP"/>
    <s v="CIP1379880"/>
    <d v="2019-11-22T00:00:00"/>
    <d v="2019-11-23T00:00:00"/>
    <n v="353"/>
    <x v="1"/>
    <m/>
    <x v="1"/>
    <s v="99999"/>
    <m/>
    <x v="0"/>
    <m/>
    <x v="0"/>
    <m/>
    <m/>
    <m/>
    <m/>
    <m/>
    <n v="-9837.32"/>
    <m/>
    <s v="Cash With The Treasurer Of VA"/>
    <s v="CIPPS Journal Upload - DOA"/>
  </r>
  <r>
    <s v="14000"/>
    <s v="ACTUALS"/>
    <n v="2020"/>
    <n v="5"/>
    <s v="SPJ"/>
    <s v="0001386991"/>
    <d v="2019-11-30T00:00:00"/>
    <d v="2019-12-06T00:00:00"/>
    <n v="16"/>
    <x v="1"/>
    <s v="390002"/>
    <x v="11"/>
    <s v="10400"/>
    <m/>
    <x v="1"/>
    <s v="14000"/>
    <x v="0"/>
    <s v="STATE"/>
    <m/>
    <m/>
    <m/>
    <m/>
    <n v="72.16"/>
    <m/>
    <s v="Move BB 10/1 Salary Charges"/>
    <s v="To move the portion of Blakely/Johnson 10/16 payroll (9/25-10/9) from 15 In-House to 16 Admin grant"/>
  </r>
  <r>
    <s v="14000"/>
    <s v="ACTUALS"/>
    <n v="2020"/>
    <n v="5"/>
    <s v="SPJ"/>
    <s v="0001386991"/>
    <d v="2019-11-30T00:00:00"/>
    <d v="2019-12-06T00:00:00"/>
    <n v="17"/>
    <x v="1"/>
    <s v="390002"/>
    <x v="12"/>
    <s v="10400"/>
    <m/>
    <x v="1"/>
    <s v="14000"/>
    <x v="0"/>
    <s v="STATE"/>
    <m/>
    <m/>
    <m/>
    <m/>
    <n v="39.450000000000003"/>
    <m/>
    <s v="Move BB 10/1 Salary Charges"/>
    <s v="To move the portion of Blakely/Johnson 10/16 payroll (9/25-10/9) from 15 In-House to 16 Admin grant"/>
  </r>
  <r>
    <s v="14000"/>
    <s v="ACTUALS"/>
    <n v="2020"/>
    <n v="5"/>
    <s v="SPJ"/>
    <s v="0001386991"/>
    <d v="2019-11-30T00:00:00"/>
    <d v="2019-12-06T00:00:00"/>
    <n v="18"/>
    <x v="1"/>
    <s v="390002"/>
    <x v="13"/>
    <s v="10400"/>
    <m/>
    <x v="1"/>
    <s v="14000"/>
    <x v="0"/>
    <s v="STATE"/>
    <m/>
    <m/>
    <m/>
    <m/>
    <n v="6.99"/>
    <m/>
    <s v="Move BB 10/1 Salary Charges"/>
    <s v="To move the portion of Blakely/Johnson 10/16 payroll (9/25-10/9) from 15 In-House to 16 Admin grant"/>
  </r>
  <r>
    <s v="14000"/>
    <s v="ACTUALS"/>
    <n v="2020"/>
    <n v="5"/>
    <s v="SPJ"/>
    <s v="0001386991"/>
    <d v="2019-11-30T00:00:00"/>
    <d v="2019-12-06T00:00:00"/>
    <n v="19"/>
    <x v="1"/>
    <s v="390002"/>
    <x v="14"/>
    <s v="10400"/>
    <m/>
    <x v="1"/>
    <s v="14000"/>
    <x v="0"/>
    <s v="STATE"/>
    <m/>
    <m/>
    <m/>
    <m/>
    <n v="6.24"/>
    <m/>
    <s v="Move BB 10/1 Salary Charges"/>
    <s v="To move the portion of Blakely/Johnson 10/16 payroll (9/25-10/9) from 15 In-House to 16 Admin grant"/>
  </r>
  <r>
    <s v="14000"/>
    <s v="ACTUALS"/>
    <n v="2020"/>
    <n v="5"/>
    <s v="SPJ"/>
    <s v="0001386991"/>
    <d v="2019-11-30T00:00:00"/>
    <d v="2019-12-06T00:00:00"/>
    <n v="20"/>
    <x v="1"/>
    <s v="390002"/>
    <x v="15"/>
    <s v="10400"/>
    <m/>
    <x v="1"/>
    <s v="14000"/>
    <x v="0"/>
    <s v="STATE"/>
    <m/>
    <m/>
    <m/>
    <m/>
    <n v="3.31"/>
    <m/>
    <s v="Move BB 10/1 Salary Charges"/>
    <s v="To move the portion of Blakely/Johnson 10/16 payroll (9/25-10/9) from 15 In-House to 16 Admin grant"/>
  </r>
  <r>
    <s v="14000"/>
    <s v="ACTUALS"/>
    <n v="2020"/>
    <n v="5"/>
    <s v="SPJ"/>
    <s v="0001386991"/>
    <d v="2019-11-30T00:00:00"/>
    <d v="2019-12-06T00:00:00"/>
    <n v="21"/>
    <x v="1"/>
    <s v="390002"/>
    <x v="39"/>
    <s v="10400"/>
    <m/>
    <x v="1"/>
    <s v="14000"/>
    <x v="0"/>
    <s v="STATE"/>
    <m/>
    <m/>
    <m/>
    <m/>
    <n v="3.18"/>
    <m/>
    <s v="Move BB 10/1 Salary Charges"/>
    <s v="To move the portion of Blakely/Johnson 10/16 payroll (9/25-10/9) from 15 In-House to 16 Admin grant"/>
  </r>
  <r>
    <s v="14000"/>
    <s v="ACTUALS"/>
    <n v="2020"/>
    <n v="5"/>
    <s v="SPJ"/>
    <s v="0001386991"/>
    <d v="2019-11-30T00:00:00"/>
    <d v="2019-12-06T00:00:00"/>
    <n v="22"/>
    <x v="1"/>
    <s v="390002"/>
    <x v="10"/>
    <s v="10400"/>
    <m/>
    <x v="1"/>
    <s v="14000"/>
    <x v="0"/>
    <s v="STATE"/>
    <m/>
    <m/>
    <m/>
    <m/>
    <n v="1601.21"/>
    <m/>
    <s v="Move BB 10/1 Salary Charges"/>
    <s v="To move the portion of Blakely/Johnson 10/16 payroll (9/25-10/9) from 15 In-House to 16 Admin grant"/>
  </r>
  <r>
    <s v="14000"/>
    <s v="ACTUALS"/>
    <n v="2020"/>
    <n v="5"/>
    <s v="SPJ"/>
    <s v="0001386991"/>
    <d v="2019-11-30T00:00:00"/>
    <d v="2019-12-06T00:00:00"/>
    <n v="23"/>
    <x v="1"/>
    <s v="390002"/>
    <x v="11"/>
    <s v="10400"/>
    <m/>
    <x v="1"/>
    <s v="14000"/>
    <x v="0"/>
    <s v="STATE"/>
    <m/>
    <m/>
    <m/>
    <m/>
    <n v="216.48"/>
    <m/>
    <s v="Move BB 10/1 Salary Charges"/>
    <s v="To move the portion of Blakely/Johnson 10/16 payroll (9/25-10/9) from 15 In-House to 16 Admin grant"/>
  </r>
  <r>
    <s v="14000"/>
    <s v="ACTUALS"/>
    <n v="2020"/>
    <n v="5"/>
    <s v="SPJ"/>
    <s v="0001386991"/>
    <d v="2019-11-30T00:00:00"/>
    <d v="2019-12-06T00:00:00"/>
    <n v="24"/>
    <x v="1"/>
    <s v="390002"/>
    <x v="12"/>
    <s v="10400"/>
    <m/>
    <x v="1"/>
    <s v="14000"/>
    <x v="0"/>
    <s v="STATE"/>
    <m/>
    <m/>
    <m/>
    <m/>
    <n v="118.34"/>
    <m/>
    <s v="Move BB 10/1 Salary Charges"/>
    <s v="To move the portion of Blakely/Johnson 10/16 payroll (9/25-10/9) from 15 In-House to 16 Admin grant"/>
  </r>
  <r>
    <s v="14000"/>
    <s v="ACTUALS"/>
    <n v="2020"/>
    <n v="5"/>
    <s v="SPJ"/>
    <s v="0001386991"/>
    <d v="2019-11-30T00:00:00"/>
    <d v="2019-12-06T00:00:00"/>
    <n v="25"/>
    <x v="1"/>
    <s v="390002"/>
    <x v="13"/>
    <s v="10400"/>
    <m/>
    <x v="1"/>
    <s v="14000"/>
    <x v="0"/>
    <s v="STATE"/>
    <m/>
    <m/>
    <m/>
    <m/>
    <n v="20.97"/>
    <m/>
    <s v="Move BB 10/1 Salary Charges"/>
    <s v="To move the portion of Blakely/Johnson 10/16 payroll (9/25-10/9) from 15 In-House to 16 Admin grant"/>
  </r>
  <r>
    <s v="14000"/>
    <s v="ACTUALS"/>
    <n v="2020"/>
    <n v="5"/>
    <s v="SPJ"/>
    <s v="0001386991"/>
    <d v="2019-11-30T00:00:00"/>
    <d v="2019-12-06T00:00:00"/>
    <n v="26"/>
    <x v="1"/>
    <s v="390002"/>
    <x v="14"/>
    <s v="10400"/>
    <m/>
    <x v="1"/>
    <s v="14000"/>
    <x v="0"/>
    <s v="STATE"/>
    <m/>
    <m/>
    <m/>
    <m/>
    <n v="18.73"/>
    <m/>
    <s v="Move BB 10/1 Salary Charges"/>
    <s v="To move the portion of Blakely/Johnson 10/16 payroll (9/25-10/9) from 15 In-House to 16 Admin grant"/>
  </r>
  <r>
    <s v="14000"/>
    <s v="ACTUALS"/>
    <n v="2020"/>
    <n v="5"/>
    <s v="SPJ"/>
    <s v="0001386991"/>
    <d v="2019-11-30T00:00:00"/>
    <d v="2019-12-06T00:00:00"/>
    <n v="27"/>
    <x v="1"/>
    <s v="390002"/>
    <x v="15"/>
    <s v="10400"/>
    <m/>
    <x v="1"/>
    <s v="14000"/>
    <x v="0"/>
    <s v="STATE"/>
    <m/>
    <m/>
    <m/>
    <m/>
    <n v="9.93"/>
    <m/>
    <s v="Move BB 10/1 Salary Charges"/>
    <s v="To move the portion of Blakely/Johnson 10/16 payroll (9/25-10/9) from 15 In-House to 16 Admin grant"/>
  </r>
  <r>
    <s v="14000"/>
    <s v="ACTUALS"/>
    <n v="2020"/>
    <n v="5"/>
    <s v="SPJ"/>
    <s v="0001386991"/>
    <d v="2019-11-30T00:00:00"/>
    <d v="2019-12-06T00:00:00"/>
    <n v="28"/>
    <x v="1"/>
    <s v="390002"/>
    <x v="39"/>
    <s v="10400"/>
    <m/>
    <x v="1"/>
    <s v="14000"/>
    <x v="0"/>
    <s v="STATE"/>
    <m/>
    <m/>
    <m/>
    <m/>
    <n v="9.5500000000000007"/>
    <m/>
    <s v="Move BB 10/1 Salary Charges"/>
    <s v="To move the portion of Blakely/Johnson 10/16 payroll (9/25-10/9) from 15 In-House to 16 Admin grant"/>
  </r>
  <r>
    <s v="14000"/>
    <s v="ACTUALS"/>
    <n v="2020"/>
    <n v="5"/>
    <s v="SPJ"/>
    <s v="0001386991"/>
    <d v="2019-11-30T00:00:00"/>
    <d v="2019-12-06T00:00:00"/>
    <n v="43"/>
    <x v="1"/>
    <s v="390002"/>
    <x v="10"/>
    <s v="10400"/>
    <m/>
    <x v="1"/>
    <s v="14000"/>
    <x v="0"/>
    <s v="STATE"/>
    <m/>
    <m/>
    <m/>
    <m/>
    <n v="532.79999999999995"/>
    <m/>
    <s v="Move SJ 10/1 Salary Charges"/>
    <s v="To move the portion of Blakely/Johnson 10/16 payroll (9/25-10/9) from 15 In-House to 16 Admin grant"/>
  </r>
  <r>
    <s v="14000"/>
    <s v="ACTUALS"/>
    <n v="2020"/>
    <n v="5"/>
    <s v="SPJ"/>
    <s v="0001386991"/>
    <d v="2019-11-30T00:00:00"/>
    <d v="2019-12-06T00:00:00"/>
    <n v="44"/>
    <x v="1"/>
    <s v="390002"/>
    <x v="11"/>
    <s v="10400"/>
    <m/>
    <x v="1"/>
    <s v="14000"/>
    <x v="0"/>
    <s v="STATE"/>
    <m/>
    <m/>
    <m/>
    <m/>
    <n v="72.040000000000006"/>
    <m/>
    <s v="Move SJ 10/1 Salary Charges"/>
    <s v="To move the portion of Blakely/Johnson 10/16 payroll (9/25-10/9) from 15 In-House to 16 Admin grant"/>
  </r>
  <r>
    <s v="14000"/>
    <s v="ACTUALS"/>
    <n v="2020"/>
    <n v="5"/>
    <s v="SPJ"/>
    <s v="0001386991"/>
    <d v="2019-11-30T00:00:00"/>
    <d v="2019-12-06T00:00:00"/>
    <n v="45"/>
    <x v="1"/>
    <s v="390002"/>
    <x v="12"/>
    <s v="10400"/>
    <m/>
    <x v="1"/>
    <s v="14000"/>
    <x v="0"/>
    <s v="STATE"/>
    <m/>
    <m/>
    <m/>
    <m/>
    <n v="41.05"/>
    <m/>
    <s v="Move SJ 10/1 Salary Charges"/>
    <s v="To move the portion of Blakely/Johnson 10/16 payroll (9/25-10/9) from 15 In-House to 16 Admin grant"/>
  </r>
  <r>
    <s v="14000"/>
    <s v="ACTUALS"/>
    <n v="2020"/>
    <n v="5"/>
    <s v="SPJ"/>
    <s v="0001386991"/>
    <d v="2019-11-30T00:00:00"/>
    <d v="2019-12-06T00:00:00"/>
    <n v="46"/>
    <x v="1"/>
    <s v="390002"/>
    <x v="13"/>
    <s v="10400"/>
    <m/>
    <x v="1"/>
    <s v="14000"/>
    <x v="0"/>
    <s v="STATE"/>
    <m/>
    <m/>
    <m/>
    <m/>
    <n v="6.98"/>
    <m/>
    <s v="Move SJ 10/1 Salary Charges"/>
    <s v="To move the portion of Blakely/Johnson 10/16 payroll (9/25-10/9) from 15 In-House to 16 Admin grant"/>
  </r>
  <r>
    <s v="14000"/>
    <s v="ACTUALS"/>
    <n v="2020"/>
    <n v="5"/>
    <s v="SPJ"/>
    <s v="0001386991"/>
    <d v="2019-11-30T00:00:00"/>
    <d v="2019-12-06T00:00:00"/>
    <n v="47"/>
    <x v="1"/>
    <s v="390002"/>
    <x v="14"/>
    <s v="10400"/>
    <m/>
    <x v="1"/>
    <s v="14000"/>
    <x v="0"/>
    <s v="STATE"/>
    <m/>
    <m/>
    <m/>
    <m/>
    <n v="6.24"/>
    <m/>
    <s v="Move SJ 10/1 Salary Charges"/>
    <s v="To move the portion of Blakely/Johnson 10/16 payroll (9/25-10/9) from 15 In-House to 16 Admin grant"/>
  </r>
  <r>
    <s v="14000"/>
    <s v="ACTUALS"/>
    <n v="2020"/>
    <n v="5"/>
    <s v="SPJ"/>
    <s v="0001386991"/>
    <d v="2019-11-30T00:00:00"/>
    <d v="2019-12-06T00:00:00"/>
    <n v="48"/>
    <x v="1"/>
    <s v="390002"/>
    <x v="15"/>
    <s v="10400"/>
    <m/>
    <x v="1"/>
    <s v="14000"/>
    <x v="0"/>
    <s v="STATE"/>
    <m/>
    <m/>
    <m/>
    <m/>
    <n v="3.3"/>
    <m/>
    <s v="Move SJ 10/1 Salary Charges"/>
    <s v="To move the portion of Blakely/Johnson 10/16 payroll (9/25-10/9) from 15 In-House to 16 Admin grant"/>
  </r>
  <r>
    <s v="14000"/>
    <s v="ACTUALS"/>
    <n v="2020"/>
    <n v="5"/>
    <s v="SPJ"/>
    <s v="0001386991"/>
    <d v="2019-11-30T00:00:00"/>
    <d v="2019-12-06T00:00:00"/>
    <n v="49"/>
    <x v="1"/>
    <s v="390002"/>
    <x v="39"/>
    <s v="10400"/>
    <m/>
    <x v="1"/>
    <s v="14000"/>
    <x v="0"/>
    <s v="STATE"/>
    <m/>
    <m/>
    <m/>
    <m/>
    <n v="1.59"/>
    <m/>
    <s v="Move SJ 10/1 Salary Charges"/>
    <s v="To move the portion of Blakely/Johnson 10/16 payroll (9/25-10/9) from 15 In-House to 16 Admin grant"/>
  </r>
  <r>
    <s v="14000"/>
    <s v="ACTUALS"/>
    <n v="2020"/>
    <n v="5"/>
    <s v="SPJ"/>
    <s v="0001386991"/>
    <d v="2019-11-30T00:00:00"/>
    <d v="2019-12-06T00:00:00"/>
    <n v="50"/>
    <x v="1"/>
    <s v="390002"/>
    <x v="10"/>
    <s v="10400"/>
    <m/>
    <x v="1"/>
    <s v="14000"/>
    <x v="0"/>
    <s v="STATE"/>
    <m/>
    <m/>
    <m/>
    <m/>
    <n v="1598.39"/>
    <m/>
    <s v="Move SJ 10/1 Salary Charges"/>
    <s v="To move the portion of Blakely/Johnson 10/16 payroll (9/25-10/9) from 15 In-House to 16 Admin grant"/>
  </r>
  <r>
    <s v="14000"/>
    <s v="ACTUALS"/>
    <n v="2020"/>
    <n v="5"/>
    <s v="SPJ"/>
    <s v="0001386991"/>
    <d v="2019-11-30T00:00:00"/>
    <d v="2019-12-06T00:00:00"/>
    <n v="51"/>
    <x v="1"/>
    <s v="390002"/>
    <x v="11"/>
    <s v="10400"/>
    <m/>
    <x v="1"/>
    <s v="14000"/>
    <x v="0"/>
    <s v="STATE"/>
    <m/>
    <m/>
    <m/>
    <m/>
    <n v="216.1"/>
    <m/>
    <s v="Move SJ 10/1 Salary Charges"/>
    <s v="To move the portion of Blakely/Johnson 10/16 payroll (9/25-10/9) from 15 In-House to 16 Admin grant"/>
  </r>
  <r>
    <s v="14000"/>
    <s v="ACTUALS"/>
    <n v="2020"/>
    <n v="5"/>
    <s v="SPJ"/>
    <s v="0001386991"/>
    <d v="2019-11-30T00:00:00"/>
    <d v="2019-12-06T00:00:00"/>
    <n v="52"/>
    <x v="1"/>
    <s v="390002"/>
    <x v="12"/>
    <s v="10400"/>
    <m/>
    <x v="1"/>
    <s v="14000"/>
    <x v="0"/>
    <s v="STATE"/>
    <m/>
    <m/>
    <m/>
    <m/>
    <n v="123.14"/>
    <m/>
    <s v="Move SJ 10/1 Salary Charges"/>
    <s v="To move the portion of Blakely/Johnson 10/16 payroll (9/25-10/9) from 15 In-House to 16 Admin grant"/>
  </r>
  <r>
    <s v="14000"/>
    <s v="ACTUALS"/>
    <n v="2020"/>
    <n v="5"/>
    <s v="SPJ"/>
    <s v="0001386991"/>
    <d v="2019-11-30T00:00:00"/>
    <d v="2019-12-06T00:00:00"/>
    <n v="53"/>
    <x v="1"/>
    <s v="390002"/>
    <x v="13"/>
    <s v="10400"/>
    <m/>
    <x v="1"/>
    <s v="14000"/>
    <x v="0"/>
    <s v="STATE"/>
    <m/>
    <m/>
    <m/>
    <m/>
    <n v="20.94"/>
    <m/>
    <s v="Move SJ 10/1 Salary Charges"/>
    <s v="To move the portion of Blakely/Johnson 10/16 payroll (9/25-10/9) from 15 In-House to 16 Admin grant"/>
  </r>
  <r>
    <s v="14000"/>
    <s v="ACTUALS"/>
    <n v="2020"/>
    <n v="5"/>
    <s v="SPJ"/>
    <s v="0001386991"/>
    <d v="2019-11-30T00:00:00"/>
    <d v="2019-12-06T00:00:00"/>
    <n v="54"/>
    <x v="1"/>
    <s v="390002"/>
    <x v="14"/>
    <s v="10400"/>
    <m/>
    <x v="1"/>
    <s v="14000"/>
    <x v="0"/>
    <s v="STATE"/>
    <m/>
    <m/>
    <m/>
    <m/>
    <n v="18.7"/>
    <m/>
    <s v="Move SJ 10/1 Salary Charges"/>
    <s v="To move the portion of Blakely/Johnson 10/16 payroll (9/25-10/9) from 15 In-House to 16 Admin grant"/>
  </r>
  <r>
    <s v="14000"/>
    <s v="ACTUALS"/>
    <n v="2020"/>
    <n v="5"/>
    <s v="SPJ"/>
    <s v="0001386991"/>
    <d v="2019-11-30T00:00:00"/>
    <d v="2019-12-06T00:00:00"/>
    <n v="55"/>
    <x v="1"/>
    <s v="390002"/>
    <x v="15"/>
    <s v="10400"/>
    <m/>
    <x v="1"/>
    <s v="14000"/>
    <x v="0"/>
    <s v="STATE"/>
    <m/>
    <m/>
    <m/>
    <m/>
    <n v="9.91"/>
    <m/>
    <s v="Move SJ 10/1 Salary Charges"/>
    <s v="To move the portion of Blakely/Johnson 10/16 payroll (9/25-10/9) from 15 In-House to 16 Admin grant"/>
  </r>
  <r>
    <s v="14000"/>
    <s v="ACTUALS"/>
    <n v="2020"/>
    <n v="5"/>
    <s v="SPJ"/>
    <s v="0001386991"/>
    <d v="2019-11-30T00:00:00"/>
    <d v="2019-12-06T00:00:00"/>
    <n v="56"/>
    <x v="1"/>
    <s v="390002"/>
    <x v="39"/>
    <s v="10400"/>
    <m/>
    <x v="1"/>
    <s v="14000"/>
    <x v="0"/>
    <s v="STATE"/>
    <m/>
    <m/>
    <m/>
    <m/>
    <n v="4.7699999999999996"/>
    <m/>
    <s v="Move SJ 10/1 Salary Charges"/>
    <s v="To move the portion of Blakely/Johnson 10/16 payroll (9/25-10/9) from 15 In-House to 16 Admin grant"/>
  </r>
  <r>
    <s v="14000"/>
    <s v="ACTUALS"/>
    <n v="2020"/>
    <n v="5"/>
    <s v="SPJ"/>
    <s v="0001386991"/>
    <d v="2019-11-30T00:00:00"/>
    <d v="2019-12-06T00:00:00"/>
    <n v="60"/>
    <x v="1"/>
    <m/>
    <x v="1"/>
    <s v="99999"/>
    <m/>
    <x v="0"/>
    <m/>
    <x v="0"/>
    <m/>
    <m/>
    <m/>
    <m/>
    <m/>
    <n v="-4782.49"/>
    <m/>
    <s v="Cash With The Treasurer Of VA"/>
    <s v="To move the portion of Blakely/Johnson 10/16 payroll (9/25-10/9) from 15 In-House to 16 Admin grant"/>
  </r>
  <r>
    <s v="14000"/>
    <s v="ACTUALS"/>
    <n v="2020"/>
    <n v="5"/>
    <s v="ONL"/>
    <s v="0001388716"/>
    <d v="2019-11-30T00:00:00"/>
    <d v="2019-12-06T00:00:00"/>
    <n v="6"/>
    <x v="1"/>
    <m/>
    <x v="35"/>
    <s v="90000"/>
    <m/>
    <x v="0"/>
    <s v="14000"/>
    <x v="0"/>
    <s v="STATE"/>
    <m/>
    <m/>
    <m/>
    <m/>
    <n v="97500"/>
    <m/>
    <s v="Correct Grant 2015DJBX1062"/>
    <s v="To correct JAG overage from 15 JAG to 16 JAG as approved in awards"/>
  </r>
  <r>
    <s v="14000"/>
    <s v="ACTUALS"/>
    <n v="2020"/>
    <n v="5"/>
    <s v="ONL"/>
    <s v="0001388716"/>
    <d v="2019-11-30T00:00:00"/>
    <d v="2019-12-06T00:00:00"/>
    <n v="7"/>
    <x v="1"/>
    <s v="390002"/>
    <x v="4"/>
    <s v="90000"/>
    <m/>
    <x v="0"/>
    <s v="14000"/>
    <x v="0"/>
    <s v="STATE"/>
    <s v="710"/>
    <m/>
    <m/>
    <m/>
    <n v="3828.13"/>
    <m/>
    <s v="Correct Grant 2015DJBX1062"/>
    <s v="To correct JAG overage from 15 JAG to 16 JAG as approved in awards"/>
  </r>
  <r>
    <s v="14000"/>
    <s v="ACTUALS"/>
    <n v="2020"/>
    <n v="5"/>
    <s v="ONL"/>
    <s v="0001388716"/>
    <d v="2019-11-30T00:00:00"/>
    <d v="2019-12-06T00:00:00"/>
    <n v="8"/>
    <x v="1"/>
    <s v="390002"/>
    <x v="4"/>
    <s v="90000"/>
    <m/>
    <x v="0"/>
    <s v="14000"/>
    <x v="0"/>
    <s v="STATE"/>
    <s v="710"/>
    <m/>
    <m/>
    <m/>
    <n v="43845.13"/>
    <m/>
    <s v="Correct Grant 2015DJBX1062"/>
    <s v="To correct JAG overage from 15 JAG to 16 JAG as approved in awards"/>
  </r>
  <r>
    <s v="14000"/>
    <s v="ACTUALS"/>
    <n v="2020"/>
    <n v="5"/>
    <s v="ONL"/>
    <s v="0001388716"/>
    <d v="2019-11-30T00:00:00"/>
    <d v="2019-12-06T00:00:00"/>
    <n v="9"/>
    <x v="1"/>
    <s v="390002"/>
    <x v="4"/>
    <s v="90000"/>
    <m/>
    <x v="0"/>
    <s v="14000"/>
    <x v="0"/>
    <s v="STATE"/>
    <s v="680"/>
    <m/>
    <m/>
    <m/>
    <n v="49210"/>
    <m/>
    <s v="Correct Grant 2015DJBX1062"/>
    <s v="To correct JAG overage from 15 JAG to 16 JAG as approved in awards"/>
  </r>
  <r>
    <s v="14000"/>
    <s v="ACTUALS"/>
    <n v="2020"/>
    <n v="5"/>
    <s v="ONL"/>
    <s v="0001388716"/>
    <d v="2019-11-30T00:00:00"/>
    <d v="2019-12-06T00:00:00"/>
    <n v="10"/>
    <x v="1"/>
    <s v="390002"/>
    <x v="4"/>
    <s v="90000"/>
    <m/>
    <x v="0"/>
    <s v="14000"/>
    <x v="0"/>
    <s v="STATE"/>
    <s v="760"/>
    <m/>
    <m/>
    <m/>
    <n v="47590.95"/>
    <m/>
    <s v="Correct Grant 2015DJBX1062"/>
    <s v="To correct JAG overage from 15 JAG to 16 JAG as approved in awards"/>
  </r>
  <r>
    <s v="14000"/>
    <s v="ACTUALS"/>
    <n v="2020"/>
    <n v="5"/>
    <s v="ONL"/>
    <s v="0001388716"/>
    <d v="2019-11-30T00:00:00"/>
    <d v="2019-12-06T00:00:00"/>
    <n v="14"/>
    <x v="1"/>
    <m/>
    <x v="1"/>
    <s v="99999"/>
    <m/>
    <x v="0"/>
    <m/>
    <x v="0"/>
    <m/>
    <m/>
    <m/>
    <m/>
    <m/>
    <n v="-241974.21"/>
    <m/>
    <s v="Cash With The Treasurer Of VA"/>
    <s v="To correct JAG overage from 15 JAG to 16 JAG as approved in awards"/>
  </r>
  <r>
    <s v="14000"/>
    <s v="ACTUALS"/>
    <n v="2020"/>
    <n v="6"/>
    <s v="EX"/>
    <s v="EX01387159"/>
    <d v="2019-12-04T00:00:00"/>
    <d v="2019-12-04T00:00:00"/>
    <n v="23"/>
    <x v="1"/>
    <s v="390004"/>
    <x v="43"/>
    <s v="10220"/>
    <m/>
    <x v="1"/>
    <s v="14000"/>
    <x v="0"/>
    <s v="STATE"/>
    <m/>
    <m/>
    <m/>
    <m/>
    <n v="1.26"/>
    <s v="0000264284"/>
    <s v="GMIS REPLACEMENT SITE VISITS"/>
    <s v="Expense Accrual Journal"/>
  </r>
  <r>
    <s v="14000"/>
    <s v="ACTUALS"/>
    <n v="2020"/>
    <n v="6"/>
    <s v="EX"/>
    <s v="EX01387159"/>
    <d v="2019-12-04T00:00:00"/>
    <d v="2019-12-04T00:00:00"/>
    <n v="24"/>
    <x v="1"/>
    <m/>
    <x v="3"/>
    <s v="99999"/>
    <m/>
    <x v="0"/>
    <s v="14000"/>
    <x v="0"/>
    <s v="STATE"/>
    <m/>
    <m/>
    <m/>
    <m/>
    <n v="-1.26"/>
    <s v="0000264284"/>
    <s v="GMIS REPLACEMENT SITE VISITS"/>
    <s v="Expense Accrual Journal"/>
  </r>
  <r>
    <s v="14000"/>
    <s v="ACTUALS"/>
    <n v="2020"/>
    <n v="6"/>
    <s v="EX"/>
    <s v="EX01387159"/>
    <d v="2019-12-04T00:00:00"/>
    <d v="2019-12-04T00:00:00"/>
    <n v="33"/>
    <x v="1"/>
    <s v="390004"/>
    <x v="43"/>
    <s v="10220"/>
    <m/>
    <x v="1"/>
    <s v="14000"/>
    <x v="0"/>
    <s v="STATE"/>
    <m/>
    <m/>
    <m/>
    <m/>
    <n v="0.11"/>
    <s v="0000264284"/>
    <s v="GMIS REPLACEMENT SITE VISITS"/>
    <s v="Expense Accrual Journal"/>
  </r>
  <r>
    <s v="14000"/>
    <s v="ACTUALS"/>
    <n v="2020"/>
    <n v="6"/>
    <s v="EX"/>
    <s v="EX01387159"/>
    <d v="2019-12-04T00:00:00"/>
    <d v="2019-12-04T00:00:00"/>
    <n v="34"/>
    <x v="1"/>
    <m/>
    <x v="3"/>
    <s v="99999"/>
    <m/>
    <x v="0"/>
    <s v="14000"/>
    <x v="0"/>
    <s v="STATE"/>
    <m/>
    <m/>
    <m/>
    <m/>
    <n v="-0.11"/>
    <s v="0000264284"/>
    <s v="GMIS REPLACEMENT SITE VISITS"/>
    <s v="Expense Accrual Journal"/>
  </r>
  <r>
    <s v="14000"/>
    <s v="ACTUALS"/>
    <n v="2020"/>
    <n v="6"/>
    <s v="EX"/>
    <s v="EX01387159"/>
    <d v="2019-12-04T00:00:00"/>
    <d v="2019-12-04T00:00:00"/>
    <n v="43"/>
    <x v="1"/>
    <s v="390004"/>
    <x v="43"/>
    <s v="10220"/>
    <m/>
    <x v="1"/>
    <s v="14000"/>
    <x v="0"/>
    <s v="STATE"/>
    <m/>
    <m/>
    <m/>
    <m/>
    <n v="1.29"/>
    <s v="0000264284"/>
    <s v="GMIS REPLACEMENT SITE VISITS"/>
    <s v="Expense Accrual Journal"/>
  </r>
  <r>
    <s v="14000"/>
    <s v="ACTUALS"/>
    <n v="2020"/>
    <n v="6"/>
    <s v="EX"/>
    <s v="EX01387159"/>
    <d v="2019-12-04T00:00:00"/>
    <d v="2019-12-04T00:00:00"/>
    <n v="44"/>
    <x v="1"/>
    <m/>
    <x v="3"/>
    <s v="99999"/>
    <m/>
    <x v="0"/>
    <s v="14000"/>
    <x v="0"/>
    <s v="STATE"/>
    <m/>
    <m/>
    <m/>
    <m/>
    <n v="-1.29"/>
    <s v="0000264284"/>
    <s v="GMIS REPLACEMENT SITE VISITS"/>
    <s v="Expense Accrual Journal"/>
  </r>
  <r>
    <s v="14000"/>
    <s v="ACTUALS"/>
    <n v="2020"/>
    <n v="6"/>
    <s v="EX"/>
    <s v="EX01387159"/>
    <d v="2019-12-04T00:00:00"/>
    <d v="2019-12-04T00:00:00"/>
    <n v="53"/>
    <x v="1"/>
    <s v="390004"/>
    <x v="43"/>
    <s v="10220"/>
    <m/>
    <x v="1"/>
    <s v="14000"/>
    <x v="0"/>
    <s v="STATE"/>
    <m/>
    <m/>
    <m/>
    <m/>
    <n v="1.29"/>
    <s v="0000264284"/>
    <s v="GMIS REPLACEMENT SITE VISITS"/>
    <s v="Expense Accrual Journal"/>
  </r>
  <r>
    <s v="14000"/>
    <s v="ACTUALS"/>
    <n v="2020"/>
    <n v="6"/>
    <s v="EX"/>
    <s v="EX01387159"/>
    <d v="2019-12-04T00:00:00"/>
    <d v="2019-12-04T00:00:00"/>
    <n v="54"/>
    <x v="1"/>
    <m/>
    <x v="3"/>
    <s v="99999"/>
    <m/>
    <x v="0"/>
    <s v="14000"/>
    <x v="0"/>
    <s v="STATE"/>
    <m/>
    <m/>
    <m/>
    <m/>
    <n v="-1.29"/>
    <s v="0000264284"/>
    <s v="GMIS REPLACEMENT SITE VISITS"/>
    <s v="Expense Accrual Journal"/>
  </r>
  <r>
    <s v="14000"/>
    <s v="ACTUALS"/>
    <n v="2020"/>
    <n v="6"/>
    <s v="EX"/>
    <s v="EX01387159"/>
    <d v="2019-12-04T00:00:00"/>
    <d v="2019-12-04T00:00:00"/>
    <n v="63"/>
    <x v="1"/>
    <s v="390004"/>
    <x v="43"/>
    <s v="10220"/>
    <m/>
    <x v="1"/>
    <s v="14000"/>
    <x v="0"/>
    <s v="STATE"/>
    <m/>
    <m/>
    <m/>
    <m/>
    <n v="1.53"/>
    <s v="0000264284"/>
    <s v="GMIS REPLACEMENT SITE VISITS"/>
    <s v="Expense Accrual Journal"/>
  </r>
  <r>
    <s v="14000"/>
    <s v="ACTUALS"/>
    <n v="2020"/>
    <n v="6"/>
    <s v="EX"/>
    <s v="EX01387159"/>
    <d v="2019-12-04T00:00:00"/>
    <d v="2019-12-04T00:00:00"/>
    <n v="64"/>
    <x v="1"/>
    <m/>
    <x v="3"/>
    <s v="99999"/>
    <m/>
    <x v="0"/>
    <s v="14000"/>
    <x v="0"/>
    <s v="STATE"/>
    <m/>
    <m/>
    <m/>
    <m/>
    <n v="-1.53"/>
    <s v="0000264284"/>
    <s v="GMIS REPLACEMENT SITE VISITS"/>
    <s v="Expense Accrual Journal"/>
  </r>
  <r>
    <s v="14000"/>
    <s v="ACTUALS"/>
    <n v="2020"/>
    <n v="6"/>
    <s v="EX"/>
    <s v="EX01387159"/>
    <d v="2019-12-04T00:00:00"/>
    <d v="2019-12-04T00:00:00"/>
    <n v="73"/>
    <x v="1"/>
    <s v="390004"/>
    <x v="43"/>
    <s v="10220"/>
    <m/>
    <x v="1"/>
    <s v="14000"/>
    <x v="0"/>
    <s v="STATE"/>
    <m/>
    <m/>
    <m/>
    <m/>
    <n v="0.15"/>
    <s v="0000264284"/>
    <s v="GMIS REPLACEMENT SITE VISITS"/>
    <s v="Expense Accrual Journal"/>
  </r>
  <r>
    <s v="14000"/>
    <s v="ACTUALS"/>
    <n v="2020"/>
    <n v="6"/>
    <s v="EX"/>
    <s v="EX01387159"/>
    <d v="2019-12-04T00:00:00"/>
    <d v="2019-12-04T00:00:00"/>
    <n v="74"/>
    <x v="1"/>
    <m/>
    <x v="3"/>
    <s v="99999"/>
    <m/>
    <x v="0"/>
    <s v="14000"/>
    <x v="0"/>
    <s v="STATE"/>
    <m/>
    <m/>
    <m/>
    <m/>
    <n v="-0.15"/>
    <s v="0000264284"/>
    <s v="GMIS REPLACEMENT SITE VISITS"/>
    <s v="Expense Accrual Journal"/>
  </r>
  <r>
    <s v="14000"/>
    <s v="ACTUALS"/>
    <n v="2020"/>
    <n v="6"/>
    <s v="EX"/>
    <s v="EX01387159"/>
    <d v="2019-12-04T00:00:00"/>
    <d v="2019-12-04T00:00:00"/>
    <n v="83"/>
    <x v="1"/>
    <s v="390004"/>
    <x v="43"/>
    <s v="10220"/>
    <m/>
    <x v="1"/>
    <s v="14000"/>
    <x v="0"/>
    <s v="STATE"/>
    <m/>
    <m/>
    <m/>
    <m/>
    <n v="1.29"/>
    <s v="0000264284"/>
    <s v="GMIS REPLACEMENT SITE VISITS"/>
    <s v="Expense Accrual Journal"/>
  </r>
  <r>
    <s v="14000"/>
    <s v="ACTUALS"/>
    <n v="2020"/>
    <n v="6"/>
    <s v="EX"/>
    <s v="EX01387159"/>
    <d v="2019-12-04T00:00:00"/>
    <d v="2019-12-04T00:00:00"/>
    <n v="84"/>
    <x v="1"/>
    <m/>
    <x v="3"/>
    <s v="99999"/>
    <m/>
    <x v="0"/>
    <s v="14000"/>
    <x v="0"/>
    <s v="STATE"/>
    <m/>
    <m/>
    <m/>
    <m/>
    <n v="-1.29"/>
    <s v="0000264284"/>
    <s v="GMIS REPLACEMENT SITE VISITS"/>
    <s v="Expense Accrual Journal"/>
  </r>
  <r>
    <s v="14000"/>
    <s v="ACTUALS"/>
    <n v="2020"/>
    <n v="6"/>
    <s v="EX"/>
    <s v="EX01387159"/>
    <d v="2019-12-04T00:00:00"/>
    <d v="2019-12-04T00:00:00"/>
    <n v="93"/>
    <x v="1"/>
    <s v="390004"/>
    <x v="43"/>
    <s v="10220"/>
    <m/>
    <x v="1"/>
    <s v="14000"/>
    <x v="0"/>
    <s v="STATE"/>
    <m/>
    <m/>
    <m/>
    <m/>
    <n v="1.26"/>
    <s v="0000264284"/>
    <s v="GMIS REPLACEMENT SITE VISITS"/>
    <s v="Expense Accrual Journal"/>
  </r>
  <r>
    <s v="14000"/>
    <s v="ACTUALS"/>
    <n v="2020"/>
    <n v="6"/>
    <s v="EX"/>
    <s v="EX01387159"/>
    <d v="2019-12-04T00:00:00"/>
    <d v="2019-12-04T00:00:00"/>
    <n v="94"/>
    <x v="1"/>
    <m/>
    <x v="3"/>
    <s v="99999"/>
    <m/>
    <x v="0"/>
    <s v="14000"/>
    <x v="0"/>
    <s v="STATE"/>
    <m/>
    <m/>
    <m/>
    <m/>
    <n v="-1.26"/>
    <s v="0000264284"/>
    <s v="GMIS REPLACEMENT SITE VISITS"/>
    <s v="Expense Accrual Journal"/>
  </r>
  <r>
    <s v="14000"/>
    <s v="ACTUALS"/>
    <n v="2020"/>
    <n v="6"/>
    <s v="EX"/>
    <s v="EX01387159"/>
    <d v="2019-12-04T00:00:00"/>
    <d v="2019-12-04T00:00:00"/>
    <n v="103"/>
    <x v="1"/>
    <s v="390004"/>
    <x v="45"/>
    <s v="10220"/>
    <m/>
    <x v="1"/>
    <s v="14000"/>
    <x v="0"/>
    <s v="STATE"/>
    <m/>
    <m/>
    <m/>
    <m/>
    <n v="3.27"/>
    <s v="0000264284"/>
    <s v="GMIS REPLACEMENT SITE VISITS"/>
    <s v="Expense Accrual Journal"/>
  </r>
  <r>
    <s v="14000"/>
    <s v="ACTUALS"/>
    <n v="2020"/>
    <n v="6"/>
    <s v="EX"/>
    <s v="EX01387159"/>
    <d v="2019-12-04T00:00:00"/>
    <d v="2019-12-04T00:00:00"/>
    <n v="104"/>
    <x v="1"/>
    <m/>
    <x v="3"/>
    <s v="99999"/>
    <m/>
    <x v="0"/>
    <s v="14000"/>
    <x v="0"/>
    <s v="STATE"/>
    <m/>
    <m/>
    <m/>
    <m/>
    <n v="-3.27"/>
    <s v="0000264284"/>
    <s v="GMIS REPLACEMENT SITE VISITS"/>
    <s v="Expense Accrual Journal"/>
  </r>
  <r>
    <s v="14000"/>
    <s v="ACTUALS"/>
    <n v="2020"/>
    <n v="6"/>
    <s v="EX"/>
    <s v="EX01387159"/>
    <d v="2019-12-04T00:00:00"/>
    <d v="2019-12-04T00:00:00"/>
    <n v="113"/>
    <x v="1"/>
    <s v="390004"/>
    <x v="45"/>
    <s v="10220"/>
    <m/>
    <x v="1"/>
    <s v="14000"/>
    <x v="0"/>
    <s v="STATE"/>
    <m/>
    <m/>
    <m/>
    <m/>
    <n v="0.39"/>
    <s v="0000264284"/>
    <s v="GMIS REPLACEMENT SITE VISITS"/>
    <s v="Expense Accrual Journal"/>
  </r>
  <r>
    <s v="14000"/>
    <s v="ACTUALS"/>
    <n v="2020"/>
    <n v="6"/>
    <s v="EX"/>
    <s v="EX01387159"/>
    <d v="2019-12-04T00:00:00"/>
    <d v="2019-12-04T00:00:00"/>
    <n v="114"/>
    <x v="1"/>
    <m/>
    <x v="3"/>
    <s v="99999"/>
    <m/>
    <x v="0"/>
    <s v="14000"/>
    <x v="0"/>
    <s v="STATE"/>
    <m/>
    <m/>
    <m/>
    <m/>
    <n v="-0.39"/>
    <s v="0000264284"/>
    <s v="GMIS REPLACEMENT SITE VISITS"/>
    <s v="Expense Accrual Journal"/>
  </r>
  <r>
    <s v="14000"/>
    <s v="ACTUALS"/>
    <n v="2020"/>
    <n v="6"/>
    <s v="EX"/>
    <s v="EX01387159"/>
    <d v="2019-12-04T00:00:00"/>
    <d v="2019-12-04T00:00:00"/>
    <n v="123"/>
    <x v="1"/>
    <s v="390004"/>
    <x v="45"/>
    <s v="10220"/>
    <m/>
    <x v="1"/>
    <s v="14000"/>
    <x v="0"/>
    <s v="STATE"/>
    <m/>
    <m/>
    <m/>
    <m/>
    <n v="0.9"/>
    <s v="0000264284"/>
    <s v="GMIS REPLACEMENT SITE VISITS"/>
    <s v="Expense Accrual Journal"/>
  </r>
  <r>
    <s v="14000"/>
    <s v="ACTUALS"/>
    <n v="2020"/>
    <n v="6"/>
    <s v="EX"/>
    <s v="EX01387159"/>
    <d v="2019-12-04T00:00:00"/>
    <d v="2019-12-04T00:00:00"/>
    <n v="124"/>
    <x v="1"/>
    <m/>
    <x v="3"/>
    <s v="99999"/>
    <m/>
    <x v="0"/>
    <s v="14000"/>
    <x v="0"/>
    <s v="STATE"/>
    <m/>
    <m/>
    <m/>
    <m/>
    <n v="-0.9"/>
    <s v="0000264284"/>
    <s v="GMIS REPLACEMENT SITE VISITS"/>
    <s v="Expense Accrual Journal"/>
  </r>
  <r>
    <s v="14000"/>
    <s v="ACTUALS"/>
    <n v="2020"/>
    <n v="6"/>
    <s v="EX"/>
    <s v="EX01387159"/>
    <d v="2019-12-04T00:00:00"/>
    <d v="2019-12-04T00:00:00"/>
    <n v="133"/>
    <x v="1"/>
    <s v="390004"/>
    <x v="45"/>
    <s v="10220"/>
    <m/>
    <x v="1"/>
    <s v="14000"/>
    <x v="0"/>
    <s v="STATE"/>
    <m/>
    <m/>
    <m/>
    <m/>
    <n v="0.9"/>
    <s v="0000264284"/>
    <s v="GMIS REPLACEMENT SITE VISITS"/>
    <s v="Expense Accrual Journal"/>
  </r>
  <r>
    <s v="14000"/>
    <s v="ACTUALS"/>
    <n v="2020"/>
    <n v="6"/>
    <s v="EX"/>
    <s v="EX01387159"/>
    <d v="2019-12-04T00:00:00"/>
    <d v="2019-12-04T00:00:00"/>
    <n v="134"/>
    <x v="1"/>
    <m/>
    <x v="3"/>
    <s v="99999"/>
    <m/>
    <x v="0"/>
    <s v="14000"/>
    <x v="0"/>
    <s v="STATE"/>
    <m/>
    <m/>
    <m/>
    <m/>
    <n v="-0.9"/>
    <s v="0000264284"/>
    <s v="GMIS REPLACEMENT SITE VISITS"/>
    <s v="Expense Accrual Journal"/>
  </r>
  <r>
    <s v="14000"/>
    <s v="ACTUALS"/>
    <n v="2020"/>
    <n v="6"/>
    <s v="EX"/>
    <s v="EX01387159"/>
    <d v="2019-12-04T00:00:00"/>
    <d v="2019-12-04T00:00:00"/>
    <n v="143"/>
    <x v="1"/>
    <s v="390004"/>
    <x v="45"/>
    <s v="10220"/>
    <m/>
    <x v="1"/>
    <s v="14000"/>
    <x v="0"/>
    <s v="STATE"/>
    <m/>
    <m/>
    <m/>
    <m/>
    <n v="0.9"/>
    <s v="0000264284"/>
    <s v="GMIS REPLACEMENT SITE VISITS"/>
    <s v="Expense Accrual Journal"/>
  </r>
  <r>
    <s v="14000"/>
    <s v="ACTUALS"/>
    <n v="2020"/>
    <n v="6"/>
    <s v="EX"/>
    <s v="EX01387159"/>
    <d v="2019-12-04T00:00:00"/>
    <d v="2019-12-04T00:00:00"/>
    <n v="144"/>
    <x v="1"/>
    <m/>
    <x v="3"/>
    <s v="99999"/>
    <m/>
    <x v="0"/>
    <s v="14000"/>
    <x v="0"/>
    <s v="STATE"/>
    <m/>
    <m/>
    <m/>
    <m/>
    <n v="-0.9"/>
    <s v="0000264284"/>
    <s v="GMIS REPLACEMENT SITE VISITS"/>
    <s v="Expense Accrual Journal"/>
  </r>
  <r>
    <s v="14000"/>
    <s v="ACTUALS"/>
    <n v="2020"/>
    <n v="6"/>
    <s v="EX"/>
    <s v="EX01387159"/>
    <d v="2019-12-04T00:00:00"/>
    <d v="2019-12-04T00:00:00"/>
    <n v="153"/>
    <x v="1"/>
    <s v="390004"/>
    <x v="45"/>
    <s v="10220"/>
    <m/>
    <x v="1"/>
    <s v="14000"/>
    <x v="0"/>
    <s v="STATE"/>
    <m/>
    <m/>
    <m/>
    <m/>
    <n v="3"/>
    <s v="0000264284"/>
    <s v="GMIS REPLACEMENT SITE VISITS"/>
    <s v="Expense Accrual Journal"/>
  </r>
  <r>
    <s v="14000"/>
    <s v="ACTUALS"/>
    <n v="2020"/>
    <n v="6"/>
    <s v="EX"/>
    <s v="EX01387159"/>
    <d v="2019-12-04T00:00:00"/>
    <d v="2019-12-04T00:00:00"/>
    <n v="154"/>
    <x v="1"/>
    <m/>
    <x v="3"/>
    <s v="99999"/>
    <m/>
    <x v="0"/>
    <s v="14000"/>
    <x v="0"/>
    <s v="STATE"/>
    <m/>
    <m/>
    <m/>
    <m/>
    <n v="-3"/>
    <s v="0000264284"/>
    <s v="GMIS REPLACEMENT SITE VISITS"/>
    <s v="Expense Accrual Journal"/>
  </r>
  <r>
    <s v="14000"/>
    <s v="ACTUALS"/>
    <n v="2020"/>
    <n v="6"/>
    <s v="EX"/>
    <s v="EX01387159"/>
    <d v="2019-12-04T00:00:00"/>
    <d v="2019-12-04T00:00:00"/>
    <n v="163"/>
    <x v="1"/>
    <s v="390004"/>
    <x v="45"/>
    <s v="10220"/>
    <m/>
    <x v="1"/>
    <s v="14000"/>
    <x v="0"/>
    <s v="STATE"/>
    <m/>
    <m/>
    <m/>
    <m/>
    <n v="3"/>
    <s v="0000264284"/>
    <s v="GMIS REPLACEMENT SITE VISITS"/>
    <s v="Expense Accrual Journal"/>
  </r>
  <r>
    <s v="14000"/>
    <s v="ACTUALS"/>
    <n v="2020"/>
    <n v="6"/>
    <s v="EX"/>
    <s v="EX01387159"/>
    <d v="2019-12-04T00:00:00"/>
    <d v="2019-12-04T00:00:00"/>
    <n v="164"/>
    <x v="1"/>
    <m/>
    <x v="3"/>
    <s v="99999"/>
    <m/>
    <x v="0"/>
    <s v="14000"/>
    <x v="0"/>
    <s v="STATE"/>
    <m/>
    <m/>
    <m/>
    <m/>
    <n v="-3"/>
    <s v="0000264284"/>
    <s v="GMIS REPLACEMENT SITE VISITS"/>
    <s v="Expense Accrual Journal"/>
  </r>
  <r>
    <s v="14000"/>
    <s v="ACTUALS"/>
    <n v="2020"/>
    <n v="6"/>
    <s v="EX"/>
    <s v="EX01387159"/>
    <d v="2019-12-04T00:00:00"/>
    <d v="2019-12-04T00:00:00"/>
    <n v="173"/>
    <x v="1"/>
    <s v="390004"/>
    <x v="45"/>
    <s v="10220"/>
    <m/>
    <x v="1"/>
    <s v="14000"/>
    <x v="0"/>
    <s v="STATE"/>
    <m/>
    <m/>
    <m/>
    <m/>
    <n v="3.81"/>
    <s v="0000264284"/>
    <s v="GMIS REPLACEMENT SITE VISITS"/>
    <s v="Expense Accrual Journal"/>
  </r>
  <r>
    <s v="14000"/>
    <s v="ACTUALS"/>
    <n v="2020"/>
    <n v="6"/>
    <s v="EX"/>
    <s v="EX01387159"/>
    <d v="2019-12-04T00:00:00"/>
    <d v="2019-12-04T00:00:00"/>
    <n v="174"/>
    <x v="1"/>
    <m/>
    <x v="3"/>
    <s v="99999"/>
    <m/>
    <x v="0"/>
    <s v="14000"/>
    <x v="0"/>
    <s v="STATE"/>
    <m/>
    <m/>
    <m/>
    <m/>
    <n v="-3.81"/>
    <s v="0000264284"/>
    <s v="GMIS REPLACEMENT SITE VISITS"/>
    <s v="Expense Accrual Journal"/>
  </r>
  <r>
    <s v="14000"/>
    <s v="ACTUALS"/>
    <n v="2020"/>
    <n v="6"/>
    <s v="EX"/>
    <s v="EX01387159"/>
    <d v="2019-12-04T00:00:00"/>
    <d v="2019-12-04T00:00:00"/>
    <n v="183"/>
    <x v="1"/>
    <s v="390004"/>
    <x v="45"/>
    <s v="10220"/>
    <m/>
    <x v="1"/>
    <s v="14000"/>
    <x v="0"/>
    <s v="STATE"/>
    <m/>
    <m/>
    <m/>
    <m/>
    <n v="0.41"/>
    <s v="0000264284"/>
    <s v="GMIS REPLACEMENT SITE VISITS"/>
    <s v="Expense Accrual Journal"/>
  </r>
  <r>
    <s v="14000"/>
    <s v="ACTUALS"/>
    <n v="2020"/>
    <n v="6"/>
    <s v="EX"/>
    <s v="EX01387159"/>
    <d v="2019-12-04T00:00:00"/>
    <d v="2019-12-04T00:00:00"/>
    <n v="184"/>
    <x v="1"/>
    <m/>
    <x v="3"/>
    <s v="99999"/>
    <m/>
    <x v="0"/>
    <s v="14000"/>
    <x v="0"/>
    <s v="STATE"/>
    <m/>
    <m/>
    <m/>
    <m/>
    <n v="-0.41"/>
    <s v="0000264284"/>
    <s v="GMIS REPLACEMENT SITE VISITS"/>
    <s v="Expense Accrual Journal"/>
  </r>
  <r>
    <s v="14000"/>
    <s v="ACTUALS"/>
    <n v="2020"/>
    <n v="6"/>
    <s v="EX"/>
    <s v="EX01387159"/>
    <d v="2019-12-04T00:00:00"/>
    <d v="2019-12-04T00:00:00"/>
    <n v="193"/>
    <x v="1"/>
    <s v="390004"/>
    <x v="45"/>
    <s v="10220"/>
    <m/>
    <x v="1"/>
    <s v="14000"/>
    <x v="0"/>
    <s v="STATE"/>
    <m/>
    <m/>
    <m/>
    <m/>
    <n v="0.41"/>
    <s v="0000264284"/>
    <s v="GMIS REPLACEMENT SITE VISITS"/>
    <s v="Expense Accrual Journal"/>
  </r>
  <r>
    <s v="14000"/>
    <s v="ACTUALS"/>
    <n v="2020"/>
    <n v="6"/>
    <s v="EX"/>
    <s v="EX01387159"/>
    <d v="2019-12-04T00:00:00"/>
    <d v="2019-12-04T00:00:00"/>
    <n v="194"/>
    <x v="1"/>
    <m/>
    <x v="3"/>
    <s v="99999"/>
    <m/>
    <x v="0"/>
    <s v="14000"/>
    <x v="0"/>
    <s v="STATE"/>
    <m/>
    <m/>
    <m/>
    <m/>
    <n v="-0.41"/>
    <s v="0000264284"/>
    <s v="GMIS REPLACEMENT SITE VISITS"/>
    <s v="Expense Accrual Journal"/>
  </r>
  <r>
    <s v="14000"/>
    <s v="ACTUALS"/>
    <n v="2020"/>
    <n v="6"/>
    <s v="EX"/>
    <s v="EX01387159"/>
    <d v="2019-12-04T00:00:00"/>
    <d v="2019-12-04T00:00:00"/>
    <n v="203"/>
    <x v="1"/>
    <s v="390004"/>
    <x v="45"/>
    <s v="10220"/>
    <m/>
    <x v="1"/>
    <s v="14000"/>
    <x v="0"/>
    <s v="STATE"/>
    <m/>
    <m/>
    <m/>
    <m/>
    <n v="0.53"/>
    <s v="0000264284"/>
    <s v="GMIS REPLACEMENT SITE VISITS"/>
    <s v="Expense Accrual Journal"/>
  </r>
  <r>
    <s v="14000"/>
    <s v="ACTUALS"/>
    <n v="2020"/>
    <n v="6"/>
    <s v="EX"/>
    <s v="EX01387159"/>
    <d v="2019-12-04T00:00:00"/>
    <d v="2019-12-04T00:00:00"/>
    <n v="204"/>
    <x v="1"/>
    <m/>
    <x v="3"/>
    <s v="99999"/>
    <m/>
    <x v="0"/>
    <s v="14000"/>
    <x v="0"/>
    <s v="STATE"/>
    <m/>
    <m/>
    <m/>
    <m/>
    <n v="-0.53"/>
    <s v="0000264284"/>
    <s v="GMIS REPLACEMENT SITE VISITS"/>
    <s v="Expense Accrual Journal"/>
  </r>
  <r>
    <s v="14000"/>
    <s v="ACTUALS"/>
    <n v="2020"/>
    <n v="6"/>
    <s v="ONL"/>
    <s v="0001388691"/>
    <d v="2019-12-05T00:00:00"/>
    <d v="2019-12-06T00:00:00"/>
    <n v="2"/>
    <x v="1"/>
    <s v="390002"/>
    <x v="4"/>
    <s v="90000"/>
    <m/>
    <x v="2"/>
    <s v="14000"/>
    <x v="0"/>
    <s v="STATE"/>
    <s v="800"/>
    <m/>
    <m/>
    <m/>
    <n v="4298.2"/>
    <m/>
    <s v="Correct Grant #20-A4700AD16"/>
    <s v="Correct Grant Payment to Suffolk Police Department Grant #20-A4700AD16 keyed to JJDP in error rather than 16 JAG"/>
  </r>
  <r>
    <s v="14000"/>
    <s v="ACTUALS"/>
    <n v="2020"/>
    <n v="6"/>
    <s v="ONL"/>
    <s v="0001388691"/>
    <d v="2019-12-05T00:00:00"/>
    <d v="2019-12-06T00:00:00"/>
    <n v="4"/>
    <x v="1"/>
    <m/>
    <x v="1"/>
    <s v="99999"/>
    <m/>
    <x v="0"/>
    <m/>
    <x v="0"/>
    <m/>
    <m/>
    <m/>
    <m/>
    <m/>
    <n v="-4298.2"/>
    <m/>
    <s v="Cash With The Treasurer Of VA"/>
    <s v="Correct Grant Payment to Suffolk Police Department Grant #20-A4700AD16 keyed to JJDP in error rather than 16 JAG"/>
  </r>
  <r>
    <s v="14000"/>
    <s v="ACTUALS"/>
    <n v="2020"/>
    <n v="6"/>
    <s v="EX"/>
    <s v="EX01388382"/>
    <d v="2019-12-05T00:00:00"/>
    <d v="2019-12-05T00:00:00"/>
    <n v="23"/>
    <x v="1"/>
    <m/>
    <x v="3"/>
    <s v="99999"/>
    <m/>
    <x v="0"/>
    <s v="14000"/>
    <x v="0"/>
    <s v="STATE"/>
    <m/>
    <m/>
    <m/>
    <m/>
    <n v="1.26"/>
    <s v="0000264284"/>
    <s v="GMIS REPLACEMENT SITE VISITS"/>
    <s v="Expense Payment Journal"/>
  </r>
  <r>
    <s v="14000"/>
    <s v="ACTUALS"/>
    <n v="2020"/>
    <n v="6"/>
    <s v="EX"/>
    <s v="EX01388382"/>
    <d v="2019-12-05T00:00:00"/>
    <d v="2019-12-05T00:00:00"/>
    <n v="24"/>
    <x v="1"/>
    <m/>
    <x v="1"/>
    <s v="99999"/>
    <m/>
    <x v="0"/>
    <m/>
    <x v="0"/>
    <m/>
    <m/>
    <m/>
    <m/>
    <m/>
    <n v="-1.26"/>
    <s v="0000264284"/>
    <s v="GMIS REPLACEMENT SITE VISITS"/>
    <s v="Expense Payment Journal"/>
  </r>
  <r>
    <s v="14000"/>
    <s v="ACTUALS"/>
    <n v="2020"/>
    <n v="6"/>
    <s v="EX"/>
    <s v="EX01388382"/>
    <d v="2019-12-05T00:00:00"/>
    <d v="2019-12-05T00:00:00"/>
    <n v="33"/>
    <x v="1"/>
    <m/>
    <x v="3"/>
    <s v="99999"/>
    <m/>
    <x v="0"/>
    <s v="14000"/>
    <x v="0"/>
    <s v="STATE"/>
    <m/>
    <m/>
    <m/>
    <m/>
    <n v="0.11"/>
    <s v="0000264284"/>
    <s v="GMIS REPLACEMENT SITE VISITS"/>
    <s v="Expense Payment Journal"/>
  </r>
  <r>
    <s v="14000"/>
    <s v="ACTUALS"/>
    <n v="2020"/>
    <n v="6"/>
    <s v="EX"/>
    <s v="EX01388382"/>
    <d v="2019-12-05T00:00:00"/>
    <d v="2019-12-05T00:00:00"/>
    <n v="34"/>
    <x v="1"/>
    <m/>
    <x v="1"/>
    <s v="99999"/>
    <m/>
    <x v="0"/>
    <m/>
    <x v="0"/>
    <m/>
    <m/>
    <m/>
    <m/>
    <m/>
    <n v="-0.11"/>
    <s v="0000264284"/>
    <s v="GMIS REPLACEMENT SITE VISITS"/>
    <s v="Expense Payment Journal"/>
  </r>
  <r>
    <s v="14000"/>
    <s v="ACTUALS"/>
    <n v="2020"/>
    <n v="6"/>
    <s v="EX"/>
    <s v="EX01388382"/>
    <d v="2019-12-05T00:00:00"/>
    <d v="2019-12-05T00:00:00"/>
    <n v="43"/>
    <x v="1"/>
    <m/>
    <x v="3"/>
    <s v="99999"/>
    <m/>
    <x v="0"/>
    <s v="14000"/>
    <x v="0"/>
    <s v="STATE"/>
    <m/>
    <m/>
    <m/>
    <m/>
    <n v="1.29"/>
    <s v="0000264284"/>
    <s v="GMIS REPLACEMENT SITE VISITS"/>
    <s v="Expense Payment Journal"/>
  </r>
  <r>
    <s v="14000"/>
    <s v="ACTUALS"/>
    <n v="2020"/>
    <n v="6"/>
    <s v="EX"/>
    <s v="EX01388382"/>
    <d v="2019-12-05T00:00:00"/>
    <d v="2019-12-05T00:00:00"/>
    <n v="44"/>
    <x v="1"/>
    <m/>
    <x v="1"/>
    <s v="99999"/>
    <m/>
    <x v="0"/>
    <m/>
    <x v="0"/>
    <m/>
    <m/>
    <m/>
    <m/>
    <m/>
    <n v="-1.29"/>
    <s v="0000264284"/>
    <s v="GMIS REPLACEMENT SITE VISITS"/>
    <s v="Expense Payment Journal"/>
  </r>
  <r>
    <s v="14000"/>
    <s v="ACTUALS"/>
    <n v="2020"/>
    <n v="6"/>
    <s v="EX"/>
    <s v="EX01388382"/>
    <d v="2019-12-05T00:00:00"/>
    <d v="2019-12-05T00:00:00"/>
    <n v="53"/>
    <x v="1"/>
    <m/>
    <x v="3"/>
    <s v="99999"/>
    <m/>
    <x v="0"/>
    <s v="14000"/>
    <x v="0"/>
    <s v="STATE"/>
    <m/>
    <m/>
    <m/>
    <m/>
    <n v="1.29"/>
    <s v="0000264284"/>
    <s v="GMIS REPLACEMENT SITE VISITS"/>
    <s v="Expense Payment Journal"/>
  </r>
  <r>
    <s v="14000"/>
    <s v="ACTUALS"/>
    <n v="2020"/>
    <n v="6"/>
    <s v="EX"/>
    <s v="EX01388382"/>
    <d v="2019-12-05T00:00:00"/>
    <d v="2019-12-05T00:00:00"/>
    <n v="54"/>
    <x v="1"/>
    <m/>
    <x v="1"/>
    <s v="99999"/>
    <m/>
    <x v="0"/>
    <m/>
    <x v="0"/>
    <m/>
    <m/>
    <m/>
    <m/>
    <m/>
    <n v="-1.29"/>
    <s v="0000264284"/>
    <s v="GMIS REPLACEMENT SITE VISITS"/>
    <s v="Expense Payment Journal"/>
  </r>
  <r>
    <s v="14000"/>
    <s v="ACTUALS"/>
    <n v="2020"/>
    <n v="6"/>
    <s v="EX"/>
    <s v="EX01388382"/>
    <d v="2019-12-05T00:00:00"/>
    <d v="2019-12-05T00:00:00"/>
    <n v="63"/>
    <x v="1"/>
    <m/>
    <x v="3"/>
    <s v="99999"/>
    <m/>
    <x v="0"/>
    <s v="14000"/>
    <x v="0"/>
    <s v="STATE"/>
    <m/>
    <m/>
    <m/>
    <m/>
    <n v="1.53"/>
    <s v="0000264284"/>
    <s v="GMIS REPLACEMENT SITE VISITS"/>
    <s v="Expense Payment Journal"/>
  </r>
  <r>
    <s v="14000"/>
    <s v="ACTUALS"/>
    <n v="2020"/>
    <n v="6"/>
    <s v="EX"/>
    <s v="EX01388382"/>
    <d v="2019-12-05T00:00:00"/>
    <d v="2019-12-05T00:00:00"/>
    <n v="64"/>
    <x v="1"/>
    <m/>
    <x v="1"/>
    <s v="99999"/>
    <m/>
    <x v="0"/>
    <m/>
    <x v="0"/>
    <m/>
    <m/>
    <m/>
    <m/>
    <m/>
    <n v="-1.53"/>
    <s v="0000264284"/>
    <s v="GMIS REPLACEMENT SITE VISITS"/>
    <s v="Expense Payment Journal"/>
  </r>
  <r>
    <s v="14000"/>
    <s v="ACTUALS"/>
    <n v="2020"/>
    <n v="6"/>
    <s v="EX"/>
    <s v="EX01388382"/>
    <d v="2019-12-05T00:00:00"/>
    <d v="2019-12-05T00:00:00"/>
    <n v="73"/>
    <x v="1"/>
    <m/>
    <x v="3"/>
    <s v="99999"/>
    <m/>
    <x v="0"/>
    <s v="14000"/>
    <x v="0"/>
    <s v="STATE"/>
    <m/>
    <m/>
    <m/>
    <m/>
    <n v="0.15"/>
    <s v="0000264284"/>
    <s v="GMIS REPLACEMENT SITE VISITS"/>
    <s v="Expense Payment Journal"/>
  </r>
  <r>
    <s v="14000"/>
    <s v="ACTUALS"/>
    <n v="2020"/>
    <n v="6"/>
    <s v="EX"/>
    <s v="EX01388382"/>
    <d v="2019-12-05T00:00:00"/>
    <d v="2019-12-05T00:00:00"/>
    <n v="74"/>
    <x v="1"/>
    <m/>
    <x v="1"/>
    <s v="99999"/>
    <m/>
    <x v="0"/>
    <m/>
    <x v="0"/>
    <m/>
    <m/>
    <m/>
    <m/>
    <m/>
    <n v="-0.15"/>
    <s v="0000264284"/>
    <s v="GMIS REPLACEMENT SITE VISITS"/>
    <s v="Expense Payment Journal"/>
  </r>
  <r>
    <s v="14000"/>
    <s v="ACTUALS"/>
    <n v="2020"/>
    <n v="6"/>
    <s v="EX"/>
    <s v="EX01388382"/>
    <d v="2019-12-05T00:00:00"/>
    <d v="2019-12-05T00:00:00"/>
    <n v="83"/>
    <x v="1"/>
    <m/>
    <x v="3"/>
    <s v="99999"/>
    <m/>
    <x v="0"/>
    <s v="14000"/>
    <x v="0"/>
    <s v="STATE"/>
    <m/>
    <m/>
    <m/>
    <m/>
    <n v="1.29"/>
    <s v="0000264284"/>
    <s v="GMIS REPLACEMENT SITE VISITS"/>
    <s v="Expense Payment Journal"/>
  </r>
  <r>
    <s v="14000"/>
    <s v="ACTUALS"/>
    <n v="2020"/>
    <n v="6"/>
    <s v="EX"/>
    <s v="EX01388382"/>
    <d v="2019-12-05T00:00:00"/>
    <d v="2019-12-05T00:00:00"/>
    <n v="84"/>
    <x v="1"/>
    <m/>
    <x v="1"/>
    <s v="99999"/>
    <m/>
    <x v="0"/>
    <m/>
    <x v="0"/>
    <m/>
    <m/>
    <m/>
    <m/>
    <m/>
    <n v="-1.29"/>
    <s v="0000264284"/>
    <s v="GMIS REPLACEMENT SITE VISITS"/>
    <s v="Expense Payment Journal"/>
  </r>
  <r>
    <s v="14000"/>
    <s v="ACTUALS"/>
    <n v="2020"/>
    <n v="6"/>
    <s v="EX"/>
    <s v="EX01388382"/>
    <d v="2019-12-05T00:00:00"/>
    <d v="2019-12-05T00:00:00"/>
    <n v="93"/>
    <x v="1"/>
    <m/>
    <x v="3"/>
    <s v="99999"/>
    <m/>
    <x v="0"/>
    <s v="14000"/>
    <x v="0"/>
    <s v="STATE"/>
    <m/>
    <m/>
    <m/>
    <m/>
    <n v="1.26"/>
    <s v="0000264284"/>
    <s v="GMIS REPLACEMENT SITE VISITS"/>
    <s v="Expense Payment Journal"/>
  </r>
  <r>
    <s v="14000"/>
    <s v="ACTUALS"/>
    <n v="2020"/>
    <n v="6"/>
    <s v="EX"/>
    <s v="EX01388382"/>
    <d v="2019-12-05T00:00:00"/>
    <d v="2019-12-05T00:00:00"/>
    <n v="94"/>
    <x v="1"/>
    <m/>
    <x v="1"/>
    <s v="99999"/>
    <m/>
    <x v="0"/>
    <m/>
    <x v="0"/>
    <m/>
    <m/>
    <m/>
    <m/>
    <m/>
    <n v="-1.26"/>
    <s v="0000264284"/>
    <s v="GMIS REPLACEMENT SITE VISITS"/>
    <s v="Expense Payment Journal"/>
  </r>
  <r>
    <s v="14000"/>
    <s v="ACTUALS"/>
    <n v="2020"/>
    <n v="6"/>
    <s v="EX"/>
    <s v="EX01388382"/>
    <d v="2019-12-05T00:00:00"/>
    <d v="2019-12-05T00:00:00"/>
    <n v="103"/>
    <x v="1"/>
    <m/>
    <x v="3"/>
    <s v="99999"/>
    <m/>
    <x v="0"/>
    <s v="14000"/>
    <x v="0"/>
    <s v="STATE"/>
    <m/>
    <m/>
    <m/>
    <m/>
    <n v="3.27"/>
    <s v="0000264284"/>
    <s v="GMIS REPLACEMENT SITE VISITS"/>
    <s v="Expense Payment Journal"/>
  </r>
  <r>
    <s v="14000"/>
    <s v="ACTUALS"/>
    <n v="2020"/>
    <n v="6"/>
    <s v="EX"/>
    <s v="EX01388382"/>
    <d v="2019-12-05T00:00:00"/>
    <d v="2019-12-05T00:00:00"/>
    <n v="104"/>
    <x v="1"/>
    <m/>
    <x v="1"/>
    <s v="99999"/>
    <m/>
    <x v="0"/>
    <m/>
    <x v="0"/>
    <m/>
    <m/>
    <m/>
    <m/>
    <m/>
    <n v="-3.27"/>
    <s v="0000264284"/>
    <s v="GMIS REPLACEMENT SITE VISITS"/>
    <s v="Expense Payment Journal"/>
  </r>
  <r>
    <s v="14000"/>
    <s v="ACTUALS"/>
    <n v="2020"/>
    <n v="6"/>
    <s v="EX"/>
    <s v="EX01388382"/>
    <d v="2019-12-05T00:00:00"/>
    <d v="2019-12-05T00:00:00"/>
    <n v="113"/>
    <x v="1"/>
    <m/>
    <x v="3"/>
    <s v="99999"/>
    <m/>
    <x v="0"/>
    <s v="14000"/>
    <x v="0"/>
    <s v="STATE"/>
    <m/>
    <m/>
    <m/>
    <m/>
    <n v="0.39"/>
    <s v="0000264284"/>
    <s v="GMIS REPLACEMENT SITE VISITS"/>
    <s v="Expense Payment Journal"/>
  </r>
  <r>
    <s v="14000"/>
    <s v="ACTUALS"/>
    <n v="2020"/>
    <n v="6"/>
    <s v="EX"/>
    <s v="EX01388382"/>
    <d v="2019-12-05T00:00:00"/>
    <d v="2019-12-05T00:00:00"/>
    <n v="114"/>
    <x v="1"/>
    <m/>
    <x v="1"/>
    <s v="99999"/>
    <m/>
    <x v="0"/>
    <m/>
    <x v="0"/>
    <m/>
    <m/>
    <m/>
    <m/>
    <m/>
    <n v="-0.39"/>
    <s v="0000264284"/>
    <s v="GMIS REPLACEMENT SITE VISITS"/>
    <s v="Expense Payment Journal"/>
  </r>
  <r>
    <s v="14000"/>
    <s v="ACTUALS"/>
    <n v="2020"/>
    <n v="6"/>
    <s v="EX"/>
    <s v="EX01388382"/>
    <d v="2019-12-05T00:00:00"/>
    <d v="2019-12-05T00:00:00"/>
    <n v="123"/>
    <x v="1"/>
    <m/>
    <x v="3"/>
    <s v="99999"/>
    <m/>
    <x v="0"/>
    <s v="14000"/>
    <x v="0"/>
    <s v="STATE"/>
    <m/>
    <m/>
    <m/>
    <m/>
    <n v="0.9"/>
    <s v="0000264284"/>
    <s v="GMIS REPLACEMENT SITE VISITS"/>
    <s v="Expense Payment Journal"/>
  </r>
  <r>
    <s v="14000"/>
    <s v="ACTUALS"/>
    <n v="2020"/>
    <n v="6"/>
    <s v="EX"/>
    <s v="EX01388382"/>
    <d v="2019-12-05T00:00:00"/>
    <d v="2019-12-05T00:00:00"/>
    <n v="124"/>
    <x v="1"/>
    <m/>
    <x v="1"/>
    <s v="99999"/>
    <m/>
    <x v="0"/>
    <m/>
    <x v="0"/>
    <m/>
    <m/>
    <m/>
    <m/>
    <m/>
    <n v="-0.9"/>
    <s v="0000264284"/>
    <s v="GMIS REPLACEMENT SITE VISITS"/>
    <s v="Expense Payment Journal"/>
  </r>
  <r>
    <s v="14000"/>
    <s v="ACTUALS"/>
    <n v="2020"/>
    <n v="6"/>
    <s v="EX"/>
    <s v="EX01388382"/>
    <d v="2019-12-05T00:00:00"/>
    <d v="2019-12-05T00:00:00"/>
    <n v="133"/>
    <x v="1"/>
    <m/>
    <x v="3"/>
    <s v="99999"/>
    <m/>
    <x v="0"/>
    <s v="14000"/>
    <x v="0"/>
    <s v="STATE"/>
    <m/>
    <m/>
    <m/>
    <m/>
    <n v="0.9"/>
    <s v="0000264284"/>
    <s v="GMIS REPLACEMENT SITE VISITS"/>
    <s v="Expense Payment Journal"/>
  </r>
  <r>
    <s v="14000"/>
    <s v="ACTUALS"/>
    <n v="2020"/>
    <n v="6"/>
    <s v="EX"/>
    <s v="EX01388382"/>
    <d v="2019-12-05T00:00:00"/>
    <d v="2019-12-05T00:00:00"/>
    <n v="134"/>
    <x v="1"/>
    <m/>
    <x v="1"/>
    <s v="99999"/>
    <m/>
    <x v="0"/>
    <m/>
    <x v="0"/>
    <m/>
    <m/>
    <m/>
    <m/>
    <m/>
    <n v="-0.9"/>
    <s v="0000264284"/>
    <s v="GMIS REPLACEMENT SITE VISITS"/>
    <s v="Expense Payment Journal"/>
  </r>
  <r>
    <s v="14000"/>
    <s v="ACTUALS"/>
    <n v="2020"/>
    <n v="6"/>
    <s v="EX"/>
    <s v="EX01388382"/>
    <d v="2019-12-05T00:00:00"/>
    <d v="2019-12-05T00:00:00"/>
    <n v="143"/>
    <x v="1"/>
    <m/>
    <x v="3"/>
    <s v="99999"/>
    <m/>
    <x v="0"/>
    <s v="14000"/>
    <x v="0"/>
    <s v="STATE"/>
    <m/>
    <m/>
    <m/>
    <m/>
    <n v="0.9"/>
    <s v="0000264284"/>
    <s v="GMIS REPLACEMENT SITE VISITS"/>
    <s v="Expense Payment Journal"/>
  </r>
  <r>
    <s v="14000"/>
    <s v="ACTUALS"/>
    <n v="2020"/>
    <n v="6"/>
    <s v="EX"/>
    <s v="EX01388382"/>
    <d v="2019-12-05T00:00:00"/>
    <d v="2019-12-05T00:00:00"/>
    <n v="144"/>
    <x v="1"/>
    <m/>
    <x v="1"/>
    <s v="99999"/>
    <m/>
    <x v="0"/>
    <m/>
    <x v="0"/>
    <m/>
    <m/>
    <m/>
    <m/>
    <m/>
    <n v="-0.9"/>
    <s v="0000264284"/>
    <s v="GMIS REPLACEMENT SITE VISITS"/>
    <s v="Expense Payment Journal"/>
  </r>
  <r>
    <s v="14000"/>
    <s v="ACTUALS"/>
    <n v="2020"/>
    <n v="6"/>
    <s v="EX"/>
    <s v="EX01388382"/>
    <d v="2019-12-05T00:00:00"/>
    <d v="2019-12-05T00:00:00"/>
    <n v="153"/>
    <x v="1"/>
    <m/>
    <x v="3"/>
    <s v="99999"/>
    <m/>
    <x v="0"/>
    <s v="14000"/>
    <x v="0"/>
    <s v="STATE"/>
    <m/>
    <m/>
    <m/>
    <m/>
    <n v="3"/>
    <s v="0000264284"/>
    <s v="GMIS REPLACEMENT SITE VISITS"/>
    <s v="Expense Payment Journal"/>
  </r>
  <r>
    <s v="14000"/>
    <s v="ACTUALS"/>
    <n v="2020"/>
    <n v="6"/>
    <s v="EX"/>
    <s v="EX01388382"/>
    <d v="2019-12-05T00:00:00"/>
    <d v="2019-12-05T00:00:00"/>
    <n v="154"/>
    <x v="1"/>
    <m/>
    <x v="1"/>
    <s v="99999"/>
    <m/>
    <x v="0"/>
    <m/>
    <x v="0"/>
    <m/>
    <m/>
    <m/>
    <m/>
    <m/>
    <n v="-3"/>
    <s v="0000264284"/>
    <s v="GMIS REPLACEMENT SITE VISITS"/>
    <s v="Expense Payment Journal"/>
  </r>
  <r>
    <s v="14000"/>
    <s v="ACTUALS"/>
    <n v="2020"/>
    <n v="6"/>
    <s v="EX"/>
    <s v="EX01388382"/>
    <d v="2019-12-05T00:00:00"/>
    <d v="2019-12-05T00:00:00"/>
    <n v="163"/>
    <x v="1"/>
    <m/>
    <x v="3"/>
    <s v="99999"/>
    <m/>
    <x v="0"/>
    <s v="14000"/>
    <x v="0"/>
    <s v="STATE"/>
    <m/>
    <m/>
    <m/>
    <m/>
    <n v="3"/>
    <s v="0000264284"/>
    <s v="GMIS REPLACEMENT SITE VISITS"/>
    <s v="Expense Payment Journal"/>
  </r>
  <r>
    <s v="14000"/>
    <s v="ACTUALS"/>
    <n v="2020"/>
    <n v="6"/>
    <s v="EX"/>
    <s v="EX01388382"/>
    <d v="2019-12-05T00:00:00"/>
    <d v="2019-12-05T00:00:00"/>
    <n v="164"/>
    <x v="1"/>
    <m/>
    <x v="1"/>
    <s v="99999"/>
    <m/>
    <x v="0"/>
    <m/>
    <x v="0"/>
    <m/>
    <m/>
    <m/>
    <m/>
    <m/>
    <n v="-3"/>
    <s v="0000264284"/>
    <s v="GMIS REPLACEMENT SITE VISITS"/>
    <s v="Expense Payment Journal"/>
  </r>
  <r>
    <s v="14000"/>
    <s v="ACTUALS"/>
    <n v="2020"/>
    <n v="6"/>
    <s v="EX"/>
    <s v="EX01388382"/>
    <d v="2019-12-05T00:00:00"/>
    <d v="2019-12-05T00:00:00"/>
    <n v="173"/>
    <x v="1"/>
    <m/>
    <x v="3"/>
    <s v="99999"/>
    <m/>
    <x v="0"/>
    <s v="14000"/>
    <x v="0"/>
    <s v="STATE"/>
    <m/>
    <m/>
    <m/>
    <m/>
    <n v="3.81"/>
    <s v="0000264284"/>
    <s v="GMIS REPLACEMENT SITE VISITS"/>
    <s v="Expense Payment Journal"/>
  </r>
  <r>
    <s v="14000"/>
    <s v="ACTUALS"/>
    <n v="2020"/>
    <n v="6"/>
    <s v="EX"/>
    <s v="EX01388382"/>
    <d v="2019-12-05T00:00:00"/>
    <d v="2019-12-05T00:00:00"/>
    <n v="174"/>
    <x v="1"/>
    <m/>
    <x v="1"/>
    <s v="99999"/>
    <m/>
    <x v="0"/>
    <m/>
    <x v="0"/>
    <m/>
    <m/>
    <m/>
    <m/>
    <m/>
    <n v="-3.81"/>
    <s v="0000264284"/>
    <s v="GMIS REPLACEMENT SITE VISITS"/>
    <s v="Expense Payment Journal"/>
  </r>
  <r>
    <s v="14000"/>
    <s v="ACTUALS"/>
    <n v="2020"/>
    <n v="6"/>
    <s v="EX"/>
    <s v="EX01388382"/>
    <d v="2019-12-05T00:00:00"/>
    <d v="2019-12-05T00:00:00"/>
    <n v="183"/>
    <x v="1"/>
    <m/>
    <x v="3"/>
    <s v="99999"/>
    <m/>
    <x v="0"/>
    <s v="14000"/>
    <x v="0"/>
    <s v="STATE"/>
    <m/>
    <m/>
    <m/>
    <m/>
    <n v="0.41"/>
    <s v="0000264284"/>
    <s v="GMIS REPLACEMENT SITE VISITS"/>
    <s v="Expense Payment Journal"/>
  </r>
  <r>
    <s v="14000"/>
    <s v="ACTUALS"/>
    <n v="2020"/>
    <n v="6"/>
    <s v="EX"/>
    <s v="EX01388382"/>
    <d v="2019-12-05T00:00:00"/>
    <d v="2019-12-05T00:00:00"/>
    <n v="184"/>
    <x v="1"/>
    <m/>
    <x v="1"/>
    <s v="99999"/>
    <m/>
    <x v="0"/>
    <m/>
    <x v="0"/>
    <m/>
    <m/>
    <m/>
    <m/>
    <m/>
    <n v="-0.41"/>
    <s v="0000264284"/>
    <s v="GMIS REPLACEMENT SITE VISITS"/>
    <s v="Expense Payment Journal"/>
  </r>
  <r>
    <s v="14000"/>
    <s v="ACTUALS"/>
    <n v="2020"/>
    <n v="6"/>
    <s v="EX"/>
    <s v="EX01388382"/>
    <d v="2019-12-05T00:00:00"/>
    <d v="2019-12-05T00:00:00"/>
    <n v="193"/>
    <x v="1"/>
    <m/>
    <x v="3"/>
    <s v="99999"/>
    <m/>
    <x v="0"/>
    <s v="14000"/>
    <x v="0"/>
    <s v="STATE"/>
    <m/>
    <m/>
    <m/>
    <m/>
    <n v="0.41"/>
    <s v="0000264284"/>
    <s v="GMIS REPLACEMENT SITE VISITS"/>
    <s v="Expense Payment Journal"/>
  </r>
  <r>
    <s v="14000"/>
    <s v="ACTUALS"/>
    <n v="2020"/>
    <n v="6"/>
    <s v="EX"/>
    <s v="EX01388382"/>
    <d v="2019-12-05T00:00:00"/>
    <d v="2019-12-05T00:00:00"/>
    <n v="194"/>
    <x v="1"/>
    <m/>
    <x v="1"/>
    <s v="99999"/>
    <m/>
    <x v="0"/>
    <m/>
    <x v="0"/>
    <m/>
    <m/>
    <m/>
    <m/>
    <m/>
    <n v="-0.41"/>
    <s v="0000264284"/>
    <s v="GMIS REPLACEMENT SITE VISITS"/>
    <s v="Expense Payment Journal"/>
  </r>
  <r>
    <s v="14000"/>
    <s v="ACTUALS"/>
    <n v="2020"/>
    <n v="6"/>
    <s v="EX"/>
    <s v="EX01388382"/>
    <d v="2019-12-05T00:00:00"/>
    <d v="2019-12-05T00:00:00"/>
    <n v="203"/>
    <x v="1"/>
    <m/>
    <x v="3"/>
    <s v="99999"/>
    <m/>
    <x v="0"/>
    <s v="14000"/>
    <x v="0"/>
    <s v="STATE"/>
    <m/>
    <m/>
    <m/>
    <m/>
    <n v="0.53"/>
    <s v="0000264284"/>
    <s v="GMIS REPLACEMENT SITE VISITS"/>
    <s v="Expense Payment Journal"/>
  </r>
  <r>
    <s v="14000"/>
    <s v="ACTUALS"/>
    <n v="2020"/>
    <n v="6"/>
    <s v="EX"/>
    <s v="EX01388382"/>
    <d v="2019-12-05T00:00:00"/>
    <d v="2019-12-05T00:00:00"/>
    <n v="204"/>
    <x v="1"/>
    <m/>
    <x v="1"/>
    <s v="99999"/>
    <m/>
    <x v="0"/>
    <m/>
    <x v="0"/>
    <m/>
    <m/>
    <m/>
    <m/>
    <m/>
    <n v="-0.53"/>
    <s v="0000264284"/>
    <s v="GMIS REPLACEMENT SITE VISITS"/>
    <s v="Expense Payment Journal"/>
  </r>
  <r>
    <s v="14000"/>
    <s v="ACTUALS"/>
    <n v="2020"/>
    <n v="6"/>
    <s v="EX"/>
    <s v="EX01390242"/>
    <d v="2019-12-06T00:00:00"/>
    <d v="2019-12-06T00:00:00"/>
    <n v="5"/>
    <x v="1"/>
    <s v="390004"/>
    <x v="43"/>
    <s v="10520"/>
    <m/>
    <x v="1"/>
    <s v="14000"/>
    <x v="0"/>
    <s v="STATE"/>
    <m/>
    <m/>
    <m/>
    <m/>
    <n v="1.26"/>
    <s v="0000264308"/>
    <s v="GMIS REPLACEMENT SITE VISITS"/>
    <s v="Expense Accrual Journal"/>
  </r>
  <r>
    <s v="14000"/>
    <s v="ACTUALS"/>
    <n v="2020"/>
    <n v="6"/>
    <s v="EX"/>
    <s v="EX01390242"/>
    <d v="2019-12-06T00:00:00"/>
    <d v="2019-12-06T00:00:00"/>
    <n v="6"/>
    <x v="1"/>
    <m/>
    <x v="3"/>
    <s v="99999"/>
    <m/>
    <x v="0"/>
    <s v="14000"/>
    <x v="0"/>
    <s v="STATE"/>
    <m/>
    <m/>
    <m/>
    <m/>
    <n v="-1.26"/>
    <s v="0000264308"/>
    <s v="GMIS REPLACEMENT SITE VISITS"/>
    <s v="Expense Accrual Journal"/>
  </r>
  <r>
    <s v="14000"/>
    <s v="ACTUALS"/>
    <n v="2020"/>
    <n v="6"/>
    <s v="EX"/>
    <s v="EX01390242"/>
    <d v="2019-12-06T00:00:00"/>
    <d v="2019-12-06T00:00:00"/>
    <n v="15"/>
    <x v="1"/>
    <s v="390004"/>
    <x v="43"/>
    <s v="10520"/>
    <m/>
    <x v="1"/>
    <s v="14000"/>
    <x v="0"/>
    <s v="STATE"/>
    <m/>
    <m/>
    <m/>
    <m/>
    <n v="36.979999999999997"/>
    <s v="0000264308"/>
    <s v="GMIS REPLACEMENT SITE VISITS"/>
    <s v="Expense Accrual Journal"/>
  </r>
  <r>
    <s v="14000"/>
    <s v="ACTUALS"/>
    <n v="2020"/>
    <n v="6"/>
    <s v="EX"/>
    <s v="EX01390242"/>
    <d v="2019-12-06T00:00:00"/>
    <d v="2019-12-06T00:00:00"/>
    <n v="16"/>
    <x v="1"/>
    <m/>
    <x v="3"/>
    <s v="99999"/>
    <m/>
    <x v="0"/>
    <s v="14000"/>
    <x v="0"/>
    <s v="STATE"/>
    <m/>
    <m/>
    <m/>
    <m/>
    <n v="-36.979999999999997"/>
    <s v="0000264308"/>
    <s v="GMIS REPLACEMENT SITE VISITS"/>
    <s v="Expense Accrual Journal"/>
  </r>
  <r>
    <s v="14000"/>
    <s v="ACTUALS"/>
    <n v="2020"/>
    <n v="6"/>
    <s v="EX"/>
    <s v="EX01390242"/>
    <d v="2019-12-06T00:00:00"/>
    <d v="2019-12-06T00:00:00"/>
    <n v="25"/>
    <x v="1"/>
    <s v="390004"/>
    <x v="43"/>
    <s v="10520"/>
    <m/>
    <x v="1"/>
    <s v="14000"/>
    <x v="0"/>
    <s v="STATE"/>
    <m/>
    <m/>
    <m/>
    <m/>
    <n v="3.23"/>
    <s v="0000264308"/>
    <s v="GMIS REPLACEMENT SITE VISITS"/>
    <s v="Expense Accrual Journal"/>
  </r>
  <r>
    <s v="14000"/>
    <s v="ACTUALS"/>
    <n v="2020"/>
    <n v="6"/>
    <s v="EX"/>
    <s v="EX01390242"/>
    <d v="2019-12-06T00:00:00"/>
    <d v="2019-12-06T00:00:00"/>
    <n v="26"/>
    <x v="1"/>
    <m/>
    <x v="3"/>
    <s v="99999"/>
    <m/>
    <x v="0"/>
    <s v="14000"/>
    <x v="0"/>
    <s v="STATE"/>
    <m/>
    <m/>
    <m/>
    <m/>
    <n v="-3.23"/>
    <s v="0000264308"/>
    <s v="GMIS REPLACEMENT SITE VISITS"/>
    <s v="Expense Accrual Journal"/>
  </r>
  <r>
    <s v="14000"/>
    <s v="ACTUALS"/>
    <n v="2020"/>
    <n v="6"/>
    <s v="EX"/>
    <s v="EX01390242"/>
    <d v="2019-12-06T00:00:00"/>
    <d v="2019-12-06T00:00:00"/>
    <n v="35"/>
    <x v="1"/>
    <s v="390004"/>
    <x v="43"/>
    <s v="10520"/>
    <m/>
    <x v="1"/>
    <s v="14000"/>
    <x v="0"/>
    <s v="STATE"/>
    <m/>
    <m/>
    <m/>
    <m/>
    <n v="36.979999999999997"/>
    <s v="0000264308"/>
    <s v="GMIS REPLACEMENT SITE VISITS"/>
    <s v="Expense Accrual Journal"/>
  </r>
  <r>
    <s v="14000"/>
    <s v="ACTUALS"/>
    <n v="2020"/>
    <n v="6"/>
    <s v="EX"/>
    <s v="EX01390242"/>
    <d v="2019-12-06T00:00:00"/>
    <d v="2019-12-06T00:00:00"/>
    <n v="36"/>
    <x v="1"/>
    <m/>
    <x v="3"/>
    <s v="99999"/>
    <m/>
    <x v="0"/>
    <s v="14000"/>
    <x v="0"/>
    <s v="STATE"/>
    <m/>
    <m/>
    <m/>
    <m/>
    <n v="-36.979999999999997"/>
    <s v="0000264308"/>
    <s v="GMIS REPLACEMENT SITE VISITS"/>
    <s v="Expense Accrual Journal"/>
  </r>
  <r>
    <s v="14000"/>
    <s v="ACTUALS"/>
    <n v="2020"/>
    <n v="6"/>
    <s v="EX"/>
    <s v="EX01390242"/>
    <d v="2019-12-06T00:00:00"/>
    <d v="2019-12-06T00:00:00"/>
    <n v="45"/>
    <x v="1"/>
    <s v="390004"/>
    <x v="43"/>
    <s v="10520"/>
    <m/>
    <x v="1"/>
    <s v="14000"/>
    <x v="0"/>
    <s v="STATE"/>
    <m/>
    <m/>
    <m/>
    <m/>
    <n v="43.86"/>
    <s v="0000264308"/>
    <s v="GMIS REPLACEMENT SITE VISITS"/>
    <s v="Expense Accrual Journal"/>
  </r>
  <r>
    <s v="14000"/>
    <s v="ACTUALS"/>
    <n v="2020"/>
    <n v="6"/>
    <s v="EX"/>
    <s v="EX01390242"/>
    <d v="2019-12-06T00:00:00"/>
    <d v="2019-12-06T00:00:00"/>
    <n v="46"/>
    <x v="1"/>
    <m/>
    <x v="3"/>
    <s v="99999"/>
    <m/>
    <x v="0"/>
    <s v="14000"/>
    <x v="0"/>
    <s v="STATE"/>
    <m/>
    <m/>
    <m/>
    <m/>
    <n v="-43.86"/>
    <s v="0000264308"/>
    <s v="GMIS REPLACEMENT SITE VISITS"/>
    <s v="Expense Accrual Journal"/>
  </r>
  <r>
    <s v="14000"/>
    <s v="ACTUALS"/>
    <n v="2020"/>
    <n v="6"/>
    <s v="EX"/>
    <s v="EX01390242"/>
    <d v="2019-12-06T00:00:00"/>
    <d v="2019-12-06T00:00:00"/>
    <n v="55"/>
    <x v="1"/>
    <s v="390004"/>
    <x v="43"/>
    <s v="10520"/>
    <m/>
    <x v="1"/>
    <s v="14000"/>
    <x v="0"/>
    <s v="STATE"/>
    <m/>
    <m/>
    <m/>
    <m/>
    <n v="36.979999999999997"/>
    <s v="0000264308"/>
    <s v="GMIS REPLACEMENT SITE VISITS"/>
    <s v="Expense Accrual Journal"/>
  </r>
  <r>
    <s v="14000"/>
    <s v="ACTUALS"/>
    <n v="2020"/>
    <n v="6"/>
    <s v="EX"/>
    <s v="EX01390242"/>
    <d v="2019-12-06T00:00:00"/>
    <d v="2019-12-06T00:00:00"/>
    <n v="56"/>
    <x v="1"/>
    <m/>
    <x v="3"/>
    <s v="99999"/>
    <m/>
    <x v="0"/>
    <s v="14000"/>
    <x v="0"/>
    <s v="STATE"/>
    <m/>
    <m/>
    <m/>
    <m/>
    <n v="-36.979999999999997"/>
    <s v="0000264308"/>
    <s v="GMIS REPLACEMENT SITE VISITS"/>
    <s v="Expense Accrual Journal"/>
  </r>
  <r>
    <s v="14000"/>
    <s v="ACTUALS"/>
    <n v="2020"/>
    <n v="6"/>
    <s v="EX"/>
    <s v="EX01390242"/>
    <d v="2019-12-06T00:00:00"/>
    <d v="2019-12-06T00:00:00"/>
    <n v="65"/>
    <x v="1"/>
    <s v="390004"/>
    <x v="43"/>
    <s v="10520"/>
    <m/>
    <x v="1"/>
    <s v="14000"/>
    <x v="0"/>
    <s v="STATE"/>
    <m/>
    <m/>
    <m/>
    <m/>
    <n v="1.27"/>
    <s v="0000264308"/>
    <s v="GMIS REPLACEMENT SITE VISITS"/>
    <s v="Expense Accrual Journal"/>
  </r>
  <r>
    <s v="14000"/>
    <s v="ACTUALS"/>
    <n v="2020"/>
    <n v="6"/>
    <s v="EX"/>
    <s v="EX01390242"/>
    <d v="2019-12-06T00:00:00"/>
    <d v="2019-12-06T00:00:00"/>
    <n v="66"/>
    <x v="1"/>
    <m/>
    <x v="3"/>
    <s v="99999"/>
    <m/>
    <x v="0"/>
    <s v="14000"/>
    <x v="0"/>
    <s v="STATE"/>
    <m/>
    <m/>
    <m/>
    <m/>
    <n v="-1.27"/>
    <s v="0000264308"/>
    <s v="GMIS REPLACEMENT SITE VISITS"/>
    <s v="Expense Accrual Journal"/>
  </r>
  <r>
    <s v="14000"/>
    <s v="ACTUALS"/>
    <n v="2020"/>
    <n v="6"/>
    <s v="EX"/>
    <s v="EX01390242"/>
    <d v="2019-12-06T00:00:00"/>
    <d v="2019-12-06T00:00:00"/>
    <n v="75"/>
    <x v="1"/>
    <s v="390004"/>
    <x v="43"/>
    <s v="10520"/>
    <m/>
    <x v="1"/>
    <s v="14000"/>
    <x v="0"/>
    <s v="STATE"/>
    <m/>
    <m/>
    <m/>
    <m/>
    <n v="4.3"/>
    <s v="0000264308"/>
    <s v="GMIS REPLACEMENT SITE VISITS"/>
    <s v="Expense Accrual Journal"/>
  </r>
  <r>
    <s v="14000"/>
    <s v="ACTUALS"/>
    <n v="2020"/>
    <n v="6"/>
    <s v="EX"/>
    <s v="EX01390242"/>
    <d v="2019-12-06T00:00:00"/>
    <d v="2019-12-06T00:00:00"/>
    <n v="76"/>
    <x v="1"/>
    <m/>
    <x v="3"/>
    <s v="99999"/>
    <m/>
    <x v="0"/>
    <s v="14000"/>
    <x v="0"/>
    <s v="STATE"/>
    <m/>
    <m/>
    <m/>
    <m/>
    <n v="-4.3"/>
    <s v="0000264308"/>
    <s v="GMIS REPLACEMENT SITE VISITS"/>
    <s v="Expense Accrual Journal"/>
  </r>
  <r>
    <s v="14000"/>
    <s v="ACTUALS"/>
    <n v="2020"/>
    <n v="6"/>
    <s v="EX"/>
    <s v="EX01390242"/>
    <d v="2019-12-06T00:00:00"/>
    <d v="2019-12-06T00:00:00"/>
    <n v="85"/>
    <x v="1"/>
    <s v="390004"/>
    <x v="45"/>
    <s v="10520"/>
    <m/>
    <x v="1"/>
    <s v="14000"/>
    <x v="0"/>
    <s v="STATE"/>
    <m/>
    <m/>
    <m/>
    <m/>
    <n v="3.27"/>
    <s v="0000264308"/>
    <s v="GMIS REPLACEMENT SITE VISITS"/>
    <s v="Expense Accrual Journal"/>
  </r>
  <r>
    <s v="14000"/>
    <s v="ACTUALS"/>
    <n v="2020"/>
    <n v="6"/>
    <s v="EX"/>
    <s v="EX01390242"/>
    <d v="2019-12-06T00:00:00"/>
    <d v="2019-12-06T00:00:00"/>
    <n v="86"/>
    <x v="1"/>
    <m/>
    <x v="3"/>
    <s v="99999"/>
    <m/>
    <x v="0"/>
    <s v="14000"/>
    <x v="0"/>
    <s v="STATE"/>
    <m/>
    <m/>
    <m/>
    <m/>
    <n v="-3.27"/>
    <s v="0000264308"/>
    <s v="GMIS REPLACEMENT SITE VISITS"/>
    <s v="Expense Accrual Journal"/>
  </r>
  <r>
    <s v="14000"/>
    <s v="ACTUALS"/>
    <n v="2020"/>
    <n v="6"/>
    <s v="EX"/>
    <s v="EX01390242"/>
    <d v="2019-12-06T00:00:00"/>
    <d v="2019-12-06T00:00:00"/>
    <n v="95"/>
    <x v="1"/>
    <s v="390004"/>
    <x v="45"/>
    <s v="10520"/>
    <m/>
    <x v="1"/>
    <s v="14000"/>
    <x v="0"/>
    <s v="STATE"/>
    <m/>
    <m/>
    <m/>
    <m/>
    <n v="0.4"/>
    <s v="0000264308"/>
    <s v="GMIS REPLACEMENT SITE VISITS"/>
    <s v="Expense Accrual Journal"/>
  </r>
  <r>
    <s v="14000"/>
    <s v="ACTUALS"/>
    <n v="2020"/>
    <n v="6"/>
    <s v="EX"/>
    <s v="EX01390242"/>
    <d v="2019-12-06T00:00:00"/>
    <d v="2019-12-06T00:00:00"/>
    <n v="96"/>
    <x v="1"/>
    <m/>
    <x v="3"/>
    <s v="99999"/>
    <m/>
    <x v="0"/>
    <s v="14000"/>
    <x v="0"/>
    <s v="STATE"/>
    <m/>
    <m/>
    <m/>
    <m/>
    <n v="-0.4"/>
    <s v="0000264308"/>
    <s v="GMIS REPLACEMENT SITE VISITS"/>
    <s v="Expense Accrual Journal"/>
  </r>
  <r>
    <s v="14000"/>
    <s v="ACTUALS"/>
    <n v="2020"/>
    <n v="6"/>
    <s v="EX"/>
    <s v="EX01390242"/>
    <d v="2019-12-06T00:00:00"/>
    <d v="2019-12-06T00:00:00"/>
    <n v="105"/>
    <x v="1"/>
    <s v="390004"/>
    <x v="45"/>
    <s v="10520"/>
    <m/>
    <x v="1"/>
    <s v="14000"/>
    <x v="0"/>
    <s v="STATE"/>
    <m/>
    <m/>
    <m/>
    <m/>
    <n v="3.81"/>
    <s v="0000264308"/>
    <s v="GMIS REPLACEMENT SITE VISITS"/>
    <s v="Expense Accrual Journal"/>
  </r>
  <r>
    <s v="14000"/>
    <s v="ACTUALS"/>
    <n v="2020"/>
    <n v="6"/>
    <s v="EX"/>
    <s v="EX01390242"/>
    <d v="2019-12-06T00:00:00"/>
    <d v="2019-12-06T00:00:00"/>
    <n v="106"/>
    <x v="1"/>
    <m/>
    <x v="3"/>
    <s v="99999"/>
    <m/>
    <x v="0"/>
    <s v="14000"/>
    <x v="0"/>
    <s v="STATE"/>
    <m/>
    <m/>
    <m/>
    <m/>
    <n v="-3.81"/>
    <s v="0000264308"/>
    <s v="GMIS REPLACEMENT SITE VISITS"/>
    <s v="Expense Accrual Journal"/>
  </r>
  <r>
    <s v="14000"/>
    <s v="ACTUALS"/>
    <n v="2020"/>
    <n v="6"/>
    <s v="EX"/>
    <s v="EX01390242"/>
    <d v="2019-12-06T00:00:00"/>
    <d v="2019-12-06T00:00:00"/>
    <n v="115"/>
    <x v="1"/>
    <s v="390004"/>
    <x v="45"/>
    <s v="10520"/>
    <m/>
    <x v="1"/>
    <s v="14000"/>
    <x v="0"/>
    <s v="STATE"/>
    <m/>
    <m/>
    <m/>
    <m/>
    <n v="0.53"/>
    <s v="0000264308"/>
    <s v="GMIS REPLACEMENT SITE VISITS"/>
    <s v="Expense Accrual Journal"/>
  </r>
  <r>
    <s v="14000"/>
    <s v="ACTUALS"/>
    <n v="2020"/>
    <n v="6"/>
    <s v="EX"/>
    <s v="EX01390242"/>
    <d v="2019-12-06T00:00:00"/>
    <d v="2019-12-06T00:00:00"/>
    <n v="116"/>
    <x v="1"/>
    <m/>
    <x v="3"/>
    <s v="99999"/>
    <m/>
    <x v="0"/>
    <s v="14000"/>
    <x v="0"/>
    <s v="STATE"/>
    <m/>
    <m/>
    <m/>
    <m/>
    <n v="-0.53"/>
    <s v="0000264308"/>
    <s v="GMIS REPLACEMENT SITE VISITS"/>
    <s v="Expense Accrual Journal"/>
  </r>
  <r>
    <s v="14000"/>
    <s v="ACTUALS"/>
    <n v="2020"/>
    <n v="6"/>
    <s v="EX"/>
    <s v="EX01390242"/>
    <d v="2019-12-06T00:00:00"/>
    <d v="2019-12-06T00:00:00"/>
    <n v="125"/>
    <x v="1"/>
    <s v="390004"/>
    <x v="45"/>
    <s v="10520"/>
    <m/>
    <x v="1"/>
    <s v="14000"/>
    <x v="0"/>
    <s v="STATE"/>
    <m/>
    <m/>
    <m/>
    <m/>
    <n v="4.2"/>
    <s v="0000264308"/>
    <s v="GMIS REPLACEMENT SITE VISITS"/>
    <s v="Expense Accrual Journal"/>
  </r>
  <r>
    <s v="14000"/>
    <s v="ACTUALS"/>
    <n v="2020"/>
    <n v="6"/>
    <s v="EX"/>
    <s v="EX01390242"/>
    <d v="2019-12-06T00:00:00"/>
    <d v="2019-12-06T00:00:00"/>
    <n v="126"/>
    <x v="1"/>
    <m/>
    <x v="3"/>
    <s v="99999"/>
    <m/>
    <x v="0"/>
    <s v="14000"/>
    <x v="0"/>
    <s v="STATE"/>
    <m/>
    <m/>
    <m/>
    <m/>
    <n v="-4.2"/>
    <s v="0000264308"/>
    <s v="GMIS REPLACEMENT SITE VISITS"/>
    <s v="Expense Accrual Journal"/>
  </r>
  <r>
    <s v="14000"/>
    <s v="ACTUALS"/>
    <n v="2020"/>
    <n v="6"/>
    <s v="EX"/>
    <s v="EX01390242"/>
    <d v="2019-12-06T00:00:00"/>
    <d v="2019-12-06T00:00:00"/>
    <n v="135"/>
    <x v="1"/>
    <s v="390004"/>
    <x v="45"/>
    <s v="10520"/>
    <m/>
    <x v="1"/>
    <s v="14000"/>
    <x v="0"/>
    <s v="STATE"/>
    <m/>
    <m/>
    <m/>
    <m/>
    <n v="0.59"/>
    <s v="0000264308"/>
    <s v="GMIS REPLACEMENT SITE VISITS"/>
    <s v="Expense Accrual Journal"/>
  </r>
  <r>
    <s v="14000"/>
    <s v="ACTUALS"/>
    <n v="2020"/>
    <n v="6"/>
    <s v="EX"/>
    <s v="EX01390242"/>
    <d v="2019-12-06T00:00:00"/>
    <d v="2019-12-06T00:00:00"/>
    <n v="136"/>
    <x v="1"/>
    <m/>
    <x v="3"/>
    <s v="99999"/>
    <m/>
    <x v="0"/>
    <s v="14000"/>
    <x v="0"/>
    <s v="STATE"/>
    <m/>
    <m/>
    <m/>
    <m/>
    <n v="-0.59"/>
    <s v="0000264308"/>
    <s v="GMIS REPLACEMENT SITE VISITS"/>
    <s v="Expense Accrual Journal"/>
  </r>
  <r>
    <s v="14000"/>
    <s v="ACTUALS"/>
    <n v="2020"/>
    <n v="6"/>
    <s v="EX"/>
    <s v="EX01390242"/>
    <d v="2019-12-06T00:00:00"/>
    <d v="2019-12-06T00:00:00"/>
    <n v="145"/>
    <x v="1"/>
    <s v="390004"/>
    <x v="46"/>
    <s v="10520"/>
    <m/>
    <x v="1"/>
    <s v="14000"/>
    <x v="0"/>
    <s v="STATE"/>
    <m/>
    <m/>
    <m/>
    <m/>
    <n v="0.65"/>
    <s v="0000264308"/>
    <s v="GMIS REPLACEMENT SITE VISITS"/>
    <s v="Expense Accrual Journal"/>
  </r>
  <r>
    <s v="14000"/>
    <s v="ACTUALS"/>
    <n v="2020"/>
    <n v="6"/>
    <s v="EX"/>
    <s v="EX01390242"/>
    <d v="2019-12-06T00:00:00"/>
    <d v="2019-12-06T00:00:00"/>
    <n v="146"/>
    <x v="1"/>
    <m/>
    <x v="3"/>
    <s v="99999"/>
    <m/>
    <x v="0"/>
    <s v="14000"/>
    <x v="0"/>
    <s v="STATE"/>
    <m/>
    <m/>
    <m/>
    <m/>
    <n v="-0.65"/>
    <s v="0000264308"/>
    <s v="GMIS REPLACEMENT SITE VISITS"/>
    <s v="Expense Accrual Journal"/>
  </r>
  <r>
    <s v="14000"/>
    <s v="ACTUALS"/>
    <n v="2020"/>
    <n v="6"/>
    <s v="EX"/>
    <s v="EX01390242"/>
    <d v="2019-12-06T00:00:00"/>
    <d v="2019-12-06T00:00:00"/>
    <n v="155"/>
    <x v="1"/>
    <s v="390004"/>
    <x v="46"/>
    <s v="10520"/>
    <m/>
    <x v="1"/>
    <s v="14000"/>
    <x v="0"/>
    <s v="STATE"/>
    <m/>
    <m/>
    <m/>
    <m/>
    <n v="1.89"/>
    <s v="0000264308"/>
    <s v="GMIS REPLACEMENT SITE VISITS"/>
    <s v="Expense Accrual Journal"/>
  </r>
  <r>
    <s v="14000"/>
    <s v="ACTUALS"/>
    <n v="2020"/>
    <n v="6"/>
    <s v="EX"/>
    <s v="EX01390242"/>
    <d v="2019-12-06T00:00:00"/>
    <d v="2019-12-06T00:00:00"/>
    <n v="156"/>
    <x v="1"/>
    <m/>
    <x v="3"/>
    <s v="99999"/>
    <m/>
    <x v="0"/>
    <s v="14000"/>
    <x v="0"/>
    <s v="STATE"/>
    <m/>
    <m/>
    <m/>
    <m/>
    <n v="-1.89"/>
    <s v="0000264308"/>
    <s v="GMIS REPLACEMENT SITE VISITS"/>
    <s v="Expense Accrual Journal"/>
  </r>
  <r>
    <s v="14000"/>
    <s v="ACTUALS"/>
    <n v="2020"/>
    <n v="6"/>
    <s v="EX"/>
    <s v="EX01390242"/>
    <d v="2019-12-06T00:00:00"/>
    <d v="2019-12-06T00:00:00"/>
    <n v="165"/>
    <x v="1"/>
    <s v="390004"/>
    <x v="46"/>
    <s v="10520"/>
    <m/>
    <x v="1"/>
    <s v="14000"/>
    <x v="0"/>
    <s v="STATE"/>
    <m/>
    <m/>
    <m/>
    <m/>
    <n v="0.76"/>
    <s v="0000264308"/>
    <s v="GMIS REPLACEMENT SITE VISITS"/>
    <s v="Expense Accrual Journal"/>
  </r>
  <r>
    <s v="14000"/>
    <s v="ACTUALS"/>
    <n v="2020"/>
    <n v="6"/>
    <s v="EX"/>
    <s v="EX01390242"/>
    <d v="2019-12-06T00:00:00"/>
    <d v="2019-12-06T00:00:00"/>
    <n v="166"/>
    <x v="1"/>
    <m/>
    <x v="3"/>
    <s v="99999"/>
    <m/>
    <x v="0"/>
    <s v="14000"/>
    <x v="0"/>
    <s v="STATE"/>
    <m/>
    <m/>
    <m/>
    <m/>
    <n v="-0.76"/>
    <s v="0000264308"/>
    <s v="GMIS REPLACEMENT SITE VISITS"/>
    <s v="Expense Accrual Journal"/>
  </r>
  <r>
    <s v="14000"/>
    <s v="ACTUALS"/>
    <n v="2020"/>
    <n v="6"/>
    <s v="EX"/>
    <s v="EX01390242"/>
    <d v="2019-12-06T00:00:00"/>
    <d v="2019-12-06T00:00:00"/>
    <n v="175"/>
    <x v="1"/>
    <s v="390004"/>
    <x v="46"/>
    <s v="10520"/>
    <m/>
    <x v="1"/>
    <s v="14000"/>
    <x v="0"/>
    <s v="STATE"/>
    <m/>
    <m/>
    <m/>
    <m/>
    <n v="0.74"/>
    <s v="0000264308"/>
    <s v="GMIS REPLACEMENT SITE VISITS"/>
    <s v="Expense Accrual Journal"/>
  </r>
  <r>
    <s v="14000"/>
    <s v="ACTUALS"/>
    <n v="2020"/>
    <n v="6"/>
    <s v="EX"/>
    <s v="EX01390242"/>
    <d v="2019-12-06T00:00:00"/>
    <d v="2019-12-06T00:00:00"/>
    <n v="176"/>
    <x v="1"/>
    <m/>
    <x v="3"/>
    <s v="99999"/>
    <m/>
    <x v="0"/>
    <s v="14000"/>
    <x v="0"/>
    <s v="STATE"/>
    <m/>
    <m/>
    <m/>
    <m/>
    <n v="-0.74"/>
    <s v="0000264308"/>
    <s v="GMIS REPLACEMENT SITE VISITS"/>
    <s v="Expense Accrual Journal"/>
  </r>
  <r>
    <s v="14000"/>
    <s v="ACTUALS"/>
    <n v="2020"/>
    <n v="6"/>
    <s v="EX"/>
    <s v="EX01390242"/>
    <d v="2019-12-06T00:00:00"/>
    <d v="2019-12-06T00:00:00"/>
    <n v="185"/>
    <x v="1"/>
    <s v="390004"/>
    <x v="45"/>
    <s v="10520"/>
    <m/>
    <x v="1"/>
    <s v="14000"/>
    <x v="0"/>
    <s v="STATE"/>
    <m/>
    <m/>
    <m/>
    <m/>
    <n v="0.9"/>
    <s v="0000264308"/>
    <s v="GMIS REPLACEMENT SITE VISITS"/>
    <s v="Expense Accrual Journal"/>
  </r>
  <r>
    <s v="14000"/>
    <s v="ACTUALS"/>
    <n v="2020"/>
    <n v="6"/>
    <s v="EX"/>
    <s v="EX01390242"/>
    <d v="2019-12-06T00:00:00"/>
    <d v="2019-12-06T00:00:00"/>
    <n v="186"/>
    <x v="1"/>
    <m/>
    <x v="3"/>
    <s v="99999"/>
    <m/>
    <x v="0"/>
    <s v="14000"/>
    <x v="0"/>
    <s v="STATE"/>
    <m/>
    <m/>
    <m/>
    <m/>
    <n v="-0.9"/>
    <s v="0000264308"/>
    <s v="GMIS REPLACEMENT SITE VISITS"/>
    <s v="Expense Accrual Journal"/>
  </r>
  <r>
    <s v="14000"/>
    <s v="ACTUALS"/>
    <n v="2020"/>
    <n v="6"/>
    <s v="EX"/>
    <s v="EX01390242"/>
    <d v="2019-12-06T00:00:00"/>
    <d v="2019-12-06T00:00:00"/>
    <n v="195"/>
    <x v="1"/>
    <s v="390004"/>
    <x v="45"/>
    <s v="10520"/>
    <m/>
    <x v="1"/>
    <s v="14000"/>
    <x v="0"/>
    <s v="STATE"/>
    <m/>
    <m/>
    <m/>
    <m/>
    <n v="1.05"/>
    <s v="0000264308"/>
    <s v="GMIS REPLACEMENT SITE VISITS"/>
    <s v="Expense Accrual Journal"/>
  </r>
  <r>
    <s v="14000"/>
    <s v="ACTUALS"/>
    <n v="2020"/>
    <n v="6"/>
    <s v="EX"/>
    <s v="EX01390242"/>
    <d v="2019-12-06T00:00:00"/>
    <d v="2019-12-06T00:00:00"/>
    <n v="196"/>
    <x v="1"/>
    <m/>
    <x v="3"/>
    <s v="99999"/>
    <m/>
    <x v="0"/>
    <s v="14000"/>
    <x v="0"/>
    <s v="STATE"/>
    <m/>
    <m/>
    <m/>
    <m/>
    <n v="-1.05"/>
    <s v="0000264308"/>
    <s v="GMIS REPLACEMENT SITE VISITS"/>
    <s v="Expense Accrual Journal"/>
  </r>
  <r>
    <s v="14000"/>
    <s v="ACTUALS"/>
    <n v="2020"/>
    <n v="6"/>
    <s v="EX"/>
    <s v="EX01391136"/>
    <d v="2019-12-07T00:00:00"/>
    <d v="2019-12-07T00:00:00"/>
    <n v="5"/>
    <x v="1"/>
    <m/>
    <x v="3"/>
    <s v="99999"/>
    <m/>
    <x v="0"/>
    <s v="14000"/>
    <x v="0"/>
    <s v="STATE"/>
    <m/>
    <m/>
    <m/>
    <m/>
    <n v="1.26"/>
    <s v="0000264308"/>
    <s v="GMIS REPLACEMENT SITE VISITS"/>
    <s v="Expense Payment Journal"/>
  </r>
  <r>
    <s v="14000"/>
    <s v="ACTUALS"/>
    <n v="2020"/>
    <n v="6"/>
    <s v="EX"/>
    <s v="EX01391136"/>
    <d v="2019-12-07T00:00:00"/>
    <d v="2019-12-07T00:00:00"/>
    <n v="6"/>
    <x v="1"/>
    <m/>
    <x v="1"/>
    <s v="99999"/>
    <m/>
    <x v="0"/>
    <m/>
    <x v="0"/>
    <m/>
    <m/>
    <m/>
    <m/>
    <m/>
    <n v="-1.26"/>
    <s v="0000264308"/>
    <s v="GMIS REPLACEMENT SITE VISITS"/>
    <s v="Expense Payment Journal"/>
  </r>
  <r>
    <s v="14000"/>
    <s v="ACTUALS"/>
    <n v="2020"/>
    <n v="6"/>
    <s v="EX"/>
    <s v="EX01391136"/>
    <d v="2019-12-07T00:00:00"/>
    <d v="2019-12-07T00:00:00"/>
    <n v="15"/>
    <x v="1"/>
    <m/>
    <x v="3"/>
    <s v="99999"/>
    <m/>
    <x v="0"/>
    <s v="14000"/>
    <x v="0"/>
    <s v="STATE"/>
    <m/>
    <m/>
    <m/>
    <m/>
    <n v="36.979999999999997"/>
    <s v="0000264308"/>
    <s v="GMIS REPLACEMENT SITE VISITS"/>
    <s v="Expense Payment Journal"/>
  </r>
  <r>
    <s v="14000"/>
    <s v="ACTUALS"/>
    <n v="2020"/>
    <n v="6"/>
    <s v="EX"/>
    <s v="EX01391136"/>
    <d v="2019-12-07T00:00:00"/>
    <d v="2019-12-07T00:00:00"/>
    <n v="16"/>
    <x v="1"/>
    <m/>
    <x v="1"/>
    <s v="99999"/>
    <m/>
    <x v="0"/>
    <m/>
    <x v="0"/>
    <m/>
    <m/>
    <m/>
    <m/>
    <m/>
    <n v="-36.979999999999997"/>
    <s v="0000264308"/>
    <s v="GMIS REPLACEMENT SITE VISITS"/>
    <s v="Expense Payment Journal"/>
  </r>
  <r>
    <s v="14000"/>
    <s v="ACTUALS"/>
    <n v="2020"/>
    <n v="6"/>
    <s v="EX"/>
    <s v="EX01391136"/>
    <d v="2019-12-07T00:00:00"/>
    <d v="2019-12-07T00:00:00"/>
    <n v="25"/>
    <x v="1"/>
    <m/>
    <x v="3"/>
    <s v="99999"/>
    <m/>
    <x v="0"/>
    <s v="14000"/>
    <x v="0"/>
    <s v="STATE"/>
    <m/>
    <m/>
    <m/>
    <m/>
    <n v="3.23"/>
    <s v="0000264308"/>
    <s v="GMIS REPLACEMENT SITE VISITS"/>
    <s v="Expense Payment Journal"/>
  </r>
  <r>
    <s v="14000"/>
    <s v="ACTUALS"/>
    <n v="2020"/>
    <n v="6"/>
    <s v="EX"/>
    <s v="EX01391136"/>
    <d v="2019-12-07T00:00:00"/>
    <d v="2019-12-07T00:00:00"/>
    <n v="26"/>
    <x v="1"/>
    <m/>
    <x v="1"/>
    <s v="99999"/>
    <m/>
    <x v="0"/>
    <m/>
    <x v="0"/>
    <m/>
    <m/>
    <m/>
    <m/>
    <m/>
    <n v="-3.23"/>
    <s v="0000264308"/>
    <s v="GMIS REPLACEMENT SITE VISITS"/>
    <s v="Expense Payment Journal"/>
  </r>
  <r>
    <s v="14000"/>
    <s v="ACTUALS"/>
    <n v="2020"/>
    <n v="6"/>
    <s v="EX"/>
    <s v="EX01391136"/>
    <d v="2019-12-07T00:00:00"/>
    <d v="2019-12-07T00:00:00"/>
    <n v="35"/>
    <x v="1"/>
    <m/>
    <x v="3"/>
    <s v="99999"/>
    <m/>
    <x v="0"/>
    <s v="14000"/>
    <x v="0"/>
    <s v="STATE"/>
    <m/>
    <m/>
    <m/>
    <m/>
    <n v="36.979999999999997"/>
    <s v="0000264308"/>
    <s v="GMIS REPLACEMENT SITE VISITS"/>
    <s v="Expense Payment Journal"/>
  </r>
  <r>
    <s v="14000"/>
    <s v="ACTUALS"/>
    <n v="2020"/>
    <n v="6"/>
    <s v="EX"/>
    <s v="EX01391136"/>
    <d v="2019-12-07T00:00:00"/>
    <d v="2019-12-07T00:00:00"/>
    <n v="36"/>
    <x v="1"/>
    <m/>
    <x v="1"/>
    <s v="99999"/>
    <m/>
    <x v="0"/>
    <m/>
    <x v="0"/>
    <m/>
    <m/>
    <m/>
    <m/>
    <m/>
    <n v="-36.979999999999997"/>
    <s v="0000264308"/>
    <s v="GMIS REPLACEMENT SITE VISITS"/>
    <s v="Expense Payment Journal"/>
  </r>
  <r>
    <s v="14000"/>
    <s v="ACTUALS"/>
    <n v="2020"/>
    <n v="6"/>
    <s v="EX"/>
    <s v="EX01391136"/>
    <d v="2019-12-07T00:00:00"/>
    <d v="2019-12-07T00:00:00"/>
    <n v="45"/>
    <x v="1"/>
    <m/>
    <x v="3"/>
    <s v="99999"/>
    <m/>
    <x v="0"/>
    <s v="14000"/>
    <x v="0"/>
    <s v="STATE"/>
    <m/>
    <m/>
    <m/>
    <m/>
    <n v="43.86"/>
    <s v="0000264308"/>
    <s v="GMIS REPLACEMENT SITE VISITS"/>
    <s v="Expense Payment Journal"/>
  </r>
  <r>
    <s v="14000"/>
    <s v="ACTUALS"/>
    <n v="2020"/>
    <n v="6"/>
    <s v="EX"/>
    <s v="EX01391136"/>
    <d v="2019-12-07T00:00:00"/>
    <d v="2019-12-07T00:00:00"/>
    <n v="46"/>
    <x v="1"/>
    <m/>
    <x v="1"/>
    <s v="99999"/>
    <m/>
    <x v="0"/>
    <m/>
    <x v="0"/>
    <m/>
    <m/>
    <m/>
    <m/>
    <m/>
    <n v="-43.86"/>
    <s v="0000264308"/>
    <s v="GMIS REPLACEMENT SITE VISITS"/>
    <s v="Expense Payment Journal"/>
  </r>
  <r>
    <s v="14000"/>
    <s v="ACTUALS"/>
    <n v="2020"/>
    <n v="6"/>
    <s v="EX"/>
    <s v="EX01391136"/>
    <d v="2019-12-07T00:00:00"/>
    <d v="2019-12-07T00:00:00"/>
    <n v="55"/>
    <x v="1"/>
    <m/>
    <x v="3"/>
    <s v="99999"/>
    <m/>
    <x v="0"/>
    <s v="14000"/>
    <x v="0"/>
    <s v="STATE"/>
    <m/>
    <m/>
    <m/>
    <m/>
    <n v="36.979999999999997"/>
    <s v="0000264308"/>
    <s v="GMIS REPLACEMENT SITE VISITS"/>
    <s v="Expense Payment Journal"/>
  </r>
  <r>
    <s v="14000"/>
    <s v="ACTUALS"/>
    <n v="2020"/>
    <n v="6"/>
    <s v="EX"/>
    <s v="EX01391136"/>
    <d v="2019-12-07T00:00:00"/>
    <d v="2019-12-07T00:00:00"/>
    <n v="56"/>
    <x v="1"/>
    <m/>
    <x v="1"/>
    <s v="99999"/>
    <m/>
    <x v="0"/>
    <m/>
    <x v="0"/>
    <m/>
    <m/>
    <m/>
    <m/>
    <m/>
    <n v="-36.979999999999997"/>
    <s v="0000264308"/>
    <s v="GMIS REPLACEMENT SITE VISITS"/>
    <s v="Expense Payment Journal"/>
  </r>
  <r>
    <s v="14000"/>
    <s v="ACTUALS"/>
    <n v="2020"/>
    <n v="6"/>
    <s v="EX"/>
    <s v="EX01391136"/>
    <d v="2019-12-07T00:00:00"/>
    <d v="2019-12-07T00:00:00"/>
    <n v="65"/>
    <x v="1"/>
    <m/>
    <x v="3"/>
    <s v="99999"/>
    <m/>
    <x v="0"/>
    <s v="14000"/>
    <x v="0"/>
    <s v="STATE"/>
    <m/>
    <m/>
    <m/>
    <m/>
    <n v="1.27"/>
    <s v="0000264308"/>
    <s v="GMIS REPLACEMENT SITE VISITS"/>
    <s v="Expense Payment Journal"/>
  </r>
  <r>
    <s v="14000"/>
    <s v="ACTUALS"/>
    <n v="2020"/>
    <n v="6"/>
    <s v="EX"/>
    <s v="EX01391136"/>
    <d v="2019-12-07T00:00:00"/>
    <d v="2019-12-07T00:00:00"/>
    <n v="66"/>
    <x v="1"/>
    <m/>
    <x v="1"/>
    <s v="99999"/>
    <m/>
    <x v="0"/>
    <m/>
    <x v="0"/>
    <m/>
    <m/>
    <m/>
    <m/>
    <m/>
    <n v="-1.27"/>
    <s v="0000264308"/>
    <s v="GMIS REPLACEMENT SITE VISITS"/>
    <s v="Expense Payment Journal"/>
  </r>
  <r>
    <s v="14000"/>
    <s v="ACTUALS"/>
    <n v="2020"/>
    <n v="6"/>
    <s v="EX"/>
    <s v="EX01391136"/>
    <d v="2019-12-07T00:00:00"/>
    <d v="2019-12-07T00:00:00"/>
    <n v="75"/>
    <x v="1"/>
    <m/>
    <x v="3"/>
    <s v="99999"/>
    <m/>
    <x v="0"/>
    <s v="14000"/>
    <x v="0"/>
    <s v="STATE"/>
    <m/>
    <m/>
    <m/>
    <m/>
    <n v="4.3"/>
    <s v="0000264308"/>
    <s v="GMIS REPLACEMENT SITE VISITS"/>
    <s v="Expense Payment Journal"/>
  </r>
  <r>
    <s v="14000"/>
    <s v="ACTUALS"/>
    <n v="2020"/>
    <n v="6"/>
    <s v="EX"/>
    <s v="EX01391136"/>
    <d v="2019-12-07T00:00:00"/>
    <d v="2019-12-07T00:00:00"/>
    <n v="76"/>
    <x v="1"/>
    <m/>
    <x v="1"/>
    <s v="99999"/>
    <m/>
    <x v="0"/>
    <m/>
    <x v="0"/>
    <m/>
    <m/>
    <m/>
    <m/>
    <m/>
    <n v="-4.3"/>
    <s v="0000264308"/>
    <s v="GMIS REPLACEMENT SITE VISITS"/>
    <s v="Expense Payment Journal"/>
  </r>
  <r>
    <s v="14000"/>
    <s v="ACTUALS"/>
    <n v="2020"/>
    <n v="6"/>
    <s v="EX"/>
    <s v="EX01391136"/>
    <d v="2019-12-07T00:00:00"/>
    <d v="2019-12-07T00:00:00"/>
    <n v="85"/>
    <x v="1"/>
    <m/>
    <x v="3"/>
    <s v="99999"/>
    <m/>
    <x v="0"/>
    <s v="14000"/>
    <x v="0"/>
    <s v="STATE"/>
    <m/>
    <m/>
    <m/>
    <m/>
    <n v="3.27"/>
    <s v="0000264308"/>
    <s v="GMIS REPLACEMENT SITE VISITS"/>
    <s v="Expense Payment Journal"/>
  </r>
  <r>
    <s v="14000"/>
    <s v="ACTUALS"/>
    <n v="2020"/>
    <n v="6"/>
    <s v="EX"/>
    <s v="EX01391136"/>
    <d v="2019-12-07T00:00:00"/>
    <d v="2019-12-07T00:00:00"/>
    <n v="86"/>
    <x v="1"/>
    <m/>
    <x v="1"/>
    <s v="99999"/>
    <m/>
    <x v="0"/>
    <m/>
    <x v="0"/>
    <m/>
    <m/>
    <m/>
    <m/>
    <m/>
    <n v="-3.27"/>
    <s v="0000264308"/>
    <s v="GMIS REPLACEMENT SITE VISITS"/>
    <s v="Expense Payment Journal"/>
  </r>
  <r>
    <s v="14000"/>
    <s v="ACTUALS"/>
    <n v="2020"/>
    <n v="6"/>
    <s v="EX"/>
    <s v="EX01391136"/>
    <d v="2019-12-07T00:00:00"/>
    <d v="2019-12-07T00:00:00"/>
    <n v="95"/>
    <x v="1"/>
    <m/>
    <x v="3"/>
    <s v="99999"/>
    <m/>
    <x v="0"/>
    <s v="14000"/>
    <x v="0"/>
    <s v="STATE"/>
    <m/>
    <m/>
    <m/>
    <m/>
    <n v="0.4"/>
    <s v="0000264308"/>
    <s v="GMIS REPLACEMENT SITE VISITS"/>
    <s v="Expense Payment Journal"/>
  </r>
  <r>
    <s v="14000"/>
    <s v="ACTUALS"/>
    <n v="2020"/>
    <n v="6"/>
    <s v="EX"/>
    <s v="EX01391136"/>
    <d v="2019-12-07T00:00:00"/>
    <d v="2019-12-07T00:00:00"/>
    <n v="96"/>
    <x v="1"/>
    <m/>
    <x v="1"/>
    <s v="99999"/>
    <m/>
    <x v="0"/>
    <m/>
    <x v="0"/>
    <m/>
    <m/>
    <m/>
    <m/>
    <m/>
    <n v="-0.4"/>
    <s v="0000264308"/>
    <s v="GMIS REPLACEMENT SITE VISITS"/>
    <s v="Expense Payment Journal"/>
  </r>
  <r>
    <s v="14000"/>
    <s v="ACTUALS"/>
    <n v="2020"/>
    <n v="6"/>
    <s v="EX"/>
    <s v="EX01391136"/>
    <d v="2019-12-07T00:00:00"/>
    <d v="2019-12-07T00:00:00"/>
    <n v="105"/>
    <x v="1"/>
    <m/>
    <x v="3"/>
    <s v="99999"/>
    <m/>
    <x v="0"/>
    <s v="14000"/>
    <x v="0"/>
    <s v="STATE"/>
    <m/>
    <m/>
    <m/>
    <m/>
    <n v="3.81"/>
    <s v="0000264308"/>
    <s v="GMIS REPLACEMENT SITE VISITS"/>
    <s v="Expense Payment Journal"/>
  </r>
  <r>
    <s v="14000"/>
    <s v="ACTUALS"/>
    <n v="2020"/>
    <n v="6"/>
    <s v="EX"/>
    <s v="EX01391136"/>
    <d v="2019-12-07T00:00:00"/>
    <d v="2019-12-07T00:00:00"/>
    <n v="106"/>
    <x v="1"/>
    <m/>
    <x v="1"/>
    <s v="99999"/>
    <m/>
    <x v="0"/>
    <m/>
    <x v="0"/>
    <m/>
    <m/>
    <m/>
    <m/>
    <m/>
    <n v="-3.81"/>
    <s v="0000264308"/>
    <s v="GMIS REPLACEMENT SITE VISITS"/>
    <s v="Expense Payment Journal"/>
  </r>
  <r>
    <s v="14000"/>
    <s v="ACTUALS"/>
    <n v="2020"/>
    <n v="6"/>
    <s v="EX"/>
    <s v="EX01391136"/>
    <d v="2019-12-07T00:00:00"/>
    <d v="2019-12-07T00:00:00"/>
    <n v="115"/>
    <x v="1"/>
    <m/>
    <x v="3"/>
    <s v="99999"/>
    <m/>
    <x v="0"/>
    <s v="14000"/>
    <x v="0"/>
    <s v="STATE"/>
    <m/>
    <m/>
    <m/>
    <m/>
    <n v="0.53"/>
    <s v="0000264308"/>
    <s v="GMIS REPLACEMENT SITE VISITS"/>
    <s v="Expense Payment Journal"/>
  </r>
  <r>
    <s v="14000"/>
    <s v="ACTUALS"/>
    <n v="2020"/>
    <n v="6"/>
    <s v="EX"/>
    <s v="EX01391136"/>
    <d v="2019-12-07T00:00:00"/>
    <d v="2019-12-07T00:00:00"/>
    <n v="116"/>
    <x v="1"/>
    <m/>
    <x v="1"/>
    <s v="99999"/>
    <m/>
    <x v="0"/>
    <m/>
    <x v="0"/>
    <m/>
    <m/>
    <m/>
    <m/>
    <m/>
    <n v="-0.53"/>
    <s v="0000264308"/>
    <s v="GMIS REPLACEMENT SITE VISITS"/>
    <s v="Expense Payment Journal"/>
  </r>
  <r>
    <s v="14000"/>
    <s v="ACTUALS"/>
    <n v="2020"/>
    <n v="6"/>
    <s v="EX"/>
    <s v="EX01391136"/>
    <d v="2019-12-07T00:00:00"/>
    <d v="2019-12-07T00:00:00"/>
    <n v="125"/>
    <x v="1"/>
    <m/>
    <x v="3"/>
    <s v="99999"/>
    <m/>
    <x v="0"/>
    <s v="14000"/>
    <x v="0"/>
    <s v="STATE"/>
    <m/>
    <m/>
    <m/>
    <m/>
    <n v="4.2"/>
    <s v="0000264308"/>
    <s v="GMIS REPLACEMENT SITE VISITS"/>
    <s v="Expense Payment Journal"/>
  </r>
  <r>
    <s v="14000"/>
    <s v="ACTUALS"/>
    <n v="2020"/>
    <n v="6"/>
    <s v="EX"/>
    <s v="EX01391136"/>
    <d v="2019-12-07T00:00:00"/>
    <d v="2019-12-07T00:00:00"/>
    <n v="126"/>
    <x v="1"/>
    <m/>
    <x v="1"/>
    <s v="99999"/>
    <m/>
    <x v="0"/>
    <m/>
    <x v="0"/>
    <m/>
    <m/>
    <m/>
    <m/>
    <m/>
    <n v="-4.2"/>
    <s v="0000264308"/>
    <s v="GMIS REPLACEMENT SITE VISITS"/>
    <s v="Expense Payment Journal"/>
  </r>
  <r>
    <s v="14000"/>
    <s v="ACTUALS"/>
    <n v="2020"/>
    <n v="6"/>
    <s v="EX"/>
    <s v="EX01391136"/>
    <d v="2019-12-07T00:00:00"/>
    <d v="2019-12-07T00:00:00"/>
    <n v="135"/>
    <x v="1"/>
    <m/>
    <x v="3"/>
    <s v="99999"/>
    <m/>
    <x v="0"/>
    <s v="14000"/>
    <x v="0"/>
    <s v="STATE"/>
    <m/>
    <m/>
    <m/>
    <m/>
    <n v="0.59"/>
    <s v="0000264308"/>
    <s v="GMIS REPLACEMENT SITE VISITS"/>
    <s v="Expense Payment Journal"/>
  </r>
  <r>
    <s v="14000"/>
    <s v="ACTUALS"/>
    <n v="2020"/>
    <n v="6"/>
    <s v="EX"/>
    <s v="EX01391136"/>
    <d v="2019-12-07T00:00:00"/>
    <d v="2019-12-07T00:00:00"/>
    <n v="136"/>
    <x v="1"/>
    <m/>
    <x v="1"/>
    <s v="99999"/>
    <m/>
    <x v="0"/>
    <m/>
    <x v="0"/>
    <m/>
    <m/>
    <m/>
    <m/>
    <m/>
    <n v="-0.59"/>
    <s v="0000264308"/>
    <s v="GMIS REPLACEMENT SITE VISITS"/>
    <s v="Expense Payment Journal"/>
  </r>
  <r>
    <s v="14000"/>
    <s v="ACTUALS"/>
    <n v="2020"/>
    <n v="6"/>
    <s v="EX"/>
    <s v="EX01391136"/>
    <d v="2019-12-07T00:00:00"/>
    <d v="2019-12-07T00:00:00"/>
    <n v="145"/>
    <x v="1"/>
    <m/>
    <x v="3"/>
    <s v="99999"/>
    <m/>
    <x v="0"/>
    <s v="14000"/>
    <x v="0"/>
    <s v="STATE"/>
    <m/>
    <m/>
    <m/>
    <m/>
    <n v="0.65"/>
    <s v="0000264308"/>
    <s v="GMIS REPLACEMENT SITE VISITS"/>
    <s v="Expense Payment Journal"/>
  </r>
  <r>
    <s v="14000"/>
    <s v="ACTUALS"/>
    <n v="2020"/>
    <n v="6"/>
    <s v="EX"/>
    <s v="EX01391136"/>
    <d v="2019-12-07T00:00:00"/>
    <d v="2019-12-07T00:00:00"/>
    <n v="146"/>
    <x v="1"/>
    <m/>
    <x v="1"/>
    <s v="99999"/>
    <m/>
    <x v="0"/>
    <m/>
    <x v="0"/>
    <m/>
    <m/>
    <m/>
    <m/>
    <m/>
    <n v="-0.65"/>
    <s v="0000264308"/>
    <s v="GMIS REPLACEMENT SITE VISITS"/>
    <s v="Expense Payment Journal"/>
  </r>
  <r>
    <s v="14000"/>
    <s v="ACTUALS"/>
    <n v="2020"/>
    <n v="6"/>
    <s v="EX"/>
    <s v="EX01391136"/>
    <d v="2019-12-07T00:00:00"/>
    <d v="2019-12-07T00:00:00"/>
    <n v="155"/>
    <x v="1"/>
    <m/>
    <x v="3"/>
    <s v="99999"/>
    <m/>
    <x v="0"/>
    <s v="14000"/>
    <x v="0"/>
    <s v="STATE"/>
    <m/>
    <m/>
    <m/>
    <m/>
    <n v="1.89"/>
    <s v="0000264308"/>
    <s v="GMIS REPLACEMENT SITE VISITS"/>
    <s v="Expense Payment Journal"/>
  </r>
  <r>
    <s v="14000"/>
    <s v="ACTUALS"/>
    <n v="2020"/>
    <n v="6"/>
    <s v="EX"/>
    <s v="EX01391136"/>
    <d v="2019-12-07T00:00:00"/>
    <d v="2019-12-07T00:00:00"/>
    <n v="156"/>
    <x v="1"/>
    <m/>
    <x v="1"/>
    <s v="99999"/>
    <m/>
    <x v="0"/>
    <m/>
    <x v="0"/>
    <m/>
    <m/>
    <m/>
    <m/>
    <m/>
    <n v="-1.89"/>
    <s v="0000264308"/>
    <s v="GMIS REPLACEMENT SITE VISITS"/>
    <s v="Expense Payment Journal"/>
  </r>
  <r>
    <s v="14000"/>
    <s v="ACTUALS"/>
    <n v="2020"/>
    <n v="6"/>
    <s v="EX"/>
    <s v="EX01391136"/>
    <d v="2019-12-07T00:00:00"/>
    <d v="2019-12-07T00:00:00"/>
    <n v="165"/>
    <x v="1"/>
    <m/>
    <x v="3"/>
    <s v="99999"/>
    <m/>
    <x v="0"/>
    <s v="14000"/>
    <x v="0"/>
    <s v="STATE"/>
    <m/>
    <m/>
    <m/>
    <m/>
    <n v="0.76"/>
    <s v="0000264308"/>
    <s v="GMIS REPLACEMENT SITE VISITS"/>
    <s v="Expense Payment Journal"/>
  </r>
  <r>
    <s v="14000"/>
    <s v="ACTUALS"/>
    <n v="2020"/>
    <n v="6"/>
    <s v="EX"/>
    <s v="EX01391136"/>
    <d v="2019-12-07T00:00:00"/>
    <d v="2019-12-07T00:00:00"/>
    <n v="166"/>
    <x v="1"/>
    <m/>
    <x v="1"/>
    <s v="99999"/>
    <m/>
    <x v="0"/>
    <m/>
    <x v="0"/>
    <m/>
    <m/>
    <m/>
    <m/>
    <m/>
    <n v="-0.76"/>
    <s v="0000264308"/>
    <s v="GMIS REPLACEMENT SITE VISITS"/>
    <s v="Expense Payment Journal"/>
  </r>
  <r>
    <s v="14000"/>
    <s v="ACTUALS"/>
    <n v="2020"/>
    <n v="6"/>
    <s v="EX"/>
    <s v="EX01391136"/>
    <d v="2019-12-07T00:00:00"/>
    <d v="2019-12-07T00:00:00"/>
    <n v="175"/>
    <x v="1"/>
    <m/>
    <x v="3"/>
    <s v="99999"/>
    <m/>
    <x v="0"/>
    <s v="14000"/>
    <x v="0"/>
    <s v="STATE"/>
    <m/>
    <m/>
    <m/>
    <m/>
    <n v="0.74"/>
    <s v="0000264308"/>
    <s v="GMIS REPLACEMENT SITE VISITS"/>
    <s v="Expense Payment Journal"/>
  </r>
  <r>
    <s v="14000"/>
    <s v="ACTUALS"/>
    <n v="2020"/>
    <n v="6"/>
    <s v="EX"/>
    <s v="EX01391136"/>
    <d v="2019-12-07T00:00:00"/>
    <d v="2019-12-07T00:00:00"/>
    <n v="176"/>
    <x v="1"/>
    <m/>
    <x v="1"/>
    <s v="99999"/>
    <m/>
    <x v="0"/>
    <m/>
    <x v="0"/>
    <m/>
    <m/>
    <m/>
    <m/>
    <m/>
    <n v="-0.74"/>
    <s v="0000264308"/>
    <s v="GMIS REPLACEMENT SITE VISITS"/>
    <s v="Expense Payment Journal"/>
  </r>
  <r>
    <s v="14000"/>
    <s v="ACTUALS"/>
    <n v="2020"/>
    <n v="6"/>
    <s v="EX"/>
    <s v="EX01391136"/>
    <d v="2019-12-07T00:00:00"/>
    <d v="2019-12-07T00:00:00"/>
    <n v="185"/>
    <x v="1"/>
    <m/>
    <x v="3"/>
    <s v="99999"/>
    <m/>
    <x v="0"/>
    <s v="14000"/>
    <x v="0"/>
    <s v="STATE"/>
    <m/>
    <m/>
    <m/>
    <m/>
    <n v="0.9"/>
    <s v="0000264308"/>
    <s v="GMIS REPLACEMENT SITE VISITS"/>
    <s v="Expense Payment Journal"/>
  </r>
  <r>
    <s v="14000"/>
    <s v="ACTUALS"/>
    <n v="2020"/>
    <n v="6"/>
    <s v="EX"/>
    <s v="EX01391136"/>
    <d v="2019-12-07T00:00:00"/>
    <d v="2019-12-07T00:00:00"/>
    <n v="186"/>
    <x v="1"/>
    <m/>
    <x v="1"/>
    <s v="99999"/>
    <m/>
    <x v="0"/>
    <m/>
    <x v="0"/>
    <m/>
    <m/>
    <m/>
    <m/>
    <m/>
    <n v="-0.9"/>
    <s v="0000264308"/>
    <s v="GMIS REPLACEMENT SITE VISITS"/>
    <s v="Expense Payment Journal"/>
  </r>
  <r>
    <s v="14000"/>
    <s v="ACTUALS"/>
    <n v="2020"/>
    <n v="6"/>
    <s v="EX"/>
    <s v="EX01391136"/>
    <d v="2019-12-07T00:00:00"/>
    <d v="2019-12-07T00:00:00"/>
    <n v="195"/>
    <x v="1"/>
    <m/>
    <x v="3"/>
    <s v="99999"/>
    <m/>
    <x v="0"/>
    <s v="14000"/>
    <x v="0"/>
    <s v="STATE"/>
    <m/>
    <m/>
    <m/>
    <m/>
    <n v="1.05"/>
    <s v="0000264308"/>
    <s v="GMIS REPLACEMENT SITE VISITS"/>
    <s v="Expense Payment Journal"/>
  </r>
  <r>
    <s v="14000"/>
    <s v="ACTUALS"/>
    <n v="2020"/>
    <n v="6"/>
    <s v="EX"/>
    <s v="EX01391136"/>
    <d v="2019-12-07T00:00:00"/>
    <d v="2019-12-07T00:00:00"/>
    <n v="196"/>
    <x v="1"/>
    <m/>
    <x v="1"/>
    <s v="99999"/>
    <m/>
    <x v="0"/>
    <m/>
    <x v="0"/>
    <m/>
    <m/>
    <m/>
    <m/>
    <m/>
    <n v="-1.05"/>
    <s v="0000264308"/>
    <s v="GMIS REPLACEMENT SITE VISITS"/>
    <s v="Expense Payment Journal"/>
  </r>
  <r>
    <s v="14000"/>
    <s v="ACTUALS"/>
    <n v="2020"/>
    <n v="6"/>
    <s v="ONL"/>
    <s v="0001391377"/>
    <d v="2019-12-10T00:00:00"/>
    <d v="2019-12-17T00:00:00"/>
    <n v="8"/>
    <x v="1"/>
    <s v="390004"/>
    <x v="8"/>
    <s v="10220"/>
    <m/>
    <x v="1"/>
    <s v="14000"/>
    <x v="0"/>
    <s v="STATE"/>
    <m/>
    <m/>
    <m/>
    <m/>
    <n v="29.47"/>
    <m/>
    <s v="Employee Training Travel"/>
    <s v="Bank of America Travel Card September 16, 2019-October 15, 2019"/>
  </r>
  <r>
    <s v="14000"/>
    <s v="ACTUALS"/>
    <n v="2020"/>
    <n v="6"/>
    <s v="ONL"/>
    <s v="0001391377"/>
    <d v="2019-12-10T00:00:00"/>
    <d v="2019-12-17T00:00:00"/>
    <n v="15"/>
    <x v="1"/>
    <s v="390004"/>
    <x v="8"/>
    <s v="10230"/>
    <m/>
    <x v="1"/>
    <s v="14000"/>
    <x v="0"/>
    <s v="STATE"/>
    <m/>
    <m/>
    <m/>
    <m/>
    <n v="29.47"/>
    <m/>
    <s v="Employee Training Travel"/>
    <s v="Bank of America Travel Card September 16, 2019-October 15, 2019"/>
  </r>
  <r>
    <s v="14000"/>
    <s v="ACTUALS"/>
    <n v="2020"/>
    <n v="6"/>
    <s v="ONL"/>
    <s v="0001391377"/>
    <d v="2019-12-10T00:00:00"/>
    <d v="2019-12-17T00:00:00"/>
    <n v="21"/>
    <x v="1"/>
    <s v="390004"/>
    <x v="8"/>
    <s v="10220"/>
    <m/>
    <x v="1"/>
    <s v="14000"/>
    <x v="0"/>
    <s v="STATE"/>
    <m/>
    <m/>
    <m/>
    <m/>
    <n v="29.47"/>
    <m/>
    <s v="Employee Training Travel"/>
    <s v="Bank of America Travel Card September 16, 2019-October 15, 2019"/>
  </r>
  <r>
    <s v="14000"/>
    <s v="ACTUALS"/>
    <n v="2020"/>
    <n v="6"/>
    <s v="ONL"/>
    <s v="0001391377"/>
    <d v="2019-12-10T00:00:00"/>
    <d v="2019-12-17T00:00:00"/>
    <n v="27"/>
    <x v="1"/>
    <s v="390004"/>
    <x v="8"/>
    <s v="10330"/>
    <m/>
    <x v="1"/>
    <s v="14000"/>
    <x v="0"/>
    <s v="STATE"/>
    <m/>
    <m/>
    <m/>
    <m/>
    <n v="29.47"/>
    <m/>
    <s v="Employee Training Travel"/>
    <s v="Bank of America Travel Card September 16, 2019-October 15, 2019"/>
  </r>
  <r>
    <s v="14000"/>
    <s v="ACTUALS"/>
    <n v="2020"/>
    <n v="6"/>
    <s v="ONL"/>
    <s v="0001391377"/>
    <d v="2019-12-10T00:00:00"/>
    <d v="2019-12-17T00:00:00"/>
    <n v="32"/>
    <x v="1"/>
    <s v="390004"/>
    <x v="8"/>
    <s v="10260"/>
    <m/>
    <x v="1"/>
    <s v="14000"/>
    <x v="0"/>
    <s v="STATE"/>
    <m/>
    <m/>
    <m/>
    <m/>
    <n v="29.47"/>
    <m/>
    <s v="Employee Training Travel"/>
    <s v="Bank of America Travel Card September 16, 2019-October 15, 2019"/>
  </r>
  <r>
    <s v="14000"/>
    <s v="ACTUALS"/>
    <n v="2020"/>
    <n v="6"/>
    <s v="ONL"/>
    <s v="0001391377"/>
    <d v="2019-12-10T00:00:00"/>
    <d v="2019-12-17T00:00:00"/>
    <n v="43"/>
    <x v="1"/>
    <m/>
    <x v="1"/>
    <s v="99999"/>
    <m/>
    <x v="0"/>
    <m/>
    <x v="0"/>
    <m/>
    <m/>
    <m/>
    <m/>
    <m/>
    <n v="-147.35"/>
    <m/>
    <s v="Cash With The Treasurer Of VA"/>
    <s v="Bank of America Travel Card September 16, 2019-October 15, 2019"/>
  </r>
  <r>
    <s v="14000"/>
    <s v="ACTUALS"/>
    <n v="2020"/>
    <n v="6"/>
    <s v="CIP"/>
    <s v="CIP1392586"/>
    <d v="2019-12-10T00:00:00"/>
    <d v="2019-12-11T00:00:00"/>
    <n v="273"/>
    <x v="1"/>
    <s v="390004"/>
    <x v="10"/>
    <s v="10410"/>
    <m/>
    <x v="1"/>
    <s v="14000"/>
    <x v="0"/>
    <s v="STATE"/>
    <m/>
    <m/>
    <m/>
    <m/>
    <n v="3354.92"/>
    <s v="140070"/>
    <s v="00001332 2019-12-16"/>
    <s v="CIPPS Journal Upload - DOA"/>
  </r>
  <r>
    <s v="14000"/>
    <s v="ACTUALS"/>
    <n v="2020"/>
    <n v="6"/>
    <s v="CIP"/>
    <s v="CIP1392586"/>
    <d v="2019-12-10T00:00:00"/>
    <d v="2019-12-11T00:00:00"/>
    <n v="274"/>
    <x v="1"/>
    <s v="390004"/>
    <x v="10"/>
    <s v="10410"/>
    <m/>
    <x v="1"/>
    <s v="14000"/>
    <x v="0"/>
    <s v="STATE"/>
    <m/>
    <m/>
    <m/>
    <m/>
    <n v="3349"/>
    <s v="140070"/>
    <s v="00001332 2019-12-16"/>
    <s v="CIPPS Journal Upload - DOA"/>
  </r>
  <r>
    <s v="14000"/>
    <s v="ACTUALS"/>
    <n v="2020"/>
    <n v="6"/>
    <s v="CIP"/>
    <s v="CIP1392586"/>
    <d v="2019-12-10T00:00:00"/>
    <d v="2019-12-11T00:00:00"/>
    <n v="275"/>
    <x v="1"/>
    <s v="390004"/>
    <x v="11"/>
    <s v="10410"/>
    <m/>
    <x v="1"/>
    <s v="14000"/>
    <x v="0"/>
    <s v="STATE"/>
    <m/>
    <m/>
    <m/>
    <m/>
    <n v="453.59"/>
    <s v="140070"/>
    <s v="00001332 2019-12-16"/>
    <s v="CIPPS Journal Upload - DOA"/>
  </r>
  <r>
    <s v="14000"/>
    <s v="ACTUALS"/>
    <n v="2020"/>
    <n v="6"/>
    <s v="CIP"/>
    <s v="CIP1392586"/>
    <d v="2019-12-10T00:00:00"/>
    <d v="2019-12-11T00:00:00"/>
    <n v="276"/>
    <x v="1"/>
    <s v="390004"/>
    <x v="11"/>
    <s v="10410"/>
    <m/>
    <x v="1"/>
    <s v="14000"/>
    <x v="0"/>
    <s v="STATE"/>
    <m/>
    <m/>
    <m/>
    <m/>
    <n v="452.78"/>
    <s v="140070"/>
    <s v="00001332 2019-12-16"/>
    <s v="CIPPS Journal Upload - DOA"/>
  </r>
  <r>
    <s v="14000"/>
    <s v="ACTUALS"/>
    <n v="2020"/>
    <n v="6"/>
    <s v="CIP"/>
    <s v="CIP1392586"/>
    <d v="2019-12-10T00:00:00"/>
    <d v="2019-12-11T00:00:00"/>
    <n v="277"/>
    <x v="1"/>
    <s v="390004"/>
    <x v="12"/>
    <s v="10410"/>
    <m/>
    <x v="1"/>
    <s v="14000"/>
    <x v="0"/>
    <s v="STATE"/>
    <m/>
    <m/>
    <m/>
    <m/>
    <n v="269.42"/>
    <s v="140070"/>
    <s v="00001332 2019-12-16"/>
    <s v="CIPPS Journal Upload - DOA"/>
  </r>
  <r>
    <s v="14000"/>
    <s v="ACTUALS"/>
    <n v="2020"/>
    <n v="6"/>
    <s v="CIP"/>
    <s v="CIP1392586"/>
    <d v="2019-12-10T00:00:00"/>
    <d v="2019-12-11T00:00:00"/>
    <n v="278"/>
    <x v="1"/>
    <s v="390004"/>
    <x v="12"/>
    <s v="10410"/>
    <m/>
    <x v="1"/>
    <s v="14000"/>
    <x v="0"/>
    <s v="STATE"/>
    <m/>
    <m/>
    <m/>
    <m/>
    <n v="246.26"/>
    <s v="140070"/>
    <s v="00001332 2019-12-16"/>
    <s v="CIPPS Journal Upload - DOA"/>
  </r>
  <r>
    <s v="14000"/>
    <s v="ACTUALS"/>
    <n v="2020"/>
    <n v="6"/>
    <s v="CIP"/>
    <s v="CIP1392586"/>
    <d v="2019-12-10T00:00:00"/>
    <d v="2019-12-11T00:00:00"/>
    <n v="279"/>
    <x v="1"/>
    <s v="390004"/>
    <x v="13"/>
    <s v="10410"/>
    <m/>
    <x v="1"/>
    <s v="14000"/>
    <x v="0"/>
    <s v="STATE"/>
    <m/>
    <m/>
    <m/>
    <m/>
    <n v="43.95"/>
    <s v="140070"/>
    <s v="00001332 2019-12-16"/>
    <s v="CIPPS Journal Upload - DOA"/>
  </r>
  <r>
    <s v="14000"/>
    <s v="ACTUALS"/>
    <n v="2020"/>
    <n v="6"/>
    <s v="CIP"/>
    <s v="CIP1392586"/>
    <d v="2019-12-10T00:00:00"/>
    <d v="2019-12-11T00:00:00"/>
    <n v="280"/>
    <x v="1"/>
    <s v="390004"/>
    <x v="13"/>
    <s v="10410"/>
    <m/>
    <x v="1"/>
    <s v="14000"/>
    <x v="0"/>
    <s v="STATE"/>
    <m/>
    <m/>
    <m/>
    <m/>
    <n v="43.87"/>
    <s v="140070"/>
    <s v="00001332 2019-12-16"/>
    <s v="CIPPS Journal Upload - DOA"/>
  </r>
  <r>
    <s v="14000"/>
    <s v="ACTUALS"/>
    <n v="2020"/>
    <n v="6"/>
    <s v="CIP"/>
    <s v="CIP1392586"/>
    <d v="2019-12-10T00:00:00"/>
    <d v="2019-12-11T00:00:00"/>
    <n v="281"/>
    <x v="1"/>
    <s v="390004"/>
    <x v="22"/>
    <s v="10410"/>
    <m/>
    <x v="1"/>
    <s v="14000"/>
    <x v="0"/>
    <s v="STATE"/>
    <m/>
    <m/>
    <m/>
    <m/>
    <n v="901"/>
    <s v="140070"/>
    <s v="00001332 2019-12-16"/>
    <s v="CIPPS Journal Upload - DOA"/>
  </r>
  <r>
    <s v="14000"/>
    <s v="ACTUALS"/>
    <n v="2020"/>
    <n v="6"/>
    <s v="CIP"/>
    <s v="CIP1392586"/>
    <d v="2019-12-10T00:00:00"/>
    <d v="2019-12-11T00:00:00"/>
    <n v="282"/>
    <x v="1"/>
    <s v="390004"/>
    <x v="22"/>
    <s v="10410"/>
    <m/>
    <x v="1"/>
    <s v="14000"/>
    <x v="0"/>
    <s v="STATE"/>
    <m/>
    <m/>
    <m/>
    <m/>
    <n v="614.5"/>
    <s v="140070"/>
    <s v="00001332 2019-12-16"/>
    <s v="CIPPS Journal Upload - DOA"/>
  </r>
  <r>
    <s v="14000"/>
    <s v="ACTUALS"/>
    <n v="2020"/>
    <n v="6"/>
    <s v="CIP"/>
    <s v="CIP1392586"/>
    <d v="2019-12-10T00:00:00"/>
    <d v="2019-12-11T00:00:00"/>
    <n v="283"/>
    <x v="1"/>
    <s v="390004"/>
    <x v="14"/>
    <s v="10410"/>
    <m/>
    <x v="1"/>
    <s v="14000"/>
    <x v="0"/>
    <s v="STATE"/>
    <m/>
    <m/>
    <m/>
    <m/>
    <n v="39.25"/>
    <s v="140070"/>
    <s v="00001332 2019-12-16"/>
    <s v="CIPPS Journal Upload - DOA"/>
  </r>
  <r>
    <s v="14000"/>
    <s v="ACTUALS"/>
    <n v="2020"/>
    <n v="6"/>
    <s v="CIP"/>
    <s v="CIP1392586"/>
    <d v="2019-12-10T00:00:00"/>
    <d v="2019-12-11T00:00:00"/>
    <n v="284"/>
    <x v="1"/>
    <s v="390004"/>
    <x v="14"/>
    <s v="10410"/>
    <m/>
    <x v="1"/>
    <s v="14000"/>
    <x v="0"/>
    <s v="STATE"/>
    <m/>
    <m/>
    <m/>
    <m/>
    <n v="39.18"/>
    <s v="140070"/>
    <s v="00001332 2019-12-16"/>
    <s v="CIPPS Journal Upload - DOA"/>
  </r>
  <r>
    <s v="14000"/>
    <s v="ACTUALS"/>
    <n v="2020"/>
    <n v="6"/>
    <s v="CIP"/>
    <s v="CIP1392586"/>
    <d v="2019-12-10T00:00:00"/>
    <d v="2019-12-11T00:00:00"/>
    <n v="285"/>
    <x v="1"/>
    <s v="390004"/>
    <x v="15"/>
    <s v="10410"/>
    <m/>
    <x v="1"/>
    <s v="14000"/>
    <x v="0"/>
    <s v="STATE"/>
    <m/>
    <m/>
    <m/>
    <m/>
    <n v="20.8"/>
    <s v="140070"/>
    <s v="00001332 2019-12-16"/>
    <s v="CIPPS Journal Upload - DOA"/>
  </r>
  <r>
    <s v="14000"/>
    <s v="ACTUALS"/>
    <n v="2020"/>
    <n v="6"/>
    <s v="CIP"/>
    <s v="CIP1392586"/>
    <d v="2019-12-10T00:00:00"/>
    <d v="2019-12-11T00:00:00"/>
    <n v="286"/>
    <x v="1"/>
    <s v="390004"/>
    <x v="15"/>
    <s v="10410"/>
    <m/>
    <x v="1"/>
    <s v="14000"/>
    <x v="0"/>
    <s v="STATE"/>
    <m/>
    <m/>
    <m/>
    <m/>
    <n v="20.76"/>
    <s v="140070"/>
    <s v="00001332 2019-12-16"/>
    <s v="CIPPS Journal Upload - DOA"/>
  </r>
  <r>
    <s v="14000"/>
    <s v="ACTUALS"/>
    <n v="2020"/>
    <n v="6"/>
    <s v="CIP"/>
    <s v="CIP1392586"/>
    <d v="2019-12-10T00:00:00"/>
    <d v="2019-12-11T00:00:00"/>
    <n v="287"/>
    <x v="1"/>
    <s v="390004"/>
    <x v="39"/>
    <s v="10410"/>
    <m/>
    <x v="1"/>
    <s v="14000"/>
    <x v="0"/>
    <s v="STATE"/>
    <m/>
    <m/>
    <m/>
    <m/>
    <n v="20"/>
    <s v="140070"/>
    <s v="00001332 2019-12-16"/>
    <s v="CIPPS Journal Upload - DOA"/>
  </r>
  <r>
    <s v="14000"/>
    <s v="ACTUALS"/>
    <n v="2020"/>
    <n v="6"/>
    <s v="CIP"/>
    <s v="CIP1392586"/>
    <d v="2019-12-10T00:00:00"/>
    <d v="2019-12-11T00:00:00"/>
    <n v="288"/>
    <x v="1"/>
    <s v="390004"/>
    <x v="39"/>
    <s v="10410"/>
    <m/>
    <x v="1"/>
    <s v="14000"/>
    <x v="0"/>
    <s v="STATE"/>
    <m/>
    <m/>
    <m/>
    <m/>
    <n v="10"/>
    <s v="140070"/>
    <s v="00001332 2019-12-16"/>
    <s v="CIPPS Journal Upload - DOA"/>
  </r>
  <r>
    <s v="14000"/>
    <s v="ACTUALS"/>
    <n v="2020"/>
    <n v="6"/>
    <s v="CIP"/>
    <s v="CIP1392586"/>
    <d v="2019-12-10T00:00:00"/>
    <d v="2019-12-11T00:00:00"/>
    <n v="354"/>
    <x v="1"/>
    <m/>
    <x v="1"/>
    <s v="99999"/>
    <m/>
    <x v="0"/>
    <m/>
    <x v="0"/>
    <m/>
    <m/>
    <m/>
    <m/>
    <m/>
    <n v="-9879.2800000000007"/>
    <m/>
    <s v="Cash With The Treasurer Of VA"/>
    <s v="CIPPS Journal Upload - DOA"/>
  </r>
  <r>
    <s v="14000"/>
    <s v="ACTUALS"/>
    <n v="2020"/>
    <n v="6"/>
    <s v="SPJ"/>
    <s v="0001394059"/>
    <d v="2019-12-12T00:00:00"/>
    <d v="2019-12-12T00:00:00"/>
    <n v="1"/>
    <x v="1"/>
    <s v="390004"/>
    <x v="26"/>
    <s v="10530"/>
    <m/>
    <x v="0"/>
    <s v="14000"/>
    <x v="0"/>
    <s v="STATE"/>
    <m/>
    <m/>
    <m/>
    <m/>
    <n v="3227.56"/>
    <m/>
    <s v="Charge FY20 November IDC"/>
    <s v="To charge November indirect costs"/>
  </r>
  <r>
    <s v="14000"/>
    <s v="ACTUALS"/>
    <n v="2020"/>
    <n v="6"/>
    <s v="SPJ"/>
    <s v="0001394059"/>
    <d v="2019-12-12T00:00:00"/>
    <d v="2019-12-12T00:00:00"/>
    <n v="2"/>
    <x v="1"/>
    <s v="390004"/>
    <x v="27"/>
    <s v="10530"/>
    <m/>
    <x v="0"/>
    <s v="14000"/>
    <x v="0"/>
    <s v="STATE"/>
    <m/>
    <m/>
    <m/>
    <m/>
    <n v="593.4"/>
    <m/>
    <s v="Charge FY20 November IDC"/>
    <s v="To charge November indirect costs"/>
  </r>
  <r>
    <s v="14000"/>
    <s v="ACTUALS"/>
    <n v="2020"/>
    <n v="6"/>
    <s v="SPJ"/>
    <s v="0001394059"/>
    <d v="2019-12-12T00:00:00"/>
    <d v="2019-12-12T00:00:00"/>
    <n v="3"/>
    <x v="2"/>
    <m/>
    <x v="24"/>
    <s v="10530"/>
    <m/>
    <x v="0"/>
    <s v="14000"/>
    <x v="0"/>
    <s v="STATE"/>
    <m/>
    <m/>
    <m/>
    <m/>
    <n v="-3227.56"/>
    <m/>
    <s v="Charge FY20 November IDC"/>
    <s v="To charge November indirect costs"/>
  </r>
  <r>
    <s v="14000"/>
    <s v="ACTUALS"/>
    <n v="2020"/>
    <n v="6"/>
    <s v="SPJ"/>
    <s v="0001394059"/>
    <d v="2019-12-12T00:00:00"/>
    <d v="2019-12-12T00:00:00"/>
    <n v="4"/>
    <x v="3"/>
    <m/>
    <x v="25"/>
    <s v="10530"/>
    <m/>
    <x v="0"/>
    <s v="14000"/>
    <x v="0"/>
    <s v="STATE"/>
    <m/>
    <m/>
    <m/>
    <m/>
    <n v="-593.4"/>
    <m/>
    <s v="Charge FY20 November IDC"/>
    <s v="To charge November indirect costs"/>
  </r>
  <r>
    <s v="14000"/>
    <s v="ACTUALS"/>
    <n v="2020"/>
    <n v="6"/>
    <s v="SPJ"/>
    <s v="0001394059"/>
    <d v="2019-12-12T00:00:00"/>
    <d v="2019-12-12T00:00:00"/>
    <n v="5"/>
    <x v="1"/>
    <s v="390004"/>
    <x v="26"/>
    <s v="10530"/>
    <m/>
    <x v="0"/>
    <s v="14000"/>
    <x v="3"/>
    <s v="STATE"/>
    <m/>
    <m/>
    <m/>
    <m/>
    <n v="275.57"/>
    <m/>
    <s v="Charge FY20 November IDC"/>
    <s v="To charge November indirect costs"/>
  </r>
  <r>
    <s v="14000"/>
    <s v="ACTUALS"/>
    <n v="2020"/>
    <n v="6"/>
    <s v="SPJ"/>
    <s v="0001394059"/>
    <d v="2019-12-12T00:00:00"/>
    <d v="2019-12-12T00:00:00"/>
    <n v="6"/>
    <x v="1"/>
    <s v="390004"/>
    <x v="27"/>
    <s v="10530"/>
    <m/>
    <x v="0"/>
    <s v="14000"/>
    <x v="3"/>
    <s v="STATE"/>
    <m/>
    <m/>
    <m/>
    <m/>
    <n v="50.66"/>
    <m/>
    <s v="Charge FY20 November IDC"/>
    <s v="To charge November indirect costs"/>
  </r>
  <r>
    <s v="14000"/>
    <s v="ACTUALS"/>
    <n v="2020"/>
    <n v="6"/>
    <s v="SPJ"/>
    <s v="0001394059"/>
    <d v="2019-12-12T00:00:00"/>
    <d v="2019-12-12T00:00:00"/>
    <n v="7"/>
    <x v="2"/>
    <m/>
    <x v="24"/>
    <s v="10530"/>
    <m/>
    <x v="0"/>
    <s v="14000"/>
    <x v="3"/>
    <s v="STATE"/>
    <m/>
    <m/>
    <m/>
    <m/>
    <n v="-275.57"/>
    <m/>
    <s v="Charge FY20 November IDC"/>
    <s v="To charge November indirect costs"/>
  </r>
  <r>
    <s v="14000"/>
    <s v="ACTUALS"/>
    <n v="2020"/>
    <n v="6"/>
    <s v="SPJ"/>
    <s v="0001394059"/>
    <d v="2019-12-12T00:00:00"/>
    <d v="2019-12-12T00:00:00"/>
    <n v="8"/>
    <x v="3"/>
    <m/>
    <x v="25"/>
    <s v="10530"/>
    <m/>
    <x v="0"/>
    <s v="14000"/>
    <x v="3"/>
    <s v="STATE"/>
    <m/>
    <m/>
    <m/>
    <m/>
    <n v="-50.66"/>
    <m/>
    <s v="Charge FY20 November IDC"/>
    <s v="To charge November indirect costs"/>
  </r>
  <r>
    <s v="14000"/>
    <s v="ACTUALS"/>
    <n v="2020"/>
    <n v="6"/>
    <s v="SPJ"/>
    <s v="0001394059"/>
    <d v="2019-12-12T00:00:00"/>
    <d v="2019-12-12T00:00:00"/>
    <n v="49"/>
    <x v="1"/>
    <m/>
    <x v="1"/>
    <s v="99999"/>
    <m/>
    <x v="0"/>
    <m/>
    <x v="0"/>
    <m/>
    <m/>
    <m/>
    <m/>
    <m/>
    <n v="-3227.56"/>
    <m/>
    <s v="Cash With The Treasurer Of VA"/>
    <s v="To charge November indirect costs"/>
  </r>
  <r>
    <s v="14000"/>
    <s v="ACTUALS"/>
    <n v="2020"/>
    <n v="6"/>
    <s v="SPJ"/>
    <s v="0001394059"/>
    <d v="2019-12-12T00:00:00"/>
    <d v="2019-12-12T00:00:00"/>
    <n v="50"/>
    <x v="2"/>
    <m/>
    <x v="1"/>
    <s v="99999"/>
    <m/>
    <x v="0"/>
    <m/>
    <x v="0"/>
    <m/>
    <m/>
    <m/>
    <m/>
    <m/>
    <n v="3227.56"/>
    <m/>
    <s v="Cash With The Treasurer Of VA"/>
    <s v="To charge November indirect costs"/>
  </r>
  <r>
    <s v="14000"/>
    <s v="ACTUALS"/>
    <n v="2020"/>
    <n v="6"/>
    <s v="SPJ"/>
    <s v="0001394059"/>
    <d v="2019-12-12T00:00:00"/>
    <d v="2019-12-12T00:00:00"/>
    <n v="51"/>
    <x v="1"/>
    <m/>
    <x v="1"/>
    <s v="99999"/>
    <m/>
    <x v="0"/>
    <m/>
    <x v="0"/>
    <m/>
    <m/>
    <m/>
    <m/>
    <m/>
    <n v="-593.4"/>
    <m/>
    <s v="Cash With The Treasurer Of VA"/>
    <s v="To charge November indirect costs"/>
  </r>
  <r>
    <s v="14000"/>
    <s v="ACTUALS"/>
    <n v="2020"/>
    <n v="6"/>
    <s v="SPJ"/>
    <s v="0001394059"/>
    <d v="2019-12-12T00:00:00"/>
    <d v="2019-12-12T00:00:00"/>
    <n v="52"/>
    <x v="3"/>
    <m/>
    <x v="1"/>
    <s v="99999"/>
    <m/>
    <x v="0"/>
    <m/>
    <x v="0"/>
    <m/>
    <m/>
    <m/>
    <m/>
    <m/>
    <n v="593.4"/>
    <m/>
    <s v="Cash With The Treasurer Of VA"/>
    <s v="To charge November indirect costs"/>
  </r>
  <r>
    <s v="14000"/>
    <s v="ACTUALS"/>
    <n v="2020"/>
    <n v="6"/>
    <s v="SPJ"/>
    <s v="0001394059"/>
    <d v="2019-12-12T00:00:00"/>
    <d v="2019-12-12T00:00:00"/>
    <n v="53"/>
    <x v="1"/>
    <m/>
    <x v="1"/>
    <s v="99999"/>
    <m/>
    <x v="0"/>
    <m/>
    <x v="0"/>
    <m/>
    <m/>
    <m/>
    <m/>
    <m/>
    <n v="326.23"/>
    <m/>
    <s v="Cash With The Treasurer Of VA"/>
    <s v="To charge November indirect costs"/>
  </r>
  <r>
    <s v="14000"/>
    <s v="ACTUALS"/>
    <n v="2020"/>
    <n v="6"/>
    <s v="SPJ"/>
    <s v="0001394059"/>
    <d v="2019-12-12T00:00:00"/>
    <d v="2019-12-12T00:00:00"/>
    <n v="54"/>
    <x v="1"/>
    <m/>
    <x v="1"/>
    <s v="99999"/>
    <m/>
    <x v="0"/>
    <m/>
    <x v="3"/>
    <m/>
    <m/>
    <m/>
    <m/>
    <m/>
    <n v="-326.23"/>
    <m/>
    <s v="Cash With The Treasurer Of VA"/>
    <s v="To charge November indirect costs"/>
  </r>
  <r>
    <s v="14000"/>
    <s v="ACTUALS"/>
    <n v="2020"/>
    <n v="6"/>
    <s v="SPJ"/>
    <s v="0001394059"/>
    <d v="2019-12-12T00:00:00"/>
    <d v="2019-12-12T00:00:00"/>
    <n v="55"/>
    <x v="1"/>
    <m/>
    <x v="1"/>
    <s v="99999"/>
    <m/>
    <x v="0"/>
    <m/>
    <x v="0"/>
    <m/>
    <m/>
    <m/>
    <m/>
    <m/>
    <n v="-275.57"/>
    <m/>
    <s v="Cash With The Treasurer Of VA"/>
    <s v="To charge November indirect costs"/>
  </r>
  <r>
    <s v="14000"/>
    <s v="ACTUALS"/>
    <n v="2020"/>
    <n v="6"/>
    <s v="SPJ"/>
    <s v="0001394059"/>
    <d v="2019-12-12T00:00:00"/>
    <d v="2019-12-12T00:00:00"/>
    <n v="56"/>
    <x v="2"/>
    <m/>
    <x v="1"/>
    <s v="99999"/>
    <m/>
    <x v="0"/>
    <m/>
    <x v="3"/>
    <m/>
    <m/>
    <m/>
    <m/>
    <m/>
    <n v="275.57"/>
    <m/>
    <s v="Cash With The Treasurer Of VA"/>
    <s v="To charge November indirect costs"/>
  </r>
  <r>
    <s v="14000"/>
    <s v="ACTUALS"/>
    <n v="2020"/>
    <n v="6"/>
    <s v="SPJ"/>
    <s v="0001394059"/>
    <d v="2019-12-12T00:00:00"/>
    <d v="2019-12-12T00:00:00"/>
    <n v="57"/>
    <x v="1"/>
    <m/>
    <x v="1"/>
    <s v="99999"/>
    <m/>
    <x v="0"/>
    <m/>
    <x v="0"/>
    <m/>
    <m/>
    <m/>
    <m/>
    <m/>
    <n v="-50.66"/>
    <m/>
    <s v="Cash With The Treasurer Of VA"/>
    <s v="To charge November indirect costs"/>
  </r>
  <r>
    <s v="14000"/>
    <s v="ACTUALS"/>
    <n v="2020"/>
    <n v="6"/>
    <s v="SPJ"/>
    <s v="0001394059"/>
    <d v="2019-12-12T00:00:00"/>
    <d v="2019-12-12T00:00:00"/>
    <n v="58"/>
    <x v="3"/>
    <m/>
    <x v="1"/>
    <s v="99999"/>
    <m/>
    <x v="0"/>
    <m/>
    <x v="3"/>
    <m/>
    <m/>
    <m/>
    <m/>
    <m/>
    <n v="50.66"/>
    <m/>
    <s v="Cash With The Treasurer Of VA"/>
    <s v="To charge November indirect costs"/>
  </r>
  <r>
    <s v="14000"/>
    <s v="ACTUALS"/>
    <n v="2020"/>
    <n v="6"/>
    <s v="SPJ"/>
    <s v="0001394059"/>
    <d v="2019-12-12T00:00:00"/>
    <d v="2019-12-12T00:00:00"/>
    <n v="59"/>
    <x v="1"/>
    <m/>
    <x v="1"/>
    <s v="99999"/>
    <m/>
    <x v="0"/>
    <m/>
    <x v="0"/>
    <m/>
    <m/>
    <m/>
    <m/>
    <m/>
    <n v="-20.51"/>
    <m/>
    <s v="Cash With The Treasurer Of VA"/>
    <s v="To charge November indirect costs"/>
  </r>
  <r>
    <s v="14000"/>
    <s v="ACTUALS"/>
    <n v="2020"/>
    <n v="6"/>
    <s v="SPJ"/>
    <s v="0001394059"/>
    <d v="2019-12-12T00:00:00"/>
    <d v="2019-12-12T00:00:00"/>
    <n v="61"/>
    <x v="1"/>
    <m/>
    <x v="1"/>
    <s v="99999"/>
    <m/>
    <x v="0"/>
    <m/>
    <x v="0"/>
    <m/>
    <m/>
    <m/>
    <m/>
    <m/>
    <n v="17.32"/>
    <m/>
    <s v="Cash With The Treasurer Of VA"/>
    <s v="To charge November indirect costs"/>
  </r>
  <r>
    <s v="14000"/>
    <s v="ACTUALS"/>
    <n v="2020"/>
    <n v="6"/>
    <s v="SPJ"/>
    <s v="0001394059"/>
    <d v="2019-12-12T00:00:00"/>
    <d v="2019-12-12T00:00:00"/>
    <n v="63"/>
    <x v="1"/>
    <m/>
    <x v="1"/>
    <s v="99999"/>
    <m/>
    <x v="0"/>
    <m/>
    <x v="0"/>
    <m/>
    <m/>
    <m/>
    <m/>
    <m/>
    <n v="3.19"/>
    <m/>
    <s v="Cash With The Treasurer Of VA"/>
    <s v="To charge November indirect costs"/>
  </r>
  <r>
    <s v="14000"/>
    <s v="ACTUALS"/>
    <n v="2020"/>
    <n v="6"/>
    <s v="SPJ"/>
    <s v="0001394059"/>
    <d v="2019-12-12T00:00:00"/>
    <d v="2019-12-12T00:00:00"/>
    <n v="65"/>
    <x v="1"/>
    <m/>
    <x v="1"/>
    <s v="99999"/>
    <m/>
    <x v="0"/>
    <m/>
    <x v="0"/>
    <m/>
    <m/>
    <m/>
    <m/>
    <m/>
    <n v="-103.72"/>
    <m/>
    <s v="Cash With The Treasurer Of VA"/>
    <s v="To charge November indirect costs"/>
  </r>
  <r>
    <s v="14000"/>
    <s v="ACTUALS"/>
    <n v="2020"/>
    <n v="6"/>
    <s v="SPJ"/>
    <s v="0001394059"/>
    <d v="2019-12-12T00:00:00"/>
    <d v="2019-12-12T00:00:00"/>
    <n v="67"/>
    <x v="1"/>
    <m/>
    <x v="1"/>
    <s v="99999"/>
    <m/>
    <x v="0"/>
    <m/>
    <x v="0"/>
    <m/>
    <m/>
    <m/>
    <m/>
    <m/>
    <n v="87.61"/>
    <m/>
    <s v="Cash With The Treasurer Of VA"/>
    <s v="To charge November indirect costs"/>
  </r>
  <r>
    <s v="14000"/>
    <s v="ACTUALS"/>
    <n v="2020"/>
    <n v="6"/>
    <s v="SPJ"/>
    <s v="0001394059"/>
    <d v="2019-12-12T00:00:00"/>
    <d v="2019-12-12T00:00:00"/>
    <n v="69"/>
    <x v="1"/>
    <m/>
    <x v="1"/>
    <s v="99999"/>
    <m/>
    <x v="0"/>
    <m/>
    <x v="0"/>
    <m/>
    <m/>
    <m/>
    <m/>
    <m/>
    <n v="16.11"/>
    <m/>
    <s v="Cash With The Treasurer Of VA"/>
    <s v="To charge November indirect costs"/>
  </r>
  <r>
    <s v="14000"/>
    <s v="ACTUALS"/>
    <n v="2020"/>
    <n v="6"/>
    <s v="SPJ"/>
    <s v="0001394059"/>
    <d v="2019-12-12T00:00:00"/>
    <d v="2019-12-12T00:00:00"/>
    <n v="71"/>
    <x v="1"/>
    <m/>
    <x v="1"/>
    <s v="99999"/>
    <m/>
    <x v="0"/>
    <m/>
    <x v="0"/>
    <m/>
    <m/>
    <m/>
    <m/>
    <m/>
    <n v="2405.02"/>
    <m/>
    <s v="Cash With The Treasurer Of VA"/>
    <s v="To charge November indirect costs"/>
  </r>
  <r>
    <s v="14000"/>
    <s v="ACTUALS"/>
    <n v="2020"/>
    <n v="6"/>
    <s v="SPJ"/>
    <s v="0001394059"/>
    <d v="2019-12-12T00:00:00"/>
    <d v="2019-12-12T00:00:00"/>
    <n v="73"/>
    <x v="1"/>
    <m/>
    <x v="1"/>
    <s v="99999"/>
    <m/>
    <x v="0"/>
    <m/>
    <x v="0"/>
    <m/>
    <m/>
    <m/>
    <m/>
    <m/>
    <n v="-2031.52"/>
    <m/>
    <s v="Cash With The Treasurer Of VA"/>
    <s v="To charge November indirect costs"/>
  </r>
  <r>
    <s v="14000"/>
    <s v="ACTUALS"/>
    <n v="2020"/>
    <n v="6"/>
    <s v="SPJ"/>
    <s v="0001394059"/>
    <d v="2019-12-12T00:00:00"/>
    <d v="2019-12-12T00:00:00"/>
    <n v="75"/>
    <x v="1"/>
    <m/>
    <x v="1"/>
    <s v="99999"/>
    <m/>
    <x v="0"/>
    <m/>
    <x v="0"/>
    <m/>
    <m/>
    <m/>
    <m/>
    <m/>
    <n v="-373.5"/>
    <m/>
    <s v="Cash With The Treasurer Of VA"/>
    <s v="To charge November indirect costs"/>
  </r>
  <r>
    <s v="14000"/>
    <s v="ACTUALS"/>
    <n v="2020"/>
    <n v="6"/>
    <s v="SPJ"/>
    <s v="0001394059"/>
    <d v="2019-12-12T00:00:00"/>
    <d v="2019-12-12T00:00:00"/>
    <n v="77"/>
    <x v="1"/>
    <m/>
    <x v="1"/>
    <s v="99999"/>
    <m/>
    <x v="0"/>
    <m/>
    <x v="0"/>
    <m/>
    <m/>
    <m/>
    <m/>
    <m/>
    <n v="27436.9"/>
    <m/>
    <s v="Cash With The Treasurer Of VA"/>
    <s v="To charge November indirect costs"/>
  </r>
  <r>
    <s v="14000"/>
    <s v="ACTUALS"/>
    <n v="2020"/>
    <n v="6"/>
    <s v="SPJ"/>
    <s v="0001394059"/>
    <d v="2019-12-12T00:00:00"/>
    <d v="2019-12-12T00:00:00"/>
    <n v="79"/>
    <x v="1"/>
    <m/>
    <x v="1"/>
    <s v="99999"/>
    <m/>
    <x v="0"/>
    <m/>
    <x v="0"/>
    <m/>
    <m/>
    <m/>
    <m/>
    <m/>
    <n v="-23175.95"/>
    <m/>
    <s v="Cash With The Treasurer Of VA"/>
    <s v="To charge November indirect costs"/>
  </r>
  <r>
    <s v="14000"/>
    <s v="ACTUALS"/>
    <n v="2020"/>
    <n v="6"/>
    <s v="SPJ"/>
    <s v="0001394059"/>
    <d v="2019-12-12T00:00:00"/>
    <d v="2019-12-12T00:00:00"/>
    <n v="81"/>
    <x v="1"/>
    <m/>
    <x v="1"/>
    <s v="99999"/>
    <m/>
    <x v="0"/>
    <m/>
    <x v="0"/>
    <m/>
    <m/>
    <m/>
    <m/>
    <m/>
    <n v="-4260.95"/>
    <m/>
    <s v="Cash With The Treasurer Of VA"/>
    <s v="To charge November indirect costs"/>
  </r>
  <r>
    <s v="14000"/>
    <s v="ACTUALS"/>
    <n v="2020"/>
    <n v="6"/>
    <s v="SPJ"/>
    <s v="0001394059"/>
    <d v="2019-12-12T00:00:00"/>
    <d v="2019-12-12T00:00:00"/>
    <n v="83"/>
    <x v="1"/>
    <m/>
    <x v="1"/>
    <s v="99999"/>
    <m/>
    <x v="0"/>
    <m/>
    <x v="0"/>
    <m/>
    <m/>
    <m/>
    <m/>
    <m/>
    <n v="1091.56"/>
    <m/>
    <s v="Cash With The Treasurer Of VA"/>
    <s v="To charge November indirect costs"/>
  </r>
  <r>
    <s v="14000"/>
    <s v="ACTUALS"/>
    <n v="2020"/>
    <n v="6"/>
    <s v="SPJ"/>
    <s v="0001394059"/>
    <d v="2019-12-12T00:00:00"/>
    <d v="2019-12-12T00:00:00"/>
    <n v="85"/>
    <x v="1"/>
    <m/>
    <x v="1"/>
    <s v="99999"/>
    <m/>
    <x v="0"/>
    <m/>
    <x v="0"/>
    <m/>
    <m/>
    <m/>
    <m/>
    <m/>
    <n v="-922.04"/>
    <m/>
    <s v="Cash With The Treasurer Of VA"/>
    <s v="To charge November indirect costs"/>
  </r>
  <r>
    <s v="14000"/>
    <s v="ACTUALS"/>
    <n v="2020"/>
    <n v="6"/>
    <s v="SPJ"/>
    <s v="0001394059"/>
    <d v="2019-12-12T00:00:00"/>
    <d v="2019-12-12T00:00:00"/>
    <n v="87"/>
    <x v="1"/>
    <m/>
    <x v="1"/>
    <s v="99999"/>
    <m/>
    <x v="0"/>
    <m/>
    <x v="0"/>
    <m/>
    <m/>
    <m/>
    <m/>
    <m/>
    <n v="-169.52"/>
    <m/>
    <s v="Cash With The Treasurer Of VA"/>
    <s v="To charge November indirect costs"/>
  </r>
  <r>
    <s v="14000"/>
    <s v="ACTUALS"/>
    <n v="2020"/>
    <n v="6"/>
    <s v="SPJ"/>
    <s v="0001394059"/>
    <d v="2019-12-12T00:00:00"/>
    <d v="2019-12-12T00:00:00"/>
    <n v="89"/>
    <x v="1"/>
    <m/>
    <x v="1"/>
    <s v="99999"/>
    <m/>
    <x v="0"/>
    <m/>
    <x v="0"/>
    <m/>
    <m/>
    <m/>
    <m/>
    <m/>
    <n v="3796.67"/>
    <m/>
    <s v="Cash With The Treasurer Of VA"/>
    <s v="To charge November indirect costs"/>
  </r>
  <r>
    <s v="14000"/>
    <s v="ACTUALS"/>
    <n v="2020"/>
    <n v="6"/>
    <s v="SPJ"/>
    <s v="0001394059"/>
    <d v="2019-12-12T00:00:00"/>
    <d v="2019-12-12T00:00:00"/>
    <n v="91"/>
    <x v="1"/>
    <m/>
    <x v="1"/>
    <s v="99999"/>
    <m/>
    <x v="0"/>
    <m/>
    <x v="0"/>
    <m/>
    <m/>
    <m/>
    <m/>
    <m/>
    <n v="-3207.05"/>
    <m/>
    <s v="Cash With The Treasurer Of VA"/>
    <s v="To charge November indirect costs"/>
  </r>
  <r>
    <s v="14000"/>
    <s v="ACTUALS"/>
    <n v="2020"/>
    <n v="6"/>
    <s v="SPJ"/>
    <s v="0001394059"/>
    <d v="2019-12-12T00:00:00"/>
    <d v="2019-12-12T00:00:00"/>
    <n v="93"/>
    <x v="1"/>
    <m/>
    <x v="1"/>
    <s v="99999"/>
    <m/>
    <x v="0"/>
    <m/>
    <x v="0"/>
    <m/>
    <m/>
    <m/>
    <m/>
    <m/>
    <n v="-589.62"/>
    <m/>
    <s v="Cash With The Treasurer Of VA"/>
    <s v="To charge November indirect costs"/>
  </r>
  <r>
    <s v="14000"/>
    <s v="ACTUALS"/>
    <n v="2020"/>
    <n v="6"/>
    <s v="SPJ"/>
    <s v="0001394059"/>
    <d v="2019-12-12T00:00:00"/>
    <d v="2019-12-12T00:00:00"/>
    <n v="95"/>
    <x v="1"/>
    <m/>
    <x v="1"/>
    <s v="99999"/>
    <m/>
    <x v="0"/>
    <m/>
    <x v="0"/>
    <m/>
    <m/>
    <m/>
    <m/>
    <m/>
    <n v="3070.08"/>
    <m/>
    <s v="Cash With The Treasurer Of VA"/>
    <s v="To charge November indirect costs"/>
  </r>
  <r>
    <s v="14000"/>
    <s v="ACTUALS"/>
    <n v="2020"/>
    <n v="6"/>
    <s v="SPJ"/>
    <s v="0001394059"/>
    <d v="2019-12-12T00:00:00"/>
    <d v="2019-12-12T00:00:00"/>
    <n v="97"/>
    <x v="1"/>
    <m/>
    <x v="1"/>
    <s v="99999"/>
    <m/>
    <x v="0"/>
    <m/>
    <x v="0"/>
    <m/>
    <m/>
    <m/>
    <m/>
    <m/>
    <n v="-2593.3000000000002"/>
    <m/>
    <s v="Cash With The Treasurer Of VA"/>
    <s v="To charge November indirect costs"/>
  </r>
  <r>
    <s v="14000"/>
    <s v="ACTUALS"/>
    <n v="2020"/>
    <n v="6"/>
    <s v="SPJ"/>
    <s v="0001394059"/>
    <d v="2019-12-12T00:00:00"/>
    <d v="2019-12-12T00:00:00"/>
    <n v="99"/>
    <x v="1"/>
    <m/>
    <x v="1"/>
    <s v="99999"/>
    <m/>
    <x v="0"/>
    <m/>
    <x v="0"/>
    <m/>
    <m/>
    <m/>
    <m/>
    <m/>
    <n v="-476.78"/>
    <m/>
    <s v="Cash With The Treasurer Of VA"/>
    <s v="To charge November indirect costs"/>
  </r>
  <r>
    <s v="14000"/>
    <s v="ACTUALS"/>
    <n v="2020"/>
    <n v="6"/>
    <s v="SPJ"/>
    <s v="0001394059"/>
    <d v="2019-12-12T00:00:00"/>
    <d v="2019-12-12T00:00:00"/>
    <n v="101"/>
    <x v="1"/>
    <m/>
    <x v="1"/>
    <s v="99999"/>
    <m/>
    <x v="0"/>
    <m/>
    <x v="0"/>
    <m/>
    <m/>
    <m/>
    <m/>
    <m/>
    <n v="2472.14"/>
    <m/>
    <s v="Cash With The Treasurer Of VA"/>
    <s v="To charge November indirect costs"/>
  </r>
  <r>
    <s v="14000"/>
    <s v="ACTUALS"/>
    <n v="2020"/>
    <n v="6"/>
    <s v="SPJ"/>
    <s v="0001394059"/>
    <d v="2019-12-12T00:00:00"/>
    <d v="2019-12-12T00:00:00"/>
    <n v="103"/>
    <x v="1"/>
    <m/>
    <x v="1"/>
    <s v="99999"/>
    <m/>
    <x v="0"/>
    <m/>
    <x v="0"/>
    <m/>
    <m/>
    <m/>
    <m/>
    <m/>
    <n v="-2088.2199999999998"/>
    <m/>
    <s v="Cash With The Treasurer Of VA"/>
    <s v="To charge November indirect costs"/>
  </r>
  <r>
    <s v="14000"/>
    <s v="ACTUALS"/>
    <n v="2020"/>
    <n v="6"/>
    <s v="SPJ"/>
    <s v="0001394059"/>
    <d v="2019-12-12T00:00:00"/>
    <d v="2019-12-12T00:00:00"/>
    <n v="105"/>
    <x v="1"/>
    <m/>
    <x v="1"/>
    <s v="99999"/>
    <m/>
    <x v="0"/>
    <m/>
    <x v="0"/>
    <m/>
    <m/>
    <m/>
    <m/>
    <m/>
    <n v="-383.92"/>
    <m/>
    <s v="Cash With The Treasurer Of VA"/>
    <s v="To charge November indirect costs"/>
  </r>
  <r>
    <s v="14000"/>
    <s v="ACTUALS"/>
    <n v="2020"/>
    <n v="6"/>
    <s v="SPJ"/>
    <s v="0001394059"/>
    <d v="2019-12-12T00:00:00"/>
    <d v="2019-12-12T00:00:00"/>
    <n v="107"/>
    <x v="1"/>
    <m/>
    <x v="1"/>
    <s v="99999"/>
    <m/>
    <x v="0"/>
    <m/>
    <x v="0"/>
    <m/>
    <m/>
    <m/>
    <m/>
    <m/>
    <n v="500.24"/>
    <m/>
    <s v="Cash With The Treasurer Of VA"/>
    <s v="To charge November indirect costs"/>
  </r>
  <r>
    <s v="14000"/>
    <s v="ACTUALS"/>
    <n v="2020"/>
    <n v="6"/>
    <s v="SPJ"/>
    <s v="0001394059"/>
    <d v="2019-12-12T00:00:00"/>
    <d v="2019-12-12T00:00:00"/>
    <n v="109"/>
    <x v="1"/>
    <m/>
    <x v="1"/>
    <s v="99999"/>
    <m/>
    <x v="0"/>
    <m/>
    <x v="0"/>
    <m/>
    <m/>
    <m/>
    <m/>
    <m/>
    <n v="-422.56"/>
    <m/>
    <s v="Cash With The Treasurer Of VA"/>
    <s v="To charge November indirect costs"/>
  </r>
  <r>
    <s v="14000"/>
    <s v="ACTUALS"/>
    <n v="2020"/>
    <n v="6"/>
    <s v="SPJ"/>
    <s v="0001394059"/>
    <d v="2019-12-12T00:00:00"/>
    <d v="2019-12-12T00:00:00"/>
    <n v="111"/>
    <x v="1"/>
    <m/>
    <x v="1"/>
    <s v="99999"/>
    <m/>
    <x v="0"/>
    <m/>
    <x v="0"/>
    <m/>
    <m/>
    <m/>
    <m/>
    <m/>
    <n v="-77.680000000000007"/>
    <m/>
    <s v="Cash With The Treasurer Of VA"/>
    <s v="To charge November indirect costs"/>
  </r>
  <r>
    <s v="14000"/>
    <s v="ACTUALS"/>
    <n v="2020"/>
    <n v="6"/>
    <s v="SPJ"/>
    <s v="0001394059"/>
    <d v="2019-12-12T00:00:00"/>
    <d v="2019-12-12T00:00:00"/>
    <n v="113"/>
    <x v="1"/>
    <m/>
    <x v="1"/>
    <s v="99999"/>
    <m/>
    <x v="0"/>
    <m/>
    <x v="0"/>
    <m/>
    <m/>
    <m/>
    <m/>
    <m/>
    <n v="1392.72"/>
    <m/>
    <s v="Cash With The Treasurer Of VA"/>
    <s v="To charge November indirect costs"/>
  </r>
  <r>
    <s v="14000"/>
    <s v="ACTUALS"/>
    <n v="2020"/>
    <n v="6"/>
    <s v="SPJ"/>
    <s v="0001394059"/>
    <d v="2019-12-12T00:00:00"/>
    <d v="2019-12-12T00:00:00"/>
    <n v="115"/>
    <x v="1"/>
    <m/>
    <x v="1"/>
    <s v="99999"/>
    <m/>
    <x v="0"/>
    <m/>
    <x v="0"/>
    <m/>
    <m/>
    <m/>
    <m/>
    <m/>
    <n v="-1176.43"/>
    <m/>
    <s v="Cash With The Treasurer Of VA"/>
    <s v="To charge November indirect costs"/>
  </r>
  <r>
    <s v="14000"/>
    <s v="ACTUALS"/>
    <n v="2020"/>
    <n v="6"/>
    <s v="SPJ"/>
    <s v="0001394059"/>
    <d v="2019-12-12T00:00:00"/>
    <d v="2019-12-12T00:00:00"/>
    <n v="117"/>
    <x v="1"/>
    <m/>
    <x v="1"/>
    <s v="99999"/>
    <m/>
    <x v="0"/>
    <m/>
    <x v="0"/>
    <m/>
    <m/>
    <m/>
    <m/>
    <m/>
    <n v="-216.29"/>
    <m/>
    <s v="Cash With The Treasurer Of VA"/>
    <s v="To charge November indirect costs"/>
  </r>
  <r>
    <s v="14000"/>
    <s v="ACTUALS"/>
    <n v="2020"/>
    <n v="6"/>
    <s v="SPJ"/>
    <s v="0001394075"/>
    <d v="2019-12-12T00:00:00"/>
    <d v="2019-12-12T00:00:00"/>
    <n v="1"/>
    <x v="1"/>
    <m/>
    <x v="0"/>
    <s v="90000"/>
    <m/>
    <x v="0"/>
    <s v="14000"/>
    <x v="0"/>
    <s v="STATE"/>
    <m/>
    <m/>
    <m/>
    <m/>
    <n v="3820.96"/>
    <m/>
    <s v="Reclass Federal IDC Revenue"/>
    <s v="To reclass federal revenue to indirect cost revenue to account for November IDC"/>
  </r>
  <r>
    <s v="14000"/>
    <s v="ACTUALS"/>
    <n v="2020"/>
    <n v="6"/>
    <s v="SPJ"/>
    <s v="0001394075"/>
    <d v="2019-12-12T00:00:00"/>
    <d v="2019-12-12T00:00:00"/>
    <n v="2"/>
    <x v="1"/>
    <m/>
    <x v="24"/>
    <s v="90000"/>
    <m/>
    <x v="0"/>
    <s v="14000"/>
    <x v="0"/>
    <s v="STATE"/>
    <m/>
    <m/>
    <m/>
    <m/>
    <n v="-3227.56"/>
    <m/>
    <s v="Reclass Federal IDC Revenue"/>
    <s v="To reclass federal revenue to indirect cost revenue to account for November IDC"/>
  </r>
  <r>
    <s v="14000"/>
    <s v="ACTUALS"/>
    <n v="2020"/>
    <n v="6"/>
    <s v="SPJ"/>
    <s v="0001394075"/>
    <d v="2019-12-12T00:00:00"/>
    <d v="2019-12-12T00:00:00"/>
    <n v="3"/>
    <x v="1"/>
    <m/>
    <x v="25"/>
    <s v="90000"/>
    <m/>
    <x v="0"/>
    <s v="14000"/>
    <x v="0"/>
    <s v="STATE"/>
    <m/>
    <m/>
    <m/>
    <m/>
    <n v="-593.4"/>
    <m/>
    <s v="Reclass Federal IDC Revenue"/>
    <s v="To reclass federal revenue to indirect cost revenue to account for November IDC"/>
  </r>
  <r>
    <s v="14000"/>
    <s v="ACTUALS"/>
    <n v="2020"/>
    <n v="6"/>
    <s v="SPJ"/>
    <s v="0001394075"/>
    <d v="2019-12-12T00:00:00"/>
    <d v="2019-12-12T00:00:00"/>
    <n v="4"/>
    <x v="1"/>
    <m/>
    <x v="0"/>
    <s v="90000"/>
    <m/>
    <x v="0"/>
    <s v="14000"/>
    <x v="3"/>
    <s v="STATE"/>
    <m/>
    <m/>
    <m/>
    <m/>
    <n v="326.23"/>
    <m/>
    <s v="Reclass Federal IDC Revenue"/>
    <s v="To reclass federal revenue to indirect cost revenue to account for November IDC"/>
  </r>
  <r>
    <s v="14000"/>
    <s v="ACTUALS"/>
    <n v="2020"/>
    <n v="6"/>
    <s v="SPJ"/>
    <s v="0001394075"/>
    <d v="2019-12-12T00:00:00"/>
    <d v="2019-12-12T00:00:00"/>
    <n v="5"/>
    <x v="1"/>
    <m/>
    <x v="24"/>
    <s v="90000"/>
    <m/>
    <x v="0"/>
    <s v="14000"/>
    <x v="3"/>
    <s v="STATE"/>
    <m/>
    <m/>
    <m/>
    <m/>
    <n v="-275.57"/>
    <m/>
    <s v="Reclass Federal IDC Revenue"/>
    <s v="To reclass federal revenue to indirect cost revenue to account for November IDC"/>
  </r>
  <r>
    <s v="14000"/>
    <s v="ACTUALS"/>
    <n v="2020"/>
    <n v="6"/>
    <s v="SPJ"/>
    <s v="0001394075"/>
    <d v="2019-12-12T00:00:00"/>
    <d v="2019-12-12T00:00:00"/>
    <n v="6"/>
    <x v="1"/>
    <m/>
    <x v="25"/>
    <s v="90000"/>
    <m/>
    <x v="0"/>
    <s v="14000"/>
    <x v="3"/>
    <s v="STATE"/>
    <m/>
    <m/>
    <m/>
    <m/>
    <n v="-50.66"/>
    <m/>
    <s v="Reclass Federal IDC Revenue"/>
    <s v="To reclass federal revenue to indirect cost revenue to account for November IDC"/>
  </r>
  <r>
    <s v="14000"/>
    <s v="ACTUALS"/>
    <n v="2020"/>
    <n v="6"/>
    <s v="AP"/>
    <s v="AP01394303"/>
    <d v="2019-12-12T00:00:00"/>
    <d v="2019-12-12T00:00:00"/>
    <n v="2"/>
    <x v="1"/>
    <m/>
    <x v="3"/>
    <s v="99999"/>
    <m/>
    <x v="0"/>
    <s v="14000"/>
    <x v="0"/>
    <s v="STATE"/>
    <m/>
    <m/>
    <m/>
    <m/>
    <n v="-29938.01"/>
    <s v="00020098"/>
    <s v="Accounts Payable"/>
    <s v="Accounts Payable"/>
  </r>
  <r>
    <s v="14000"/>
    <s v="ACTUALS"/>
    <n v="2020"/>
    <n v="6"/>
    <s v="AP"/>
    <s v="AP01394303"/>
    <d v="2019-12-12T00:00:00"/>
    <d v="2019-12-12T00:00:00"/>
    <n v="3"/>
    <x v="1"/>
    <m/>
    <x v="3"/>
    <s v="99999"/>
    <m/>
    <x v="0"/>
    <s v="14000"/>
    <x v="0"/>
    <s v="STATE"/>
    <m/>
    <m/>
    <m/>
    <m/>
    <n v="-99144.8"/>
    <s v="00020099"/>
    <s v="Accounts Payable"/>
    <s v="Accounts Payable"/>
  </r>
  <r>
    <s v="14000"/>
    <s v="ACTUALS"/>
    <n v="2020"/>
    <n v="6"/>
    <s v="AP"/>
    <s v="AP01394303"/>
    <d v="2019-12-12T00:00:00"/>
    <d v="2019-12-12T00:00:00"/>
    <n v="4"/>
    <x v="1"/>
    <m/>
    <x v="3"/>
    <s v="99999"/>
    <m/>
    <x v="0"/>
    <s v="14000"/>
    <x v="0"/>
    <s v="STATE"/>
    <m/>
    <m/>
    <m/>
    <m/>
    <n v="-30052.89"/>
    <s v="00020100"/>
    <s v="Accounts Payable"/>
    <s v="Accounts Payable"/>
  </r>
  <r>
    <s v="14000"/>
    <s v="ACTUALS"/>
    <n v="2020"/>
    <n v="6"/>
    <s v="AP"/>
    <s v="AP01394303"/>
    <d v="2019-12-12T00:00:00"/>
    <d v="2019-12-12T00:00:00"/>
    <n v="6"/>
    <x v="1"/>
    <s v="390002"/>
    <x v="47"/>
    <s v="90000"/>
    <m/>
    <x v="0"/>
    <s v="14000"/>
    <x v="0"/>
    <s v="STATE"/>
    <s v="610"/>
    <m/>
    <m/>
    <m/>
    <n v="29938.01"/>
    <s v="00020098"/>
    <s v="2016-DJ-BX-0482"/>
    <s v="Accounts Payable"/>
  </r>
  <r>
    <s v="14000"/>
    <s v="ACTUALS"/>
    <n v="2020"/>
    <n v="6"/>
    <s v="AP"/>
    <s v="AP01394303"/>
    <d v="2019-12-12T00:00:00"/>
    <d v="2019-12-12T00:00:00"/>
    <n v="7"/>
    <x v="1"/>
    <s v="390002"/>
    <x v="47"/>
    <s v="90000"/>
    <m/>
    <x v="0"/>
    <s v="14000"/>
    <x v="0"/>
    <s v="STATE"/>
    <s v="730"/>
    <m/>
    <m/>
    <m/>
    <n v="99144.8"/>
    <s v="00020099"/>
    <s v="2016-DJ-BX-0482"/>
    <s v="Accounts Payable"/>
  </r>
  <r>
    <s v="14000"/>
    <s v="ACTUALS"/>
    <n v="2020"/>
    <n v="6"/>
    <s v="AP"/>
    <s v="AP01394303"/>
    <d v="2019-12-12T00:00:00"/>
    <d v="2019-12-12T00:00:00"/>
    <n v="8"/>
    <x v="1"/>
    <s v="390002"/>
    <x v="47"/>
    <s v="90000"/>
    <m/>
    <x v="0"/>
    <s v="14000"/>
    <x v="0"/>
    <s v="STATE"/>
    <s v="630"/>
    <m/>
    <m/>
    <m/>
    <n v="30052.89"/>
    <s v="00020100"/>
    <s v="2016-DJ-BX-0482"/>
    <s v="Accounts Payable"/>
  </r>
  <r>
    <s v="14000"/>
    <s v="ACTUALS"/>
    <n v="2020"/>
    <n v="6"/>
    <s v="AP"/>
    <s v="AP01394685"/>
    <d v="2019-12-13T00:00:00"/>
    <d v="2019-12-13T00:00:00"/>
    <n v="1"/>
    <x v="1"/>
    <m/>
    <x v="1"/>
    <s v="99999"/>
    <m/>
    <x v="0"/>
    <s v="14000"/>
    <x v="0"/>
    <s v="STATE"/>
    <m/>
    <m/>
    <m/>
    <m/>
    <n v="-29938.01"/>
    <s v="00020098"/>
    <s v="Cash With The Treasurer Of VA"/>
    <s v="AP Payments"/>
  </r>
  <r>
    <s v="14000"/>
    <s v="ACTUALS"/>
    <n v="2020"/>
    <n v="6"/>
    <s v="AP"/>
    <s v="AP01394685"/>
    <d v="2019-12-13T00:00:00"/>
    <d v="2019-12-13T00:00:00"/>
    <n v="2"/>
    <x v="1"/>
    <m/>
    <x v="1"/>
    <s v="99999"/>
    <m/>
    <x v="0"/>
    <s v="14000"/>
    <x v="0"/>
    <s v="STATE"/>
    <m/>
    <m/>
    <m/>
    <m/>
    <n v="-99144.8"/>
    <s v="00020099"/>
    <s v="Cash With The Treasurer Of VA"/>
    <s v="AP Payments"/>
  </r>
  <r>
    <s v="14000"/>
    <s v="ACTUALS"/>
    <n v="2020"/>
    <n v="6"/>
    <s v="AP"/>
    <s v="AP01394685"/>
    <d v="2019-12-13T00:00:00"/>
    <d v="2019-12-13T00:00:00"/>
    <n v="3"/>
    <x v="1"/>
    <m/>
    <x v="1"/>
    <s v="99999"/>
    <m/>
    <x v="0"/>
    <s v="14000"/>
    <x v="0"/>
    <s v="STATE"/>
    <m/>
    <m/>
    <m/>
    <m/>
    <n v="-30052.89"/>
    <s v="00020100"/>
    <s v="Cash With The Treasurer Of VA"/>
    <s v="AP Payments"/>
  </r>
  <r>
    <s v="14000"/>
    <s v="ACTUALS"/>
    <n v="2020"/>
    <n v="6"/>
    <s v="AP"/>
    <s v="AP01394685"/>
    <d v="2019-12-13T00:00:00"/>
    <d v="2019-12-13T00:00:00"/>
    <n v="4"/>
    <x v="1"/>
    <m/>
    <x v="3"/>
    <s v="99999"/>
    <m/>
    <x v="0"/>
    <s v="14000"/>
    <x v="0"/>
    <s v="STATE"/>
    <m/>
    <m/>
    <m/>
    <m/>
    <n v="29938.01"/>
    <s v="00020098"/>
    <s v="Accounts Payable"/>
    <s v="AP Payments"/>
  </r>
  <r>
    <s v="14000"/>
    <s v="ACTUALS"/>
    <n v="2020"/>
    <n v="6"/>
    <s v="AP"/>
    <s v="AP01394685"/>
    <d v="2019-12-13T00:00:00"/>
    <d v="2019-12-13T00:00:00"/>
    <n v="5"/>
    <x v="1"/>
    <m/>
    <x v="3"/>
    <s v="99999"/>
    <m/>
    <x v="0"/>
    <s v="14000"/>
    <x v="0"/>
    <s v="STATE"/>
    <m/>
    <m/>
    <m/>
    <m/>
    <n v="99144.8"/>
    <s v="00020099"/>
    <s v="Accounts Payable"/>
    <s v="AP Payments"/>
  </r>
  <r>
    <s v="14000"/>
    <s v="ACTUALS"/>
    <n v="2020"/>
    <n v="6"/>
    <s v="AP"/>
    <s v="AP01394685"/>
    <d v="2019-12-13T00:00:00"/>
    <d v="2019-12-13T00:00:00"/>
    <n v="6"/>
    <x v="1"/>
    <m/>
    <x v="3"/>
    <s v="99999"/>
    <m/>
    <x v="0"/>
    <s v="14000"/>
    <x v="0"/>
    <s v="STATE"/>
    <m/>
    <m/>
    <m/>
    <m/>
    <n v="30052.89"/>
    <s v="00020100"/>
    <s v="Accounts Payable"/>
    <s v="AP Payments"/>
  </r>
  <r>
    <s v="14000"/>
    <s v="ACTUALS"/>
    <n v="2020"/>
    <n v="6"/>
    <s v="AP"/>
    <s v="AP01395510"/>
    <d v="2019-12-13T00:00:00"/>
    <d v="2019-12-13T00:00:00"/>
    <n v="2"/>
    <x v="1"/>
    <m/>
    <x v="3"/>
    <s v="99999"/>
    <m/>
    <x v="0"/>
    <s v="14000"/>
    <x v="0"/>
    <s v="STATE"/>
    <m/>
    <m/>
    <m/>
    <m/>
    <n v="-19587"/>
    <s v="00020161"/>
    <s v="Accounts Payable"/>
    <s v="Accounts Payable"/>
  </r>
  <r>
    <s v="14000"/>
    <s v="ACTUALS"/>
    <n v="2020"/>
    <n v="6"/>
    <s v="AP"/>
    <s v="AP01395510"/>
    <d v="2019-12-13T00:00:00"/>
    <d v="2019-12-13T00:00:00"/>
    <n v="3"/>
    <x v="1"/>
    <m/>
    <x v="3"/>
    <s v="99999"/>
    <m/>
    <x v="0"/>
    <s v="14000"/>
    <x v="0"/>
    <s v="STATE"/>
    <m/>
    <m/>
    <m/>
    <m/>
    <n v="-2223"/>
    <s v="00020162"/>
    <s v="Accounts Payable"/>
    <s v="Accounts Payable"/>
  </r>
  <r>
    <s v="14000"/>
    <s v="ACTUALS"/>
    <n v="2020"/>
    <n v="6"/>
    <s v="AP"/>
    <s v="AP01395510"/>
    <d v="2019-12-13T00:00:00"/>
    <d v="2019-12-13T00:00:00"/>
    <n v="28"/>
    <x v="1"/>
    <m/>
    <x v="3"/>
    <s v="99999"/>
    <m/>
    <x v="0"/>
    <s v="14000"/>
    <x v="0"/>
    <s v="STATE"/>
    <m/>
    <m/>
    <m/>
    <m/>
    <n v="-37565.769999999997"/>
    <s v="00020158"/>
    <s v="Accounts Payable"/>
    <s v="Accounts Payable"/>
  </r>
  <r>
    <s v="14000"/>
    <s v="ACTUALS"/>
    <n v="2020"/>
    <n v="6"/>
    <s v="AP"/>
    <s v="AP01395510"/>
    <d v="2019-12-13T00:00:00"/>
    <d v="2019-12-13T00:00:00"/>
    <n v="30"/>
    <x v="1"/>
    <m/>
    <x v="3"/>
    <s v="99999"/>
    <m/>
    <x v="0"/>
    <s v="14000"/>
    <x v="0"/>
    <s v="STATE"/>
    <m/>
    <m/>
    <m/>
    <m/>
    <n v="-14425"/>
    <s v="00020159"/>
    <s v="Accounts Payable"/>
    <s v="Accounts Payable"/>
  </r>
  <r>
    <s v="14000"/>
    <s v="ACTUALS"/>
    <n v="2020"/>
    <n v="6"/>
    <s v="AP"/>
    <s v="AP01395510"/>
    <d v="2019-12-13T00:00:00"/>
    <d v="2019-12-13T00:00:00"/>
    <n v="31"/>
    <x v="1"/>
    <m/>
    <x v="3"/>
    <s v="99999"/>
    <m/>
    <x v="0"/>
    <s v="14000"/>
    <x v="0"/>
    <s v="STATE"/>
    <m/>
    <m/>
    <m/>
    <m/>
    <n v="-6468"/>
    <s v="00020160"/>
    <s v="Accounts Payable"/>
    <s v="Accounts Payable"/>
  </r>
  <r>
    <s v="14000"/>
    <s v="ACTUALS"/>
    <n v="2020"/>
    <n v="6"/>
    <s v="AP"/>
    <s v="AP01395510"/>
    <d v="2019-12-13T00:00:00"/>
    <d v="2019-12-13T00:00:00"/>
    <n v="39"/>
    <x v="1"/>
    <s v="390002"/>
    <x v="47"/>
    <s v="90000"/>
    <m/>
    <x v="0"/>
    <s v="14000"/>
    <x v="0"/>
    <s v="STATE"/>
    <s v="730"/>
    <m/>
    <m/>
    <m/>
    <n v="19587"/>
    <s v="00020161"/>
    <s v="2016-DJ-BX-0482"/>
    <s v="Accounts Payable"/>
  </r>
  <r>
    <s v="14000"/>
    <s v="ACTUALS"/>
    <n v="2020"/>
    <n v="6"/>
    <s v="AP"/>
    <s v="AP01395510"/>
    <d v="2019-12-13T00:00:00"/>
    <d v="2019-12-13T00:00:00"/>
    <n v="40"/>
    <x v="1"/>
    <s v="390002"/>
    <x v="47"/>
    <s v="90000"/>
    <m/>
    <x v="0"/>
    <s v="14000"/>
    <x v="0"/>
    <s v="STATE"/>
    <s v="730"/>
    <m/>
    <m/>
    <m/>
    <n v="2223"/>
    <s v="00020162"/>
    <s v="2016-DJ-BX-0482"/>
    <s v="Accounts Payable"/>
  </r>
  <r>
    <s v="14000"/>
    <s v="ACTUALS"/>
    <n v="2020"/>
    <n v="6"/>
    <s v="AP"/>
    <s v="AP01395510"/>
    <d v="2019-12-13T00:00:00"/>
    <d v="2019-12-13T00:00:00"/>
    <n v="49"/>
    <x v="1"/>
    <s v="390002"/>
    <x v="47"/>
    <s v="90000"/>
    <m/>
    <x v="0"/>
    <s v="14000"/>
    <x v="0"/>
    <s v="STATE"/>
    <s v="590"/>
    <m/>
    <m/>
    <m/>
    <n v="37565.769999999997"/>
    <s v="00020158"/>
    <s v="2016-DJ-BX-0482"/>
    <s v="Accounts Payable"/>
  </r>
  <r>
    <s v="14000"/>
    <s v="ACTUALS"/>
    <n v="2020"/>
    <n v="6"/>
    <s v="AP"/>
    <s v="AP01395510"/>
    <d v="2019-12-13T00:00:00"/>
    <d v="2019-12-13T00:00:00"/>
    <n v="51"/>
    <x v="1"/>
    <s v="390002"/>
    <x v="47"/>
    <s v="90000"/>
    <m/>
    <x v="0"/>
    <s v="14000"/>
    <x v="0"/>
    <s v="STATE"/>
    <s v="700"/>
    <m/>
    <m/>
    <m/>
    <n v="14425"/>
    <s v="00020159"/>
    <s v="2016-DJ-BX-0482"/>
    <s v="Accounts Payable"/>
  </r>
  <r>
    <s v="14000"/>
    <s v="ACTUALS"/>
    <n v="2020"/>
    <n v="6"/>
    <s v="AP"/>
    <s v="AP01395510"/>
    <d v="2019-12-13T00:00:00"/>
    <d v="2019-12-13T00:00:00"/>
    <n v="52"/>
    <x v="1"/>
    <s v="390002"/>
    <x v="47"/>
    <s v="90000"/>
    <m/>
    <x v="0"/>
    <s v="14000"/>
    <x v="0"/>
    <s v="STATE"/>
    <s v="700"/>
    <m/>
    <m/>
    <m/>
    <n v="6468"/>
    <s v="00020160"/>
    <s v="2016-DJ-BX-0482"/>
    <s v="Accounts Payable"/>
  </r>
  <r>
    <s v="14000"/>
    <s v="ACTUALS"/>
    <n v="2020"/>
    <n v="6"/>
    <s v="AP"/>
    <s v="AP01395850"/>
    <d v="2019-12-14T00:00:00"/>
    <d v="2019-12-14T00:00:00"/>
    <n v="11"/>
    <x v="1"/>
    <m/>
    <x v="1"/>
    <s v="99999"/>
    <m/>
    <x v="0"/>
    <s v="14000"/>
    <x v="0"/>
    <s v="STATE"/>
    <m/>
    <m/>
    <m/>
    <m/>
    <n v="-37565.769999999997"/>
    <s v="00020158"/>
    <s v="Cash With The Treasurer Of VA"/>
    <s v="AP Payments"/>
  </r>
  <r>
    <s v="14000"/>
    <s v="ACTUALS"/>
    <n v="2020"/>
    <n v="6"/>
    <s v="AP"/>
    <s v="AP01395850"/>
    <d v="2019-12-14T00:00:00"/>
    <d v="2019-12-14T00:00:00"/>
    <n v="13"/>
    <x v="1"/>
    <m/>
    <x v="1"/>
    <s v="99999"/>
    <m/>
    <x v="0"/>
    <s v="14000"/>
    <x v="0"/>
    <s v="STATE"/>
    <m/>
    <m/>
    <m/>
    <m/>
    <n v="-14425"/>
    <s v="00020159"/>
    <s v="Cash With The Treasurer Of VA"/>
    <s v="AP Payments"/>
  </r>
  <r>
    <s v="14000"/>
    <s v="ACTUALS"/>
    <n v="2020"/>
    <n v="6"/>
    <s v="AP"/>
    <s v="AP01395850"/>
    <d v="2019-12-14T00:00:00"/>
    <d v="2019-12-14T00:00:00"/>
    <n v="15"/>
    <x v="1"/>
    <m/>
    <x v="1"/>
    <s v="99999"/>
    <m/>
    <x v="0"/>
    <s v="14000"/>
    <x v="0"/>
    <s v="STATE"/>
    <m/>
    <m/>
    <m/>
    <m/>
    <n v="-6468"/>
    <s v="00020160"/>
    <s v="Cash With The Treasurer Of VA"/>
    <s v="AP Payments"/>
  </r>
  <r>
    <s v="14000"/>
    <s v="ACTUALS"/>
    <n v="2020"/>
    <n v="6"/>
    <s v="AP"/>
    <s v="AP01395850"/>
    <d v="2019-12-14T00:00:00"/>
    <d v="2019-12-14T00:00:00"/>
    <n v="16"/>
    <x v="1"/>
    <m/>
    <x v="1"/>
    <s v="99999"/>
    <m/>
    <x v="0"/>
    <s v="14000"/>
    <x v="0"/>
    <s v="STATE"/>
    <m/>
    <m/>
    <m/>
    <m/>
    <n v="-19587"/>
    <s v="00020161"/>
    <s v="Cash With The Treasurer Of VA"/>
    <s v="AP Payments"/>
  </r>
  <r>
    <s v="14000"/>
    <s v="ACTUALS"/>
    <n v="2020"/>
    <n v="6"/>
    <s v="AP"/>
    <s v="AP01395850"/>
    <d v="2019-12-14T00:00:00"/>
    <d v="2019-12-14T00:00:00"/>
    <n v="17"/>
    <x v="1"/>
    <m/>
    <x v="1"/>
    <s v="99999"/>
    <m/>
    <x v="0"/>
    <s v="14000"/>
    <x v="0"/>
    <s v="STATE"/>
    <m/>
    <m/>
    <m/>
    <m/>
    <n v="-2223"/>
    <s v="00020162"/>
    <s v="Cash With The Treasurer Of VA"/>
    <s v="AP Payments"/>
  </r>
  <r>
    <s v="14000"/>
    <s v="ACTUALS"/>
    <n v="2020"/>
    <n v="6"/>
    <s v="AP"/>
    <s v="AP01395850"/>
    <d v="2019-12-14T00:00:00"/>
    <d v="2019-12-14T00:00:00"/>
    <n v="29"/>
    <x v="1"/>
    <m/>
    <x v="3"/>
    <s v="99999"/>
    <m/>
    <x v="0"/>
    <s v="14000"/>
    <x v="0"/>
    <s v="STATE"/>
    <m/>
    <m/>
    <m/>
    <m/>
    <n v="37565.769999999997"/>
    <s v="00020158"/>
    <s v="Accounts Payable"/>
    <s v="AP Payments"/>
  </r>
  <r>
    <s v="14000"/>
    <s v="ACTUALS"/>
    <n v="2020"/>
    <n v="6"/>
    <s v="AP"/>
    <s v="AP01395850"/>
    <d v="2019-12-14T00:00:00"/>
    <d v="2019-12-14T00:00:00"/>
    <n v="31"/>
    <x v="1"/>
    <m/>
    <x v="3"/>
    <s v="99999"/>
    <m/>
    <x v="0"/>
    <s v="14000"/>
    <x v="0"/>
    <s v="STATE"/>
    <m/>
    <m/>
    <m/>
    <m/>
    <n v="14425"/>
    <s v="00020159"/>
    <s v="Accounts Payable"/>
    <s v="AP Payments"/>
  </r>
  <r>
    <s v="14000"/>
    <s v="ACTUALS"/>
    <n v="2020"/>
    <n v="6"/>
    <s v="AP"/>
    <s v="AP01395850"/>
    <d v="2019-12-14T00:00:00"/>
    <d v="2019-12-14T00:00:00"/>
    <n v="32"/>
    <x v="1"/>
    <m/>
    <x v="3"/>
    <s v="99999"/>
    <m/>
    <x v="0"/>
    <s v="14000"/>
    <x v="0"/>
    <s v="STATE"/>
    <m/>
    <m/>
    <m/>
    <m/>
    <n v="6468"/>
    <s v="00020160"/>
    <s v="Accounts Payable"/>
    <s v="AP Payments"/>
  </r>
  <r>
    <s v="14000"/>
    <s v="ACTUALS"/>
    <n v="2020"/>
    <n v="6"/>
    <s v="AP"/>
    <s v="AP01395850"/>
    <d v="2019-12-14T00:00:00"/>
    <d v="2019-12-14T00:00:00"/>
    <n v="33"/>
    <x v="1"/>
    <m/>
    <x v="3"/>
    <s v="99999"/>
    <m/>
    <x v="0"/>
    <s v="14000"/>
    <x v="0"/>
    <s v="STATE"/>
    <m/>
    <m/>
    <m/>
    <m/>
    <n v="19587"/>
    <s v="00020161"/>
    <s v="Accounts Payable"/>
    <s v="AP Payments"/>
  </r>
  <r>
    <s v="14000"/>
    <s v="ACTUALS"/>
    <n v="2020"/>
    <n v="6"/>
    <s v="AP"/>
    <s v="AP01395850"/>
    <d v="2019-12-14T00:00:00"/>
    <d v="2019-12-14T00:00:00"/>
    <n v="34"/>
    <x v="1"/>
    <m/>
    <x v="3"/>
    <s v="99999"/>
    <m/>
    <x v="0"/>
    <s v="14000"/>
    <x v="0"/>
    <s v="STATE"/>
    <m/>
    <m/>
    <m/>
    <m/>
    <n v="2223"/>
    <s v="00020162"/>
    <s v="Accounts Payable"/>
    <s v="AP Payments"/>
  </r>
  <r>
    <s v="14000"/>
    <s v="ACTUALS"/>
    <n v="2020"/>
    <n v="6"/>
    <s v="AP"/>
    <s v="AP01400549"/>
    <d v="2019-12-19T00:00:00"/>
    <d v="2019-12-19T00:00:00"/>
    <n v="137"/>
    <x v="1"/>
    <m/>
    <x v="3"/>
    <s v="99999"/>
    <m/>
    <x v="0"/>
    <s v="14000"/>
    <x v="0"/>
    <s v="STATE"/>
    <m/>
    <m/>
    <m/>
    <m/>
    <n v="-2116.2199999999998"/>
    <s v="00020173"/>
    <s v="Accounts Payable"/>
    <s v="Accounts Payable"/>
  </r>
  <r>
    <s v="14000"/>
    <s v="ACTUALS"/>
    <n v="2020"/>
    <n v="6"/>
    <s v="AP"/>
    <s v="AP01400549"/>
    <d v="2019-12-19T00:00:00"/>
    <d v="2019-12-19T00:00:00"/>
    <n v="139"/>
    <x v="1"/>
    <m/>
    <x v="3"/>
    <s v="99999"/>
    <m/>
    <x v="0"/>
    <s v="14000"/>
    <x v="0"/>
    <s v="STATE"/>
    <m/>
    <m/>
    <m/>
    <m/>
    <n v="-19622.900000000001"/>
    <s v="00020175"/>
    <s v="Accounts Payable"/>
    <s v="Accounts Payable"/>
  </r>
  <r>
    <s v="14000"/>
    <s v="ACTUALS"/>
    <n v="2020"/>
    <n v="6"/>
    <s v="AP"/>
    <s v="AP01400549"/>
    <d v="2019-12-19T00:00:00"/>
    <d v="2019-12-19T00:00:00"/>
    <n v="282"/>
    <x v="1"/>
    <s v="390002"/>
    <x v="47"/>
    <s v="90000"/>
    <m/>
    <x v="0"/>
    <s v="14000"/>
    <x v="0"/>
    <s v="STATE"/>
    <s v="760"/>
    <m/>
    <m/>
    <m/>
    <n v="2116.2199999999998"/>
    <s v="00020173"/>
    <s v="19-A4688AD16 LE STAFF RECRUIT"/>
    <s v="Accounts Payable"/>
  </r>
  <r>
    <s v="14000"/>
    <s v="ACTUALS"/>
    <n v="2020"/>
    <n v="6"/>
    <s v="AP"/>
    <s v="AP01400549"/>
    <d v="2019-12-19T00:00:00"/>
    <d v="2019-12-19T00:00:00"/>
    <n v="284"/>
    <x v="1"/>
    <s v="390002"/>
    <x v="47"/>
    <s v="90000"/>
    <m/>
    <x v="0"/>
    <s v="14000"/>
    <x v="0"/>
    <s v="STATE"/>
    <s v="800"/>
    <m/>
    <m/>
    <m/>
    <n v="19622.900000000001"/>
    <s v="00020175"/>
    <s v="20-A4700AD16 FORENSIC UNIT IMP"/>
    <s v="Accounts Payable"/>
  </r>
  <r>
    <s v="14000"/>
    <s v="ACTUALS"/>
    <n v="2020"/>
    <n v="6"/>
    <s v="AP"/>
    <s v="AP01400954"/>
    <d v="2019-12-20T00:00:00"/>
    <d v="2019-12-20T00:00:00"/>
    <n v="32"/>
    <x v="1"/>
    <m/>
    <x v="1"/>
    <s v="99999"/>
    <m/>
    <x v="0"/>
    <s v="14000"/>
    <x v="0"/>
    <s v="STATE"/>
    <m/>
    <m/>
    <m/>
    <m/>
    <n v="-2116.2199999999998"/>
    <s v="00020173"/>
    <s v="Cash With The Treasurer Of VA"/>
    <s v="AP Payments"/>
  </r>
  <r>
    <s v="14000"/>
    <s v="ACTUALS"/>
    <n v="2020"/>
    <n v="6"/>
    <s v="AP"/>
    <s v="AP01400954"/>
    <d v="2019-12-20T00:00:00"/>
    <d v="2019-12-20T00:00:00"/>
    <n v="37"/>
    <x v="1"/>
    <m/>
    <x v="1"/>
    <s v="99999"/>
    <m/>
    <x v="0"/>
    <s v="14000"/>
    <x v="0"/>
    <s v="STATE"/>
    <m/>
    <m/>
    <m/>
    <m/>
    <n v="-19622.900000000001"/>
    <s v="00020175"/>
    <s v="Cash With The Treasurer Of VA"/>
    <s v="AP Payments"/>
  </r>
  <r>
    <s v="14000"/>
    <s v="ACTUALS"/>
    <n v="2020"/>
    <n v="6"/>
    <s v="AP"/>
    <s v="AP01400954"/>
    <d v="2019-12-20T00:00:00"/>
    <d v="2019-12-20T00:00:00"/>
    <n v="70"/>
    <x v="1"/>
    <m/>
    <x v="3"/>
    <s v="99999"/>
    <m/>
    <x v="0"/>
    <s v="14000"/>
    <x v="0"/>
    <s v="STATE"/>
    <m/>
    <m/>
    <m/>
    <m/>
    <n v="2116.2199999999998"/>
    <s v="00020173"/>
    <s v="Accounts Payable"/>
    <s v="AP Payments"/>
  </r>
  <r>
    <s v="14000"/>
    <s v="ACTUALS"/>
    <n v="2020"/>
    <n v="6"/>
    <s v="AP"/>
    <s v="AP01400954"/>
    <d v="2019-12-20T00:00:00"/>
    <d v="2019-12-20T00:00:00"/>
    <n v="71"/>
    <x v="1"/>
    <m/>
    <x v="3"/>
    <s v="99999"/>
    <m/>
    <x v="0"/>
    <s v="14000"/>
    <x v="0"/>
    <s v="STATE"/>
    <m/>
    <m/>
    <m/>
    <m/>
    <n v="19622.900000000001"/>
    <s v="00020175"/>
    <s v="Accounts Payable"/>
    <s v="AP Payments"/>
  </r>
  <r>
    <s v="14000"/>
    <s v="ACTUALS"/>
    <n v="2020"/>
    <n v="6"/>
    <s v="AR"/>
    <s v="AR01401858"/>
    <d v="2019-12-20T00:00:00"/>
    <d v="2019-12-20T00:00:00"/>
    <n v="43"/>
    <x v="1"/>
    <m/>
    <x v="1"/>
    <s v="99999"/>
    <m/>
    <x v="0"/>
    <m/>
    <x v="0"/>
    <m/>
    <m/>
    <m/>
    <m/>
    <m/>
    <n v="688.09"/>
    <s v="51401689"/>
    <s v="19-12-18AR_DIRJRNL4341"/>
    <s v="AR Direct Cash Journal"/>
  </r>
  <r>
    <s v="14000"/>
    <s v="ACTUALS"/>
    <n v="2020"/>
    <n v="6"/>
    <s v="AR"/>
    <s v="AR01401858"/>
    <d v="2019-12-20T00:00:00"/>
    <d v="2019-12-20T00:00:00"/>
    <n v="48"/>
    <x v="1"/>
    <s v="390002"/>
    <x v="47"/>
    <s v="90000"/>
    <m/>
    <x v="2"/>
    <s v="14000"/>
    <x v="0"/>
    <s v="STATE"/>
    <s v="710"/>
    <m/>
    <m/>
    <m/>
    <n v="-688.09"/>
    <s v="51401689"/>
    <s v="19-12-18AR_DIRJRNL4341"/>
    <s v="AR Direct Cash Journal"/>
  </r>
  <r>
    <s v="14000"/>
    <s v="ACTUALS"/>
    <n v="2020"/>
    <n v="6"/>
    <s v="CIP"/>
    <s v="CIP1403721"/>
    <d v="2019-12-23T00:00:00"/>
    <d v="2019-12-24T00:00:00"/>
    <n v="275"/>
    <x v="1"/>
    <s v="390004"/>
    <x v="10"/>
    <s v="10410"/>
    <m/>
    <x v="1"/>
    <s v="14000"/>
    <x v="0"/>
    <s v="STATE"/>
    <m/>
    <m/>
    <m/>
    <m/>
    <n v="3354.92"/>
    <s v="140070"/>
    <s v="00001335 2019-12-31"/>
    <s v="CIPPS Journal Upload - DOA"/>
  </r>
  <r>
    <s v="14000"/>
    <s v="ACTUALS"/>
    <n v="2020"/>
    <n v="6"/>
    <s v="CIP"/>
    <s v="CIP1403721"/>
    <d v="2019-12-23T00:00:00"/>
    <d v="2019-12-24T00:00:00"/>
    <n v="276"/>
    <x v="1"/>
    <s v="390004"/>
    <x v="10"/>
    <s v="10410"/>
    <m/>
    <x v="1"/>
    <s v="14000"/>
    <x v="0"/>
    <s v="STATE"/>
    <m/>
    <m/>
    <m/>
    <m/>
    <n v="3349"/>
    <s v="140070"/>
    <s v="00001335 2019-12-31"/>
    <s v="CIPPS Journal Upload - DOA"/>
  </r>
  <r>
    <s v="14000"/>
    <s v="ACTUALS"/>
    <n v="2020"/>
    <n v="6"/>
    <s v="CIP"/>
    <s v="CIP1403721"/>
    <d v="2019-12-23T00:00:00"/>
    <d v="2019-12-24T00:00:00"/>
    <n v="277"/>
    <x v="1"/>
    <s v="390004"/>
    <x v="11"/>
    <s v="10410"/>
    <m/>
    <x v="1"/>
    <s v="14000"/>
    <x v="0"/>
    <s v="STATE"/>
    <m/>
    <m/>
    <m/>
    <m/>
    <n v="453.59"/>
    <s v="140070"/>
    <s v="00001335 2019-12-31"/>
    <s v="CIPPS Journal Upload - DOA"/>
  </r>
  <r>
    <s v="14000"/>
    <s v="ACTUALS"/>
    <n v="2020"/>
    <n v="6"/>
    <s v="CIP"/>
    <s v="CIP1403721"/>
    <d v="2019-12-23T00:00:00"/>
    <d v="2019-12-24T00:00:00"/>
    <n v="278"/>
    <x v="1"/>
    <s v="390004"/>
    <x v="11"/>
    <s v="10410"/>
    <m/>
    <x v="1"/>
    <s v="14000"/>
    <x v="0"/>
    <s v="STATE"/>
    <m/>
    <m/>
    <m/>
    <m/>
    <n v="452.78"/>
    <s v="140070"/>
    <s v="00001335 2019-12-31"/>
    <s v="CIPPS Journal Upload - DOA"/>
  </r>
  <r>
    <s v="14000"/>
    <s v="ACTUALS"/>
    <n v="2020"/>
    <n v="6"/>
    <s v="CIP"/>
    <s v="CIP1403721"/>
    <d v="2019-12-23T00:00:00"/>
    <d v="2019-12-24T00:00:00"/>
    <n v="279"/>
    <x v="1"/>
    <s v="390004"/>
    <x v="12"/>
    <s v="10410"/>
    <m/>
    <x v="1"/>
    <s v="14000"/>
    <x v="0"/>
    <s v="STATE"/>
    <m/>
    <m/>
    <m/>
    <m/>
    <n v="231.14"/>
    <s v="140070"/>
    <s v="00001335 2019-12-31"/>
    <s v="CIPPS Journal Upload - DOA"/>
  </r>
  <r>
    <s v="14000"/>
    <s v="ACTUALS"/>
    <n v="2020"/>
    <n v="6"/>
    <s v="CIP"/>
    <s v="CIP1403721"/>
    <d v="2019-12-23T00:00:00"/>
    <d v="2019-12-24T00:00:00"/>
    <n v="280"/>
    <x v="1"/>
    <s v="390004"/>
    <x v="12"/>
    <s v="10410"/>
    <m/>
    <x v="1"/>
    <s v="14000"/>
    <x v="0"/>
    <s v="STATE"/>
    <m/>
    <m/>
    <m/>
    <m/>
    <n v="242.58"/>
    <s v="140070"/>
    <s v="00001335 2019-12-31"/>
    <s v="CIPPS Journal Upload - DOA"/>
  </r>
  <r>
    <s v="14000"/>
    <s v="ACTUALS"/>
    <n v="2020"/>
    <n v="6"/>
    <s v="CIP"/>
    <s v="CIP1403721"/>
    <d v="2019-12-23T00:00:00"/>
    <d v="2019-12-24T00:00:00"/>
    <n v="281"/>
    <x v="1"/>
    <s v="390004"/>
    <x v="13"/>
    <s v="10410"/>
    <m/>
    <x v="1"/>
    <s v="14000"/>
    <x v="0"/>
    <s v="STATE"/>
    <m/>
    <m/>
    <m/>
    <m/>
    <n v="43.95"/>
    <s v="140070"/>
    <s v="00001335 2019-12-31"/>
    <s v="CIPPS Journal Upload - DOA"/>
  </r>
  <r>
    <s v="14000"/>
    <s v="ACTUALS"/>
    <n v="2020"/>
    <n v="6"/>
    <s v="CIP"/>
    <s v="CIP1403721"/>
    <d v="2019-12-23T00:00:00"/>
    <d v="2019-12-24T00:00:00"/>
    <n v="282"/>
    <x v="1"/>
    <s v="390004"/>
    <x v="13"/>
    <s v="10410"/>
    <m/>
    <x v="1"/>
    <s v="14000"/>
    <x v="0"/>
    <s v="STATE"/>
    <m/>
    <m/>
    <m/>
    <m/>
    <n v="43.87"/>
    <s v="140070"/>
    <s v="00001335 2019-12-31"/>
    <s v="CIPPS Journal Upload - DOA"/>
  </r>
  <r>
    <s v="14000"/>
    <s v="ACTUALS"/>
    <n v="2020"/>
    <n v="6"/>
    <s v="CIP"/>
    <s v="CIP1403721"/>
    <d v="2019-12-23T00:00:00"/>
    <d v="2019-12-24T00:00:00"/>
    <n v="283"/>
    <x v="1"/>
    <s v="390004"/>
    <x v="22"/>
    <s v="10410"/>
    <m/>
    <x v="1"/>
    <s v="14000"/>
    <x v="0"/>
    <s v="STATE"/>
    <m/>
    <m/>
    <m/>
    <m/>
    <n v="901"/>
    <s v="140070"/>
    <s v="00001335 2019-12-31"/>
    <s v="CIPPS Journal Upload - DOA"/>
  </r>
  <r>
    <s v="14000"/>
    <s v="ACTUALS"/>
    <n v="2020"/>
    <n v="6"/>
    <s v="CIP"/>
    <s v="CIP1403721"/>
    <d v="2019-12-23T00:00:00"/>
    <d v="2019-12-24T00:00:00"/>
    <n v="284"/>
    <x v="1"/>
    <s v="390004"/>
    <x v="22"/>
    <s v="10410"/>
    <m/>
    <x v="1"/>
    <s v="14000"/>
    <x v="0"/>
    <s v="STATE"/>
    <m/>
    <m/>
    <m/>
    <m/>
    <n v="614.5"/>
    <s v="140070"/>
    <s v="00001335 2019-12-31"/>
    <s v="CIPPS Journal Upload - DOA"/>
  </r>
  <r>
    <s v="14000"/>
    <s v="ACTUALS"/>
    <n v="2020"/>
    <n v="6"/>
    <s v="CIP"/>
    <s v="CIP1403721"/>
    <d v="2019-12-23T00:00:00"/>
    <d v="2019-12-24T00:00:00"/>
    <n v="285"/>
    <x v="1"/>
    <s v="390004"/>
    <x v="14"/>
    <s v="10410"/>
    <m/>
    <x v="1"/>
    <s v="14000"/>
    <x v="0"/>
    <s v="STATE"/>
    <m/>
    <m/>
    <m/>
    <m/>
    <n v="39.25"/>
    <s v="140070"/>
    <s v="00001335 2019-12-31"/>
    <s v="CIPPS Journal Upload - DOA"/>
  </r>
  <r>
    <s v="14000"/>
    <s v="ACTUALS"/>
    <n v="2020"/>
    <n v="6"/>
    <s v="CIP"/>
    <s v="CIP1403721"/>
    <d v="2019-12-23T00:00:00"/>
    <d v="2019-12-24T00:00:00"/>
    <n v="286"/>
    <x v="1"/>
    <s v="390004"/>
    <x v="14"/>
    <s v="10410"/>
    <m/>
    <x v="1"/>
    <s v="14000"/>
    <x v="0"/>
    <s v="STATE"/>
    <m/>
    <m/>
    <m/>
    <m/>
    <n v="39.18"/>
    <s v="140070"/>
    <s v="00001335 2019-12-31"/>
    <s v="CIPPS Journal Upload - DOA"/>
  </r>
  <r>
    <s v="14000"/>
    <s v="ACTUALS"/>
    <n v="2020"/>
    <n v="6"/>
    <s v="CIP"/>
    <s v="CIP1403721"/>
    <d v="2019-12-23T00:00:00"/>
    <d v="2019-12-24T00:00:00"/>
    <n v="287"/>
    <x v="1"/>
    <s v="390004"/>
    <x v="15"/>
    <s v="10410"/>
    <m/>
    <x v="1"/>
    <s v="14000"/>
    <x v="0"/>
    <s v="STATE"/>
    <m/>
    <m/>
    <m/>
    <m/>
    <n v="20.8"/>
    <s v="140070"/>
    <s v="00001335 2019-12-31"/>
    <s v="CIPPS Journal Upload - DOA"/>
  </r>
  <r>
    <s v="14000"/>
    <s v="ACTUALS"/>
    <n v="2020"/>
    <n v="6"/>
    <s v="CIP"/>
    <s v="CIP1403721"/>
    <d v="2019-12-23T00:00:00"/>
    <d v="2019-12-24T00:00:00"/>
    <n v="288"/>
    <x v="1"/>
    <s v="390004"/>
    <x v="15"/>
    <s v="10410"/>
    <m/>
    <x v="1"/>
    <s v="14000"/>
    <x v="0"/>
    <s v="STATE"/>
    <m/>
    <m/>
    <m/>
    <m/>
    <n v="20.76"/>
    <s v="140070"/>
    <s v="00001335 2019-12-31"/>
    <s v="CIPPS Journal Upload - DOA"/>
  </r>
  <r>
    <s v="14000"/>
    <s v="ACTUALS"/>
    <n v="2020"/>
    <n v="6"/>
    <s v="CIP"/>
    <s v="CIP1403721"/>
    <d v="2019-12-23T00:00:00"/>
    <d v="2019-12-24T00:00:00"/>
    <n v="289"/>
    <x v="1"/>
    <s v="390004"/>
    <x v="39"/>
    <s v="10410"/>
    <m/>
    <x v="1"/>
    <s v="14000"/>
    <x v="0"/>
    <s v="STATE"/>
    <m/>
    <m/>
    <m/>
    <m/>
    <n v="20"/>
    <s v="140070"/>
    <s v="00001335 2019-12-31"/>
    <s v="CIPPS Journal Upload - DOA"/>
  </r>
  <r>
    <s v="14000"/>
    <s v="ACTUALS"/>
    <n v="2020"/>
    <n v="6"/>
    <s v="CIP"/>
    <s v="CIP1403721"/>
    <d v="2019-12-23T00:00:00"/>
    <d v="2019-12-24T00:00:00"/>
    <n v="290"/>
    <x v="1"/>
    <s v="390004"/>
    <x v="39"/>
    <s v="10410"/>
    <m/>
    <x v="1"/>
    <s v="14000"/>
    <x v="0"/>
    <s v="STATE"/>
    <m/>
    <m/>
    <m/>
    <m/>
    <n v="10"/>
    <s v="140070"/>
    <s v="00001335 2019-12-31"/>
    <s v="CIPPS Journal Upload - DOA"/>
  </r>
  <r>
    <s v="14000"/>
    <s v="ACTUALS"/>
    <n v="2020"/>
    <n v="6"/>
    <s v="CIP"/>
    <s v="CIP1403721"/>
    <d v="2019-12-23T00:00:00"/>
    <d v="2019-12-24T00:00:00"/>
    <n v="356"/>
    <x v="1"/>
    <m/>
    <x v="1"/>
    <s v="99999"/>
    <m/>
    <x v="0"/>
    <m/>
    <x v="0"/>
    <m/>
    <m/>
    <m/>
    <m/>
    <m/>
    <n v="-9837.32"/>
    <m/>
    <s v="Cash With The Treasurer Of VA"/>
    <s v="CIPPS Journal Upload - DOA"/>
  </r>
  <r>
    <s v="14000"/>
    <s v="ACTUALS"/>
    <n v="2020"/>
    <n v="6"/>
    <s v="AP"/>
    <s v="AP01405843"/>
    <d v="2019-12-30T00:00:00"/>
    <d v="2019-12-30T00:00:00"/>
    <n v="11"/>
    <x v="1"/>
    <m/>
    <x v="3"/>
    <s v="99999"/>
    <m/>
    <x v="0"/>
    <s v="14000"/>
    <x v="0"/>
    <s v="STATE"/>
    <m/>
    <m/>
    <m/>
    <m/>
    <n v="-9600"/>
    <s v="00020493"/>
    <s v="Accounts Payable"/>
    <s v="Accounts Payable"/>
  </r>
  <r>
    <s v="14000"/>
    <s v="ACTUALS"/>
    <n v="2020"/>
    <n v="6"/>
    <s v="AP"/>
    <s v="AP01405843"/>
    <d v="2019-12-30T00:00:00"/>
    <d v="2019-12-30T00:00:00"/>
    <n v="65"/>
    <x v="1"/>
    <s v="390004"/>
    <x v="48"/>
    <s v="10220"/>
    <m/>
    <x v="1"/>
    <s v="14000"/>
    <x v="0"/>
    <s v="STATE"/>
    <m/>
    <m/>
    <m/>
    <m/>
    <n v="9600"/>
    <s v="00020493"/>
    <s v="EP3125231"/>
    <s v="Accounts Payable"/>
  </r>
  <r>
    <s v="14000"/>
    <s v="ACTUALS"/>
    <n v="2020"/>
    <n v="7"/>
    <s v="AP"/>
    <s v="AP01406162"/>
    <d v="2020-01-02T00:00:00"/>
    <d v="2019-12-31T00:00:00"/>
    <n v="15"/>
    <x v="1"/>
    <m/>
    <x v="1"/>
    <s v="99999"/>
    <m/>
    <x v="0"/>
    <s v="14000"/>
    <x v="0"/>
    <s v="STATE"/>
    <m/>
    <m/>
    <m/>
    <m/>
    <n v="-9600"/>
    <s v="00020493"/>
    <s v="Cash With The Treasurer Of VA"/>
    <s v="AP Payments"/>
  </r>
  <r>
    <s v="14000"/>
    <s v="ACTUALS"/>
    <n v="2020"/>
    <n v="7"/>
    <s v="AP"/>
    <s v="AP01406162"/>
    <d v="2020-01-02T00:00:00"/>
    <d v="2019-12-31T00:00:00"/>
    <n v="41"/>
    <x v="1"/>
    <m/>
    <x v="3"/>
    <s v="99999"/>
    <m/>
    <x v="0"/>
    <s v="14000"/>
    <x v="0"/>
    <s v="STATE"/>
    <m/>
    <m/>
    <m/>
    <m/>
    <n v="9600"/>
    <s v="00020493"/>
    <s v="Accounts Payable"/>
    <s v="AP Payments"/>
  </r>
  <r>
    <s v="14000"/>
    <s v="ACTUALS"/>
    <n v="2020"/>
    <n v="7"/>
    <s v="AP"/>
    <s v="AP01409288"/>
    <d v="2020-01-03T00:00:00"/>
    <d v="2020-01-03T00:00:00"/>
    <n v="3"/>
    <x v="1"/>
    <m/>
    <x v="3"/>
    <s v="99999"/>
    <m/>
    <x v="0"/>
    <s v="14000"/>
    <x v="0"/>
    <s v="STATE"/>
    <m/>
    <m/>
    <m/>
    <m/>
    <n v="-29867.4"/>
    <s v="00020492"/>
    <s v="Accounts Payable"/>
    <s v="Accounts Payable"/>
  </r>
  <r>
    <s v="14000"/>
    <s v="ACTUALS"/>
    <n v="2020"/>
    <n v="7"/>
    <s v="AP"/>
    <s v="AP01409288"/>
    <d v="2020-01-03T00:00:00"/>
    <d v="2020-01-03T00:00:00"/>
    <n v="30"/>
    <x v="1"/>
    <s v="390002"/>
    <x v="47"/>
    <s v="90000"/>
    <m/>
    <x v="0"/>
    <s v="14000"/>
    <x v="0"/>
    <s v="STATE"/>
    <s v="750"/>
    <m/>
    <m/>
    <m/>
    <n v="29867.4"/>
    <s v="00020492"/>
    <s v="2016DJBX0482"/>
    <s v="Accounts Payable"/>
  </r>
  <r>
    <s v="14000"/>
    <s v="ACTUALS"/>
    <n v="2020"/>
    <n v="7"/>
    <s v="AP"/>
    <s v="AP01410139"/>
    <d v="2020-01-03T00:00:00"/>
    <d v="2020-01-03T00:00:00"/>
    <n v="15"/>
    <x v="1"/>
    <m/>
    <x v="1"/>
    <s v="99999"/>
    <m/>
    <x v="0"/>
    <s v="14000"/>
    <x v="0"/>
    <s v="STATE"/>
    <m/>
    <m/>
    <m/>
    <m/>
    <n v="-29867.4"/>
    <s v="00020492"/>
    <s v="Cash With The Treasurer Of VA"/>
    <s v="AP Payments"/>
  </r>
  <r>
    <s v="14000"/>
    <s v="ACTUALS"/>
    <n v="2020"/>
    <n v="7"/>
    <s v="AP"/>
    <s v="AP01410139"/>
    <d v="2020-01-03T00:00:00"/>
    <d v="2020-01-03T00:00:00"/>
    <n v="30"/>
    <x v="1"/>
    <m/>
    <x v="3"/>
    <s v="99999"/>
    <m/>
    <x v="0"/>
    <s v="14000"/>
    <x v="0"/>
    <s v="STATE"/>
    <m/>
    <m/>
    <m/>
    <m/>
    <n v="29867.4"/>
    <s v="00020492"/>
    <s v="Accounts Payable"/>
    <s v="AP Payments"/>
  </r>
  <r>
    <s v="14000"/>
    <s v="ACTUALS"/>
    <n v="2020"/>
    <n v="7"/>
    <s v="CIP"/>
    <s v="CIP1416769"/>
    <d v="2020-01-10T00:00:00"/>
    <d v="2020-01-11T00:00:00"/>
    <n v="274"/>
    <x v="1"/>
    <s v="390004"/>
    <x v="10"/>
    <s v="10410"/>
    <m/>
    <x v="1"/>
    <s v="14000"/>
    <x v="0"/>
    <s v="STATE"/>
    <m/>
    <m/>
    <m/>
    <m/>
    <n v="3354.92"/>
    <s v="140070"/>
    <s v="00001337 2020-01-16"/>
    <s v="CIPPS Journal Upload - DOA"/>
  </r>
  <r>
    <s v="14000"/>
    <s v="ACTUALS"/>
    <n v="2020"/>
    <n v="7"/>
    <s v="CIP"/>
    <s v="CIP1416769"/>
    <d v="2020-01-10T00:00:00"/>
    <d v="2020-01-11T00:00:00"/>
    <n v="275"/>
    <x v="1"/>
    <s v="390004"/>
    <x v="10"/>
    <s v="10410"/>
    <m/>
    <x v="1"/>
    <s v="14000"/>
    <x v="0"/>
    <s v="STATE"/>
    <m/>
    <m/>
    <m/>
    <m/>
    <n v="3349"/>
    <s v="140070"/>
    <s v="00001337 2020-01-16"/>
    <s v="CIPPS Journal Upload - DOA"/>
  </r>
  <r>
    <s v="14000"/>
    <s v="ACTUALS"/>
    <n v="2020"/>
    <n v="7"/>
    <s v="CIP"/>
    <s v="CIP1416769"/>
    <d v="2020-01-10T00:00:00"/>
    <d v="2020-01-11T00:00:00"/>
    <n v="276"/>
    <x v="1"/>
    <s v="390004"/>
    <x v="11"/>
    <s v="10410"/>
    <m/>
    <x v="1"/>
    <s v="14000"/>
    <x v="0"/>
    <s v="STATE"/>
    <m/>
    <m/>
    <m/>
    <m/>
    <n v="453.59"/>
    <s v="140070"/>
    <s v="00001337 2020-01-16"/>
    <s v="CIPPS Journal Upload - DOA"/>
  </r>
  <r>
    <s v="14000"/>
    <s v="ACTUALS"/>
    <n v="2020"/>
    <n v="7"/>
    <s v="CIP"/>
    <s v="CIP1416769"/>
    <d v="2020-01-10T00:00:00"/>
    <d v="2020-01-11T00:00:00"/>
    <n v="277"/>
    <x v="1"/>
    <s v="390004"/>
    <x v="11"/>
    <s v="10410"/>
    <m/>
    <x v="1"/>
    <s v="14000"/>
    <x v="0"/>
    <s v="STATE"/>
    <m/>
    <m/>
    <m/>
    <m/>
    <n v="452.78"/>
    <s v="140070"/>
    <s v="00001337 2020-01-16"/>
    <s v="CIPPS Journal Upload - DOA"/>
  </r>
  <r>
    <s v="14000"/>
    <s v="ACTUALS"/>
    <n v="2020"/>
    <n v="7"/>
    <s v="CIP"/>
    <s v="CIP1416769"/>
    <d v="2020-01-10T00:00:00"/>
    <d v="2020-01-11T00:00:00"/>
    <n v="278"/>
    <x v="1"/>
    <s v="390004"/>
    <x v="12"/>
    <s v="10410"/>
    <m/>
    <x v="1"/>
    <s v="14000"/>
    <x v="0"/>
    <s v="STATE"/>
    <m/>
    <m/>
    <m/>
    <m/>
    <n v="232.26"/>
    <s v="140070"/>
    <s v="00001337 2020-01-16"/>
    <s v="CIPPS Journal Upload - DOA"/>
  </r>
  <r>
    <s v="14000"/>
    <s v="ACTUALS"/>
    <n v="2020"/>
    <n v="7"/>
    <s v="CIP"/>
    <s v="CIP1416769"/>
    <d v="2020-01-10T00:00:00"/>
    <d v="2020-01-11T00:00:00"/>
    <n v="279"/>
    <x v="1"/>
    <s v="390004"/>
    <x v="12"/>
    <s v="10410"/>
    <m/>
    <x v="1"/>
    <s v="14000"/>
    <x v="0"/>
    <s v="STATE"/>
    <m/>
    <m/>
    <m/>
    <m/>
    <n v="246.27"/>
    <s v="140070"/>
    <s v="00001337 2020-01-16"/>
    <s v="CIPPS Journal Upload - DOA"/>
  </r>
  <r>
    <s v="14000"/>
    <s v="ACTUALS"/>
    <n v="2020"/>
    <n v="7"/>
    <s v="CIP"/>
    <s v="CIP1416769"/>
    <d v="2020-01-10T00:00:00"/>
    <d v="2020-01-11T00:00:00"/>
    <n v="280"/>
    <x v="1"/>
    <s v="390004"/>
    <x v="13"/>
    <s v="10410"/>
    <m/>
    <x v="1"/>
    <s v="14000"/>
    <x v="0"/>
    <s v="STATE"/>
    <m/>
    <m/>
    <m/>
    <m/>
    <n v="43.95"/>
    <s v="140070"/>
    <s v="00001337 2020-01-16"/>
    <s v="CIPPS Journal Upload - DOA"/>
  </r>
  <r>
    <s v="14000"/>
    <s v="ACTUALS"/>
    <n v="2020"/>
    <n v="7"/>
    <s v="CIP"/>
    <s v="CIP1416769"/>
    <d v="2020-01-10T00:00:00"/>
    <d v="2020-01-11T00:00:00"/>
    <n v="281"/>
    <x v="1"/>
    <s v="390004"/>
    <x v="13"/>
    <s v="10410"/>
    <m/>
    <x v="1"/>
    <s v="14000"/>
    <x v="0"/>
    <s v="STATE"/>
    <m/>
    <m/>
    <m/>
    <m/>
    <n v="43.87"/>
    <s v="140070"/>
    <s v="00001337 2020-01-16"/>
    <s v="CIPPS Journal Upload - DOA"/>
  </r>
  <r>
    <s v="14000"/>
    <s v="ACTUALS"/>
    <n v="2020"/>
    <n v="7"/>
    <s v="CIP"/>
    <s v="CIP1416769"/>
    <d v="2020-01-10T00:00:00"/>
    <d v="2020-01-11T00:00:00"/>
    <n v="282"/>
    <x v="1"/>
    <s v="390004"/>
    <x v="22"/>
    <s v="10410"/>
    <m/>
    <x v="1"/>
    <s v="14000"/>
    <x v="0"/>
    <s v="STATE"/>
    <m/>
    <m/>
    <m/>
    <m/>
    <n v="901"/>
    <s v="140070"/>
    <s v="00001337 2020-01-16"/>
    <s v="CIPPS Journal Upload - DOA"/>
  </r>
  <r>
    <s v="14000"/>
    <s v="ACTUALS"/>
    <n v="2020"/>
    <n v="7"/>
    <s v="CIP"/>
    <s v="CIP1416769"/>
    <d v="2020-01-10T00:00:00"/>
    <d v="2020-01-11T00:00:00"/>
    <n v="283"/>
    <x v="1"/>
    <s v="390004"/>
    <x v="22"/>
    <s v="10410"/>
    <m/>
    <x v="1"/>
    <s v="14000"/>
    <x v="0"/>
    <s v="STATE"/>
    <m/>
    <m/>
    <m/>
    <m/>
    <n v="614.5"/>
    <s v="140070"/>
    <s v="00001337 2020-01-16"/>
    <s v="CIPPS Journal Upload - DOA"/>
  </r>
  <r>
    <s v="14000"/>
    <s v="ACTUALS"/>
    <n v="2020"/>
    <n v="7"/>
    <s v="CIP"/>
    <s v="CIP1416769"/>
    <d v="2020-01-10T00:00:00"/>
    <d v="2020-01-11T00:00:00"/>
    <n v="284"/>
    <x v="1"/>
    <s v="390004"/>
    <x v="14"/>
    <s v="10410"/>
    <m/>
    <x v="1"/>
    <s v="14000"/>
    <x v="0"/>
    <s v="STATE"/>
    <m/>
    <m/>
    <m/>
    <m/>
    <n v="39.25"/>
    <s v="140070"/>
    <s v="00001337 2020-01-16"/>
    <s v="CIPPS Journal Upload - DOA"/>
  </r>
  <r>
    <s v="14000"/>
    <s v="ACTUALS"/>
    <n v="2020"/>
    <n v="7"/>
    <s v="CIP"/>
    <s v="CIP1416769"/>
    <d v="2020-01-10T00:00:00"/>
    <d v="2020-01-11T00:00:00"/>
    <n v="285"/>
    <x v="1"/>
    <s v="390004"/>
    <x v="14"/>
    <s v="10410"/>
    <m/>
    <x v="1"/>
    <s v="14000"/>
    <x v="0"/>
    <s v="STATE"/>
    <m/>
    <m/>
    <m/>
    <m/>
    <n v="39.18"/>
    <s v="140070"/>
    <s v="00001337 2020-01-16"/>
    <s v="CIPPS Journal Upload - DOA"/>
  </r>
  <r>
    <s v="14000"/>
    <s v="ACTUALS"/>
    <n v="2020"/>
    <n v="7"/>
    <s v="CIP"/>
    <s v="CIP1416769"/>
    <d v="2020-01-10T00:00:00"/>
    <d v="2020-01-11T00:00:00"/>
    <n v="286"/>
    <x v="1"/>
    <s v="390004"/>
    <x v="15"/>
    <s v="10410"/>
    <m/>
    <x v="1"/>
    <s v="14000"/>
    <x v="0"/>
    <s v="STATE"/>
    <m/>
    <m/>
    <m/>
    <m/>
    <n v="20.8"/>
    <s v="140070"/>
    <s v="00001337 2020-01-16"/>
    <s v="CIPPS Journal Upload - DOA"/>
  </r>
  <r>
    <s v="14000"/>
    <s v="ACTUALS"/>
    <n v="2020"/>
    <n v="7"/>
    <s v="CIP"/>
    <s v="CIP1416769"/>
    <d v="2020-01-10T00:00:00"/>
    <d v="2020-01-11T00:00:00"/>
    <n v="287"/>
    <x v="1"/>
    <s v="390004"/>
    <x v="15"/>
    <s v="10410"/>
    <m/>
    <x v="1"/>
    <s v="14000"/>
    <x v="0"/>
    <s v="STATE"/>
    <m/>
    <m/>
    <m/>
    <m/>
    <n v="20.76"/>
    <s v="140070"/>
    <s v="00001337 2020-01-16"/>
    <s v="CIPPS Journal Upload - DOA"/>
  </r>
  <r>
    <s v="14000"/>
    <s v="ACTUALS"/>
    <n v="2020"/>
    <n v="7"/>
    <s v="CIP"/>
    <s v="CIP1416769"/>
    <d v="2020-01-10T00:00:00"/>
    <d v="2020-01-11T00:00:00"/>
    <n v="288"/>
    <x v="1"/>
    <s v="390004"/>
    <x v="39"/>
    <s v="10410"/>
    <m/>
    <x v="1"/>
    <s v="14000"/>
    <x v="0"/>
    <s v="STATE"/>
    <m/>
    <m/>
    <m/>
    <m/>
    <n v="20"/>
    <s v="140070"/>
    <s v="00001337 2020-01-16"/>
    <s v="CIPPS Journal Upload - DOA"/>
  </r>
  <r>
    <s v="14000"/>
    <s v="ACTUALS"/>
    <n v="2020"/>
    <n v="7"/>
    <s v="CIP"/>
    <s v="CIP1416769"/>
    <d v="2020-01-10T00:00:00"/>
    <d v="2020-01-11T00:00:00"/>
    <n v="289"/>
    <x v="1"/>
    <s v="390004"/>
    <x v="39"/>
    <s v="10410"/>
    <m/>
    <x v="1"/>
    <s v="14000"/>
    <x v="0"/>
    <s v="STATE"/>
    <m/>
    <m/>
    <m/>
    <m/>
    <n v="10"/>
    <s v="140070"/>
    <s v="00001337 2020-01-16"/>
    <s v="CIPPS Journal Upload - DOA"/>
  </r>
  <r>
    <s v="14000"/>
    <s v="ACTUALS"/>
    <n v="2020"/>
    <n v="7"/>
    <s v="CIP"/>
    <s v="CIP1416769"/>
    <d v="2020-01-10T00:00:00"/>
    <d v="2020-01-11T00:00:00"/>
    <n v="355"/>
    <x v="1"/>
    <m/>
    <x v="1"/>
    <s v="99999"/>
    <m/>
    <x v="0"/>
    <m/>
    <x v="0"/>
    <m/>
    <m/>
    <m/>
    <m/>
    <m/>
    <n v="-9842.1299999999992"/>
    <m/>
    <s v="Cash With The Treasurer Of VA"/>
    <s v="CIPPS Journal Upload - DOA"/>
  </r>
  <r>
    <s v="14000"/>
    <s v="ACTUALS"/>
    <n v="2020"/>
    <n v="7"/>
    <s v="SPJ"/>
    <s v="0001420499"/>
    <d v="2020-01-16T00:00:00"/>
    <d v="2020-01-16T00:00:00"/>
    <n v="1"/>
    <x v="1"/>
    <s v="390004"/>
    <x v="26"/>
    <s v="10740"/>
    <m/>
    <x v="0"/>
    <s v="14000"/>
    <x v="0"/>
    <s v="STATE"/>
    <m/>
    <m/>
    <m/>
    <m/>
    <n v="2601.4499999999998"/>
    <m/>
    <s v="Charge FY20 December IDC"/>
    <s v="To charge December indirect costs for federally funded employees"/>
  </r>
  <r>
    <s v="14000"/>
    <s v="ACTUALS"/>
    <n v="2020"/>
    <n v="7"/>
    <s v="SPJ"/>
    <s v="0001420499"/>
    <d v="2020-01-16T00:00:00"/>
    <d v="2020-01-16T00:00:00"/>
    <n v="2"/>
    <x v="1"/>
    <s v="390004"/>
    <x v="27"/>
    <s v="10740"/>
    <m/>
    <x v="0"/>
    <s v="14000"/>
    <x v="0"/>
    <s v="STATE"/>
    <m/>
    <m/>
    <m/>
    <m/>
    <n v="478.28"/>
    <m/>
    <s v="Charge FY20 December IDC"/>
    <s v="To charge December indirect costs for federally funded employees"/>
  </r>
  <r>
    <s v="14000"/>
    <s v="ACTUALS"/>
    <n v="2020"/>
    <n v="7"/>
    <s v="SPJ"/>
    <s v="0001420499"/>
    <d v="2020-01-16T00:00:00"/>
    <d v="2020-01-16T00:00:00"/>
    <n v="3"/>
    <x v="2"/>
    <m/>
    <x v="24"/>
    <s v="10740"/>
    <m/>
    <x v="0"/>
    <s v="14000"/>
    <x v="0"/>
    <s v="STATE"/>
    <m/>
    <m/>
    <m/>
    <m/>
    <n v="-2601.4499999999998"/>
    <m/>
    <s v="Charge FY20 December IDC"/>
    <s v="To charge December indirect costs for federally funded employees"/>
  </r>
  <r>
    <s v="14000"/>
    <s v="ACTUALS"/>
    <n v="2020"/>
    <n v="7"/>
    <s v="SPJ"/>
    <s v="0001420499"/>
    <d v="2020-01-16T00:00:00"/>
    <d v="2020-01-16T00:00:00"/>
    <n v="4"/>
    <x v="3"/>
    <m/>
    <x v="25"/>
    <s v="10740"/>
    <m/>
    <x v="0"/>
    <s v="14000"/>
    <x v="0"/>
    <s v="STATE"/>
    <m/>
    <m/>
    <m/>
    <m/>
    <n v="-478.28"/>
    <m/>
    <s v="Charge FY20 December IDC"/>
    <s v="To charge December indirect costs for federally funded employees"/>
  </r>
  <r>
    <s v="14000"/>
    <s v="ACTUALS"/>
    <n v="2020"/>
    <n v="7"/>
    <s v="SPJ"/>
    <s v="0001420499"/>
    <d v="2020-01-16T00:00:00"/>
    <d v="2020-01-16T00:00:00"/>
    <n v="25"/>
    <x v="1"/>
    <m/>
    <x v="1"/>
    <s v="99999"/>
    <m/>
    <x v="0"/>
    <m/>
    <x v="0"/>
    <m/>
    <m/>
    <m/>
    <m/>
    <m/>
    <n v="-2601.4499999999998"/>
    <m/>
    <s v="Cash With The Treasurer Of VA"/>
    <s v="To charge December indirect costs for federally funded employees"/>
  </r>
  <r>
    <s v="14000"/>
    <s v="ACTUALS"/>
    <n v="2020"/>
    <n v="7"/>
    <s v="SPJ"/>
    <s v="0001420499"/>
    <d v="2020-01-16T00:00:00"/>
    <d v="2020-01-16T00:00:00"/>
    <n v="26"/>
    <x v="2"/>
    <m/>
    <x v="1"/>
    <s v="99999"/>
    <m/>
    <x v="0"/>
    <m/>
    <x v="0"/>
    <m/>
    <m/>
    <m/>
    <m/>
    <m/>
    <n v="2601.4499999999998"/>
    <m/>
    <s v="Cash With The Treasurer Of VA"/>
    <s v="To charge December indirect costs for federally funded employees"/>
  </r>
  <r>
    <s v="14000"/>
    <s v="ACTUALS"/>
    <n v="2020"/>
    <n v="7"/>
    <s v="SPJ"/>
    <s v="0001420499"/>
    <d v="2020-01-16T00:00:00"/>
    <d v="2020-01-16T00:00:00"/>
    <n v="27"/>
    <x v="1"/>
    <m/>
    <x v="1"/>
    <s v="99999"/>
    <m/>
    <x v="0"/>
    <m/>
    <x v="0"/>
    <m/>
    <m/>
    <m/>
    <m/>
    <m/>
    <n v="-478.28"/>
    <m/>
    <s v="Cash With The Treasurer Of VA"/>
    <s v="To charge December indirect costs for federally funded employees"/>
  </r>
  <r>
    <s v="14000"/>
    <s v="ACTUALS"/>
    <n v="2020"/>
    <n v="7"/>
    <s v="SPJ"/>
    <s v="0001420499"/>
    <d v="2020-01-16T00:00:00"/>
    <d v="2020-01-16T00:00:00"/>
    <n v="28"/>
    <x v="3"/>
    <m/>
    <x v="1"/>
    <s v="99999"/>
    <m/>
    <x v="0"/>
    <m/>
    <x v="0"/>
    <m/>
    <m/>
    <m/>
    <m/>
    <m/>
    <n v="478.28"/>
    <m/>
    <s v="Cash With The Treasurer Of VA"/>
    <s v="To charge December indirect costs for federally funded employees"/>
  </r>
  <r>
    <s v="14000"/>
    <s v="ACTUALS"/>
    <n v="2020"/>
    <n v="7"/>
    <s v="SPJ"/>
    <s v="0001420499"/>
    <d v="2020-01-16T00:00:00"/>
    <d v="2020-01-16T00:00:00"/>
    <n v="29"/>
    <x v="1"/>
    <m/>
    <x v="1"/>
    <s v="99999"/>
    <m/>
    <x v="0"/>
    <m/>
    <x v="0"/>
    <m/>
    <m/>
    <m/>
    <m/>
    <m/>
    <n v="1595.03"/>
    <m/>
    <s v="Cash With The Treasurer Of VA"/>
    <s v="To charge December indirect costs for federally funded employees"/>
  </r>
  <r>
    <s v="14000"/>
    <s v="ACTUALS"/>
    <n v="2020"/>
    <n v="7"/>
    <s v="SPJ"/>
    <s v="0001420499"/>
    <d v="2020-01-16T00:00:00"/>
    <d v="2020-01-16T00:00:00"/>
    <n v="31"/>
    <x v="1"/>
    <m/>
    <x v="1"/>
    <s v="99999"/>
    <m/>
    <x v="0"/>
    <m/>
    <x v="0"/>
    <m/>
    <m/>
    <m/>
    <m/>
    <m/>
    <n v="-1347.33"/>
    <m/>
    <s v="Cash With The Treasurer Of VA"/>
    <s v="To charge December indirect costs for federally funded employees"/>
  </r>
  <r>
    <s v="14000"/>
    <s v="ACTUALS"/>
    <n v="2020"/>
    <n v="7"/>
    <s v="SPJ"/>
    <s v="0001420499"/>
    <d v="2020-01-16T00:00:00"/>
    <d v="2020-01-16T00:00:00"/>
    <n v="33"/>
    <x v="1"/>
    <m/>
    <x v="1"/>
    <s v="99999"/>
    <m/>
    <x v="0"/>
    <m/>
    <x v="0"/>
    <m/>
    <m/>
    <m/>
    <m/>
    <m/>
    <n v="-247.7"/>
    <m/>
    <s v="Cash With The Treasurer Of VA"/>
    <s v="To charge December indirect costs for federally funded employees"/>
  </r>
  <r>
    <s v="14000"/>
    <s v="ACTUALS"/>
    <n v="2020"/>
    <n v="7"/>
    <s v="SPJ"/>
    <s v="0001420499"/>
    <d v="2020-01-16T00:00:00"/>
    <d v="2020-01-16T00:00:00"/>
    <n v="35"/>
    <x v="1"/>
    <m/>
    <x v="1"/>
    <s v="99999"/>
    <m/>
    <x v="0"/>
    <m/>
    <x v="0"/>
    <m/>
    <m/>
    <m/>
    <m/>
    <m/>
    <n v="156.5"/>
    <m/>
    <s v="Cash With The Treasurer Of VA"/>
    <s v="To charge December indirect costs for federally funded employees"/>
  </r>
  <r>
    <s v="14000"/>
    <s v="ACTUALS"/>
    <n v="2020"/>
    <n v="7"/>
    <s v="SPJ"/>
    <s v="0001420499"/>
    <d v="2020-01-16T00:00:00"/>
    <d v="2020-01-16T00:00:00"/>
    <n v="37"/>
    <x v="1"/>
    <m/>
    <x v="1"/>
    <s v="99999"/>
    <m/>
    <x v="0"/>
    <m/>
    <x v="0"/>
    <m/>
    <m/>
    <m/>
    <m/>
    <m/>
    <n v="-132.19999999999999"/>
    <m/>
    <s v="Cash With The Treasurer Of VA"/>
    <s v="To charge December indirect costs for federally funded employees"/>
  </r>
  <r>
    <s v="14000"/>
    <s v="ACTUALS"/>
    <n v="2020"/>
    <n v="7"/>
    <s v="SPJ"/>
    <s v="0001420499"/>
    <d v="2020-01-16T00:00:00"/>
    <d v="2020-01-16T00:00:00"/>
    <n v="39"/>
    <x v="1"/>
    <m/>
    <x v="1"/>
    <s v="99999"/>
    <m/>
    <x v="0"/>
    <m/>
    <x v="0"/>
    <m/>
    <m/>
    <m/>
    <m/>
    <m/>
    <n v="-24.3"/>
    <m/>
    <s v="Cash With The Treasurer Of VA"/>
    <s v="To charge December indirect costs for federally funded employees"/>
  </r>
  <r>
    <s v="14000"/>
    <s v="ACTUALS"/>
    <n v="2020"/>
    <n v="7"/>
    <s v="SPJ"/>
    <s v="0001420499"/>
    <d v="2020-01-16T00:00:00"/>
    <d v="2020-01-16T00:00:00"/>
    <n v="41"/>
    <x v="1"/>
    <m/>
    <x v="1"/>
    <s v="99999"/>
    <m/>
    <x v="0"/>
    <m/>
    <x v="0"/>
    <m/>
    <m/>
    <m/>
    <m/>
    <m/>
    <n v="1370.08"/>
    <m/>
    <s v="Cash With The Treasurer Of VA"/>
    <s v="To charge December indirect costs for federally funded employees"/>
  </r>
  <r>
    <s v="14000"/>
    <s v="ACTUALS"/>
    <n v="2020"/>
    <n v="7"/>
    <s v="SPJ"/>
    <s v="0001420499"/>
    <d v="2020-01-16T00:00:00"/>
    <d v="2020-01-16T00:00:00"/>
    <n v="43"/>
    <x v="1"/>
    <m/>
    <x v="1"/>
    <s v="99999"/>
    <m/>
    <x v="0"/>
    <m/>
    <x v="0"/>
    <m/>
    <m/>
    <m/>
    <m/>
    <m/>
    <n v="-1157.31"/>
    <m/>
    <s v="Cash With The Treasurer Of VA"/>
    <s v="To charge December indirect costs for federally funded employees"/>
  </r>
  <r>
    <s v="14000"/>
    <s v="ACTUALS"/>
    <n v="2020"/>
    <n v="7"/>
    <s v="SPJ"/>
    <s v="0001420499"/>
    <d v="2020-01-16T00:00:00"/>
    <d v="2020-01-16T00:00:00"/>
    <n v="45"/>
    <x v="1"/>
    <m/>
    <x v="1"/>
    <s v="99999"/>
    <m/>
    <x v="0"/>
    <m/>
    <x v="0"/>
    <m/>
    <m/>
    <m/>
    <m/>
    <m/>
    <n v="-212.77"/>
    <m/>
    <s v="Cash With The Treasurer Of VA"/>
    <s v="To charge December indirect costs for federally funded employees"/>
  </r>
  <r>
    <s v="14000"/>
    <s v="ACTUALS"/>
    <n v="2020"/>
    <n v="7"/>
    <s v="SPJ"/>
    <s v="0001420499"/>
    <d v="2020-01-16T00:00:00"/>
    <d v="2020-01-16T00:00:00"/>
    <n v="47"/>
    <x v="1"/>
    <m/>
    <x v="1"/>
    <s v="99999"/>
    <m/>
    <x v="0"/>
    <m/>
    <x v="0"/>
    <m/>
    <m/>
    <m/>
    <m/>
    <m/>
    <n v="1407.39"/>
    <m/>
    <s v="Cash With The Treasurer Of VA"/>
    <s v="To charge December indirect costs for federally funded employees"/>
  </r>
  <r>
    <s v="14000"/>
    <s v="ACTUALS"/>
    <n v="2020"/>
    <n v="7"/>
    <s v="SPJ"/>
    <s v="0001420499"/>
    <d v="2020-01-16T00:00:00"/>
    <d v="2020-01-16T00:00:00"/>
    <n v="49"/>
    <x v="1"/>
    <m/>
    <x v="1"/>
    <s v="99999"/>
    <m/>
    <x v="0"/>
    <m/>
    <x v="0"/>
    <m/>
    <m/>
    <m/>
    <m/>
    <m/>
    <n v="-1188.82"/>
    <m/>
    <s v="Cash With The Treasurer Of VA"/>
    <s v="To charge December indirect costs for federally funded employees"/>
  </r>
  <r>
    <s v="14000"/>
    <s v="ACTUALS"/>
    <n v="2020"/>
    <n v="7"/>
    <s v="SPJ"/>
    <s v="0001420499"/>
    <d v="2020-01-16T00:00:00"/>
    <d v="2020-01-16T00:00:00"/>
    <n v="51"/>
    <x v="1"/>
    <m/>
    <x v="1"/>
    <s v="99999"/>
    <m/>
    <x v="0"/>
    <m/>
    <x v="0"/>
    <m/>
    <m/>
    <m/>
    <m/>
    <m/>
    <n v="-218.57"/>
    <m/>
    <s v="Cash With The Treasurer Of VA"/>
    <s v="To charge December indirect costs for federally funded employees"/>
  </r>
  <r>
    <s v="14000"/>
    <s v="ACTUALS"/>
    <n v="2020"/>
    <n v="7"/>
    <s v="SPJ"/>
    <s v="0001420499"/>
    <d v="2020-01-16T00:00:00"/>
    <d v="2020-01-16T00:00:00"/>
    <n v="53"/>
    <x v="1"/>
    <m/>
    <x v="1"/>
    <s v="99999"/>
    <m/>
    <x v="0"/>
    <m/>
    <x v="0"/>
    <m/>
    <m/>
    <m/>
    <m/>
    <m/>
    <n v="504.45"/>
    <m/>
    <s v="Cash With The Treasurer Of VA"/>
    <s v="To charge December indirect costs for federally funded employees"/>
  </r>
  <r>
    <s v="14000"/>
    <s v="ACTUALS"/>
    <n v="2020"/>
    <n v="7"/>
    <s v="SPJ"/>
    <s v="0001420499"/>
    <d v="2020-01-16T00:00:00"/>
    <d v="2020-01-16T00:00:00"/>
    <n v="55"/>
    <x v="1"/>
    <m/>
    <x v="1"/>
    <s v="99999"/>
    <m/>
    <x v="0"/>
    <m/>
    <x v="0"/>
    <m/>
    <m/>
    <m/>
    <m/>
    <m/>
    <n v="-426.11"/>
    <m/>
    <s v="Cash With The Treasurer Of VA"/>
    <s v="To charge December indirect costs for federally funded employees"/>
  </r>
  <r>
    <s v="14000"/>
    <s v="ACTUALS"/>
    <n v="2020"/>
    <n v="7"/>
    <s v="SPJ"/>
    <s v="0001420499"/>
    <d v="2020-01-16T00:00:00"/>
    <d v="2020-01-16T00:00:00"/>
    <n v="57"/>
    <x v="1"/>
    <m/>
    <x v="1"/>
    <s v="99999"/>
    <m/>
    <x v="0"/>
    <m/>
    <x v="0"/>
    <m/>
    <m/>
    <m/>
    <m/>
    <m/>
    <n v="-78.34"/>
    <m/>
    <s v="Cash With The Treasurer Of VA"/>
    <s v="To charge December indirect costs for federally funded employees"/>
  </r>
  <r>
    <s v="14000"/>
    <s v="ACTUALS"/>
    <n v="2020"/>
    <n v="7"/>
    <s v="SPJ"/>
    <s v="0001420502"/>
    <d v="2020-01-16T00:00:00"/>
    <d v="2020-01-16T00:00:00"/>
    <n v="1"/>
    <x v="1"/>
    <m/>
    <x v="0"/>
    <s v="90000"/>
    <m/>
    <x v="0"/>
    <s v="14000"/>
    <x v="0"/>
    <s v="STATE"/>
    <m/>
    <m/>
    <m/>
    <m/>
    <n v="3079.73"/>
    <m/>
    <s v="Reclass Federal IDC Revenue"/>
    <s v="To reclass federal revenue to indirect cost revenue for December 2019"/>
  </r>
  <r>
    <s v="14000"/>
    <s v="ACTUALS"/>
    <n v="2020"/>
    <n v="7"/>
    <s v="SPJ"/>
    <s v="0001420502"/>
    <d v="2020-01-16T00:00:00"/>
    <d v="2020-01-16T00:00:00"/>
    <n v="2"/>
    <x v="1"/>
    <m/>
    <x v="24"/>
    <s v="90000"/>
    <m/>
    <x v="0"/>
    <s v="14000"/>
    <x v="0"/>
    <s v="STATE"/>
    <m/>
    <m/>
    <m/>
    <m/>
    <n v="-2601.4499999999998"/>
    <m/>
    <s v="Reclass Federal IDC Revenue"/>
    <s v="To reclass federal revenue to indirect cost revenue for December 2019"/>
  </r>
  <r>
    <s v="14000"/>
    <s v="ACTUALS"/>
    <n v="2020"/>
    <n v="7"/>
    <s v="SPJ"/>
    <s v="0001420502"/>
    <d v="2020-01-16T00:00:00"/>
    <d v="2020-01-16T00:00:00"/>
    <n v="3"/>
    <x v="1"/>
    <m/>
    <x v="25"/>
    <s v="90000"/>
    <m/>
    <x v="0"/>
    <s v="14000"/>
    <x v="0"/>
    <s v="STATE"/>
    <m/>
    <m/>
    <m/>
    <m/>
    <n v="-478.28"/>
    <m/>
    <s v="Reclass Federal IDC Revenue"/>
    <s v="To reclass federal revenue to indirect cost revenue for December 2019"/>
  </r>
  <r>
    <s v="14000"/>
    <s v="ACTUALS"/>
    <n v="2020"/>
    <n v="7"/>
    <s v="CIP"/>
    <s v="CIP1427346"/>
    <d v="2020-01-27T00:00:00"/>
    <d v="2020-01-28T00:00:00"/>
    <n v="267"/>
    <x v="1"/>
    <s v="390004"/>
    <x v="10"/>
    <s v="10410"/>
    <m/>
    <x v="1"/>
    <s v="14000"/>
    <x v="0"/>
    <s v="STATE"/>
    <m/>
    <m/>
    <m/>
    <m/>
    <n v="3354.92"/>
    <s v="140070"/>
    <s v="00001339 2020-01-31"/>
    <s v="CIPPS Journal Upload - DOA"/>
  </r>
  <r>
    <s v="14000"/>
    <s v="ACTUALS"/>
    <n v="2020"/>
    <n v="7"/>
    <s v="CIP"/>
    <s v="CIP1427346"/>
    <d v="2020-01-27T00:00:00"/>
    <d v="2020-01-28T00:00:00"/>
    <n v="268"/>
    <x v="1"/>
    <s v="390004"/>
    <x v="10"/>
    <s v="10410"/>
    <m/>
    <x v="1"/>
    <s v="14000"/>
    <x v="0"/>
    <s v="STATE"/>
    <m/>
    <m/>
    <m/>
    <m/>
    <n v="3349"/>
    <s v="140070"/>
    <s v="00001339 2020-01-31"/>
    <s v="CIPPS Journal Upload - DOA"/>
  </r>
  <r>
    <s v="14000"/>
    <s v="ACTUALS"/>
    <n v="2020"/>
    <n v="7"/>
    <s v="CIP"/>
    <s v="CIP1427346"/>
    <d v="2020-01-27T00:00:00"/>
    <d v="2020-01-28T00:00:00"/>
    <n v="269"/>
    <x v="1"/>
    <s v="390004"/>
    <x v="11"/>
    <s v="10410"/>
    <m/>
    <x v="1"/>
    <s v="14000"/>
    <x v="0"/>
    <s v="STATE"/>
    <m/>
    <m/>
    <m/>
    <m/>
    <n v="453.59"/>
    <s v="140070"/>
    <s v="00001339 2020-01-31"/>
    <s v="CIPPS Journal Upload - DOA"/>
  </r>
  <r>
    <s v="14000"/>
    <s v="ACTUALS"/>
    <n v="2020"/>
    <n v="7"/>
    <s v="CIP"/>
    <s v="CIP1427346"/>
    <d v="2020-01-27T00:00:00"/>
    <d v="2020-01-28T00:00:00"/>
    <n v="270"/>
    <x v="1"/>
    <s v="390004"/>
    <x v="11"/>
    <s v="10410"/>
    <m/>
    <x v="1"/>
    <s v="14000"/>
    <x v="0"/>
    <s v="STATE"/>
    <m/>
    <m/>
    <m/>
    <m/>
    <n v="452.78"/>
    <s v="140070"/>
    <s v="00001339 2020-01-31"/>
    <s v="CIPPS Journal Upload - DOA"/>
  </r>
  <r>
    <s v="14000"/>
    <s v="ACTUALS"/>
    <n v="2020"/>
    <n v="7"/>
    <s v="CIP"/>
    <s v="CIP1427346"/>
    <d v="2020-01-27T00:00:00"/>
    <d v="2020-01-28T00:00:00"/>
    <n v="271"/>
    <x v="1"/>
    <s v="390004"/>
    <x v="12"/>
    <s v="10410"/>
    <m/>
    <x v="1"/>
    <s v="14000"/>
    <x v="0"/>
    <s v="STATE"/>
    <m/>
    <m/>
    <m/>
    <m/>
    <n v="231.14"/>
    <s v="140070"/>
    <s v="00001339 2020-01-31"/>
    <s v="CIPPS Journal Upload - DOA"/>
  </r>
  <r>
    <s v="14000"/>
    <s v="ACTUALS"/>
    <n v="2020"/>
    <n v="7"/>
    <s v="CIP"/>
    <s v="CIP1427346"/>
    <d v="2020-01-27T00:00:00"/>
    <d v="2020-01-28T00:00:00"/>
    <n v="272"/>
    <x v="1"/>
    <s v="390004"/>
    <x v="12"/>
    <s v="10410"/>
    <m/>
    <x v="1"/>
    <s v="14000"/>
    <x v="0"/>
    <s v="STATE"/>
    <m/>
    <m/>
    <m/>
    <m/>
    <n v="242.58"/>
    <s v="140070"/>
    <s v="00001339 2020-01-31"/>
    <s v="CIPPS Journal Upload - DOA"/>
  </r>
  <r>
    <s v="14000"/>
    <s v="ACTUALS"/>
    <n v="2020"/>
    <n v="7"/>
    <s v="CIP"/>
    <s v="CIP1427346"/>
    <d v="2020-01-27T00:00:00"/>
    <d v="2020-01-28T00:00:00"/>
    <n v="273"/>
    <x v="1"/>
    <s v="390004"/>
    <x v="13"/>
    <s v="10410"/>
    <m/>
    <x v="1"/>
    <s v="14000"/>
    <x v="0"/>
    <s v="STATE"/>
    <m/>
    <m/>
    <m/>
    <m/>
    <n v="43.95"/>
    <s v="140070"/>
    <s v="00001339 2020-01-31"/>
    <s v="CIPPS Journal Upload - DOA"/>
  </r>
  <r>
    <s v="14000"/>
    <s v="ACTUALS"/>
    <n v="2020"/>
    <n v="7"/>
    <s v="CIP"/>
    <s v="CIP1427346"/>
    <d v="2020-01-27T00:00:00"/>
    <d v="2020-01-28T00:00:00"/>
    <n v="274"/>
    <x v="1"/>
    <s v="390004"/>
    <x v="13"/>
    <s v="10410"/>
    <m/>
    <x v="1"/>
    <s v="14000"/>
    <x v="0"/>
    <s v="STATE"/>
    <m/>
    <m/>
    <m/>
    <m/>
    <n v="43.87"/>
    <s v="140070"/>
    <s v="00001339 2020-01-31"/>
    <s v="CIPPS Journal Upload - DOA"/>
  </r>
  <r>
    <s v="14000"/>
    <s v="ACTUALS"/>
    <n v="2020"/>
    <n v="7"/>
    <s v="CIP"/>
    <s v="CIP1427346"/>
    <d v="2020-01-27T00:00:00"/>
    <d v="2020-01-28T00:00:00"/>
    <n v="275"/>
    <x v="1"/>
    <s v="390004"/>
    <x v="22"/>
    <s v="10410"/>
    <m/>
    <x v="1"/>
    <s v="14000"/>
    <x v="0"/>
    <s v="STATE"/>
    <m/>
    <m/>
    <m/>
    <m/>
    <n v="901"/>
    <s v="140070"/>
    <s v="00001339 2020-01-31"/>
    <s v="CIPPS Journal Upload - DOA"/>
  </r>
  <r>
    <s v="14000"/>
    <s v="ACTUALS"/>
    <n v="2020"/>
    <n v="7"/>
    <s v="CIP"/>
    <s v="CIP1427346"/>
    <d v="2020-01-27T00:00:00"/>
    <d v="2020-01-28T00:00:00"/>
    <n v="276"/>
    <x v="1"/>
    <s v="390004"/>
    <x v="22"/>
    <s v="10410"/>
    <m/>
    <x v="1"/>
    <s v="14000"/>
    <x v="0"/>
    <s v="STATE"/>
    <m/>
    <m/>
    <m/>
    <m/>
    <n v="614.5"/>
    <s v="140070"/>
    <s v="00001339 2020-01-31"/>
    <s v="CIPPS Journal Upload - DOA"/>
  </r>
  <r>
    <s v="14000"/>
    <s v="ACTUALS"/>
    <n v="2020"/>
    <n v="7"/>
    <s v="CIP"/>
    <s v="CIP1427346"/>
    <d v="2020-01-27T00:00:00"/>
    <d v="2020-01-28T00:00:00"/>
    <n v="277"/>
    <x v="1"/>
    <s v="390004"/>
    <x v="14"/>
    <s v="10410"/>
    <m/>
    <x v="1"/>
    <s v="14000"/>
    <x v="0"/>
    <s v="STATE"/>
    <m/>
    <m/>
    <m/>
    <m/>
    <n v="39.25"/>
    <s v="140070"/>
    <s v="00001339 2020-01-31"/>
    <s v="CIPPS Journal Upload - DOA"/>
  </r>
  <r>
    <s v="14000"/>
    <s v="ACTUALS"/>
    <n v="2020"/>
    <n v="7"/>
    <s v="CIP"/>
    <s v="CIP1427346"/>
    <d v="2020-01-27T00:00:00"/>
    <d v="2020-01-28T00:00:00"/>
    <n v="278"/>
    <x v="1"/>
    <s v="390004"/>
    <x v="14"/>
    <s v="10410"/>
    <m/>
    <x v="1"/>
    <s v="14000"/>
    <x v="0"/>
    <s v="STATE"/>
    <m/>
    <m/>
    <m/>
    <m/>
    <n v="39.18"/>
    <s v="140070"/>
    <s v="00001339 2020-01-31"/>
    <s v="CIPPS Journal Upload - DOA"/>
  </r>
  <r>
    <s v="14000"/>
    <s v="ACTUALS"/>
    <n v="2020"/>
    <n v="7"/>
    <s v="CIP"/>
    <s v="CIP1427346"/>
    <d v="2020-01-27T00:00:00"/>
    <d v="2020-01-28T00:00:00"/>
    <n v="279"/>
    <x v="1"/>
    <s v="390004"/>
    <x v="15"/>
    <s v="10410"/>
    <m/>
    <x v="1"/>
    <s v="14000"/>
    <x v="0"/>
    <s v="STATE"/>
    <m/>
    <m/>
    <m/>
    <m/>
    <n v="20.8"/>
    <s v="140070"/>
    <s v="00001339 2020-01-31"/>
    <s v="CIPPS Journal Upload - DOA"/>
  </r>
  <r>
    <s v="14000"/>
    <s v="ACTUALS"/>
    <n v="2020"/>
    <n v="7"/>
    <s v="CIP"/>
    <s v="CIP1427346"/>
    <d v="2020-01-27T00:00:00"/>
    <d v="2020-01-28T00:00:00"/>
    <n v="280"/>
    <x v="1"/>
    <s v="390004"/>
    <x v="15"/>
    <s v="10410"/>
    <m/>
    <x v="1"/>
    <s v="14000"/>
    <x v="0"/>
    <s v="STATE"/>
    <m/>
    <m/>
    <m/>
    <m/>
    <n v="20.76"/>
    <s v="140070"/>
    <s v="00001339 2020-01-31"/>
    <s v="CIPPS Journal Upload - DOA"/>
  </r>
  <r>
    <s v="14000"/>
    <s v="ACTUALS"/>
    <n v="2020"/>
    <n v="7"/>
    <s v="CIP"/>
    <s v="CIP1427346"/>
    <d v="2020-01-27T00:00:00"/>
    <d v="2020-01-28T00:00:00"/>
    <n v="281"/>
    <x v="1"/>
    <s v="390004"/>
    <x v="39"/>
    <s v="10410"/>
    <m/>
    <x v="1"/>
    <s v="14000"/>
    <x v="0"/>
    <s v="STATE"/>
    <m/>
    <m/>
    <m/>
    <m/>
    <n v="20"/>
    <s v="140070"/>
    <s v="00001339 2020-01-31"/>
    <s v="CIPPS Journal Upload - DOA"/>
  </r>
  <r>
    <s v="14000"/>
    <s v="ACTUALS"/>
    <n v="2020"/>
    <n v="7"/>
    <s v="CIP"/>
    <s v="CIP1427346"/>
    <d v="2020-01-27T00:00:00"/>
    <d v="2020-01-28T00:00:00"/>
    <n v="282"/>
    <x v="1"/>
    <s v="390004"/>
    <x v="39"/>
    <s v="10410"/>
    <m/>
    <x v="1"/>
    <s v="14000"/>
    <x v="0"/>
    <s v="STATE"/>
    <m/>
    <m/>
    <m/>
    <m/>
    <n v="10"/>
    <s v="140070"/>
    <s v="00001339 2020-01-31"/>
    <s v="CIPPS Journal Upload - DOA"/>
  </r>
  <r>
    <s v="14000"/>
    <s v="ACTUALS"/>
    <n v="2020"/>
    <n v="7"/>
    <s v="CIP"/>
    <s v="CIP1427346"/>
    <d v="2020-01-27T00:00:00"/>
    <d v="2020-01-28T00:00:00"/>
    <n v="348"/>
    <x v="1"/>
    <m/>
    <x v="1"/>
    <s v="99999"/>
    <m/>
    <x v="0"/>
    <m/>
    <x v="0"/>
    <m/>
    <m/>
    <m/>
    <m/>
    <m/>
    <n v="-9837.32"/>
    <m/>
    <s v="Cash With The Treasurer Of VA"/>
    <s v="CIPPS Journal Upload - DOA"/>
  </r>
  <r>
    <s v="14000"/>
    <s v="ACTUALS"/>
    <n v="2020"/>
    <n v="7"/>
    <s v="SPJ"/>
    <s v="0001435398"/>
    <d v="2020-01-31T00:00:00"/>
    <d v="2020-02-07T00:00:00"/>
    <n v="14"/>
    <x v="1"/>
    <s v="390004"/>
    <x v="49"/>
    <s v="10410"/>
    <m/>
    <x v="1"/>
    <s v="14000"/>
    <x v="0"/>
    <s v="STATE"/>
    <m/>
    <m/>
    <m/>
    <m/>
    <n v="4.0599999999999996"/>
    <m/>
    <s v="To allocate 2nd Qtr Charges"/>
    <s v="To allocate 2nd Quarter Printing Charges Based on Personnel Budget"/>
  </r>
  <r>
    <s v="14000"/>
    <s v="ACTUALS"/>
    <n v="2020"/>
    <n v="7"/>
    <s v="SPJ"/>
    <s v="0001435398"/>
    <d v="2020-01-31T00:00:00"/>
    <d v="2020-02-07T00:00:00"/>
    <n v="87"/>
    <x v="1"/>
    <s v="390004"/>
    <x v="49"/>
    <s v="10410"/>
    <m/>
    <x v="1"/>
    <s v="14000"/>
    <x v="0"/>
    <s v="STATE"/>
    <m/>
    <m/>
    <m/>
    <m/>
    <n v="3.05"/>
    <m/>
    <s v="To allocate 2nd Qtr Charges"/>
    <s v="To allocate 2nd Quarter Printing Charges Based on Personnel Budget"/>
  </r>
  <r>
    <s v="14000"/>
    <s v="ACTUALS"/>
    <n v="2020"/>
    <n v="7"/>
    <s v="SPJ"/>
    <s v="0001435398"/>
    <d v="2020-01-31T00:00:00"/>
    <d v="2020-02-07T00:00:00"/>
    <n v="88"/>
    <x v="1"/>
    <s v="390004"/>
    <x v="49"/>
    <s v="10410"/>
    <m/>
    <x v="1"/>
    <s v="14000"/>
    <x v="0"/>
    <s v="STATE"/>
    <m/>
    <m/>
    <m/>
    <m/>
    <n v="1.02"/>
    <m/>
    <s v="To allocate 2nd Qtr Charges"/>
    <s v="To allocate 2nd Quarter Printing Charges Based on Personnel Budget"/>
  </r>
  <r>
    <s v="14000"/>
    <s v="ACTUALS"/>
    <n v="2020"/>
    <n v="7"/>
    <s v="SPJ"/>
    <s v="0001435398"/>
    <d v="2020-01-31T00:00:00"/>
    <d v="2020-02-07T00:00:00"/>
    <n v="137"/>
    <x v="1"/>
    <s v="390004"/>
    <x v="49"/>
    <s v="10530"/>
    <m/>
    <x v="1"/>
    <s v="14000"/>
    <x v="0"/>
    <s v="STATE"/>
    <m/>
    <m/>
    <m/>
    <m/>
    <n v="4.0599999999999996"/>
    <m/>
    <s v="To allocate 2nd Qtr Charges"/>
    <s v="To allocate 2nd Quarter Printing Charges Based on Personnel Budget"/>
  </r>
  <r>
    <s v="14000"/>
    <s v="ACTUALS"/>
    <n v="2020"/>
    <n v="7"/>
    <s v="SPJ"/>
    <s v="0001435398"/>
    <d v="2020-01-31T00:00:00"/>
    <d v="2020-02-07T00:00:00"/>
    <n v="182"/>
    <x v="1"/>
    <s v="390004"/>
    <x v="49"/>
    <s v="10220"/>
    <m/>
    <x v="1"/>
    <s v="14000"/>
    <x v="0"/>
    <s v="STATE"/>
    <m/>
    <m/>
    <m/>
    <m/>
    <n v="0.2"/>
    <m/>
    <s v="To allocate 2nd Qtr Charges"/>
    <s v="To allocate 2nd Quarter Printing Charges Based on Personnel Budget"/>
  </r>
  <r>
    <s v="14000"/>
    <s v="ACTUALS"/>
    <n v="2020"/>
    <n v="7"/>
    <s v="SPJ"/>
    <s v="0001435398"/>
    <d v="2020-01-31T00:00:00"/>
    <d v="2020-02-07T00:00:00"/>
    <n v="185"/>
    <x v="1"/>
    <s v="390004"/>
    <x v="49"/>
    <s v="10220"/>
    <m/>
    <x v="1"/>
    <s v="14000"/>
    <x v="0"/>
    <s v="STATE"/>
    <m/>
    <m/>
    <m/>
    <m/>
    <n v="0.2"/>
    <m/>
    <s v="To allocate 2nd Qtr Charges"/>
    <s v="To allocate 2nd Quarter Printing Charges Based on Personnel Budget"/>
  </r>
  <r>
    <s v="14000"/>
    <s v="ACTUALS"/>
    <n v="2020"/>
    <n v="7"/>
    <s v="SPJ"/>
    <s v="0001435398"/>
    <d v="2020-01-31T00:00:00"/>
    <d v="2020-02-07T00:00:00"/>
    <n v="211"/>
    <x v="1"/>
    <m/>
    <x v="1"/>
    <s v="99999"/>
    <m/>
    <x v="0"/>
    <m/>
    <x v="0"/>
    <m/>
    <m/>
    <m/>
    <m/>
    <m/>
    <n v="-12.59"/>
    <m/>
    <s v="Cash With The Treasurer Of VA"/>
    <s v="To allocate 2nd Quarter Printing Charges Based on Personnel Budget"/>
  </r>
  <r>
    <s v="14000"/>
    <s v="ACTUALS"/>
    <n v="2020"/>
    <n v="7"/>
    <s v="SPJ"/>
    <s v="0001435401"/>
    <d v="2020-01-31T00:00:00"/>
    <d v="2020-02-07T00:00:00"/>
    <n v="14"/>
    <x v="1"/>
    <s v="390004"/>
    <x v="19"/>
    <s v="10410"/>
    <m/>
    <x v="1"/>
    <s v="14000"/>
    <x v="0"/>
    <s v="STATE"/>
    <m/>
    <m/>
    <m/>
    <m/>
    <n v="272.45"/>
    <m/>
    <s v="To allocate 2nd Qtr Charges"/>
    <s v="To allocate 2nd Quarter VITA Phone Charges Based on Personnel Budget"/>
  </r>
  <r>
    <s v="14000"/>
    <s v="ACTUALS"/>
    <n v="2020"/>
    <n v="7"/>
    <s v="SPJ"/>
    <s v="0001435401"/>
    <d v="2020-01-31T00:00:00"/>
    <d v="2020-02-07T00:00:00"/>
    <n v="87"/>
    <x v="1"/>
    <s v="390004"/>
    <x v="19"/>
    <s v="10410"/>
    <m/>
    <x v="1"/>
    <s v="14000"/>
    <x v="0"/>
    <s v="STATE"/>
    <m/>
    <m/>
    <m/>
    <m/>
    <n v="204.34"/>
    <m/>
    <s v="To allocate 2nd Qtr Charges"/>
    <s v="To allocate 2nd Quarter VITA Phone Charges Based on Personnel Budget"/>
  </r>
  <r>
    <s v="14000"/>
    <s v="ACTUALS"/>
    <n v="2020"/>
    <n v="7"/>
    <s v="SPJ"/>
    <s v="0001435401"/>
    <d v="2020-01-31T00:00:00"/>
    <d v="2020-02-07T00:00:00"/>
    <n v="88"/>
    <x v="1"/>
    <s v="390004"/>
    <x v="19"/>
    <s v="10410"/>
    <m/>
    <x v="1"/>
    <s v="14000"/>
    <x v="0"/>
    <s v="STATE"/>
    <m/>
    <m/>
    <m/>
    <m/>
    <n v="68.11"/>
    <m/>
    <s v="To allocate 2nd Qtr Charges"/>
    <s v="To allocate 2nd Quarter VITA Phone Charges Based on Personnel Budget"/>
  </r>
  <r>
    <s v="14000"/>
    <s v="ACTUALS"/>
    <n v="2020"/>
    <n v="7"/>
    <s v="SPJ"/>
    <s v="0001435401"/>
    <d v="2020-01-31T00:00:00"/>
    <d v="2020-02-07T00:00:00"/>
    <n v="137"/>
    <x v="1"/>
    <s v="390004"/>
    <x v="19"/>
    <s v="10530"/>
    <m/>
    <x v="1"/>
    <s v="14000"/>
    <x v="0"/>
    <s v="STATE"/>
    <m/>
    <m/>
    <m/>
    <m/>
    <n v="272.45"/>
    <m/>
    <s v="To allocate 2nd Qtr Charges"/>
    <s v="To allocate 2nd Quarter VITA Phone Charges Based on Personnel Budget"/>
  </r>
  <r>
    <s v="14000"/>
    <s v="ACTUALS"/>
    <n v="2020"/>
    <n v="7"/>
    <s v="SPJ"/>
    <s v="0001435401"/>
    <d v="2020-01-31T00:00:00"/>
    <d v="2020-02-07T00:00:00"/>
    <n v="182"/>
    <x v="1"/>
    <s v="390004"/>
    <x v="19"/>
    <s v="10220"/>
    <m/>
    <x v="1"/>
    <s v="14000"/>
    <x v="0"/>
    <s v="STATE"/>
    <m/>
    <m/>
    <m/>
    <m/>
    <n v="13.62"/>
    <m/>
    <s v="To allocate 2nd Qtr Charges"/>
    <s v="To allocate 2nd Quarter VITA Phone Charges Based on Personnel Budget"/>
  </r>
  <r>
    <s v="14000"/>
    <s v="ACTUALS"/>
    <n v="2020"/>
    <n v="7"/>
    <s v="SPJ"/>
    <s v="0001435401"/>
    <d v="2020-01-31T00:00:00"/>
    <d v="2020-02-07T00:00:00"/>
    <n v="185"/>
    <x v="1"/>
    <s v="390004"/>
    <x v="19"/>
    <s v="10220"/>
    <m/>
    <x v="1"/>
    <s v="14000"/>
    <x v="0"/>
    <s v="STATE"/>
    <m/>
    <m/>
    <m/>
    <m/>
    <n v="13.62"/>
    <m/>
    <s v="To allocate 2nd Qtr Charges"/>
    <s v="To allocate 2nd Quarter VITA Phone Charges Based on Personnel Budget"/>
  </r>
  <r>
    <s v="14000"/>
    <s v="ACTUALS"/>
    <n v="2020"/>
    <n v="7"/>
    <s v="SPJ"/>
    <s v="0001435401"/>
    <d v="2020-01-31T00:00:00"/>
    <d v="2020-02-07T00:00:00"/>
    <n v="211"/>
    <x v="1"/>
    <m/>
    <x v="1"/>
    <s v="99999"/>
    <m/>
    <x v="0"/>
    <m/>
    <x v="0"/>
    <m/>
    <m/>
    <m/>
    <m/>
    <m/>
    <n v="-844.59"/>
    <m/>
    <s v="Cash With The Treasurer Of VA"/>
    <s v="To allocate 2nd Quarter VITA Phone Charges Based on Personnel Budget"/>
  </r>
  <r>
    <s v="14000"/>
    <s v="ACTUALS"/>
    <n v="2020"/>
    <n v="7"/>
    <s v="SPJ"/>
    <s v="0001435404"/>
    <d v="2020-01-31T00:00:00"/>
    <d v="2020-02-07T00:00:00"/>
    <n v="14"/>
    <x v="1"/>
    <s v="390004"/>
    <x v="50"/>
    <s v="10410"/>
    <m/>
    <x v="1"/>
    <s v="14000"/>
    <x v="0"/>
    <s v="STATE"/>
    <m/>
    <m/>
    <m/>
    <m/>
    <n v="7.29"/>
    <m/>
    <s v="To allocate 2nd Qtr Charges"/>
    <s v="To allocate 2nd Quarter First Aid Charges Based on Personnel Budget"/>
  </r>
  <r>
    <s v="14000"/>
    <s v="ACTUALS"/>
    <n v="2020"/>
    <n v="7"/>
    <s v="SPJ"/>
    <s v="0001435404"/>
    <d v="2020-01-31T00:00:00"/>
    <d v="2020-02-07T00:00:00"/>
    <n v="87"/>
    <x v="1"/>
    <s v="390004"/>
    <x v="50"/>
    <s v="10410"/>
    <m/>
    <x v="1"/>
    <s v="14000"/>
    <x v="0"/>
    <s v="STATE"/>
    <m/>
    <m/>
    <m/>
    <m/>
    <n v="5.47"/>
    <m/>
    <s v="To allocate 2nd Qtr Charges"/>
    <s v="To allocate 2nd Quarter First Aid Charges Based on Personnel Budget"/>
  </r>
  <r>
    <s v="14000"/>
    <s v="ACTUALS"/>
    <n v="2020"/>
    <n v="7"/>
    <s v="SPJ"/>
    <s v="0001435404"/>
    <d v="2020-01-31T00:00:00"/>
    <d v="2020-02-07T00:00:00"/>
    <n v="88"/>
    <x v="1"/>
    <s v="390004"/>
    <x v="50"/>
    <s v="10410"/>
    <m/>
    <x v="1"/>
    <s v="14000"/>
    <x v="0"/>
    <s v="STATE"/>
    <m/>
    <m/>
    <m/>
    <m/>
    <n v="1.82"/>
    <m/>
    <s v="To allocate 2nd Qtr Charges"/>
    <s v="To allocate 2nd Quarter First Aid Charges Based on Personnel Budget"/>
  </r>
  <r>
    <s v="14000"/>
    <s v="ACTUALS"/>
    <n v="2020"/>
    <n v="7"/>
    <s v="SPJ"/>
    <s v="0001435404"/>
    <d v="2020-01-31T00:00:00"/>
    <d v="2020-02-07T00:00:00"/>
    <n v="137"/>
    <x v="1"/>
    <s v="390004"/>
    <x v="50"/>
    <s v="10530"/>
    <m/>
    <x v="1"/>
    <s v="14000"/>
    <x v="0"/>
    <s v="STATE"/>
    <m/>
    <m/>
    <m/>
    <m/>
    <n v="7.3"/>
    <m/>
    <s v="To allocate 2nd Qtr Charges"/>
    <s v="To allocate 2nd Quarter First Aid Charges Based on Personnel Budget"/>
  </r>
  <r>
    <s v="14000"/>
    <s v="ACTUALS"/>
    <n v="2020"/>
    <n v="7"/>
    <s v="SPJ"/>
    <s v="0001435404"/>
    <d v="2020-01-31T00:00:00"/>
    <d v="2020-02-07T00:00:00"/>
    <n v="182"/>
    <x v="1"/>
    <s v="390004"/>
    <x v="50"/>
    <s v="10220"/>
    <m/>
    <x v="1"/>
    <s v="14000"/>
    <x v="0"/>
    <s v="STATE"/>
    <m/>
    <m/>
    <m/>
    <m/>
    <n v="0.36"/>
    <m/>
    <s v="To allocate 2nd Qtr Charges"/>
    <s v="To allocate 2nd Quarter First Aid Charges Based on Personnel Budget"/>
  </r>
  <r>
    <s v="14000"/>
    <s v="ACTUALS"/>
    <n v="2020"/>
    <n v="7"/>
    <s v="SPJ"/>
    <s v="0001435404"/>
    <d v="2020-01-31T00:00:00"/>
    <d v="2020-02-07T00:00:00"/>
    <n v="185"/>
    <x v="1"/>
    <s v="390004"/>
    <x v="50"/>
    <s v="10220"/>
    <m/>
    <x v="1"/>
    <s v="14000"/>
    <x v="0"/>
    <s v="STATE"/>
    <m/>
    <m/>
    <m/>
    <m/>
    <n v="0.36"/>
    <m/>
    <s v="To allocate 2nd Qtr Charges"/>
    <s v="To allocate 2nd Quarter First Aid Charges Based on Personnel Budget"/>
  </r>
  <r>
    <s v="14000"/>
    <s v="ACTUALS"/>
    <n v="2020"/>
    <n v="7"/>
    <s v="SPJ"/>
    <s v="0001435404"/>
    <d v="2020-01-31T00:00:00"/>
    <d v="2020-02-07T00:00:00"/>
    <n v="211"/>
    <x v="1"/>
    <m/>
    <x v="1"/>
    <s v="99999"/>
    <m/>
    <x v="0"/>
    <m/>
    <x v="0"/>
    <m/>
    <m/>
    <m/>
    <m/>
    <m/>
    <n v="-22.6"/>
    <m/>
    <s v="Cash With The Treasurer Of VA"/>
    <s v="To allocate 2nd Quarter First Aid Charges Based on Personnel Budget"/>
  </r>
  <r>
    <s v="14000"/>
    <s v="ACTUALS"/>
    <n v="2020"/>
    <n v="7"/>
    <s v="SPJ"/>
    <s v="0001435412"/>
    <d v="2020-01-31T00:00:00"/>
    <d v="2020-02-07T00:00:00"/>
    <n v="14"/>
    <x v="1"/>
    <s v="390004"/>
    <x v="31"/>
    <s v="10410"/>
    <m/>
    <x v="1"/>
    <s v="14000"/>
    <x v="0"/>
    <s v="STATE"/>
    <m/>
    <m/>
    <m/>
    <m/>
    <n v="4.33"/>
    <m/>
    <s v="To allocate 2nd Qtr Charges"/>
    <s v="To allocate 2nd Quarter DGS Maintenance Charges Based on Personnel Budget"/>
  </r>
  <r>
    <s v="14000"/>
    <s v="ACTUALS"/>
    <n v="2020"/>
    <n v="7"/>
    <s v="SPJ"/>
    <s v="0001435412"/>
    <d v="2020-01-31T00:00:00"/>
    <d v="2020-02-07T00:00:00"/>
    <n v="87"/>
    <x v="1"/>
    <s v="390004"/>
    <x v="31"/>
    <s v="10410"/>
    <m/>
    <x v="1"/>
    <s v="14000"/>
    <x v="0"/>
    <s v="STATE"/>
    <m/>
    <m/>
    <m/>
    <m/>
    <n v="3.24"/>
    <m/>
    <s v="To allocate 2nd Qtr Charges"/>
    <s v="To allocate 2nd Quarter DGS Maintenance Charges Based on Personnel Budget"/>
  </r>
  <r>
    <s v="14000"/>
    <s v="ACTUALS"/>
    <n v="2020"/>
    <n v="7"/>
    <s v="SPJ"/>
    <s v="0001435412"/>
    <d v="2020-01-31T00:00:00"/>
    <d v="2020-02-07T00:00:00"/>
    <n v="88"/>
    <x v="1"/>
    <s v="390004"/>
    <x v="31"/>
    <s v="10410"/>
    <m/>
    <x v="1"/>
    <s v="14000"/>
    <x v="0"/>
    <s v="STATE"/>
    <m/>
    <m/>
    <m/>
    <m/>
    <n v="1.08"/>
    <m/>
    <s v="To allocate 2nd Qtr Charges"/>
    <s v="To allocate 2nd Quarter DGS Maintenance Charges Based on Personnel Budget"/>
  </r>
  <r>
    <s v="14000"/>
    <s v="ACTUALS"/>
    <n v="2020"/>
    <n v="7"/>
    <s v="SPJ"/>
    <s v="0001435412"/>
    <d v="2020-01-31T00:00:00"/>
    <d v="2020-02-07T00:00:00"/>
    <n v="137"/>
    <x v="1"/>
    <s v="390004"/>
    <x v="31"/>
    <s v="10530"/>
    <m/>
    <x v="1"/>
    <s v="14000"/>
    <x v="0"/>
    <s v="STATE"/>
    <m/>
    <m/>
    <m/>
    <m/>
    <n v="4.32"/>
    <m/>
    <s v="To allocate 2nd Qtr Charges"/>
    <s v="To allocate 2nd Quarter DGS Maintenance Charges Based on Personnel Budget"/>
  </r>
  <r>
    <s v="14000"/>
    <s v="ACTUALS"/>
    <n v="2020"/>
    <n v="7"/>
    <s v="SPJ"/>
    <s v="0001435412"/>
    <d v="2020-01-31T00:00:00"/>
    <d v="2020-02-07T00:00:00"/>
    <n v="182"/>
    <x v="1"/>
    <s v="390004"/>
    <x v="31"/>
    <s v="10220"/>
    <m/>
    <x v="1"/>
    <s v="14000"/>
    <x v="0"/>
    <s v="STATE"/>
    <m/>
    <m/>
    <m/>
    <m/>
    <n v="0.22"/>
    <m/>
    <s v="To allocate 2nd Qtr Charges"/>
    <s v="To allocate 2nd Quarter DGS Maintenance Charges Based on Personnel Budget"/>
  </r>
  <r>
    <s v="14000"/>
    <s v="ACTUALS"/>
    <n v="2020"/>
    <n v="7"/>
    <s v="SPJ"/>
    <s v="0001435412"/>
    <d v="2020-01-31T00:00:00"/>
    <d v="2020-02-07T00:00:00"/>
    <n v="185"/>
    <x v="1"/>
    <s v="390004"/>
    <x v="31"/>
    <s v="10220"/>
    <m/>
    <x v="1"/>
    <s v="14000"/>
    <x v="0"/>
    <s v="STATE"/>
    <m/>
    <m/>
    <m/>
    <m/>
    <n v="0.22"/>
    <m/>
    <s v="To allocate 2nd Qtr Charges"/>
    <s v="To allocate 2nd Quarter DGS Maintenance Charges Based on Personnel Budget"/>
  </r>
  <r>
    <s v="14000"/>
    <s v="ACTUALS"/>
    <n v="2020"/>
    <n v="7"/>
    <s v="SPJ"/>
    <s v="0001435412"/>
    <d v="2020-01-31T00:00:00"/>
    <d v="2020-02-07T00:00:00"/>
    <n v="212"/>
    <x v="1"/>
    <m/>
    <x v="1"/>
    <s v="99999"/>
    <m/>
    <x v="0"/>
    <m/>
    <x v="0"/>
    <m/>
    <m/>
    <m/>
    <m/>
    <m/>
    <n v="-13.41"/>
    <m/>
    <s v="Cash With The Treasurer Of VA"/>
    <s v="To allocate 2nd Quarter DGS Maintenance Charges Based on Personnel Budget"/>
  </r>
  <r>
    <s v="14000"/>
    <s v="ACTUALS"/>
    <n v="2020"/>
    <n v="7"/>
    <s v="SPJ"/>
    <s v="0001435415"/>
    <d v="2020-01-31T00:00:00"/>
    <d v="2020-02-07T00:00:00"/>
    <n v="14"/>
    <x v="1"/>
    <s v="390004"/>
    <x v="30"/>
    <s v="10410"/>
    <m/>
    <x v="1"/>
    <s v="14000"/>
    <x v="0"/>
    <s v="STATE"/>
    <m/>
    <m/>
    <m/>
    <m/>
    <n v="6.94"/>
    <m/>
    <s v="To allocate 2nd Qtr Charges"/>
    <s v="To allocate 2nd Quarter Surplus Charges Based on Personnel Budget"/>
  </r>
  <r>
    <s v="14000"/>
    <s v="ACTUALS"/>
    <n v="2020"/>
    <n v="7"/>
    <s v="SPJ"/>
    <s v="0001435415"/>
    <d v="2020-01-31T00:00:00"/>
    <d v="2020-02-07T00:00:00"/>
    <n v="87"/>
    <x v="1"/>
    <s v="390004"/>
    <x v="30"/>
    <s v="10410"/>
    <m/>
    <x v="1"/>
    <s v="14000"/>
    <x v="0"/>
    <s v="STATE"/>
    <m/>
    <m/>
    <m/>
    <m/>
    <n v="5.21"/>
    <m/>
    <s v="To allocate 2nd Qtr Charges"/>
    <s v="To allocate 2nd Quarter Surplus Charges Based on Personnel Budget"/>
  </r>
  <r>
    <s v="14000"/>
    <s v="ACTUALS"/>
    <n v="2020"/>
    <n v="7"/>
    <s v="SPJ"/>
    <s v="0001435415"/>
    <d v="2020-01-31T00:00:00"/>
    <d v="2020-02-07T00:00:00"/>
    <n v="88"/>
    <x v="1"/>
    <s v="390004"/>
    <x v="30"/>
    <s v="10410"/>
    <m/>
    <x v="1"/>
    <s v="14000"/>
    <x v="0"/>
    <s v="STATE"/>
    <m/>
    <m/>
    <m/>
    <m/>
    <n v="1.74"/>
    <m/>
    <s v="To allocate 2nd Qtr Charges"/>
    <s v="To allocate 2nd Quarter Surplus Charges Based on Personnel Budget"/>
  </r>
  <r>
    <s v="14000"/>
    <s v="ACTUALS"/>
    <n v="2020"/>
    <n v="7"/>
    <s v="SPJ"/>
    <s v="0001435415"/>
    <d v="2020-01-31T00:00:00"/>
    <d v="2020-02-07T00:00:00"/>
    <n v="137"/>
    <x v="1"/>
    <s v="390004"/>
    <x v="30"/>
    <s v="10530"/>
    <m/>
    <x v="1"/>
    <s v="14000"/>
    <x v="0"/>
    <s v="STATE"/>
    <m/>
    <m/>
    <m/>
    <m/>
    <n v="6.94"/>
    <m/>
    <s v="To allocate 2nd Qtr Charges"/>
    <s v="To allocate 2nd Quarter Surplus Charges Based on Personnel Budget"/>
  </r>
  <r>
    <s v="14000"/>
    <s v="ACTUALS"/>
    <n v="2020"/>
    <n v="7"/>
    <s v="SPJ"/>
    <s v="0001435415"/>
    <d v="2020-01-31T00:00:00"/>
    <d v="2020-02-07T00:00:00"/>
    <n v="182"/>
    <x v="1"/>
    <s v="390004"/>
    <x v="30"/>
    <s v="10220"/>
    <m/>
    <x v="1"/>
    <s v="14000"/>
    <x v="0"/>
    <s v="STATE"/>
    <m/>
    <m/>
    <m/>
    <m/>
    <n v="0.35"/>
    <m/>
    <s v="To allocate 2nd Qtr Charges"/>
    <s v="To allocate 2nd Quarter Surplus Charges Based on Personnel Budget"/>
  </r>
  <r>
    <s v="14000"/>
    <s v="ACTUALS"/>
    <n v="2020"/>
    <n v="7"/>
    <s v="SPJ"/>
    <s v="0001435415"/>
    <d v="2020-01-31T00:00:00"/>
    <d v="2020-02-07T00:00:00"/>
    <n v="185"/>
    <x v="1"/>
    <s v="390004"/>
    <x v="30"/>
    <s v="10220"/>
    <m/>
    <x v="1"/>
    <s v="14000"/>
    <x v="0"/>
    <s v="STATE"/>
    <m/>
    <m/>
    <m/>
    <m/>
    <n v="0.35"/>
    <m/>
    <s v="To allocate 2nd Qtr Charges"/>
    <s v="To allocate 2nd Quarter Surplus Charges Based on Personnel Budget"/>
  </r>
  <r>
    <s v="14000"/>
    <s v="ACTUALS"/>
    <n v="2020"/>
    <n v="7"/>
    <s v="SPJ"/>
    <s v="0001435415"/>
    <d v="2020-01-31T00:00:00"/>
    <d v="2020-02-07T00:00:00"/>
    <n v="211"/>
    <x v="1"/>
    <m/>
    <x v="1"/>
    <s v="99999"/>
    <m/>
    <x v="0"/>
    <m/>
    <x v="0"/>
    <m/>
    <m/>
    <m/>
    <m/>
    <m/>
    <n v="-21.53"/>
    <m/>
    <s v="Cash With The Treasurer Of VA"/>
    <s v="To allocate 2nd Quarter Surplus Charges Based on Personnel Budget"/>
  </r>
  <r>
    <s v="14000"/>
    <s v="ACTUALS"/>
    <n v="2020"/>
    <n v="7"/>
    <s v="SPJ"/>
    <s v="0001435417"/>
    <d v="2020-01-31T00:00:00"/>
    <d v="2020-02-07T00:00:00"/>
    <n v="14"/>
    <x v="1"/>
    <s v="390004"/>
    <x v="41"/>
    <s v="10410"/>
    <m/>
    <x v="1"/>
    <s v="14000"/>
    <x v="0"/>
    <s v="STATE"/>
    <m/>
    <m/>
    <m/>
    <m/>
    <n v="15.79"/>
    <m/>
    <s v="To allocate 2nd Qtr Charges"/>
    <s v="To allocate 2nd Quarter Computer Service Charges Based on Personnel Budget"/>
  </r>
  <r>
    <s v="14000"/>
    <s v="ACTUALS"/>
    <n v="2020"/>
    <n v="7"/>
    <s v="SPJ"/>
    <s v="0001435417"/>
    <d v="2020-01-31T00:00:00"/>
    <d v="2020-02-07T00:00:00"/>
    <n v="87"/>
    <x v="1"/>
    <s v="390004"/>
    <x v="41"/>
    <s v="10410"/>
    <m/>
    <x v="1"/>
    <s v="14000"/>
    <x v="0"/>
    <s v="STATE"/>
    <m/>
    <m/>
    <m/>
    <m/>
    <n v="11.84"/>
    <m/>
    <s v="To allocate 2nd Qtr Charges"/>
    <s v="To allocate 2nd Quarter Computer Service Charges Based on Personnel Budget"/>
  </r>
  <r>
    <s v="14000"/>
    <s v="ACTUALS"/>
    <n v="2020"/>
    <n v="7"/>
    <s v="SPJ"/>
    <s v="0001435417"/>
    <d v="2020-01-31T00:00:00"/>
    <d v="2020-02-07T00:00:00"/>
    <n v="88"/>
    <x v="1"/>
    <s v="390004"/>
    <x v="41"/>
    <s v="10410"/>
    <m/>
    <x v="1"/>
    <s v="14000"/>
    <x v="0"/>
    <s v="STATE"/>
    <m/>
    <m/>
    <m/>
    <m/>
    <n v="3.95"/>
    <m/>
    <s v="To allocate 2nd Qtr Charges"/>
    <s v="To allocate 2nd Quarter Computer Service Charges Based on Personnel Budget"/>
  </r>
  <r>
    <s v="14000"/>
    <s v="ACTUALS"/>
    <n v="2020"/>
    <n v="7"/>
    <s v="SPJ"/>
    <s v="0001435417"/>
    <d v="2020-01-31T00:00:00"/>
    <d v="2020-02-07T00:00:00"/>
    <n v="137"/>
    <x v="1"/>
    <s v="390004"/>
    <x v="41"/>
    <s v="10530"/>
    <m/>
    <x v="1"/>
    <s v="14000"/>
    <x v="0"/>
    <s v="STATE"/>
    <m/>
    <m/>
    <m/>
    <m/>
    <n v="15.79"/>
    <m/>
    <s v="To allocate 2nd Qtr Charges"/>
    <s v="To allocate 2nd Quarter Computer Service Charges Based on Personnel Budget"/>
  </r>
  <r>
    <s v="14000"/>
    <s v="ACTUALS"/>
    <n v="2020"/>
    <n v="7"/>
    <s v="SPJ"/>
    <s v="0001435417"/>
    <d v="2020-01-31T00:00:00"/>
    <d v="2020-02-07T00:00:00"/>
    <n v="182"/>
    <x v="1"/>
    <s v="390004"/>
    <x v="41"/>
    <s v="10220"/>
    <m/>
    <x v="1"/>
    <s v="14000"/>
    <x v="0"/>
    <s v="STATE"/>
    <m/>
    <m/>
    <m/>
    <m/>
    <n v="0.79"/>
    <m/>
    <s v="To allocate 2nd Qtr Charges"/>
    <s v="To allocate 2nd Quarter Computer Service Charges Based on Personnel Budget"/>
  </r>
  <r>
    <s v="14000"/>
    <s v="ACTUALS"/>
    <n v="2020"/>
    <n v="7"/>
    <s v="SPJ"/>
    <s v="0001435417"/>
    <d v="2020-01-31T00:00:00"/>
    <d v="2020-02-07T00:00:00"/>
    <n v="185"/>
    <x v="1"/>
    <s v="390004"/>
    <x v="41"/>
    <s v="10220"/>
    <m/>
    <x v="1"/>
    <s v="14000"/>
    <x v="0"/>
    <s v="STATE"/>
    <m/>
    <m/>
    <m/>
    <m/>
    <n v="0.79"/>
    <m/>
    <s v="To allocate 2nd Qtr Charges"/>
    <s v="To allocate 2nd Quarter Computer Service Charges Based on Personnel Budget"/>
  </r>
  <r>
    <s v="14000"/>
    <s v="ACTUALS"/>
    <n v="2020"/>
    <n v="7"/>
    <s v="SPJ"/>
    <s v="0001435417"/>
    <d v="2020-01-31T00:00:00"/>
    <d v="2020-02-07T00:00:00"/>
    <n v="211"/>
    <x v="1"/>
    <m/>
    <x v="1"/>
    <s v="99999"/>
    <m/>
    <x v="0"/>
    <m/>
    <x v="0"/>
    <m/>
    <m/>
    <m/>
    <m/>
    <m/>
    <n v="-48.95"/>
    <m/>
    <s v="Cash With The Treasurer Of VA"/>
    <s v="To allocate 2nd Quarter Computer Service Charges Based on Personnel Budget"/>
  </r>
  <r>
    <s v="14000"/>
    <s v="ACTUALS"/>
    <n v="2020"/>
    <n v="7"/>
    <s v="SPJ"/>
    <s v="0001435424"/>
    <d v="2020-01-31T00:00:00"/>
    <d v="2020-02-07T00:00:00"/>
    <n v="14"/>
    <x v="1"/>
    <s v="390004"/>
    <x v="21"/>
    <s v="10410"/>
    <m/>
    <x v="1"/>
    <s v="14000"/>
    <x v="0"/>
    <s v="STATE"/>
    <m/>
    <m/>
    <m/>
    <m/>
    <n v="1032.27"/>
    <m/>
    <s v="To allocate 2nd Qtr Charges"/>
    <s v="To allocate 2nd Quarter VITA Charges Based on Personnel Budget"/>
  </r>
  <r>
    <s v="14000"/>
    <s v="ACTUALS"/>
    <n v="2020"/>
    <n v="7"/>
    <s v="SPJ"/>
    <s v="0001435424"/>
    <d v="2020-01-31T00:00:00"/>
    <d v="2020-02-07T00:00:00"/>
    <n v="87"/>
    <x v="1"/>
    <s v="390004"/>
    <x v="21"/>
    <s v="10410"/>
    <m/>
    <x v="1"/>
    <s v="14000"/>
    <x v="0"/>
    <s v="STATE"/>
    <m/>
    <m/>
    <m/>
    <m/>
    <n v="774.2"/>
    <m/>
    <s v="To allocate 2nd Qtr Charges"/>
    <s v="To allocate 2nd Quarter VITA Charges Based on Personnel Budget"/>
  </r>
  <r>
    <s v="14000"/>
    <s v="ACTUALS"/>
    <n v="2020"/>
    <n v="7"/>
    <s v="SPJ"/>
    <s v="0001435424"/>
    <d v="2020-01-31T00:00:00"/>
    <d v="2020-02-07T00:00:00"/>
    <n v="88"/>
    <x v="1"/>
    <s v="390002"/>
    <x v="21"/>
    <s v="10410"/>
    <m/>
    <x v="1"/>
    <s v="14000"/>
    <x v="0"/>
    <s v="STATE"/>
    <m/>
    <m/>
    <m/>
    <m/>
    <n v="258.07"/>
    <m/>
    <s v="To allocate 2nd Qtr Charges"/>
    <s v="To allocate 2nd Quarter VITA Charges Based on Personnel Budget"/>
  </r>
  <r>
    <s v="14000"/>
    <s v="ACTUALS"/>
    <n v="2020"/>
    <n v="7"/>
    <s v="SPJ"/>
    <s v="0001435424"/>
    <d v="2020-01-31T00:00:00"/>
    <d v="2020-02-07T00:00:00"/>
    <n v="137"/>
    <x v="1"/>
    <s v="390004"/>
    <x v="21"/>
    <s v="10530"/>
    <m/>
    <x v="1"/>
    <s v="14000"/>
    <x v="0"/>
    <s v="STATE"/>
    <m/>
    <m/>
    <m/>
    <m/>
    <n v="1032.27"/>
    <m/>
    <s v="To allocate 2nd Qtr Charges"/>
    <s v="To allocate 2nd Quarter VITA Charges Based on Personnel Budget"/>
  </r>
  <r>
    <s v="14000"/>
    <s v="ACTUALS"/>
    <n v="2020"/>
    <n v="7"/>
    <s v="SPJ"/>
    <s v="0001435424"/>
    <d v="2020-01-31T00:00:00"/>
    <d v="2020-02-07T00:00:00"/>
    <n v="182"/>
    <x v="1"/>
    <s v="390004"/>
    <x v="21"/>
    <s v="10220"/>
    <m/>
    <x v="1"/>
    <s v="14000"/>
    <x v="0"/>
    <s v="STATE"/>
    <m/>
    <m/>
    <m/>
    <m/>
    <n v="51.61"/>
    <m/>
    <s v="To allocate 2nd Qtr Charges"/>
    <s v="To allocate 2nd Quarter VITA Charges Based on Personnel Budget"/>
  </r>
  <r>
    <s v="14000"/>
    <s v="ACTUALS"/>
    <n v="2020"/>
    <n v="7"/>
    <s v="SPJ"/>
    <s v="0001435424"/>
    <d v="2020-01-31T00:00:00"/>
    <d v="2020-02-07T00:00:00"/>
    <n v="185"/>
    <x v="1"/>
    <s v="390004"/>
    <x v="21"/>
    <s v="10220"/>
    <m/>
    <x v="1"/>
    <s v="14000"/>
    <x v="0"/>
    <s v="STATE"/>
    <m/>
    <m/>
    <m/>
    <m/>
    <n v="51.61"/>
    <m/>
    <s v="To allocate 2nd Qtr Charges"/>
    <s v="To allocate 2nd Quarter VITA Charges Based on Personnel Budget"/>
  </r>
  <r>
    <s v="14000"/>
    <s v="ACTUALS"/>
    <n v="2020"/>
    <n v="7"/>
    <s v="SPJ"/>
    <s v="0001435424"/>
    <d v="2020-01-31T00:00:00"/>
    <d v="2020-02-07T00:00:00"/>
    <n v="212"/>
    <x v="1"/>
    <m/>
    <x v="1"/>
    <s v="99999"/>
    <m/>
    <x v="0"/>
    <m/>
    <x v="0"/>
    <m/>
    <m/>
    <m/>
    <m/>
    <m/>
    <n v="-3200.03"/>
    <m/>
    <s v="Cash With The Treasurer Of VA"/>
    <s v="To allocate 2nd Quarter VITA Charges Based on Personnel Budget"/>
  </r>
  <r>
    <s v="14000"/>
    <s v="ACTUALS"/>
    <n v="2020"/>
    <n v="7"/>
    <s v="SPJ"/>
    <s v="0001435425"/>
    <d v="2020-01-31T00:00:00"/>
    <d v="2020-02-07T00:00:00"/>
    <n v="14"/>
    <x v="1"/>
    <s v="390002"/>
    <x v="28"/>
    <s v="10410"/>
    <m/>
    <x v="1"/>
    <s v="14000"/>
    <x v="0"/>
    <s v="STATE"/>
    <m/>
    <m/>
    <m/>
    <m/>
    <n v="3.55"/>
    <m/>
    <s v="To allocate 2nd Qtr Charges"/>
    <s v="To allocate 2nd Quarter Office Supply Charges Based on Personnel Budget"/>
  </r>
  <r>
    <s v="14000"/>
    <s v="ACTUALS"/>
    <n v="2020"/>
    <n v="7"/>
    <s v="SPJ"/>
    <s v="0001435425"/>
    <d v="2020-01-31T00:00:00"/>
    <d v="2020-02-07T00:00:00"/>
    <n v="87"/>
    <x v="1"/>
    <s v="390004"/>
    <x v="28"/>
    <s v="10410"/>
    <m/>
    <x v="1"/>
    <s v="14000"/>
    <x v="0"/>
    <s v="STATE"/>
    <m/>
    <m/>
    <m/>
    <m/>
    <n v="2.66"/>
    <m/>
    <s v="To allocate 2nd Qtr Charges"/>
    <s v="To allocate 2nd Quarter Office Supply Charges Based on Personnel Budget"/>
  </r>
  <r>
    <s v="14000"/>
    <s v="ACTUALS"/>
    <n v="2020"/>
    <n v="7"/>
    <s v="SPJ"/>
    <s v="0001435425"/>
    <d v="2020-01-31T00:00:00"/>
    <d v="2020-02-07T00:00:00"/>
    <n v="88"/>
    <x v="1"/>
    <s v="390004"/>
    <x v="28"/>
    <s v="10410"/>
    <m/>
    <x v="1"/>
    <s v="14000"/>
    <x v="0"/>
    <s v="STATE"/>
    <m/>
    <m/>
    <m/>
    <m/>
    <n v="0.89"/>
    <m/>
    <s v="To allocate 2nd Qtr Charges"/>
    <s v="To allocate 2nd Quarter Office Supply Charges Based on Personnel Budget"/>
  </r>
  <r>
    <s v="14000"/>
    <s v="ACTUALS"/>
    <n v="2020"/>
    <n v="7"/>
    <s v="SPJ"/>
    <s v="0001435425"/>
    <d v="2020-01-31T00:00:00"/>
    <d v="2020-02-07T00:00:00"/>
    <n v="137"/>
    <x v="1"/>
    <s v="390004"/>
    <x v="28"/>
    <s v="10530"/>
    <m/>
    <x v="1"/>
    <s v="14000"/>
    <x v="0"/>
    <s v="STATE"/>
    <m/>
    <m/>
    <m/>
    <m/>
    <n v="3.54"/>
    <m/>
    <s v="To allocate 2nd Qtr Charges"/>
    <s v="To allocate 2nd Quarter Office Supply Charges Based on Personnel Budget"/>
  </r>
  <r>
    <s v="14000"/>
    <s v="ACTUALS"/>
    <n v="2020"/>
    <n v="7"/>
    <s v="SPJ"/>
    <s v="0001435425"/>
    <d v="2020-01-31T00:00:00"/>
    <d v="2020-02-07T00:00:00"/>
    <n v="182"/>
    <x v="1"/>
    <s v="390004"/>
    <x v="28"/>
    <s v="10220"/>
    <m/>
    <x v="1"/>
    <s v="14000"/>
    <x v="0"/>
    <s v="STATE"/>
    <m/>
    <m/>
    <m/>
    <m/>
    <n v="0.18"/>
    <m/>
    <s v="To allocate 2nd Qtr Charges"/>
    <s v="To allocate 2nd Quarter Office Supply Charges Based on Personnel Budget"/>
  </r>
  <r>
    <s v="14000"/>
    <s v="ACTUALS"/>
    <n v="2020"/>
    <n v="7"/>
    <s v="SPJ"/>
    <s v="0001435425"/>
    <d v="2020-01-31T00:00:00"/>
    <d v="2020-02-07T00:00:00"/>
    <n v="185"/>
    <x v="1"/>
    <s v="390004"/>
    <x v="28"/>
    <s v="10220"/>
    <m/>
    <x v="1"/>
    <s v="14000"/>
    <x v="0"/>
    <s v="STATE"/>
    <m/>
    <m/>
    <m/>
    <m/>
    <n v="0.18"/>
    <m/>
    <s v="To allocate 2nd Qtr Charges"/>
    <s v="To allocate 2nd Quarter Office Supply Charges Based on Personnel Budget"/>
  </r>
  <r>
    <s v="14000"/>
    <s v="ACTUALS"/>
    <n v="2020"/>
    <n v="7"/>
    <s v="SPJ"/>
    <s v="0001435425"/>
    <d v="2020-01-31T00:00:00"/>
    <d v="2020-02-07T00:00:00"/>
    <n v="212"/>
    <x v="1"/>
    <m/>
    <x v="1"/>
    <s v="99999"/>
    <m/>
    <x v="0"/>
    <m/>
    <x v="0"/>
    <m/>
    <m/>
    <m/>
    <m/>
    <m/>
    <n v="-11"/>
    <m/>
    <s v="Cash With The Treasurer Of VA"/>
    <s v="To allocate 2nd Quarter Office Supply Charges Based on Personnel Budget"/>
  </r>
  <r>
    <s v="14000"/>
    <s v="ACTUALS"/>
    <n v="2020"/>
    <n v="7"/>
    <s v="SPJ"/>
    <s v="0001435429"/>
    <d v="2020-01-31T00:00:00"/>
    <d v="2020-02-07T00:00:00"/>
    <n v="14"/>
    <x v="1"/>
    <s v="390004"/>
    <x v="29"/>
    <s v="10410"/>
    <m/>
    <x v="1"/>
    <s v="14000"/>
    <x v="0"/>
    <s v="STATE"/>
    <m/>
    <m/>
    <m/>
    <m/>
    <n v="7.51"/>
    <m/>
    <s v="To allocate 2nd Qtr Charges"/>
    <s v="To allocate 2nd Quarter Agency Paper Costs Based on Personnel Budget"/>
  </r>
  <r>
    <s v="14000"/>
    <s v="ACTUALS"/>
    <n v="2020"/>
    <n v="7"/>
    <s v="SPJ"/>
    <s v="0001435429"/>
    <d v="2020-01-31T00:00:00"/>
    <d v="2020-02-07T00:00:00"/>
    <n v="87"/>
    <x v="1"/>
    <s v="390004"/>
    <x v="29"/>
    <s v="10410"/>
    <m/>
    <x v="1"/>
    <s v="14000"/>
    <x v="0"/>
    <s v="STATE"/>
    <m/>
    <m/>
    <m/>
    <m/>
    <n v="5.63"/>
    <m/>
    <s v="To allocate 2nd Qtr Charges"/>
    <s v="To allocate 2nd Quarter Agency Paper Costs Based on Personnel Budget"/>
  </r>
  <r>
    <s v="14000"/>
    <s v="ACTUALS"/>
    <n v="2020"/>
    <n v="7"/>
    <s v="SPJ"/>
    <s v="0001435429"/>
    <d v="2020-01-31T00:00:00"/>
    <d v="2020-02-07T00:00:00"/>
    <n v="88"/>
    <x v="1"/>
    <s v="390004"/>
    <x v="29"/>
    <s v="10410"/>
    <m/>
    <x v="1"/>
    <s v="14000"/>
    <x v="0"/>
    <s v="STATE"/>
    <m/>
    <m/>
    <m/>
    <m/>
    <n v="1.88"/>
    <m/>
    <s v="To allocate 2nd Qtr Charges"/>
    <s v="To allocate 2nd Quarter Agency Paper Costs Based on Personnel Budget"/>
  </r>
  <r>
    <s v="14000"/>
    <s v="ACTUALS"/>
    <n v="2020"/>
    <n v="7"/>
    <s v="SPJ"/>
    <s v="0001435429"/>
    <d v="2020-01-31T00:00:00"/>
    <d v="2020-02-07T00:00:00"/>
    <n v="137"/>
    <x v="1"/>
    <s v="390004"/>
    <x v="29"/>
    <s v="10530"/>
    <m/>
    <x v="1"/>
    <s v="14000"/>
    <x v="0"/>
    <s v="STATE"/>
    <m/>
    <m/>
    <m/>
    <m/>
    <n v="7.5"/>
    <m/>
    <s v="To allocate 2nd Qtr Charges"/>
    <s v="To allocate 2nd Quarter Agency Paper Costs Based on Personnel Budget"/>
  </r>
  <r>
    <s v="14000"/>
    <s v="ACTUALS"/>
    <n v="2020"/>
    <n v="7"/>
    <s v="SPJ"/>
    <s v="0001435429"/>
    <d v="2020-01-31T00:00:00"/>
    <d v="2020-02-07T00:00:00"/>
    <n v="182"/>
    <x v="1"/>
    <s v="390004"/>
    <x v="29"/>
    <s v="10220"/>
    <m/>
    <x v="1"/>
    <s v="14000"/>
    <x v="0"/>
    <s v="STATE"/>
    <m/>
    <m/>
    <m/>
    <m/>
    <n v="0.38"/>
    <m/>
    <s v="To allocate 2nd Qtr Charges"/>
    <s v="To allocate 2nd Quarter Agency Paper Costs Based on Personnel Budget"/>
  </r>
  <r>
    <s v="14000"/>
    <s v="ACTUALS"/>
    <n v="2020"/>
    <n v="7"/>
    <s v="SPJ"/>
    <s v="0001435429"/>
    <d v="2020-01-31T00:00:00"/>
    <d v="2020-02-07T00:00:00"/>
    <n v="185"/>
    <x v="1"/>
    <s v="390004"/>
    <x v="29"/>
    <s v="10220"/>
    <m/>
    <x v="1"/>
    <s v="14000"/>
    <x v="0"/>
    <s v="STATE"/>
    <m/>
    <m/>
    <m/>
    <m/>
    <n v="0.38"/>
    <m/>
    <s v="To allocate 2nd Qtr Charges"/>
    <s v="To allocate 2nd Quarter Agency Paper Costs Based on Personnel Budget"/>
  </r>
  <r>
    <s v="14000"/>
    <s v="ACTUALS"/>
    <n v="2020"/>
    <n v="7"/>
    <s v="SPJ"/>
    <s v="0001435429"/>
    <d v="2020-01-31T00:00:00"/>
    <d v="2020-02-07T00:00:00"/>
    <n v="211"/>
    <x v="1"/>
    <m/>
    <x v="1"/>
    <s v="99999"/>
    <m/>
    <x v="0"/>
    <m/>
    <x v="0"/>
    <m/>
    <m/>
    <m/>
    <m/>
    <m/>
    <n v="-23.28"/>
    <m/>
    <s v="Cash With The Treasurer Of VA"/>
    <s v="To allocate 2nd Quarter Agency Paper Costs Based on Personnel Budget"/>
  </r>
  <r>
    <s v="14000"/>
    <s v="ACTUALS"/>
    <n v="2020"/>
    <n v="7"/>
    <s v="SPJ"/>
    <s v="0001435430"/>
    <d v="2020-01-31T00:00:00"/>
    <d v="2020-02-07T00:00:00"/>
    <n v="14"/>
    <x v="1"/>
    <s v="390004"/>
    <x v="18"/>
    <s v="10410"/>
    <m/>
    <x v="1"/>
    <s v="14000"/>
    <x v="0"/>
    <s v="STATE"/>
    <m/>
    <m/>
    <m/>
    <m/>
    <n v="127.67"/>
    <m/>
    <s v="To allocate 2nd Qtr Charges"/>
    <s v="To allocate 2nd Quarter eVA fees and payroll processing fees Based on Personnel Budget"/>
  </r>
  <r>
    <s v="14000"/>
    <s v="ACTUALS"/>
    <n v="2020"/>
    <n v="7"/>
    <s v="SPJ"/>
    <s v="0001435430"/>
    <d v="2020-01-31T00:00:00"/>
    <d v="2020-02-07T00:00:00"/>
    <n v="87"/>
    <x v="1"/>
    <s v="390004"/>
    <x v="18"/>
    <s v="10410"/>
    <m/>
    <x v="1"/>
    <s v="14000"/>
    <x v="0"/>
    <s v="STATE"/>
    <m/>
    <m/>
    <m/>
    <m/>
    <n v="95.76"/>
    <m/>
    <s v="To allocate 2nd Qtr Charges"/>
    <s v="To allocate 2nd Quarter eVA fees and payroll processing fees Based on Personnel Budget"/>
  </r>
  <r>
    <s v="14000"/>
    <s v="ACTUALS"/>
    <n v="2020"/>
    <n v="7"/>
    <s v="SPJ"/>
    <s v="0001435430"/>
    <d v="2020-01-31T00:00:00"/>
    <d v="2020-02-07T00:00:00"/>
    <n v="88"/>
    <x v="1"/>
    <s v="390004"/>
    <x v="18"/>
    <s v="10410"/>
    <m/>
    <x v="1"/>
    <s v="14000"/>
    <x v="0"/>
    <s v="STATE"/>
    <m/>
    <m/>
    <m/>
    <m/>
    <n v="31.92"/>
    <m/>
    <s v="To allocate 2nd Qtr Charges"/>
    <s v="To allocate 2nd Quarter eVA fees and payroll processing fees Based on Personnel Budget"/>
  </r>
  <r>
    <s v="14000"/>
    <s v="ACTUALS"/>
    <n v="2020"/>
    <n v="7"/>
    <s v="SPJ"/>
    <s v="0001435430"/>
    <d v="2020-01-31T00:00:00"/>
    <d v="2020-02-07T00:00:00"/>
    <n v="137"/>
    <x v="1"/>
    <s v="390004"/>
    <x v="18"/>
    <s v="10530"/>
    <m/>
    <x v="1"/>
    <s v="14000"/>
    <x v="0"/>
    <s v="STATE"/>
    <m/>
    <m/>
    <m/>
    <m/>
    <n v="127.67"/>
    <m/>
    <s v="To allocate 2nd Qtr Charges"/>
    <s v="To allocate 2nd Quarter eVA fees and payroll processing fees Based on Personnel Budget"/>
  </r>
  <r>
    <s v="14000"/>
    <s v="ACTUALS"/>
    <n v="2020"/>
    <n v="7"/>
    <s v="SPJ"/>
    <s v="0001435430"/>
    <d v="2020-01-31T00:00:00"/>
    <d v="2020-02-07T00:00:00"/>
    <n v="182"/>
    <x v="1"/>
    <s v="390004"/>
    <x v="18"/>
    <s v="10220"/>
    <m/>
    <x v="1"/>
    <s v="14000"/>
    <x v="0"/>
    <s v="STATE"/>
    <m/>
    <m/>
    <m/>
    <m/>
    <n v="6.38"/>
    <m/>
    <s v="To allocate 2nd Qtr Charges"/>
    <s v="To allocate 2nd Quarter eVA fees and payroll processing fees Based on Personnel Budget"/>
  </r>
  <r>
    <s v="14000"/>
    <s v="ACTUALS"/>
    <n v="2020"/>
    <n v="7"/>
    <s v="SPJ"/>
    <s v="0001435430"/>
    <d v="2020-01-31T00:00:00"/>
    <d v="2020-02-07T00:00:00"/>
    <n v="185"/>
    <x v="1"/>
    <s v="390004"/>
    <x v="18"/>
    <s v="10220"/>
    <m/>
    <x v="1"/>
    <s v="14000"/>
    <x v="0"/>
    <s v="STATE"/>
    <m/>
    <m/>
    <m/>
    <m/>
    <n v="6.38"/>
    <m/>
    <s v="To allocate 2nd Qtr Charges"/>
    <s v="To allocate 2nd Quarter eVA fees and payroll processing fees Based on Personnel Budget"/>
  </r>
  <r>
    <s v="14000"/>
    <s v="ACTUALS"/>
    <n v="2020"/>
    <n v="7"/>
    <s v="SPJ"/>
    <s v="0001435430"/>
    <d v="2020-01-31T00:00:00"/>
    <d v="2020-02-07T00:00:00"/>
    <n v="211"/>
    <x v="1"/>
    <m/>
    <x v="1"/>
    <s v="99999"/>
    <m/>
    <x v="0"/>
    <m/>
    <x v="0"/>
    <m/>
    <m/>
    <m/>
    <m/>
    <m/>
    <n v="-395.78"/>
    <m/>
    <s v="Cash With The Treasurer Of VA"/>
    <s v="To allocate 2nd Quarter eVA fees and payroll processing fees Based on Personnel Budget"/>
  </r>
  <r>
    <s v="14000"/>
    <s v="ACTUALS"/>
    <n v="2020"/>
    <n v="7"/>
    <s v="ONL"/>
    <s v="0001435432"/>
    <d v="2020-01-31T00:00:00"/>
    <d v="2020-02-06T00:00:00"/>
    <n v="16"/>
    <x v="1"/>
    <m/>
    <x v="5"/>
    <s v="10230"/>
    <m/>
    <x v="0"/>
    <s v="14000"/>
    <x v="0"/>
    <s v="STATE"/>
    <m/>
    <m/>
    <m/>
    <m/>
    <n v="-9260.19"/>
    <m/>
    <s v="Allocate 2nd Q Interest"/>
    <s v="To allocate FY 2020 2nd Quarter interest earned by project and cash balance."/>
  </r>
  <r>
    <s v="14000"/>
    <s v="ACTUALS"/>
    <n v="2020"/>
    <n v="7"/>
    <s v="ONL"/>
    <s v="0001435432"/>
    <d v="2020-01-31T00:00:00"/>
    <d v="2020-02-06T00:00:00"/>
    <n v="17"/>
    <x v="1"/>
    <m/>
    <x v="5"/>
    <s v="10230"/>
    <m/>
    <x v="0"/>
    <s v="14000"/>
    <x v="1"/>
    <s v="STATE"/>
    <m/>
    <m/>
    <m/>
    <m/>
    <n v="-170.63"/>
    <m/>
    <s v="Allocate 2nd Q Interest"/>
    <s v="To allocate FY 2020 2nd Quarter interest earned by project and cash balance."/>
  </r>
  <r>
    <s v="14000"/>
    <s v="ACTUALS"/>
    <n v="2020"/>
    <n v="7"/>
    <s v="ONL"/>
    <s v="0001435432"/>
    <d v="2020-01-31T00:00:00"/>
    <d v="2020-02-06T00:00:00"/>
    <n v="50"/>
    <x v="1"/>
    <m/>
    <x v="1"/>
    <s v="99999"/>
    <m/>
    <x v="0"/>
    <m/>
    <x v="0"/>
    <m/>
    <m/>
    <m/>
    <m/>
    <m/>
    <n v="9260.19"/>
    <m/>
    <s v="Cash With The Treasurer Of VA"/>
    <s v="To allocate FY 2020 2nd Quarter interest earned by project and cash balance."/>
  </r>
  <r>
    <s v="14000"/>
    <s v="ACTUALS"/>
    <n v="2020"/>
    <n v="7"/>
    <s v="ONL"/>
    <s v="0001435432"/>
    <d v="2020-01-31T00:00:00"/>
    <d v="2020-02-06T00:00:00"/>
    <n v="52"/>
    <x v="1"/>
    <m/>
    <x v="1"/>
    <s v="99999"/>
    <m/>
    <x v="0"/>
    <m/>
    <x v="1"/>
    <m/>
    <m/>
    <m/>
    <m/>
    <m/>
    <n v="170.63"/>
    <m/>
    <s v="Cash With The Treasurer Of VA"/>
    <s v="To allocate FY 2020 2nd Quarter interest earned by project and cash balance."/>
  </r>
  <r>
    <s v="14000"/>
    <s v="ACTUALS"/>
    <n v="2020"/>
    <n v="7"/>
    <s v="SPJ"/>
    <s v="0001435435"/>
    <d v="2020-01-31T00:00:00"/>
    <d v="2020-02-07T00:00:00"/>
    <n v="14"/>
    <x v="1"/>
    <s v="390004"/>
    <x v="18"/>
    <s v="10410"/>
    <m/>
    <x v="1"/>
    <s v="14000"/>
    <x v="0"/>
    <s v="STATE"/>
    <m/>
    <m/>
    <m/>
    <m/>
    <n v="241.51"/>
    <m/>
    <s v="To allocate 2nd Qtr Charges"/>
    <s v="To allocate 2nd Quarter PMIS, PB and Cardinal Charges Based on Personnel Budget"/>
  </r>
  <r>
    <s v="14000"/>
    <s v="ACTUALS"/>
    <n v="2020"/>
    <n v="7"/>
    <s v="SPJ"/>
    <s v="0001435435"/>
    <d v="2020-01-31T00:00:00"/>
    <d v="2020-02-07T00:00:00"/>
    <n v="87"/>
    <x v="1"/>
    <s v="390004"/>
    <x v="18"/>
    <s v="10410"/>
    <m/>
    <x v="1"/>
    <s v="14000"/>
    <x v="0"/>
    <s v="STATE"/>
    <m/>
    <m/>
    <m/>
    <m/>
    <n v="181.13"/>
    <m/>
    <s v="To allocate 2nd Qtr Charges"/>
    <s v="To allocate 2nd Quarter PMIS, PB and Cardinal Charges Based on Personnel Budget"/>
  </r>
  <r>
    <s v="14000"/>
    <s v="ACTUALS"/>
    <n v="2020"/>
    <n v="7"/>
    <s v="SPJ"/>
    <s v="0001435435"/>
    <d v="2020-01-31T00:00:00"/>
    <d v="2020-02-07T00:00:00"/>
    <n v="88"/>
    <x v="1"/>
    <s v="390004"/>
    <x v="18"/>
    <s v="10410"/>
    <m/>
    <x v="1"/>
    <s v="14000"/>
    <x v="0"/>
    <s v="STATE"/>
    <m/>
    <m/>
    <m/>
    <m/>
    <n v="60.38"/>
    <m/>
    <s v="To allocate 2nd Qtr Charges"/>
    <s v="To allocate 2nd Quarter PMIS, PB and Cardinal Charges Based on Personnel Budget"/>
  </r>
  <r>
    <s v="14000"/>
    <s v="ACTUALS"/>
    <n v="2020"/>
    <n v="7"/>
    <s v="SPJ"/>
    <s v="0001435435"/>
    <d v="2020-01-31T00:00:00"/>
    <d v="2020-02-07T00:00:00"/>
    <n v="137"/>
    <x v="1"/>
    <s v="390004"/>
    <x v="18"/>
    <s v="10530"/>
    <m/>
    <x v="1"/>
    <s v="14000"/>
    <x v="0"/>
    <s v="STATE"/>
    <m/>
    <m/>
    <m/>
    <m/>
    <n v="241.51"/>
    <m/>
    <s v="To allocate 2nd Qtr Charges"/>
    <s v="To allocate 2nd Quarter PMIS, PB and Cardinal Charges Based on Personnel Budget"/>
  </r>
  <r>
    <s v="14000"/>
    <s v="ACTUALS"/>
    <n v="2020"/>
    <n v="7"/>
    <s v="SPJ"/>
    <s v="0001435435"/>
    <d v="2020-01-31T00:00:00"/>
    <d v="2020-02-07T00:00:00"/>
    <n v="182"/>
    <x v="1"/>
    <s v="390004"/>
    <x v="18"/>
    <s v="10220"/>
    <m/>
    <x v="1"/>
    <s v="14000"/>
    <x v="0"/>
    <s v="STATE"/>
    <m/>
    <m/>
    <m/>
    <m/>
    <n v="12.08"/>
    <m/>
    <s v="To allocate 2nd Qtr Charges"/>
    <s v="To allocate 2nd Quarter PMIS, PB and Cardinal Charges Based on Personnel Budget"/>
  </r>
  <r>
    <s v="14000"/>
    <s v="ACTUALS"/>
    <n v="2020"/>
    <n v="7"/>
    <s v="SPJ"/>
    <s v="0001435435"/>
    <d v="2020-01-31T00:00:00"/>
    <d v="2020-02-07T00:00:00"/>
    <n v="185"/>
    <x v="1"/>
    <s v="390004"/>
    <x v="18"/>
    <s v="10220"/>
    <m/>
    <x v="1"/>
    <s v="14000"/>
    <x v="0"/>
    <s v="STATE"/>
    <m/>
    <m/>
    <m/>
    <m/>
    <n v="12.08"/>
    <m/>
    <s v="To allocate 2nd Qtr Charges"/>
    <s v="To allocate 2nd Quarter PMIS, PB and Cardinal Charges Based on Personnel Budget"/>
  </r>
  <r>
    <s v="14000"/>
    <s v="ACTUALS"/>
    <n v="2020"/>
    <n v="7"/>
    <s v="SPJ"/>
    <s v="0001435435"/>
    <d v="2020-01-31T00:00:00"/>
    <d v="2020-02-07T00:00:00"/>
    <n v="213"/>
    <x v="1"/>
    <m/>
    <x v="1"/>
    <s v="99999"/>
    <m/>
    <x v="0"/>
    <m/>
    <x v="0"/>
    <m/>
    <m/>
    <m/>
    <m/>
    <m/>
    <n v="-748.69"/>
    <m/>
    <s v="Cash With The Treasurer Of VA"/>
    <s v="To allocate 2nd Quarter PMIS, PB and Cardinal Charges Based on Personnel Budget"/>
  </r>
  <r>
    <s v="14000"/>
    <s v="ACTUALS"/>
    <n v="2020"/>
    <n v="8"/>
    <s v="AP"/>
    <s v="AP01432909"/>
    <d v="2020-02-03T00:00:00"/>
    <d v="2020-02-03T00:00:00"/>
    <n v="26"/>
    <x v="1"/>
    <m/>
    <x v="3"/>
    <s v="99999"/>
    <m/>
    <x v="0"/>
    <s v="14000"/>
    <x v="0"/>
    <s v="STATE"/>
    <m/>
    <m/>
    <m/>
    <m/>
    <n v="-30000"/>
    <s v="00020834"/>
    <s v="Accounts Payable"/>
    <s v="Accounts Payable"/>
  </r>
  <r>
    <s v="14000"/>
    <s v="ACTUALS"/>
    <n v="2020"/>
    <n v="8"/>
    <s v="AP"/>
    <s v="AP01432909"/>
    <d v="2020-02-03T00:00:00"/>
    <d v="2020-02-03T00:00:00"/>
    <n v="52"/>
    <x v="1"/>
    <s v="390002"/>
    <x v="48"/>
    <s v="90000"/>
    <m/>
    <x v="0"/>
    <s v="14000"/>
    <x v="0"/>
    <s v="STATE"/>
    <s v="775"/>
    <m/>
    <m/>
    <m/>
    <n v="30000"/>
    <s v="00020834"/>
    <s v="2016-DJ-BX--0482"/>
    <s v="Accounts Payable"/>
  </r>
  <r>
    <s v="14000"/>
    <s v="ACTUALS"/>
    <n v="2020"/>
    <n v="8"/>
    <s v="AP"/>
    <s v="AP01433232"/>
    <d v="2020-02-04T00:00:00"/>
    <d v="2020-02-04T00:00:00"/>
    <n v="1"/>
    <x v="1"/>
    <m/>
    <x v="1"/>
    <s v="99999"/>
    <m/>
    <x v="0"/>
    <s v="14000"/>
    <x v="0"/>
    <s v="STATE"/>
    <m/>
    <m/>
    <m/>
    <m/>
    <n v="-30000"/>
    <s v="00020834"/>
    <s v="Cash With The Treasurer Of VA"/>
    <s v="AP Payments"/>
  </r>
  <r>
    <s v="14000"/>
    <s v="ACTUALS"/>
    <n v="2020"/>
    <n v="8"/>
    <s v="AP"/>
    <s v="AP01433232"/>
    <d v="2020-02-04T00:00:00"/>
    <d v="2020-02-04T00:00:00"/>
    <n v="19"/>
    <x v="1"/>
    <m/>
    <x v="3"/>
    <s v="99999"/>
    <m/>
    <x v="0"/>
    <s v="14000"/>
    <x v="0"/>
    <s v="STATE"/>
    <m/>
    <m/>
    <m/>
    <m/>
    <n v="30000"/>
    <s v="00020834"/>
    <s v="Accounts Payable"/>
    <s v="AP Payments"/>
  </r>
  <r>
    <s v="14000"/>
    <s v="ACTUALS"/>
    <n v="2020"/>
    <n v="8"/>
    <s v="SPJ"/>
    <s v="0001439380"/>
    <d v="2020-02-10T00:00:00"/>
    <d v="2020-02-18T00:00:00"/>
    <n v="1"/>
    <x v="1"/>
    <s v="390004"/>
    <x v="26"/>
    <s v="10740"/>
    <m/>
    <x v="0"/>
    <s v="14000"/>
    <x v="0"/>
    <s v="STATE"/>
    <m/>
    <m/>
    <m/>
    <m/>
    <n v="2596.5500000000002"/>
    <m/>
    <s v="Charge FY20 January IDC"/>
    <s v="To charge January Indirect Costs"/>
  </r>
  <r>
    <s v="14000"/>
    <s v="ACTUALS"/>
    <n v="2020"/>
    <n v="8"/>
    <s v="SPJ"/>
    <s v="0001439380"/>
    <d v="2020-02-10T00:00:00"/>
    <d v="2020-02-18T00:00:00"/>
    <n v="2"/>
    <x v="1"/>
    <s v="390004"/>
    <x v="27"/>
    <s v="10740"/>
    <m/>
    <x v="0"/>
    <s v="14000"/>
    <x v="0"/>
    <s v="STATE"/>
    <m/>
    <m/>
    <m/>
    <m/>
    <n v="477.38"/>
    <m/>
    <s v="Charge FY20 January IDC"/>
    <s v="To charge January Indirect Costs"/>
  </r>
  <r>
    <s v="14000"/>
    <s v="ACTUALS"/>
    <n v="2020"/>
    <n v="8"/>
    <s v="SPJ"/>
    <s v="0001439380"/>
    <d v="2020-02-10T00:00:00"/>
    <d v="2020-02-18T00:00:00"/>
    <n v="3"/>
    <x v="2"/>
    <m/>
    <x v="24"/>
    <s v="10740"/>
    <m/>
    <x v="0"/>
    <s v="14000"/>
    <x v="0"/>
    <s v="STATE"/>
    <m/>
    <m/>
    <m/>
    <m/>
    <n v="-2596.5500000000002"/>
    <m/>
    <s v="Charge FY20 January IDC"/>
    <s v="To charge January Indirect Costs"/>
  </r>
  <r>
    <s v="14000"/>
    <s v="ACTUALS"/>
    <n v="2020"/>
    <n v="8"/>
    <s v="SPJ"/>
    <s v="0001439380"/>
    <d v="2020-02-10T00:00:00"/>
    <d v="2020-02-18T00:00:00"/>
    <n v="4"/>
    <x v="3"/>
    <m/>
    <x v="25"/>
    <s v="10740"/>
    <m/>
    <x v="0"/>
    <s v="14000"/>
    <x v="0"/>
    <s v="STATE"/>
    <m/>
    <m/>
    <m/>
    <m/>
    <n v="-477.38"/>
    <m/>
    <s v="Charge FY20 January IDC"/>
    <s v="To charge January Indirect Costs"/>
  </r>
  <r>
    <s v="14000"/>
    <s v="ACTUALS"/>
    <n v="2020"/>
    <n v="8"/>
    <s v="SPJ"/>
    <s v="0001439380"/>
    <d v="2020-02-10T00:00:00"/>
    <d v="2020-02-18T00:00:00"/>
    <n v="29"/>
    <x v="1"/>
    <m/>
    <x v="1"/>
    <s v="99999"/>
    <m/>
    <x v="0"/>
    <m/>
    <x v="0"/>
    <m/>
    <m/>
    <m/>
    <m/>
    <m/>
    <n v="-2596.5500000000002"/>
    <m/>
    <s v="Cash With The Treasurer Of VA"/>
    <s v="To charge January Indirect Costs"/>
  </r>
  <r>
    <s v="14000"/>
    <s v="ACTUALS"/>
    <n v="2020"/>
    <n v="8"/>
    <s v="SPJ"/>
    <s v="0001439380"/>
    <d v="2020-02-10T00:00:00"/>
    <d v="2020-02-18T00:00:00"/>
    <n v="30"/>
    <x v="2"/>
    <m/>
    <x v="1"/>
    <s v="99999"/>
    <m/>
    <x v="0"/>
    <m/>
    <x v="0"/>
    <m/>
    <m/>
    <m/>
    <m/>
    <m/>
    <n v="2596.5500000000002"/>
    <m/>
    <s v="Cash With The Treasurer Of VA"/>
    <s v="To charge January Indirect Costs"/>
  </r>
  <r>
    <s v="14000"/>
    <s v="ACTUALS"/>
    <n v="2020"/>
    <n v="8"/>
    <s v="SPJ"/>
    <s v="0001439380"/>
    <d v="2020-02-10T00:00:00"/>
    <d v="2020-02-18T00:00:00"/>
    <n v="31"/>
    <x v="1"/>
    <m/>
    <x v="1"/>
    <s v="99999"/>
    <m/>
    <x v="0"/>
    <m/>
    <x v="0"/>
    <m/>
    <m/>
    <m/>
    <m/>
    <m/>
    <n v="-477.38"/>
    <m/>
    <s v="Cash With The Treasurer Of VA"/>
    <s v="To charge January Indirect Costs"/>
  </r>
  <r>
    <s v="14000"/>
    <s v="ACTUALS"/>
    <n v="2020"/>
    <n v="8"/>
    <s v="SPJ"/>
    <s v="0001439380"/>
    <d v="2020-02-10T00:00:00"/>
    <d v="2020-02-18T00:00:00"/>
    <n v="32"/>
    <x v="3"/>
    <m/>
    <x v="1"/>
    <s v="99999"/>
    <m/>
    <x v="0"/>
    <m/>
    <x v="0"/>
    <m/>
    <m/>
    <m/>
    <m/>
    <m/>
    <n v="477.38"/>
    <m/>
    <s v="Cash With The Treasurer Of VA"/>
    <s v="To charge January Indirect Costs"/>
  </r>
  <r>
    <s v="14000"/>
    <s v="ACTUALS"/>
    <n v="2020"/>
    <n v="8"/>
    <s v="SPJ"/>
    <s v="0001439380"/>
    <d v="2020-02-10T00:00:00"/>
    <d v="2020-02-18T00:00:00"/>
    <n v="33"/>
    <x v="1"/>
    <m/>
    <x v="1"/>
    <s v="99999"/>
    <m/>
    <x v="0"/>
    <m/>
    <x v="0"/>
    <m/>
    <m/>
    <m/>
    <m/>
    <m/>
    <n v="40779.339999999997"/>
    <m/>
    <s v="Cash With The Treasurer Of VA"/>
    <s v="To charge January Indirect Costs"/>
  </r>
  <r>
    <s v="14000"/>
    <s v="ACTUALS"/>
    <n v="2020"/>
    <n v="8"/>
    <s v="SPJ"/>
    <s v="0001439380"/>
    <d v="2020-02-10T00:00:00"/>
    <d v="2020-02-18T00:00:00"/>
    <n v="35"/>
    <x v="1"/>
    <m/>
    <x v="1"/>
    <s v="99999"/>
    <m/>
    <x v="0"/>
    <m/>
    <x v="0"/>
    <m/>
    <m/>
    <m/>
    <m/>
    <m/>
    <n v="-34446.31"/>
    <m/>
    <s v="Cash With The Treasurer Of VA"/>
    <s v="To charge January Indirect Costs"/>
  </r>
  <r>
    <s v="14000"/>
    <s v="ACTUALS"/>
    <n v="2020"/>
    <n v="8"/>
    <s v="SPJ"/>
    <s v="0001439380"/>
    <d v="2020-02-10T00:00:00"/>
    <d v="2020-02-18T00:00:00"/>
    <n v="37"/>
    <x v="1"/>
    <m/>
    <x v="1"/>
    <s v="99999"/>
    <m/>
    <x v="0"/>
    <m/>
    <x v="0"/>
    <m/>
    <m/>
    <m/>
    <m/>
    <m/>
    <n v="-6333.03"/>
    <m/>
    <s v="Cash With The Treasurer Of VA"/>
    <s v="To charge January Indirect Costs"/>
  </r>
  <r>
    <s v="14000"/>
    <s v="ACTUALS"/>
    <n v="2020"/>
    <n v="8"/>
    <s v="SPJ"/>
    <s v="0001439380"/>
    <d v="2020-02-10T00:00:00"/>
    <d v="2020-02-18T00:00:00"/>
    <n v="39"/>
    <x v="1"/>
    <m/>
    <x v="1"/>
    <s v="99999"/>
    <m/>
    <x v="0"/>
    <m/>
    <x v="0"/>
    <m/>
    <m/>
    <m/>
    <m/>
    <m/>
    <n v="1580.02"/>
    <m/>
    <s v="Cash With The Treasurer Of VA"/>
    <s v="To charge January Indirect Costs"/>
  </r>
  <r>
    <s v="14000"/>
    <s v="ACTUALS"/>
    <n v="2020"/>
    <n v="8"/>
    <s v="SPJ"/>
    <s v="0001439380"/>
    <d v="2020-02-10T00:00:00"/>
    <d v="2020-02-18T00:00:00"/>
    <n v="41"/>
    <x v="1"/>
    <m/>
    <x v="1"/>
    <s v="99999"/>
    <m/>
    <x v="0"/>
    <m/>
    <x v="0"/>
    <m/>
    <m/>
    <m/>
    <m/>
    <m/>
    <n v="-1334.64"/>
    <m/>
    <s v="Cash With The Treasurer Of VA"/>
    <s v="To charge January Indirect Costs"/>
  </r>
  <r>
    <s v="14000"/>
    <s v="ACTUALS"/>
    <n v="2020"/>
    <n v="8"/>
    <s v="SPJ"/>
    <s v="0001439380"/>
    <d v="2020-02-10T00:00:00"/>
    <d v="2020-02-18T00:00:00"/>
    <n v="43"/>
    <x v="1"/>
    <m/>
    <x v="1"/>
    <s v="99999"/>
    <m/>
    <x v="0"/>
    <m/>
    <x v="0"/>
    <m/>
    <m/>
    <m/>
    <m/>
    <m/>
    <n v="-245.38"/>
    <m/>
    <s v="Cash With The Treasurer Of VA"/>
    <s v="To charge January Indirect Costs"/>
  </r>
  <r>
    <s v="14000"/>
    <s v="ACTUALS"/>
    <n v="2020"/>
    <n v="8"/>
    <s v="SPJ"/>
    <s v="0001439380"/>
    <d v="2020-02-10T00:00:00"/>
    <d v="2020-02-18T00:00:00"/>
    <n v="45"/>
    <x v="1"/>
    <m/>
    <x v="1"/>
    <s v="99999"/>
    <m/>
    <x v="0"/>
    <m/>
    <x v="0"/>
    <m/>
    <m/>
    <m/>
    <m/>
    <m/>
    <n v="4785.43"/>
    <m/>
    <s v="Cash With The Treasurer Of VA"/>
    <s v="To charge January Indirect Costs"/>
  </r>
  <r>
    <s v="14000"/>
    <s v="ACTUALS"/>
    <n v="2020"/>
    <n v="8"/>
    <s v="SPJ"/>
    <s v="0001439380"/>
    <d v="2020-02-10T00:00:00"/>
    <d v="2020-02-18T00:00:00"/>
    <n v="47"/>
    <x v="1"/>
    <m/>
    <x v="1"/>
    <s v="99999"/>
    <m/>
    <x v="0"/>
    <m/>
    <x v="0"/>
    <m/>
    <m/>
    <m/>
    <m/>
    <m/>
    <n v="-4042.25"/>
    <m/>
    <s v="Cash With The Treasurer Of VA"/>
    <s v="To charge January Indirect Costs"/>
  </r>
  <r>
    <s v="14000"/>
    <s v="ACTUALS"/>
    <n v="2020"/>
    <n v="8"/>
    <s v="SPJ"/>
    <s v="0001439380"/>
    <d v="2020-02-10T00:00:00"/>
    <d v="2020-02-18T00:00:00"/>
    <n v="49"/>
    <x v="1"/>
    <m/>
    <x v="1"/>
    <s v="99999"/>
    <m/>
    <x v="0"/>
    <m/>
    <x v="0"/>
    <m/>
    <m/>
    <m/>
    <m/>
    <m/>
    <n v="-743.18"/>
    <m/>
    <s v="Cash With The Treasurer Of VA"/>
    <s v="To charge January Indirect Costs"/>
  </r>
  <r>
    <s v="14000"/>
    <s v="ACTUALS"/>
    <n v="2020"/>
    <n v="8"/>
    <s v="SPJ"/>
    <s v="0001439380"/>
    <d v="2020-02-10T00:00:00"/>
    <d v="2020-02-18T00:00:00"/>
    <n v="51"/>
    <x v="1"/>
    <m/>
    <x v="1"/>
    <s v="99999"/>
    <m/>
    <x v="0"/>
    <m/>
    <x v="0"/>
    <m/>
    <m/>
    <m/>
    <m/>
    <m/>
    <n v="1407.7"/>
    <m/>
    <s v="Cash With The Treasurer Of VA"/>
    <s v="To charge January Indirect Costs"/>
  </r>
  <r>
    <s v="14000"/>
    <s v="ACTUALS"/>
    <n v="2020"/>
    <n v="8"/>
    <s v="SPJ"/>
    <s v="0001439380"/>
    <d v="2020-02-10T00:00:00"/>
    <d v="2020-02-18T00:00:00"/>
    <n v="53"/>
    <x v="1"/>
    <m/>
    <x v="1"/>
    <s v="99999"/>
    <m/>
    <x v="0"/>
    <m/>
    <x v="0"/>
    <m/>
    <m/>
    <m/>
    <m/>
    <m/>
    <n v="-1189.08"/>
    <m/>
    <s v="Cash With The Treasurer Of VA"/>
    <s v="To charge January Indirect Costs"/>
  </r>
  <r>
    <s v="14000"/>
    <s v="ACTUALS"/>
    <n v="2020"/>
    <n v="8"/>
    <s v="SPJ"/>
    <s v="0001439380"/>
    <d v="2020-02-10T00:00:00"/>
    <d v="2020-02-18T00:00:00"/>
    <n v="55"/>
    <x v="1"/>
    <m/>
    <x v="1"/>
    <s v="99999"/>
    <m/>
    <x v="0"/>
    <m/>
    <x v="0"/>
    <m/>
    <m/>
    <m/>
    <m/>
    <m/>
    <n v="-218.62"/>
    <m/>
    <s v="Cash With The Treasurer Of VA"/>
    <s v="To charge January Indirect Costs"/>
  </r>
  <r>
    <s v="14000"/>
    <s v="ACTUALS"/>
    <n v="2020"/>
    <n v="8"/>
    <s v="SPJ"/>
    <s v="0001439380"/>
    <d v="2020-02-10T00:00:00"/>
    <d v="2020-02-18T00:00:00"/>
    <n v="57"/>
    <x v="1"/>
    <m/>
    <x v="1"/>
    <s v="99999"/>
    <m/>
    <x v="0"/>
    <m/>
    <x v="0"/>
    <m/>
    <m/>
    <m/>
    <m/>
    <m/>
    <n v="886.99"/>
    <m/>
    <s v="Cash With The Treasurer Of VA"/>
    <s v="To charge January Indirect Costs"/>
  </r>
  <r>
    <s v="14000"/>
    <s v="ACTUALS"/>
    <n v="2020"/>
    <n v="8"/>
    <s v="SPJ"/>
    <s v="0001439380"/>
    <d v="2020-02-10T00:00:00"/>
    <d v="2020-02-18T00:00:00"/>
    <n v="59"/>
    <x v="1"/>
    <m/>
    <x v="1"/>
    <s v="99999"/>
    <m/>
    <x v="0"/>
    <m/>
    <x v="0"/>
    <m/>
    <m/>
    <m/>
    <m/>
    <m/>
    <n v="-749.24"/>
    <m/>
    <s v="Cash With The Treasurer Of VA"/>
    <s v="To charge January Indirect Costs"/>
  </r>
  <r>
    <s v="14000"/>
    <s v="ACTUALS"/>
    <n v="2020"/>
    <n v="8"/>
    <s v="SPJ"/>
    <s v="0001439380"/>
    <d v="2020-02-10T00:00:00"/>
    <d v="2020-02-18T00:00:00"/>
    <n v="61"/>
    <x v="1"/>
    <m/>
    <x v="1"/>
    <s v="99999"/>
    <m/>
    <x v="0"/>
    <m/>
    <x v="0"/>
    <m/>
    <m/>
    <m/>
    <m/>
    <m/>
    <n v="-137.75"/>
    <m/>
    <s v="Cash With The Treasurer Of VA"/>
    <s v="To charge January Indirect Costs"/>
  </r>
  <r>
    <s v="14000"/>
    <s v="ACTUALS"/>
    <n v="2020"/>
    <n v="8"/>
    <s v="SPJ"/>
    <s v="0001439380"/>
    <d v="2020-02-10T00:00:00"/>
    <d v="2020-02-18T00:00:00"/>
    <n v="63"/>
    <x v="1"/>
    <m/>
    <x v="1"/>
    <s v="99999"/>
    <m/>
    <x v="0"/>
    <m/>
    <x v="0"/>
    <m/>
    <m/>
    <m/>
    <m/>
    <m/>
    <n v="3684.78"/>
    <m/>
    <s v="Cash With The Treasurer Of VA"/>
    <s v="To charge January Indirect Costs"/>
  </r>
  <r>
    <s v="14000"/>
    <s v="ACTUALS"/>
    <n v="2020"/>
    <n v="8"/>
    <s v="SPJ"/>
    <s v="0001439380"/>
    <d v="2020-02-10T00:00:00"/>
    <d v="2020-02-18T00:00:00"/>
    <n v="65"/>
    <x v="1"/>
    <m/>
    <x v="1"/>
    <s v="99999"/>
    <m/>
    <x v="0"/>
    <m/>
    <x v="0"/>
    <m/>
    <m/>
    <m/>
    <m/>
    <m/>
    <n v="-3112.54"/>
    <m/>
    <s v="Cash With The Treasurer Of VA"/>
    <s v="To charge January Indirect Costs"/>
  </r>
  <r>
    <s v="14000"/>
    <s v="ACTUALS"/>
    <n v="2020"/>
    <n v="8"/>
    <s v="SPJ"/>
    <s v="0001439380"/>
    <d v="2020-02-10T00:00:00"/>
    <d v="2020-02-18T00:00:00"/>
    <n v="67"/>
    <x v="1"/>
    <m/>
    <x v="1"/>
    <s v="99999"/>
    <m/>
    <x v="0"/>
    <m/>
    <x v="0"/>
    <m/>
    <m/>
    <m/>
    <m/>
    <m/>
    <n v="-572.24"/>
    <m/>
    <s v="Cash With The Treasurer Of VA"/>
    <s v="To charge January Indirect Costs"/>
  </r>
  <r>
    <s v="14000"/>
    <s v="ACTUALS"/>
    <n v="2020"/>
    <n v="8"/>
    <s v="ONL"/>
    <s v="0001439394"/>
    <d v="2020-02-10T00:00:00"/>
    <d v="2020-02-18T00:00:00"/>
    <n v="1"/>
    <x v="1"/>
    <m/>
    <x v="0"/>
    <s v="90000"/>
    <m/>
    <x v="0"/>
    <s v="14000"/>
    <x v="0"/>
    <s v="STATE"/>
    <m/>
    <m/>
    <m/>
    <m/>
    <n v="3073.93"/>
    <m/>
    <s v="Reclass Federal IDC Revenue"/>
    <s v="To reclass federal revenue to indirect cost revenue to account for January IDC Charges"/>
  </r>
  <r>
    <s v="14000"/>
    <s v="ACTUALS"/>
    <n v="2020"/>
    <n v="8"/>
    <s v="ONL"/>
    <s v="0001439394"/>
    <d v="2020-02-10T00:00:00"/>
    <d v="2020-02-18T00:00:00"/>
    <n v="2"/>
    <x v="1"/>
    <m/>
    <x v="24"/>
    <s v="90000"/>
    <m/>
    <x v="0"/>
    <s v="14000"/>
    <x v="0"/>
    <s v="STATE"/>
    <m/>
    <m/>
    <m/>
    <m/>
    <n v="-2596.5500000000002"/>
    <m/>
    <s v="Reclass Federal IDC Revenue"/>
    <s v="To reclass federal revenue to indirect cost revenue to account for January IDC Charges"/>
  </r>
  <r>
    <s v="14000"/>
    <s v="ACTUALS"/>
    <n v="2020"/>
    <n v="8"/>
    <s v="ONL"/>
    <s v="0001439394"/>
    <d v="2020-02-10T00:00:00"/>
    <d v="2020-02-18T00:00:00"/>
    <n v="3"/>
    <x v="1"/>
    <m/>
    <x v="25"/>
    <s v="90000"/>
    <m/>
    <x v="0"/>
    <s v="14000"/>
    <x v="0"/>
    <s v="STATE"/>
    <m/>
    <m/>
    <m/>
    <m/>
    <n v="-477.38"/>
    <m/>
    <s v="Reclass Federal IDC Revenue"/>
    <s v="To reclass federal revenue to indirect cost revenue to account for January IDC Charges"/>
  </r>
  <r>
    <s v="14000"/>
    <s v="ACTUALS"/>
    <n v="2020"/>
    <n v="8"/>
    <s v="CIP"/>
    <s v="CIP1440431"/>
    <d v="2020-02-10T00:00:00"/>
    <d v="2020-02-11T00:00:00"/>
    <n v="275"/>
    <x v="1"/>
    <s v="390004"/>
    <x v="10"/>
    <s v="10410"/>
    <m/>
    <x v="1"/>
    <s v="14000"/>
    <x v="0"/>
    <s v="STATE"/>
    <m/>
    <m/>
    <m/>
    <m/>
    <n v="3354.92"/>
    <s v="140070"/>
    <s v="00001342 2020-02-14"/>
    <s v="CIPPS Journal Upload - DOA"/>
  </r>
  <r>
    <s v="14000"/>
    <s v="ACTUALS"/>
    <n v="2020"/>
    <n v="8"/>
    <s v="CIP"/>
    <s v="CIP1440431"/>
    <d v="2020-02-10T00:00:00"/>
    <d v="2020-02-11T00:00:00"/>
    <n v="276"/>
    <x v="1"/>
    <s v="390004"/>
    <x v="10"/>
    <s v="10410"/>
    <m/>
    <x v="1"/>
    <s v="14000"/>
    <x v="0"/>
    <s v="STATE"/>
    <m/>
    <m/>
    <m/>
    <m/>
    <n v="3349"/>
    <s v="140070"/>
    <s v="00001342 2020-02-14"/>
    <s v="CIPPS Journal Upload - DOA"/>
  </r>
  <r>
    <s v="14000"/>
    <s v="ACTUALS"/>
    <n v="2020"/>
    <n v="8"/>
    <s v="CIP"/>
    <s v="CIP1440431"/>
    <d v="2020-02-10T00:00:00"/>
    <d v="2020-02-11T00:00:00"/>
    <n v="277"/>
    <x v="1"/>
    <s v="390004"/>
    <x v="11"/>
    <s v="10410"/>
    <m/>
    <x v="1"/>
    <s v="14000"/>
    <x v="0"/>
    <s v="STATE"/>
    <m/>
    <m/>
    <m/>
    <m/>
    <n v="453.59"/>
    <s v="140070"/>
    <s v="00001342 2020-02-14"/>
    <s v="CIPPS Journal Upload - DOA"/>
  </r>
  <r>
    <s v="14000"/>
    <s v="ACTUALS"/>
    <n v="2020"/>
    <n v="8"/>
    <s v="CIP"/>
    <s v="CIP1440431"/>
    <d v="2020-02-10T00:00:00"/>
    <d v="2020-02-11T00:00:00"/>
    <n v="278"/>
    <x v="1"/>
    <s v="390004"/>
    <x v="11"/>
    <s v="10410"/>
    <m/>
    <x v="1"/>
    <s v="14000"/>
    <x v="0"/>
    <s v="STATE"/>
    <m/>
    <m/>
    <m/>
    <m/>
    <n v="452.78"/>
    <s v="140070"/>
    <s v="00001342 2020-02-14"/>
    <s v="CIPPS Journal Upload - DOA"/>
  </r>
  <r>
    <s v="14000"/>
    <s v="ACTUALS"/>
    <n v="2020"/>
    <n v="8"/>
    <s v="CIP"/>
    <s v="CIP1440431"/>
    <d v="2020-02-10T00:00:00"/>
    <d v="2020-02-11T00:00:00"/>
    <n v="279"/>
    <x v="1"/>
    <s v="390004"/>
    <x v="12"/>
    <s v="10410"/>
    <m/>
    <x v="1"/>
    <s v="14000"/>
    <x v="0"/>
    <s v="STATE"/>
    <m/>
    <m/>
    <m/>
    <m/>
    <n v="232.27"/>
    <s v="140070"/>
    <s v="00001342 2020-02-14"/>
    <s v="CIPPS Journal Upload - DOA"/>
  </r>
  <r>
    <s v="14000"/>
    <s v="ACTUALS"/>
    <n v="2020"/>
    <n v="8"/>
    <s v="CIP"/>
    <s v="CIP1440431"/>
    <d v="2020-02-10T00:00:00"/>
    <d v="2020-02-11T00:00:00"/>
    <n v="280"/>
    <x v="1"/>
    <s v="390004"/>
    <x v="12"/>
    <s v="10410"/>
    <m/>
    <x v="1"/>
    <s v="14000"/>
    <x v="0"/>
    <s v="STATE"/>
    <m/>
    <m/>
    <m/>
    <m/>
    <n v="246.27"/>
    <s v="140070"/>
    <s v="00001342 2020-02-14"/>
    <s v="CIPPS Journal Upload - DOA"/>
  </r>
  <r>
    <s v="14000"/>
    <s v="ACTUALS"/>
    <n v="2020"/>
    <n v="8"/>
    <s v="CIP"/>
    <s v="CIP1440431"/>
    <d v="2020-02-10T00:00:00"/>
    <d v="2020-02-11T00:00:00"/>
    <n v="281"/>
    <x v="1"/>
    <s v="390004"/>
    <x v="13"/>
    <s v="10410"/>
    <m/>
    <x v="1"/>
    <s v="14000"/>
    <x v="0"/>
    <s v="STATE"/>
    <m/>
    <m/>
    <m/>
    <m/>
    <n v="43.95"/>
    <s v="140070"/>
    <s v="00001342 2020-02-14"/>
    <s v="CIPPS Journal Upload - DOA"/>
  </r>
  <r>
    <s v="14000"/>
    <s v="ACTUALS"/>
    <n v="2020"/>
    <n v="8"/>
    <s v="CIP"/>
    <s v="CIP1440431"/>
    <d v="2020-02-10T00:00:00"/>
    <d v="2020-02-11T00:00:00"/>
    <n v="282"/>
    <x v="1"/>
    <s v="390004"/>
    <x v="13"/>
    <s v="10410"/>
    <m/>
    <x v="1"/>
    <s v="14000"/>
    <x v="0"/>
    <s v="STATE"/>
    <m/>
    <m/>
    <m/>
    <m/>
    <n v="43.87"/>
    <s v="140070"/>
    <s v="00001342 2020-02-14"/>
    <s v="CIPPS Journal Upload - DOA"/>
  </r>
  <r>
    <s v="14000"/>
    <s v="ACTUALS"/>
    <n v="2020"/>
    <n v="8"/>
    <s v="CIP"/>
    <s v="CIP1440431"/>
    <d v="2020-02-10T00:00:00"/>
    <d v="2020-02-11T00:00:00"/>
    <n v="283"/>
    <x v="1"/>
    <s v="390004"/>
    <x v="22"/>
    <s v="10410"/>
    <m/>
    <x v="1"/>
    <s v="14000"/>
    <x v="0"/>
    <s v="STATE"/>
    <m/>
    <m/>
    <m/>
    <m/>
    <n v="901"/>
    <s v="140070"/>
    <s v="00001342 2020-02-14"/>
    <s v="CIPPS Journal Upload - DOA"/>
  </r>
  <r>
    <s v="14000"/>
    <s v="ACTUALS"/>
    <n v="2020"/>
    <n v="8"/>
    <s v="CIP"/>
    <s v="CIP1440431"/>
    <d v="2020-02-10T00:00:00"/>
    <d v="2020-02-11T00:00:00"/>
    <n v="284"/>
    <x v="1"/>
    <s v="390004"/>
    <x v="22"/>
    <s v="10410"/>
    <m/>
    <x v="1"/>
    <s v="14000"/>
    <x v="0"/>
    <s v="STATE"/>
    <m/>
    <m/>
    <m/>
    <m/>
    <n v="614.5"/>
    <s v="140070"/>
    <s v="00001342 2020-02-14"/>
    <s v="CIPPS Journal Upload - DOA"/>
  </r>
  <r>
    <s v="14000"/>
    <s v="ACTUALS"/>
    <n v="2020"/>
    <n v="8"/>
    <s v="CIP"/>
    <s v="CIP1440431"/>
    <d v="2020-02-10T00:00:00"/>
    <d v="2020-02-11T00:00:00"/>
    <n v="285"/>
    <x v="1"/>
    <s v="390004"/>
    <x v="14"/>
    <s v="10410"/>
    <m/>
    <x v="1"/>
    <s v="14000"/>
    <x v="0"/>
    <s v="STATE"/>
    <m/>
    <m/>
    <m/>
    <m/>
    <n v="39.25"/>
    <s v="140070"/>
    <s v="00001342 2020-02-14"/>
    <s v="CIPPS Journal Upload - DOA"/>
  </r>
  <r>
    <s v="14000"/>
    <s v="ACTUALS"/>
    <n v="2020"/>
    <n v="8"/>
    <s v="CIP"/>
    <s v="CIP1440431"/>
    <d v="2020-02-10T00:00:00"/>
    <d v="2020-02-11T00:00:00"/>
    <n v="286"/>
    <x v="1"/>
    <s v="390004"/>
    <x v="14"/>
    <s v="10410"/>
    <m/>
    <x v="1"/>
    <s v="14000"/>
    <x v="0"/>
    <s v="STATE"/>
    <m/>
    <m/>
    <m/>
    <m/>
    <n v="39.18"/>
    <s v="140070"/>
    <s v="00001342 2020-02-14"/>
    <s v="CIPPS Journal Upload - DOA"/>
  </r>
  <r>
    <s v="14000"/>
    <s v="ACTUALS"/>
    <n v="2020"/>
    <n v="8"/>
    <s v="CIP"/>
    <s v="CIP1440431"/>
    <d v="2020-02-10T00:00:00"/>
    <d v="2020-02-11T00:00:00"/>
    <n v="287"/>
    <x v="1"/>
    <s v="390004"/>
    <x v="15"/>
    <s v="10410"/>
    <m/>
    <x v="1"/>
    <s v="14000"/>
    <x v="0"/>
    <s v="STATE"/>
    <m/>
    <m/>
    <m/>
    <m/>
    <n v="20.8"/>
    <s v="140070"/>
    <s v="00001342 2020-02-14"/>
    <s v="CIPPS Journal Upload - DOA"/>
  </r>
  <r>
    <s v="14000"/>
    <s v="ACTUALS"/>
    <n v="2020"/>
    <n v="8"/>
    <s v="CIP"/>
    <s v="CIP1440431"/>
    <d v="2020-02-10T00:00:00"/>
    <d v="2020-02-11T00:00:00"/>
    <n v="288"/>
    <x v="1"/>
    <s v="390004"/>
    <x v="15"/>
    <s v="10410"/>
    <m/>
    <x v="1"/>
    <s v="14000"/>
    <x v="0"/>
    <s v="STATE"/>
    <m/>
    <m/>
    <m/>
    <m/>
    <n v="20.76"/>
    <s v="140070"/>
    <s v="00001342 2020-02-14"/>
    <s v="CIPPS Journal Upload - DOA"/>
  </r>
  <r>
    <s v="14000"/>
    <s v="ACTUALS"/>
    <n v="2020"/>
    <n v="8"/>
    <s v="CIP"/>
    <s v="CIP1440431"/>
    <d v="2020-02-10T00:00:00"/>
    <d v="2020-02-11T00:00:00"/>
    <n v="289"/>
    <x v="1"/>
    <s v="390004"/>
    <x v="39"/>
    <s v="10410"/>
    <m/>
    <x v="1"/>
    <s v="14000"/>
    <x v="0"/>
    <s v="STATE"/>
    <m/>
    <m/>
    <m/>
    <m/>
    <n v="20"/>
    <s v="140070"/>
    <s v="00001342 2020-02-14"/>
    <s v="CIPPS Journal Upload - DOA"/>
  </r>
  <r>
    <s v="14000"/>
    <s v="ACTUALS"/>
    <n v="2020"/>
    <n v="8"/>
    <s v="CIP"/>
    <s v="CIP1440431"/>
    <d v="2020-02-10T00:00:00"/>
    <d v="2020-02-11T00:00:00"/>
    <n v="290"/>
    <x v="1"/>
    <s v="390004"/>
    <x v="39"/>
    <s v="10410"/>
    <m/>
    <x v="1"/>
    <s v="14000"/>
    <x v="0"/>
    <s v="STATE"/>
    <m/>
    <m/>
    <m/>
    <m/>
    <n v="10"/>
    <s v="140070"/>
    <s v="00001342 2020-02-14"/>
    <s v="CIPPS Journal Upload - DOA"/>
  </r>
  <r>
    <s v="14000"/>
    <s v="ACTUALS"/>
    <n v="2020"/>
    <n v="8"/>
    <s v="CIP"/>
    <s v="CIP1440431"/>
    <d v="2020-02-10T00:00:00"/>
    <d v="2020-02-11T00:00:00"/>
    <n v="333"/>
    <x v="1"/>
    <s v="390004"/>
    <x v="10"/>
    <s v="10740"/>
    <m/>
    <x v="1"/>
    <s v="14000"/>
    <x v="0"/>
    <s v="STATE"/>
    <m/>
    <m/>
    <m/>
    <m/>
    <n v="2500"/>
    <s v="140070"/>
    <s v="00001342 2020-02-14"/>
    <s v="CIPPS Journal Upload - DOA"/>
  </r>
  <r>
    <s v="14000"/>
    <s v="ACTUALS"/>
    <n v="2020"/>
    <n v="8"/>
    <s v="CIP"/>
    <s v="CIP1440431"/>
    <d v="2020-02-10T00:00:00"/>
    <d v="2020-02-11T00:00:00"/>
    <n v="334"/>
    <x v="1"/>
    <s v="390004"/>
    <x v="11"/>
    <s v="10740"/>
    <m/>
    <x v="1"/>
    <s v="14000"/>
    <x v="0"/>
    <s v="STATE"/>
    <m/>
    <m/>
    <m/>
    <m/>
    <n v="338"/>
    <s v="140070"/>
    <s v="00001342 2020-02-14"/>
    <s v="CIPPS Journal Upload - DOA"/>
  </r>
  <r>
    <s v="14000"/>
    <s v="ACTUALS"/>
    <n v="2020"/>
    <n v="8"/>
    <s v="CIP"/>
    <s v="CIP1440431"/>
    <d v="2020-02-10T00:00:00"/>
    <d v="2020-02-11T00:00:00"/>
    <n v="335"/>
    <x v="1"/>
    <s v="390004"/>
    <x v="12"/>
    <s v="10740"/>
    <m/>
    <x v="1"/>
    <s v="14000"/>
    <x v="0"/>
    <s v="STATE"/>
    <m/>
    <m/>
    <m/>
    <m/>
    <n v="180.11"/>
    <s v="140070"/>
    <s v="00001342 2020-02-14"/>
    <s v="CIPPS Journal Upload - DOA"/>
  </r>
  <r>
    <s v="14000"/>
    <s v="ACTUALS"/>
    <n v="2020"/>
    <n v="8"/>
    <s v="CIP"/>
    <s v="CIP1440431"/>
    <d v="2020-02-10T00:00:00"/>
    <d v="2020-02-11T00:00:00"/>
    <n v="336"/>
    <x v="1"/>
    <s v="390004"/>
    <x v="13"/>
    <s v="10740"/>
    <m/>
    <x v="1"/>
    <s v="14000"/>
    <x v="0"/>
    <s v="STATE"/>
    <m/>
    <m/>
    <m/>
    <m/>
    <n v="32.75"/>
    <s v="140070"/>
    <s v="00001342 2020-02-14"/>
    <s v="CIPPS Journal Upload - DOA"/>
  </r>
  <r>
    <s v="14000"/>
    <s v="ACTUALS"/>
    <n v="2020"/>
    <n v="8"/>
    <s v="CIP"/>
    <s v="CIP1440431"/>
    <d v="2020-02-10T00:00:00"/>
    <d v="2020-02-11T00:00:00"/>
    <n v="337"/>
    <x v="1"/>
    <s v="390004"/>
    <x v="22"/>
    <s v="10740"/>
    <m/>
    <x v="1"/>
    <s v="14000"/>
    <x v="0"/>
    <s v="STATE"/>
    <m/>
    <m/>
    <m/>
    <m/>
    <n v="614.5"/>
    <s v="140070"/>
    <s v="00001342 2020-02-14"/>
    <s v="CIPPS Journal Upload - DOA"/>
  </r>
  <r>
    <s v="14000"/>
    <s v="ACTUALS"/>
    <n v="2020"/>
    <n v="8"/>
    <s v="CIP"/>
    <s v="CIP1440431"/>
    <d v="2020-02-10T00:00:00"/>
    <d v="2020-02-11T00:00:00"/>
    <n v="338"/>
    <x v="1"/>
    <s v="390004"/>
    <x v="14"/>
    <s v="10740"/>
    <m/>
    <x v="1"/>
    <s v="14000"/>
    <x v="0"/>
    <s v="STATE"/>
    <m/>
    <m/>
    <m/>
    <m/>
    <n v="29.25"/>
    <s v="140070"/>
    <s v="00001342 2020-02-14"/>
    <s v="CIPPS Journal Upload - DOA"/>
  </r>
  <r>
    <s v="14000"/>
    <s v="ACTUALS"/>
    <n v="2020"/>
    <n v="8"/>
    <s v="CIP"/>
    <s v="CIP1440431"/>
    <d v="2020-02-10T00:00:00"/>
    <d v="2020-02-11T00:00:00"/>
    <n v="339"/>
    <x v="1"/>
    <s v="390004"/>
    <x v="15"/>
    <s v="10740"/>
    <m/>
    <x v="1"/>
    <s v="14000"/>
    <x v="0"/>
    <s v="STATE"/>
    <m/>
    <m/>
    <m/>
    <m/>
    <n v="15.5"/>
    <s v="140070"/>
    <s v="00001342 2020-02-14"/>
    <s v="CIPPS Journal Upload - DOA"/>
  </r>
  <r>
    <s v="14000"/>
    <s v="ACTUALS"/>
    <n v="2020"/>
    <n v="8"/>
    <s v="CIP"/>
    <s v="CIP1440431"/>
    <d v="2020-02-10T00:00:00"/>
    <d v="2020-02-11T00:00:00"/>
    <n v="363"/>
    <x v="1"/>
    <m/>
    <x v="1"/>
    <s v="99999"/>
    <m/>
    <x v="0"/>
    <m/>
    <x v="0"/>
    <m/>
    <m/>
    <m/>
    <m/>
    <m/>
    <n v="-13552.25"/>
    <m/>
    <s v="Cash With The Treasurer Of VA"/>
    <s v="CIPPS Journal Upload - DOA"/>
  </r>
  <r>
    <s v="14000"/>
    <s v="ACTUALS"/>
    <n v="2020"/>
    <n v="8"/>
    <s v="EX"/>
    <s v="EX01446548"/>
    <d v="2020-02-19T00:00:00"/>
    <d v="2020-02-19T00:00:00"/>
    <n v="47"/>
    <x v="1"/>
    <s v="390004"/>
    <x v="51"/>
    <s v="10330"/>
    <m/>
    <x v="1"/>
    <s v="14000"/>
    <x v="0"/>
    <s v="STATE"/>
    <m/>
    <m/>
    <m/>
    <m/>
    <n v="4.26"/>
    <s v="0000272734"/>
    <s v="BJA Monitor Patrick"/>
    <s v="Expense Accrual Journal"/>
  </r>
  <r>
    <s v="14000"/>
    <s v="ACTUALS"/>
    <n v="2020"/>
    <n v="8"/>
    <s v="EX"/>
    <s v="EX01446548"/>
    <d v="2020-02-19T00:00:00"/>
    <d v="2020-02-19T00:00:00"/>
    <n v="48"/>
    <x v="1"/>
    <m/>
    <x v="3"/>
    <s v="99999"/>
    <m/>
    <x v="0"/>
    <s v="14000"/>
    <x v="0"/>
    <s v="STATE"/>
    <m/>
    <m/>
    <m/>
    <m/>
    <n v="-4.26"/>
    <s v="0000272734"/>
    <s v="BJA Monitor Patrick"/>
    <s v="Expense Accrual Journal"/>
  </r>
  <r>
    <s v="14000"/>
    <s v="ACTUALS"/>
    <n v="2020"/>
    <n v="8"/>
    <s v="EX"/>
    <s v="EX01447418"/>
    <d v="2020-02-20T00:00:00"/>
    <d v="2020-02-20T00:00:00"/>
    <n v="47"/>
    <x v="1"/>
    <m/>
    <x v="3"/>
    <s v="99999"/>
    <m/>
    <x v="0"/>
    <s v="14000"/>
    <x v="0"/>
    <s v="STATE"/>
    <m/>
    <m/>
    <m/>
    <m/>
    <n v="4.26"/>
    <s v="0000272734"/>
    <s v="BJA Monitor Patrick"/>
    <s v="Expense Payment Journal"/>
  </r>
  <r>
    <s v="14000"/>
    <s v="ACTUALS"/>
    <n v="2020"/>
    <n v="8"/>
    <s v="EX"/>
    <s v="EX01447418"/>
    <d v="2020-02-20T00:00:00"/>
    <d v="2020-02-20T00:00:00"/>
    <n v="48"/>
    <x v="1"/>
    <m/>
    <x v="1"/>
    <s v="99999"/>
    <m/>
    <x v="0"/>
    <m/>
    <x v="0"/>
    <m/>
    <m/>
    <m/>
    <m/>
    <m/>
    <n v="-4.26"/>
    <s v="0000272734"/>
    <s v="BJA Monitor Patrick"/>
    <s v="Expense Payment Journal"/>
  </r>
  <r>
    <s v="14000"/>
    <s v="ACTUALS"/>
    <n v="2020"/>
    <n v="8"/>
    <s v="CIP"/>
    <s v="CIP1450771"/>
    <d v="2020-02-24T00:00:00"/>
    <d v="2020-02-25T00:00:00"/>
    <n v="268"/>
    <x v="1"/>
    <s v="390004"/>
    <x v="10"/>
    <s v="10410"/>
    <m/>
    <x v="1"/>
    <s v="14000"/>
    <x v="0"/>
    <s v="STATE"/>
    <m/>
    <m/>
    <m/>
    <m/>
    <n v="3354.92"/>
    <s v="140070"/>
    <s v="00001344 2020-02-28"/>
    <s v="CIPPS Journal Upload - DOA"/>
  </r>
  <r>
    <s v="14000"/>
    <s v="ACTUALS"/>
    <n v="2020"/>
    <n v="8"/>
    <s v="CIP"/>
    <s v="CIP1450771"/>
    <d v="2020-02-24T00:00:00"/>
    <d v="2020-02-25T00:00:00"/>
    <n v="269"/>
    <x v="1"/>
    <s v="390004"/>
    <x v="10"/>
    <s v="10410"/>
    <m/>
    <x v="1"/>
    <s v="14000"/>
    <x v="0"/>
    <s v="STATE"/>
    <m/>
    <m/>
    <m/>
    <m/>
    <n v="3349"/>
    <s v="140070"/>
    <s v="00001344 2020-02-28"/>
    <s v="CIPPS Journal Upload - DOA"/>
  </r>
  <r>
    <s v="14000"/>
    <s v="ACTUALS"/>
    <n v="2020"/>
    <n v="8"/>
    <s v="CIP"/>
    <s v="CIP1450771"/>
    <d v="2020-02-24T00:00:00"/>
    <d v="2020-02-25T00:00:00"/>
    <n v="270"/>
    <x v="1"/>
    <s v="390004"/>
    <x v="11"/>
    <s v="10410"/>
    <m/>
    <x v="1"/>
    <s v="14000"/>
    <x v="0"/>
    <s v="STATE"/>
    <m/>
    <m/>
    <m/>
    <m/>
    <n v="453.59"/>
    <s v="140070"/>
    <s v="00001344 2020-02-28"/>
    <s v="CIPPS Journal Upload - DOA"/>
  </r>
  <r>
    <s v="14000"/>
    <s v="ACTUALS"/>
    <n v="2020"/>
    <n v="8"/>
    <s v="CIP"/>
    <s v="CIP1450771"/>
    <d v="2020-02-24T00:00:00"/>
    <d v="2020-02-25T00:00:00"/>
    <n v="271"/>
    <x v="1"/>
    <s v="390004"/>
    <x v="11"/>
    <s v="10410"/>
    <m/>
    <x v="1"/>
    <s v="14000"/>
    <x v="0"/>
    <s v="STATE"/>
    <m/>
    <m/>
    <m/>
    <m/>
    <n v="452.78"/>
    <s v="140070"/>
    <s v="00001344 2020-02-28"/>
    <s v="CIPPS Journal Upload - DOA"/>
  </r>
  <r>
    <s v="14000"/>
    <s v="ACTUALS"/>
    <n v="2020"/>
    <n v="8"/>
    <s v="CIP"/>
    <s v="CIP1450771"/>
    <d v="2020-02-24T00:00:00"/>
    <d v="2020-02-25T00:00:00"/>
    <n v="272"/>
    <x v="1"/>
    <s v="390004"/>
    <x v="12"/>
    <s v="10410"/>
    <m/>
    <x v="1"/>
    <s v="14000"/>
    <x v="0"/>
    <s v="STATE"/>
    <m/>
    <m/>
    <m/>
    <m/>
    <n v="231.13"/>
    <s v="140070"/>
    <s v="00001344 2020-02-28"/>
    <s v="CIPPS Journal Upload - DOA"/>
  </r>
  <r>
    <s v="14000"/>
    <s v="ACTUALS"/>
    <n v="2020"/>
    <n v="8"/>
    <s v="CIP"/>
    <s v="CIP1450771"/>
    <d v="2020-02-24T00:00:00"/>
    <d v="2020-02-25T00:00:00"/>
    <n v="273"/>
    <x v="1"/>
    <s v="390004"/>
    <x v="12"/>
    <s v="10410"/>
    <m/>
    <x v="1"/>
    <s v="14000"/>
    <x v="0"/>
    <s v="STATE"/>
    <m/>
    <m/>
    <m/>
    <m/>
    <n v="242.57"/>
    <s v="140070"/>
    <s v="00001344 2020-02-28"/>
    <s v="CIPPS Journal Upload - DOA"/>
  </r>
  <r>
    <s v="14000"/>
    <s v="ACTUALS"/>
    <n v="2020"/>
    <n v="8"/>
    <s v="CIP"/>
    <s v="CIP1450771"/>
    <d v="2020-02-24T00:00:00"/>
    <d v="2020-02-25T00:00:00"/>
    <n v="274"/>
    <x v="1"/>
    <s v="390004"/>
    <x v="13"/>
    <s v="10410"/>
    <m/>
    <x v="1"/>
    <s v="14000"/>
    <x v="0"/>
    <s v="STATE"/>
    <m/>
    <m/>
    <m/>
    <m/>
    <n v="43.95"/>
    <s v="140070"/>
    <s v="00001344 2020-02-28"/>
    <s v="CIPPS Journal Upload - DOA"/>
  </r>
  <r>
    <s v="14000"/>
    <s v="ACTUALS"/>
    <n v="2020"/>
    <n v="8"/>
    <s v="CIP"/>
    <s v="CIP1450771"/>
    <d v="2020-02-24T00:00:00"/>
    <d v="2020-02-25T00:00:00"/>
    <n v="275"/>
    <x v="1"/>
    <s v="390004"/>
    <x v="13"/>
    <s v="10410"/>
    <m/>
    <x v="1"/>
    <s v="14000"/>
    <x v="0"/>
    <s v="STATE"/>
    <m/>
    <m/>
    <m/>
    <m/>
    <n v="43.87"/>
    <s v="140070"/>
    <s v="00001344 2020-02-28"/>
    <s v="CIPPS Journal Upload - DOA"/>
  </r>
  <r>
    <s v="14000"/>
    <s v="ACTUALS"/>
    <n v="2020"/>
    <n v="8"/>
    <s v="CIP"/>
    <s v="CIP1450771"/>
    <d v="2020-02-24T00:00:00"/>
    <d v="2020-02-25T00:00:00"/>
    <n v="276"/>
    <x v="1"/>
    <s v="390004"/>
    <x v="22"/>
    <s v="10410"/>
    <m/>
    <x v="1"/>
    <s v="14000"/>
    <x v="0"/>
    <s v="STATE"/>
    <m/>
    <m/>
    <m/>
    <m/>
    <n v="901"/>
    <s v="140070"/>
    <s v="00001344 2020-02-28"/>
    <s v="CIPPS Journal Upload - DOA"/>
  </r>
  <r>
    <s v="14000"/>
    <s v="ACTUALS"/>
    <n v="2020"/>
    <n v="8"/>
    <s v="CIP"/>
    <s v="CIP1450771"/>
    <d v="2020-02-24T00:00:00"/>
    <d v="2020-02-25T00:00:00"/>
    <n v="277"/>
    <x v="1"/>
    <s v="390004"/>
    <x v="22"/>
    <s v="10410"/>
    <m/>
    <x v="1"/>
    <s v="14000"/>
    <x v="0"/>
    <s v="STATE"/>
    <m/>
    <m/>
    <m/>
    <m/>
    <n v="614.5"/>
    <s v="140070"/>
    <s v="00001344 2020-02-28"/>
    <s v="CIPPS Journal Upload - DOA"/>
  </r>
  <r>
    <s v="14000"/>
    <s v="ACTUALS"/>
    <n v="2020"/>
    <n v="8"/>
    <s v="CIP"/>
    <s v="CIP1450771"/>
    <d v="2020-02-24T00:00:00"/>
    <d v="2020-02-25T00:00:00"/>
    <n v="278"/>
    <x v="1"/>
    <s v="390004"/>
    <x v="14"/>
    <s v="10410"/>
    <m/>
    <x v="1"/>
    <s v="14000"/>
    <x v="0"/>
    <s v="STATE"/>
    <m/>
    <m/>
    <m/>
    <m/>
    <n v="39.25"/>
    <s v="140070"/>
    <s v="00001344 2020-02-28"/>
    <s v="CIPPS Journal Upload - DOA"/>
  </r>
  <r>
    <s v="14000"/>
    <s v="ACTUALS"/>
    <n v="2020"/>
    <n v="8"/>
    <s v="CIP"/>
    <s v="CIP1450771"/>
    <d v="2020-02-24T00:00:00"/>
    <d v="2020-02-25T00:00:00"/>
    <n v="279"/>
    <x v="1"/>
    <s v="390004"/>
    <x v="14"/>
    <s v="10410"/>
    <m/>
    <x v="1"/>
    <s v="14000"/>
    <x v="0"/>
    <s v="STATE"/>
    <m/>
    <m/>
    <m/>
    <m/>
    <n v="39.18"/>
    <s v="140070"/>
    <s v="00001344 2020-02-28"/>
    <s v="CIPPS Journal Upload - DOA"/>
  </r>
  <r>
    <s v="14000"/>
    <s v="ACTUALS"/>
    <n v="2020"/>
    <n v="8"/>
    <s v="CIP"/>
    <s v="CIP1450771"/>
    <d v="2020-02-24T00:00:00"/>
    <d v="2020-02-25T00:00:00"/>
    <n v="280"/>
    <x v="1"/>
    <s v="390004"/>
    <x v="15"/>
    <s v="10410"/>
    <m/>
    <x v="1"/>
    <s v="14000"/>
    <x v="0"/>
    <s v="STATE"/>
    <m/>
    <m/>
    <m/>
    <m/>
    <n v="20.8"/>
    <s v="140070"/>
    <s v="00001344 2020-02-28"/>
    <s v="CIPPS Journal Upload - DOA"/>
  </r>
  <r>
    <s v="14000"/>
    <s v="ACTUALS"/>
    <n v="2020"/>
    <n v="8"/>
    <s v="CIP"/>
    <s v="CIP1450771"/>
    <d v="2020-02-24T00:00:00"/>
    <d v="2020-02-25T00:00:00"/>
    <n v="281"/>
    <x v="1"/>
    <s v="390004"/>
    <x v="15"/>
    <s v="10410"/>
    <m/>
    <x v="1"/>
    <s v="14000"/>
    <x v="0"/>
    <s v="STATE"/>
    <m/>
    <m/>
    <m/>
    <m/>
    <n v="20.76"/>
    <s v="140070"/>
    <s v="00001344 2020-02-28"/>
    <s v="CIPPS Journal Upload - DOA"/>
  </r>
  <r>
    <s v="14000"/>
    <s v="ACTUALS"/>
    <n v="2020"/>
    <n v="8"/>
    <s v="CIP"/>
    <s v="CIP1450771"/>
    <d v="2020-02-24T00:00:00"/>
    <d v="2020-02-25T00:00:00"/>
    <n v="282"/>
    <x v="1"/>
    <s v="390004"/>
    <x v="39"/>
    <s v="10410"/>
    <m/>
    <x v="1"/>
    <s v="14000"/>
    <x v="0"/>
    <s v="STATE"/>
    <m/>
    <m/>
    <m/>
    <m/>
    <n v="20"/>
    <s v="140070"/>
    <s v="00001344 2020-02-28"/>
    <s v="CIPPS Journal Upload - DOA"/>
  </r>
  <r>
    <s v="14000"/>
    <s v="ACTUALS"/>
    <n v="2020"/>
    <n v="8"/>
    <s v="CIP"/>
    <s v="CIP1450771"/>
    <d v="2020-02-24T00:00:00"/>
    <d v="2020-02-25T00:00:00"/>
    <n v="283"/>
    <x v="1"/>
    <s v="390004"/>
    <x v="39"/>
    <s v="10410"/>
    <m/>
    <x v="1"/>
    <s v="14000"/>
    <x v="0"/>
    <s v="STATE"/>
    <m/>
    <m/>
    <m/>
    <m/>
    <n v="10"/>
    <s v="140070"/>
    <s v="00001344 2020-02-28"/>
    <s v="CIPPS Journal Upload - DOA"/>
  </r>
  <r>
    <s v="14000"/>
    <s v="ACTUALS"/>
    <n v="2020"/>
    <n v="8"/>
    <s v="CIP"/>
    <s v="CIP1450771"/>
    <d v="2020-02-24T00:00:00"/>
    <d v="2020-02-25T00:00:00"/>
    <n v="328"/>
    <x v="1"/>
    <s v="390004"/>
    <x v="10"/>
    <s v="10740"/>
    <m/>
    <x v="1"/>
    <s v="14000"/>
    <x v="0"/>
    <s v="STATE"/>
    <m/>
    <m/>
    <m/>
    <m/>
    <n v="2500"/>
    <s v="140070"/>
    <s v="00001344 2020-02-28"/>
    <s v="CIPPS Journal Upload - DOA"/>
  </r>
  <r>
    <s v="14000"/>
    <s v="ACTUALS"/>
    <n v="2020"/>
    <n v="8"/>
    <s v="CIP"/>
    <s v="CIP1450771"/>
    <d v="2020-02-24T00:00:00"/>
    <d v="2020-02-25T00:00:00"/>
    <n v="329"/>
    <x v="1"/>
    <s v="390004"/>
    <x v="11"/>
    <s v="10740"/>
    <m/>
    <x v="1"/>
    <s v="14000"/>
    <x v="0"/>
    <s v="STATE"/>
    <m/>
    <m/>
    <m/>
    <m/>
    <n v="338"/>
    <s v="140070"/>
    <s v="00001344 2020-02-28"/>
    <s v="CIPPS Journal Upload - DOA"/>
  </r>
  <r>
    <s v="14000"/>
    <s v="ACTUALS"/>
    <n v="2020"/>
    <n v="8"/>
    <s v="CIP"/>
    <s v="CIP1450771"/>
    <d v="2020-02-24T00:00:00"/>
    <d v="2020-02-25T00:00:00"/>
    <n v="330"/>
    <x v="1"/>
    <s v="390004"/>
    <x v="12"/>
    <s v="10740"/>
    <m/>
    <x v="1"/>
    <s v="14000"/>
    <x v="0"/>
    <s v="STATE"/>
    <m/>
    <m/>
    <m/>
    <m/>
    <n v="179.61"/>
    <s v="140070"/>
    <s v="00001344 2020-02-28"/>
    <s v="CIPPS Journal Upload - DOA"/>
  </r>
  <r>
    <s v="14000"/>
    <s v="ACTUALS"/>
    <n v="2020"/>
    <n v="8"/>
    <s v="CIP"/>
    <s v="CIP1450771"/>
    <d v="2020-02-24T00:00:00"/>
    <d v="2020-02-25T00:00:00"/>
    <n v="331"/>
    <x v="1"/>
    <s v="390004"/>
    <x v="13"/>
    <s v="10740"/>
    <m/>
    <x v="1"/>
    <s v="14000"/>
    <x v="0"/>
    <s v="STATE"/>
    <m/>
    <m/>
    <m/>
    <m/>
    <n v="32.75"/>
    <s v="140070"/>
    <s v="00001344 2020-02-28"/>
    <s v="CIPPS Journal Upload - DOA"/>
  </r>
  <r>
    <s v="14000"/>
    <s v="ACTUALS"/>
    <n v="2020"/>
    <n v="8"/>
    <s v="CIP"/>
    <s v="CIP1450771"/>
    <d v="2020-02-24T00:00:00"/>
    <d v="2020-02-25T00:00:00"/>
    <n v="332"/>
    <x v="1"/>
    <s v="390004"/>
    <x v="22"/>
    <s v="10740"/>
    <m/>
    <x v="1"/>
    <s v="14000"/>
    <x v="0"/>
    <s v="STATE"/>
    <m/>
    <m/>
    <m/>
    <m/>
    <n v="614.5"/>
    <s v="140070"/>
    <s v="00001344 2020-02-28"/>
    <s v="CIPPS Journal Upload - DOA"/>
  </r>
  <r>
    <s v="14000"/>
    <s v="ACTUALS"/>
    <n v="2020"/>
    <n v="8"/>
    <s v="CIP"/>
    <s v="CIP1450771"/>
    <d v="2020-02-24T00:00:00"/>
    <d v="2020-02-25T00:00:00"/>
    <n v="333"/>
    <x v="1"/>
    <s v="390004"/>
    <x v="14"/>
    <s v="10740"/>
    <m/>
    <x v="1"/>
    <s v="14000"/>
    <x v="0"/>
    <s v="STATE"/>
    <m/>
    <m/>
    <m/>
    <m/>
    <n v="29.25"/>
    <s v="140070"/>
    <s v="00001344 2020-02-28"/>
    <s v="CIPPS Journal Upload - DOA"/>
  </r>
  <r>
    <s v="14000"/>
    <s v="ACTUALS"/>
    <n v="2020"/>
    <n v="8"/>
    <s v="CIP"/>
    <s v="CIP1450771"/>
    <d v="2020-02-24T00:00:00"/>
    <d v="2020-02-25T00:00:00"/>
    <n v="334"/>
    <x v="1"/>
    <s v="390004"/>
    <x v="15"/>
    <s v="10740"/>
    <m/>
    <x v="1"/>
    <s v="14000"/>
    <x v="0"/>
    <s v="STATE"/>
    <m/>
    <m/>
    <m/>
    <m/>
    <n v="15.5"/>
    <s v="140070"/>
    <s v="00001344 2020-02-28"/>
    <s v="CIPPS Journal Upload - DOA"/>
  </r>
  <r>
    <s v="14000"/>
    <s v="ACTUALS"/>
    <n v="2020"/>
    <n v="8"/>
    <s v="CIP"/>
    <s v="CIP1450771"/>
    <d v="2020-02-24T00:00:00"/>
    <d v="2020-02-25T00:00:00"/>
    <n v="358"/>
    <x v="1"/>
    <m/>
    <x v="1"/>
    <s v="99999"/>
    <m/>
    <x v="0"/>
    <m/>
    <x v="0"/>
    <m/>
    <m/>
    <m/>
    <m/>
    <m/>
    <n v="-13546.91"/>
    <m/>
    <s v="Cash With The Treasurer Of VA"/>
    <s v="CIPPS Journal Upload - DOA"/>
  </r>
  <r>
    <s v="14000"/>
    <s v="ACTUALS"/>
    <n v="2020"/>
    <n v="8"/>
    <s v="SPJ"/>
    <s v="0001462209"/>
    <d v="2020-02-29T00:00:00"/>
    <d v="2020-03-06T00:00:00"/>
    <n v="13"/>
    <x v="1"/>
    <s v="390004"/>
    <x v="21"/>
    <s v="10410"/>
    <m/>
    <x v="1"/>
    <s v="14000"/>
    <x v="0"/>
    <s v="STATE"/>
    <m/>
    <m/>
    <m/>
    <m/>
    <n v="917.25"/>
    <m/>
    <s v="Prorate Feb2020 OH"/>
    <s v="To prorate the Overhead charges incurred in Feb 2020 - VITA Server and End User Charges"/>
  </r>
  <r>
    <s v="14000"/>
    <s v="ACTUALS"/>
    <n v="2020"/>
    <n v="8"/>
    <s v="SPJ"/>
    <s v="0001462209"/>
    <d v="2020-02-29T00:00:00"/>
    <d v="2020-03-06T00:00:00"/>
    <n v="76"/>
    <x v="1"/>
    <s v="390004"/>
    <x v="21"/>
    <s v="10540"/>
    <m/>
    <x v="1"/>
    <s v="14000"/>
    <x v="0"/>
    <s v="STATE"/>
    <m/>
    <m/>
    <m/>
    <m/>
    <n v="917.25"/>
    <m/>
    <s v="Prorate Feb2020 OH"/>
    <s v="To prorate the Overhead charges incurred in Feb 2020 - VITA Server and End User Charges"/>
  </r>
  <r>
    <s v="14000"/>
    <s v="ACTUALS"/>
    <n v="2020"/>
    <n v="8"/>
    <s v="SPJ"/>
    <s v="0001462209"/>
    <d v="2020-02-29T00:00:00"/>
    <d v="2020-03-06T00:00:00"/>
    <n v="89"/>
    <x v="1"/>
    <s v="390004"/>
    <x v="21"/>
    <s v="10410"/>
    <m/>
    <x v="1"/>
    <s v="14000"/>
    <x v="0"/>
    <s v="STATE"/>
    <m/>
    <m/>
    <m/>
    <m/>
    <n v="917.25"/>
    <m/>
    <s v="Prorate Feb2020 OH"/>
    <s v="To prorate the Overhead charges incurred in Feb 2020 - VITA Server and End User Charges"/>
  </r>
  <r>
    <s v="14000"/>
    <s v="ACTUALS"/>
    <n v="2020"/>
    <n v="8"/>
    <s v="SPJ"/>
    <s v="0001462209"/>
    <d v="2020-02-29T00:00:00"/>
    <d v="2020-03-06T00:00:00"/>
    <n v="140"/>
    <x v="1"/>
    <s v="390004"/>
    <x v="21"/>
    <s v="10740"/>
    <m/>
    <x v="1"/>
    <s v="14000"/>
    <x v="0"/>
    <s v="STATE"/>
    <m/>
    <m/>
    <m/>
    <m/>
    <n v="917.25"/>
    <m/>
    <s v="Prorate Feb2020 OH"/>
    <s v="To prorate the Overhead charges incurred in Feb 2020 - VITA Server and End User Charges"/>
  </r>
  <r>
    <s v="14000"/>
    <s v="ACTUALS"/>
    <n v="2020"/>
    <n v="8"/>
    <s v="SPJ"/>
    <s v="0001462209"/>
    <d v="2020-02-29T00:00:00"/>
    <d v="2020-03-06T00:00:00"/>
    <n v="186"/>
    <x v="1"/>
    <s v="390004"/>
    <x v="21"/>
    <s v="10220"/>
    <m/>
    <x v="1"/>
    <s v="14000"/>
    <x v="0"/>
    <s v="STATE"/>
    <m/>
    <m/>
    <m/>
    <m/>
    <n v="45.86"/>
    <m/>
    <s v="Prorate Feb2020 OH"/>
    <s v="To prorate the Overhead charges incurred in Feb 2020 - VITA Server and End User Charges"/>
  </r>
  <r>
    <s v="14000"/>
    <s v="ACTUALS"/>
    <n v="2020"/>
    <n v="8"/>
    <s v="SPJ"/>
    <s v="0001462209"/>
    <d v="2020-02-29T00:00:00"/>
    <d v="2020-03-06T00:00:00"/>
    <n v="189"/>
    <x v="1"/>
    <s v="390004"/>
    <x v="21"/>
    <s v="10220"/>
    <m/>
    <x v="1"/>
    <s v="14000"/>
    <x v="0"/>
    <s v="STATE"/>
    <m/>
    <m/>
    <m/>
    <m/>
    <n v="45.86"/>
    <m/>
    <s v="Prorate Feb2020 OH"/>
    <s v="To prorate the Overhead charges incurred in Feb 2020 - VITA Server and End User Charges"/>
  </r>
  <r>
    <s v="14000"/>
    <s v="ACTUALS"/>
    <n v="2020"/>
    <n v="8"/>
    <s v="SPJ"/>
    <s v="0001462209"/>
    <d v="2020-02-29T00:00:00"/>
    <d v="2020-03-06T00:00:00"/>
    <n v="222"/>
    <x v="1"/>
    <m/>
    <x v="1"/>
    <s v="99999"/>
    <m/>
    <x v="0"/>
    <m/>
    <x v="0"/>
    <m/>
    <m/>
    <m/>
    <m/>
    <m/>
    <n v="-3760.72"/>
    <m/>
    <s v="Cash With The Treasurer Of VA"/>
    <s v="To prorate the Overhead charges incurred in Feb 2020 - VITA Server and End User Charges"/>
  </r>
  <r>
    <s v="14000"/>
    <s v="ACTUALS"/>
    <n v="2020"/>
    <n v="8"/>
    <s v="SPJ"/>
    <s v="0001462220"/>
    <d v="2020-02-29T00:00:00"/>
    <d v="2020-03-06T00:00:00"/>
    <n v="13"/>
    <x v="1"/>
    <s v="390004"/>
    <x v="19"/>
    <s v="10410"/>
    <m/>
    <x v="1"/>
    <s v="14000"/>
    <x v="0"/>
    <s v="STATE"/>
    <m/>
    <m/>
    <m/>
    <m/>
    <n v="238.89"/>
    <m/>
    <s v="Prorate Feb/Mar2020 OH"/>
    <s v="To prorate the OH Charged in Feb/Mar 2020 - VITA Phones"/>
  </r>
  <r>
    <s v="14000"/>
    <s v="ACTUALS"/>
    <n v="2020"/>
    <n v="8"/>
    <s v="SPJ"/>
    <s v="0001462220"/>
    <d v="2020-02-29T00:00:00"/>
    <d v="2020-03-06T00:00:00"/>
    <n v="76"/>
    <x v="1"/>
    <s v="390004"/>
    <x v="19"/>
    <s v="10540"/>
    <m/>
    <x v="1"/>
    <s v="14000"/>
    <x v="0"/>
    <s v="STATE"/>
    <m/>
    <m/>
    <m/>
    <m/>
    <n v="238.89"/>
    <m/>
    <s v="Prorate Feb/Mar2020 OH"/>
    <s v="To prorate the OH Charged in Feb/Mar 2020 - VITA Phones"/>
  </r>
  <r>
    <s v="14000"/>
    <s v="ACTUALS"/>
    <n v="2020"/>
    <n v="8"/>
    <s v="SPJ"/>
    <s v="0001462220"/>
    <d v="2020-02-29T00:00:00"/>
    <d v="2020-03-06T00:00:00"/>
    <n v="89"/>
    <x v="1"/>
    <s v="390004"/>
    <x v="19"/>
    <s v="10410"/>
    <m/>
    <x v="1"/>
    <s v="14000"/>
    <x v="0"/>
    <s v="STATE"/>
    <m/>
    <m/>
    <m/>
    <m/>
    <n v="238.89"/>
    <m/>
    <s v="Prorate Feb/Mar2020 OH"/>
    <s v="To prorate the OH Charged in Feb/Mar 2020 - VITA Phones"/>
  </r>
  <r>
    <s v="14000"/>
    <s v="ACTUALS"/>
    <n v="2020"/>
    <n v="8"/>
    <s v="SPJ"/>
    <s v="0001462220"/>
    <d v="2020-02-29T00:00:00"/>
    <d v="2020-03-06T00:00:00"/>
    <n v="140"/>
    <x v="1"/>
    <s v="390004"/>
    <x v="19"/>
    <s v="10740"/>
    <m/>
    <x v="1"/>
    <s v="14000"/>
    <x v="0"/>
    <s v="STATE"/>
    <m/>
    <m/>
    <m/>
    <m/>
    <n v="238.89"/>
    <m/>
    <s v="Prorate Feb/Mar2020 OH"/>
    <s v="To prorate the OH Charged in Feb/Mar 2020 - VITA Phones"/>
  </r>
  <r>
    <s v="14000"/>
    <s v="ACTUALS"/>
    <n v="2020"/>
    <n v="8"/>
    <s v="SPJ"/>
    <s v="0001462220"/>
    <d v="2020-02-29T00:00:00"/>
    <d v="2020-03-06T00:00:00"/>
    <n v="186"/>
    <x v="1"/>
    <s v="390004"/>
    <x v="19"/>
    <s v="10220"/>
    <m/>
    <x v="1"/>
    <s v="14000"/>
    <x v="0"/>
    <s v="STATE"/>
    <m/>
    <m/>
    <m/>
    <m/>
    <n v="11.94"/>
    <m/>
    <s v="Prorate Feb/Mar2020 OH"/>
    <s v="To prorate the OH Charged in Feb/Mar 2020 - VITA Phones"/>
  </r>
  <r>
    <s v="14000"/>
    <s v="ACTUALS"/>
    <n v="2020"/>
    <n v="8"/>
    <s v="SPJ"/>
    <s v="0001462220"/>
    <d v="2020-02-29T00:00:00"/>
    <d v="2020-03-06T00:00:00"/>
    <n v="189"/>
    <x v="1"/>
    <s v="390004"/>
    <x v="19"/>
    <s v="10220"/>
    <m/>
    <x v="1"/>
    <s v="14000"/>
    <x v="0"/>
    <s v="STATE"/>
    <m/>
    <m/>
    <m/>
    <m/>
    <n v="11.94"/>
    <m/>
    <s v="Prorate Feb/Mar2020 OH"/>
    <s v="To prorate the OH Charged in Feb/Mar 2020 - VITA Phones"/>
  </r>
  <r>
    <s v="14000"/>
    <s v="ACTUALS"/>
    <n v="2020"/>
    <n v="8"/>
    <s v="SPJ"/>
    <s v="0001462220"/>
    <d v="2020-02-29T00:00:00"/>
    <d v="2020-03-06T00:00:00"/>
    <n v="224"/>
    <x v="1"/>
    <m/>
    <x v="1"/>
    <s v="99999"/>
    <m/>
    <x v="0"/>
    <m/>
    <x v="0"/>
    <m/>
    <m/>
    <m/>
    <m/>
    <m/>
    <n v="-979.44"/>
    <m/>
    <s v="Cash With The Treasurer Of VA"/>
    <s v="To prorate the OH Charged in Feb/Mar 2020 - VITA Phones"/>
  </r>
  <r>
    <s v="14000"/>
    <s v="ACTUALS"/>
    <n v="2020"/>
    <n v="8"/>
    <s v="SPJ"/>
    <s v="0001462225"/>
    <d v="2020-02-29T00:00:00"/>
    <d v="2020-03-06T00:00:00"/>
    <n v="13"/>
    <x v="1"/>
    <s v="390004"/>
    <x v="29"/>
    <s v="10410"/>
    <m/>
    <x v="1"/>
    <s v="14000"/>
    <x v="0"/>
    <s v="STATE"/>
    <m/>
    <m/>
    <m/>
    <m/>
    <n v="19.55"/>
    <m/>
    <s v="Prorate Feb/Mar2020 OH"/>
    <s v="To prorate the OH Charged in Jan/Feb2020 - Agency Paper"/>
  </r>
  <r>
    <s v="14000"/>
    <s v="ACTUALS"/>
    <n v="2020"/>
    <n v="8"/>
    <s v="SPJ"/>
    <s v="0001462225"/>
    <d v="2020-02-29T00:00:00"/>
    <d v="2020-03-06T00:00:00"/>
    <n v="76"/>
    <x v="1"/>
    <s v="390004"/>
    <x v="29"/>
    <s v="10540"/>
    <m/>
    <x v="1"/>
    <s v="14000"/>
    <x v="0"/>
    <s v="STATE"/>
    <m/>
    <m/>
    <m/>
    <m/>
    <n v="19.55"/>
    <m/>
    <s v="Prorate Feb/Mar2020 OH"/>
    <s v="To prorate the OH Charged in Jan/Feb2020 - Agency Paper"/>
  </r>
  <r>
    <s v="14000"/>
    <s v="ACTUALS"/>
    <n v="2020"/>
    <n v="8"/>
    <s v="SPJ"/>
    <s v="0001462225"/>
    <d v="2020-02-29T00:00:00"/>
    <d v="2020-03-06T00:00:00"/>
    <n v="89"/>
    <x v="1"/>
    <s v="390004"/>
    <x v="29"/>
    <s v="10410"/>
    <m/>
    <x v="1"/>
    <s v="14000"/>
    <x v="0"/>
    <s v="STATE"/>
    <m/>
    <m/>
    <m/>
    <m/>
    <n v="19.55"/>
    <m/>
    <s v="Prorate Feb/Mar2020 OH"/>
    <s v="To prorate the OH Charged in Jan/Feb2020 - Agency Paper"/>
  </r>
  <r>
    <s v="14000"/>
    <s v="ACTUALS"/>
    <n v="2020"/>
    <n v="8"/>
    <s v="SPJ"/>
    <s v="0001462225"/>
    <d v="2020-02-29T00:00:00"/>
    <d v="2020-03-06T00:00:00"/>
    <n v="140"/>
    <x v="1"/>
    <s v="390004"/>
    <x v="29"/>
    <s v="10740"/>
    <m/>
    <x v="1"/>
    <s v="14000"/>
    <x v="0"/>
    <s v="STATE"/>
    <m/>
    <m/>
    <m/>
    <m/>
    <n v="19.55"/>
    <m/>
    <s v="Prorate Jan/Feb2020 OH"/>
    <s v="To prorate the OH Charged in Jan/Feb2020 - Agency Paper"/>
  </r>
  <r>
    <s v="14000"/>
    <s v="ACTUALS"/>
    <n v="2020"/>
    <n v="8"/>
    <s v="SPJ"/>
    <s v="0001462225"/>
    <d v="2020-02-29T00:00:00"/>
    <d v="2020-03-06T00:00:00"/>
    <n v="186"/>
    <x v="1"/>
    <s v="390004"/>
    <x v="29"/>
    <s v="10220"/>
    <m/>
    <x v="1"/>
    <s v="14000"/>
    <x v="0"/>
    <s v="STATE"/>
    <m/>
    <m/>
    <m/>
    <m/>
    <n v="0.98"/>
    <m/>
    <s v="Prorate Jan/Feb2020 OH"/>
    <s v="To prorate the OH Charged in Jan/Feb2020 - Agency Paper"/>
  </r>
  <r>
    <s v="14000"/>
    <s v="ACTUALS"/>
    <n v="2020"/>
    <n v="8"/>
    <s v="SPJ"/>
    <s v="0001462225"/>
    <d v="2020-02-29T00:00:00"/>
    <d v="2020-03-06T00:00:00"/>
    <n v="189"/>
    <x v="1"/>
    <s v="390004"/>
    <x v="29"/>
    <s v="10220"/>
    <m/>
    <x v="1"/>
    <s v="14000"/>
    <x v="0"/>
    <s v="STATE"/>
    <m/>
    <m/>
    <m/>
    <m/>
    <n v="0.98"/>
    <m/>
    <s v="Prorate Jan/Feb2020 OH"/>
    <s v="To prorate the OH Charged in Jan/Feb2020 - Agency Paper"/>
  </r>
  <r>
    <s v="14000"/>
    <s v="ACTUALS"/>
    <n v="2020"/>
    <n v="8"/>
    <s v="SPJ"/>
    <s v="0001462225"/>
    <d v="2020-02-29T00:00:00"/>
    <d v="2020-03-06T00:00:00"/>
    <n v="223"/>
    <x v="1"/>
    <m/>
    <x v="1"/>
    <s v="99999"/>
    <m/>
    <x v="0"/>
    <m/>
    <x v="0"/>
    <m/>
    <m/>
    <m/>
    <m/>
    <m/>
    <n v="-80.16"/>
    <m/>
    <s v="Cash With The Treasurer Of VA"/>
    <s v="To prorate the OH Charged in Jan/Feb2020 - Agency Paper"/>
  </r>
  <r>
    <s v="14000"/>
    <s v="ACTUALS"/>
    <n v="2020"/>
    <n v="8"/>
    <s v="SPJ"/>
    <s v="0001462251"/>
    <d v="2020-02-29T00:00:00"/>
    <d v="2020-03-06T00:00:00"/>
    <n v="13"/>
    <x v="1"/>
    <s v="390004"/>
    <x v="28"/>
    <s v="10410"/>
    <m/>
    <x v="1"/>
    <s v="14000"/>
    <x v="0"/>
    <s v="STATE"/>
    <m/>
    <m/>
    <m/>
    <m/>
    <n v="9.34"/>
    <m/>
    <s v="Prorate Jan/Feb2020 OH"/>
    <s v="To prorate the OH Charged in Jan/Feb 2020-Agency Office Supplies"/>
  </r>
  <r>
    <s v="14000"/>
    <s v="ACTUALS"/>
    <n v="2020"/>
    <n v="8"/>
    <s v="SPJ"/>
    <s v="0001462251"/>
    <d v="2020-02-29T00:00:00"/>
    <d v="2020-03-06T00:00:00"/>
    <n v="76"/>
    <x v="1"/>
    <s v="390004"/>
    <x v="28"/>
    <s v="10540"/>
    <m/>
    <x v="1"/>
    <s v="14000"/>
    <x v="0"/>
    <s v="STATE"/>
    <m/>
    <m/>
    <m/>
    <m/>
    <n v="9.34"/>
    <m/>
    <s v="Prorate Jan/Feb2020 OH"/>
    <s v="To prorate the OH Charged in Jan/Feb 2020-Agency Office Supplies"/>
  </r>
  <r>
    <s v="14000"/>
    <s v="ACTUALS"/>
    <n v="2020"/>
    <n v="8"/>
    <s v="SPJ"/>
    <s v="0001462251"/>
    <d v="2020-02-29T00:00:00"/>
    <d v="2020-03-06T00:00:00"/>
    <n v="89"/>
    <x v="1"/>
    <s v="390004"/>
    <x v="28"/>
    <s v="10410"/>
    <m/>
    <x v="1"/>
    <s v="14000"/>
    <x v="0"/>
    <s v="STATE"/>
    <m/>
    <m/>
    <m/>
    <m/>
    <n v="9.34"/>
    <m/>
    <s v="Prorate Jan/Feb2020 OH"/>
    <s v="To prorate the OH Charged in Jan/Feb 2020-Agency Office Supplies"/>
  </r>
  <r>
    <s v="14000"/>
    <s v="ACTUALS"/>
    <n v="2020"/>
    <n v="8"/>
    <s v="SPJ"/>
    <s v="0001462251"/>
    <d v="2020-02-29T00:00:00"/>
    <d v="2020-03-06T00:00:00"/>
    <n v="140"/>
    <x v="1"/>
    <s v="390004"/>
    <x v="28"/>
    <s v="10740"/>
    <m/>
    <x v="1"/>
    <s v="14000"/>
    <x v="0"/>
    <s v="STATE"/>
    <m/>
    <m/>
    <m/>
    <m/>
    <n v="9.34"/>
    <m/>
    <s v="Prorate Jan/Feb2020 OH"/>
    <s v="To prorate the OH Charged in Jan/Feb 2020-Agency Office Supplies"/>
  </r>
  <r>
    <s v="14000"/>
    <s v="ACTUALS"/>
    <n v="2020"/>
    <n v="8"/>
    <s v="SPJ"/>
    <s v="0001462251"/>
    <d v="2020-02-29T00:00:00"/>
    <d v="2020-03-06T00:00:00"/>
    <n v="186"/>
    <x v="1"/>
    <s v="390004"/>
    <x v="28"/>
    <s v="10220"/>
    <m/>
    <x v="1"/>
    <s v="14000"/>
    <x v="0"/>
    <s v="STATE"/>
    <m/>
    <m/>
    <m/>
    <m/>
    <n v="0.47"/>
    <m/>
    <s v="Prorate Jan/Feb2020 OH"/>
    <s v="To prorate the OH Charged in Jan/Feb 2020-Agency Office Supplies"/>
  </r>
  <r>
    <s v="14000"/>
    <s v="ACTUALS"/>
    <n v="2020"/>
    <n v="8"/>
    <s v="SPJ"/>
    <s v="0001462251"/>
    <d v="2020-02-29T00:00:00"/>
    <d v="2020-03-06T00:00:00"/>
    <n v="189"/>
    <x v="1"/>
    <s v="390004"/>
    <x v="28"/>
    <s v="10220"/>
    <m/>
    <x v="1"/>
    <s v="14000"/>
    <x v="0"/>
    <s v="STATE"/>
    <m/>
    <m/>
    <m/>
    <m/>
    <n v="0.47"/>
    <m/>
    <s v="Prorate Jan/Feb2020 OH"/>
    <s v="To prorate the OH Charged in Jan/Feb 2020-Agency Office Supplies"/>
  </r>
  <r>
    <s v="14000"/>
    <s v="ACTUALS"/>
    <n v="2020"/>
    <n v="8"/>
    <s v="SPJ"/>
    <s v="0001462251"/>
    <d v="2020-02-29T00:00:00"/>
    <d v="2020-03-06T00:00:00"/>
    <n v="225"/>
    <x v="1"/>
    <m/>
    <x v="1"/>
    <s v="99999"/>
    <m/>
    <x v="0"/>
    <m/>
    <x v="0"/>
    <m/>
    <m/>
    <m/>
    <m/>
    <m/>
    <n v="-38.299999999999997"/>
    <m/>
    <s v="Cash With The Treasurer Of VA"/>
    <s v="To prorate the OH Charged in Jan/Feb 2020-Agency Office Supplies"/>
  </r>
  <r>
    <s v="14000"/>
    <s v="ACTUALS"/>
    <n v="2020"/>
    <n v="9"/>
    <s v="AP"/>
    <s v="AP01462418"/>
    <d v="2020-03-06T00:00:00"/>
    <d v="2020-03-06T00:00:00"/>
    <n v="8"/>
    <x v="1"/>
    <m/>
    <x v="3"/>
    <s v="99999"/>
    <m/>
    <x v="0"/>
    <s v="14000"/>
    <x v="0"/>
    <s v="STATE"/>
    <m/>
    <m/>
    <m/>
    <m/>
    <n v="-9900"/>
    <s v="00021310"/>
    <s v="Accounts Payable"/>
    <s v="Accounts Payable"/>
  </r>
  <r>
    <s v="14000"/>
    <s v="ACTUALS"/>
    <n v="2020"/>
    <n v="9"/>
    <s v="AP"/>
    <s v="AP01462418"/>
    <d v="2020-03-06T00:00:00"/>
    <d v="2020-03-06T00:00:00"/>
    <n v="9"/>
    <x v="1"/>
    <m/>
    <x v="3"/>
    <s v="99999"/>
    <m/>
    <x v="0"/>
    <s v="14000"/>
    <x v="0"/>
    <s v="STATE"/>
    <m/>
    <m/>
    <m/>
    <m/>
    <n v="-9375"/>
    <s v="00021311"/>
    <s v="Accounts Payable"/>
    <s v="Accounts Payable"/>
  </r>
  <r>
    <s v="14000"/>
    <s v="ACTUALS"/>
    <n v="2020"/>
    <n v="9"/>
    <s v="AP"/>
    <s v="AP01462418"/>
    <d v="2020-03-06T00:00:00"/>
    <d v="2020-03-06T00:00:00"/>
    <n v="36"/>
    <x v="1"/>
    <s v="390002"/>
    <x v="47"/>
    <s v="90000"/>
    <m/>
    <x v="0"/>
    <s v="14000"/>
    <x v="0"/>
    <s v="STATE"/>
    <s v="041"/>
    <m/>
    <m/>
    <m/>
    <n v="9900"/>
    <s v="00021310"/>
    <s v="20-C4209AD16 NALOXONE FOR LE"/>
    <s v="Accounts Payable"/>
  </r>
  <r>
    <s v="14000"/>
    <s v="ACTUALS"/>
    <n v="2020"/>
    <n v="9"/>
    <s v="AP"/>
    <s v="AP01462418"/>
    <d v="2020-03-06T00:00:00"/>
    <d v="2020-03-06T00:00:00"/>
    <n v="37"/>
    <x v="1"/>
    <s v="390002"/>
    <x v="47"/>
    <s v="90000"/>
    <m/>
    <x v="0"/>
    <s v="14000"/>
    <x v="0"/>
    <s v="STATE"/>
    <s v="141"/>
    <m/>
    <m/>
    <m/>
    <n v="9375"/>
    <s v="00021311"/>
    <s v="20-D4049AD16 SPECIALIZED PROSE"/>
    <s v="Accounts Payable"/>
  </r>
  <r>
    <s v="14000"/>
    <s v="ACTUALS"/>
    <n v="2020"/>
    <n v="9"/>
    <s v="AP"/>
    <s v="AP01462803"/>
    <d v="2020-03-06T00:00:00"/>
    <d v="2020-03-07T00:00:00"/>
    <n v="19"/>
    <x v="1"/>
    <m/>
    <x v="1"/>
    <s v="99999"/>
    <m/>
    <x v="0"/>
    <s v="14000"/>
    <x v="0"/>
    <s v="STATE"/>
    <m/>
    <m/>
    <m/>
    <m/>
    <n v="-9900"/>
    <s v="00021310"/>
    <s v="Cash With The Treasurer Of VA"/>
    <s v="AP Payments"/>
  </r>
  <r>
    <s v="14000"/>
    <s v="ACTUALS"/>
    <n v="2020"/>
    <n v="9"/>
    <s v="AP"/>
    <s v="AP01462803"/>
    <d v="2020-03-06T00:00:00"/>
    <d v="2020-03-07T00:00:00"/>
    <n v="20"/>
    <x v="1"/>
    <m/>
    <x v="1"/>
    <s v="99999"/>
    <m/>
    <x v="0"/>
    <s v="14000"/>
    <x v="0"/>
    <s v="STATE"/>
    <m/>
    <m/>
    <m/>
    <m/>
    <n v="-9375"/>
    <s v="00021311"/>
    <s v="Cash With The Treasurer Of VA"/>
    <s v="AP Payments"/>
  </r>
  <r>
    <s v="14000"/>
    <s v="ACTUALS"/>
    <n v="2020"/>
    <n v="9"/>
    <s v="AP"/>
    <s v="AP01462803"/>
    <d v="2020-03-06T00:00:00"/>
    <d v="2020-03-07T00:00:00"/>
    <n v="43"/>
    <x v="1"/>
    <m/>
    <x v="3"/>
    <s v="99999"/>
    <m/>
    <x v="0"/>
    <s v="14000"/>
    <x v="0"/>
    <s v="STATE"/>
    <m/>
    <m/>
    <m/>
    <m/>
    <n v="9900"/>
    <s v="00021310"/>
    <s v="Accounts Payable"/>
    <s v="AP Payments"/>
  </r>
  <r>
    <s v="14000"/>
    <s v="ACTUALS"/>
    <n v="2020"/>
    <n v="9"/>
    <s v="AP"/>
    <s v="AP01462803"/>
    <d v="2020-03-06T00:00:00"/>
    <d v="2020-03-07T00:00:00"/>
    <n v="44"/>
    <x v="1"/>
    <m/>
    <x v="3"/>
    <s v="99999"/>
    <m/>
    <x v="0"/>
    <s v="14000"/>
    <x v="0"/>
    <s v="STATE"/>
    <m/>
    <m/>
    <m/>
    <m/>
    <n v="9375"/>
    <s v="00021311"/>
    <s v="Accounts Payable"/>
    <s v="AP Payments"/>
  </r>
  <r>
    <s v="14000"/>
    <s v="ACTUALS"/>
    <n v="2020"/>
    <n v="9"/>
    <s v="SPJ"/>
    <s v="0001463218"/>
    <d v="2020-03-09T00:00:00"/>
    <d v="2020-03-09T00:00:00"/>
    <n v="13"/>
    <x v="1"/>
    <s v="390004"/>
    <x v="31"/>
    <s v="10410"/>
    <m/>
    <x v="1"/>
    <s v="14000"/>
    <x v="0"/>
    <s v="STATE"/>
    <m/>
    <m/>
    <m/>
    <m/>
    <n v="4.1399999999999997"/>
    <m/>
    <s v="Prorate Jan/Feb/Mar2020 OH"/>
    <s v="To prorate the OH Charged in Jan/Feb/Mar2020-DGS Electrical Maintenance"/>
  </r>
  <r>
    <s v="14000"/>
    <s v="ACTUALS"/>
    <n v="2020"/>
    <n v="9"/>
    <s v="SPJ"/>
    <s v="0001463218"/>
    <d v="2020-03-09T00:00:00"/>
    <d v="2020-03-09T00:00:00"/>
    <n v="76"/>
    <x v="1"/>
    <s v="390004"/>
    <x v="31"/>
    <s v="10540"/>
    <m/>
    <x v="1"/>
    <s v="14000"/>
    <x v="0"/>
    <s v="STATE"/>
    <m/>
    <m/>
    <m/>
    <m/>
    <n v="4.1399999999999997"/>
    <m/>
    <s v="Prorate Jan/Feb/Mar2020 OH"/>
    <s v="To prorate the OH Charged in Jan/Feb/Mar2020-DGS Electrical Maintenance"/>
  </r>
  <r>
    <s v="14000"/>
    <s v="ACTUALS"/>
    <n v="2020"/>
    <n v="9"/>
    <s v="SPJ"/>
    <s v="0001463218"/>
    <d v="2020-03-09T00:00:00"/>
    <d v="2020-03-09T00:00:00"/>
    <n v="89"/>
    <x v="1"/>
    <s v="390004"/>
    <x v="31"/>
    <s v="10410"/>
    <m/>
    <x v="1"/>
    <s v="14000"/>
    <x v="0"/>
    <s v="STATE"/>
    <m/>
    <m/>
    <m/>
    <m/>
    <n v="4.1399999999999997"/>
    <m/>
    <s v="Prorate Jan/Feb/Mar2020 OH"/>
    <s v="To prorate the OH Charged in Jan/Feb/Mar2020-DGS Electrical Maintenance"/>
  </r>
  <r>
    <s v="14000"/>
    <s v="ACTUALS"/>
    <n v="2020"/>
    <n v="9"/>
    <s v="SPJ"/>
    <s v="0001463218"/>
    <d v="2020-03-09T00:00:00"/>
    <d v="2020-03-09T00:00:00"/>
    <n v="140"/>
    <x v="1"/>
    <s v="390004"/>
    <x v="31"/>
    <s v="10740"/>
    <m/>
    <x v="1"/>
    <s v="14000"/>
    <x v="0"/>
    <s v="STATE"/>
    <m/>
    <m/>
    <m/>
    <m/>
    <n v="4.1399999999999997"/>
    <m/>
    <s v="Prorate Jan/Feb/Mar2020 OH"/>
    <s v="To prorate the OH Charged in Jan/Feb/Mar2020-DGS Electrical Maintenance"/>
  </r>
  <r>
    <s v="14000"/>
    <s v="ACTUALS"/>
    <n v="2020"/>
    <n v="9"/>
    <s v="SPJ"/>
    <s v="0001463218"/>
    <d v="2020-03-09T00:00:00"/>
    <d v="2020-03-09T00:00:00"/>
    <n v="186"/>
    <x v="1"/>
    <s v="390004"/>
    <x v="31"/>
    <s v="10220"/>
    <m/>
    <x v="1"/>
    <s v="14000"/>
    <x v="0"/>
    <s v="STATE"/>
    <m/>
    <m/>
    <m/>
    <m/>
    <n v="0.21"/>
    <m/>
    <s v="Prorate Jan/Feb/Mar2020 OH"/>
    <s v="To prorate the OH Charged in Jan/Feb/Mar2020-DGS Electrical Maintenance"/>
  </r>
  <r>
    <s v="14000"/>
    <s v="ACTUALS"/>
    <n v="2020"/>
    <n v="9"/>
    <s v="SPJ"/>
    <s v="0001463218"/>
    <d v="2020-03-09T00:00:00"/>
    <d v="2020-03-09T00:00:00"/>
    <n v="189"/>
    <x v="1"/>
    <s v="390004"/>
    <x v="31"/>
    <s v="10220"/>
    <m/>
    <x v="1"/>
    <s v="14000"/>
    <x v="0"/>
    <s v="STATE"/>
    <m/>
    <m/>
    <m/>
    <m/>
    <n v="0.21"/>
    <m/>
    <s v="Prorate Jan/Feb/Mar2020 OH"/>
    <s v="To prorate the OH Charged in Jan/Feb/Mar2020-DGS Electrical Maintenance"/>
  </r>
  <r>
    <s v="14000"/>
    <s v="ACTUALS"/>
    <n v="2020"/>
    <n v="9"/>
    <s v="SPJ"/>
    <s v="0001463218"/>
    <d v="2020-03-09T00:00:00"/>
    <d v="2020-03-09T00:00:00"/>
    <n v="223"/>
    <x v="1"/>
    <m/>
    <x v="1"/>
    <s v="99999"/>
    <m/>
    <x v="0"/>
    <m/>
    <x v="0"/>
    <m/>
    <m/>
    <m/>
    <m/>
    <m/>
    <n v="-16.98"/>
    <m/>
    <s v="Cash With The Treasurer Of VA"/>
    <s v="To prorate the OH Charged in Jan/Feb/Mar2020-DGS Electrical Maintenance"/>
  </r>
  <r>
    <s v="14000"/>
    <s v="ACTUALS"/>
    <n v="2020"/>
    <n v="9"/>
    <s v="SPJ"/>
    <s v="0001463227"/>
    <d v="2020-03-09T00:00:00"/>
    <d v="2020-03-09T00:00:00"/>
    <n v="13"/>
    <x v="1"/>
    <s v="390004"/>
    <x v="30"/>
    <s v="10410"/>
    <m/>
    <x v="1"/>
    <s v="14000"/>
    <x v="0"/>
    <s v="STATE"/>
    <m/>
    <m/>
    <m/>
    <m/>
    <n v="1.08"/>
    <m/>
    <s v="Prorate Aug2019 OH costs"/>
    <s v="To prorate OH costs Incurred in August 2019 - Manual Labor Services (Shredding Services)"/>
  </r>
  <r>
    <s v="14000"/>
    <s v="ACTUALS"/>
    <n v="2020"/>
    <n v="9"/>
    <s v="SPJ"/>
    <s v="0001463227"/>
    <d v="2020-03-09T00:00:00"/>
    <d v="2020-03-09T00:00:00"/>
    <n v="76"/>
    <x v="1"/>
    <s v="390004"/>
    <x v="30"/>
    <s v="10540"/>
    <m/>
    <x v="1"/>
    <s v="14000"/>
    <x v="0"/>
    <s v="STATE"/>
    <m/>
    <m/>
    <m/>
    <m/>
    <n v="1.08"/>
    <m/>
    <s v="Prorate Aug2019 OH costs"/>
    <s v="To prorate OH costs Incurred in August 2019 - Manual Labor Services (Shredding Services)"/>
  </r>
  <r>
    <s v="14000"/>
    <s v="ACTUALS"/>
    <n v="2020"/>
    <n v="9"/>
    <s v="SPJ"/>
    <s v="0001463227"/>
    <d v="2020-03-09T00:00:00"/>
    <d v="2020-03-09T00:00:00"/>
    <n v="89"/>
    <x v="1"/>
    <s v="390004"/>
    <x v="30"/>
    <s v="10410"/>
    <m/>
    <x v="1"/>
    <s v="14000"/>
    <x v="0"/>
    <s v="STATE"/>
    <m/>
    <m/>
    <m/>
    <m/>
    <n v="1.08"/>
    <m/>
    <s v="Prorate Aug2019 OH costs"/>
    <s v="To prorate OH costs Incurred in August 2019 - Manual Labor Services (Shredding Services)"/>
  </r>
  <r>
    <s v="14000"/>
    <s v="ACTUALS"/>
    <n v="2020"/>
    <n v="9"/>
    <s v="SPJ"/>
    <s v="0001463227"/>
    <d v="2020-03-09T00:00:00"/>
    <d v="2020-03-09T00:00:00"/>
    <n v="140"/>
    <x v="1"/>
    <s v="390004"/>
    <x v="30"/>
    <s v="10740"/>
    <m/>
    <x v="1"/>
    <s v="14000"/>
    <x v="0"/>
    <s v="STATE"/>
    <m/>
    <m/>
    <m/>
    <m/>
    <n v="1.08"/>
    <m/>
    <s v="Prorate Aug2019 OH costs"/>
    <s v="To prorate OH costs Incurred in August 2019 - Manual Labor Services (Shredding Services)"/>
  </r>
  <r>
    <s v="14000"/>
    <s v="ACTUALS"/>
    <n v="2020"/>
    <n v="9"/>
    <s v="SPJ"/>
    <s v="0001463227"/>
    <d v="2020-03-09T00:00:00"/>
    <d v="2020-03-09T00:00:00"/>
    <n v="186"/>
    <x v="1"/>
    <s v="390004"/>
    <x v="30"/>
    <s v="10220"/>
    <m/>
    <x v="1"/>
    <s v="14000"/>
    <x v="0"/>
    <s v="STATE"/>
    <m/>
    <m/>
    <m/>
    <m/>
    <n v="0.05"/>
    <m/>
    <s v="Prorate Aug2019 OH costs"/>
    <s v="To prorate OH costs Incurred in August 2019 - Manual Labor Services (Shredding Services)"/>
  </r>
  <r>
    <s v="14000"/>
    <s v="ACTUALS"/>
    <n v="2020"/>
    <n v="9"/>
    <s v="SPJ"/>
    <s v="0001463227"/>
    <d v="2020-03-09T00:00:00"/>
    <d v="2020-03-09T00:00:00"/>
    <n v="189"/>
    <x v="1"/>
    <s v="390004"/>
    <x v="30"/>
    <s v="10220"/>
    <m/>
    <x v="1"/>
    <s v="14000"/>
    <x v="0"/>
    <s v="STATE"/>
    <m/>
    <m/>
    <m/>
    <m/>
    <n v="0.05"/>
    <m/>
    <s v="Prorate Aug2019 OH costs"/>
    <s v="To prorate OH costs Incurred in August 2019 - Manual Labor Services (Shredding Services)"/>
  </r>
  <r>
    <s v="14000"/>
    <s v="ACTUALS"/>
    <n v="2020"/>
    <n v="9"/>
    <s v="SPJ"/>
    <s v="0001463227"/>
    <d v="2020-03-09T00:00:00"/>
    <d v="2020-03-09T00:00:00"/>
    <n v="221"/>
    <x v="1"/>
    <m/>
    <x v="1"/>
    <s v="99999"/>
    <m/>
    <x v="0"/>
    <m/>
    <x v="0"/>
    <m/>
    <m/>
    <m/>
    <m/>
    <m/>
    <n v="-4.42"/>
    <m/>
    <s v="Cash With The Treasurer Of VA"/>
    <s v="To prorate OH costs Incurred in August 2019 - Manual Labor Services (Shredding Services)"/>
  </r>
  <r>
    <s v="14000"/>
    <s v="ACTUALS"/>
    <n v="2020"/>
    <n v="9"/>
    <s v="SPJ"/>
    <s v="0001463268"/>
    <d v="2020-03-09T00:00:00"/>
    <d v="2020-03-09T00:00:00"/>
    <n v="13"/>
    <x v="1"/>
    <s v="390004"/>
    <x v="52"/>
    <s v="10410"/>
    <m/>
    <x v="1"/>
    <s v="14000"/>
    <x v="0"/>
    <s v="STATE"/>
    <m/>
    <m/>
    <m/>
    <m/>
    <n v="3.28"/>
    <m/>
    <s v="Prorate FY20Q2 OH"/>
    <s v="To prorate FY20 Q2 OH Charged for Medical Supplies - First Aid cabinets and credit for CPR training"/>
  </r>
  <r>
    <s v="14000"/>
    <s v="ACTUALS"/>
    <n v="2020"/>
    <n v="9"/>
    <s v="SPJ"/>
    <s v="0001463268"/>
    <d v="2020-03-09T00:00:00"/>
    <d v="2020-03-09T00:00:00"/>
    <n v="76"/>
    <x v="1"/>
    <s v="390004"/>
    <x v="52"/>
    <s v="10540"/>
    <m/>
    <x v="1"/>
    <s v="14000"/>
    <x v="0"/>
    <s v="STATE"/>
    <m/>
    <m/>
    <m/>
    <m/>
    <n v="3.28"/>
    <m/>
    <s v="Prorate FY20Q2 OH"/>
    <s v="To prorate FY20 Q2 OH Charged for Medical Supplies - First Aid cabinets and credit for CPR training"/>
  </r>
  <r>
    <s v="14000"/>
    <s v="ACTUALS"/>
    <n v="2020"/>
    <n v="9"/>
    <s v="SPJ"/>
    <s v="0001463268"/>
    <d v="2020-03-09T00:00:00"/>
    <d v="2020-03-09T00:00:00"/>
    <n v="89"/>
    <x v="1"/>
    <s v="390004"/>
    <x v="52"/>
    <s v="10410"/>
    <m/>
    <x v="1"/>
    <s v="14000"/>
    <x v="0"/>
    <s v="STATE"/>
    <m/>
    <m/>
    <m/>
    <m/>
    <n v="3.28"/>
    <m/>
    <s v="Prorate FY20Q2 OH"/>
    <s v="To prorate FY20 Q2 OH Charged for Medical Supplies - First Aid cabinets and credit for CPR training"/>
  </r>
  <r>
    <s v="14000"/>
    <s v="ACTUALS"/>
    <n v="2020"/>
    <n v="9"/>
    <s v="SPJ"/>
    <s v="0001463268"/>
    <d v="2020-03-09T00:00:00"/>
    <d v="2020-03-09T00:00:00"/>
    <n v="140"/>
    <x v="1"/>
    <s v="390004"/>
    <x v="52"/>
    <s v="10740"/>
    <m/>
    <x v="1"/>
    <s v="14000"/>
    <x v="0"/>
    <s v="STATE"/>
    <m/>
    <m/>
    <m/>
    <m/>
    <n v="3.28"/>
    <m/>
    <s v="Prorate FY20Q2 OH"/>
    <s v="To prorate FY20 Q2 OH Charged for Medical Supplies - First Aid cabinets and credit for CPR training"/>
  </r>
  <r>
    <s v="14000"/>
    <s v="ACTUALS"/>
    <n v="2020"/>
    <n v="9"/>
    <s v="SPJ"/>
    <s v="0001463268"/>
    <d v="2020-03-09T00:00:00"/>
    <d v="2020-03-09T00:00:00"/>
    <n v="186"/>
    <x v="1"/>
    <s v="390004"/>
    <x v="52"/>
    <s v="10220"/>
    <m/>
    <x v="1"/>
    <s v="14000"/>
    <x v="0"/>
    <s v="STATE"/>
    <m/>
    <m/>
    <m/>
    <m/>
    <n v="0.16"/>
    <m/>
    <s v="Prorate FY20Q2 OH"/>
    <s v="To prorate FY20 Q2 OH Charged for Medical Supplies - First Aid cabinets and credit for CPR training"/>
  </r>
  <r>
    <s v="14000"/>
    <s v="ACTUALS"/>
    <n v="2020"/>
    <n v="9"/>
    <s v="SPJ"/>
    <s v="0001463268"/>
    <d v="2020-03-09T00:00:00"/>
    <d v="2020-03-09T00:00:00"/>
    <n v="189"/>
    <x v="1"/>
    <s v="390004"/>
    <x v="52"/>
    <s v="10220"/>
    <m/>
    <x v="1"/>
    <s v="14000"/>
    <x v="0"/>
    <s v="STATE"/>
    <m/>
    <m/>
    <m/>
    <m/>
    <n v="0.16"/>
    <m/>
    <s v="Prorate FY20Q2 OH"/>
    <s v="To prorate FY20 Q2 OH Charged for Medical Supplies - First Aid cabinets and credit for CPR training"/>
  </r>
  <r>
    <s v="14000"/>
    <s v="ACTUALS"/>
    <n v="2020"/>
    <n v="9"/>
    <s v="SPJ"/>
    <s v="0001463268"/>
    <d v="2020-03-09T00:00:00"/>
    <d v="2020-03-09T00:00:00"/>
    <n v="222"/>
    <x v="1"/>
    <m/>
    <x v="1"/>
    <s v="99999"/>
    <m/>
    <x v="0"/>
    <m/>
    <x v="0"/>
    <m/>
    <m/>
    <m/>
    <m/>
    <m/>
    <n v="-13.44"/>
    <m/>
    <s v="Cash With The Treasurer Of VA"/>
    <s v="To prorate FY20 Q2 OH Charged for Medical Supplies - First Aid cabinets and credit for CPR training"/>
  </r>
  <r>
    <s v="14000"/>
    <s v="ACTUALS"/>
    <n v="2020"/>
    <n v="9"/>
    <s v="SPJ"/>
    <s v="0001463283"/>
    <d v="2020-03-09T00:00:00"/>
    <d v="2020-03-09T00:00:00"/>
    <n v="13"/>
    <x v="1"/>
    <s v="390004"/>
    <x v="53"/>
    <s v="10410"/>
    <m/>
    <x v="1"/>
    <s v="14000"/>
    <x v="0"/>
    <s v="STATE"/>
    <m/>
    <m/>
    <m/>
    <m/>
    <n v="1.93"/>
    <m/>
    <s v="Prorate FY20 Q2 OH"/>
    <s v="To prorate FY20 Q2 OH Charged for Custodial Repair (water filters for agency sinks)"/>
  </r>
  <r>
    <s v="14000"/>
    <s v="ACTUALS"/>
    <n v="2020"/>
    <n v="9"/>
    <s v="SPJ"/>
    <s v="0001463283"/>
    <d v="2020-03-09T00:00:00"/>
    <d v="2020-03-09T00:00:00"/>
    <n v="76"/>
    <x v="1"/>
    <s v="390004"/>
    <x v="53"/>
    <s v="10540"/>
    <m/>
    <x v="1"/>
    <s v="14000"/>
    <x v="0"/>
    <s v="STATE"/>
    <m/>
    <m/>
    <m/>
    <m/>
    <n v="1.93"/>
    <m/>
    <s v="Prorate FY20 Q2 OH"/>
    <s v="To prorate FY20 Q2 OH Charged for Custodial Repair (water filters for agency sinks)"/>
  </r>
  <r>
    <s v="14000"/>
    <s v="ACTUALS"/>
    <n v="2020"/>
    <n v="9"/>
    <s v="SPJ"/>
    <s v="0001463283"/>
    <d v="2020-03-09T00:00:00"/>
    <d v="2020-03-09T00:00:00"/>
    <n v="89"/>
    <x v="1"/>
    <s v="390004"/>
    <x v="53"/>
    <s v="10410"/>
    <m/>
    <x v="1"/>
    <s v="14000"/>
    <x v="0"/>
    <s v="STATE"/>
    <m/>
    <m/>
    <m/>
    <m/>
    <n v="1.93"/>
    <m/>
    <s v="Prorate FY20 Q2 OH"/>
    <s v="To prorate FY20 Q2 OH Charged for Custodial Repair (water filters for agency sinks)"/>
  </r>
  <r>
    <s v="14000"/>
    <s v="ACTUALS"/>
    <n v="2020"/>
    <n v="9"/>
    <s v="SPJ"/>
    <s v="0001463283"/>
    <d v="2020-03-09T00:00:00"/>
    <d v="2020-03-09T00:00:00"/>
    <n v="140"/>
    <x v="1"/>
    <s v="390004"/>
    <x v="53"/>
    <s v="10740"/>
    <m/>
    <x v="1"/>
    <s v="14000"/>
    <x v="0"/>
    <s v="STATE"/>
    <m/>
    <m/>
    <m/>
    <m/>
    <n v="1.93"/>
    <m/>
    <s v="Prorate FY20 Q2 OH"/>
    <s v="To prorate FY20 Q2 OH Charged for Custodial Repair (water filters for agency sinks)"/>
  </r>
  <r>
    <s v="14000"/>
    <s v="ACTUALS"/>
    <n v="2020"/>
    <n v="9"/>
    <s v="SPJ"/>
    <s v="0001463283"/>
    <d v="2020-03-09T00:00:00"/>
    <d v="2020-03-09T00:00:00"/>
    <n v="186"/>
    <x v="1"/>
    <s v="390004"/>
    <x v="53"/>
    <s v="10220"/>
    <m/>
    <x v="1"/>
    <s v="14000"/>
    <x v="0"/>
    <s v="STATE"/>
    <m/>
    <m/>
    <m/>
    <m/>
    <n v="0.1"/>
    <m/>
    <s v="Prorate FY20 Q2 OH"/>
    <s v="To prorate FY20 Q2 OH Charged for Custodial Repair (water filters for agency sinks)"/>
  </r>
  <r>
    <s v="14000"/>
    <s v="ACTUALS"/>
    <n v="2020"/>
    <n v="9"/>
    <s v="SPJ"/>
    <s v="0001463283"/>
    <d v="2020-03-09T00:00:00"/>
    <d v="2020-03-09T00:00:00"/>
    <n v="189"/>
    <x v="1"/>
    <s v="390004"/>
    <x v="53"/>
    <s v="10220"/>
    <m/>
    <x v="1"/>
    <s v="14000"/>
    <x v="0"/>
    <s v="STATE"/>
    <m/>
    <m/>
    <m/>
    <m/>
    <n v="0.1"/>
    <m/>
    <s v="Prorate FY20 Q2 OH"/>
    <s v="To prorate FY20 Q2 OH Charged for Custodial Repair (water filters for agency sinks)"/>
  </r>
  <r>
    <s v="14000"/>
    <s v="ACTUALS"/>
    <n v="2020"/>
    <n v="9"/>
    <s v="SPJ"/>
    <s v="0001463283"/>
    <d v="2020-03-09T00:00:00"/>
    <d v="2020-03-09T00:00:00"/>
    <n v="221"/>
    <x v="1"/>
    <m/>
    <x v="1"/>
    <s v="99999"/>
    <m/>
    <x v="0"/>
    <m/>
    <x v="0"/>
    <m/>
    <m/>
    <m/>
    <m/>
    <m/>
    <n v="-7.92"/>
    <m/>
    <s v="Cash With The Treasurer Of VA"/>
    <s v="To prorate FY20 Q2 OH Charged for Custodial Repair (water filters for agency sinks)"/>
  </r>
  <r>
    <s v="14000"/>
    <s v="ACTUALS"/>
    <n v="2020"/>
    <n v="9"/>
    <s v="SPJ"/>
    <s v="0001463364"/>
    <d v="2020-03-09T00:00:00"/>
    <d v="2020-03-09T00:00:00"/>
    <n v="13"/>
    <x v="1"/>
    <s v="390004"/>
    <x v="52"/>
    <s v="10410"/>
    <m/>
    <x v="1"/>
    <s v="14000"/>
    <x v="0"/>
    <s v="STATE"/>
    <m/>
    <m/>
    <m/>
    <m/>
    <n v="-0.7"/>
    <m/>
    <s v="Prorate FY20 OH"/>
    <s v="To prorate FY20 OH Expenditure credits charged to Education Supplies to Medical Supplies"/>
  </r>
  <r>
    <s v="14000"/>
    <s v="ACTUALS"/>
    <n v="2020"/>
    <n v="9"/>
    <s v="SPJ"/>
    <s v="0001463364"/>
    <d v="2020-03-09T00:00:00"/>
    <d v="2020-03-09T00:00:00"/>
    <n v="76"/>
    <x v="1"/>
    <s v="390004"/>
    <x v="52"/>
    <s v="10540"/>
    <m/>
    <x v="1"/>
    <s v="14000"/>
    <x v="0"/>
    <s v="STATE"/>
    <m/>
    <m/>
    <m/>
    <m/>
    <n v="-0.7"/>
    <m/>
    <s v="Prorate FY20 OH"/>
    <s v="To prorate FY20 OH Expenditure credits charged to Education Supplies to Medical Supplies"/>
  </r>
  <r>
    <s v="14000"/>
    <s v="ACTUALS"/>
    <n v="2020"/>
    <n v="9"/>
    <s v="SPJ"/>
    <s v="0001463364"/>
    <d v="2020-03-09T00:00:00"/>
    <d v="2020-03-09T00:00:00"/>
    <n v="89"/>
    <x v="1"/>
    <s v="390004"/>
    <x v="52"/>
    <s v="10410"/>
    <m/>
    <x v="1"/>
    <s v="14000"/>
    <x v="0"/>
    <s v="STATE"/>
    <m/>
    <m/>
    <m/>
    <m/>
    <n v="-0.7"/>
    <m/>
    <s v="Prorate FY20 OH"/>
    <s v="To prorate FY20 OH Expenditure credits charged to Education Supplies to Medical Supplies"/>
  </r>
  <r>
    <s v="14000"/>
    <s v="ACTUALS"/>
    <n v="2020"/>
    <n v="9"/>
    <s v="SPJ"/>
    <s v="0001463364"/>
    <d v="2020-03-09T00:00:00"/>
    <d v="2020-03-09T00:00:00"/>
    <n v="140"/>
    <x v="1"/>
    <s v="390004"/>
    <x v="52"/>
    <s v="10740"/>
    <m/>
    <x v="1"/>
    <s v="14000"/>
    <x v="0"/>
    <s v="STATE"/>
    <m/>
    <m/>
    <m/>
    <m/>
    <n v="-0.7"/>
    <m/>
    <s v="Prorate FY20 OH"/>
    <s v="To prorate FY20 OH Expenditure credits charged to Education Supplies to Medical Supplies"/>
  </r>
  <r>
    <s v="14000"/>
    <s v="ACTUALS"/>
    <n v="2020"/>
    <n v="9"/>
    <s v="SPJ"/>
    <s v="0001463364"/>
    <d v="2020-03-09T00:00:00"/>
    <d v="2020-03-09T00:00:00"/>
    <n v="186"/>
    <x v="1"/>
    <s v="390004"/>
    <x v="52"/>
    <s v="10220"/>
    <m/>
    <x v="1"/>
    <s v="14000"/>
    <x v="0"/>
    <s v="STATE"/>
    <m/>
    <m/>
    <m/>
    <m/>
    <n v="-0.03"/>
    <m/>
    <s v="Prorate FY20 OH"/>
    <s v="To prorate FY20 OH Expenditure credits charged to Education Supplies to Medical Supplies"/>
  </r>
  <r>
    <s v="14000"/>
    <s v="ACTUALS"/>
    <n v="2020"/>
    <n v="9"/>
    <s v="SPJ"/>
    <s v="0001463364"/>
    <d v="2020-03-09T00:00:00"/>
    <d v="2020-03-09T00:00:00"/>
    <n v="189"/>
    <x v="1"/>
    <s v="390004"/>
    <x v="52"/>
    <s v="10220"/>
    <m/>
    <x v="1"/>
    <s v="14000"/>
    <x v="0"/>
    <s v="STATE"/>
    <m/>
    <m/>
    <m/>
    <m/>
    <n v="-0.03"/>
    <m/>
    <s v="Prorate FY20 OH"/>
    <s v="To prorate FY20 OH Expenditure credits charged to Education Supplies to Medical Supplies"/>
  </r>
  <r>
    <s v="14000"/>
    <s v="ACTUALS"/>
    <n v="2020"/>
    <n v="9"/>
    <s v="SPJ"/>
    <s v="0001463364"/>
    <d v="2020-03-09T00:00:00"/>
    <d v="2020-03-09T00:00:00"/>
    <n v="221"/>
    <x v="1"/>
    <m/>
    <x v="1"/>
    <s v="99999"/>
    <m/>
    <x v="0"/>
    <m/>
    <x v="0"/>
    <m/>
    <m/>
    <m/>
    <m/>
    <m/>
    <n v="2.86"/>
    <m/>
    <s v="Cash With The Treasurer Of VA"/>
    <s v="To prorate FY20 OH Expenditure credits charged to Education Supplies to Medical Supplies"/>
  </r>
  <r>
    <s v="14000"/>
    <s v="ACTUALS"/>
    <n v="2020"/>
    <n v="9"/>
    <s v="SPJ"/>
    <s v="0001463366"/>
    <d v="2020-03-09T00:00:00"/>
    <d v="2020-03-09T00:00:00"/>
    <n v="13"/>
    <x v="1"/>
    <s v="390004"/>
    <x v="54"/>
    <s v="10410"/>
    <m/>
    <x v="1"/>
    <s v="14000"/>
    <x v="0"/>
    <s v="STATE"/>
    <m/>
    <m/>
    <m/>
    <m/>
    <n v="7.41"/>
    <m/>
    <s v="Prorate FY20 OH"/>
    <s v="To prorate FY20 OH Expenditure credits charged to Education Supplies (Books for Agency Library)"/>
  </r>
  <r>
    <s v="14000"/>
    <s v="ACTUALS"/>
    <n v="2020"/>
    <n v="9"/>
    <s v="SPJ"/>
    <s v="0001463366"/>
    <d v="2020-03-09T00:00:00"/>
    <d v="2020-03-09T00:00:00"/>
    <n v="76"/>
    <x v="1"/>
    <s v="390004"/>
    <x v="54"/>
    <s v="10540"/>
    <m/>
    <x v="1"/>
    <s v="14000"/>
    <x v="0"/>
    <s v="STATE"/>
    <m/>
    <m/>
    <m/>
    <m/>
    <n v="7.41"/>
    <m/>
    <s v="Prorate FY20 OH"/>
    <s v="To prorate FY20 OH Expenditure credits charged to Education Supplies (Books for Agency Library)"/>
  </r>
  <r>
    <s v="14000"/>
    <s v="ACTUALS"/>
    <n v="2020"/>
    <n v="9"/>
    <s v="SPJ"/>
    <s v="0001463366"/>
    <d v="2020-03-09T00:00:00"/>
    <d v="2020-03-09T00:00:00"/>
    <n v="89"/>
    <x v="1"/>
    <s v="390004"/>
    <x v="54"/>
    <s v="10410"/>
    <m/>
    <x v="1"/>
    <s v="14000"/>
    <x v="0"/>
    <s v="STATE"/>
    <m/>
    <m/>
    <m/>
    <m/>
    <n v="7.41"/>
    <m/>
    <s v="Prorate FY20 OH"/>
    <s v="To prorate FY20 OH Expenditure credits charged to Education Supplies (Books for Agency Library)"/>
  </r>
  <r>
    <s v="14000"/>
    <s v="ACTUALS"/>
    <n v="2020"/>
    <n v="9"/>
    <s v="SPJ"/>
    <s v="0001463366"/>
    <d v="2020-03-09T00:00:00"/>
    <d v="2020-03-09T00:00:00"/>
    <n v="140"/>
    <x v="1"/>
    <s v="390004"/>
    <x v="54"/>
    <s v="10740"/>
    <m/>
    <x v="1"/>
    <s v="14000"/>
    <x v="0"/>
    <s v="STATE"/>
    <m/>
    <m/>
    <m/>
    <m/>
    <n v="7.41"/>
    <m/>
    <s v="Prorate FY20 OH"/>
    <s v="To prorate FY20 OH Expenditure credits charged to Education Supplies (Books for Agency Library)"/>
  </r>
  <r>
    <s v="14000"/>
    <s v="ACTUALS"/>
    <n v="2020"/>
    <n v="9"/>
    <s v="SPJ"/>
    <s v="0001463366"/>
    <d v="2020-03-09T00:00:00"/>
    <d v="2020-03-09T00:00:00"/>
    <n v="186"/>
    <x v="1"/>
    <s v="390004"/>
    <x v="54"/>
    <s v="10220"/>
    <m/>
    <x v="1"/>
    <s v="14000"/>
    <x v="0"/>
    <s v="STATE"/>
    <m/>
    <m/>
    <m/>
    <m/>
    <n v="0.37"/>
    <m/>
    <s v="Prorate FY20 OH"/>
    <s v="To prorate FY20 OH Expenditure credits charged to Education Supplies (Books for Agency Library)"/>
  </r>
  <r>
    <s v="14000"/>
    <s v="ACTUALS"/>
    <n v="2020"/>
    <n v="9"/>
    <s v="SPJ"/>
    <s v="0001463366"/>
    <d v="2020-03-09T00:00:00"/>
    <d v="2020-03-09T00:00:00"/>
    <n v="189"/>
    <x v="1"/>
    <s v="390004"/>
    <x v="54"/>
    <s v="10220"/>
    <m/>
    <x v="1"/>
    <s v="14000"/>
    <x v="0"/>
    <s v="STATE"/>
    <m/>
    <m/>
    <m/>
    <m/>
    <n v="0.37"/>
    <m/>
    <s v="Prorate FY20 OH"/>
    <s v="To prorate FY20 OH Expenditure credits charged to Education Supplies (Books for Agency Library)"/>
  </r>
  <r>
    <s v="14000"/>
    <s v="ACTUALS"/>
    <n v="2020"/>
    <n v="9"/>
    <s v="SPJ"/>
    <s v="0001463366"/>
    <d v="2020-03-09T00:00:00"/>
    <d v="2020-03-09T00:00:00"/>
    <n v="221"/>
    <x v="1"/>
    <m/>
    <x v="1"/>
    <s v="99999"/>
    <m/>
    <x v="0"/>
    <m/>
    <x v="0"/>
    <m/>
    <m/>
    <m/>
    <m/>
    <m/>
    <n v="-30.38"/>
    <m/>
    <s v="Cash With The Treasurer Of VA"/>
    <s v="To prorate FY20 OH Expenditure credits charged to Education Supplies (Books for Agency Library)"/>
  </r>
  <r>
    <s v="14000"/>
    <s v="ACTUALS"/>
    <n v="2020"/>
    <n v="9"/>
    <s v="CIP"/>
    <s v="CIP1465374"/>
    <d v="2020-03-10T00:00:00"/>
    <d v="2020-03-11T00:00:00"/>
    <n v="285"/>
    <x v="1"/>
    <s v="390004"/>
    <x v="10"/>
    <s v="10410"/>
    <m/>
    <x v="1"/>
    <s v="14000"/>
    <x v="0"/>
    <s v="STATE"/>
    <m/>
    <m/>
    <m/>
    <m/>
    <n v="3354.92"/>
    <s v="140070"/>
    <s v="00001346 2020-03-16"/>
    <s v="CIPPS Journal Upload - DOA"/>
  </r>
  <r>
    <s v="14000"/>
    <s v="ACTUALS"/>
    <n v="2020"/>
    <n v="9"/>
    <s v="CIP"/>
    <s v="CIP1465374"/>
    <d v="2020-03-10T00:00:00"/>
    <d v="2020-03-11T00:00:00"/>
    <n v="286"/>
    <x v="1"/>
    <s v="390004"/>
    <x v="10"/>
    <s v="10410"/>
    <m/>
    <x v="1"/>
    <s v="14000"/>
    <x v="0"/>
    <s v="STATE"/>
    <m/>
    <m/>
    <m/>
    <m/>
    <n v="3349"/>
    <s v="140070"/>
    <s v="00001346 2020-03-16"/>
    <s v="CIPPS Journal Upload - DOA"/>
  </r>
  <r>
    <s v="14000"/>
    <s v="ACTUALS"/>
    <n v="2020"/>
    <n v="9"/>
    <s v="CIP"/>
    <s v="CIP1465374"/>
    <d v="2020-03-10T00:00:00"/>
    <d v="2020-03-11T00:00:00"/>
    <n v="287"/>
    <x v="1"/>
    <s v="390004"/>
    <x v="11"/>
    <s v="10410"/>
    <m/>
    <x v="1"/>
    <s v="14000"/>
    <x v="0"/>
    <s v="STATE"/>
    <m/>
    <m/>
    <m/>
    <m/>
    <n v="453.59"/>
    <s v="140070"/>
    <s v="00001346 2020-03-16"/>
    <s v="CIPPS Journal Upload - DOA"/>
  </r>
  <r>
    <s v="14000"/>
    <s v="ACTUALS"/>
    <n v="2020"/>
    <n v="9"/>
    <s v="CIP"/>
    <s v="CIP1465374"/>
    <d v="2020-03-10T00:00:00"/>
    <d v="2020-03-11T00:00:00"/>
    <n v="288"/>
    <x v="1"/>
    <s v="390004"/>
    <x v="11"/>
    <s v="10410"/>
    <m/>
    <x v="1"/>
    <s v="14000"/>
    <x v="0"/>
    <s v="STATE"/>
    <m/>
    <m/>
    <m/>
    <m/>
    <n v="452.78"/>
    <s v="140070"/>
    <s v="00001346 2020-03-16"/>
    <s v="CIPPS Journal Upload - DOA"/>
  </r>
  <r>
    <s v="14000"/>
    <s v="ACTUALS"/>
    <n v="2020"/>
    <n v="9"/>
    <s v="CIP"/>
    <s v="CIP1465374"/>
    <d v="2020-03-10T00:00:00"/>
    <d v="2020-03-11T00:00:00"/>
    <n v="289"/>
    <x v="1"/>
    <s v="390004"/>
    <x v="12"/>
    <s v="10410"/>
    <m/>
    <x v="1"/>
    <s v="14000"/>
    <x v="0"/>
    <s v="STATE"/>
    <m/>
    <m/>
    <m/>
    <m/>
    <n v="232.26"/>
    <s v="140070"/>
    <s v="00001346 2020-03-16"/>
    <s v="CIPPS Journal Upload - DOA"/>
  </r>
  <r>
    <s v="14000"/>
    <s v="ACTUALS"/>
    <n v="2020"/>
    <n v="9"/>
    <s v="CIP"/>
    <s v="CIP1465374"/>
    <d v="2020-03-10T00:00:00"/>
    <d v="2020-03-11T00:00:00"/>
    <n v="290"/>
    <x v="1"/>
    <s v="390004"/>
    <x v="12"/>
    <s v="10410"/>
    <m/>
    <x v="1"/>
    <s v="14000"/>
    <x v="0"/>
    <s v="STATE"/>
    <m/>
    <m/>
    <m/>
    <m/>
    <n v="246.27"/>
    <s v="140070"/>
    <s v="00001346 2020-03-16"/>
    <s v="CIPPS Journal Upload - DOA"/>
  </r>
  <r>
    <s v="14000"/>
    <s v="ACTUALS"/>
    <n v="2020"/>
    <n v="9"/>
    <s v="CIP"/>
    <s v="CIP1465374"/>
    <d v="2020-03-10T00:00:00"/>
    <d v="2020-03-11T00:00:00"/>
    <n v="291"/>
    <x v="1"/>
    <s v="390004"/>
    <x v="13"/>
    <s v="10410"/>
    <m/>
    <x v="1"/>
    <s v="14000"/>
    <x v="0"/>
    <s v="STATE"/>
    <m/>
    <m/>
    <m/>
    <m/>
    <n v="43.95"/>
    <s v="140070"/>
    <s v="00001346 2020-03-16"/>
    <s v="CIPPS Journal Upload - DOA"/>
  </r>
  <r>
    <s v="14000"/>
    <s v="ACTUALS"/>
    <n v="2020"/>
    <n v="9"/>
    <s v="CIP"/>
    <s v="CIP1465374"/>
    <d v="2020-03-10T00:00:00"/>
    <d v="2020-03-11T00:00:00"/>
    <n v="292"/>
    <x v="1"/>
    <s v="390004"/>
    <x v="13"/>
    <s v="10410"/>
    <m/>
    <x v="1"/>
    <s v="14000"/>
    <x v="0"/>
    <s v="STATE"/>
    <m/>
    <m/>
    <m/>
    <m/>
    <n v="43.87"/>
    <s v="140070"/>
    <s v="00001346 2020-03-16"/>
    <s v="CIPPS Journal Upload - DOA"/>
  </r>
  <r>
    <s v="14000"/>
    <s v="ACTUALS"/>
    <n v="2020"/>
    <n v="9"/>
    <s v="CIP"/>
    <s v="CIP1465374"/>
    <d v="2020-03-10T00:00:00"/>
    <d v="2020-03-11T00:00:00"/>
    <n v="293"/>
    <x v="1"/>
    <s v="390004"/>
    <x v="22"/>
    <s v="10410"/>
    <m/>
    <x v="1"/>
    <s v="14000"/>
    <x v="0"/>
    <s v="STATE"/>
    <m/>
    <m/>
    <m/>
    <m/>
    <n v="901"/>
    <s v="140070"/>
    <s v="00001346 2020-03-16"/>
    <s v="CIPPS Journal Upload - DOA"/>
  </r>
  <r>
    <s v="14000"/>
    <s v="ACTUALS"/>
    <n v="2020"/>
    <n v="9"/>
    <s v="CIP"/>
    <s v="CIP1465374"/>
    <d v="2020-03-10T00:00:00"/>
    <d v="2020-03-11T00:00:00"/>
    <n v="294"/>
    <x v="1"/>
    <s v="390004"/>
    <x v="22"/>
    <s v="10410"/>
    <m/>
    <x v="1"/>
    <s v="14000"/>
    <x v="0"/>
    <s v="STATE"/>
    <m/>
    <m/>
    <m/>
    <m/>
    <n v="614.5"/>
    <s v="140070"/>
    <s v="00001346 2020-03-16"/>
    <s v="CIPPS Journal Upload - DOA"/>
  </r>
  <r>
    <s v="14000"/>
    <s v="ACTUALS"/>
    <n v="2020"/>
    <n v="9"/>
    <s v="CIP"/>
    <s v="CIP1465374"/>
    <d v="2020-03-10T00:00:00"/>
    <d v="2020-03-11T00:00:00"/>
    <n v="295"/>
    <x v="1"/>
    <s v="390004"/>
    <x v="14"/>
    <s v="10410"/>
    <m/>
    <x v="1"/>
    <s v="14000"/>
    <x v="0"/>
    <s v="STATE"/>
    <m/>
    <m/>
    <m/>
    <m/>
    <n v="39.25"/>
    <s v="140070"/>
    <s v="00001346 2020-03-16"/>
    <s v="CIPPS Journal Upload - DOA"/>
  </r>
  <r>
    <s v="14000"/>
    <s v="ACTUALS"/>
    <n v="2020"/>
    <n v="9"/>
    <s v="CIP"/>
    <s v="CIP1465374"/>
    <d v="2020-03-10T00:00:00"/>
    <d v="2020-03-11T00:00:00"/>
    <n v="296"/>
    <x v="1"/>
    <s v="390004"/>
    <x v="14"/>
    <s v="10410"/>
    <m/>
    <x v="1"/>
    <s v="14000"/>
    <x v="0"/>
    <s v="STATE"/>
    <m/>
    <m/>
    <m/>
    <m/>
    <n v="39.18"/>
    <s v="140070"/>
    <s v="00001346 2020-03-16"/>
    <s v="CIPPS Journal Upload - DOA"/>
  </r>
  <r>
    <s v="14000"/>
    <s v="ACTUALS"/>
    <n v="2020"/>
    <n v="9"/>
    <s v="CIP"/>
    <s v="CIP1465374"/>
    <d v="2020-03-10T00:00:00"/>
    <d v="2020-03-11T00:00:00"/>
    <n v="297"/>
    <x v="1"/>
    <s v="390004"/>
    <x v="15"/>
    <s v="10410"/>
    <m/>
    <x v="1"/>
    <s v="14000"/>
    <x v="0"/>
    <s v="STATE"/>
    <m/>
    <m/>
    <m/>
    <m/>
    <n v="20.8"/>
    <s v="140070"/>
    <s v="00001346 2020-03-16"/>
    <s v="CIPPS Journal Upload - DOA"/>
  </r>
  <r>
    <s v="14000"/>
    <s v="ACTUALS"/>
    <n v="2020"/>
    <n v="9"/>
    <s v="CIP"/>
    <s v="CIP1465374"/>
    <d v="2020-03-10T00:00:00"/>
    <d v="2020-03-11T00:00:00"/>
    <n v="298"/>
    <x v="1"/>
    <s v="390004"/>
    <x v="15"/>
    <s v="10410"/>
    <m/>
    <x v="1"/>
    <s v="14000"/>
    <x v="0"/>
    <s v="STATE"/>
    <m/>
    <m/>
    <m/>
    <m/>
    <n v="20.76"/>
    <s v="140070"/>
    <s v="00001346 2020-03-16"/>
    <s v="CIPPS Journal Upload - DOA"/>
  </r>
  <r>
    <s v="14000"/>
    <s v="ACTUALS"/>
    <n v="2020"/>
    <n v="9"/>
    <s v="CIP"/>
    <s v="CIP1465374"/>
    <d v="2020-03-10T00:00:00"/>
    <d v="2020-03-11T00:00:00"/>
    <n v="299"/>
    <x v="1"/>
    <s v="390004"/>
    <x v="39"/>
    <s v="10410"/>
    <m/>
    <x v="1"/>
    <s v="14000"/>
    <x v="0"/>
    <s v="STATE"/>
    <m/>
    <m/>
    <m/>
    <m/>
    <n v="20"/>
    <s v="140070"/>
    <s v="00001346 2020-03-16"/>
    <s v="CIPPS Journal Upload - DOA"/>
  </r>
  <r>
    <s v="14000"/>
    <s v="ACTUALS"/>
    <n v="2020"/>
    <n v="9"/>
    <s v="CIP"/>
    <s v="CIP1465374"/>
    <d v="2020-03-10T00:00:00"/>
    <d v="2020-03-11T00:00:00"/>
    <n v="300"/>
    <x v="1"/>
    <s v="390004"/>
    <x v="39"/>
    <s v="10410"/>
    <m/>
    <x v="1"/>
    <s v="14000"/>
    <x v="0"/>
    <s v="STATE"/>
    <m/>
    <m/>
    <m/>
    <m/>
    <n v="10"/>
    <s v="140070"/>
    <s v="00001346 2020-03-16"/>
    <s v="CIPPS Journal Upload - DOA"/>
  </r>
  <r>
    <s v="14000"/>
    <s v="ACTUALS"/>
    <n v="2020"/>
    <n v="9"/>
    <s v="CIP"/>
    <s v="CIP1465374"/>
    <d v="2020-03-10T00:00:00"/>
    <d v="2020-03-11T00:00:00"/>
    <n v="351"/>
    <x v="1"/>
    <s v="390004"/>
    <x v="10"/>
    <s v="10740"/>
    <m/>
    <x v="1"/>
    <s v="14000"/>
    <x v="0"/>
    <s v="STATE"/>
    <m/>
    <m/>
    <m/>
    <m/>
    <n v="2500"/>
    <s v="140070"/>
    <s v="00001346 2020-03-16"/>
    <s v="CIPPS Journal Upload - DOA"/>
  </r>
  <r>
    <s v="14000"/>
    <s v="ACTUALS"/>
    <n v="2020"/>
    <n v="9"/>
    <s v="CIP"/>
    <s v="CIP1465374"/>
    <d v="2020-03-10T00:00:00"/>
    <d v="2020-03-11T00:00:00"/>
    <n v="352"/>
    <x v="1"/>
    <s v="390004"/>
    <x v="11"/>
    <s v="10740"/>
    <m/>
    <x v="1"/>
    <s v="14000"/>
    <x v="0"/>
    <s v="STATE"/>
    <m/>
    <m/>
    <m/>
    <m/>
    <n v="338"/>
    <s v="140070"/>
    <s v="00001346 2020-03-16"/>
    <s v="CIPPS Journal Upload - DOA"/>
  </r>
  <r>
    <s v="14000"/>
    <s v="ACTUALS"/>
    <n v="2020"/>
    <n v="9"/>
    <s v="CIP"/>
    <s v="CIP1465374"/>
    <d v="2020-03-10T00:00:00"/>
    <d v="2020-03-11T00:00:00"/>
    <n v="353"/>
    <x v="1"/>
    <s v="390004"/>
    <x v="12"/>
    <s v="10740"/>
    <m/>
    <x v="1"/>
    <s v="14000"/>
    <x v="0"/>
    <s v="STATE"/>
    <m/>
    <m/>
    <m/>
    <m/>
    <n v="180.11"/>
    <s v="140070"/>
    <s v="00001346 2020-03-16"/>
    <s v="CIPPS Journal Upload - DOA"/>
  </r>
  <r>
    <s v="14000"/>
    <s v="ACTUALS"/>
    <n v="2020"/>
    <n v="9"/>
    <s v="CIP"/>
    <s v="CIP1465374"/>
    <d v="2020-03-10T00:00:00"/>
    <d v="2020-03-11T00:00:00"/>
    <n v="354"/>
    <x v="1"/>
    <s v="390004"/>
    <x v="13"/>
    <s v="10740"/>
    <m/>
    <x v="1"/>
    <s v="14000"/>
    <x v="0"/>
    <s v="STATE"/>
    <m/>
    <m/>
    <m/>
    <m/>
    <n v="32.75"/>
    <s v="140070"/>
    <s v="00001346 2020-03-16"/>
    <s v="CIPPS Journal Upload - DOA"/>
  </r>
  <r>
    <s v="14000"/>
    <s v="ACTUALS"/>
    <n v="2020"/>
    <n v="9"/>
    <s v="CIP"/>
    <s v="CIP1465374"/>
    <d v="2020-03-10T00:00:00"/>
    <d v="2020-03-11T00:00:00"/>
    <n v="355"/>
    <x v="1"/>
    <s v="390004"/>
    <x v="22"/>
    <s v="10740"/>
    <m/>
    <x v="1"/>
    <s v="14000"/>
    <x v="0"/>
    <s v="STATE"/>
    <m/>
    <m/>
    <m/>
    <m/>
    <n v="614.5"/>
    <s v="140070"/>
    <s v="00001346 2020-03-16"/>
    <s v="CIPPS Journal Upload - DOA"/>
  </r>
  <r>
    <s v="14000"/>
    <s v="ACTUALS"/>
    <n v="2020"/>
    <n v="9"/>
    <s v="CIP"/>
    <s v="CIP1465374"/>
    <d v="2020-03-10T00:00:00"/>
    <d v="2020-03-11T00:00:00"/>
    <n v="356"/>
    <x v="1"/>
    <s v="390004"/>
    <x v="14"/>
    <s v="10740"/>
    <m/>
    <x v="1"/>
    <s v="14000"/>
    <x v="0"/>
    <s v="STATE"/>
    <m/>
    <m/>
    <m/>
    <m/>
    <n v="29.25"/>
    <s v="140070"/>
    <s v="00001346 2020-03-16"/>
    <s v="CIPPS Journal Upload - DOA"/>
  </r>
  <r>
    <s v="14000"/>
    <s v="ACTUALS"/>
    <n v="2020"/>
    <n v="9"/>
    <s v="CIP"/>
    <s v="CIP1465374"/>
    <d v="2020-03-10T00:00:00"/>
    <d v="2020-03-11T00:00:00"/>
    <n v="357"/>
    <x v="1"/>
    <s v="390004"/>
    <x v="15"/>
    <s v="10740"/>
    <m/>
    <x v="1"/>
    <s v="14000"/>
    <x v="0"/>
    <s v="STATE"/>
    <m/>
    <m/>
    <m/>
    <m/>
    <n v="15.5"/>
    <s v="140070"/>
    <s v="00001346 2020-03-16"/>
    <s v="CIPPS Journal Upload - DOA"/>
  </r>
  <r>
    <s v="14000"/>
    <s v="ACTUALS"/>
    <n v="2020"/>
    <n v="9"/>
    <s v="CIP"/>
    <s v="CIP1465374"/>
    <d v="2020-03-10T00:00:00"/>
    <d v="2020-03-11T00:00:00"/>
    <n v="432"/>
    <x v="1"/>
    <m/>
    <x v="1"/>
    <s v="99999"/>
    <m/>
    <x v="0"/>
    <m/>
    <x v="0"/>
    <m/>
    <m/>
    <m/>
    <m/>
    <m/>
    <n v="-13552.24"/>
    <m/>
    <s v="Cash With The Treasurer Of VA"/>
    <s v="CIPPS Journal Upload - DOA"/>
  </r>
  <r>
    <s v="14000"/>
    <s v="ACTUALS"/>
    <n v="2020"/>
    <n v="9"/>
    <s v="AP"/>
    <s v="AP01465800"/>
    <d v="2020-03-11T00:00:00"/>
    <d v="2020-03-11T00:00:00"/>
    <n v="1"/>
    <x v="1"/>
    <m/>
    <x v="3"/>
    <s v="99999"/>
    <m/>
    <x v="0"/>
    <s v="14000"/>
    <x v="0"/>
    <s v="STATE"/>
    <m/>
    <m/>
    <m/>
    <m/>
    <n v="-28942"/>
    <s v="00021368"/>
    <s v="Accounts Payable"/>
    <s v="Accounts Payable"/>
  </r>
  <r>
    <s v="14000"/>
    <s v="ACTUALS"/>
    <n v="2020"/>
    <n v="9"/>
    <s v="AP"/>
    <s v="AP01465800"/>
    <d v="2020-03-11T00:00:00"/>
    <d v="2020-03-11T00:00:00"/>
    <n v="5"/>
    <x v="1"/>
    <s v="390002"/>
    <x v="47"/>
    <s v="90000"/>
    <m/>
    <x v="0"/>
    <s v="14000"/>
    <x v="0"/>
    <s v="STATE"/>
    <s v="357"/>
    <m/>
    <m/>
    <m/>
    <n v="28942"/>
    <s v="00021368"/>
    <s v="20-A4842AD16 - ANTI"/>
    <s v="Accounts Payable"/>
  </r>
  <r>
    <s v="14000"/>
    <s v="ACTUALS"/>
    <n v="2020"/>
    <n v="9"/>
    <s v="ATA"/>
    <s v="0001468771"/>
    <d v="2020-03-12T00:00:00"/>
    <d v="2020-03-16T00:00:00"/>
    <n v="9"/>
    <x v="1"/>
    <m/>
    <x v="35"/>
    <s v="90000"/>
    <m/>
    <x v="0"/>
    <s v="14000"/>
    <x v="0"/>
    <s v="STATE"/>
    <m/>
    <m/>
    <m/>
    <m/>
    <n v="4466.43"/>
    <s v="20-D4056AD"/>
    <s v="Cash Tran Out-FedPass Cardinal"/>
    <s v="Federal Cash Pass Thru"/>
  </r>
  <r>
    <s v="14000"/>
    <s v="ACTUALS"/>
    <n v="2020"/>
    <n v="9"/>
    <s v="ATA"/>
    <s v="0001468771"/>
    <d v="2020-03-12T00:00:00"/>
    <d v="2020-03-16T00:00:00"/>
    <n v="11"/>
    <x v="1"/>
    <m/>
    <x v="1"/>
    <s v="99999"/>
    <m/>
    <x v="0"/>
    <s v="14000"/>
    <x v="0"/>
    <s v="STATE"/>
    <m/>
    <m/>
    <m/>
    <m/>
    <n v="-4466.43"/>
    <m/>
    <s v="Cash With The Treasurer Of VA"/>
    <s v="Federal Cash Pass Thru"/>
  </r>
  <r>
    <s v="14000"/>
    <s v="ACTUALS"/>
    <n v="2020"/>
    <n v="9"/>
    <s v="AP"/>
    <s v="AP01466202"/>
    <d v="2020-03-12T00:00:00"/>
    <d v="2020-03-12T00:00:00"/>
    <n v="2"/>
    <x v="1"/>
    <m/>
    <x v="1"/>
    <s v="99999"/>
    <m/>
    <x v="0"/>
    <s v="14000"/>
    <x v="0"/>
    <s v="STATE"/>
    <m/>
    <m/>
    <m/>
    <m/>
    <n v="-28942"/>
    <s v="00021368"/>
    <s v="Cash With The Treasurer Of VA"/>
    <s v="AP Payments"/>
  </r>
  <r>
    <s v="14000"/>
    <s v="ACTUALS"/>
    <n v="2020"/>
    <n v="9"/>
    <s v="AP"/>
    <s v="AP01466202"/>
    <d v="2020-03-12T00:00:00"/>
    <d v="2020-03-12T00:00:00"/>
    <n v="9"/>
    <x v="1"/>
    <m/>
    <x v="3"/>
    <s v="99999"/>
    <m/>
    <x v="0"/>
    <s v="14000"/>
    <x v="0"/>
    <s v="STATE"/>
    <m/>
    <m/>
    <m/>
    <m/>
    <n v="28942"/>
    <s v="00021368"/>
    <s v="Accounts Payable"/>
    <s v="AP Payments"/>
  </r>
  <r>
    <s v="14000"/>
    <s v="ACTUALS"/>
    <n v="2020"/>
    <n v="9"/>
    <s v="ONL"/>
    <s v="0001468788"/>
    <d v="2020-03-16T00:00:00"/>
    <d v="2020-03-16T00:00:00"/>
    <n v="1"/>
    <x v="1"/>
    <s v="390002"/>
    <x v="6"/>
    <s v="10220"/>
    <m/>
    <x v="0"/>
    <s v="14000"/>
    <x v="2"/>
    <s v="STATE"/>
    <s v="403"/>
    <m/>
    <m/>
    <m/>
    <n v="-1829"/>
    <m/>
    <s v="To correct grant account code"/>
    <s v="To correct V# 00010533 account code for grant payment"/>
  </r>
  <r>
    <s v="14000"/>
    <s v="ACTUALS"/>
    <n v="2020"/>
    <n v="9"/>
    <s v="ONL"/>
    <s v="0001468788"/>
    <d v="2020-03-16T00:00:00"/>
    <d v="2020-03-16T00:00:00"/>
    <n v="2"/>
    <x v="1"/>
    <s v="390002"/>
    <x v="4"/>
    <s v="10220"/>
    <m/>
    <x v="0"/>
    <s v="14000"/>
    <x v="2"/>
    <s v="STATE"/>
    <s v="403"/>
    <m/>
    <m/>
    <m/>
    <n v="1829"/>
    <m/>
    <s v="To correct grant account code"/>
    <s v="To correct V# 00010533 account code for grant payment"/>
  </r>
  <r>
    <s v="14000"/>
    <s v="ACTUALS"/>
    <n v="2020"/>
    <n v="9"/>
    <s v="SPJ"/>
    <s v="0001472139"/>
    <d v="2020-03-19T00:00:00"/>
    <d v="2020-03-20T00:00:00"/>
    <n v="1"/>
    <x v="1"/>
    <s v="390004"/>
    <x v="26"/>
    <s v="10740"/>
    <m/>
    <x v="0"/>
    <s v="14000"/>
    <x v="0"/>
    <s v="STATE"/>
    <m/>
    <m/>
    <m/>
    <m/>
    <n v="3575.52"/>
    <m/>
    <s v="Charge FY20 February IDC"/>
    <s v="To charge February Indirect Costs"/>
  </r>
  <r>
    <s v="14000"/>
    <s v="ACTUALS"/>
    <n v="2020"/>
    <n v="9"/>
    <s v="SPJ"/>
    <s v="0001472139"/>
    <d v="2020-03-19T00:00:00"/>
    <d v="2020-03-20T00:00:00"/>
    <n v="2"/>
    <x v="1"/>
    <s v="390004"/>
    <x v="27"/>
    <s v="10740"/>
    <m/>
    <x v="0"/>
    <s v="14000"/>
    <x v="0"/>
    <s v="STATE"/>
    <m/>
    <m/>
    <m/>
    <m/>
    <n v="657.37"/>
    <m/>
    <s v="Charge FY20 February IDC"/>
    <s v="To charge February Indirect Costs"/>
  </r>
  <r>
    <s v="14000"/>
    <s v="ACTUALS"/>
    <n v="2020"/>
    <n v="9"/>
    <s v="SPJ"/>
    <s v="0001472139"/>
    <d v="2020-03-19T00:00:00"/>
    <d v="2020-03-20T00:00:00"/>
    <n v="3"/>
    <x v="2"/>
    <m/>
    <x v="24"/>
    <s v="10740"/>
    <m/>
    <x v="0"/>
    <s v="14000"/>
    <x v="0"/>
    <s v="STATE"/>
    <m/>
    <m/>
    <m/>
    <m/>
    <n v="-3575.52"/>
    <m/>
    <s v="Charge FY20 February IDC"/>
    <s v="To charge February Indirect Costs"/>
  </r>
  <r>
    <s v="14000"/>
    <s v="ACTUALS"/>
    <n v="2020"/>
    <n v="9"/>
    <s v="SPJ"/>
    <s v="0001472139"/>
    <d v="2020-03-19T00:00:00"/>
    <d v="2020-03-20T00:00:00"/>
    <n v="4"/>
    <x v="3"/>
    <m/>
    <x v="25"/>
    <s v="10740"/>
    <m/>
    <x v="0"/>
    <s v="14000"/>
    <x v="0"/>
    <s v="STATE"/>
    <m/>
    <m/>
    <m/>
    <m/>
    <n v="-657.37"/>
    <m/>
    <s v="Charge FY20 February IDC"/>
    <s v="To charge February Indirect Costs"/>
  </r>
  <r>
    <s v="14000"/>
    <s v="ACTUALS"/>
    <n v="2020"/>
    <n v="9"/>
    <s v="SPJ"/>
    <s v="0001472139"/>
    <d v="2020-03-19T00:00:00"/>
    <d v="2020-03-20T00:00:00"/>
    <n v="29"/>
    <x v="1"/>
    <m/>
    <x v="1"/>
    <s v="99999"/>
    <m/>
    <x v="0"/>
    <m/>
    <x v="0"/>
    <m/>
    <m/>
    <m/>
    <m/>
    <m/>
    <n v="-3575.52"/>
    <m/>
    <s v="Cash With The Treasurer Of VA"/>
    <s v="To charge February Indirect Costs"/>
  </r>
  <r>
    <s v="14000"/>
    <s v="ACTUALS"/>
    <n v="2020"/>
    <n v="9"/>
    <s v="SPJ"/>
    <s v="0001472139"/>
    <d v="2020-03-19T00:00:00"/>
    <d v="2020-03-20T00:00:00"/>
    <n v="30"/>
    <x v="2"/>
    <m/>
    <x v="1"/>
    <s v="99999"/>
    <m/>
    <x v="0"/>
    <m/>
    <x v="0"/>
    <m/>
    <m/>
    <m/>
    <m/>
    <m/>
    <n v="3575.52"/>
    <m/>
    <s v="Cash With The Treasurer Of VA"/>
    <s v="To charge February Indirect Costs"/>
  </r>
  <r>
    <s v="14000"/>
    <s v="ACTUALS"/>
    <n v="2020"/>
    <n v="9"/>
    <s v="SPJ"/>
    <s v="0001472139"/>
    <d v="2020-03-19T00:00:00"/>
    <d v="2020-03-20T00:00:00"/>
    <n v="31"/>
    <x v="1"/>
    <m/>
    <x v="1"/>
    <s v="99999"/>
    <m/>
    <x v="0"/>
    <m/>
    <x v="0"/>
    <m/>
    <m/>
    <m/>
    <m/>
    <m/>
    <n v="-657.37"/>
    <m/>
    <s v="Cash With The Treasurer Of VA"/>
    <s v="To charge February Indirect Costs"/>
  </r>
  <r>
    <s v="14000"/>
    <s v="ACTUALS"/>
    <n v="2020"/>
    <n v="9"/>
    <s v="SPJ"/>
    <s v="0001472139"/>
    <d v="2020-03-19T00:00:00"/>
    <d v="2020-03-20T00:00:00"/>
    <n v="32"/>
    <x v="3"/>
    <m/>
    <x v="1"/>
    <s v="99999"/>
    <m/>
    <x v="0"/>
    <m/>
    <x v="0"/>
    <m/>
    <m/>
    <m/>
    <m/>
    <m/>
    <n v="657.37"/>
    <m/>
    <s v="Cash With The Treasurer Of VA"/>
    <s v="To charge February Indirect Costs"/>
  </r>
  <r>
    <s v="14000"/>
    <s v="ACTUALS"/>
    <n v="2020"/>
    <n v="9"/>
    <s v="SPJ"/>
    <s v="0001472139"/>
    <d v="2020-03-19T00:00:00"/>
    <d v="2020-03-20T00:00:00"/>
    <n v="33"/>
    <x v="1"/>
    <m/>
    <x v="1"/>
    <s v="99999"/>
    <m/>
    <x v="0"/>
    <m/>
    <x v="0"/>
    <m/>
    <m/>
    <m/>
    <m/>
    <m/>
    <n v="20627.95"/>
    <m/>
    <s v="Cash With The Treasurer Of VA"/>
    <s v="To charge February Indirect Costs"/>
  </r>
  <r>
    <s v="14000"/>
    <s v="ACTUALS"/>
    <n v="2020"/>
    <n v="9"/>
    <s v="SPJ"/>
    <s v="0001472139"/>
    <d v="2020-03-19T00:00:00"/>
    <d v="2020-03-20T00:00:00"/>
    <n v="35"/>
    <x v="1"/>
    <m/>
    <x v="1"/>
    <s v="99999"/>
    <m/>
    <x v="0"/>
    <m/>
    <x v="0"/>
    <m/>
    <m/>
    <m/>
    <m/>
    <m/>
    <n v="-17424.43"/>
    <m/>
    <s v="Cash With The Treasurer Of VA"/>
    <s v="To charge February Indirect Costs"/>
  </r>
  <r>
    <s v="14000"/>
    <s v="ACTUALS"/>
    <n v="2020"/>
    <n v="9"/>
    <s v="SPJ"/>
    <s v="0001472139"/>
    <d v="2020-03-19T00:00:00"/>
    <d v="2020-03-20T00:00:00"/>
    <n v="37"/>
    <x v="1"/>
    <m/>
    <x v="1"/>
    <s v="99999"/>
    <m/>
    <x v="0"/>
    <m/>
    <x v="0"/>
    <m/>
    <m/>
    <m/>
    <m/>
    <m/>
    <n v="-3203.52"/>
    <m/>
    <s v="Cash With The Treasurer Of VA"/>
    <s v="To charge February Indirect Costs"/>
  </r>
  <r>
    <s v="14000"/>
    <s v="ACTUALS"/>
    <n v="2020"/>
    <n v="9"/>
    <s v="SPJ"/>
    <s v="0001472139"/>
    <d v="2020-03-19T00:00:00"/>
    <d v="2020-03-20T00:00:00"/>
    <n v="39"/>
    <x v="1"/>
    <m/>
    <x v="1"/>
    <s v="99999"/>
    <m/>
    <x v="0"/>
    <m/>
    <x v="0"/>
    <m/>
    <m/>
    <m/>
    <m/>
    <m/>
    <n v="830.01"/>
    <m/>
    <s v="Cash With The Treasurer Of VA"/>
    <s v="To charge February Indirect Costs"/>
  </r>
  <r>
    <s v="14000"/>
    <s v="ACTUALS"/>
    <n v="2020"/>
    <n v="9"/>
    <s v="SPJ"/>
    <s v="0001472139"/>
    <d v="2020-03-19T00:00:00"/>
    <d v="2020-03-20T00:00:00"/>
    <n v="41"/>
    <x v="1"/>
    <m/>
    <x v="1"/>
    <s v="99999"/>
    <m/>
    <x v="0"/>
    <m/>
    <x v="0"/>
    <m/>
    <m/>
    <m/>
    <m/>
    <m/>
    <n v="-701.11"/>
    <m/>
    <s v="Cash With The Treasurer Of VA"/>
    <s v="To charge February Indirect Costs"/>
  </r>
  <r>
    <s v="14000"/>
    <s v="ACTUALS"/>
    <n v="2020"/>
    <n v="9"/>
    <s v="SPJ"/>
    <s v="0001472139"/>
    <d v="2020-03-19T00:00:00"/>
    <d v="2020-03-20T00:00:00"/>
    <n v="43"/>
    <x v="1"/>
    <m/>
    <x v="1"/>
    <s v="99999"/>
    <m/>
    <x v="0"/>
    <m/>
    <x v="0"/>
    <m/>
    <m/>
    <m/>
    <m/>
    <m/>
    <n v="-128.9"/>
    <m/>
    <s v="Cash With The Treasurer Of VA"/>
    <s v="To charge February Indirect Costs"/>
  </r>
  <r>
    <s v="14000"/>
    <s v="ACTUALS"/>
    <n v="2020"/>
    <n v="9"/>
    <s v="SPJ"/>
    <s v="0001472139"/>
    <d v="2020-03-19T00:00:00"/>
    <d v="2020-03-20T00:00:00"/>
    <n v="45"/>
    <x v="1"/>
    <m/>
    <x v="1"/>
    <s v="99999"/>
    <m/>
    <x v="0"/>
    <m/>
    <x v="0"/>
    <m/>
    <m/>
    <m/>
    <m/>
    <m/>
    <n v="2847.3"/>
    <m/>
    <s v="Cash With The Treasurer Of VA"/>
    <s v="To charge February Indirect Costs"/>
  </r>
  <r>
    <s v="14000"/>
    <s v="ACTUALS"/>
    <n v="2020"/>
    <n v="9"/>
    <s v="SPJ"/>
    <s v="0001472139"/>
    <d v="2020-03-19T00:00:00"/>
    <d v="2020-03-20T00:00:00"/>
    <n v="47"/>
    <x v="1"/>
    <m/>
    <x v="1"/>
    <s v="99999"/>
    <m/>
    <x v="0"/>
    <m/>
    <x v="0"/>
    <m/>
    <m/>
    <m/>
    <m/>
    <m/>
    <n v="-2405.11"/>
    <m/>
    <s v="Cash With The Treasurer Of VA"/>
    <s v="To charge February Indirect Costs"/>
  </r>
  <r>
    <s v="14000"/>
    <s v="ACTUALS"/>
    <n v="2020"/>
    <n v="9"/>
    <s v="SPJ"/>
    <s v="0001472139"/>
    <d v="2020-03-19T00:00:00"/>
    <d v="2020-03-20T00:00:00"/>
    <n v="49"/>
    <x v="1"/>
    <m/>
    <x v="1"/>
    <s v="99999"/>
    <m/>
    <x v="0"/>
    <m/>
    <x v="0"/>
    <m/>
    <m/>
    <m/>
    <m/>
    <m/>
    <n v="-442.19"/>
    <m/>
    <s v="Cash With The Treasurer Of VA"/>
    <s v="To charge February Indirect Costs"/>
  </r>
  <r>
    <s v="14000"/>
    <s v="ACTUALS"/>
    <n v="2020"/>
    <n v="9"/>
    <s v="SPJ"/>
    <s v="0001472139"/>
    <d v="2020-03-19T00:00:00"/>
    <d v="2020-03-20T00:00:00"/>
    <n v="51"/>
    <x v="1"/>
    <m/>
    <x v="1"/>
    <s v="99999"/>
    <m/>
    <x v="0"/>
    <m/>
    <x v="0"/>
    <m/>
    <m/>
    <m/>
    <m/>
    <m/>
    <n v="1407.7"/>
    <m/>
    <s v="Cash With The Treasurer Of VA"/>
    <s v="To charge February Indirect Costs"/>
  </r>
  <r>
    <s v="14000"/>
    <s v="ACTUALS"/>
    <n v="2020"/>
    <n v="9"/>
    <s v="SPJ"/>
    <s v="0001472139"/>
    <d v="2020-03-19T00:00:00"/>
    <d v="2020-03-20T00:00:00"/>
    <n v="53"/>
    <x v="1"/>
    <m/>
    <x v="1"/>
    <s v="99999"/>
    <m/>
    <x v="0"/>
    <m/>
    <x v="0"/>
    <m/>
    <m/>
    <m/>
    <m/>
    <m/>
    <n v="-1189.08"/>
    <m/>
    <s v="Cash With The Treasurer Of VA"/>
    <s v="To charge February Indirect Costs"/>
  </r>
  <r>
    <s v="14000"/>
    <s v="ACTUALS"/>
    <n v="2020"/>
    <n v="9"/>
    <s v="SPJ"/>
    <s v="0001472139"/>
    <d v="2020-03-19T00:00:00"/>
    <d v="2020-03-20T00:00:00"/>
    <n v="55"/>
    <x v="1"/>
    <m/>
    <x v="1"/>
    <s v="99999"/>
    <m/>
    <x v="0"/>
    <m/>
    <x v="0"/>
    <m/>
    <m/>
    <m/>
    <m/>
    <m/>
    <n v="-218.62"/>
    <m/>
    <s v="Cash With The Treasurer Of VA"/>
    <s v="To charge February Indirect Costs"/>
  </r>
  <r>
    <s v="14000"/>
    <s v="ACTUALS"/>
    <n v="2020"/>
    <n v="9"/>
    <s v="SPJ"/>
    <s v="0001472139"/>
    <d v="2020-03-19T00:00:00"/>
    <d v="2020-03-20T00:00:00"/>
    <n v="57"/>
    <x v="1"/>
    <m/>
    <x v="1"/>
    <s v="99999"/>
    <m/>
    <x v="0"/>
    <m/>
    <x v="0"/>
    <m/>
    <m/>
    <m/>
    <m/>
    <m/>
    <n v="805.21"/>
    <m/>
    <s v="Cash With The Treasurer Of VA"/>
    <s v="To charge February Indirect Costs"/>
  </r>
  <r>
    <s v="14000"/>
    <s v="ACTUALS"/>
    <n v="2020"/>
    <n v="9"/>
    <s v="SPJ"/>
    <s v="0001472139"/>
    <d v="2020-03-19T00:00:00"/>
    <d v="2020-03-20T00:00:00"/>
    <n v="59"/>
    <x v="1"/>
    <m/>
    <x v="1"/>
    <s v="99999"/>
    <m/>
    <x v="0"/>
    <m/>
    <x v="0"/>
    <m/>
    <m/>
    <m/>
    <m/>
    <m/>
    <n v="-680.16"/>
    <m/>
    <s v="Cash With The Treasurer Of VA"/>
    <s v="To charge February Indirect Costs"/>
  </r>
  <r>
    <s v="14000"/>
    <s v="ACTUALS"/>
    <n v="2020"/>
    <n v="9"/>
    <s v="SPJ"/>
    <s v="0001472139"/>
    <d v="2020-03-19T00:00:00"/>
    <d v="2020-03-20T00:00:00"/>
    <n v="61"/>
    <x v="1"/>
    <m/>
    <x v="1"/>
    <s v="99999"/>
    <m/>
    <x v="0"/>
    <m/>
    <x v="0"/>
    <m/>
    <m/>
    <m/>
    <m/>
    <m/>
    <n v="-125.05"/>
    <m/>
    <s v="Cash With The Treasurer Of VA"/>
    <s v="To charge February Indirect Costs"/>
  </r>
  <r>
    <s v="14000"/>
    <s v="ACTUALS"/>
    <n v="2020"/>
    <n v="9"/>
    <s v="SPJ"/>
    <s v="0001472139"/>
    <d v="2020-03-19T00:00:00"/>
    <d v="2020-03-20T00:00:00"/>
    <n v="63"/>
    <x v="1"/>
    <m/>
    <x v="1"/>
    <s v="99999"/>
    <m/>
    <x v="0"/>
    <m/>
    <x v="0"/>
    <m/>
    <m/>
    <m/>
    <m/>
    <m/>
    <n v="1189.08"/>
    <m/>
    <s v="Cash With The Treasurer Of VA"/>
    <s v="To charge February Indirect Costs"/>
  </r>
  <r>
    <s v="14000"/>
    <s v="ACTUALS"/>
    <n v="2020"/>
    <n v="9"/>
    <s v="SPJ"/>
    <s v="0001472139"/>
    <d v="2020-03-19T00:00:00"/>
    <d v="2020-03-20T00:00:00"/>
    <n v="65"/>
    <x v="1"/>
    <m/>
    <x v="1"/>
    <s v="99999"/>
    <m/>
    <x v="0"/>
    <m/>
    <x v="0"/>
    <m/>
    <m/>
    <m/>
    <m/>
    <m/>
    <n v="-1004.42"/>
    <m/>
    <s v="Cash With The Treasurer Of VA"/>
    <s v="To charge February Indirect Costs"/>
  </r>
  <r>
    <s v="14000"/>
    <s v="ACTUALS"/>
    <n v="2020"/>
    <n v="9"/>
    <s v="SPJ"/>
    <s v="0001472139"/>
    <d v="2020-03-19T00:00:00"/>
    <d v="2020-03-20T00:00:00"/>
    <n v="67"/>
    <x v="1"/>
    <m/>
    <x v="1"/>
    <s v="99999"/>
    <m/>
    <x v="0"/>
    <m/>
    <x v="0"/>
    <m/>
    <m/>
    <m/>
    <m/>
    <m/>
    <n v="-184.66"/>
    <m/>
    <s v="Cash With The Treasurer Of VA"/>
    <s v="To charge February Indirect Costs"/>
  </r>
  <r>
    <s v="14000"/>
    <s v="ACTUALS"/>
    <n v="2020"/>
    <n v="9"/>
    <s v="ONL"/>
    <s v="0001472141"/>
    <d v="2020-03-19T00:00:00"/>
    <d v="2020-03-20T00:00:00"/>
    <n v="1"/>
    <x v="1"/>
    <m/>
    <x v="0"/>
    <s v="90000"/>
    <m/>
    <x v="0"/>
    <s v="14000"/>
    <x v="0"/>
    <s v="STATE"/>
    <m/>
    <m/>
    <m/>
    <m/>
    <n v="4232.8900000000003"/>
    <m/>
    <s v="Reclass Federal IDC Revenue"/>
    <s v="To reclass federal revenue for February Indirect Costs"/>
  </r>
  <r>
    <s v="14000"/>
    <s v="ACTUALS"/>
    <n v="2020"/>
    <n v="9"/>
    <s v="ONL"/>
    <s v="0001472141"/>
    <d v="2020-03-19T00:00:00"/>
    <d v="2020-03-20T00:00:00"/>
    <n v="2"/>
    <x v="1"/>
    <m/>
    <x v="24"/>
    <s v="90000"/>
    <m/>
    <x v="0"/>
    <s v="14000"/>
    <x v="0"/>
    <s v="STATE"/>
    <m/>
    <m/>
    <m/>
    <m/>
    <n v="-3575.52"/>
    <m/>
    <s v="Reclass Federal IDC Revenue"/>
    <s v="To reclass federal revenue for February Indirect Costs"/>
  </r>
  <r>
    <s v="14000"/>
    <s v="ACTUALS"/>
    <n v="2020"/>
    <n v="9"/>
    <s v="ONL"/>
    <s v="0001472141"/>
    <d v="2020-03-19T00:00:00"/>
    <d v="2020-03-20T00:00:00"/>
    <n v="3"/>
    <x v="1"/>
    <m/>
    <x v="25"/>
    <s v="90000"/>
    <m/>
    <x v="0"/>
    <s v="14000"/>
    <x v="0"/>
    <s v="STATE"/>
    <m/>
    <m/>
    <m/>
    <m/>
    <n v="-657.37"/>
    <m/>
    <s v="Reclass Federal IDC Revenue"/>
    <s v="To reclass federal revenue for February Indirect Costs"/>
  </r>
  <r>
    <s v="14000"/>
    <s v="ACTUALS"/>
    <n v="2020"/>
    <n v="9"/>
    <s v="CIP"/>
    <s v="CIP1477225"/>
    <d v="2020-03-25T00:00:00"/>
    <d v="2020-03-26T00:00:00"/>
    <n v="260"/>
    <x v="1"/>
    <s v="390004"/>
    <x v="10"/>
    <s v="10410"/>
    <m/>
    <x v="1"/>
    <s v="14000"/>
    <x v="0"/>
    <s v="STATE"/>
    <m/>
    <m/>
    <m/>
    <m/>
    <n v="3354.92"/>
    <s v="140070"/>
    <s v="00001349 2020-03-31"/>
    <s v="CIPPS Journal Upload - DOA"/>
  </r>
  <r>
    <s v="14000"/>
    <s v="ACTUALS"/>
    <n v="2020"/>
    <n v="9"/>
    <s v="CIP"/>
    <s v="CIP1477225"/>
    <d v="2020-03-25T00:00:00"/>
    <d v="2020-03-26T00:00:00"/>
    <n v="261"/>
    <x v="1"/>
    <s v="390004"/>
    <x v="10"/>
    <s v="10410"/>
    <m/>
    <x v="1"/>
    <s v="14000"/>
    <x v="0"/>
    <s v="STATE"/>
    <m/>
    <m/>
    <m/>
    <m/>
    <n v="3349"/>
    <s v="140070"/>
    <s v="00001349 2020-03-31"/>
    <s v="CIPPS Journal Upload - DOA"/>
  </r>
  <r>
    <s v="14000"/>
    <s v="ACTUALS"/>
    <n v="2020"/>
    <n v="9"/>
    <s v="CIP"/>
    <s v="CIP1477225"/>
    <d v="2020-03-25T00:00:00"/>
    <d v="2020-03-26T00:00:00"/>
    <n v="262"/>
    <x v="1"/>
    <s v="390004"/>
    <x v="11"/>
    <s v="10410"/>
    <m/>
    <x v="1"/>
    <s v="14000"/>
    <x v="0"/>
    <s v="STATE"/>
    <m/>
    <m/>
    <m/>
    <m/>
    <n v="453.59"/>
    <s v="140070"/>
    <s v="00001349 2020-03-31"/>
    <s v="CIPPS Journal Upload - DOA"/>
  </r>
  <r>
    <s v="14000"/>
    <s v="ACTUALS"/>
    <n v="2020"/>
    <n v="9"/>
    <s v="CIP"/>
    <s v="CIP1477225"/>
    <d v="2020-03-25T00:00:00"/>
    <d v="2020-03-26T00:00:00"/>
    <n v="263"/>
    <x v="1"/>
    <s v="390004"/>
    <x v="11"/>
    <s v="10410"/>
    <m/>
    <x v="1"/>
    <s v="14000"/>
    <x v="0"/>
    <s v="STATE"/>
    <m/>
    <m/>
    <m/>
    <m/>
    <n v="452.78"/>
    <s v="140070"/>
    <s v="00001349 2020-03-31"/>
    <s v="CIPPS Journal Upload - DOA"/>
  </r>
  <r>
    <s v="14000"/>
    <s v="ACTUALS"/>
    <n v="2020"/>
    <n v="9"/>
    <s v="CIP"/>
    <s v="CIP1477225"/>
    <d v="2020-03-25T00:00:00"/>
    <d v="2020-03-26T00:00:00"/>
    <n v="264"/>
    <x v="1"/>
    <s v="390004"/>
    <x v="12"/>
    <s v="10410"/>
    <m/>
    <x v="1"/>
    <s v="14000"/>
    <x v="0"/>
    <s v="STATE"/>
    <m/>
    <m/>
    <m/>
    <m/>
    <n v="231.14"/>
    <s v="140070"/>
    <s v="00001349 2020-03-31"/>
    <s v="CIPPS Journal Upload - DOA"/>
  </r>
  <r>
    <s v="14000"/>
    <s v="ACTUALS"/>
    <n v="2020"/>
    <n v="9"/>
    <s v="CIP"/>
    <s v="CIP1477225"/>
    <d v="2020-03-25T00:00:00"/>
    <d v="2020-03-26T00:00:00"/>
    <n v="265"/>
    <x v="1"/>
    <s v="390004"/>
    <x v="12"/>
    <s v="10410"/>
    <m/>
    <x v="1"/>
    <s v="14000"/>
    <x v="0"/>
    <s v="STATE"/>
    <m/>
    <m/>
    <m/>
    <m/>
    <n v="242.58"/>
    <s v="140070"/>
    <s v="00001349 2020-03-31"/>
    <s v="CIPPS Journal Upload - DOA"/>
  </r>
  <r>
    <s v="14000"/>
    <s v="ACTUALS"/>
    <n v="2020"/>
    <n v="9"/>
    <s v="CIP"/>
    <s v="CIP1477225"/>
    <d v="2020-03-25T00:00:00"/>
    <d v="2020-03-26T00:00:00"/>
    <n v="266"/>
    <x v="1"/>
    <s v="390004"/>
    <x v="13"/>
    <s v="10410"/>
    <m/>
    <x v="1"/>
    <s v="14000"/>
    <x v="0"/>
    <s v="STATE"/>
    <m/>
    <m/>
    <m/>
    <m/>
    <n v="43.95"/>
    <s v="140070"/>
    <s v="00001349 2020-03-31"/>
    <s v="CIPPS Journal Upload - DOA"/>
  </r>
  <r>
    <s v="14000"/>
    <s v="ACTUALS"/>
    <n v="2020"/>
    <n v="9"/>
    <s v="CIP"/>
    <s v="CIP1477225"/>
    <d v="2020-03-25T00:00:00"/>
    <d v="2020-03-26T00:00:00"/>
    <n v="267"/>
    <x v="1"/>
    <s v="390004"/>
    <x v="13"/>
    <s v="10410"/>
    <m/>
    <x v="1"/>
    <s v="14000"/>
    <x v="0"/>
    <s v="STATE"/>
    <m/>
    <m/>
    <m/>
    <m/>
    <n v="43.87"/>
    <s v="140070"/>
    <s v="00001349 2020-03-31"/>
    <s v="CIPPS Journal Upload - DOA"/>
  </r>
  <r>
    <s v="14000"/>
    <s v="ACTUALS"/>
    <n v="2020"/>
    <n v="9"/>
    <s v="CIP"/>
    <s v="CIP1477225"/>
    <d v="2020-03-25T00:00:00"/>
    <d v="2020-03-26T00:00:00"/>
    <n v="268"/>
    <x v="1"/>
    <s v="390004"/>
    <x v="22"/>
    <s v="10410"/>
    <m/>
    <x v="1"/>
    <s v="14000"/>
    <x v="0"/>
    <s v="STATE"/>
    <m/>
    <m/>
    <m/>
    <m/>
    <n v="901"/>
    <s v="140070"/>
    <s v="00001349 2020-03-31"/>
    <s v="CIPPS Journal Upload - DOA"/>
  </r>
  <r>
    <s v="14000"/>
    <s v="ACTUALS"/>
    <n v="2020"/>
    <n v="9"/>
    <s v="CIP"/>
    <s v="CIP1477225"/>
    <d v="2020-03-25T00:00:00"/>
    <d v="2020-03-26T00:00:00"/>
    <n v="269"/>
    <x v="1"/>
    <s v="390004"/>
    <x v="22"/>
    <s v="10410"/>
    <m/>
    <x v="1"/>
    <s v="14000"/>
    <x v="0"/>
    <s v="STATE"/>
    <m/>
    <m/>
    <m/>
    <m/>
    <n v="614.5"/>
    <s v="140070"/>
    <s v="00001349 2020-03-31"/>
    <s v="CIPPS Journal Upload - DOA"/>
  </r>
  <r>
    <s v="14000"/>
    <s v="ACTUALS"/>
    <n v="2020"/>
    <n v="9"/>
    <s v="CIP"/>
    <s v="CIP1477225"/>
    <d v="2020-03-25T00:00:00"/>
    <d v="2020-03-26T00:00:00"/>
    <n v="270"/>
    <x v="1"/>
    <s v="390004"/>
    <x v="14"/>
    <s v="10410"/>
    <m/>
    <x v="1"/>
    <s v="14000"/>
    <x v="0"/>
    <s v="STATE"/>
    <m/>
    <m/>
    <m/>
    <m/>
    <n v="39.25"/>
    <s v="140070"/>
    <s v="00001349 2020-03-31"/>
    <s v="CIPPS Journal Upload - DOA"/>
  </r>
  <r>
    <s v="14000"/>
    <s v="ACTUALS"/>
    <n v="2020"/>
    <n v="9"/>
    <s v="CIP"/>
    <s v="CIP1477225"/>
    <d v="2020-03-25T00:00:00"/>
    <d v="2020-03-26T00:00:00"/>
    <n v="271"/>
    <x v="1"/>
    <s v="390004"/>
    <x v="14"/>
    <s v="10410"/>
    <m/>
    <x v="1"/>
    <s v="14000"/>
    <x v="0"/>
    <s v="STATE"/>
    <m/>
    <m/>
    <m/>
    <m/>
    <n v="39.18"/>
    <s v="140070"/>
    <s v="00001349 2020-03-31"/>
    <s v="CIPPS Journal Upload - DOA"/>
  </r>
  <r>
    <s v="14000"/>
    <s v="ACTUALS"/>
    <n v="2020"/>
    <n v="9"/>
    <s v="CIP"/>
    <s v="CIP1477225"/>
    <d v="2020-03-25T00:00:00"/>
    <d v="2020-03-26T00:00:00"/>
    <n v="272"/>
    <x v="1"/>
    <s v="390004"/>
    <x v="15"/>
    <s v="10410"/>
    <m/>
    <x v="1"/>
    <s v="14000"/>
    <x v="0"/>
    <s v="STATE"/>
    <m/>
    <m/>
    <m/>
    <m/>
    <n v="20.8"/>
    <s v="140070"/>
    <s v="00001349 2020-03-31"/>
    <s v="CIPPS Journal Upload - DOA"/>
  </r>
  <r>
    <s v="14000"/>
    <s v="ACTUALS"/>
    <n v="2020"/>
    <n v="9"/>
    <s v="CIP"/>
    <s v="CIP1477225"/>
    <d v="2020-03-25T00:00:00"/>
    <d v="2020-03-26T00:00:00"/>
    <n v="273"/>
    <x v="1"/>
    <s v="390004"/>
    <x v="15"/>
    <s v="10410"/>
    <m/>
    <x v="1"/>
    <s v="14000"/>
    <x v="0"/>
    <s v="STATE"/>
    <m/>
    <m/>
    <m/>
    <m/>
    <n v="20.76"/>
    <s v="140070"/>
    <s v="00001349 2020-03-31"/>
    <s v="CIPPS Journal Upload - DOA"/>
  </r>
  <r>
    <s v="14000"/>
    <s v="ACTUALS"/>
    <n v="2020"/>
    <n v="9"/>
    <s v="CIP"/>
    <s v="CIP1477225"/>
    <d v="2020-03-25T00:00:00"/>
    <d v="2020-03-26T00:00:00"/>
    <n v="274"/>
    <x v="1"/>
    <s v="390004"/>
    <x v="39"/>
    <s v="10410"/>
    <m/>
    <x v="1"/>
    <s v="14000"/>
    <x v="0"/>
    <s v="STATE"/>
    <m/>
    <m/>
    <m/>
    <m/>
    <n v="20"/>
    <s v="140070"/>
    <s v="00001349 2020-03-31"/>
    <s v="CIPPS Journal Upload - DOA"/>
  </r>
  <r>
    <s v="14000"/>
    <s v="ACTUALS"/>
    <n v="2020"/>
    <n v="9"/>
    <s v="CIP"/>
    <s v="CIP1477225"/>
    <d v="2020-03-25T00:00:00"/>
    <d v="2020-03-26T00:00:00"/>
    <n v="275"/>
    <x v="1"/>
    <s v="390004"/>
    <x v="39"/>
    <s v="10410"/>
    <m/>
    <x v="1"/>
    <s v="14000"/>
    <x v="0"/>
    <s v="STATE"/>
    <m/>
    <m/>
    <m/>
    <m/>
    <n v="10"/>
    <s v="140070"/>
    <s v="00001349 2020-03-31"/>
    <s v="CIPPS Journal Upload - DOA"/>
  </r>
  <r>
    <s v="14000"/>
    <s v="ACTUALS"/>
    <n v="2020"/>
    <n v="9"/>
    <s v="CIP"/>
    <s v="CIP1477225"/>
    <d v="2020-03-25T00:00:00"/>
    <d v="2020-03-26T00:00:00"/>
    <n v="326"/>
    <x v="1"/>
    <s v="390004"/>
    <x v="10"/>
    <s v="10740"/>
    <m/>
    <x v="1"/>
    <s v="14000"/>
    <x v="0"/>
    <s v="STATE"/>
    <m/>
    <m/>
    <m/>
    <m/>
    <n v="2500"/>
    <s v="140070"/>
    <s v="00001349 2020-03-31"/>
    <s v="CIPPS Journal Upload - DOA"/>
  </r>
  <r>
    <s v="14000"/>
    <s v="ACTUALS"/>
    <n v="2020"/>
    <n v="9"/>
    <s v="CIP"/>
    <s v="CIP1477225"/>
    <d v="2020-03-25T00:00:00"/>
    <d v="2020-03-26T00:00:00"/>
    <n v="327"/>
    <x v="1"/>
    <s v="390004"/>
    <x v="11"/>
    <s v="10740"/>
    <m/>
    <x v="1"/>
    <s v="14000"/>
    <x v="0"/>
    <s v="STATE"/>
    <m/>
    <m/>
    <m/>
    <m/>
    <n v="338"/>
    <s v="140070"/>
    <s v="00001349 2020-03-31"/>
    <s v="CIPPS Journal Upload - DOA"/>
  </r>
  <r>
    <s v="14000"/>
    <s v="ACTUALS"/>
    <n v="2020"/>
    <n v="9"/>
    <s v="CIP"/>
    <s v="CIP1477225"/>
    <d v="2020-03-25T00:00:00"/>
    <d v="2020-03-26T00:00:00"/>
    <n v="328"/>
    <x v="1"/>
    <s v="390004"/>
    <x v="12"/>
    <s v="10740"/>
    <m/>
    <x v="1"/>
    <s v="14000"/>
    <x v="0"/>
    <s v="STATE"/>
    <m/>
    <m/>
    <m/>
    <m/>
    <n v="179.63"/>
    <s v="140070"/>
    <s v="00001349 2020-03-31"/>
    <s v="CIPPS Journal Upload - DOA"/>
  </r>
  <r>
    <s v="14000"/>
    <s v="ACTUALS"/>
    <n v="2020"/>
    <n v="9"/>
    <s v="CIP"/>
    <s v="CIP1477225"/>
    <d v="2020-03-25T00:00:00"/>
    <d v="2020-03-26T00:00:00"/>
    <n v="329"/>
    <x v="1"/>
    <s v="390004"/>
    <x v="13"/>
    <s v="10740"/>
    <m/>
    <x v="1"/>
    <s v="14000"/>
    <x v="0"/>
    <s v="STATE"/>
    <m/>
    <m/>
    <m/>
    <m/>
    <n v="32.75"/>
    <s v="140070"/>
    <s v="00001349 2020-03-31"/>
    <s v="CIPPS Journal Upload - DOA"/>
  </r>
  <r>
    <s v="14000"/>
    <s v="ACTUALS"/>
    <n v="2020"/>
    <n v="9"/>
    <s v="CIP"/>
    <s v="CIP1477225"/>
    <d v="2020-03-25T00:00:00"/>
    <d v="2020-03-26T00:00:00"/>
    <n v="330"/>
    <x v="1"/>
    <s v="390004"/>
    <x v="22"/>
    <s v="10740"/>
    <m/>
    <x v="1"/>
    <s v="14000"/>
    <x v="0"/>
    <s v="STATE"/>
    <m/>
    <m/>
    <m/>
    <m/>
    <n v="614.5"/>
    <s v="140070"/>
    <s v="00001349 2020-03-31"/>
    <s v="CIPPS Journal Upload - DOA"/>
  </r>
  <r>
    <s v="14000"/>
    <s v="ACTUALS"/>
    <n v="2020"/>
    <n v="9"/>
    <s v="CIP"/>
    <s v="CIP1477225"/>
    <d v="2020-03-25T00:00:00"/>
    <d v="2020-03-26T00:00:00"/>
    <n v="331"/>
    <x v="1"/>
    <s v="390004"/>
    <x v="14"/>
    <s v="10740"/>
    <m/>
    <x v="1"/>
    <s v="14000"/>
    <x v="0"/>
    <s v="STATE"/>
    <m/>
    <m/>
    <m/>
    <m/>
    <n v="29.25"/>
    <s v="140070"/>
    <s v="00001349 2020-03-31"/>
    <s v="CIPPS Journal Upload - DOA"/>
  </r>
  <r>
    <s v="14000"/>
    <s v="ACTUALS"/>
    <n v="2020"/>
    <n v="9"/>
    <s v="CIP"/>
    <s v="CIP1477225"/>
    <d v="2020-03-25T00:00:00"/>
    <d v="2020-03-26T00:00:00"/>
    <n v="332"/>
    <x v="1"/>
    <s v="390004"/>
    <x v="15"/>
    <s v="10740"/>
    <m/>
    <x v="1"/>
    <s v="14000"/>
    <x v="0"/>
    <s v="STATE"/>
    <m/>
    <m/>
    <m/>
    <m/>
    <n v="15.5"/>
    <s v="140070"/>
    <s v="00001349 2020-03-31"/>
    <s v="CIPPS Journal Upload - DOA"/>
  </r>
  <r>
    <s v="14000"/>
    <s v="ACTUALS"/>
    <n v="2020"/>
    <n v="9"/>
    <s v="CIP"/>
    <s v="CIP1477225"/>
    <d v="2020-03-25T00:00:00"/>
    <d v="2020-03-26T00:00:00"/>
    <n v="405"/>
    <x v="1"/>
    <m/>
    <x v="1"/>
    <s v="99999"/>
    <m/>
    <x v="0"/>
    <m/>
    <x v="0"/>
    <m/>
    <m/>
    <m/>
    <m/>
    <m/>
    <n v="-13546.95"/>
    <m/>
    <s v="Cash With The Treasurer Of VA"/>
    <s v="CIPPS Journal Upload - DOA"/>
  </r>
  <r>
    <s v="14000"/>
    <s v="ACTUALS"/>
    <n v="2020"/>
    <n v="9"/>
    <s v="SPJ"/>
    <s v="0001477478"/>
    <d v="2020-03-26T00:00:00"/>
    <d v="2020-03-27T00:00:00"/>
    <n v="13"/>
    <x v="1"/>
    <s v="390004"/>
    <x v="18"/>
    <s v="10410"/>
    <m/>
    <x v="1"/>
    <s v="14000"/>
    <x v="0"/>
    <s v="STATE"/>
    <m/>
    <m/>
    <m/>
    <m/>
    <n v="1999.31"/>
    <m/>
    <s v="Prorate Oct/Nov/Feb OH"/>
    <s v="To prorate PB, PMIS, eVA and Cardinal Financial Charges from Oct/Nov 2019 and Feb 2020"/>
  </r>
  <r>
    <s v="14000"/>
    <s v="ACTUALS"/>
    <n v="2020"/>
    <n v="9"/>
    <s v="SPJ"/>
    <s v="0001477478"/>
    <d v="2020-03-26T00:00:00"/>
    <d v="2020-03-27T00:00:00"/>
    <n v="73"/>
    <x v="1"/>
    <s v="390004"/>
    <x v="18"/>
    <s v="10540"/>
    <m/>
    <x v="1"/>
    <s v="14000"/>
    <x v="0"/>
    <s v="STATE"/>
    <m/>
    <m/>
    <m/>
    <m/>
    <n v="1999.31"/>
    <m/>
    <s v="Prorate Oct/Nov/Feb OH"/>
    <s v="To prorate PB, PMIS, eVA and Cardinal Financial Charges from Oct/Nov 2019 and Feb 2020"/>
  </r>
  <r>
    <s v="14000"/>
    <s v="ACTUALS"/>
    <n v="2020"/>
    <n v="9"/>
    <s v="SPJ"/>
    <s v="0001477478"/>
    <d v="2020-03-26T00:00:00"/>
    <d v="2020-03-27T00:00:00"/>
    <n v="86"/>
    <x v="1"/>
    <s v="390004"/>
    <x v="18"/>
    <s v="10410"/>
    <m/>
    <x v="1"/>
    <s v="14000"/>
    <x v="0"/>
    <s v="STATE"/>
    <m/>
    <m/>
    <m/>
    <m/>
    <n v="1999.31"/>
    <m/>
    <s v="Prorate Oct/Nov/Feb OH"/>
    <s v="To prorate PB, PMIS, eVA and Cardinal Financial Charges from Oct/Nov 2019 and Feb 2020"/>
  </r>
  <r>
    <s v="14000"/>
    <s v="ACTUALS"/>
    <n v="2020"/>
    <n v="9"/>
    <s v="SPJ"/>
    <s v="0001477478"/>
    <d v="2020-03-26T00:00:00"/>
    <d v="2020-03-27T00:00:00"/>
    <n v="137"/>
    <x v="1"/>
    <s v="390004"/>
    <x v="18"/>
    <s v="10740"/>
    <m/>
    <x v="1"/>
    <s v="14000"/>
    <x v="0"/>
    <s v="STATE"/>
    <m/>
    <m/>
    <m/>
    <m/>
    <n v="1999.31"/>
    <m/>
    <s v="Prorate Oct/Nov/Feb OH"/>
    <s v="To prorate PB, PMIS, eVA and Cardinal Financial Charges from Oct/Nov 2019 and Feb 2020"/>
  </r>
  <r>
    <s v="14000"/>
    <s v="ACTUALS"/>
    <n v="2020"/>
    <n v="9"/>
    <s v="SPJ"/>
    <s v="0001477478"/>
    <d v="2020-03-26T00:00:00"/>
    <d v="2020-03-27T00:00:00"/>
    <n v="183"/>
    <x v="1"/>
    <s v="390004"/>
    <x v="18"/>
    <s v="10220"/>
    <m/>
    <x v="1"/>
    <s v="14000"/>
    <x v="0"/>
    <s v="STATE"/>
    <m/>
    <m/>
    <m/>
    <m/>
    <n v="99.97"/>
    <m/>
    <s v="Prorate Oct/Nov/Feb OH"/>
    <s v="To prorate PB, PMIS, eVA and Cardinal Financial Charges from Oct/Nov 2019 and Feb 2020"/>
  </r>
  <r>
    <s v="14000"/>
    <s v="ACTUALS"/>
    <n v="2020"/>
    <n v="9"/>
    <s v="SPJ"/>
    <s v="0001477478"/>
    <d v="2020-03-26T00:00:00"/>
    <d v="2020-03-27T00:00:00"/>
    <n v="186"/>
    <x v="1"/>
    <s v="390004"/>
    <x v="18"/>
    <s v="10220"/>
    <m/>
    <x v="1"/>
    <s v="14000"/>
    <x v="0"/>
    <s v="STATE"/>
    <m/>
    <m/>
    <m/>
    <m/>
    <n v="99.97"/>
    <m/>
    <s v="Prorate Oct/Nov/Feb OH"/>
    <s v="To prorate PB, PMIS, eVA and Cardinal Financial Charges from Oct/Nov 2019 and Feb 2020"/>
  </r>
  <r>
    <s v="14000"/>
    <s v="ACTUALS"/>
    <n v="2020"/>
    <n v="9"/>
    <s v="SPJ"/>
    <s v="0001477478"/>
    <d v="2020-03-26T00:00:00"/>
    <d v="2020-03-27T00:00:00"/>
    <n v="219"/>
    <x v="1"/>
    <m/>
    <x v="1"/>
    <s v="99999"/>
    <m/>
    <x v="0"/>
    <m/>
    <x v="0"/>
    <m/>
    <m/>
    <m/>
    <m/>
    <m/>
    <n v="-8197.18"/>
    <m/>
    <s v="Cash With The Treasurer Of VA"/>
    <s v="To prorate PB, PMIS, eVA and Cardinal Financial Charges from Oct/Nov 2019 and Feb 2020"/>
  </r>
  <r>
    <s v="14000"/>
    <s v="ACTUALS"/>
    <n v="2020"/>
    <n v="9"/>
    <s v="SPJ"/>
    <s v="0001478332"/>
    <d v="2020-03-27T00:00:00"/>
    <d v="2020-03-27T00:00:00"/>
    <n v="13"/>
    <x v="1"/>
    <s v="390004"/>
    <x v="28"/>
    <s v="10410"/>
    <m/>
    <x v="1"/>
    <s v="14000"/>
    <x v="0"/>
    <s v="STATE"/>
    <m/>
    <m/>
    <m/>
    <m/>
    <n v="0.82"/>
    <m/>
    <s v="Prorate Jan/Feb 2020 OH"/>
    <s v="To prorate Office Supply Charges from Jan/Feb 2020 (Bank of America card)"/>
  </r>
  <r>
    <s v="14000"/>
    <s v="ACTUALS"/>
    <n v="2020"/>
    <n v="9"/>
    <s v="SPJ"/>
    <s v="0001478332"/>
    <d v="2020-03-27T00:00:00"/>
    <d v="2020-03-27T00:00:00"/>
    <n v="74"/>
    <x v="1"/>
    <s v="390004"/>
    <x v="28"/>
    <s v="10540"/>
    <m/>
    <x v="1"/>
    <s v="14000"/>
    <x v="0"/>
    <s v="STATE"/>
    <m/>
    <m/>
    <m/>
    <m/>
    <n v="0.82"/>
    <m/>
    <s v="Prorate Jan/Feb 2020 OH"/>
    <s v="To prorate Office Supply Charges from Jan/Feb 2020 (Bank of America card)"/>
  </r>
  <r>
    <s v="14000"/>
    <s v="ACTUALS"/>
    <n v="2020"/>
    <n v="9"/>
    <s v="SPJ"/>
    <s v="0001478332"/>
    <d v="2020-03-27T00:00:00"/>
    <d v="2020-03-27T00:00:00"/>
    <n v="87"/>
    <x v="1"/>
    <s v="390004"/>
    <x v="28"/>
    <s v="10410"/>
    <m/>
    <x v="1"/>
    <s v="14000"/>
    <x v="0"/>
    <s v="STATE"/>
    <m/>
    <m/>
    <m/>
    <m/>
    <n v="0.82"/>
    <m/>
    <s v="Prorate Jan/Feb 2020 OH"/>
    <s v="To prorate Office Supply Charges from Jan/Feb 2020 (Bank of America card)"/>
  </r>
  <r>
    <s v="14000"/>
    <s v="ACTUALS"/>
    <n v="2020"/>
    <n v="9"/>
    <s v="SPJ"/>
    <s v="0001478332"/>
    <d v="2020-03-27T00:00:00"/>
    <d v="2020-03-27T00:00:00"/>
    <n v="138"/>
    <x v="1"/>
    <s v="390004"/>
    <x v="28"/>
    <s v="10740"/>
    <m/>
    <x v="1"/>
    <s v="14000"/>
    <x v="0"/>
    <s v="STATE"/>
    <m/>
    <m/>
    <m/>
    <m/>
    <n v="0.82"/>
    <m/>
    <s v="Prorate Jan/Feb 2020 OH"/>
    <s v="To prorate Office Supply Charges from Jan/Feb 2020 (Bank of America card)"/>
  </r>
  <r>
    <s v="14000"/>
    <s v="ACTUALS"/>
    <n v="2020"/>
    <n v="9"/>
    <s v="SPJ"/>
    <s v="0001478332"/>
    <d v="2020-03-27T00:00:00"/>
    <d v="2020-03-27T00:00:00"/>
    <n v="184"/>
    <x v="1"/>
    <s v="390004"/>
    <x v="28"/>
    <s v="10220"/>
    <m/>
    <x v="1"/>
    <s v="14000"/>
    <x v="0"/>
    <s v="STATE"/>
    <m/>
    <m/>
    <m/>
    <m/>
    <n v="0.04"/>
    <m/>
    <s v="Prorate Jan/Feb 2020 OH"/>
    <s v="To prorate Office Supply Charges from Jan/Feb 2020 (Bank of America card)"/>
  </r>
  <r>
    <s v="14000"/>
    <s v="ACTUALS"/>
    <n v="2020"/>
    <n v="9"/>
    <s v="SPJ"/>
    <s v="0001478332"/>
    <d v="2020-03-27T00:00:00"/>
    <d v="2020-03-27T00:00:00"/>
    <n v="187"/>
    <x v="1"/>
    <s v="390004"/>
    <x v="28"/>
    <s v="10220"/>
    <m/>
    <x v="1"/>
    <s v="14000"/>
    <x v="0"/>
    <s v="STATE"/>
    <m/>
    <m/>
    <m/>
    <m/>
    <n v="0.04"/>
    <m/>
    <s v="Prorate Jan/Feb 2020 OH"/>
    <s v="To prorate Office Supply Charges from Jan/Feb 2020 (Bank of America card)"/>
  </r>
  <r>
    <s v="14000"/>
    <s v="ACTUALS"/>
    <n v="2020"/>
    <n v="9"/>
    <s v="SPJ"/>
    <s v="0001478332"/>
    <d v="2020-03-27T00:00:00"/>
    <d v="2020-03-27T00:00:00"/>
    <n v="219"/>
    <x v="1"/>
    <m/>
    <x v="1"/>
    <s v="99999"/>
    <m/>
    <x v="0"/>
    <m/>
    <x v="0"/>
    <m/>
    <m/>
    <m/>
    <m/>
    <m/>
    <n v="-3.36"/>
    <m/>
    <s v="Cash With The Treasurer Of VA"/>
    <s v="To prorate Office Supply Charges from Jan/Feb 2020 (Bank of America card)"/>
  </r>
  <r>
    <s v="14000"/>
    <s v="ACTUALS"/>
    <n v="2020"/>
    <n v="9"/>
    <s v="SPJ"/>
    <s v="0001478333"/>
    <d v="2020-03-27T00:00:00"/>
    <d v="2020-03-27T00:00:00"/>
    <n v="9"/>
    <x v="1"/>
    <s v="390004"/>
    <x v="19"/>
    <s v="10410"/>
    <m/>
    <x v="1"/>
    <s v="14000"/>
    <x v="0"/>
    <s v="STATE"/>
    <m/>
    <m/>
    <m/>
    <m/>
    <n v="0.03"/>
    <m/>
    <s v="Prorate March 2020 OH"/>
    <s v="To prorate Telecommunication Charges from March 2020"/>
  </r>
  <r>
    <s v="14000"/>
    <s v="ACTUALS"/>
    <n v="2020"/>
    <n v="9"/>
    <s v="SPJ"/>
    <s v="0001478333"/>
    <d v="2020-03-27T00:00:00"/>
    <d v="2020-03-27T00:00:00"/>
    <n v="61"/>
    <x v="1"/>
    <s v="390004"/>
    <x v="19"/>
    <s v="10540"/>
    <m/>
    <x v="1"/>
    <s v="14000"/>
    <x v="0"/>
    <s v="STATE"/>
    <m/>
    <m/>
    <m/>
    <m/>
    <n v="0.04"/>
    <m/>
    <s v="Prorate March 2020 OH"/>
    <s v="To prorate Telecommunication Charges from March 2020"/>
  </r>
  <r>
    <s v="14000"/>
    <s v="ACTUALS"/>
    <n v="2020"/>
    <n v="9"/>
    <s v="SPJ"/>
    <s v="0001478333"/>
    <d v="2020-03-27T00:00:00"/>
    <d v="2020-03-27T00:00:00"/>
    <n v="74"/>
    <x v="1"/>
    <s v="390004"/>
    <x v="19"/>
    <s v="10410"/>
    <m/>
    <x v="1"/>
    <s v="14000"/>
    <x v="0"/>
    <s v="STATE"/>
    <m/>
    <m/>
    <m/>
    <m/>
    <n v="0.03"/>
    <m/>
    <s v="Prorate March 2020 OH"/>
    <s v="To prorate Telecommunication Charges from March 2020"/>
  </r>
  <r>
    <s v="14000"/>
    <s v="ACTUALS"/>
    <n v="2020"/>
    <n v="9"/>
    <s v="SPJ"/>
    <s v="0001478333"/>
    <d v="2020-03-27T00:00:00"/>
    <d v="2020-03-27T00:00:00"/>
    <n v="116"/>
    <x v="1"/>
    <s v="390004"/>
    <x v="19"/>
    <s v="10740"/>
    <m/>
    <x v="1"/>
    <s v="14000"/>
    <x v="0"/>
    <s v="STATE"/>
    <m/>
    <m/>
    <m/>
    <m/>
    <n v="0.04"/>
    <m/>
    <s v="Prorate March 2020 OH"/>
    <s v="To prorate Telecommunication Charges from March 2020"/>
  </r>
  <r>
    <s v="14000"/>
    <s v="ACTUALS"/>
    <n v="2020"/>
    <n v="9"/>
    <s v="SPJ"/>
    <s v="0001478333"/>
    <d v="2020-03-27T00:00:00"/>
    <d v="2020-03-27T00:00:00"/>
    <n v="175"/>
    <x v="1"/>
    <m/>
    <x v="1"/>
    <s v="99999"/>
    <m/>
    <x v="0"/>
    <m/>
    <x v="0"/>
    <m/>
    <m/>
    <m/>
    <m/>
    <m/>
    <n v="-0.14000000000000001"/>
    <m/>
    <s v="Cash With The Treasurer Of VA"/>
    <s v="To prorate Telecommunication Charges from March 2020"/>
  </r>
  <r>
    <s v="14000"/>
    <s v="ACTUALS"/>
    <n v="2020"/>
    <n v="9"/>
    <s v="SPJ"/>
    <s v="0001478336"/>
    <d v="2020-03-27T00:00:00"/>
    <d v="2020-03-27T00:00:00"/>
    <n v="13"/>
    <x v="1"/>
    <s v="390004"/>
    <x v="53"/>
    <s v="10410"/>
    <m/>
    <x v="1"/>
    <s v="14000"/>
    <x v="0"/>
    <s v="STATE"/>
    <m/>
    <m/>
    <m/>
    <m/>
    <n v="0.1"/>
    <m/>
    <s v="Prorate March 2020 OH"/>
    <s v="To prorate Wipes and Spray Charges from March 2020"/>
  </r>
  <r>
    <s v="14000"/>
    <s v="ACTUALS"/>
    <n v="2020"/>
    <n v="9"/>
    <s v="SPJ"/>
    <s v="0001478336"/>
    <d v="2020-03-27T00:00:00"/>
    <d v="2020-03-27T00:00:00"/>
    <n v="72"/>
    <x v="1"/>
    <s v="390004"/>
    <x v="53"/>
    <s v="10540"/>
    <m/>
    <x v="1"/>
    <s v="14000"/>
    <x v="0"/>
    <s v="STATE"/>
    <m/>
    <m/>
    <m/>
    <m/>
    <n v="0.1"/>
    <m/>
    <s v="Prorate March 2020 OH"/>
    <s v="To prorate Wipes and Spray Charges from March 2020"/>
  </r>
  <r>
    <s v="14000"/>
    <s v="ACTUALS"/>
    <n v="2020"/>
    <n v="9"/>
    <s v="SPJ"/>
    <s v="0001478336"/>
    <d v="2020-03-27T00:00:00"/>
    <d v="2020-03-27T00:00:00"/>
    <n v="85"/>
    <x v="1"/>
    <s v="390004"/>
    <x v="53"/>
    <s v="10410"/>
    <m/>
    <x v="1"/>
    <s v="14000"/>
    <x v="0"/>
    <s v="STATE"/>
    <m/>
    <m/>
    <m/>
    <m/>
    <n v="0.1"/>
    <m/>
    <s v="Prorate March 2020 OH"/>
    <s v="To prorate Wipes and Spray Charges from March 2020"/>
  </r>
  <r>
    <s v="14000"/>
    <s v="ACTUALS"/>
    <n v="2020"/>
    <n v="9"/>
    <s v="SPJ"/>
    <s v="0001478336"/>
    <d v="2020-03-27T00:00:00"/>
    <d v="2020-03-27T00:00:00"/>
    <n v="136"/>
    <x v="1"/>
    <s v="390004"/>
    <x v="53"/>
    <s v="10740"/>
    <m/>
    <x v="1"/>
    <s v="14000"/>
    <x v="0"/>
    <s v="STATE"/>
    <m/>
    <m/>
    <m/>
    <m/>
    <n v="0.11"/>
    <m/>
    <s v="Prorate March 2020 OH"/>
    <s v="To prorate Wipes and Spray Charges from March 2020"/>
  </r>
  <r>
    <s v="14000"/>
    <s v="ACTUALS"/>
    <n v="2020"/>
    <n v="9"/>
    <s v="SPJ"/>
    <s v="0001478336"/>
    <d v="2020-03-27T00:00:00"/>
    <d v="2020-03-27T00:00:00"/>
    <n v="182"/>
    <x v="1"/>
    <s v="390004"/>
    <x v="53"/>
    <s v="10220"/>
    <m/>
    <x v="1"/>
    <s v="14000"/>
    <x v="0"/>
    <s v="STATE"/>
    <m/>
    <m/>
    <m/>
    <m/>
    <n v="0.01"/>
    <m/>
    <s v="Prorate March 2020 OH"/>
    <s v="To prorate Wipes and Spray Charges from March 2020"/>
  </r>
  <r>
    <s v="14000"/>
    <s v="ACTUALS"/>
    <n v="2020"/>
    <n v="9"/>
    <s v="SPJ"/>
    <s v="0001478336"/>
    <d v="2020-03-27T00:00:00"/>
    <d v="2020-03-27T00:00:00"/>
    <n v="185"/>
    <x v="1"/>
    <s v="390004"/>
    <x v="53"/>
    <s v="10220"/>
    <m/>
    <x v="1"/>
    <s v="14000"/>
    <x v="0"/>
    <s v="STATE"/>
    <m/>
    <m/>
    <m/>
    <m/>
    <n v="0.01"/>
    <m/>
    <s v="Prorate March 2020 OH"/>
    <s v="To prorate Wipes and Spray Charges from March 2020"/>
  </r>
  <r>
    <s v="14000"/>
    <s v="ACTUALS"/>
    <n v="2020"/>
    <n v="9"/>
    <s v="SPJ"/>
    <s v="0001478336"/>
    <d v="2020-03-27T00:00:00"/>
    <d v="2020-03-27T00:00:00"/>
    <n v="217"/>
    <x v="1"/>
    <m/>
    <x v="1"/>
    <s v="99999"/>
    <m/>
    <x v="0"/>
    <m/>
    <x v="0"/>
    <m/>
    <m/>
    <m/>
    <m/>
    <m/>
    <n v="-0.43"/>
    <m/>
    <s v="Cash With The Treasurer Of VA"/>
    <s v="To prorate Wipes and Spray Charges from March 2020"/>
  </r>
  <r>
    <s v="14000"/>
    <s v="ACTUALS"/>
    <n v="2020"/>
    <n v="9"/>
    <s v="SPJ"/>
    <s v="0001478342"/>
    <d v="2020-03-27T00:00:00"/>
    <d v="2020-03-27T00:00:00"/>
    <n v="13"/>
    <x v="1"/>
    <s v="390004"/>
    <x v="53"/>
    <s v="10410"/>
    <m/>
    <x v="1"/>
    <s v="14000"/>
    <x v="0"/>
    <s v="STATE"/>
    <m/>
    <m/>
    <m/>
    <m/>
    <n v="1.76"/>
    <m/>
    <s v="Prorate March 2020 OH"/>
    <s v="To prorate Wipes and Spray Charges from March 2020"/>
  </r>
  <r>
    <s v="14000"/>
    <s v="ACTUALS"/>
    <n v="2020"/>
    <n v="9"/>
    <s v="SPJ"/>
    <s v="0001478342"/>
    <d v="2020-03-27T00:00:00"/>
    <d v="2020-03-27T00:00:00"/>
    <n v="74"/>
    <x v="1"/>
    <s v="390004"/>
    <x v="53"/>
    <s v="10540"/>
    <m/>
    <x v="1"/>
    <s v="14000"/>
    <x v="0"/>
    <s v="STATE"/>
    <m/>
    <m/>
    <m/>
    <m/>
    <n v="1.76"/>
    <m/>
    <s v="Prorate March 2020 OH"/>
    <s v="To prorate Wipes and Spray Charges from March 2020"/>
  </r>
  <r>
    <s v="14000"/>
    <s v="ACTUALS"/>
    <n v="2020"/>
    <n v="9"/>
    <s v="SPJ"/>
    <s v="0001478342"/>
    <d v="2020-03-27T00:00:00"/>
    <d v="2020-03-27T00:00:00"/>
    <n v="87"/>
    <x v="1"/>
    <s v="390004"/>
    <x v="53"/>
    <s v="10410"/>
    <m/>
    <x v="1"/>
    <s v="14000"/>
    <x v="0"/>
    <s v="STATE"/>
    <m/>
    <m/>
    <m/>
    <m/>
    <n v="1.76"/>
    <m/>
    <s v="Prorate March 2020 OH"/>
    <s v="To prorate Wipes and Spray Charges from March 2020"/>
  </r>
  <r>
    <s v="14000"/>
    <s v="ACTUALS"/>
    <n v="2020"/>
    <n v="9"/>
    <s v="SPJ"/>
    <s v="0001478342"/>
    <d v="2020-03-27T00:00:00"/>
    <d v="2020-03-27T00:00:00"/>
    <n v="138"/>
    <x v="1"/>
    <s v="390004"/>
    <x v="53"/>
    <s v="10740"/>
    <m/>
    <x v="1"/>
    <s v="14000"/>
    <x v="0"/>
    <s v="STATE"/>
    <m/>
    <m/>
    <m/>
    <m/>
    <n v="1.76"/>
    <m/>
    <s v="Prorate March 2020 OH"/>
    <s v="To prorate Wipes and Spray Charges from March 2020"/>
  </r>
  <r>
    <s v="14000"/>
    <s v="ACTUALS"/>
    <n v="2020"/>
    <n v="9"/>
    <s v="SPJ"/>
    <s v="0001478342"/>
    <d v="2020-03-27T00:00:00"/>
    <d v="2020-03-27T00:00:00"/>
    <n v="184"/>
    <x v="1"/>
    <s v="390004"/>
    <x v="53"/>
    <s v="10220"/>
    <m/>
    <x v="1"/>
    <s v="14000"/>
    <x v="0"/>
    <s v="STATE"/>
    <m/>
    <m/>
    <m/>
    <m/>
    <n v="0.09"/>
    <m/>
    <s v="Prorate March 2020 OH"/>
    <s v="To prorate Wipes and Spray Charges from March 2020"/>
  </r>
  <r>
    <s v="14000"/>
    <s v="ACTUALS"/>
    <n v="2020"/>
    <n v="9"/>
    <s v="SPJ"/>
    <s v="0001478342"/>
    <d v="2020-03-27T00:00:00"/>
    <d v="2020-03-27T00:00:00"/>
    <n v="187"/>
    <x v="1"/>
    <s v="390004"/>
    <x v="53"/>
    <s v="10220"/>
    <m/>
    <x v="1"/>
    <s v="14000"/>
    <x v="0"/>
    <s v="STATE"/>
    <m/>
    <m/>
    <m/>
    <m/>
    <n v="0.09"/>
    <m/>
    <s v="Prorate March 2020 OH"/>
    <s v="To prorate Wipes and Spray Charges from March 2020"/>
  </r>
  <r>
    <s v="14000"/>
    <s v="ACTUALS"/>
    <n v="2020"/>
    <n v="9"/>
    <s v="SPJ"/>
    <s v="0001478342"/>
    <d v="2020-03-27T00:00:00"/>
    <d v="2020-03-27T00:00:00"/>
    <n v="219"/>
    <x v="1"/>
    <m/>
    <x v="1"/>
    <s v="99999"/>
    <m/>
    <x v="0"/>
    <m/>
    <x v="0"/>
    <m/>
    <m/>
    <m/>
    <m/>
    <m/>
    <n v="-7.22"/>
    <m/>
    <s v="Cash With The Treasurer Of VA"/>
    <s v="To prorate Wipes and Spray Charges from March 2020"/>
  </r>
  <r>
    <s v="14000"/>
    <s v="ACTUALS"/>
    <n v="2020"/>
    <n v="9"/>
    <s v="SPJ"/>
    <s v="0001480319"/>
    <d v="2020-03-31T00:00:00"/>
    <d v="2020-04-01T00:00:00"/>
    <n v="13"/>
    <x v="1"/>
    <s v="390004"/>
    <x v="21"/>
    <s v="10410"/>
    <m/>
    <x v="1"/>
    <s v="14000"/>
    <x v="0"/>
    <s v="STATE"/>
    <m/>
    <m/>
    <m/>
    <m/>
    <n v="459.24"/>
    <m/>
    <s v="Prorate February OH"/>
    <s v="To prorate VITA Server and End User Charges charges from February 2020"/>
  </r>
  <r>
    <s v="14000"/>
    <s v="ACTUALS"/>
    <n v="2020"/>
    <n v="9"/>
    <s v="SPJ"/>
    <s v="0001480319"/>
    <d v="2020-03-31T00:00:00"/>
    <d v="2020-04-01T00:00:00"/>
    <n v="73"/>
    <x v="1"/>
    <s v="390004"/>
    <x v="21"/>
    <s v="10540"/>
    <m/>
    <x v="1"/>
    <s v="14000"/>
    <x v="0"/>
    <s v="STATE"/>
    <m/>
    <m/>
    <m/>
    <m/>
    <n v="459.24"/>
    <m/>
    <s v="Prorate February OH"/>
    <s v="To prorate VITA Server and End User Charges charges from February 2020"/>
  </r>
  <r>
    <s v="14000"/>
    <s v="ACTUALS"/>
    <n v="2020"/>
    <n v="9"/>
    <s v="SPJ"/>
    <s v="0001480319"/>
    <d v="2020-03-31T00:00:00"/>
    <d v="2020-04-01T00:00:00"/>
    <n v="86"/>
    <x v="1"/>
    <s v="390004"/>
    <x v="21"/>
    <s v="10410"/>
    <m/>
    <x v="1"/>
    <s v="14000"/>
    <x v="0"/>
    <s v="STATE"/>
    <m/>
    <m/>
    <m/>
    <m/>
    <n v="459.24"/>
    <m/>
    <s v="Prorate February OH"/>
    <s v="To prorate VITA Server and End User Charges charges from February 2020"/>
  </r>
  <r>
    <s v="14000"/>
    <s v="ACTUALS"/>
    <n v="2020"/>
    <n v="9"/>
    <s v="SPJ"/>
    <s v="0001480319"/>
    <d v="2020-03-31T00:00:00"/>
    <d v="2020-04-01T00:00:00"/>
    <n v="137"/>
    <x v="1"/>
    <s v="390004"/>
    <x v="21"/>
    <s v="10740"/>
    <m/>
    <x v="1"/>
    <s v="14000"/>
    <x v="0"/>
    <s v="STATE"/>
    <m/>
    <m/>
    <m/>
    <m/>
    <n v="459.24"/>
    <m/>
    <s v="Prorate February OH"/>
    <s v="To prorate VITA Server and End User Charges charges from February 2020"/>
  </r>
  <r>
    <s v="14000"/>
    <s v="ACTUALS"/>
    <n v="2020"/>
    <n v="9"/>
    <s v="SPJ"/>
    <s v="0001480319"/>
    <d v="2020-03-31T00:00:00"/>
    <d v="2020-04-01T00:00:00"/>
    <n v="183"/>
    <x v="1"/>
    <s v="390004"/>
    <x v="21"/>
    <s v="10220"/>
    <m/>
    <x v="1"/>
    <s v="14000"/>
    <x v="0"/>
    <s v="STATE"/>
    <m/>
    <m/>
    <m/>
    <m/>
    <n v="22.96"/>
    <m/>
    <s v="Prorate February OH"/>
    <s v="To prorate VITA Server and End User Charges charges from February 2020"/>
  </r>
  <r>
    <s v="14000"/>
    <s v="ACTUALS"/>
    <n v="2020"/>
    <n v="9"/>
    <s v="SPJ"/>
    <s v="0001480319"/>
    <d v="2020-03-31T00:00:00"/>
    <d v="2020-04-01T00:00:00"/>
    <n v="186"/>
    <x v="1"/>
    <s v="390004"/>
    <x v="21"/>
    <s v="10220"/>
    <m/>
    <x v="1"/>
    <s v="14000"/>
    <x v="0"/>
    <s v="STATE"/>
    <m/>
    <m/>
    <m/>
    <m/>
    <n v="22.96"/>
    <m/>
    <s v="Prorate February OH"/>
    <s v="To prorate VITA Server and End User Charges charges from February 2020"/>
  </r>
  <r>
    <s v="14000"/>
    <s v="ACTUALS"/>
    <n v="2020"/>
    <n v="9"/>
    <s v="SPJ"/>
    <s v="0001480319"/>
    <d v="2020-03-31T00:00:00"/>
    <d v="2020-04-01T00:00:00"/>
    <n v="218"/>
    <x v="1"/>
    <m/>
    <x v="1"/>
    <s v="99999"/>
    <m/>
    <x v="0"/>
    <m/>
    <x v="0"/>
    <m/>
    <m/>
    <m/>
    <m/>
    <m/>
    <n v="-1882.88"/>
    <m/>
    <s v="Cash With The Treasurer Of VA"/>
    <s v="To prorate VITA Server and End User Charges charges from February 2020"/>
  </r>
  <r>
    <s v="14000"/>
    <s v="ACTUALS"/>
    <n v="2020"/>
    <n v="10"/>
    <s v="ONL"/>
    <s v="0001489032"/>
    <d v="2020-04-09T00:00:00"/>
    <d v="2020-04-09T00:00:00"/>
    <n v="4"/>
    <x v="1"/>
    <m/>
    <x v="0"/>
    <s v="90000"/>
    <m/>
    <x v="0"/>
    <s v="14000"/>
    <x v="0"/>
    <s v="STATE"/>
    <m/>
    <m/>
    <m/>
    <m/>
    <n v="4232.8900000000003"/>
    <m/>
    <s v="Reclass Federal IDC Revenue"/>
    <s v="To reclass federal revenue to indirect cost revenue to account for March IDC charges."/>
  </r>
  <r>
    <s v="14000"/>
    <s v="ACTUALS"/>
    <n v="2020"/>
    <n v="10"/>
    <s v="ONL"/>
    <s v="0001489032"/>
    <d v="2020-04-09T00:00:00"/>
    <d v="2020-04-09T00:00:00"/>
    <n v="5"/>
    <x v="1"/>
    <m/>
    <x v="24"/>
    <s v="90000"/>
    <m/>
    <x v="0"/>
    <s v="14000"/>
    <x v="0"/>
    <s v="STATE"/>
    <m/>
    <m/>
    <m/>
    <m/>
    <n v="-3575.52"/>
    <m/>
    <s v="Reclass Federal IDC Revenue"/>
    <s v="To reclass federal revenue to indirect cost revenue to account for March IDC charges."/>
  </r>
  <r>
    <s v="14000"/>
    <s v="ACTUALS"/>
    <n v="2020"/>
    <n v="10"/>
    <s v="ONL"/>
    <s v="0001489032"/>
    <d v="2020-04-09T00:00:00"/>
    <d v="2020-04-09T00:00:00"/>
    <n v="6"/>
    <x v="1"/>
    <m/>
    <x v="25"/>
    <s v="90000"/>
    <m/>
    <x v="0"/>
    <s v="14000"/>
    <x v="0"/>
    <s v="STATE"/>
    <m/>
    <m/>
    <m/>
    <m/>
    <n v="-657.37"/>
    <m/>
    <s v="Reclass Federal IDC Revenue"/>
    <s v="To reclass federal revenue to indirect cost revenue to account for March IDC charges."/>
  </r>
  <r>
    <s v="14000"/>
    <s v="ACTUALS"/>
    <n v="2020"/>
    <n v="10"/>
    <s v="SPJ"/>
    <s v="0001489035"/>
    <d v="2020-04-09T00:00:00"/>
    <d v="2020-04-09T00:00:00"/>
    <n v="1"/>
    <x v="1"/>
    <s v="390004"/>
    <x v="26"/>
    <s v="10740"/>
    <m/>
    <x v="0"/>
    <s v="14000"/>
    <x v="0"/>
    <s v="STATE"/>
    <m/>
    <m/>
    <m/>
    <m/>
    <n v="3575.52"/>
    <m/>
    <s v="Charge FY20 March IDC"/>
    <s v="To charge March Indirect Costs"/>
  </r>
  <r>
    <s v="14000"/>
    <s v="ACTUALS"/>
    <n v="2020"/>
    <n v="10"/>
    <s v="SPJ"/>
    <s v="0001489035"/>
    <d v="2020-04-09T00:00:00"/>
    <d v="2020-04-09T00:00:00"/>
    <n v="2"/>
    <x v="1"/>
    <s v="390004"/>
    <x v="27"/>
    <s v="10740"/>
    <m/>
    <x v="0"/>
    <s v="14000"/>
    <x v="0"/>
    <s v="STATE"/>
    <m/>
    <m/>
    <m/>
    <m/>
    <n v="657.37"/>
    <m/>
    <s v="Charge FY20 March IDC"/>
    <s v="To charge March Indirect Costs"/>
  </r>
  <r>
    <s v="14000"/>
    <s v="ACTUALS"/>
    <n v="2020"/>
    <n v="10"/>
    <s v="SPJ"/>
    <s v="0001489035"/>
    <d v="2020-04-09T00:00:00"/>
    <d v="2020-04-09T00:00:00"/>
    <n v="3"/>
    <x v="2"/>
    <m/>
    <x v="24"/>
    <s v="10740"/>
    <m/>
    <x v="0"/>
    <s v="14000"/>
    <x v="0"/>
    <s v="STATE"/>
    <m/>
    <m/>
    <m/>
    <m/>
    <n v="-3575.52"/>
    <m/>
    <s v="Charge FY20 March IDC"/>
    <s v="To charge March Indirect Costs"/>
  </r>
  <r>
    <s v="14000"/>
    <s v="ACTUALS"/>
    <n v="2020"/>
    <n v="10"/>
    <s v="SPJ"/>
    <s v="0001489035"/>
    <d v="2020-04-09T00:00:00"/>
    <d v="2020-04-09T00:00:00"/>
    <n v="4"/>
    <x v="3"/>
    <m/>
    <x v="25"/>
    <s v="10740"/>
    <m/>
    <x v="0"/>
    <s v="14000"/>
    <x v="0"/>
    <s v="STATE"/>
    <m/>
    <m/>
    <m/>
    <m/>
    <n v="-657.37"/>
    <m/>
    <s v="Charge FY20 March IDC"/>
    <s v="To charge March Indirect Costs"/>
  </r>
  <r>
    <s v="14000"/>
    <s v="ACTUALS"/>
    <n v="2020"/>
    <n v="10"/>
    <s v="SPJ"/>
    <s v="0001489035"/>
    <d v="2020-04-09T00:00:00"/>
    <d v="2020-04-09T00:00:00"/>
    <n v="29"/>
    <x v="1"/>
    <m/>
    <x v="1"/>
    <s v="99999"/>
    <m/>
    <x v="0"/>
    <m/>
    <x v="0"/>
    <m/>
    <m/>
    <m/>
    <m/>
    <m/>
    <n v="-3575.52"/>
    <m/>
    <s v="Cash With The Treasurer Of VA"/>
    <s v="To charge March Indirect Costs"/>
  </r>
  <r>
    <s v="14000"/>
    <s v="ACTUALS"/>
    <n v="2020"/>
    <n v="10"/>
    <s v="SPJ"/>
    <s v="0001489035"/>
    <d v="2020-04-09T00:00:00"/>
    <d v="2020-04-09T00:00:00"/>
    <n v="30"/>
    <x v="2"/>
    <m/>
    <x v="1"/>
    <s v="99999"/>
    <m/>
    <x v="0"/>
    <m/>
    <x v="0"/>
    <m/>
    <m/>
    <m/>
    <m/>
    <m/>
    <n v="3575.52"/>
    <m/>
    <s v="Cash With The Treasurer Of VA"/>
    <s v="To charge March Indirect Costs"/>
  </r>
  <r>
    <s v="14000"/>
    <s v="ACTUALS"/>
    <n v="2020"/>
    <n v="10"/>
    <s v="SPJ"/>
    <s v="0001489035"/>
    <d v="2020-04-09T00:00:00"/>
    <d v="2020-04-09T00:00:00"/>
    <n v="31"/>
    <x v="1"/>
    <m/>
    <x v="1"/>
    <s v="99999"/>
    <m/>
    <x v="0"/>
    <m/>
    <x v="0"/>
    <m/>
    <m/>
    <m/>
    <m/>
    <m/>
    <n v="-657.37"/>
    <m/>
    <s v="Cash With The Treasurer Of VA"/>
    <s v="To charge March Indirect Costs"/>
  </r>
  <r>
    <s v="14000"/>
    <s v="ACTUALS"/>
    <n v="2020"/>
    <n v="10"/>
    <s v="SPJ"/>
    <s v="0001489035"/>
    <d v="2020-04-09T00:00:00"/>
    <d v="2020-04-09T00:00:00"/>
    <n v="32"/>
    <x v="3"/>
    <m/>
    <x v="1"/>
    <s v="99999"/>
    <m/>
    <x v="0"/>
    <m/>
    <x v="0"/>
    <m/>
    <m/>
    <m/>
    <m/>
    <m/>
    <n v="657.37"/>
    <m/>
    <s v="Cash With The Treasurer Of VA"/>
    <s v="To charge March Indirect Costs"/>
  </r>
  <r>
    <s v="14000"/>
    <s v="ACTUALS"/>
    <n v="2020"/>
    <n v="10"/>
    <s v="SPJ"/>
    <s v="0001489035"/>
    <d v="2020-04-09T00:00:00"/>
    <d v="2020-04-09T00:00:00"/>
    <n v="33"/>
    <x v="1"/>
    <m/>
    <x v="1"/>
    <s v="99999"/>
    <m/>
    <x v="0"/>
    <m/>
    <x v="0"/>
    <m/>
    <m/>
    <m/>
    <m/>
    <m/>
    <n v="21034.85"/>
    <m/>
    <s v="Cash With The Treasurer Of VA"/>
    <s v="To charge March Indirect Costs"/>
  </r>
  <r>
    <s v="14000"/>
    <s v="ACTUALS"/>
    <n v="2020"/>
    <n v="10"/>
    <s v="SPJ"/>
    <s v="0001489035"/>
    <d v="2020-04-09T00:00:00"/>
    <d v="2020-04-09T00:00:00"/>
    <n v="35"/>
    <x v="1"/>
    <m/>
    <x v="1"/>
    <s v="99999"/>
    <m/>
    <x v="0"/>
    <m/>
    <x v="0"/>
    <m/>
    <m/>
    <m/>
    <m/>
    <m/>
    <n v="-17768.14"/>
    <m/>
    <s v="Cash With The Treasurer Of VA"/>
    <s v="To charge March Indirect Costs"/>
  </r>
  <r>
    <s v="14000"/>
    <s v="ACTUALS"/>
    <n v="2020"/>
    <n v="10"/>
    <s v="SPJ"/>
    <s v="0001489035"/>
    <d v="2020-04-09T00:00:00"/>
    <d v="2020-04-09T00:00:00"/>
    <n v="37"/>
    <x v="1"/>
    <m/>
    <x v="1"/>
    <s v="99999"/>
    <m/>
    <x v="0"/>
    <m/>
    <x v="0"/>
    <m/>
    <m/>
    <m/>
    <m/>
    <m/>
    <n v="-3266.71"/>
    <m/>
    <s v="Cash With The Treasurer Of VA"/>
    <s v="To charge March Indirect Costs"/>
  </r>
  <r>
    <s v="14000"/>
    <s v="ACTUALS"/>
    <n v="2020"/>
    <n v="10"/>
    <s v="SPJ"/>
    <s v="0001489035"/>
    <d v="2020-04-09T00:00:00"/>
    <d v="2020-04-09T00:00:00"/>
    <n v="39"/>
    <x v="1"/>
    <m/>
    <x v="1"/>
    <s v="99999"/>
    <m/>
    <x v="0"/>
    <m/>
    <x v="0"/>
    <m/>
    <m/>
    <m/>
    <m/>
    <m/>
    <n v="460.06"/>
    <m/>
    <s v="Cash With The Treasurer Of VA"/>
    <s v="To charge March Indirect Costs"/>
  </r>
  <r>
    <s v="14000"/>
    <s v="ACTUALS"/>
    <n v="2020"/>
    <n v="10"/>
    <s v="SPJ"/>
    <s v="0001489035"/>
    <d v="2020-04-09T00:00:00"/>
    <d v="2020-04-09T00:00:00"/>
    <n v="41"/>
    <x v="1"/>
    <m/>
    <x v="1"/>
    <s v="99999"/>
    <m/>
    <x v="0"/>
    <m/>
    <x v="0"/>
    <m/>
    <m/>
    <m/>
    <m/>
    <m/>
    <n v="-388.61"/>
    <m/>
    <s v="Cash With The Treasurer Of VA"/>
    <s v="To charge March Indirect Costs"/>
  </r>
  <r>
    <s v="14000"/>
    <s v="ACTUALS"/>
    <n v="2020"/>
    <n v="10"/>
    <s v="SPJ"/>
    <s v="0001489035"/>
    <d v="2020-04-09T00:00:00"/>
    <d v="2020-04-09T00:00:00"/>
    <n v="43"/>
    <x v="1"/>
    <m/>
    <x v="1"/>
    <s v="99999"/>
    <m/>
    <x v="0"/>
    <m/>
    <x v="0"/>
    <m/>
    <m/>
    <m/>
    <m/>
    <m/>
    <n v="-71.45"/>
    <m/>
    <s v="Cash With The Treasurer Of VA"/>
    <s v="To charge March Indirect Costs"/>
  </r>
  <r>
    <s v="14000"/>
    <s v="ACTUALS"/>
    <n v="2020"/>
    <n v="10"/>
    <s v="SPJ"/>
    <s v="0001489035"/>
    <d v="2020-04-09T00:00:00"/>
    <d v="2020-04-09T00:00:00"/>
    <n v="45"/>
    <x v="1"/>
    <m/>
    <x v="1"/>
    <s v="99999"/>
    <m/>
    <x v="0"/>
    <m/>
    <x v="0"/>
    <m/>
    <m/>
    <m/>
    <m/>
    <m/>
    <n v="2963.29"/>
    <m/>
    <s v="Cash With The Treasurer Of VA"/>
    <s v="To charge March Indirect Costs"/>
  </r>
  <r>
    <s v="14000"/>
    <s v="ACTUALS"/>
    <n v="2020"/>
    <n v="10"/>
    <s v="SPJ"/>
    <s v="0001489035"/>
    <d v="2020-04-09T00:00:00"/>
    <d v="2020-04-09T00:00:00"/>
    <n v="47"/>
    <x v="1"/>
    <m/>
    <x v="1"/>
    <s v="99999"/>
    <m/>
    <x v="0"/>
    <m/>
    <x v="0"/>
    <m/>
    <m/>
    <m/>
    <m/>
    <m/>
    <n v="-2503.09"/>
    <m/>
    <s v="Cash With The Treasurer Of VA"/>
    <s v="To charge March Indirect Costs"/>
  </r>
  <r>
    <s v="14000"/>
    <s v="ACTUALS"/>
    <n v="2020"/>
    <n v="10"/>
    <s v="SPJ"/>
    <s v="0001489035"/>
    <d v="2020-04-09T00:00:00"/>
    <d v="2020-04-09T00:00:00"/>
    <n v="49"/>
    <x v="1"/>
    <m/>
    <x v="1"/>
    <s v="99999"/>
    <m/>
    <x v="0"/>
    <m/>
    <x v="0"/>
    <m/>
    <m/>
    <m/>
    <m/>
    <m/>
    <n v="-460.2"/>
    <m/>
    <s v="Cash With The Treasurer Of VA"/>
    <s v="To charge March Indirect Costs"/>
  </r>
  <r>
    <s v="14000"/>
    <s v="ACTUALS"/>
    <n v="2020"/>
    <n v="10"/>
    <s v="SPJ"/>
    <s v="0001489035"/>
    <d v="2020-04-09T00:00:00"/>
    <d v="2020-04-09T00:00:00"/>
    <n v="51"/>
    <x v="1"/>
    <m/>
    <x v="1"/>
    <s v="99999"/>
    <m/>
    <x v="0"/>
    <m/>
    <x v="0"/>
    <m/>
    <m/>
    <m/>
    <m/>
    <m/>
    <n v="1407.7"/>
    <m/>
    <s v="Cash With The Treasurer Of VA"/>
    <s v="To charge March Indirect Costs"/>
  </r>
  <r>
    <s v="14000"/>
    <s v="ACTUALS"/>
    <n v="2020"/>
    <n v="10"/>
    <s v="SPJ"/>
    <s v="0001489035"/>
    <d v="2020-04-09T00:00:00"/>
    <d v="2020-04-09T00:00:00"/>
    <n v="53"/>
    <x v="1"/>
    <m/>
    <x v="1"/>
    <s v="99999"/>
    <m/>
    <x v="0"/>
    <m/>
    <x v="0"/>
    <m/>
    <m/>
    <m/>
    <m/>
    <m/>
    <n v="-1189.08"/>
    <m/>
    <s v="Cash With The Treasurer Of VA"/>
    <s v="To charge March Indirect Costs"/>
  </r>
  <r>
    <s v="14000"/>
    <s v="ACTUALS"/>
    <n v="2020"/>
    <n v="10"/>
    <s v="SPJ"/>
    <s v="0001489035"/>
    <d v="2020-04-09T00:00:00"/>
    <d v="2020-04-09T00:00:00"/>
    <n v="55"/>
    <x v="1"/>
    <m/>
    <x v="1"/>
    <s v="99999"/>
    <m/>
    <x v="0"/>
    <m/>
    <x v="0"/>
    <m/>
    <m/>
    <m/>
    <m/>
    <m/>
    <n v="-218.62"/>
    <m/>
    <s v="Cash With The Treasurer Of VA"/>
    <s v="To charge March Indirect Costs"/>
  </r>
  <r>
    <s v="14000"/>
    <s v="ACTUALS"/>
    <n v="2020"/>
    <n v="10"/>
    <s v="SPJ"/>
    <s v="0001489035"/>
    <d v="2020-04-09T00:00:00"/>
    <d v="2020-04-09T00:00:00"/>
    <n v="57"/>
    <x v="1"/>
    <m/>
    <x v="1"/>
    <s v="99999"/>
    <m/>
    <x v="0"/>
    <m/>
    <x v="0"/>
    <m/>
    <m/>
    <m/>
    <m/>
    <m/>
    <n v="149.11000000000001"/>
    <m/>
    <s v="Cash With The Treasurer Of VA"/>
    <s v="To charge March Indirect Costs"/>
  </r>
  <r>
    <s v="14000"/>
    <s v="ACTUALS"/>
    <n v="2020"/>
    <n v="10"/>
    <s v="SPJ"/>
    <s v="0001489035"/>
    <d v="2020-04-09T00:00:00"/>
    <d v="2020-04-09T00:00:00"/>
    <n v="59"/>
    <x v="1"/>
    <m/>
    <x v="1"/>
    <s v="99999"/>
    <m/>
    <x v="0"/>
    <m/>
    <x v="0"/>
    <m/>
    <m/>
    <m/>
    <m/>
    <m/>
    <n v="-125.95"/>
    <m/>
    <s v="Cash With The Treasurer Of VA"/>
    <s v="To charge March Indirect Costs"/>
  </r>
  <r>
    <s v="14000"/>
    <s v="ACTUALS"/>
    <n v="2020"/>
    <n v="10"/>
    <s v="SPJ"/>
    <s v="0001489035"/>
    <d v="2020-04-09T00:00:00"/>
    <d v="2020-04-09T00:00:00"/>
    <n v="61"/>
    <x v="1"/>
    <m/>
    <x v="1"/>
    <s v="99999"/>
    <m/>
    <x v="0"/>
    <m/>
    <x v="0"/>
    <m/>
    <m/>
    <m/>
    <m/>
    <m/>
    <n v="-23.16"/>
    <m/>
    <s v="Cash With The Treasurer Of VA"/>
    <s v="To charge March Indirect Costs"/>
  </r>
  <r>
    <s v="14000"/>
    <s v="ACTUALS"/>
    <n v="2020"/>
    <n v="10"/>
    <s v="SPJ"/>
    <s v="0001489035"/>
    <d v="2020-04-09T00:00:00"/>
    <d v="2020-04-09T00:00:00"/>
    <n v="63"/>
    <x v="1"/>
    <m/>
    <x v="1"/>
    <s v="99999"/>
    <m/>
    <x v="0"/>
    <m/>
    <x v="0"/>
    <m/>
    <m/>
    <m/>
    <m/>
    <m/>
    <n v="2214.65"/>
    <m/>
    <s v="Cash With The Treasurer Of VA"/>
    <s v="To charge March Indirect Costs"/>
  </r>
  <r>
    <s v="14000"/>
    <s v="ACTUALS"/>
    <n v="2020"/>
    <n v="10"/>
    <s v="SPJ"/>
    <s v="0001489035"/>
    <d v="2020-04-09T00:00:00"/>
    <d v="2020-04-09T00:00:00"/>
    <n v="65"/>
    <x v="1"/>
    <m/>
    <x v="1"/>
    <s v="99999"/>
    <m/>
    <x v="0"/>
    <m/>
    <x v="0"/>
    <m/>
    <m/>
    <m/>
    <m/>
    <m/>
    <n v="-1870.72"/>
    <m/>
    <s v="Cash With The Treasurer Of VA"/>
    <s v="To charge March Indirect Costs"/>
  </r>
  <r>
    <s v="14000"/>
    <s v="ACTUALS"/>
    <n v="2020"/>
    <n v="10"/>
    <s v="SPJ"/>
    <s v="0001489035"/>
    <d v="2020-04-09T00:00:00"/>
    <d v="2020-04-09T00:00:00"/>
    <n v="67"/>
    <x v="1"/>
    <m/>
    <x v="1"/>
    <s v="99999"/>
    <m/>
    <x v="0"/>
    <m/>
    <x v="0"/>
    <m/>
    <m/>
    <m/>
    <m/>
    <m/>
    <n v="-343.93"/>
    <m/>
    <s v="Cash With The Treasurer Of VA"/>
    <s v="To charge March Indirect Costs"/>
  </r>
  <r>
    <s v="14000"/>
    <s v="ACTUALS"/>
    <n v="2020"/>
    <n v="10"/>
    <s v="CIP"/>
    <s v="CIP1490689"/>
    <d v="2020-04-10T00:00:00"/>
    <d v="2020-04-11T00:00:00"/>
    <n v="261"/>
    <x v="1"/>
    <s v="390004"/>
    <x v="10"/>
    <s v="10410"/>
    <m/>
    <x v="1"/>
    <s v="14000"/>
    <x v="0"/>
    <s v="STATE"/>
    <m/>
    <m/>
    <m/>
    <m/>
    <n v="3354.92"/>
    <s v="140070"/>
    <s v="00001351 2020-04-16"/>
    <s v="CIPPS Journal Upload - DOA"/>
  </r>
  <r>
    <s v="14000"/>
    <s v="ACTUALS"/>
    <n v="2020"/>
    <n v="10"/>
    <s v="CIP"/>
    <s v="CIP1490689"/>
    <d v="2020-04-10T00:00:00"/>
    <d v="2020-04-11T00:00:00"/>
    <n v="262"/>
    <x v="1"/>
    <s v="390004"/>
    <x v="10"/>
    <s v="10410"/>
    <m/>
    <x v="1"/>
    <s v="14000"/>
    <x v="0"/>
    <s v="STATE"/>
    <m/>
    <m/>
    <m/>
    <m/>
    <n v="3349"/>
    <s v="140070"/>
    <s v="00001351 2020-04-16"/>
    <s v="CIPPS Journal Upload - DOA"/>
  </r>
  <r>
    <s v="14000"/>
    <s v="ACTUALS"/>
    <n v="2020"/>
    <n v="10"/>
    <s v="CIP"/>
    <s v="CIP1490689"/>
    <d v="2020-04-10T00:00:00"/>
    <d v="2020-04-11T00:00:00"/>
    <n v="263"/>
    <x v="1"/>
    <s v="390004"/>
    <x v="11"/>
    <s v="10410"/>
    <m/>
    <x v="1"/>
    <s v="14000"/>
    <x v="0"/>
    <s v="STATE"/>
    <m/>
    <m/>
    <m/>
    <m/>
    <n v="453.59"/>
    <s v="140070"/>
    <s v="00001351 2020-04-16"/>
    <s v="CIPPS Journal Upload - DOA"/>
  </r>
  <r>
    <s v="14000"/>
    <s v="ACTUALS"/>
    <n v="2020"/>
    <n v="10"/>
    <s v="CIP"/>
    <s v="CIP1490689"/>
    <d v="2020-04-10T00:00:00"/>
    <d v="2020-04-11T00:00:00"/>
    <n v="264"/>
    <x v="1"/>
    <s v="390004"/>
    <x v="11"/>
    <s v="10410"/>
    <m/>
    <x v="1"/>
    <s v="14000"/>
    <x v="0"/>
    <s v="STATE"/>
    <m/>
    <m/>
    <m/>
    <m/>
    <n v="452.78"/>
    <s v="140070"/>
    <s v="00001351 2020-04-16"/>
    <s v="CIPPS Journal Upload - DOA"/>
  </r>
  <r>
    <s v="14000"/>
    <s v="ACTUALS"/>
    <n v="2020"/>
    <n v="10"/>
    <s v="CIP"/>
    <s v="CIP1490689"/>
    <d v="2020-04-10T00:00:00"/>
    <d v="2020-04-11T00:00:00"/>
    <n v="265"/>
    <x v="1"/>
    <s v="390004"/>
    <x v="12"/>
    <s v="10410"/>
    <m/>
    <x v="1"/>
    <s v="14000"/>
    <x v="0"/>
    <s v="STATE"/>
    <m/>
    <m/>
    <m/>
    <m/>
    <n v="232.27"/>
    <s v="140070"/>
    <s v="00001351 2020-04-16"/>
    <s v="CIPPS Journal Upload - DOA"/>
  </r>
  <r>
    <s v="14000"/>
    <s v="ACTUALS"/>
    <n v="2020"/>
    <n v="10"/>
    <s v="CIP"/>
    <s v="CIP1490689"/>
    <d v="2020-04-10T00:00:00"/>
    <d v="2020-04-11T00:00:00"/>
    <n v="266"/>
    <x v="1"/>
    <s v="390004"/>
    <x v="12"/>
    <s v="10410"/>
    <m/>
    <x v="1"/>
    <s v="14000"/>
    <x v="0"/>
    <s v="STATE"/>
    <m/>
    <m/>
    <m/>
    <m/>
    <n v="246.27"/>
    <s v="140070"/>
    <s v="00001351 2020-04-16"/>
    <s v="CIPPS Journal Upload - DOA"/>
  </r>
  <r>
    <s v="14000"/>
    <s v="ACTUALS"/>
    <n v="2020"/>
    <n v="10"/>
    <s v="CIP"/>
    <s v="CIP1490689"/>
    <d v="2020-04-10T00:00:00"/>
    <d v="2020-04-11T00:00:00"/>
    <n v="267"/>
    <x v="1"/>
    <s v="390004"/>
    <x v="13"/>
    <s v="10410"/>
    <m/>
    <x v="1"/>
    <s v="14000"/>
    <x v="0"/>
    <s v="STATE"/>
    <m/>
    <m/>
    <m/>
    <m/>
    <n v="43.95"/>
    <s v="140070"/>
    <s v="00001351 2020-04-16"/>
    <s v="CIPPS Journal Upload - DOA"/>
  </r>
  <r>
    <s v="14000"/>
    <s v="ACTUALS"/>
    <n v="2020"/>
    <n v="10"/>
    <s v="CIP"/>
    <s v="CIP1490689"/>
    <d v="2020-04-10T00:00:00"/>
    <d v="2020-04-11T00:00:00"/>
    <n v="268"/>
    <x v="1"/>
    <s v="390004"/>
    <x v="13"/>
    <s v="10410"/>
    <m/>
    <x v="1"/>
    <s v="14000"/>
    <x v="0"/>
    <s v="STATE"/>
    <m/>
    <m/>
    <m/>
    <m/>
    <n v="43.87"/>
    <s v="140070"/>
    <s v="00001351 2020-04-16"/>
    <s v="CIPPS Journal Upload - DOA"/>
  </r>
  <r>
    <s v="14000"/>
    <s v="ACTUALS"/>
    <n v="2020"/>
    <n v="10"/>
    <s v="CIP"/>
    <s v="CIP1490689"/>
    <d v="2020-04-10T00:00:00"/>
    <d v="2020-04-11T00:00:00"/>
    <n v="269"/>
    <x v="1"/>
    <s v="390004"/>
    <x v="22"/>
    <s v="10410"/>
    <m/>
    <x v="1"/>
    <s v="14000"/>
    <x v="0"/>
    <s v="STATE"/>
    <m/>
    <m/>
    <m/>
    <m/>
    <n v="901"/>
    <s v="140070"/>
    <s v="00001351 2020-04-16"/>
    <s v="CIPPS Journal Upload - DOA"/>
  </r>
  <r>
    <s v="14000"/>
    <s v="ACTUALS"/>
    <n v="2020"/>
    <n v="10"/>
    <s v="CIP"/>
    <s v="CIP1490689"/>
    <d v="2020-04-10T00:00:00"/>
    <d v="2020-04-11T00:00:00"/>
    <n v="270"/>
    <x v="1"/>
    <s v="390004"/>
    <x v="22"/>
    <s v="10410"/>
    <m/>
    <x v="1"/>
    <s v="14000"/>
    <x v="0"/>
    <s v="STATE"/>
    <m/>
    <m/>
    <m/>
    <m/>
    <n v="614.5"/>
    <s v="140070"/>
    <s v="00001351 2020-04-16"/>
    <s v="CIPPS Journal Upload - DOA"/>
  </r>
  <r>
    <s v="14000"/>
    <s v="ACTUALS"/>
    <n v="2020"/>
    <n v="10"/>
    <s v="CIP"/>
    <s v="CIP1490689"/>
    <d v="2020-04-10T00:00:00"/>
    <d v="2020-04-11T00:00:00"/>
    <n v="271"/>
    <x v="1"/>
    <s v="390004"/>
    <x v="14"/>
    <s v="10410"/>
    <m/>
    <x v="1"/>
    <s v="14000"/>
    <x v="0"/>
    <s v="STATE"/>
    <m/>
    <m/>
    <m/>
    <m/>
    <n v="39.25"/>
    <s v="140070"/>
    <s v="00001351 2020-04-16"/>
    <s v="CIPPS Journal Upload - DOA"/>
  </r>
  <r>
    <s v="14000"/>
    <s v="ACTUALS"/>
    <n v="2020"/>
    <n v="10"/>
    <s v="CIP"/>
    <s v="CIP1490689"/>
    <d v="2020-04-10T00:00:00"/>
    <d v="2020-04-11T00:00:00"/>
    <n v="272"/>
    <x v="1"/>
    <s v="390004"/>
    <x v="14"/>
    <s v="10410"/>
    <m/>
    <x v="1"/>
    <s v="14000"/>
    <x v="0"/>
    <s v="STATE"/>
    <m/>
    <m/>
    <m/>
    <m/>
    <n v="39.18"/>
    <s v="140070"/>
    <s v="00001351 2020-04-16"/>
    <s v="CIPPS Journal Upload - DOA"/>
  </r>
  <r>
    <s v="14000"/>
    <s v="ACTUALS"/>
    <n v="2020"/>
    <n v="10"/>
    <s v="CIP"/>
    <s v="CIP1490689"/>
    <d v="2020-04-10T00:00:00"/>
    <d v="2020-04-11T00:00:00"/>
    <n v="273"/>
    <x v="1"/>
    <s v="390004"/>
    <x v="15"/>
    <s v="10410"/>
    <m/>
    <x v="1"/>
    <s v="14000"/>
    <x v="0"/>
    <s v="STATE"/>
    <m/>
    <m/>
    <m/>
    <m/>
    <n v="20.8"/>
    <s v="140070"/>
    <s v="00001351 2020-04-16"/>
    <s v="CIPPS Journal Upload - DOA"/>
  </r>
  <r>
    <s v="14000"/>
    <s v="ACTUALS"/>
    <n v="2020"/>
    <n v="10"/>
    <s v="CIP"/>
    <s v="CIP1490689"/>
    <d v="2020-04-10T00:00:00"/>
    <d v="2020-04-11T00:00:00"/>
    <n v="274"/>
    <x v="1"/>
    <s v="390004"/>
    <x v="15"/>
    <s v="10410"/>
    <m/>
    <x v="1"/>
    <s v="14000"/>
    <x v="0"/>
    <s v="STATE"/>
    <m/>
    <m/>
    <m/>
    <m/>
    <n v="20.76"/>
    <s v="140070"/>
    <s v="00001351 2020-04-16"/>
    <s v="CIPPS Journal Upload - DOA"/>
  </r>
  <r>
    <s v="14000"/>
    <s v="ACTUALS"/>
    <n v="2020"/>
    <n v="10"/>
    <s v="CIP"/>
    <s v="CIP1490689"/>
    <d v="2020-04-10T00:00:00"/>
    <d v="2020-04-11T00:00:00"/>
    <n v="275"/>
    <x v="1"/>
    <s v="390004"/>
    <x v="39"/>
    <s v="10410"/>
    <m/>
    <x v="1"/>
    <s v="14000"/>
    <x v="0"/>
    <s v="STATE"/>
    <m/>
    <m/>
    <m/>
    <m/>
    <n v="20"/>
    <s v="140070"/>
    <s v="00001351 2020-04-16"/>
    <s v="CIPPS Journal Upload - DOA"/>
  </r>
  <r>
    <s v="14000"/>
    <s v="ACTUALS"/>
    <n v="2020"/>
    <n v="10"/>
    <s v="CIP"/>
    <s v="CIP1490689"/>
    <d v="2020-04-10T00:00:00"/>
    <d v="2020-04-11T00:00:00"/>
    <n v="276"/>
    <x v="1"/>
    <s v="390004"/>
    <x v="39"/>
    <s v="10410"/>
    <m/>
    <x v="1"/>
    <s v="14000"/>
    <x v="0"/>
    <s v="STATE"/>
    <m/>
    <m/>
    <m/>
    <m/>
    <n v="10"/>
    <s v="140070"/>
    <s v="00001351 2020-04-16"/>
    <s v="CIPPS Journal Upload - DOA"/>
  </r>
  <r>
    <s v="14000"/>
    <s v="ACTUALS"/>
    <n v="2020"/>
    <n v="10"/>
    <s v="CIP"/>
    <s v="CIP1490689"/>
    <d v="2020-04-10T00:00:00"/>
    <d v="2020-04-11T00:00:00"/>
    <n v="327"/>
    <x v="1"/>
    <s v="390004"/>
    <x v="10"/>
    <s v="10740"/>
    <m/>
    <x v="1"/>
    <s v="14000"/>
    <x v="0"/>
    <s v="STATE"/>
    <m/>
    <m/>
    <m/>
    <m/>
    <n v="2500"/>
    <s v="140070"/>
    <s v="00001351 2020-04-16"/>
    <s v="CIPPS Journal Upload - DOA"/>
  </r>
  <r>
    <s v="14000"/>
    <s v="ACTUALS"/>
    <n v="2020"/>
    <n v="10"/>
    <s v="CIP"/>
    <s v="CIP1490689"/>
    <d v="2020-04-10T00:00:00"/>
    <d v="2020-04-11T00:00:00"/>
    <n v="328"/>
    <x v="1"/>
    <s v="390004"/>
    <x v="11"/>
    <s v="10740"/>
    <m/>
    <x v="1"/>
    <s v="14000"/>
    <x v="0"/>
    <s v="STATE"/>
    <m/>
    <m/>
    <m/>
    <m/>
    <n v="338"/>
    <s v="140070"/>
    <s v="00001351 2020-04-16"/>
    <s v="CIPPS Journal Upload - DOA"/>
  </r>
  <r>
    <s v="14000"/>
    <s v="ACTUALS"/>
    <n v="2020"/>
    <n v="10"/>
    <s v="CIP"/>
    <s v="CIP1490689"/>
    <d v="2020-04-10T00:00:00"/>
    <d v="2020-04-11T00:00:00"/>
    <n v="329"/>
    <x v="1"/>
    <s v="390004"/>
    <x v="12"/>
    <s v="10740"/>
    <m/>
    <x v="1"/>
    <s v="14000"/>
    <x v="0"/>
    <s v="STATE"/>
    <m/>
    <m/>
    <m/>
    <m/>
    <n v="180.09"/>
    <s v="140070"/>
    <s v="00001351 2020-04-16"/>
    <s v="CIPPS Journal Upload - DOA"/>
  </r>
  <r>
    <s v="14000"/>
    <s v="ACTUALS"/>
    <n v="2020"/>
    <n v="10"/>
    <s v="CIP"/>
    <s v="CIP1490689"/>
    <d v="2020-04-10T00:00:00"/>
    <d v="2020-04-11T00:00:00"/>
    <n v="330"/>
    <x v="1"/>
    <s v="390004"/>
    <x v="13"/>
    <s v="10740"/>
    <m/>
    <x v="1"/>
    <s v="14000"/>
    <x v="0"/>
    <s v="STATE"/>
    <m/>
    <m/>
    <m/>
    <m/>
    <n v="32.75"/>
    <s v="140070"/>
    <s v="00001351 2020-04-16"/>
    <s v="CIPPS Journal Upload - DOA"/>
  </r>
  <r>
    <s v="14000"/>
    <s v="ACTUALS"/>
    <n v="2020"/>
    <n v="10"/>
    <s v="CIP"/>
    <s v="CIP1490689"/>
    <d v="2020-04-10T00:00:00"/>
    <d v="2020-04-11T00:00:00"/>
    <n v="331"/>
    <x v="1"/>
    <s v="390004"/>
    <x v="22"/>
    <s v="10740"/>
    <m/>
    <x v="1"/>
    <s v="14000"/>
    <x v="0"/>
    <s v="STATE"/>
    <m/>
    <m/>
    <m/>
    <m/>
    <n v="614.5"/>
    <s v="140070"/>
    <s v="00001351 2020-04-16"/>
    <s v="CIPPS Journal Upload - DOA"/>
  </r>
  <r>
    <s v="14000"/>
    <s v="ACTUALS"/>
    <n v="2020"/>
    <n v="10"/>
    <s v="CIP"/>
    <s v="CIP1490689"/>
    <d v="2020-04-10T00:00:00"/>
    <d v="2020-04-11T00:00:00"/>
    <n v="332"/>
    <x v="1"/>
    <s v="390004"/>
    <x v="14"/>
    <s v="10740"/>
    <m/>
    <x v="1"/>
    <s v="14000"/>
    <x v="0"/>
    <s v="STATE"/>
    <m/>
    <m/>
    <m/>
    <m/>
    <n v="29.25"/>
    <s v="140070"/>
    <s v="00001351 2020-04-16"/>
    <s v="CIPPS Journal Upload - DOA"/>
  </r>
  <r>
    <s v="14000"/>
    <s v="ACTUALS"/>
    <n v="2020"/>
    <n v="10"/>
    <s v="CIP"/>
    <s v="CIP1490689"/>
    <d v="2020-04-10T00:00:00"/>
    <d v="2020-04-11T00:00:00"/>
    <n v="333"/>
    <x v="1"/>
    <s v="390004"/>
    <x v="15"/>
    <s v="10740"/>
    <m/>
    <x v="1"/>
    <s v="14000"/>
    <x v="0"/>
    <s v="STATE"/>
    <m/>
    <m/>
    <m/>
    <m/>
    <n v="15.5"/>
    <s v="140070"/>
    <s v="00001351 2020-04-16"/>
    <s v="CIPPS Journal Upload - DOA"/>
  </r>
  <r>
    <s v="14000"/>
    <s v="ACTUALS"/>
    <n v="2020"/>
    <n v="10"/>
    <s v="CIP"/>
    <s v="CIP1490689"/>
    <d v="2020-04-10T00:00:00"/>
    <d v="2020-04-11T00:00:00"/>
    <n v="406"/>
    <x v="1"/>
    <m/>
    <x v="1"/>
    <s v="99999"/>
    <m/>
    <x v="0"/>
    <m/>
    <x v="0"/>
    <m/>
    <m/>
    <m/>
    <m/>
    <m/>
    <n v="-13552.23"/>
    <m/>
    <s v="Cash With The Treasurer Of VA"/>
    <s v="CIPPS Journal Upload - DOA"/>
  </r>
  <r>
    <s v="14000"/>
    <s v="ACTUALS"/>
    <n v="2020"/>
    <n v="10"/>
    <s v="AP"/>
    <s v="AP01491081"/>
    <d v="2020-04-13T00:00:00"/>
    <d v="2020-04-13T00:00:00"/>
    <n v="17"/>
    <x v="1"/>
    <m/>
    <x v="3"/>
    <s v="99999"/>
    <m/>
    <x v="0"/>
    <s v="14000"/>
    <x v="0"/>
    <s v="STATE"/>
    <m/>
    <m/>
    <m/>
    <m/>
    <n v="-21108.5"/>
    <s v="00021529"/>
    <s v="Accounts Payable"/>
    <s v="Accounts Payable"/>
  </r>
  <r>
    <s v="14000"/>
    <s v="ACTUALS"/>
    <n v="2020"/>
    <n v="10"/>
    <s v="AP"/>
    <s v="AP01491081"/>
    <d v="2020-04-13T00:00:00"/>
    <d v="2020-04-13T00:00:00"/>
    <n v="18"/>
    <x v="1"/>
    <m/>
    <x v="3"/>
    <s v="99999"/>
    <m/>
    <x v="0"/>
    <s v="14000"/>
    <x v="0"/>
    <s v="STATE"/>
    <m/>
    <m/>
    <m/>
    <m/>
    <n v="-22773"/>
    <s v="00021530"/>
    <s v="Accounts Payable"/>
    <s v="Accounts Payable"/>
  </r>
  <r>
    <s v="14000"/>
    <s v="ACTUALS"/>
    <n v="2020"/>
    <n v="10"/>
    <s v="AP"/>
    <s v="AP01491081"/>
    <d v="2020-04-13T00:00:00"/>
    <d v="2020-04-13T00:00:00"/>
    <n v="19"/>
    <x v="1"/>
    <m/>
    <x v="3"/>
    <s v="99999"/>
    <m/>
    <x v="0"/>
    <s v="14000"/>
    <x v="0"/>
    <s v="STATE"/>
    <m/>
    <m/>
    <m/>
    <m/>
    <n v="-29000"/>
    <s v="00021531"/>
    <s v="Accounts Payable"/>
    <s v="Accounts Payable"/>
  </r>
  <r>
    <s v="14000"/>
    <s v="ACTUALS"/>
    <n v="2020"/>
    <n v="10"/>
    <s v="AP"/>
    <s v="AP01491081"/>
    <d v="2020-04-13T00:00:00"/>
    <d v="2020-04-13T00:00:00"/>
    <n v="20"/>
    <x v="1"/>
    <m/>
    <x v="3"/>
    <s v="99999"/>
    <m/>
    <x v="0"/>
    <s v="14000"/>
    <x v="0"/>
    <s v="STATE"/>
    <m/>
    <m/>
    <m/>
    <m/>
    <n v="-13302.31"/>
    <s v="00021532"/>
    <s v="Accounts Payable"/>
    <s v="Accounts Payable"/>
  </r>
  <r>
    <s v="14000"/>
    <s v="ACTUALS"/>
    <n v="2020"/>
    <n v="10"/>
    <s v="AP"/>
    <s v="AP01491081"/>
    <d v="2020-04-13T00:00:00"/>
    <d v="2020-04-13T00:00:00"/>
    <n v="36"/>
    <x v="1"/>
    <m/>
    <x v="3"/>
    <s v="99999"/>
    <m/>
    <x v="0"/>
    <s v="14000"/>
    <x v="0"/>
    <s v="STATE"/>
    <m/>
    <m/>
    <m/>
    <m/>
    <n v="-2715"/>
    <s v="00021538"/>
    <s v="Accounts Payable"/>
    <s v="Accounts Payable"/>
  </r>
  <r>
    <s v="14000"/>
    <s v="ACTUALS"/>
    <n v="2020"/>
    <n v="10"/>
    <s v="AP"/>
    <s v="AP01491081"/>
    <d v="2020-04-13T00:00:00"/>
    <d v="2020-04-13T00:00:00"/>
    <n v="75"/>
    <x v="1"/>
    <s v="390002"/>
    <x v="47"/>
    <s v="90000"/>
    <m/>
    <x v="0"/>
    <s v="14000"/>
    <x v="0"/>
    <s v="STATE"/>
    <s v="351"/>
    <m/>
    <m/>
    <m/>
    <n v="21108.5"/>
    <s v="00021529"/>
    <s v="20-A4838AD16 LAW ENF. EQUPMENT"/>
    <s v="Accounts Payable"/>
  </r>
  <r>
    <s v="14000"/>
    <s v="ACTUALS"/>
    <n v="2020"/>
    <n v="10"/>
    <s v="AP"/>
    <s v="AP01491081"/>
    <d v="2020-04-13T00:00:00"/>
    <d v="2020-04-13T00:00:00"/>
    <n v="76"/>
    <x v="1"/>
    <s v="390002"/>
    <x v="47"/>
    <s v="90000"/>
    <m/>
    <x v="0"/>
    <s v="14000"/>
    <x v="0"/>
    <s v="STATE"/>
    <s v="378"/>
    <m/>
    <m/>
    <m/>
    <n v="22773"/>
    <s v="00021530"/>
    <s v="20-A4851AD16 LAW ENF EQUIPMENT"/>
    <s v="Accounts Payable"/>
  </r>
  <r>
    <s v="14000"/>
    <s v="ACTUALS"/>
    <n v="2020"/>
    <n v="10"/>
    <s v="AP"/>
    <s v="AP01491081"/>
    <d v="2020-04-13T00:00:00"/>
    <d v="2020-04-13T00:00:00"/>
    <n v="77"/>
    <x v="1"/>
    <s v="390002"/>
    <x v="47"/>
    <s v="90000"/>
    <m/>
    <x v="0"/>
    <s v="14000"/>
    <x v="0"/>
    <s v="STATE"/>
    <s v="530"/>
    <m/>
    <m/>
    <m/>
    <n v="29000"/>
    <s v="00021531"/>
    <s v="20-A4902AD16 COMMUNITY POLICIN"/>
    <s v="Accounts Payable"/>
  </r>
  <r>
    <s v="14000"/>
    <s v="ACTUALS"/>
    <n v="2020"/>
    <n v="10"/>
    <s v="AP"/>
    <s v="AP01491081"/>
    <d v="2020-04-13T00:00:00"/>
    <d v="2020-04-13T00:00:00"/>
    <n v="78"/>
    <x v="1"/>
    <s v="390002"/>
    <x v="47"/>
    <s v="90000"/>
    <m/>
    <x v="0"/>
    <s v="14000"/>
    <x v="0"/>
    <s v="STATE"/>
    <s v="678"/>
    <m/>
    <m/>
    <m/>
    <n v="13302.31"/>
    <s v="00021532"/>
    <s v="20-A4917AD16 COMMUNITYPOLICING"/>
    <s v="Accounts Payable"/>
  </r>
  <r>
    <s v="14000"/>
    <s v="ACTUALS"/>
    <n v="2020"/>
    <n v="10"/>
    <s v="AP"/>
    <s v="AP01491081"/>
    <d v="2020-04-13T00:00:00"/>
    <d v="2020-04-13T00:00:00"/>
    <n v="90"/>
    <x v="1"/>
    <s v="390002"/>
    <x v="47"/>
    <s v="90000"/>
    <m/>
    <x v="0"/>
    <s v="14000"/>
    <x v="0"/>
    <s v="STATE"/>
    <s v="193"/>
    <m/>
    <m/>
    <m/>
    <n v="2715"/>
    <s v="00021538"/>
    <s v="20-D4058AD16 BODY WORN CAMS"/>
    <s v="Accounts Payable"/>
  </r>
  <r>
    <s v="14000"/>
    <s v="ACTUALS"/>
    <n v="2020"/>
    <n v="10"/>
    <s v="AP"/>
    <s v="AP01491387"/>
    <d v="2020-04-13T00:00:00"/>
    <d v="2020-04-13T00:00:00"/>
    <n v="34"/>
    <x v="1"/>
    <m/>
    <x v="1"/>
    <s v="99999"/>
    <m/>
    <x v="0"/>
    <s v="14000"/>
    <x v="0"/>
    <s v="STATE"/>
    <m/>
    <m/>
    <m/>
    <m/>
    <n v="-21108.5"/>
    <s v="00021529"/>
    <s v="Cash With The Treasurer Of VA"/>
    <s v="AP Payments"/>
  </r>
  <r>
    <s v="14000"/>
    <s v="ACTUALS"/>
    <n v="2020"/>
    <n v="10"/>
    <s v="AP"/>
    <s v="AP01491387"/>
    <d v="2020-04-13T00:00:00"/>
    <d v="2020-04-13T00:00:00"/>
    <n v="35"/>
    <x v="1"/>
    <m/>
    <x v="1"/>
    <s v="99999"/>
    <m/>
    <x v="0"/>
    <s v="14000"/>
    <x v="0"/>
    <s v="STATE"/>
    <m/>
    <m/>
    <m/>
    <m/>
    <n v="-22773"/>
    <s v="00021530"/>
    <s v="Cash With The Treasurer Of VA"/>
    <s v="AP Payments"/>
  </r>
  <r>
    <s v="14000"/>
    <s v="ACTUALS"/>
    <n v="2020"/>
    <n v="10"/>
    <s v="AP"/>
    <s v="AP01491387"/>
    <d v="2020-04-13T00:00:00"/>
    <d v="2020-04-13T00:00:00"/>
    <n v="36"/>
    <x v="1"/>
    <m/>
    <x v="1"/>
    <s v="99999"/>
    <m/>
    <x v="0"/>
    <s v="14000"/>
    <x v="0"/>
    <s v="STATE"/>
    <m/>
    <m/>
    <m/>
    <m/>
    <n v="-29000"/>
    <s v="00021531"/>
    <s v="Cash With The Treasurer Of VA"/>
    <s v="AP Payments"/>
  </r>
  <r>
    <s v="14000"/>
    <s v="ACTUALS"/>
    <n v="2020"/>
    <n v="10"/>
    <s v="AP"/>
    <s v="AP01491387"/>
    <d v="2020-04-13T00:00:00"/>
    <d v="2020-04-13T00:00:00"/>
    <n v="47"/>
    <x v="1"/>
    <m/>
    <x v="1"/>
    <s v="99999"/>
    <m/>
    <x v="0"/>
    <s v="14000"/>
    <x v="0"/>
    <s v="STATE"/>
    <m/>
    <m/>
    <m/>
    <m/>
    <n v="-13302.31"/>
    <s v="00021532"/>
    <s v="Cash With The Treasurer Of VA"/>
    <s v="AP Payments"/>
  </r>
  <r>
    <s v="14000"/>
    <s v="ACTUALS"/>
    <n v="2020"/>
    <n v="10"/>
    <s v="AP"/>
    <s v="AP01491387"/>
    <d v="2020-04-13T00:00:00"/>
    <d v="2020-04-13T00:00:00"/>
    <n v="59"/>
    <x v="1"/>
    <m/>
    <x v="1"/>
    <s v="99999"/>
    <m/>
    <x v="0"/>
    <s v="14000"/>
    <x v="0"/>
    <s v="STATE"/>
    <m/>
    <m/>
    <m/>
    <m/>
    <n v="-2715"/>
    <s v="00021538"/>
    <s v="Cash With The Treasurer Of VA"/>
    <s v="AP Payments"/>
  </r>
  <r>
    <s v="14000"/>
    <s v="ACTUALS"/>
    <n v="2020"/>
    <n v="10"/>
    <s v="AP"/>
    <s v="AP01491387"/>
    <d v="2020-04-13T00:00:00"/>
    <d v="2020-04-13T00:00:00"/>
    <n v="128"/>
    <x v="1"/>
    <m/>
    <x v="3"/>
    <s v="99999"/>
    <m/>
    <x v="0"/>
    <s v="14000"/>
    <x v="0"/>
    <s v="STATE"/>
    <m/>
    <m/>
    <m/>
    <m/>
    <n v="21108.5"/>
    <s v="00021529"/>
    <s v="Accounts Payable"/>
    <s v="AP Payments"/>
  </r>
  <r>
    <s v="14000"/>
    <s v="ACTUALS"/>
    <n v="2020"/>
    <n v="10"/>
    <s v="AP"/>
    <s v="AP01491387"/>
    <d v="2020-04-13T00:00:00"/>
    <d v="2020-04-13T00:00:00"/>
    <n v="129"/>
    <x v="1"/>
    <m/>
    <x v="3"/>
    <s v="99999"/>
    <m/>
    <x v="0"/>
    <s v="14000"/>
    <x v="0"/>
    <s v="STATE"/>
    <m/>
    <m/>
    <m/>
    <m/>
    <n v="22773"/>
    <s v="00021530"/>
    <s v="Accounts Payable"/>
    <s v="AP Payments"/>
  </r>
  <r>
    <s v="14000"/>
    <s v="ACTUALS"/>
    <n v="2020"/>
    <n v="10"/>
    <s v="AP"/>
    <s v="AP01491387"/>
    <d v="2020-04-13T00:00:00"/>
    <d v="2020-04-13T00:00:00"/>
    <n v="130"/>
    <x v="1"/>
    <m/>
    <x v="3"/>
    <s v="99999"/>
    <m/>
    <x v="0"/>
    <s v="14000"/>
    <x v="0"/>
    <s v="STATE"/>
    <m/>
    <m/>
    <m/>
    <m/>
    <n v="29000"/>
    <s v="00021531"/>
    <s v="Accounts Payable"/>
    <s v="AP Payments"/>
  </r>
  <r>
    <s v="14000"/>
    <s v="ACTUALS"/>
    <n v="2020"/>
    <n v="10"/>
    <s v="AP"/>
    <s v="AP01491387"/>
    <d v="2020-04-13T00:00:00"/>
    <d v="2020-04-13T00:00:00"/>
    <n v="141"/>
    <x v="1"/>
    <m/>
    <x v="3"/>
    <s v="99999"/>
    <m/>
    <x v="0"/>
    <s v="14000"/>
    <x v="0"/>
    <s v="STATE"/>
    <m/>
    <m/>
    <m/>
    <m/>
    <n v="13302.31"/>
    <s v="00021532"/>
    <s v="Accounts Payable"/>
    <s v="AP Payments"/>
  </r>
  <r>
    <s v="14000"/>
    <s v="ACTUALS"/>
    <n v="2020"/>
    <n v="10"/>
    <s v="AP"/>
    <s v="AP01491387"/>
    <d v="2020-04-13T00:00:00"/>
    <d v="2020-04-13T00:00:00"/>
    <n v="153"/>
    <x v="1"/>
    <m/>
    <x v="3"/>
    <s v="99999"/>
    <m/>
    <x v="0"/>
    <s v="14000"/>
    <x v="0"/>
    <s v="STATE"/>
    <m/>
    <m/>
    <m/>
    <m/>
    <n v="2715"/>
    <s v="00021538"/>
    <s v="Accounts Payable"/>
    <s v="AP Payments"/>
  </r>
  <r>
    <s v="14000"/>
    <s v="ACTUALS"/>
    <n v="2020"/>
    <n v="10"/>
    <s v="ATA"/>
    <s v="0001494581"/>
    <d v="2020-04-14T00:00:00"/>
    <d v="2020-04-17T00:00:00"/>
    <n v="9"/>
    <x v="1"/>
    <m/>
    <x v="35"/>
    <s v="90000"/>
    <m/>
    <x v="0"/>
    <s v="14000"/>
    <x v="0"/>
    <s v="STATE"/>
    <m/>
    <m/>
    <m/>
    <m/>
    <n v="7385.48"/>
    <s v="20-D4033AD"/>
    <s v="Cash Tran Out-FedPass Cardinal"/>
    <s v="Federal Cash Pass Thru"/>
  </r>
  <r>
    <s v="14000"/>
    <s v="ACTUALS"/>
    <n v="2020"/>
    <n v="10"/>
    <s v="ATA"/>
    <s v="0001494581"/>
    <d v="2020-04-14T00:00:00"/>
    <d v="2020-04-17T00:00:00"/>
    <n v="11"/>
    <x v="1"/>
    <m/>
    <x v="1"/>
    <s v="99999"/>
    <m/>
    <x v="0"/>
    <s v="14000"/>
    <x v="0"/>
    <s v="STATE"/>
    <m/>
    <m/>
    <m/>
    <m/>
    <n v="-7385.48"/>
    <m/>
    <s v="Cash With The Treasurer Of VA"/>
    <s v="Federal Cash Pass Thru"/>
  </r>
  <r>
    <s v="14000"/>
    <s v="ACTUALS"/>
    <n v="2020"/>
    <n v="10"/>
    <s v="AP"/>
    <s v="AP01497618"/>
    <d v="2020-04-22T00:00:00"/>
    <d v="2020-04-22T00:00:00"/>
    <n v="1"/>
    <x v="1"/>
    <m/>
    <x v="3"/>
    <s v="99999"/>
    <m/>
    <x v="0"/>
    <s v="14000"/>
    <x v="0"/>
    <s v="STATE"/>
    <m/>
    <m/>
    <m/>
    <m/>
    <n v="-4650.4799999999996"/>
    <s v="00021661"/>
    <s v="Accounts Payable"/>
    <s v="Accounts Payable"/>
  </r>
  <r>
    <s v="14000"/>
    <s v="ACTUALS"/>
    <n v="2020"/>
    <n v="10"/>
    <s v="AP"/>
    <s v="AP01497618"/>
    <d v="2020-04-22T00:00:00"/>
    <d v="2020-04-22T00:00:00"/>
    <n v="2"/>
    <x v="1"/>
    <m/>
    <x v="3"/>
    <s v="99999"/>
    <m/>
    <x v="0"/>
    <s v="14000"/>
    <x v="0"/>
    <s v="STATE"/>
    <m/>
    <m/>
    <m/>
    <m/>
    <n v="-3605.18"/>
    <s v="00021662"/>
    <s v="Accounts Payable"/>
    <s v="Accounts Payable"/>
  </r>
  <r>
    <s v="14000"/>
    <s v="ACTUALS"/>
    <n v="2020"/>
    <n v="10"/>
    <s v="AP"/>
    <s v="AP01497618"/>
    <d v="2020-04-22T00:00:00"/>
    <d v="2020-04-22T00:00:00"/>
    <n v="3"/>
    <x v="1"/>
    <m/>
    <x v="3"/>
    <s v="99999"/>
    <m/>
    <x v="0"/>
    <s v="14000"/>
    <x v="0"/>
    <s v="STATE"/>
    <m/>
    <m/>
    <m/>
    <m/>
    <n v="-31120.59"/>
    <s v="00021663"/>
    <s v="Accounts Payable"/>
    <s v="Accounts Payable"/>
  </r>
  <r>
    <s v="14000"/>
    <s v="ACTUALS"/>
    <n v="2020"/>
    <n v="10"/>
    <s v="AP"/>
    <s v="AP01497618"/>
    <d v="2020-04-22T00:00:00"/>
    <d v="2020-04-22T00:00:00"/>
    <n v="15"/>
    <x v="1"/>
    <m/>
    <x v="3"/>
    <s v="99999"/>
    <m/>
    <x v="0"/>
    <s v="14000"/>
    <x v="0"/>
    <s v="STATE"/>
    <m/>
    <m/>
    <m/>
    <m/>
    <n v="-16739.830000000002"/>
    <s v="00021650"/>
    <s v="Accounts Payable"/>
    <s v="Accounts Payable"/>
  </r>
  <r>
    <s v="14000"/>
    <s v="ACTUALS"/>
    <n v="2020"/>
    <n v="10"/>
    <s v="AP"/>
    <s v="AP01497618"/>
    <d v="2020-04-22T00:00:00"/>
    <d v="2020-04-22T00:00:00"/>
    <n v="18"/>
    <x v="1"/>
    <m/>
    <x v="3"/>
    <s v="99999"/>
    <m/>
    <x v="0"/>
    <s v="14000"/>
    <x v="0"/>
    <s v="STATE"/>
    <m/>
    <m/>
    <m/>
    <m/>
    <n v="-4600"/>
    <s v="00021656"/>
    <s v="Accounts Payable"/>
    <s v="Accounts Payable"/>
  </r>
  <r>
    <s v="14000"/>
    <s v="ACTUALS"/>
    <n v="2020"/>
    <n v="10"/>
    <s v="AP"/>
    <s v="AP01497618"/>
    <d v="2020-04-22T00:00:00"/>
    <d v="2020-04-22T00:00:00"/>
    <n v="19"/>
    <x v="1"/>
    <m/>
    <x v="3"/>
    <s v="99999"/>
    <m/>
    <x v="0"/>
    <s v="14000"/>
    <x v="0"/>
    <s v="STATE"/>
    <m/>
    <m/>
    <m/>
    <m/>
    <n v="-16272"/>
    <s v="00021657"/>
    <s v="Accounts Payable"/>
    <s v="Accounts Payable"/>
  </r>
  <r>
    <s v="14000"/>
    <s v="ACTUALS"/>
    <n v="2020"/>
    <n v="10"/>
    <s v="AP"/>
    <s v="AP01497618"/>
    <d v="2020-04-22T00:00:00"/>
    <d v="2020-04-22T00:00:00"/>
    <n v="20"/>
    <x v="1"/>
    <m/>
    <x v="3"/>
    <s v="99999"/>
    <m/>
    <x v="0"/>
    <s v="14000"/>
    <x v="0"/>
    <s v="STATE"/>
    <m/>
    <m/>
    <m/>
    <m/>
    <n v="-9562.5"/>
    <s v="00021658"/>
    <s v="Accounts Payable"/>
    <s v="Accounts Payable"/>
  </r>
  <r>
    <s v="14000"/>
    <s v="ACTUALS"/>
    <n v="2020"/>
    <n v="10"/>
    <s v="AP"/>
    <s v="AP01497618"/>
    <d v="2020-04-22T00:00:00"/>
    <d v="2020-04-22T00:00:00"/>
    <n v="21"/>
    <x v="1"/>
    <m/>
    <x v="3"/>
    <s v="99999"/>
    <m/>
    <x v="0"/>
    <s v="14000"/>
    <x v="0"/>
    <s v="STATE"/>
    <m/>
    <m/>
    <m/>
    <m/>
    <n v="-3220.76"/>
    <s v="00021659"/>
    <s v="Accounts Payable"/>
    <s v="Accounts Payable"/>
  </r>
  <r>
    <s v="14000"/>
    <s v="ACTUALS"/>
    <n v="2020"/>
    <n v="10"/>
    <s v="AP"/>
    <s v="AP01497618"/>
    <d v="2020-04-22T00:00:00"/>
    <d v="2020-04-22T00:00:00"/>
    <n v="22"/>
    <x v="1"/>
    <m/>
    <x v="3"/>
    <s v="99999"/>
    <m/>
    <x v="0"/>
    <s v="14000"/>
    <x v="0"/>
    <s v="STATE"/>
    <m/>
    <m/>
    <m/>
    <m/>
    <n v="-21150"/>
    <s v="00021660"/>
    <s v="Accounts Payable"/>
    <s v="Accounts Payable"/>
  </r>
  <r>
    <s v="14000"/>
    <s v="ACTUALS"/>
    <n v="2020"/>
    <n v="10"/>
    <s v="AP"/>
    <s v="AP01497618"/>
    <d v="2020-04-22T00:00:00"/>
    <d v="2020-04-22T00:00:00"/>
    <n v="37"/>
    <x v="1"/>
    <s v="390002"/>
    <x v="47"/>
    <s v="90000"/>
    <m/>
    <x v="0"/>
    <s v="14000"/>
    <x v="0"/>
    <s v="STATE"/>
    <s v="383"/>
    <m/>
    <m/>
    <m/>
    <n v="4650.4799999999996"/>
    <s v="00021661"/>
    <s v="20-A4913AD16 COMMUNITY POLICIN"/>
    <s v="Accounts Payable"/>
  </r>
  <r>
    <s v="14000"/>
    <s v="ACTUALS"/>
    <n v="2020"/>
    <n v="10"/>
    <s v="AP"/>
    <s v="AP01497618"/>
    <d v="2020-04-22T00:00:00"/>
    <d v="2020-04-22T00:00:00"/>
    <n v="38"/>
    <x v="1"/>
    <s v="390002"/>
    <x v="47"/>
    <s v="90000"/>
    <m/>
    <x v="0"/>
    <s v="14000"/>
    <x v="0"/>
    <s v="STATE"/>
    <s v="690"/>
    <m/>
    <m/>
    <m/>
    <n v="3605.18"/>
    <s v="00021662"/>
    <s v="20-A4920AD16 COMMUNITY POLICIN"/>
    <s v="Accounts Payable"/>
  </r>
  <r>
    <s v="14000"/>
    <s v="ACTUALS"/>
    <n v="2020"/>
    <n v="10"/>
    <s v="AP"/>
    <s v="AP01497618"/>
    <d v="2020-04-22T00:00:00"/>
    <d v="2020-04-22T00:00:00"/>
    <n v="39"/>
    <x v="1"/>
    <s v="390002"/>
    <x v="47"/>
    <s v="90000"/>
    <m/>
    <x v="0"/>
    <s v="14000"/>
    <x v="0"/>
    <s v="STATE"/>
    <s v="800"/>
    <m/>
    <m/>
    <m/>
    <n v="31120.59"/>
    <s v="00021663"/>
    <s v="20-A4932AD16 GANG/DRUG CRIME R"/>
    <s v="Accounts Payable"/>
  </r>
  <r>
    <s v="14000"/>
    <s v="ACTUALS"/>
    <n v="2020"/>
    <n v="10"/>
    <s v="AP"/>
    <s v="AP01497618"/>
    <d v="2020-04-22T00:00:00"/>
    <d v="2020-04-22T00:00:00"/>
    <n v="51"/>
    <x v="1"/>
    <s v="390002"/>
    <x v="47"/>
    <s v="90000"/>
    <m/>
    <x v="0"/>
    <s v="14000"/>
    <x v="0"/>
    <s v="STATE"/>
    <s v="800"/>
    <m/>
    <m/>
    <m/>
    <n v="16739.830000000002"/>
    <s v="00021650"/>
    <s v="20-A4700AD16 FORENSIC IMPROVEM"/>
    <s v="Accounts Payable"/>
  </r>
  <r>
    <s v="14000"/>
    <s v="ACTUALS"/>
    <n v="2020"/>
    <n v="10"/>
    <s v="AP"/>
    <s v="AP01497618"/>
    <d v="2020-04-22T00:00:00"/>
    <d v="2020-04-22T00:00:00"/>
    <n v="54"/>
    <x v="1"/>
    <s v="390002"/>
    <x v="47"/>
    <s v="90000"/>
    <m/>
    <x v="0"/>
    <s v="14000"/>
    <x v="0"/>
    <s v="STATE"/>
    <s v="141"/>
    <m/>
    <m/>
    <m/>
    <n v="4600"/>
    <s v="00021656"/>
    <s v="20-A4864AD16 EQUIP &amp; OVERTIME"/>
    <s v="Accounts Payable"/>
  </r>
  <r>
    <s v="14000"/>
    <s v="ACTUALS"/>
    <n v="2020"/>
    <n v="10"/>
    <s v="AP"/>
    <s v="AP01497618"/>
    <d v="2020-04-22T00:00:00"/>
    <d v="2020-04-22T00:00:00"/>
    <n v="55"/>
    <x v="1"/>
    <s v="390002"/>
    <x v="47"/>
    <s v="90000"/>
    <m/>
    <x v="0"/>
    <s v="14000"/>
    <x v="0"/>
    <s v="STATE"/>
    <s v="438"/>
    <m/>
    <m/>
    <m/>
    <n v="16272"/>
    <s v="00021657"/>
    <s v="20-A4869AD16 LE EQUIPMENT"/>
    <s v="Accounts Payable"/>
  </r>
  <r>
    <s v="14000"/>
    <s v="ACTUALS"/>
    <n v="2020"/>
    <n v="10"/>
    <s v="AP"/>
    <s v="AP01497618"/>
    <d v="2020-04-22T00:00:00"/>
    <d v="2020-04-22T00:00:00"/>
    <n v="56"/>
    <x v="1"/>
    <s v="390002"/>
    <x v="47"/>
    <s v="90000"/>
    <m/>
    <x v="0"/>
    <s v="14000"/>
    <x v="0"/>
    <s v="STATE"/>
    <s v="800"/>
    <m/>
    <m/>
    <m/>
    <n v="9562.5"/>
    <s v="00021658"/>
    <s v="20-A4886AD16 LE EQUIPMENT"/>
    <s v="Accounts Payable"/>
  </r>
  <r>
    <s v="14000"/>
    <s v="ACTUALS"/>
    <n v="2020"/>
    <n v="10"/>
    <s v="AP"/>
    <s v="AP01497618"/>
    <d v="2020-04-22T00:00:00"/>
    <d v="2020-04-22T00:00:00"/>
    <n v="57"/>
    <x v="1"/>
    <s v="390002"/>
    <x v="47"/>
    <s v="90000"/>
    <m/>
    <x v="0"/>
    <s v="14000"/>
    <x v="0"/>
    <s v="STATE"/>
    <s v="193"/>
    <m/>
    <m/>
    <m/>
    <n v="3220.76"/>
    <s v="00021659"/>
    <s v="20-A4895AD16 LE OFFICER OVERTI"/>
    <s v="Accounts Payable"/>
  </r>
  <r>
    <s v="14000"/>
    <s v="ACTUALS"/>
    <n v="2020"/>
    <n v="10"/>
    <s v="AP"/>
    <s v="AP01497618"/>
    <d v="2020-04-22T00:00:00"/>
    <d v="2020-04-22T00:00:00"/>
    <n v="58"/>
    <x v="1"/>
    <s v="390002"/>
    <x v="47"/>
    <s v="90000"/>
    <m/>
    <x v="0"/>
    <s v="14000"/>
    <x v="0"/>
    <s v="STATE"/>
    <s v="197"/>
    <m/>
    <m/>
    <m/>
    <n v="21150"/>
    <s v="00021660"/>
    <s v="20-A4900AD16 LE EQUIPMENT"/>
    <s v="Accounts Payable"/>
  </r>
  <r>
    <s v="14000"/>
    <s v="ACTUALS"/>
    <n v="2020"/>
    <n v="10"/>
    <s v="AP"/>
    <s v="AP01497949"/>
    <d v="2020-04-23T00:00:00"/>
    <d v="2020-04-23T00:00:00"/>
    <n v="3"/>
    <x v="1"/>
    <m/>
    <x v="1"/>
    <s v="99999"/>
    <m/>
    <x v="0"/>
    <s v="14000"/>
    <x v="0"/>
    <s v="STATE"/>
    <m/>
    <m/>
    <m/>
    <m/>
    <n v="-16739.830000000002"/>
    <s v="00021650"/>
    <s v="Cash With The Treasurer Of VA"/>
    <s v="AP Payments"/>
  </r>
  <r>
    <s v="14000"/>
    <s v="ACTUALS"/>
    <n v="2020"/>
    <n v="10"/>
    <s v="AP"/>
    <s v="AP01497949"/>
    <d v="2020-04-23T00:00:00"/>
    <d v="2020-04-23T00:00:00"/>
    <n v="6"/>
    <x v="1"/>
    <m/>
    <x v="1"/>
    <s v="99999"/>
    <m/>
    <x v="0"/>
    <s v="14000"/>
    <x v="0"/>
    <s v="STATE"/>
    <m/>
    <m/>
    <m/>
    <m/>
    <n v="-4600"/>
    <s v="00021656"/>
    <s v="Cash With The Treasurer Of VA"/>
    <s v="AP Payments"/>
  </r>
  <r>
    <s v="14000"/>
    <s v="ACTUALS"/>
    <n v="2020"/>
    <n v="10"/>
    <s v="AP"/>
    <s v="AP01497949"/>
    <d v="2020-04-23T00:00:00"/>
    <d v="2020-04-23T00:00:00"/>
    <n v="7"/>
    <x v="1"/>
    <m/>
    <x v="1"/>
    <s v="99999"/>
    <m/>
    <x v="0"/>
    <s v="14000"/>
    <x v="0"/>
    <s v="STATE"/>
    <m/>
    <m/>
    <m/>
    <m/>
    <n v="-16272"/>
    <s v="00021657"/>
    <s v="Cash With The Treasurer Of VA"/>
    <s v="AP Payments"/>
  </r>
  <r>
    <s v="14000"/>
    <s v="ACTUALS"/>
    <n v="2020"/>
    <n v="10"/>
    <s v="AP"/>
    <s v="AP01497949"/>
    <d v="2020-04-23T00:00:00"/>
    <d v="2020-04-23T00:00:00"/>
    <n v="8"/>
    <x v="1"/>
    <m/>
    <x v="1"/>
    <s v="99999"/>
    <m/>
    <x v="0"/>
    <s v="14000"/>
    <x v="0"/>
    <s v="STATE"/>
    <m/>
    <m/>
    <m/>
    <m/>
    <n v="-9562.5"/>
    <s v="00021658"/>
    <s v="Cash With The Treasurer Of VA"/>
    <s v="AP Payments"/>
  </r>
  <r>
    <s v="14000"/>
    <s v="ACTUALS"/>
    <n v="2020"/>
    <n v="10"/>
    <s v="AP"/>
    <s v="AP01497949"/>
    <d v="2020-04-23T00:00:00"/>
    <d v="2020-04-23T00:00:00"/>
    <n v="9"/>
    <x v="1"/>
    <m/>
    <x v="1"/>
    <s v="99999"/>
    <m/>
    <x v="0"/>
    <s v="14000"/>
    <x v="0"/>
    <s v="STATE"/>
    <m/>
    <m/>
    <m/>
    <m/>
    <n v="-3220.76"/>
    <s v="00021659"/>
    <s v="Cash With The Treasurer Of VA"/>
    <s v="AP Payments"/>
  </r>
  <r>
    <s v="14000"/>
    <s v="ACTUALS"/>
    <n v="2020"/>
    <n v="10"/>
    <s v="AP"/>
    <s v="AP01497949"/>
    <d v="2020-04-23T00:00:00"/>
    <d v="2020-04-23T00:00:00"/>
    <n v="10"/>
    <x v="1"/>
    <m/>
    <x v="1"/>
    <s v="99999"/>
    <m/>
    <x v="0"/>
    <s v="14000"/>
    <x v="0"/>
    <s v="STATE"/>
    <m/>
    <m/>
    <m/>
    <m/>
    <n v="-21150"/>
    <s v="00021660"/>
    <s v="Cash With The Treasurer Of VA"/>
    <s v="AP Payments"/>
  </r>
  <r>
    <s v="14000"/>
    <s v="ACTUALS"/>
    <n v="2020"/>
    <n v="10"/>
    <s v="AP"/>
    <s v="AP01497949"/>
    <d v="2020-04-23T00:00:00"/>
    <d v="2020-04-23T00:00:00"/>
    <n v="13"/>
    <x v="1"/>
    <m/>
    <x v="1"/>
    <s v="99999"/>
    <m/>
    <x v="0"/>
    <s v="14000"/>
    <x v="0"/>
    <s v="STATE"/>
    <m/>
    <m/>
    <m/>
    <m/>
    <n v="-4650.4799999999996"/>
    <s v="00021661"/>
    <s v="Cash With The Treasurer Of VA"/>
    <s v="AP Payments"/>
  </r>
  <r>
    <s v="14000"/>
    <s v="ACTUALS"/>
    <n v="2020"/>
    <n v="10"/>
    <s v="AP"/>
    <s v="AP01497949"/>
    <d v="2020-04-23T00:00:00"/>
    <d v="2020-04-23T00:00:00"/>
    <n v="14"/>
    <x v="1"/>
    <m/>
    <x v="1"/>
    <s v="99999"/>
    <m/>
    <x v="0"/>
    <s v="14000"/>
    <x v="0"/>
    <s v="STATE"/>
    <m/>
    <m/>
    <m/>
    <m/>
    <n v="-3605.18"/>
    <s v="00021662"/>
    <s v="Cash With The Treasurer Of VA"/>
    <s v="AP Payments"/>
  </r>
  <r>
    <s v="14000"/>
    <s v="ACTUALS"/>
    <n v="2020"/>
    <n v="10"/>
    <s v="AP"/>
    <s v="AP01497949"/>
    <d v="2020-04-23T00:00:00"/>
    <d v="2020-04-23T00:00:00"/>
    <n v="15"/>
    <x v="1"/>
    <m/>
    <x v="1"/>
    <s v="99999"/>
    <m/>
    <x v="0"/>
    <s v="14000"/>
    <x v="0"/>
    <s v="STATE"/>
    <m/>
    <m/>
    <m/>
    <m/>
    <n v="-31120.59"/>
    <s v="00021663"/>
    <s v="Cash With The Treasurer Of VA"/>
    <s v="AP Payments"/>
  </r>
  <r>
    <s v="14000"/>
    <s v="ACTUALS"/>
    <n v="2020"/>
    <n v="10"/>
    <s v="AP"/>
    <s v="AP01497949"/>
    <d v="2020-04-23T00:00:00"/>
    <d v="2020-04-23T00:00:00"/>
    <n v="41"/>
    <x v="1"/>
    <m/>
    <x v="3"/>
    <s v="99999"/>
    <m/>
    <x v="0"/>
    <s v="14000"/>
    <x v="0"/>
    <s v="STATE"/>
    <m/>
    <m/>
    <m/>
    <m/>
    <n v="16739.830000000002"/>
    <s v="00021650"/>
    <s v="Accounts Payable"/>
    <s v="AP Payments"/>
  </r>
  <r>
    <s v="14000"/>
    <s v="ACTUALS"/>
    <n v="2020"/>
    <n v="10"/>
    <s v="AP"/>
    <s v="AP01497949"/>
    <d v="2020-04-23T00:00:00"/>
    <d v="2020-04-23T00:00:00"/>
    <n v="44"/>
    <x v="1"/>
    <m/>
    <x v="3"/>
    <s v="99999"/>
    <m/>
    <x v="0"/>
    <s v="14000"/>
    <x v="0"/>
    <s v="STATE"/>
    <m/>
    <m/>
    <m/>
    <m/>
    <n v="4600"/>
    <s v="00021656"/>
    <s v="Accounts Payable"/>
    <s v="AP Payments"/>
  </r>
  <r>
    <s v="14000"/>
    <s v="ACTUALS"/>
    <n v="2020"/>
    <n v="10"/>
    <s v="AP"/>
    <s v="AP01497949"/>
    <d v="2020-04-23T00:00:00"/>
    <d v="2020-04-23T00:00:00"/>
    <n v="45"/>
    <x v="1"/>
    <m/>
    <x v="3"/>
    <s v="99999"/>
    <m/>
    <x v="0"/>
    <s v="14000"/>
    <x v="0"/>
    <s v="STATE"/>
    <m/>
    <m/>
    <m/>
    <m/>
    <n v="16272"/>
    <s v="00021657"/>
    <s v="Accounts Payable"/>
    <s v="AP Payments"/>
  </r>
  <r>
    <s v="14000"/>
    <s v="ACTUALS"/>
    <n v="2020"/>
    <n v="10"/>
    <s v="AP"/>
    <s v="AP01497949"/>
    <d v="2020-04-23T00:00:00"/>
    <d v="2020-04-23T00:00:00"/>
    <n v="46"/>
    <x v="1"/>
    <m/>
    <x v="3"/>
    <s v="99999"/>
    <m/>
    <x v="0"/>
    <s v="14000"/>
    <x v="0"/>
    <s v="STATE"/>
    <m/>
    <m/>
    <m/>
    <m/>
    <n v="9562.5"/>
    <s v="00021658"/>
    <s v="Accounts Payable"/>
    <s v="AP Payments"/>
  </r>
  <r>
    <s v="14000"/>
    <s v="ACTUALS"/>
    <n v="2020"/>
    <n v="10"/>
    <s v="AP"/>
    <s v="AP01497949"/>
    <d v="2020-04-23T00:00:00"/>
    <d v="2020-04-23T00:00:00"/>
    <n v="47"/>
    <x v="1"/>
    <m/>
    <x v="3"/>
    <s v="99999"/>
    <m/>
    <x v="0"/>
    <s v="14000"/>
    <x v="0"/>
    <s v="STATE"/>
    <m/>
    <m/>
    <m/>
    <m/>
    <n v="3220.76"/>
    <s v="00021659"/>
    <s v="Accounts Payable"/>
    <s v="AP Payments"/>
  </r>
  <r>
    <s v="14000"/>
    <s v="ACTUALS"/>
    <n v="2020"/>
    <n v="10"/>
    <s v="AP"/>
    <s v="AP01497949"/>
    <d v="2020-04-23T00:00:00"/>
    <d v="2020-04-23T00:00:00"/>
    <n v="48"/>
    <x v="1"/>
    <m/>
    <x v="3"/>
    <s v="99999"/>
    <m/>
    <x v="0"/>
    <s v="14000"/>
    <x v="0"/>
    <s v="STATE"/>
    <m/>
    <m/>
    <m/>
    <m/>
    <n v="21150"/>
    <s v="00021660"/>
    <s v="Accounts Payable"/>
    <s v="AP Payments"/>
  </r>
  <r>
    <s v="14000"/>
    <s v="ACTUALS"/>
    <n v="2020"/>
    <n v="10"/>
    <s v="AP"/>
    <s v="AP01497949"/>
    <d v="2020-04-23T00:00:00"/>
    <d v="2020-04-23T00:00:00"/>
    <n v="49"/>
    <x v="1"/>
    <m/>
    <x v="3"/>
    <s v="99999"/>
    <m/>
    <x v="0"/>
    <s v="14000"/>
    <x v="0"/>
    <s v="STATE"/>
    <m/>
    <m/>
    <m/>
    <m/>
    <n v="4650.4799999999996"/>
    <s v="00021661"/>
    <s v="Accounts Payable"/>
    <s v="AP Payments"/>
  </r>
  <r>
    <s v="14000"/>
    <s v="ACTUALS"/>
    <n v="2020"/>
    <n v="10"/>
    <s v="AP"/>
    <s v="AP01497949"/>
    <d v="2020-04-23T00:00:00"/>
    <d v="2020-04-23T00:00:00"/>
    <n v="52"/>
    <x v="1"/>
    <m/>
    <x v="3"/>
    <s v="99999"/>
    <m/>
    <x v="0"/>
    <s v="14000"/>
    <x v="0"/>
    <s v="STATE"/>
    <m/>
    <m/>
    <m/>
    <m/>
    <n v="3605.18"/>
    <s v="00021662"/>
    <s v="Accounts Payable"/>
    <s v="AP Payments"/>
  </r>
  <r>
    <s v="14000"/>
    <s v="ACTUALS"/>
    <n v="2020"/>
    <n v="10"/>
    <s v="AP"/>
    <s v="AP01497949"/>
    <d v="2020-04-23T00:00:00"/>
    <d v="2020-04-23T00:00:00"/>
    <n v="53"/>
    <x v="1"/>
    <m/>
    <x v="3"/>
    <s v="99999"/>
    <m/>
    <x v="0"/>
    <s v="14000"/>
    <x v="0"/>
    <s v="STATE"/>
    <m/>
    <m/>
    <m/>
    <m/>
    <n v="31120.59"/>
    <s v="00021663"/>
    <s v="Accounts Payable"/>
    <s v="AP Payments"/>
  </r>
  <r>
    <s v="14000"/>
    <s v="ACTUALS"/>
    <n v="2020"/>
    <n v="10"/>
    <s v="SPJ"/>
    <s v="0001499975"/>
    <d v="2020-04-27T00:00:00"/>
    <d v="2020-04-27T00:00:00"/>
    <n v="44"/>
    <x v="1"/>
    <s v="390002"/>
    <x v="11"/>
    <s v="10400"/>
    <m/>
    <x v="1"/>
    <s v="14000"/>
    <x v="0"/>
    <s v="STATE"/>
    <m/>
    <m/>
    <m/>
    <m/>
    <n v="-576.78"/>
    <m/>
    <s v="Update Dept 10400 to 10410"/>
    <s v="To change department from 10400 to 10410 to prepare for payroll process going into Cardinal"/>
  </r>
  <r>
    <s v="14000"/>
    <s v="ACTUALS"/>
    <n v="2020"/>
    <n v="10"/>
    <s v="SPJ"/>
    <s v="0001499975"/>
    <d v="2020-04-27T00:00:00"/>
    <d v="2020-04-27T00:00:00"/>
    <n v="45"/>
    <x v="1"/>
    <s v="390002"/>
    <x v="11"/>
    <s v="10400"/>
    <m/>
    <x v="0"/>
    <s v="14000"/>
    <x v="3"/>
    <s v="STATE"/>
    <m/>
    <m/>
    <m/>
    <m/>
    <n v="-226.6"/>
    <m/>
    <s v="Update Dept 10400 to 10410"/>
    <s v="To change department from 10400 to 10410 to prepare for payroll process going into Cardinal"/>
  </r>
  <r>
    <s v="14000"/>
    <s v="ACTUALS"/>
    <n v="2020"/>
    <n v="10"/>
    <s v="SPJ"/>
    <s v="0001499975"/>
    <d v="2020-04-27T00:00:00"/>
    <d v="2020-04-27T00:00:00"/>
    <n v="48"/>
    <x v="1"/>
    <s v="390002"/>
    <x v="12"/>
    <s v="10400"/>
    <m/>
    <x v="1"/>
    <s v="14000"/>
    <x v="0"/>
    <s v="STATE"/>
    <m/>
    <m/>
    <m/>
    <m/>
    <n v="-321.98"/>
    <m/>
    <s v="Update Dept 10400 to 10410"/>
    <s v="To change department from 10400 to 10410 to prepare for payroll process going into Cardinal"/>
  </r>
  <r>
    <s v="14000"/>
    <s v="ACTUALS"/>
    <n v="2020"/>
    <n v="10"/>
    <s v="SPJ"/>
    <s v="0001499975"/>
    <d v="2020-04-27T00:00:00"/>
    <d v="2020-04-27T00:00:00"/>
    <n v="49"/>
    <x v="1"/>
    <s v="390002"/>
    <x v="12"/>
    <s v="10400"/>
    <m/>
    <x v="0"/>
    <s v="14000"/>
    <x v="3"/>
    <s v="STATE"/>
    <m/>
    <m/>
    <m/>
    <m/>
    <n v="-126.49"/>
    <m/>
    <s v="Update Dept 10400 to 10410"/>
    <s v="To change department from 10400 to 10410 to prepare for payroll process going into Cardinal"/>
  </r>
  <r>
    <s v="14000"/>
    <s v="ACTUALS"/>
    <n v="2020"/>
    <n v="10"/>
    <s v="SPJ"/>
    <s v="0001499975"/>
    <d v="2020-04-27T00:00:00"/>
    <d v="2020-04-27T00:00:00"/>
    <n v="52"/>
    <x v="1"/>
    <s v="390002"/>
    <x v="13"/>
    <s v="10400"/>
    <m/>
    <x v="1"/>
    <s v="14000"/>
    <x v="0"/>
    <s v="STATE"/>
    <m/>
    <m/>
    <m/>
    <m/>
    <n v="-55.88"/>
    <m/>
    <s v="Update Dept 10400 to 10410"/>
    <s v="To change department from 10400 to 10410 to prepare for payroll process going into Cardinal"/>
  </r>
  <r>
    <s v="14000"/>
    <s v="ACTUALS"/>
    <n v="2020"/>
    <n v="10"/>
    <s v="SPJ"/>
    <s v="0001499975"/>
    <d v="2020-04-27T00:00:00"/>
    <d v="2020-04-27T00:00:00"/>
    <n v="53"/>
    <x v="1"/>
    <s v="390002"/>
    <x v="13"/>
    <s v="10400"/>
    <m/>
    <x v="0"/>
    <s v="14000"/>
    <x v="3"/>
    <s v="STATE"/>
    <m/>
    <m/>
    <m/>
    <m/>
    <n v="-21.96"/>
    <m/>
    <s v="Update Dept 10400 to 10410"/>
    <s v="To change department from 10400 to 10410 to prepare for payroll process going into Cardinal"/>
  </r>
  <r>
    <s v="14000"/>
    <s v="ACTUALS"/>
    <n v="2020"/>
    <n v="10"/>
    <s v="SPJ"/>
    <s v="0001499975"/>
    <d v="2020-04-27T00:00:00"/>
    <d v="2020-04-27T00:00:00"/>
    <n v="58"/>
    <x v="1"/>
    <s v="390002"/>
    <x v="14"/>
    <s v="10400"/>
    <m/>
    <x v="1"/>
    <s v="14000"/>
    <x v="0"/>
    <s v="STATE"/>
    <m/>
    <m/>
    <m/>
    <m/>
    <n v="-49.91"/>
    <m/>
    <s v="Update Dept 10400 to 10410"/>
    <s v="To change department from 10400 to 10410 to prepare for payroll process going into Cardinal"/>
  </r>
  <r>
    <s v="14000"/>
    <s v="ACTUALS"/>
    <n v="2020"/>
    <n v="10"/>
    <s v="SPJ"/>
    <s v="0001499975"/>
    <d v="2020-04-27T00:00:00"/>
    <d v="2020-04-27T00:00:00"/>
    <n v="59"/>
    <x v="1"/>
    <s v="390002"/>
    <x v="14"/>
    <s v="10400"/>
    <m/>
    <x v="0"/>
    <s v="14000"/>
    <x v="3"/>
    <s v="STATE"/>
    <m/>
    <m/>
    <m/>
    <m/>
    <n v="-19.61"/>
    <m/>
    <s v="Update Dept 10400 to 10410"/>
    <s v="To change department from 10400 to 10410 to prepare for payroll process going into Cardinal"/>
  </r>
  <r>
    <s v="14000"/>
    <s v="ACTUALS"/>
    <n v="2020"/>
    <n v="10"/>
    <s v="SPJ"/>
    <s v="0001499975"/>
    <d v="2020-04-27T00:00:00"/>
    <d v="2020-04-27T00:00:00"/>
    <n v="62"/>
    <x v="1"/>
    <s v="390002"/>
    <x v="15"/>
    <s v="10400"/>
    <m/>
    <x v="1"/>
    <s v="14000"/>
    <x v="0"/>
    <s v="STATE"/>
    <m/>
    <m/>
    <m/>
    <m/>
    <n v="-26.45"/>
    <m/>
    <s v="Update Dept 10400 to 10410"/>
    <s v="To change department from 10400 to 10410 to prepare for payroll process going into Cardinal"/>
  </r>
  <r>
    <s v="14000"/>
    <s v="ACTUALS"/>
    <n v="2020"/>
    <n v="10"/>
    <s v="SPJ"/>
    <s v="0001499975"/>
    <d v="2020-04-27T00:00:00"/>
    <d v="2020-04-27T00:00:00"/>
    <n v="63"/>
    <x v="1"/>
    <s v="390002"/>
    <x v="15"/>
    <s v="10400"/>
    <m/>
    <x v="0"/>
    <s v="14000"/>
    <x v="3"/>
    <s v="STATE"/>
    <m/>
    <m/>
    <m/>
    <m/>
    <n v="-10.39"/>
    <m/>
    <s v="Update Dept 10400 to 10410"/>
    <s v="To change department from 10400 to 10410 to prepare for payroll process going into Cardinal"/>
  </r>
  <r>
    <s v="14000"/>
    <s v="ACTUALS"/>
    <n v="2020"/>
    <n v="10"/>
    <s v="SPJ"/>
    <s v="0001499975"/>
    <d v="2020-04-27T00:00:00"/>
    <d v="2020-04-27T00:00:00"/>
    <n v="66"/>
    <x v="1"/>
    <s v="390002"/>
    <x v="10"/>
    <s v="10400"/>
    <m/>
    <x v="1"/>
    <s v="14000"/>
    <x v="0"/>
    <s v="STATE"/>
    <m/>
    <m/>
    <m/>
    <m/>
    <n v="-3732.4"/>
    <m/>
    <s v="Update Dept 10400 to 10410"/>
    <s v="To change department from 10400 to 10410 to prepare for payroll process going into Cardinal"/>
  </r>
  <r>
    <s v="14000"/>
    <s v="ACTUALS"/>
    <n v="2020"/>
    <n v="10"/>
    <s v="SPJ"/>
    <s v="0001499975"/>
    <d v="2020-04-27T00:00:00"/>
    <d v="2020-04-27T00:00:00"/>
    <n v="67"/>
    <x v="1"/>
    <s v="390002"/>
    <x v="10"/>
    <s v="10400"/>
    <m/>
    <x v="0"/>
    <s v="14000"/>
    <x v="3"/>
    <s v="STATE"/>
    <m/>
    <m/>
    <m/>
    <m/>
    <n v="-1675.98"/>
    <m/>
    <s v="Update Dept 10400 to 10410"/>
    <s v="To change department from 10400 to 10410 to prepare for payroll process going into Cardinal"/>
  </r>
  <r>
    <s v="14000"/>
    <s v="ACTUALS"/>
    <n v="2020"/>
    <n v="10"/>
    <s v="SPJ"/>
    <s v="0001499975"/>
    <d v="2020-04-27T00:00:00"/>
    <d v="2020-04-27T00:00:00"/>
    <n v="70"/>
    <x v="1"/>
    <s v="390002"/>
    <x v="39"/>
    <s v="10400"/>
    <m/>
    <x v="1"/>
    <s v="14000"/>
    <x v="0"/>
    <s v="STATE"/>
    <m/>
    <m/>
    <m/>
    <m/>
    <n v="-19.09"/>
    <m/>
    <s v="Update Dept 10400 to 10410"/>
    <s v="To change department from 10400 to 10410 to prepare for payroll process going into Cardinal"/>
  </r>
  <r>
    <s v="14000"/>
    <s v="ACTUALS"/>
    <n v="2020"/>
    <n v="10"/>
    <s v="SPJ"/>
    <s v="0001499975"/>
    <d v="2020-04-27T00:00:00"/>
    <d v="2020-04-27T00:00:00"/>
    <n v="71"/>
    <x v="1"/>
    <s v="390002"/>
    <x v="39"/>
    <s v="10400"/>
    <m/>
    <x v="0"/>
    <s v="14000"/>
    <x v="3"/>
    <s v="STATE"/>
    <m/>
    <m/>
    <m/>
    <m/>
    <n v="-7.5"/>
    <m/>
    <s v="Update Dept 10400 to 10410"/>
    <s v="To change department from 10400 to 10410 to prepare for payroll process going into Cardinal"/>
  </r>
  <r>
    <s v="14000"/>
    <s v="ACTUALS"/>
    <n v="2020"/>
    <n v="10"/>
    <s v="SPJ"/>
    <s v="0001499975"/>
    <d v="2020-04-27T00:00:00"/>
    <d v="2020-04-27T00:00:00"/>
    <n v="135"/>
    <x v="1"/>
    <s v="390002"/>
    <x v="11"/>
    <s v="10410"/>
    <m/>
    <x v="1"/>
    <s v="14000"/>
    <x v="0"/>
    <s v="STATE"/>
    <m/>
    <m/>
    <m/>
    <m/>
    <n v="576.78"/>
    <m/>
    <s v="Update Dept 10400 to 10410"/>
    <s v="To change department from 10400 to 10410 to prepare for payroll process going into Cardinal"/>
  </r>
  <r>
    <s v="14000"/>
    <s v="ACTUALS"/>
    <n v="2020"/>
    <n v="10"/>
    <s v="SPJ"/>
    <s v="0001499975"/>
    <d v="2020-04-27T00:00:00"/>
    <d v="2020-04-27T00:00:00"/>
    <n v="136"/>
    <x v="1"/>
    <s v="390002"/>
    <x v="11"/>
    <s v="10410"/>
    <m/>
    <x v="0"/>
    <s v="14000"/>
    <x v="3"/>
    <s v="STATE"/>
    <m/>
    <m/>
    <m/>
    <m/>
    <n v="226.6"/>
    <m/>
    <s v="Update Dept 10400 to 10410"/>
    <s v="To change department from 10400 to 10410 to prepare for payroll process going into Cardinal"/>
  </r>
  <r>
    <s v="14000"/>
    <s v="ACTUALS"/>
    <n v="2020"/>
    <n v="10"/>
    <s v="SPJ"/>
    <s v="0001499975"/>
    <d v="2020-04-27T00:00:00"/>
    <d v="2020-04-27T00:00:00"/>
    <n v="139"/>
    <x v="1"/>
    <s v="390002"/>
    <x v="12"/>
    <s v="10410"/>
    <m/>
    <x v="1"/>
    <s v="14000"/>
    <x v="0"/>
    <s v="STATE"/>
    <m/>
    <m/>
    <m/>
    <m/>
    <n v="321.98"/>
    <m/>
    <s v="Update Dept 10400 to 10410"/>
    <s v="To change department from 10400 to 10410 to prepare for payroll process going into Cardinal"/>
  </r>
  <r>
    <s v="14000"/>
    <s v="ACTUALS"/>
    <n v="2020"/>
    <n v="10"/>
    <s v="SPJ"/>
    <s v="0001499975"/>
    <d v="2020-04-27T00:00:00"/>
    <d v="2020-04-27T00:00:00"/>
    <n v="140"/>
    <x v="1"/>
    <s v="390002"/>
    <x v="12"/>
    <s v="10410"/>
    <m/>
    <x v="0"/>
    <s v="14000"/>
    <x v="3"/>
    <s v="STATE"/>
    <m/>
    <m/>
    <m/>
    <m/>
    <n v="126.49"/>
    <m/>
    <s v="Update Dept 10400 to 10410"/>
    <s v="To change department from 10400 to 10410 to prepare for payroll process going into Cardinal"/>
  </r>
  <r>
    <s v="14000"/>
    <s v="ACTUALS"/>
    <n v="2020"/>
    <n v="10"/>
    <s v="SPJ"/>
    <s v="0001499975"/>
    <d v="2020-04-27T00:00:00"/>
    <d v="2020-04-27T00:00:00"/>
    <n v="143"/>
    <x v="1"/>
    <s v="390002"/>
    <x v="13"/>
    <s v="10410"/>
    <m/>
    <x v="1"/>
    <s v="14000"/>
    <x v="0"/>
    <s v="STATE"/>
    <m/>
    <m/>
    <m/>
    <m/>
    <n v="55.88"/>
    <m/>
    <s v="Update Dept 10400 to 10410"/>
    <s v="To change department from 10400 to 10410 to prepare for payroll process going into Cardinal"/>
  </r>
  <r>
    <s v="14000"/>
    <s v="ACTUALS"/>
    <n v="2020"/>
    <n v="10"/>
    <s v="SPJ"/>
    <s v="0001499975"/>
    <d v="2020-04-27T00:00:00"/>
    <d v="2020-04-27T00:00:00"/>
    <n v="144"/>
    <x v="1"/>
    <s v="390002"/>
    <x v="13"/>
    <s v="10410"/>
    <m/>
    <x v="0"/>
    <s v="14000"/>
    <x v="3"/>
    <s v="STATE"/>
    <m/>
    <m/>
    <m/>
    <m/>
    <n v="21.96"/>
    <m/>
    <s v="Update Dept 10400 to 10410"/>
    <s v="To change department from 10400 to 10410 to prepare for payroll process going into Cardinal"/>
  </r>
  <r>
    <s v="14000"/>
    <s v="ACTUALS"/>
    <n v="2020"/>
    <n v="10"/>
    <s v="SPJ"/>
    <s v="0001499975"/>
    <d v="2020-04-27T00:00:00"/>
    <d v="2020-04-27T00:00:00"/>
    <n v="149"/>
    <x v="1"/>
    <s v="390002"/>
    <x v="14"/>
    <s v="10410"/>
    <m/>
    <x v="1"/>
    <s v="14000"/>
    <x v="0"/>
    <s v="STATE"/>
    <m/>
    <m/>
    <m/>
    <m/>
    <n v="49.91"/>
    <m/>
    <s v="Update Dept 10400 to 10410"/>
    <s v="To change department from 10400 to 10410 to prepare for payroll process going into Cardinal"/>
  </r>
  <r>
    <s v="14000"/>
    <s v="ACTUALS"/>
    <n v="2020"/>
    <n v="10"/>
    <s v="SPJ"/>
    <s v="0001499975"/>
    <d v="2020-04-27T00:00:00"/>
    <d v="2020-04-27T00:00:00"/>
    <n v="150"/>
    <x v="1"/>
    <s v="390002"/>
    <x v="14"/>
    <s v="10410"/>
    <m/>
    <x v="0"/>
    <s v="14000"/>
    <x v="3"/>
    <s v="STATE"/>
    <m/>
    <m/>
    <m/>
    <m/>
    <n v="19.61"/>
    <m/>
    <s v="Update Dept 10400 to 10410"/>
    <s v="To change department from 10400 to 10410 to prepare for payroll process going into Cardinal"/>
  </r>
  <r>
    <s v="14000"/>
    <s v="ACTUALS"/>
    <n v="2020"/>
    <n v="10"/>
    <s v="SPJ"/>
    <s v="0001499975"/>
    <d v="2020-04-27T00:00:00"/>
    <d v="2020-04-27T00:00:00"/>
    <n v="153"/>
    <x v="1"/>
    <s v="390002"/>
    <x v="15"/>
    <s v="10410"/>
    <m/>
    <x v="1"/>
    <s v="14000"/>
    <x v="0"/>
    <s v="STATE"/>
    <m/>
    <m/>
    <m/>
    <m/>
    <n v="26.45"/>
    <m/>
    <s v="Update Dept 10400 to 10410"/>
    <s v="To change department from 10400 to 10410 to prepare for payroll process going into Cardinal"/>
  </r>
  <r>
    <s v="14000"/>
    <s v="ACTUALS"/>
    <n v="2020"/>
    <n v="10"/>
    <s v="SPJ"/>
    <s v="0001499975"/>
    <d v="2020-04-27T00:00:00"/>
    <d v="2020-04-27T00:00:00"/>
    <n v="154"/>
    <x v="1"/>
    <s v="390002"/>
    <x v="15"/>
    <s v="10410"/>
    <m/>
    <x v="0"/>
    <s v="14000"/>
    <x v="3"/>
    <s v="STATE"/>
    <m/>
    <m/>
    <m/>
    <m/>
    <n v="10.39"/>
    <m/>
    <s v="Update Dept 10400 to 10410"/>
    <s v="To change department from 10400 to 10410 to prepare for payroll process going into Cardinal"/>
  </r>
  <r>
    <s v="14000"/>
    <s v="ACTUALS"/>
    <n v="2020"/>
    <n v="10"/>
    <s v="SPJ"/>
    <s v="0001499975"/>
    <d v="2020-04-27T00:00:00"/>
    <d v="2020-04-27T00:00:00"/>
    <n v="157"/>
    <x v="1"/>
    <s v="390002"/>
    <x v="10"/>
    <s v="10410"/>
    <m/>
    <x v="1"/>
    <s v="14000"/>
    <x v="0"/>
    <s v="STATE"/>
    <m/>
    <m/>
    <m/>
    <m/>
    <n v="3732.4"/>
    <m/>
    <s v="Update Dept 10400 to 10410"/>
    <s v="To change department from 10400 to 10410 to prepare for payroll process going into Cardinal"/>
  </r>
  <r>
    <s v="14000"/>
    <s v="ACTUALS"/>
    <n v="2020"/>
    <n v="10"/>
    <s v="SPJ"/>
    <s v="0001499975"/>
    <d v="2020-04-27T00:00:00"/>
    <d v="2020-04-27T00:00:00"/>
    <n v="158"/>
    <x v="1"/>
    <s v="390002"/>
    <x v="10"/>
    <s v="10410"/>
    <m/>
    <x v="0"/>
    <s v="14000"/>
    <x v="3"/>
    <s v="STATE"/>
    <m/>
    <m/>
    <m/>
    <m/>
    <n v="1675.98"/>
    <m/>
    <s v="Update Dept 10400 to 10410"/>
    <s v="To change department from 10400 to 10410 to prepare for payroll process going into Cardinal"/>
  </r>
  <r>
    <s v="14000"/>
    <s v="ACTUALS"/>
    <n v="2020"/>
    <n v="10"/>
    <s v="SPJ"/>
    <s v="0001499975"/>
    <d v="2020-04-27T00:00:00"/>
    <d v="2020-04-27T00:00:00"/>
    <n v="161"/>
    <x v="1"/>
    <s v="390002"/>
    <x v="39"/>
    <s v="10410"/>
    <m/>
    <x v="1"/>
    <s v="14000"/>
    <x v="0"/>
    <s v="STATE"/>
    <m/>
    <m/>
    <m/>
    <m/>
    <n v="19.09"/>
    <m/>
    <s v="Update Dept 10400 to 10410"/>
    <s v="To change department from 10400 to 10410 to prepare for payroll process going into Cardinal"/>
  </r>
  <r>
    <s v="14000"/>
    <s v="ACTUALS"/>
    <n v="2020"/>
    <n v="10"/>
    <s v="SPJ"/>
    <s v="0001499975"/>
    <d v="2020-04-27T00:00:00"/>
    <d v="2020-04-27T00:00:00"/>
    <n v="162"/>
    <x v="1"/>
    <s v="390002"/>
    <x v="39"/>
    <s v="10410"/>
    <m/>
    <x v="0"/>
    <s v="14000"/>
    <x v="3"/>
    <s v="STATE"/>
    <m/>
    <m/>
    <m/>
    <m/>
    <n v="7.5"/>
    <m/>
    <s v="Update Dept 10400 to 10410"/>
    <s v="To change department from 10400 to 10410 to prepare for payroll process going into Cardinal"/>
  </r>
  <r>
    <s v="14000"/>
    <s v="ACTUALS"/>
    <n v="2020"/>
    <n v="10"/>
    <s v="CIP"/>
    <s v="CIP1500879"/>
    <d v="2020-04-27T00:00:00"/>
    <d v="2020-04-28T00:00:00"/>
    <n v="249"/>
    <x v="1"/>
    <s v="390004"/>
    <x v="10"/>
    <s v="10410"/>
    <m/>
    <x v="1"/>
    <s v="14000"/>
    <x v="0"/>
    <s v="STATE"/>
    <m/>
    <m/>
    <m/>
    <m/>
    <n v="3354.92"/>
    <s v="140070"/>
    <s v="00001353 2020-05-01"/>
    <s v="CIPPS Journal Upload - DOA"/>
  </r>
  <r>
    <s v="14000"/>
    <s v="ACTUALS"/>
    <n v="2020"/>
    <n v="10"/>
    <s v="CIP"/>
    <s v="CIP1500879"/>
    <d v="2020-04-27T00:00:00"/>
    <d v="2020-04-28T00:00:00"/>
    <n v="250"/>
    <x v="1"/>
    <s v="390004"/>
    <x v="10"/>
    <s v="10410"/>
    <m/>
    <x v="1"/>
    <s v="14000"/>
    <x v="0"/>
    <s v="STATE"/>
    <m/>
    <m/>
    <m/>
    <m/>
    <n v="3349"/>
    <s v="140070"/>
    <s v="00001353 2020-05-01"/>
    <s v="CIPPS Journal Upload - DOA"/>
  </r>
  <r>
    <s v="14000"/>
    <s v="ACTUALS"/>
    <n v="2020"/>
    <n v="10"/>
    <s v="CIP"/>
    <s v="CIP1500879"/>
    <d v="2020-04-27T00:00:00"/>
    <d v="2020-04-28T00:00:00"/>
    <n v="251"/>
    <x v="1"/>
    <s v="390004"/>
    <x v="11"/>
    <s v="10410"/>
    <m/>
    <x v="1"/>
    <s v="14000"/>
    <x v="0"/>
    <s v="STATE"/>
    <m/>
    <m/>
    <m/>
    <m/>
    <n v="453.59"/>
    <s v="140070"/>
    <s v="00001353 2020-05-01"/>
    <s v="CIPPS Journal Upload - DOA"/>
  </r>
  <r>
    <s v="14000"/>
    <s v="ACTUALS"/>
    <n v="2020"/>
    <n v="10"/>
    <s v="CIP"/>
    <s v="CIP1500879"/>
    <d v="2020-04-27T00:00:00"/>
    <d v="2020-04-28T00:00:00"/>
    <n v="252"/>
    <x v="1"/>
    <s v="390004"/>
    <x v="11"/>
    <s v="10410"/>
    <m/>
    <x v="1"/>
    <s v="14000"/>
    <x v="0"/>
    <s v="STATE"/>
    <m/>
    <m/>
    <m/>
    <m/>
    <n v="452.78"/>
    <s v="140070"/>
    <s v="00001353 2020-05-01"/>
    <s v="CIPPS Journal Upload - DOA"/>
  </r>
  <r>
    <s v="14000"/>
    <s v="ACTUALS"/>
    <n v="2020"/>
    <n v="10"/>
    <s v="CIP"/>
    <s v="CIP1500879"/>
    <d v="2020-04-27T00:00:00"/>
    <d v="2020-04-28T00:00:00"/>
    <n v="253"/>
    <x v="1"/>
    <s v="390004"/>
    <x v="12"/>
    <s v="10410"/>
    <m/>
    <x v="1"/>
    <s v="14000"/>
    <x v="0"/>
    <s v="STATE"/>
    <m/>
    <m/>
    <m/>
    <m/>
    <n v="231.14"/>
    <s v="140070"/>
    <s v="00001353 2020-05-01"/>
    <s v="CIPPS Journal Upload - DOA"/>
  </r>
  <r>
    <s v="14000"/>
    <s v="ACTUALS"/>
    <n v="2020"/>
    <n v="10"/>
    <s v="CIP"/>
    <s v="CIP1500879"/>
    <d v="2020-04-27T00:00:00"/>
    <d v="2020-04-28T00:00:00"/>
    <n v="254"/>
    <x v="1"/>
    <s v="390004"/>
    <x v="12"/>
    <s v="10410"/>
    <m/>
    <x v="1"/>
    <s v="14000"/>
    <x v="0"/>
    <s v="STATE"/>
    <m/>
    <m/>
    <m/>
    <m/>
    <n v="242.58"/>
    <s v="140070"/>
    <s v="00001353 2020-05-01"/>
    <s v="CIPPS Journal Upload - DOA"/>
  </r>
  <r>
    <s v="14000"/>
    <s v="ACTUALS"/>
    <n v="2020"/>
    <n v="10"/>
    <s v="CIP"/>
    <s v="CIP1500879"/>
    <d v="2020-04-27T00:00:00"/>
    <d v="2020-04-28T00:00:00"/>
    <n v="255"/>
    <x v="1"/>
    <s v="390004"/>
    <x v="13"/>
    <s v="10410"/>
    <m/>
    <x v="1"/>
    <s v="14000"/>
    <x v="0"/>
    <s v="STATE"/>
    <m/>
    <m/>
    <m/>
    <m/>
    <n v="43.95"/>
    <s v="140070"/>
    <s v="00001353 2020-05-01"/>
    <s v="CIPPS Journal Upload - DOA"/>
  </r>
  <r>
    <s v="14000"/>
    <s v="ACTUALS"/>
    <n v="2020"/>
    <n v="10"/>
    <s v="CIP"/>
    <s v="CIP1500879"/>
    <d v="2020-04-27T00:00:00"/>
    <d v="2020-04-28T00:00:00"/>
    <n v="256"/>
    <x v="1"/>
    <s v="390004"/>
    <x v="13"/>
    <s v="10410"/>
    <m/>
    <x v="1"/>
    <s v="14000"/>
    <x v="0"/>
    <s v="STATE"/>
    <m/>
    <m/>
    <m/>
    <m/>
    <n v="43.87"/>
    <s v="140070"/>
    <s v="00001353 2020-05-01"/>
    <s v="CIPPS Journal Upload - DOA"/>
  </r>
  <r>
    <s v="14000"/>
    <s v="ACTUALS"/>
    <n v="2020"/>
    <n v="10"/>
    <s v="CIP"/>
    <s v="CIP1500879"/>
    <d v="2020-04-27T00:00:00"/>
    <d v="2020-04-28T00:00:00"/>
    <n v="257"/>
    <x v="1"/>
    <s v="390004"/>
    <x v="22"/>
    <s v="10410"/>
    <m/>
    <x v="1"/>
    <s v="14000"/>
    <x v="0"/>
    <s v="STATE"/>
    <m/>
    <m/>
    <m/>
    <m/>
    <n v="901"/>
    <s v="140070"/>
    <s v="00001353 2020-05-01"/>
    <s v="CIPPS Journal Upload - DOA"/>
  </r>
  <r>
    <s v="14000"/>
    <s v="ACTUALS"/>
    <n v="2020"/>
    <n v="10"/>
    <s v="CIP"/>
    <s v="CIP1500879"/>
    <d v="2020-04-27T00:00:00"/>
    <d v="2020-04-28T00:00:00"/>
    <n v="258"/>
    <x v="1"/>
    <s v="390004"/>
    <x v="22"/>
    <s v="10410"/>
    <m/>
    <x v="1"/>
    <s v="14000"/>
    <x v="0"/>
    <s v="STATE"/>
    <m/>
    <m/>
    <m/>
    <m/>
    <n v="614.5"/>
    <s v="140070"/>
    <s v="00001353 2020-05-01"/>
    <s v="CIPPS Journal Upload - DOA"/>
  </r>
  <r>
    <s v="14000"/>
    <s v="ACTUALS"/>
    <n v="2020"/>
    <n v="10"/>
    <s v="CIP"/>
    <s v="CIP1500879"/>
    <d v="2020-04-27T00:00:00"/>
    <d v="2020-04-28T00:00:00"/>
    <n v="259"/>
    <x v="1"/>
    <s v="390004"/>
    <x v="14"/>
    <s v="10410"/>
    <m/>
    <x v="1"/>
    <s v="14000"/>
    <x v="0"/>
    <s v="STATE"/>
    <m/>
    <m/>
    <m/>
    <m/>
    <n v="39.25"/>
    <s v="140070"/>
    <s v="00001353 2020-05-01"/>
    <s v="CIPPS Journal Upload - DOA"/>
  </r>
  <r>
    <s v="14000"/>
    <s v="ACTUALS"/>
    <n v="2020"/>
    <n v="10"/>
    <s v="CIP"/>
    <s v="CIP1500879"/>
    <d v="2020-04-27T00:00:00"/>
    <d v="2020-04-28T00:00:00"/>
    <n v="260"/>
    <x v="1"/>
    <s v="390004"/>
    <x v="14"/>
    <s v="10410"/>
    <m/>
    <x v="1"/>
    <s v="14000"/>
    <x v="0"/>
    <s v="STATE"/>
    <m/>
    <m/>
    <m/>
    <m/>
    <n v="39.18"/>
    <s v="140070"/>
    <s v="00001353 2020-05-01"/>
    <s v="CIPPS Journal Upload - DOA"/>
  </r>
  <r>
    <s v="14000"/>
    <s v="ACTUALS"/>
    <n v="2020"/>
    <n v="10"/>
    <s v="CIP"/>
    <s v="CIP1500879"/>
    <d v="2020-04-27T00:00:00"/>
    <d v="2020-04-28T00:00:00"/>
    <n v="261"/>
    <x v="1"/>
    <s v="390004"/>
    <x v="15"/>
    <s v="10410"/>
    <m/>
    <x v="1"/>
    <s v="14000"/>
    <x v="0"/>
    <s v="STATE"/>
    <m/>
    <m/>
    <m/>
    <m/>
    <n v="20.8"/>
    <s v="140070"/>
    <s v="00001353 2020-05-01"/>
    <s v="CIPPS Journal Upload - DOA"/>
  </r>
  <r>
    <s v="14000"/>
    <s v="ACTUALS"/>
    <n v="2020"/>
    <n v="10"/>
    <s v="CIP"/>
    <s v="CIP1500879"/>
    <d v="2020-04-27T00:00:00"/>
    <d v="2020-04-28T00:00:00"/>
    <n v="262"/>
    <x v="1"/>
    <s v="390004"/>
    <x v="15"/>
    <s v="10410"/>
    <m/>
    <x v="1"/>
    <s v="14000"/>
    <x v="0"/>
    <s v="STATE"/>
    <m/>
    <m/>
    <m/>
    <m/>
    <n v="20.76"/>
    <s v="140070"/>
    <s v="00001353 2020-05-01"/>
    <s v="CIPPS Journal Upload - DOA"/>
  </r>
  <r>
    <s v="14000"/>
    <s v="ACTUALS"/>
    <n v="2020"/>
    <n v="10"/>
    <s v="CIP"/>
    <s v="CIP1500879"/>
    <d v="2020-04-27T00:00:00"/>
    <d v="2020-04-28T00:00:00"/>
    <n v="263"/>
    <x v="1"/>
    <s v="390004"/>
    <x v="39"/>
    <s v="10410"/>
    <m/>
    <x v="1"/>
    <s v="14000"/>
    <x v="0"/>
    <s v="STATE"/>
    <m/>
    <m/>
    <m/>
    <m/>
    <n v="20"/>
    <s v="140070"/>
    <s v="00001353 2020-05-01"/>
    <s v="CIPPS Journal Upload - DOA"/>
  </r>
  <r>
    <s v="14000"/>
    <s v="ACTUALS"/>
    <n v="2020"/>
    <n v="10"/>
    <s v="CIP"/>
    <s v="CIP1500879"/>
    <d v="2020-04-27T00:00:00"/>
    <d v="2020-04-28T00:00:00"/>
    <n v="264"/>
    <x v="1"/>
    <s v="390004"/>
    <x v="39"/>
    <s v="10410"/>
    <m/>
    <x v="1"/>
    <s v="14000"/>
    <x v="0"/>
    <s v="STATE"/>
    <m/>
    <m/>
    <m/>
    <m/>
    <n v="10"/>
    <s v="140070"/>
    <s v="00001353 2020-05-01"/>
    <s v="CIPPS Journal Upload - DOA"/>
  </r>
  <r>
    <s v="14000"/>
    <s v="ACTUALS"/>
    <n v="2020"/>
    <n v="10"/>
    <s v="CIP"/>
    <s v="CIP1500879"/>
    <d v="2020-04-27T00:00:00"/>
    <d v="2020-04-28T00:00:00"/>
    <n v="315"/>
    <x v="1"/>
    <s v="390004"/>
    <x v="10"/>
    <s v="10740"/>
    <m/>
    <x v="1"/>
    <s v="14000"/>
    <x v="0"/>
    <s v="STATE"/>
    <m/>
    <m/>
    <m/>
    <m/>
    <n v="2500"/>
    <s v="140070"/>
    <s v="00001353 2020-05-01"/>
    <s v="CIPPS Journal Upload - DOA"/>
  </r>
  <r>
    <s v="14000"/>
    <s v="ACTUALS"/>
    <n v="2020"/>
    <n v="10"/>
    <s v="CIP"/>
    <s v="CIP1500879"/>
    <d v="2020-04-27T00:00:00"/>
    <d v="2020-04-28T00:00:00"/>
    <n v="316"/>
    <x v="1"/>
    <s v="390004"/>
    <x v="11"/>
    <s v="10740"/>
    <m/>
    <x v="1"/>
    <s v="14000"/>
    <x v="0"/>
    <s v="STATE"/>
    <m/>
    <m/>
    <m/>
    <m/>
    <n v="338"/>
    <s v="140070"/>
    <s v="00001353 2020-05-01"/>
    <s v="CIPPS Journal Upload - DOA"/>
  </r>
  <r>
    <s v="14000"/>
    <s v="ACTUALS"/>
    <n v="2020"/>
    <n v="10"/>
    <s v="CIP"/>
    <s v="CIP1500879"/>
    <d v="2020-04-27T00:00:00"/>
    <d v="2020-04-28T00:00:00"/>
    <n v="317"/>
    <x v="1"/>
    <s v="390004"/>
    <x v="12"/>
    <s v="10740"/>
    <m/>
    <x v="1"/>
    <s v="14000"/>
    <x v="0"/>
    <s v="STATE"/>
    <m/>
    <m/>
    <m/>
    <m/>
    <n v="179.63"/>
    <s v="140070"/>
    <s v="00001353 2020-05-01"/>
    <s v="CIPPS Journal Upload - DOA"/>
  </r>
  <r>
    <s v="14000"/>
    <s v="ACTUALS"/>
    <n v="2020"/>
    <n v="10"/>
    <s v="CIP"/>
    <s v="CIP1500879"/>
    <d v="2020-04-27T00:00:00"/>
    <d v="2020-04-28T00:00:00"/>
    <n v="318"/>
    <x v="1"/>
    <s v="390004"/>
    <x v="13"/>
    <s v="10740"/>
    <m/>
    <x v="1"/>
    <s v="14000"/>
    <x v="0"/>
    <s v="STATE"/>
    <m/>
    <m/>
    <m/>
    <m/>
    <n v="32.75"/>
    <s v="140070"/>
    <s v="00001353 2020-05-01"/>
    <s v="CIPPS Journal Upload - DOA"/>
  </r>
  <r>
    <s v="14000"/>
    <s v="ACTUALS"/>
    <n v="2020"/>
    <n v="10"/>
    <s v="CIP"/>
    <s v="CIP1500879"/>
    <d v="2020-04-27T00:00:00"/>
    <d v="2020-04-28T00:00:00"/>
    <n v="319"/>
    <x v="1"/>
    <s v="390004"/>
    <x v="22"/>
    <s v="10740"/>
    <m/>
    <x v="1"/>
    <s v="14000"/>
    <x v="0"/>
    <s v="STATE"/>
    <m/>
    <m/>
    <m/>
    <m/>
    <n v="614.5"/>
    <s v="140070"/>
    <s v="00001353 2020-05-01"/>
    <s v="CIPPS Journal Upload - DOA"/>
  </r>
  <r>
    <s v="14000"/>
    <s v="ACTUALS"/>
    <n v="2020"/>
    <n v="10"/>
    <s v="CIP"/>
    <s v="CIP1500879"/>
    <d v="2020-04-27T00:00:00"/>
    <d v="2020-04-28T00:00:00"/>
    <n v="320"/>
    <x v="1"/>
    <s v="390004"/>
    <x v="14"/>
    <s v="10740"/>
    <m/>
    <x v="1"/>
    <s v="14000"/>
    <x v="0"/>
    <s v="STATE"/>
    <m/>
    <m/>
    <m/>
    <m/>
    <n v="29.25"/>
    <s v="140070"/>
    <s v="00001353 2020-05-01"/>
    <s v="CIPPS Journal Upload - DOA"/>
  </r>
  <r>
    <s v="14000"/>
    <s v="ACTUALS"/>
    <n v="2020"/>
    <n v="10"/>
    <s v="CIP"/>
    <s v="CIP1500879"/>
    <d v="2020-04-27T00:00:00"/>
    <d v="2020-04-28T00:00:00"/>
    <n v="321"/>
    <x v="1"/>
    <s v="390004"/>
    <x v="15"/>
    <s v="10740"/>
    <m/>
    <x v="1"/>
    <s v="14000"/>
    <x v="0"/>
    <s v="STATE"/>
    <m/>
    <m/>
    <m/>
    <m/>
    <n v="15.5"/>
    <s v="140070"/>
    <s v="00001353 2020-05-01"/>
    <s v="CIPPS Journal Upload - DOA"/>
  </r>
  <r>
    <s v="14000"/>
    <s v="ACTUALS"/>
    <n v="2020"/>
    <n v="10"/>
    <s v="CIP"/>
    <s v="CIP1500879"/>
    <d v="2020-04-27T00:00:00"/>
    <d v="2020-04-28T00:00:00"/>
    <n v="401"/>
    <x v="1"/>
    <m/>
    <x v="1"/>
    <s v="99999"/>
    <m/>
    <x v="0"/>
    <m/>
    <x v="0"/>
    <m/>
    <m/>
    <m/>
    <m/>
    <m/>
    <n v="-13546.95"/>
    <m/>
    <s v="Cash With The Treasurer Of VA"/>
    <s v="CIPPS Journal Upload - DOA"/>
  </r>
  <r>
    <s v="14000"/>
    <s v="ACTUALS"/>
    <n v="2020"/>
    <n v="10"/>
    <s v="SPJ"/>
    <s v="0001503545"/>
    <d v="2020-04-30T00:00:00"/>
    <d v="2020-04-30T00:00:00"/>
    <n v="9"/>
    <x v="1"/>
    <s v="390004"/>
    <x v="11"/>
    <s v="10720"/>
    <m/>
    <x v="1"/>
    <s v="14000"/>
    <x v="0"/>
    <s v="STATE"/>
    <m/>
    <m/>
    <m/>
    <m/>
    <n v="1383.43"/>
    <m/>
    <s v="Tfr frm Dept 10520 to 10720"/>
    <s v="To transfer balance activity in Dept 10520 to 10720 as part of Cardinal HCM department clean up."/>
  </r>
  <r>
    <s v="14000"/>
    <s v="ACTUALS"/>
    <n v="2020"/>
    <n v="10"/>
    <s v="SPJ"/>
    <s v="0001503545"/>
    <d v="2020-04-30T00:00:00"/>
    <d v="2020-04-30T00:00:00"/>
    <n v="11"/>
    <x v="1"/>
    <s v="390004"/>
    <x v="12"/>
    <s v="10720"/>
    <m/>
    <x v="1"/>
    <s v="14000"/>
    <x v="0"/>
    <s v="STATE"/>
    <m/>
    <m/>
    <m/>
    <m/>
    <n v="1090.8399999999999"/>
    <m/>
    <s v="Tfr frm Dept 10520 to 10720"/>
    <s v="To transfer balance activity in Dept 10520 to 10720 as part of Cardinal HCM department clean up."/>
  </r>
  <r>
    <s v="14000"/>
    <s v="ACTUALS"/>
    <n v="2020"/>
    <n v="10"/>
    <s v="SPJ"/>
    <s v="0001503545"/>
    <d v="2020-04-30T00:00:00"/>
    <d v="2020-04-30T00:00:00"/>
    <n v="14"/>
    <x v="1"/>
    <s v="390004"/>
    <x v="13"/>
    <s v="10720"/>
    <m/>
    <x v="1"/>
    <s v="14000"/>
    <x v="0"/>
    <s v="STATE"/>
    <m/>
    <m/>
    <m/>
    <m/>
    <n v="174.92"/>
    <m/>
    <s v="Tfr frm Dept 10520 to 10720"/>
    <s v="To transfer balance activity in Dept 10520 to 10720 as part of Cardinal HCM department clean up."/>
  </r>
  <r>
    <s v="14000"/>
    <s v="ACTUALS"/>
    <n v="2020"/>
    <n v="10"/>
    <s v="SPJ"/>
    <s v="0001503545"/>
    <d v="2020-04-30T00:00:00"/>
    <d v="2020-04-30T00:00:00"/>
    <n v="17"/>
    <x v="1"/>
    <s v="390004"/>
    <x v="14"/>
    <s v="10720"/>
    <m/>
    <x v="1"/>
    <s v="14000"/>
    <x v="0"/>
    <s v="STATE"/>
    <m/>
    <m/>
    <m/>
    <m/>
    <n v="156.22"/>
    <m/>
    <s v="Tfr frm Dept 10520 to 10720"/>
    <s v="To transfer balance activity in Dept 10520 to 10720 as part of Cardinal HCM department clean up."/>
  </r>
  <r>
    <s v="14000"/>
    <s v="ACTUALS"/>
    <n v="2020"/>
    <n v="10"/>
    <s v="SPJ"/>
    <s v="0001503545"/>
    <d v="2020-04-30T00:00:00"/>
    <d v="2020-04-30T00:00:00"/>
    <n v="19"/>
    <x v="1"/>
    <s v="390004"/>
    <x v="15"/>
    <s v="10720"/>
    <m/>
    <x v="1"/>
    <s v="14000"/>
    <x v="0"/>
    <s v="STATE"/>
    <m/>
    <m/>
    <m/>
    <m/>
    <n v="82.8"/>
    <m/>
    <s v="Tfr frm Dept 10520 to 10720"/>
    <s v="To transfer balance activity in Dept 10520 to 10720 as part of Cardinal HCM department clean up."/>
  </r>
  <r>
    <s v="14000"/>
    <s v="ACTUALS"/>
    <n v="2020"/>
    <n v="10"/>
    <s v="SPJ"/>
    <s v="0001503545"/>
    <d v="2020-04-30T00:00:00"/>
    <d v="2020-04-30T00:00:00"/>
    <n v="21"/>
    <x v="1"/>
    <s v="390004"/>
    <x v="10"/>
    <s v="10720"/>
    <m/>
    <x v="1"/>
    <s v="14000"/>
    <x v="0"/>
    <s v="STATE"/>
    <m/>
    <m/>
    <m/>
    <m/>
    <n v="13092.89"/>
    <m/>
    <s v="Tfr frm Dept 10520 to 10720"/>
    <s v="To transfer balance activity in Dept 10520 to 10720 as part of Cardinal HCM department clean up."/>
  </r>
  <r>
    <s v="14000"/>
    <s v="ACTUALS"/>
    <n v="2020"/>
    <n v="10"/>
    <s v="SPJ"/>
    <s v="0001503545"/>
    <d v="2020-04-30T00:00:00"/>
    <d v="2020-04-30T00:00:00"/>
    <n v="24"/>
    <x v="1"/>
    <s v="390004"/>
    <x v="37"/>
    <s v="10720"/>
    <m/>
    <x v="1"/>
    <s v="14000"/>
    <x v="0"/>
    <s v="STATE"/>
    <m/>
    <m/>
    <m/>
    <m/>
    <n v="1240.96"/>
    <m/>
    <s v="Tfr frm Dept 10520 to 10720"/>
    <s v="To transfer balance activity in Dept 10520 to 10720 as part of Cardinal HCM department clean up."/>
  </r>
  <r>
    <s v="14000"/>
    <s v="ACTUALS"/>
    <n v="2020"/>
    <n v="10"/>
    <s v="SPJ"/>
    <s v="0001503545"/>
    <d v="2020-04-30T00:00:00"/>
    <d v="2020-04-30T00:00:00"/>
    <n v="25"/>
    <x v="1"/>
    <s v="390004"/>
    <x v="38"/>
    <s v="10720"/>
    <m/>
    <x v="1"/>
    <s v="14000"/>
    <x v="0"/>
    <s v="STATE"/>
    <m/>
    <m/>
    <m/>
    <m/>
    <n v="88.64"/>
    <m/>
    <s v="Tfr frm Dept 10520 to 10720"/>
    <s v="To transfer balance activity in Dept 10520 to 10720 as part of Cardinal HCM department clean up."/>
  </r>
  <r>
    <s v="14000"/>
    <s v="ACTUALS"/>
    <n v="2020"/>
    <n v="10"/>
    <s v="SPJ"/>
    <s v="0001503545"/>
    <d v="2020-04-30T00:00:00"/>
    <d v="2020-04-30T00:00:00"/>
    <n v="26"/>
    <x v="1"/>
    <s v="390004"/>
    <x v="16"/>
    <s v="10720"/>
    <m/>
    <x v="1"/>
    <s v="14000"/>
    <x v="0"/>
    <s v="STATE"/>
    <m/>
    <m/>
    <m/>
    <m/>
    <n v="421.55"/>
    <m/>
    <s v="Tfr frm Dept 10520 to 10720"/>
    <s v="To transfer balance activity in Dept 10520 to 10720 as part of Cardinal HCM department clean up."/>
  </r>
  <r>
    <s v="14000"/>
    <s v="ACTUALS"/>
    <n v="2020"/>
    <n v="10"/>
    <s v="SPJ"/>
    <s v="0001503545"/>
    <d v="2020-04-30T00:00:00"/>
    <d v="2020-04-30T00:00:00"/>
    <n v="37"/>
    <x v="1"/>
    <s v="390004"/>
    <x v="46"/>
    <s v="10720"/>
    <m/>
    <x v="1"/>
    <s v="14000"/>
    <x v="0"/>
    <s v="STATE"/>
    <m/>
    <m/>
    <m/>
    <m/>
    <n v="4.04"/>
    <m/>
    <s v="Tfr frm Dept 10520 to 10720"/>
    <s v="To transfer balance activity in Dept 10520 to 10720 as part of Cardinal HCM department clean up."/>
  </r>
  <r>
    <s v="14000"/>
    <s v="ACTUALS"/>
    <n v="2020"/>
    <n v="10"/>
    <s v="SPJ"/>
    <s v="0001503545"/>
    <d v="2020-04-30T00:00:00"/>
    <d v="2020-04-30T00:00:00"/>
    <n v="43"/>
    <x v="1"/>
    <s v="390004"/>
    <x v="45"/>
    <s v="10720"/>
    <m/>
    <x v="1"/>
    <s v="14000"/>
    <x v="0"/>
    <s v="STATE"/>
    <m/>
    <m/>
    <m/>
    <m/>
    <n v="14.75"/>
    <m/>
    <s v="Tfr frm Dept 10520 to 10720"/>
    <s v="To transfer balance activity in Dept 10520 to 10720 as part of Cardinal HCM department clean up."/>
  </r>
  <r>
    <s v="14000"/>
    <s v="ACTUALS"/>
    <n v="2020"/>
    <n v="10"/>
    <s v="SPJ"/>
    <s v="0001503545"/>
    <d v="2020-04-30T00:00:00"/>
    <d v="2020-04-30T00:00:00"/>
    <n v="51"/>
    <x v="1"/>
    <s v="390004"/>
    <x v="43"/>
    <s v="10720"/>
    <m/>
    <x v="1"/>
    <s v="14000"/>
    <x v="0"/>
    <s v="STATE"/>
    <m/>
    <m/>
    <m/>
    <m/>
    <n v="164.86"/>
    <m/>
    <s v="Tfr frm Dept 10520 to 10720"/>
    <s v="To transfer balance activity in Dept 10520 to 10720 as part of Cardinal HCM department clean up."/>
  </r>
  <r>
    <s v="14000"/>
    <s v="ACTUALS"/>
    <n v="2020"/>
    <n v="10"/>
    <s v="SPJ"/>
    <s v="0001503545"/>
    <d v="2020-04-30T00:00:00"/>
    <d v="2020-04-30T00:00:00"/>
    <n v="77"/>
    <x v="1"/>
    <s v="390004"/>
    <x v="11"/>
    <s v="10520"/>
    <m/>
    <x v="1"/>
    <s v="14000"/>
    <x v="0"/>
    <s v="STATE"/>
    <m/>
    <m/>
    <m/>
    <m/>
    <n v="-1383.43"/>
    <m/>
    <s v="Tfr frm Dept 10520 to 10720"/>
    <s v="To transfer balance activity in Dept 10520 to 10720 as part of Cardinal HCM department clean up."/>
  </r>
  <r>
    <s v="14000"/>
    <s v="ACTUALS"/>
    <n v="2020"/>
    <n v="10"/>
    <s v="SPJ"/>
    <s v="0001503545"/>
    <d v="2020-04-30T00:00:00"/>
    <d v="2020-04-30T00:00:00"/>
    <n v="79"/>
    <x v="1"/>
    <s v="390004"/>
    <x v="12"/>
    <s v="10520"/>
    <m/>
    <x v="1"/>
    <s v="14000"/>
    <x v="0"/>
    <s v="STATE"/>
    <m/>
    <m/>
    <m/>
    <m/>
    <n v="-1090.8399999999999"/>
    <m/>
    <s v="Tfr frm Dept 10520 to 10720"/>
    <s v="To transfer balance activity in Dept 10520 to 10720 as part of Cardinal HCM department clean up."/>
  </r>
  <r>
    <s v="14000"/>
    <s v="ACTUALS"/>
    <n v="2020"/>
    <n v="10"/>
    <s v="SPJ"/>
    <s v="0001503545"/>
    <d v="2020-04-30T00:00:00"/>
    <d v="2020-04-30T00:00:00"/>
    <n v="82"/>
    <x v="1"/>
    <s v="390004"/>
    <x v="13"/>
    <s v="10520"/>
    <m/>
    <x v="1"/>
    <s v="14000"/>
    <x v="0"/>
    <s v="STATE"/>
    <m/>
    <m/>
    <m/>
    <m/>
    <n v="-174.92"/>
    <m/>
    <s v="Tfr frm Dept 10520 to 10720"/>
    <s v="To transfer balance activity in Dept 10520 to 10720 as part of Cardinal HCM department clean up."/>
  </r>
  <r>
    <s v="14000"/>
    <s v="ACTUALS"/>
    <n v="2020"/>
    <n v="10"/>
    <s v="SPJ"/>
    <s v="0001503545"/>
    <d v="2020-04-30T00:00:00"/>
    <d v="2020-04-30T00:00:00"/>
    <n v="85"/>
    <x v="1"/>
    <s v="390004"/>
    <x v="14"/>
    <s v="10520"/>
    <m/>
    <x v="1"/>
    <s v="14000"/>
    <x v="0"/>
    <s v="STATE"/>
    <m/>
    <m/>
    <m/>
    <m/>
    <n v="-156.22"/>
    <m/>
    <s v="Tfr frm Dept 10520 to 10720"/>
    <s v="To transfer balance activity in Dept 10520 to 10720 as part of Cardinal HCM department clean up."/>
  </r>
  <r>
    <s v="14000"/>
    <s v="ACTUALS"/>
    <n v="2020"/>
    <n v="10"/>
    <s v="SPJ"/>
    <s v="0001503545"/>
    <d v="2020-04-30T00:00:00"/>
    <d v="2020-04-30T00:00:00"/>
    <n v="87"/>
    <x v="1"/>
    <s v="390004"/>
    <x v="15"/>
    <s v="10520"/>
    <m/>
    <x v="1"/>
    <s v="14000"/>
    <x v="0"/>
    <s v="STATE"/>
    <m/>
    <m/>
    <m/>
    <m/>
    <n v="-82.8"/>
    <m/>
    <s v="Tfr frm Dept 10520 to 10720"/>
    <s v="To transfer balance activity in Dept 10520 to 10720 as part of Cardinal HCM department clean up."/>
  </r>
  <r>
    <s v="14000"/>
    <s v="ACTUALS"/>
    <n v="2020"/>
    <n v="10"/>
    <s v="SPJ"/>
    <s v="0001503545"/>
    <d v="2020-04-30T00:00:00"/>
    <d v="2020-04-30T00:00:00"/>
    <n v="89"/>
    <x v="1"/>
    <s v="390004"/>
    <x v="10"/>
    <s v="10520"/>
    <m/>
    <x v="1"/>
    <s v="14000"/>
    <x v="0"/>
    <s v="STATE"/>
    <m/>
    <m/>
    <m/>
    <m/>
    <n v="-13092.89"/>
    <m/>
    <s v="Tfr frm Dept 10520 to 10720"/>
    <s v="To transfer balance activity in Dept 10520 to 10720 as part of Cardinal HCM department clean up."/>
  </r>
  <r>
    <s v="14000"/>
    <s v="ACTUALS"/>
    <n v="2020"/>
    <n v="10"/>
    <s v="SPJ"/>
    <s v="0001503545"/>
    <d v="2020-04-30T00:00:00"/>
    <d v="2020-04-30T00:00:00"/>
    <n v="92"/>
    <x v="1"/>
    <s v="390004"/>
    <x v="37"/>
    <s v="10520"/>
    <m/>
    <x v="1"/>
    <s v="14000"/>
    <x v="0"/>
    <s v="STATE"/>
    <m/>
    <m/>
    <m/>
    <m/>
    <n v="-1240.96"/>
    <m/>
    <s v="Tfr frm Dept 10520 to 10720"/>
    <s v="To transfer balance activity in Dept 10520 to 10720 as part of Cardinal HCM department clean up."/>
  </r>
  <r>
    <s v="14000"/>
    <s v="ACTUALS"/>
    <n v="2020"/>
    <n v="10"/>
    <s v="SPJ"/>
    <s v="0001503545"/>
    <d v="2020-04-30T00:00:00"/>
    <d v="2020-04-30T00:00:00"/>
    <n v="93"/>
    <x v="1"/>
    <s v="390004"/>
    <x v="38"/>
    <s v="10520"/>
    <m/>
    <x v="1"/>
    <s v="14000"/>
    <x v="0"/>
    <s v="STATE"/>
    <m/>
    <m/>
    <m/>
    <m/>
    <n v="-88.64"/>
    <m/>
    <s v="Tfr frm Dept 10520 to 10720"/>
    <s v="To transfer balance activity in Dept 10520 to 10720 as part of Cardinal HCM department clean up."/>
  </r>
  <r>
    <s v="14000"/>
    <s v="ACTUALS"/>
    <n v="2020"/>
    <n v="10"/>
    <s v="SPJ"/>
    <s v="0001503545"/>
    <d v="2020-04-30T00:00:00"/>
    <d v="2020-04-30T00:00:00"/>
    <n v="94"/>
    <x v="1"/>
    <s v="390004"/>
    <x v="16"/>
    <s v="10520"/>
    <m/>
    <x v="1"/>
    <s v="14000"/>
    <x v="0"/>
    <s v="STATE"/>
    <m/>
    <m/>
    <m/>
    <m/>
    <n v="-421.55"/>
    <m/>
    <s v="Tfr frm Dept 10520 to 10720"/>
    <s v="To transfer balance activity in Dept 10520 to 10720 as part of Cardinal HCM department clean up."/>
  </r>
  <r>
    <s v="14000"/>
    <s v="ACTUALS"/>
    <n v="2020"/>
    <n v="10"/>
    <s v="SPJ"/>
    <s v="0001503545"/>
    <d v="2020-04-30T00:00:00"/>
    <d v="2020-04-30T00:00:00"/>
    <n v="105"/>
    <x v="1"/>
    <s v="390004"/>
    <x v="46"/>
    <s v="10520"/>
    <m/>
    <x v="1"/>
    <s v="14000"/>
    <x v="0"/>
    <s v="STATE"/>
    <m/>
    <m/>
    <m/>
    <m/>
    <n v="-4.04"/>
    <m/>
    <s v="Tfr frm Dept 10520 to 10720"/>
    <s v="To transfer balance activity in Dept 10520 to 10720 as part of Cardinal HCM department clean up."/>
  </r>
  <r>
    <s v="14000"/>
    <s v="ACTUALS"/>
    <n v="2020"/>
    <n v="10"/>
    <s v="SPJ"/>
    <s v="0001503545"/>
    <d v="2020-04-30T00:00:00"/>
    <d v="2020-04-30T00:00:00"/>
    <n v="111"/>
    <x v="1"/>
    <s v="390004"/>
    <x v="45"/>
    <s v="10520"/>
    <m/>
    <x v="1"/>
    <s v="14000"/>
    <x v="0"/>
    <s v="STATE"/>
    <m/>
    <m/>
    <m/>
    <m/>
    <n v="-14.75"/>
    <m/>
    <s v="Tfr frm Dept 10520 to 10720"/>
    <s v="To transfer balance activity in Dept 10520 to 10720 as part of Cardinal HCM department clean up."/>
  </r>
  <r>
    <s v="14000"/>
    <s v="ACTUALS"/>
    <n v="2020"/>
    <n v="10"/>
    <s v="SPJ"/>
    <s v="0001503545"/>
    <d v="2020-04-30T00:00:00"/>
    <d v="2020-04-30T00:00:00"/>
    <n v="119"/>
    <x v="1"/>
    <s v="390004"/>
    <x v="43"/>
    <s v="10520"/>
    <m/>
    <x v="1"/>
    <s v="14000"/>
    <x v="0"/>
    <s v="STATE"/>
    <m/>
    <m/>
    <m/>
    <m/>
    <n v="-164.86"/>
    <m/>
    <s v="Tfr frm Dept 10520 to 10720"/>
    <s v="To transfer balance activity in Dept 10520 to 10720 as part of Cardinal HCM department clean up."/>
  </r>
  <r>
    <s v="14000"/>
    <s v="ACTUALS"/>
    <n v="2020"/>
    <n v="10"/>
    <s v="ONL"/>
    <s v="0001506891"/>
    <d v="2020-04-30T00:00:00"/>
    <d v="2020-05-07T00:00:00"/>
    <n v="16"/>
    <x v="1"/>
    <m/>
    <x v="5"/>
    <s v="10230"/>
    <m/>
    <x v="0"/>
    <s v="14000"/>
    <x v="0"/>
    <s v="STATE"/>
    <m/>
    <m/>
    <m/>
    <m/>
    <n v="-4601.46"/>
    <m/>
    <s v="Allocate 3rd Q Interest"/>
    <s v="To allocate FY 2020 3rd Quarter interest earned by project and cash balance."/>
  </r>
  <r>
    <s v="14000"/>
    <s v="ACTUALS"/>
    <n v="2020"/>
    <n v="10"/>
    <s v="ONL"/>
    <s v="0001506891"/>
    <d v="2020-04-30T00:00:00"/>
    <d v="2020-05-07T00:00:00"/>
    <n v="17"/>
    <x v="1"/>
    <m/>
    <x v="5"/>
    <s v="10230"/>
    <m/>
    <x v="0"/>
    <s v="14000"/>
    <x v="1"/>
    <s v="STATE"/>
    <m/>
    <m/>
    <m/>
    <m/>
    <n v="-105.93"/>
    <m/>
    <s v="Allocate 3rd Q Interest"/>
    <s v="To allocate FY 2020 3rd Quarter interest earned by project and cash balance."/>
  </r>
  <r>
    <s v="14000"/>
    <s v="ACTUALS"/>
    <n v="2020"/>
    <n v="10"/>
    <s v="ONL"/>
    <s v="0001506891"/>
    <d v="2020-04-30T00:00:00"/>
    <d v="2020-05-07T00:00:00"/>
    <n v="50"/>
    <x v="1"/>
    <m/>
    <x v="1"/>
    <s v="99999"/>
    <m/>
    <x v="0"/>
    <m/>
    <x v="0"/>
    <m/>
    <m/>
    <m/>
    <m/>
    <m/>
    <n v="4601.46"/>
    <m/>
    <s v="Cash With The Treasurer Of VA"/>
    <s v="To allocate FY 2020 3rd Quarter interest earned by project and cash balance."/>
  </r>
  <r>
    <s v="14000"/>
    <s v="ACTUALS"/>
    <n v="2020"/>
    <n v="10"/>
    <s v="ONL"/>
    <s v="0001506891"/>
    <d v="2020-04-30T00:00:00"/>
    <d v="2020-05-07T00:00:00"/>
    <n v="52"/>
    <x v="1"/>
    <m/>
    <x v="1"/>
    <s v="99999"/>
    <m/>
    <x v="0"/>
    <m/>
    <x v="1"/>
    <m/>
    <m/>
    <m/>
    <m/>
    <m/>
    <n v="105.93"/>
    <m/>
    <s v="Cash With The Treasurer Of VA"/>
    <s v="To allocate FY 2020 3rd Quarter interest earned by project and cash balance."/>
  </r>
  <r>
    <s v="14000"/>
    <s v="ACTUALS"/>
    <n v="2020"/>
    <n v="10"/>
    <s v="SPJ"/>
    <s v="0001508485"/>
    <d v="2020-04-30T00:00:00"/>
    <d v="2020-05-06T00:00:00"/>
    <n v="11"/>
    <x v="1"/>
    <s v="390004"/>
    <x v="18"/>
    <s v="10410"/>
    <m/>
    <x v="1"/>
    <s v="14000"/>
    <x v="0"/>
    <s v="STATE"/>
    <m/>
    <m/>
    <m/>
    <m/>
    <n v="18.43"/>
    <m/>
    <s v="Prorate Feb 2020 OH"/>
    <s v="To prorate eVA fees from Feb 2020"/>
  </r>
  <r>
    <s v="14000"/>
    <s v="ACTUALS"/>
    <n v="2020"/>
    <n v="10"/>
    <s v="SPJ"/>
    <s v="0001508485"/>
    <d v="2020-04-30T00:00:00"/>
    <d v="2020-05-06T00:00:00"/>
    <n v="71"/>
    <x v="1"/>
    <s v="390004"/>
    <x v="18"/>
    <s v="10540"/>
    <m/>
    <x v="1"/>
    <s v="14000"/>
    <x v="0"/>
    <s v="STATE"/>
    <m/>
    <m/>
    <m/>
    <m/>
    <n v="18.43"/>
    <m/>
    <s v="Prorate Feb 2020 OH"/>
    <s v="To prorate eVA fees from Feb 2020"/>
  </r>
  <r>
    <s v="14000"/>
    <s v="ACTUALS"/>
    <n v="2020"/>
    <n v="10"/>
    <s v="SPJ"/>
    <s v="0001508485"/>
    <d v="2020-04-30T00:00:00"/>
    <d v="2020-05-06T00:00:00"/>
    <n v="84"/>
    <x v="1"/>
    <s v="390004"/>
    <x v="18"/>
    <s v="10410"/>
    <m/>
    <x v="1"/>
    <s v="14000"/>
    <x v="0"/>
    <s v="STATE"/>
    <m/>
    <m/>
    <m/>
    <m/>
    <n v="18.43"/>
    <m/>
    <s v="Prorate Feb 2020 OH"/>
    <s v="To prorate eVA fees from Feb 2020"/>
  </r>
  <r>
    <s v="14000"/>
    <s v="ACTUALS"/>
    <n v="2020"/>
    <n v="10"/>
    <s v="SPJ"/>
    <s v="0001508485"/>
    <d v="2020-04-30T00:00:00"/>
    <d v="2020-05-06T00:00:00"/>
    <n v="133"/>
    <x v="1"/>
    <s v="390004"/>
    <x v="18"/>
    <s v="10740"/>
    <m/>
    <x v="1"/>
    <s v="14000"/>
    <x v="0"/>
    <s v="STATE"/>
    <m/>
    <m/>
    <m/>
    <m/>
    <n v="18.43"/>
    <m/>
    <s v="Prorate Feb 2020 OH"/>
    <s v="To prorate eVA fees from Feb 2020"/>
  </r>
  <r>
    <s v="14000"/>
    <s v="ACTUALS"/>
    <n v="2020"/>
    <n v="10"/>
    <s v="SPJ"/>
    <s v="0001508485"/>
    <d v="2020-04-30T00:00:00"/>
    <d v="2020-05-06T00:00:00"/>
    <n v="178"/>
    <x v="1"/>
    <s v="390004"/>
    <x v="18"/>
    <s v="10220"/>
    <m/>
    <x v="1"/>
    <s v="14000"/>
    <x v="0"/>
    <s v="STATE"/>
    <m/>
    <m/>
    <m/>
    <m/>
    <n v="0.92"/>
    <m/>
    <s v="Prorate Feb 2020 OH"/>
    <s v="To prorate eVA fees from Feb 2020"/>
  </r>
  <r>
    <s v="14000"/>
    <s v="ACTUALS"/>
    <n v="2020"/>
    <n v="10"/>
    <s v="SPJ"/>
    <s v="0001508485"/>
    <d v="2020-04-30T00:00:00"/>
    <d v="2020-05-06T00:00:00"/>
    <n v="181"/>
    <x v="1"/>
    <s v="390004"/>
    <x v="18"/>
    <s v="10220"/>
    <m/>
    <x v="1"/>
    <s v="14000"/>
    <x v="0"/>
    <s v="STATE"/>
    <m/>
    <m/>
    <m/>
    <m/>
    <n v="0.92"/>
    <m/>
    <s v="Prorate Feb 2020 OH"/>
    <s v="To prorate eVA fees from Feb 2020"/>
  </r>
  <r>
    <s v="14000"/>
    <s v="ACTUALS"/>
    <n v="2020"/>
    <n v="10"/>
    <s v="SPJ"/>
    <s v="0001508485"/>
    <d v="2020-04-30T00:00:00"/>
    <d v="2020-05-06T00:00:00"/>
    <n v="215"/>
    <x v="1"/>
    <m/>
    <x v="1"/>
    <s v="99999"/>
    <m/>
    <x v="0"/>
    <m/>
    <x v="0"/>
    <m/>
    <m/>
    <m/>
    <m/>
    <m/>
    <n v="-75.56"/>
    <m/>
    <s v="Cash With The Treasurer Of VA"/>
    <s v="To prorate eVA fees from Feb 2020"/>
  </r>
  <r>
    <s v="14000"/>
    <s v="ACTUALS"/>
    <n v="2020"/>
    <n v="10"/>
    <s v="SPJ"/>
    <s v="0001508490"/>
    <d v="2020-04-30T00:00:00"/>
    <d v="2020-05-06T00:00:00"/>
    <n v="11"/>
    <x v="1"/>
    <s v="390004"/>
    <x v="31"/>
    <s v="10410"/>
    <m/>
    <x v="1"/>
    <s v="14000"/>
    <x v="0"/>
    <s v="STATE"/>
    <m/>
    <m/>
    <m/>
    <m/>
    <n v="1.39"/>
    <m/>
    <s v="Prorate April 2020 OH"/>
    <s v="To prorate Miscellaneous Maintenance Fees from April 2020"/>
  </r>
  <r>
    <s v="14000"/>
    <s v="ACTUALS"/>
    <n v="2020"/>
    <n v="10"/>
    <s v="SPJ"/>
    <s v="0001508490"/>
    <d v="2020-04-30T00:00:00"/>
    <d v="2020-05-06T00:00:00"/>
    <n v="71"/>
    <x v="1"/>
    <s v="390004"/>
    <x v="31"/>
    <s v="10540"/>
    <m/>
    <x v="1"/>
    <s v="14000"/>
    <x v="0"/>
    <s v="STATE"/>
    <m/>
    <m/>
    <m/>
    <m/>
    <n v="1.39"/>
    <m/>
    <s v="Prorate April 2020 OH"/>
    <s v="To prorate Miscellaneous Maintenance Fees from April 2020"/>
  </r>
  <r>
    <s v="14000"/>
    <s v="ACTUALS"/>
    <n v="2020"/>
    <n v="10"/>
    <s v="SPJ"/>
    <s v="0001508490"/>
    <d v="2020-04-30T00:00:00"/>
    <d v="2020-05-06T00:00:00"/>
    <n v="84"/>
    <x v="1"/>
    <s v="390004"/>
    <x v="31"/>
    <s v="10410"/>
    <m/>
    <x v="1"/>
    <s v="14000"/>
    <x v="0"/>
    <s v="STATE"/>
    <m/>
    <m/>
    <m/>
    <m/>
    <n v="1.39"/>
    <m/>
    <s v="Prorate April 2020 OH"/>
    <s v="To prorate Miscellaneous Maintenance Fees from April 2020"/>
  </r>
  <r>
    <s v="14000"/>
    <s v="ACTUALS"/>
    <n v="2020"/>
    <n v="10"/>
    <s v="SPJ"/>
    <s v="0001508490"/>
    <d v="2020-04-30T00:00:00"/>
    <d v="2020-05-06T00:00:00"/>
    <n v="133"/>
    <x v="1"/>
    <s v="390004"/>
    <x v="31"/>
    <s v="10740"/>
    <m/>
    <x v="1"/>
    <s v="14000"/>
    <x v="0"/>
    <s v="STATE"/>
    <m/>
    <m/>
    <m/>
    <m/>
    <n v="1.39"/>
    <m/>
    <s v="Prorate April 2020 OH"/>
    <s v="To prorate Miscellaneous Maintenance Fees from April 2020"/>
  </r>
  <r>
    <s v="14000"/>
    <s v="ACTUALS"/>
    <n v="2020"/>
    <n v="10"/>
    <s v="SPJ"/>
    <s v="0001508490"/>
    <d v="2020-04-30T00:00:00"/>
    <d v="2020-05-06T00:00:00"/>
    <n v="178"/>
    <x v="1"/>
    <s v="390004"/>
    <x v="31"/>
    <s v="10220"/>
    <m/>
    <x v="1"/>
    <s v="14000"/>
    <x v="0"/>
    <s v="STATE"/>
    <m/>
    <m/>
    <m/>
    <m/>
    <n v="7.0000000000000007E-2"/>
    <m/>
    <s v="Prorate April 2020 OH"/>
    <s v="To prorate Miscellaneous Maintenance Fees from April 2020"/>
  </r>
  <r>
    <s v="14000"/>
    <s v="ACTUALS"/>
    <n v="2020"/>
    <n v="10"/>
    <s v="SPJ"/>
    <s v="0001508490"/>
    <d v="2020-04-30T00:00:00"/>
    <d v="2020-05-06T00:00:00"/>
    <n v="181"/>
    <x v="1"/>
    <s v="390004"/>
    <x v="31"/>
    <s v="10220"/>
    <m/>
    <x v="1"/>
    <s v="14000"/>
    <x v="0"/>
    <s v="STATE"/>
    <m/>
    <m/>
    <m/>
    <m/>
    <n v="7.0000000000000007E-2"/>
    <m/>
    <s v="Prorate April 2020 OH"/>
    <s v="To prorate Miscellaneous Maintenance Fees from April 2020"/>
  </r>
  <r>
    <s v="14000"/>
    <s v="ACTUALS"/>
    <n v="2020"/>
    <n v="10"/>
    <s v="SPJ"/>
    <s v="0001508490"/>
    <d v="2020-04-30T00:00:00"/>
    <d v="2020-05-06T00:00:00"/>
    <n v="215"/>
    <x v="1"/>
    <m/>
    <x v="1"/>
    <s v="99999"/>
    <m/>
    <x v="0"/>
    <m/>
    <x v="0"/>
    <m/>
    <m/>
    <m/>
    <m/>
    <m/>
    <n v="-5.7"/>
    <m/>
    <s v="Cash With The Treasurer Of VA"/>
    <s v="To prorate Miscellaneous Maintenance Fees from April 2020"/>
  </r>
  <r>
    <s v="14000"/>
    <s v="ACTUALS"/>
    <n v="2020"/>
    <n v="10"/>
    <s v="SPJ"/>
    <s v="0001508518"/>
    <d v="2020-04-30T00:00:00"/>
    <d v="2020-05-06T00:00:00"/>
    <n v="11"/>
    <x v="1"/>
    <s v="390004"/>
    <x v="30"/>
    <s v="10410"/>
    <m/>
    <x v="1"/>
    <s v="14000"/>
    <x v="0"/>
    <s v="STATE"/>
    <m/>
    <m/>
    <m/>
    <m/>
    <n v="3.26"/>
    <m/>
    <s v="Prorate Feb/Mar 2020 OH"/>
    <s v="To prorate Manual Labor Charges from Feb/Mar 2020 (Bank of America Card)"/>
  </r>
  <r>
    <s v="14000"/>
    <s v="ACTUALS"/>
    <n v="2020"/>
    <n v="10"/>
    <s v="SPJ"/>
    <s v="0001508518"/>
    <d v="2020-04-30T00:00:00"/>
    <d v="2020-05-06T00:00:00"/>
    <n v="71"/>
    <x v="1"/>
    <s v="390004"/>
    <x v="30"/>
    <s v="10540"/>
    <m/>
    <x v="1"/>
    <s v="14000"/>
    <x v="0"/>
    <s v="STATE"/>
    <m/>
    <m/>
    <m/>
    <m/>
    <n v="3.26"/>
    <m/>
    <s v="Prorate Feb/Mar 2020 OH"/>
    <s v="To prorate Manual Labor Charges from Feb/Mar 2020 (Bank of America Card)"/>
  </r>
  <r>
    <s v="14000"/>
    <s v="ACTUALS"/>
    <n v="2020"/>
    <n v="10"/>
    <s v="SPJ"/>
    <s v="0001508518"/>
    <d v="2020-04-30T00:00:00"/>
    <d v="2020-05-06T00:00:00"/>
    <n v="84"/>
    <x v="1"/>
    <s v="390004"/>
    <x v="30"/>
    <s v="10410"/>
    <m/>
    <x v="1"/>
    <s v="14000"/>
    <x v="0"/>
    <s v="STATE"/>
    <m/>
    <m/>
    <m/>
    <m/>
    <n v="3.26"/>
    <m/>
    <s v="Prorate Feb/Mar 2020 OH"/>
    <s v="To prorate Manual Labor Charges from Feb/Mar 2020 (Bank of America Card)"/>
  </r>
  <r>
    <s v="14000"/>
    <s v="ACTUALS"/>
    <n v="2020"/>
    <n v="10"/>
    <s v="SPJ"/>
    <s v="0001508518"/>
    <d v="2020-04-30T00:00:00"/>
    <d v="2020-05-06T00:00:00"/>
    <n v="133"/>
    <x v="1"/>
    <s v="390004"/>
    <x v="30"/>
    <s v="10740"/>
    <m/>
    <x v="1"/>
    <s v="14000"/>
    <x v="0"/>
    <s v="STATE"/>
    <m/>
    <m/>
    <m/>
    <m/>
    <n v="3.26"/>
    <m/>
    <s v="Prorate Feb/Mar 2020 OH"/>
    <s v="To prorate Manual Labor Charges from Feb/Mar 2020 (Bank of America Card)"/>
  </r>
  <r>
    <s v="14000"/>
    <s v="ACTUALS"/>
    <n v="2020"/>
    <n v="10"/>
    <s v="SPJ"/>
    <s v="0001508518"/>
    <d v="2020-04-30T00:00:00"/>
    <d v="2020-05-06T00:00:00"/>
    <n v="178"/>
    <x v="1"/>
    <s v="390004"/>
    <x v="30"/>
    <s v="10220"/>
    <m/>
    <x v="1"/>
    <s v="14000"/>
    <x v="0"/>
    <s v="STATE"/>
    <m/>
    <m/>
    <m/>
    <m/>
    <n v="0.16"/>
    <m/>
    <s v="Prorate Feb/Mar 2020 OH"/>
    <s v="To prorate Manual Labor Charges from Feb/Mar 2020 (Bank of America Card)"/>
  </r>
  <r>
    <s v="14000"/>
    <s v="ACTUALS"/>
    <n v="2020"/>
    <n v="10"/>
    <s v="SPJ"/>
    <s v="0001508518"/>
    <d v="2020-04-30T00:00:00"/>
    <d v="2020-05-06T00:00:00"/>
    <n v="181"/>
    <x v="1"/>
    <s v="390004"/>
    <x v="30"/>
    <s v="10220"/>
    <m/>
    <x v="1"/>
    <s v="14000"/>
    <x v="0"/>
    <s v="STATE"/>
    <m/>
    <m/>
    <m/>
    <m/>
    <n v="0.16"/>
    <m/>
    <s v="Prorate Feb/Mar 2020 OH"/>
    <s v="To prorate Manual Labor Charges from Feb/Mar 2020 (Bank of America Card)"/>
  </r>
  <r>
    <s v="14000"/>
    <s v="ACTUALS"/>
    <n v="2020"/>
    <n v="10"/>
    <s v="SPJ"/>
    <s v="0001508518"/>
    <d v="2020-04-30T00:00:00"/>
    <d v="2020-05-06T00:00:00"/>
    <n v="215"/>
    <x v="1"/>
    <m/>
    <x v="1"/>
    <s v="99999"/>
    <m/>
    <x v="0"/>
    <m/>
    <x v="0"/>
    <m/>
    <m/>
    <m/>
    <m/>
    <m/>
    <n v="-13.36"/>
    <m/>
    <s v="Cash With The Treasurer Of VA"/>
    <s v="To prorate Manual Labor Charges from Feb/Mar 2020 (Bank of America Card)"/>
  </r>
  <r>
    <s v="14000"/>
    <s v="ACTUALS"/>
    <n v="2020"/>
    <n v="10"/>
    <s v="SPJ"/>
    <s v="0001508519"/>
    <d v="2020-04-30T00:00:00"/>
    <d v="2020-05-06T00:00:00"/>
    <n v="11"/>
    <x v="1"/>
    <s v="390004"/>
    <x v="28"/>
    <s v="10410"/>
    <m/>
    <x v="1"/>
    <s v="14000"/>
    <x v="0"/>
    <s v="STATE"/>
    <m/>
    <m/>
    <m/>
    <m/>
    <n v="2.27"/>
    <m/>
    <s v="Prorate Feb/Mar 2020 OH"/>
    <s v="To prorate Office Supply Charges from Feb/Mar 2020 (Bank of America card)"/>
  </r>
  <r>
    <s v="14000"/>
    <s v="ACTUALS"/>
    <n v="2020"/>
    <n v="10"/>
    <s v="SPJ"/>
    <s v="0001508519"/>
    <d v="2020-04-30T00:00:00"/>
    <d v="2020-05-06T00:00:00"/>
    <n v="71"/>
    <x v="1"/>
    <s v="390004"/>
    <x v="28"/>
    <s v="10540"/>
    <m/>
    <x v="1"/>
    <s v="14000"/>
    <x v="0"/>
    <s v="STATE"/>
    <m/>
    <m/>
    <m/>
    <m/>
    <n v="2.27"/>
    <m/>
    <s v="Prorate Feb/Mar 2020 OH"/>
    <s v="To prorate Office Supply Charges from Feb/Mar 2020 (Bank of America card)"/>
  </r>
  <r>
    <s v="14000"/>
    <s v="ACTUALS"/>
    <n v="2020"/>
    <n v="10"/>
    <s v="SPJ"/>
    <s v="0001508519"/>
    <d v="2020-04-30T00:00:00"/>
    <d v="2020-05-06T00:00:00"/>
    <n v="84"/>
    <x v="1"/>
    <s v="390004"/>
    <x v="28"/>
    <s v="10410"/>
    <m/>
    <x v="1"/>
    <s v="14000"/>
    <x v="0"/>
    <s v="STATE"/>
    <m/>
    <m/>
    <m/>
    <m/>
    <n v="2.27"/>
    <m/>
    <s v="Prorate Feb/Mar 2020 OH"/>
    <s v="To prorate Office Supply Charges from Feb/Mar 2020 (Bank of America card)"/>
  </r>
  <r>
    <s v="14000"/>
    <s v="ACTUALS"/>
    <n v="2020"/>
    <n v="10"/>
    <s v="SPJ"/>
    <s v="0001508519"/>
    <d v="2020-04-30T00:00:00"/>
    <d v="2020-05-06T00:00:00"/>
    <n v="133"/>
    <x v="1"/>
    <s v="390004"/>
    <x v="28"/>
    <s v="10740"/>
    <m/>
    <x v="1"/>
    <s v="14000"/>
    <x v="0"/>
    <s v="STATE"/>
    <m/>
    <m/>
    <m/>
    <m/>
    <n v="2.27"/>
    <m/>
    <s v="Prorate Feb/Mar 2020 OH"/>
    <s v="To prorate Office Supply Charges from Feb/Mar 2020 (Bank of America card)"/>
  </r>
  <r>
    <s v="14000"/>
    <s v="ACTUALS"/>
    <n v="2020"/>
    <n v="10"/>
    <s v="SPJ"/>
    <s v="0001508519"/>
    <d v="2020-04-30T00:00:00"/>
    <d v="2020-05-06T00:00:00"/>
    <n v="178"/>
    <x v="1"/>
    <s v="390004"/>
    <x v="28"/>
    <s v="10220"/>
    <m/>
    <x v="1"/>
    <s v="14000"/>
    <x v="0"/>
    <s v="STATE"/>
    <m/>
    <m/>
    <m/>
    <m/>
    <n v="0.11"/>
    <m/>
    <s v="Prorate Feb/Mar 2020 OH"/>
    <s v="To prorate Office Supply Charges from Feb/Mar 2020 (Bank of America card)"/>
  </r>
  <r>
    <s v="14000"/>
    <s v="ACTUALS"/>
    <n v="2020"/>
    <n v="10"/>
    <s v="SPJ"/>
    <s v="0001508519"/>
    <d v="2020-04-30T00:00:00"/>
    <d v="2020-05-06T00:00:00"/>
    <n v="181"/>
    <x v="1"/>
    <s v="390004"/>
    <x v="28"/>
    <s v="10220"/>
    <m/>
    <x v="1"/>
    <s v="14000"/>
    <x v="0"/>
    <s v="STATE"/>
    <m/>
    <m/>
    <m/>
    <m/>
    <n v="0.11"/>
    <m/>
    <s v="Prorate Feb/Mar 2020 OH"/>
    <s v="To prorate Office Supply Charges from Feb/Mar 2020 (Bank of America card)"/>
  </r>
  <r>
    <s v="14000"/>
    <s v="ACTUALS"/>
    <n v="2020"/>
    <n v="10"/>
    <s v="SPJ"/>
    <s v="0001508519"/>
    <d v="2020-04-30T00:00:00"/>
    <d v="2020-05-06T00:00:00"/>
    <n v="215"/>
    <x v="1"/>
    <m/>
    <x v="1"/>
    <s v="99999"/>
    <m/>
    <x v="0"/>
    <m/>
    <x v="0"/>
    <m/>
    <m/>
    <m/>
    <m/>
    <m/>
    <n v="-9.3000000000000007"/>
    <m/>
    <s v="Cash With The Treasurer Of VA"/>
    <s v="To prorate Office Supply Charges from Feb/Mar 2020 (Bank of America card)"/>
  </r>
  <r>
    <s v="14000"/>
    <s v="ACTUALS"/>
    <n v="2020"/>
    <n v="10"/>
    <s v="SPJ"/>
    <s v="0001508522"/>
    <d v="2020-04-30T00:00:00"/>
    <d v="2020-05-06T00:00:00"/>
    <n v="11"/>
    <x v="1"/>
    <s v="390004"/>
    <x v="40"/>
    <s v="10410"/>
    <m/>
    <x v="1"/>
    <s v="14000"/>
    <x v="0"/>
    <s v="STATE"/>
    <m/>
    <m/>
    <m/>
    <m/>
    <n v="0.25"/>
    <m/>
    <s v="Prorate Jan 2020 OH"/>
    <s v="To prorate Postal Charges from Jan 2020"/>
  </r>
  <r>
    <s v="14000"/>
    <s v="ACTUALS"/>
    <n v="2020"/>
    <n v="10"/>
    <s v="SPJ"/>
    <s v="0001508522"/>
    <d v="2020-04-30T00:00:00"/>
    <d v="2020-05-06T00:00:00"/>
    <n v="71"/>
    <x v="1"/>
    <s v="390004"/>
    <x v="40"/>
    <s v="10540"/>
    <m/>
    <x v="1"/>
    <s v="14000"/>
    <x v="0"/>
    <s v="STATE"/>
    <m/>
    <m/>
    <m/>
    <m/>
    <n v="0.25"/>
    <m/>
    <s v="Prorate Jan 2020 OH"/>
    <s v="To prorate Postal Charges from Jan 2020"/>
  </r>
  <r>
    <s v="14000"/>
    <s v="ACTUALS"/>
    <n v="2020"/>
    <n v="10"/>
    <s v="SPJ"/>
    <s v="0001508522"/>
    <d v="2020-04-30T00:00:00"/>
    <d v="2020-05-06T00:00:00"/>
    <n v="84"/>
    <x v="1"/>
    <s v="390004"/>
    <x v="40"/>
    <s v="10410"/>
    <m/>
    <x v="1"/>
    <s v="14000"/>
    <x v="0"/>
    <s v="STATE"/>
    <m/>
    <m/>
    <m/>
    <m/>
    <n v="0.25"/>
    <m/>
    <s v="Prorate Jan 2020 OH"/>
    <s v="To prorate Postal Charges from Jan 2020"/>
  </r>
  <r>
    <s v="14000"/>
    <s v="ACTUALS"/>
    <n v="2020"/>
    <n v="10"/>
    <s v="SPJ"/>
    <s v="0001508522"/>
    <d v="2020-04-30T00:00:00"/>
    <d v="2020-05-06T00:00:00"/>
    <n v="133"/>
    <x v="1"/>
    <s v="390004"/>
    <x v="40"/>
    <s v="10740"/>
    <m/>
    <x v="1"/>
    <s v="14000"/>
    <x v="0"/>
    <s v="STATE"/>
    <m/>
    <m/>
    <m/>
    <m/>
    <n v="0.25"/>
    <m/>
    <s v="Prorate Jan 2020 OH"/>
    <s v="To prorate Postal Charges from Jan 2020"/>
  </r>
  <r>
    <s v="14000"/>
    <s v="ACTUALS"/>
    <n v="2020"/>
    <n v="10"/>
    <s v="SPJ"/>
    <s v="0001508522"/>
    <d v="2020-04-30T00:00:00"/>
    <d v="2020-05-06T00:00:00"/>
    <n v="178"/>
    <x v="1"/>
    <s v="390004"/>
    <x v="40"/>
    <s v="10220"/>
    <m/>
    <x v="1"/>
    <s v="14000"/>
    <x v="0"/>
    <s v="STATE"/>
    <m/>
    <m/>
    <m/>
    <m/>
    <n v="0.01"/>
    <m/>
    <s v="Prorate Jan 2020 OH"/>
    <s v="To prorate Postal Charges from Jan 2020"/>
  </r>
  <r>
    <s v="14000"/>
    <s v="ACTUALS"/>
    <n v="2020"/>
    <n v="10"/>
    <s v="SPJ"/>
    <s v="0001508522"/>
    <d v="2020-04-30T00:00:00"/>
    <d v="2020-05-06T00:00:00"/>
    <n v="181"/>
    <x v="1"/>
    <s v="390004"/>
    <x v="40"/>
    <s v="10220"/>
    <m/>
    <x v="1"/>
    <s v="14000"/>
    <x v="0"/>
    <s v="STATE"/>
    <m/>
    <m/>
    <m/>
    <m/>
    <n v="0.01"/>
    <m/>
    <s v="Prorate Jan 2020 OH"/>
    <s v="To prorate Postal Charges from Jan 2020"/>
  </r>
  <r>
    <s v="14000"/>
    <s v="ACTUALS"/>
    <n v="2020"/>
    <n v="10"/>
    <s v="SPJ"/>
    <s v="0001508522"/>
    <d v="2020-04-30T00:00:00"/>
    <d v="2020-05-06T00:00:00"/>
    <n v="215"/>
    <x v="1"/>
    <m/>
    <x v="1"/>
    <s v="99999"/>
    <m/>
    <x v="0"/>
    <m/>
    <x v="0"/>
    <m/>
    <m/>
    <m/>
    <m/>
    <m/>
    <n v="-1.02"/>
    <m/>
    <s v="Cash With The Treasurer Of VA"/>
    <s v="To prorate Postal Charges from Jan 2020"/>
  </r>
  <r>
    <s v="14000"/>
    <s v="ACTUALS"/>
    <n v="2020"/>
    <n v="10"/>
    <s v="SPJ"/>
    <s v="0001508524"/>
    <d v="2020-04-30T00:00:00"/>
    <d v="2020-05-06T00:00:00"/>
    <n v="11"/>
    <x v="1"/>
    <s v="390004"/>
    <x v="29"/>
    <s v="10410"/>
    <m/>
    <x v="1"/>
    <s v="14000"/>
    <x v="0"/>
    <s v="STATE"/>
    <m/>
    <m/>
    <m/>
    <m/>
    <n v="8.84"/>
    <m/>
    <s v="Prorate Feb/Mar 2020 OH"/>
    <s v="To prorate Stationary and Form Fees from Feb/Mar 2020 (Bank of America Card)"/>
  </r>
  <r>
    <s v="14000"/>
    <s v="ACTUALS"/>
    <n v="2020"/>
    <n v="10"/>
    <s v="SPJ"/>
    <s v="0001508524"/>
    <d v="2020-04-30T00:00:00"/>
    <d v="2020-05-06T00:00:00"/>
    <n v="71"/>
    <x v="1"/>
    <s v="390004"/>
    <x v="29"/>
    <s v="10540"/>
    <m/>
    <x v="1"/>
    <s v="14000"/>
    <x v="0"/>
    <s v="STATE"/>
    <m/>
    <m/>
    <m/>
    <m/>
    <n v="8.84"/>
    <m/>
    <s v="Prorate Feb/Mar 2020 OH"/>
    <s v="To prorate Stationary and Form Fees from Feb/Mar 2020 (Bank of America Card)"/>
  </r>
  <r>
    <s v="14000"/>
    <s v="ACTUALS"/>
    <n v="2020"/>
    <n v="10"/>
    <s v="SPJ"/>
    <s v="0001508524"/>
    <d v="2020-04-30T00:00:00"/>
    <d v="2020-05-06T00:00:00"/>
    <n v="84"/>
    <x v="1"/>
    <s v="390004"/>
    <x v="29"/>
    <s v="10410"/>
    <m/>
    <x v="1"/>
    <s v="14000"/>
    <x v="0"/>
    <s v="STATE"/>
    <m/>
    <m/>
    <m/>
    <m/>
    <n v="8.84"/>
    <m/>
    <s v="Prorate Feb/Mar 2020 OH"/>
    <s v="To prorate Stationary and Form Fees from Feb/Mar 2020 (Bank of America Card)"/>
  </r>
  <r>
    <s v="14000"/>
    <s v="ACTUALS"/>
    <n v="2020"/>
    <n v="10"/>
    <s v="SPJ"/>
    <s v="0001508524"/>
    <d v="2020-04-30T00:00:00"/>
    <d v="2020-05-06T00:00:00"/>
    <n v="133"/>
    <x v="1"/>
    <s v="390004"/>
    <x v="29"/>
    <s v="10740"/>
    <m/>
    <x v="1"/>
    <s v="14000"/>
    <x v="0"/>
    <s v="STATE"/>
    <m/>
    <m/>
    <m/>
    <m/>
    <n v="8.84"/>
    <m/>
    <s v="Prorate Feb/Mar 2020 OH"/>
    <s v="To prorate Stationary and Form Fees from Feb/Mar 2020 (Bank of America Card)"/>
  </r>
  <r>
    <s v="14000"/>
    <s v="ACTUALS"/>
    <n v="2020"/>
    <n v="10"/>
    <s v="SPJ"/>
    <s v="0001508524"/>
    <d v="2020-04-30T00:00:00"/>
    <d v="2020-05-06T00:00:00"/>
    <n v="178"/>
    <x v="1"/>
    <s v="390004"/>
    <x v="29"/>
    <s v="10220"/>
    <m/>
    <x v="1"/>
    <s v="14000"/>
    <x v="0"/>
    <s v="STATE"/>
    <m/>
    <m/>
    <m/>
    <m/>
    <n v="0.44"/>
    <m/>
    <s v="Prorate Feb/Mar 2020 OH"/>
    <s v="To prorate Stationary and Form Fees from Feb/Mar 2020 (Bank of America Card)"/>
  </r>
  <r>
    <s v="14000"/>
    <s v="ACTUALS"/>
    <n v="2020"/>
    <n v="10"/>
    <s v="SPJ"/>
    <s v="0001508524"/>
    <d v="2020-04-30T00:00:00"/>
    <d v="2020-05-06T00:00:00"/>
    <n v="181"/>
    <x v="1"/>
    <s v="390004"/>
    <x v="29"/>
    <s v="10220"/>
    <m/>
    <x v="1"/>
    <s v="14000"/>
    <x v="0"/>
    <s v="STATE"/>
    <m/>
    <m/>
    <m/>
    <m/>
    <n v="0.44"/>
    <m/>
    <s v="Prorate Feb/Mar 2020 OH"/>
    <s v="To prorate Stationary and Form Fees from Feb/Mar 2020 (Bank of America Card)"/>
  </r>
  <r>
    <s v="14000"/>
    <s v="ACTUALS"/>
    <n v="2020"/>
    <n v="10"/>
    <s v="SPJ"/>
    <s v="0001508524"/>
    <d v="2020-04-30T00:00:00"/>
    <d v="2020-05-06T00:00:00"/>
    <n v="215"/>
    <x v="1"/>
    <m/>
    <x v="1"/>
    <s v="99999"/>
    <m/>
    <x v="0"/>
    <m/>
    <x v="0"/>
    <m/>
    <m/>
    <m/>
    <m/>
    <m/>
    <n v="-36.24"/>
    <m/>
    <s v="Cash With The Treasurer Of VA"/>
    <s v="To prorate Stationary and Form Fees from Feb/Mar 2020 (Bank of America Card)"/>
  </r>
  <r>
    <s v="14000"/>
    <s v="ACTUALS"/>
    <n v="2020"/>
    <n v="10"/>
    <s v="SPJ"/>
    <s v="0001508528"/>
    <d v="2020-04-30T00:00:00"/>
    <d v="2020-05-06T00:00:00"/>
    <n v="11"/>
    <x v="1"/>
    <s v="390004"/>
    <x v="19"/>
    <s v="10410"/>
    <m/>
    <x v="1"/>
    <s v="14000"/>
    <x v="0"/>
    <s v="STATE"/>
    <m/>
    <m/>
    <m/>
    <m/>
    <n v="82.08"/>
    <m/>
    <s v="Prorate Mar 2020 OH"/>
    <s v="To prorate Telecommunications Charges from March 2020"/>
  </r>
  <r>
    <s v="14000"/>
    <s v="ACTUALS"/>
    <n v="2020"/>
    <n v="10"/>
    <s v="SPJ"/>
    <s v="0001508528"/>
    <d v="2020-04-30T00:00:00"/>
    <d v="2020-05-06T00:00:00"/>
    <n v="71"/>
    <x v="1"/>
    <s v="390004"/>
    <x v="19"/>
    <s v="10540"/>
    <m/>
    <x v="1"/>
    <s v="14000"/>
    <x v="0"/>
    <s v="STATE"/>
    <m/>
    <m/>
    <m/>
    <m/>
    <n v="82.08"/>
    <m/>
    <s v="Prorate Mar 2020 OH"/>
    <s v="To prorate Telecommunications Charges from March 2020"/>
  </r>
  <r>
    <s v="14000"/>
    <s v="ACTUALS"/>
    <n v="2020"/>
    <n v="10"/>
    <s v="SPJ"/>
    <s v="0001508528"/>
    <d v="2020-04-30T00:00:00"/>
    <d v="2020-05-06T00:00:00"/>
    <n v="84"/>
    <x v="1"/>
    <s v="390004"/>
    <x v="19"/>
    <s v="10410"/>
    <m/>
    <x v="1"/>
    <s v="14000"/>
    <x v="0"/>
    <s v="STATE"/>
    <m/>
    <m/>
    <m/>
    <m/>
    <n v="82.08"/>
    <m/>
    <s v="Prorate Mar 2020 OH"/>
    <s v="To prorate Telecommunications Charges from March 2020"/>
  </r>
  <r>
    <s v="14000"/>
    <s v="ACTUALS"/>
    <n v="2020"/>
    <n v="10"/>
    <s v="SPJ"/>
    <s v="0001508528"/>
    <d v="2020-04-30T00:00:00"/>
    <d v="2020-05-06T00:00:00"/>
    <n v="133"/>
    <x v="1"/>
    <s v="390004"/>
    <x v="19"/>
    <s v="10740"/>
    <m/>
    <x v="1"/>
    <s v="14000"/>
    <x v="0"/>
    <s v="STATE"/>
    <m/>
    <m/>
    <m/>
    <m/>
    <n v="82.08"/>
    <m/>
    <s v="Prorate Mar 2020 OH"/>
    <s v="To prorate Telecommunications Charges from March 2020"/>
  </r>
  <r>
    <s v="14000"/>
    <s v="ACTUALS"/>
    <n v="2020"/>
    <n v="10"/>
    <s v="SPJ"/>
    <s v="0001508528"/>
    <d v="2020-04-30T00:00:00"/>
    <d v="2020-05-06T00:00:00"/>
    <n v="178"/>
    <x v="1"/>
    <s v="390004"/>
    <x v="19"/>
    <s v="10220"/>
    <m/>
    <x v="1"/>
    <s v="14000"/>
    <x v="0"/>
    <s v="STATE"/>
    <m/>
    <m/>
    <m/>
    <m/>
    <n v="4.0999999999999996"/>
    <m/>
    <s v="Prorate Mar 2020 OH"/>
    <s v="To prorate Telecommunications Charges from March 2020"/>
  </r>
  <r>
    <s v="14000"/>
    <s v="ACTUALS"/>
    <n v="2020"/>
    <n v="10"/>
    <s v="SPJ"/>
    <s v="0001508528"/>
    <d v="2020-04-30T00:00:00"/>
    <d v="2020-05-06T00:00:00"/>
    <n v="181"/>
    <x v="1"/>
    <s v="390004"/>
    <x v="19"/>
    <s v="10220"/>
    <m/>
    <x v="1"/>
    <s v="14000"/>
    <x v="0"/>
    <s v="STATE"/>
    <m/>
    <m/>
    <m/>
    <m/>
    <n v="4.0999999999999996"/>
    <m/>
    <s v="Prorate Mar 2020 OH"/>
    <s v="To prorate Telecommunications Charges from March 2020"/>
  </r>
  <r>
    <s v="14000"/>
    <s v="ACTUALS"/>
    <n v="2020"/>
    <n v="10"/>
    <s v="SPJ"/>
    <s v="0001508528"/>
    <d v="2020-04-30T00:00:00"/>
    <d v="2020-05-06T00:00:00"/>
    <n v="215"/>
    <x v="1"/>
    <m/>
    <x v="1"/>
    <s v="99999"/>
    <m/>
    <x v="0"/>
    <m/>
    <x v="0"/>
    <m/>
    <m/>
    <m/>
    <m/>
    <m/>
    <n v="-336.52"/>
    <m/>
    <s v="Cash With The Treasurer Of VA"/>
    <s v="To prorate Telecommunications Charges from March 2020"/>
  </r>
  <r>
    <s v="14000"/>
    <s v="ACTUALS"/>
    <n v="2020"/>
    <n v="11"/>
    <s v="AP"/>
    <s v="AP01505976"/>
    <d v="2020-05-04T00:00:00"/>
    <d v="2020-05-04T00:00:00"/>
    <n v="15"/>
    <x v="1"/>
    <m/>
    <x v="3"/>
    <s v="99999"/>
    <m/>
    <x v="0"/>
    <s v="14000"/>
    <x v="0"/>
    <s v="STATE"/>
    <m/>
    <m/>
    <m/>
    <m/>
    <n v="-60000"/>
    <s v="00021791"/>
    <s v="Accounts Payable"/>
    <s v="Accounts Payable"/>
  </r>
  <r>
    <s v="14000"/>
    <s v="ACTUALS"/>
    <n v="2020"/>
    <n v="11"/>
    <s v="AP"/>
    <s v="AP01505976"/>
    <d v="2020-05-04T00:00:00"/>
    <d v="2020-05-04T00:00:00"/>
    <n v="23"/>
    <x v="1"/>
    <s v="390002"/>
    <x v="47"/>
    <s v="90000"/>
    <m/>
    <x v="0"/>
    <s v="14000"/>
    <x v="0"/>
    <s v="STATE"/>
    <s v="830"/>
    <m/>
    <m/>
    <m/>
    <n v="60000"/>
    <s v="00021791"/>
    <s v="20-A4896AD16 LAW ENF. TRAINING"/>
    <s v="Accounts Payable"/>
  </r>
  <r>
    <s v="14000"/>
    <s v="ACTUALS"/>
    <n v="2020"/>
    <n v="11"/>
    <s v="SPJ"/>
    <s v="0001507014"/>
    <d v="2020-05-05T00:00:00"/>
    <d v="2020-05-20T00:00:00"/>
    <n v="18"/>
    <x v="1"/>
    <s v="390004"/>
    <x v="55"/>
    <s v="10730"/>
    <m/>
    <x v="0"/>
    <s v="14000"/>
    <x v="0"/>
    <s v="STATE"/>
    <m/>
    <m/>
    <m/>
    <m/>
    <n v="25"/>
    <s v="QTR 3"/>
    <s v="4-504F TRAV CK CHARGE"/>
    <s v="To record travel charges to agencies in accordance with 4-504f of the Appropriation Act."/>
  </r>
  <r>
    <s v="14000"/>
    <s v="ACTUALS"/>
    <n v="2020"/>
    <n v="11"/>
    <s v="SPJ"/>
    <s v="0001507014"/>
    <d v="2020-05-05T00:00:00"/>
    <d v="2020-05-20T00:00:00"/>
    <n v="19"/>
    <x v="1"/>
    <s v="390004"/>
    <x v="1"/>
    <s v="10730"/>
    <m/>
    <x v="0"/>
    <s v="14000"/>
    <x v="0"/>
    <s v="STATE"/>
    <m/>
    <m/>
    <m/>
    <m/>
    <n v="-25"/>
    <s v="QTR 3"/>
    <s v="4-504F TRAV CK CHARGE"/>
    <s v="To record travel charges to agencies in accordance with 4-504f of the Appropriation Act."/>
  </r>
  <r>
    <s v="14000"/>
    <s v="ACTUALS"/>
    <n v="2020"/>
    <n v="11"/>
    <s v="AP"/>
    <s v="AP01507175"/>
    <d v="2020-05-05T00:00:00"/>
    <d v="2020-05-05T00:00:00"/>
    <n v="27"/>
    <x v="1"/>
    <m/>
    <x v="3"/>
    <s v="99999"/>
    <m/>
    <x v="0"/>
    <s v="14000"/>
    <x v="0"/>
    <s v="STATE"/>
    <m/>
    <m/>
    <m/>
    <m/>
    <n v="-2070"/>
    <s v="00021858"/>
    <s v="Accounts Payable"/>
    <s v="Accounts Payable"/>
  </r>
  <r>
    <s v="14000"/>
    <s v="ACTUALS"/>
    <n v="2020"/>
    <n v="11"/>
    <s v="AP"/>
    <s v="AP01507175"/>
    <d v="2020-05-05T00:00:00"/>
    <d v="2020-05-05T00:00:00"/>
    <n v="28"/>
    <x v="1"/>
    <m/>
    <x v="3"/>
    <s v="99999"/>
    <m/>
    <x v="0"/>
    <s v="14000"/>
    <x v="0"/>
    <s v="STATE"/>
    <m/>
    <m/>
    <m/>
    <m/>
    <n v="-27200"/>
    <s v="00021859"/>
    <s v="Accounts Payable"/>
    <s v="Accounts Payable"/>
  </r>
  <r>
    <s v="14000"/>
    <s v="ACTUALS"/>
    <n v="2020"/>
    <n v="11"/>
    <s v="AP"/>
    <s v="AP01507175"/>
    <d v="2020-05-05T00:00:00"/>
    <d v="2020-05-05T00:00:00"/>
    <n v="29"/>
    <x v="1"/>
    <m/>
    <x v="3"/>
    <s v="99999"/>
    <m/>
    <x v="0"/>
    <s v="14000"/>
    <x v="0"/>
    <s v="STATE"/>
    <m/>
    <m/>
    <m/>
    <m/>
    <n v="-3254.7"/>
    <s v="00021860"/>
    <s v="Accounts Payable"/>
    <s v="Accounts Payable"/>
  </r>
  <r>
    <s v="14000"/>
    <s v="ACTUALS"/>
    <n v="2020"/>
    <n v="11"/>
    <s v="AP"/>
    <s v="AP01507175"/>
    <d v="2020-05-05T00:00:00"/>
    <d v="2020-05-05T00:00:00"/>
    <n v="30"/>
    <x v="1"/>
    <m/>
    <x v="3"/>
    <s v="99999"/>
    <m/>
    <x v="0"/>
    <s v="14000"/>
    <x v="0"/>
    <s v="STATE"/>
    <m/>
    <m/>
    <m/>
    <m/>
    <n v="-29425"/>
    <s v="00021861"/>
    <s v="Accounts Payable"/>
    <s v="Accounts Payable"/>
  </r>
  <r>
    <s v="14000"/>
    <s v="ACTUALS"/>
    <n v="2020"/>
    <n v="11"/>
    <s v="AP"/>
    <s v="AP01507175"/>
    <d v="2020-05-05T00:00:00"/>
    <d v="2020-05-05T00:00:00"/>
    <n v="32"/>
    <x v="1"/>
    <m/>
    <x v="3"/>
    <s v="99999"/>
    <m/>
    <x v="0"/>
    <s v="14000"/>
    <x v="0"/>
    <s v="STATE"/>
    <m/>
    <m/>
    <m/>
    <m/>
    <n v="-10672.62"/>
    <s v="00021862"/>
    <s v="Accounts Payable"/>
    <s v="Accounts Payable"/>
  </r>
  <r>
    <s v="14000"/>
    <s v="ACTUALS"/>
    <n v="2020"/>
    <n v="11"/>
    <s v="AP"/>
    <s v="AP01507175"/>
    <d v="2020-05-05T00:00:00"/>
    <d v="2020-05-05T00:00:00"/>
    <n v="45"/>
    <x v="1"/>
    <m/>
    <x v="3"/>
    <s v="99999"/>
    <m/>
    <x v="0"/>
    <s v="14000"/>
    <x v="0"/>
    <s v="STATE"/>
    <m/>
    <m/>
    <m/>
    <m/>
    <n v="-2250"/>
    <s v="00021865"/>
    <s v="Accounts Payable"/>
    <s v="Accounts Payable"/>
  </r>
  <r>
    <s v="14000"/>
    <s v="ACTUALS"/>
    <n v="2020"/>
    <n v="11"/>
    <s v="AP"/>
    <s v="AP01507175"/>
    <d v="2020-05-05T00:00:00"/>
    <d v="2020-05-05T00:00:00"/>
    <n v="50"/>
    <x v="1"/>
    <m/>
    <x v="3"/>
    <s v="99999"/>
    <m/>
    <x v="0"/>
    <s v="14000"/>
    <x v="0"/>
    <s v="STATE"/>
    <m/>
    <m/>
    <m/>
    <m/>
    <n v="-7245.85"/>
    <s v="00021866"/>
    <s v="Accounts Payable"/>
    <s v="Accounts Payable"/>
  </r>
  <r>
    <s v="14000"/>
    <s v="ACTUALS"/>
    <n v="2020"/>
    <n v="11"/>
    <s v="AP"/>
    <s v="AP01507175"/>
    <d v="2020-05-05T00:00:00"/>
    <d v="2020-05-05T00:00:00"/>
    <n v="52"/>
    <x v="1"/>
    <m/>
    <x v="3"/>
    <s v="99999"/>
    <m/>
    <x v="0"/>
    <s v="14000"/>
    <x v="0"/>
    <s v="STATE"/>
    <m/>
    <m/>
    <m/>
    <m/>
    <n v="-1650"/>
    <s v="00021868"/>
    <s v="Accounts Payable"/>
    <s v="Accounts Payable"/>
  </r>
  <r>
    <s v="14000"/>
    <s v="ACTUALS"/>
    <n v="2020"/>
    <n v="11"/>
    <s v="AP"/>
    <s v="AP01507175"/>
    <d v="2020-05-05T00:00:00"/>
    <d v="2020-05-05T00:00:00"/>
    <n v="53"/>
    <x v="1"/>
    <m/>
    <x v="3"/>
    <s v="99999"/>
    <m/>
    <x v="0"/>
    <s v="14000"/>
    <x v="0"/>
    <s v="STATE"/>
    <m/>
    <m/>
    <m/>
    <m/>
    <n v="-2934.97"/>
    <s v="00021869"/>
    <s v="Accounts Payable"/>
    <s v="Accounts Payable"/>
  </r>
  <r>
    <s v="14000"/>
    <s v="ACTUALS"/>
    <n v="2020"/>
    <n v="11"/>
    <s v="AP"/>
    <s v="AP01507175"/>
    <d v="2020-05-05T00:00:00"/>
    <d v="2020-05-05T00:00:00"/>
    <n v="54"/>
    <x v="1"/>
    <m/>
    <x v="3"/>
    <s v="99999"/>
    <m/>
    <x v="0"/>
    <s v="14000"/>
    <x v="0"/>
    <s v="STATE"/>
    <m/>
    <m/>
    <m/>
    <m/>
    <n v="-4798"/>
    <s v="00021870"/>
    <s v="Accounts Payable"/>
    <s v="Accounts Payable"/>
  </r>
  <r>
    <s v="14000"/>
    <s v="ACTUALS"/>
    <n v="2020"/>
    <n v="11"/>
    <s v="AP"/>
    <s v="AP01507175"/>
    <d v="2020-05-05T00:00:00"/>
    <d v="2020-05-05T00:00:00"/>
    <n v="62"/>
    <x v="1"/>
    <m/>
    <x v="3"/>
    <s v="99999"/>
    <m/>
    <x v="0"/>
    <s v="14000"/>
    <x v="0"/>
    <s v="STATE"/>
    <m/>
    <m/>
    <m/>
    <m/>
    <n v="-6250"/>
    <s v="00021732"/>
    <s v="Accounts Payable"/>
    <s v="Accounts Payable"/>
  </r>
  <r>
    <s v="14000"/>
    <s v="ACTUALS"/>
    <n v="2020"/>
    <n v="11"/>
    <s v="AP"/>
    <s v="AP01507175"/>
    <d v="2020-05-05T00:00:00"/>
    <d v="2020-05-05T00:00:00"/>
    <n v="64"/>
    <x v="1"/>
    <m/>
    <x v="3"/>
    <s v="99999"/>
    <m/>
    <x v="0"/>
    <s v="14000"/>
    <x v="2"/>
    <s v="STATE"/>
    <m/>
    <m/>
    <m/>
    <m/>
    <n v="-4472"/>
    <s v="00021734"/>
    <s v="Accounts Payable"/>
    <s v="Accounts Payable"/>
  </r>
  <r>
    <s v="14000"/>
    <s v="ACTUALS"/>
    <n v="2020"/>
    <n v="11"/>
    <s v="AP"/>
    <s v="AP01507175"/>
    <d v="2020-05-05T00:00:00"/>
    <d v="2020-05-05T00:00:00"/>
    <n v="65"/>
    <x v="1"/>
    <m/>
    <x v="3"/>
    <s v="99999"/>
    <m/>
    <x v="0"/>
    <s v="14000"/>
    <x v="0"/>
    <s v="STATE"/>
    <m/>
    <m/>
    <m/>
    <m/>
    <n v="-7346"/>
    <s v="00021736"/>
    <s v="Accounts Payable"/>
    <s v="Accounts Payable"/>
  </r>
  <r>
    <s v="14000"/>
    <s v="ACTUALS"/>
    <n v="2020"/>
    <n v="11"/>
    <s v="AP"/>
    <s v="AP01507175"/>
    <d v="2020-05-05T00:00:00"/>
    <d v="2020-05-05T00:00:00"/>
    <n v="66"/>
    <x v="1"/>
    <m/>
    <x v="3"/>
    <s v="99999"/>
    <m/>
    <x v="0"/>
    <s v="14000"/>
    <x v="0"/>
    <s v="STATE"/>
    <m/>
    <m/>
    <m/>
    <m/>
    <n v="-2374"/>
    <s v="00021737"/>
    <s v="Accounts Payable"/>
    <s v="Accounts Payable"/>
  </r>
  <r>
    <s v="14000"/>
    <s v="ACTUALS"/>
    <n v="2020"/>
    <n v="11"/>
    <s v="AP"/>
    <s v="AP01507175"/>
    <d v="2020-05-05T00:00:00"/>
    <d v="2020-05-05T00:00:00"/>
    <n v="68"/>
    <x v="1"/>
    <m/>
    <x v="3"/>
    <s v="99999"/>
    <m/>
    <x v="0"/>
    <s v="14000"/>
    <x v="0"/>
    <s v="STATE"/>
    <m/>
    <m/>
    <m/>
    <m/>
    <n v="-803.59"/>
    <s v="00021871"/>
    <s v="Accounts Payable"/>
    <s v="Accounts Payable"/>
  </r>
  <r>
    <s v="14000"/>
    <s v="ACTUALS"/>
    <n v="2020"/>
    <n v="11"/>
    <s v="AP"/>
    <s v="AP01507175"/>
    <d v="2020-05-05T00:00:00"/>
    <d v="2020-05-05T00:00:00"/>
    <n v="69"/>
    <x v="1"/>
    <m/>
    <x v="3"/>
    <s v="99999"/>
    <m/>
    <x v="0"/>
    <s v="14000"/>
    <x v="0"/>
    <s v="STATE"/>
    <m/>
    <m/>
    <m/>
    <m/>
    <n v="-2418"/>
    <s v="00021872"/>
    <s v="Accounts Payable"/>
    <s v="Accounts Payable"/>
  </r>
  <r>
    <s v="14000"/>
    <s v="ACTUALS"/>
    <n v="2020"/>
    <n v="11"/>
    <s v="AP"/>
    <s v="AP01507175"/>
    <d v="2020-05-05T00:00:00"/>
    <d v="2020-05-05T00:00:00"/>
    <n v="70"/>
    <x v="1"/>
    <m/>
    <x v="3"/>
    <s v="99999"/>
    <m/>
    <x v="0"/>
    <s v="14000"/>
    <x v="0"/>
    <s v="STATE"/>
    <m/>
    <m/>
    <m/>
    <m/>
    <n v="-5012"/>
    <s v="00021873"/>
    <s v="Accounts Payable"/>
    <s v="Accounts Payable"/>
  </r>
  <r>
    <s v="14000"/>
    <s v="ACTUALS"/>
    <n v="2020"/>
    <n v="11"/>
    <s v="AP"/>
    <s v="AP01507175"/>
    <d v="2020-05-05T00:00:00"/>
    <d v="2020-05-05T00:00:00"/>
    <n v="88"/>
    <x v="1"/>
    <s v="390002"/>
    <x v="47"/>
    <s v="90000"/>
    <m/>
    <x v="0"/>
    <s v="14000"/>
    <x v="0"/>
    <s v="STATE"/>
    <s v="365"/>
    <m/>
    <m/>
    <m/>
    <n v="2070"/>
    <s v="00021858"/>
    <s v="20-A4843AD16 - ANTI"/>
    <s v="Accounts Payable"/>
  </r>
  <r>
    <s v="14000"/>
    <s v="ACTUALS"/>
    <n v="2020"/>
    <n v="11"/>
    <s v="AP"/>
    <s v="AP01507175"/>
    <d v="2020-05-05T00:00:00"/>
    <d v="2020-05-05T00:00:00"/>
    <n v="89"/>
    <x v="1"/>
    <s v="390002"/>
    <x v="47"/>
    <s v="90000"/>
    <m/>
    <x v="0"/>
    <s v="14000"/>
    <x v="0"/>
    <s v="STATE"/>
    <s v="127"/>
    <m/>
    <m/>
    <m/>
    <n v="27200"/>
    <s v="00021859"/>
    <s v="20-A4862AD16 - ANTI"/>
    <s v="Accounts Payable"/>
  </r>
  <r>
    <s v="14000"/>
    <s v="ACTUALS"/>
    <n v="2020"/>
    <n v="11"/>
    <s v="AP"/>
    <s v="AP01507175"/>
    <d v="2020-05-05T00:00:00"/>
    <d v="2020-05-05T00:00:00"/>
    <n v="90"/>
    <x v="1"/>
    <s v="390002"/>
    <x v="47"/>
    <s v="90000"/>
    <m/>
    <x v="0"/>
    <s v="14000"/>
    <x v="0"/>
    <s v="STATE"/>
    <s v="041"/>
    <m/>
    <m/>
    <m/>
    <n v="3254.7"/>
    <s v="00021860"/>
    <s v="20-A4906AD16 - ANTI"/>
    <s v="Accounts Payable"/>
  </r>
  <r>
    <s v="14000"/>
    <s v="ACTUALS"/>
    <n v="2020"/>
    <n v="11"/>
    <s v="AP"/>
    <s v="AP01507175"/>
    <d v="2020-05-05T00:00:00"/>
    <d v="2020-05-05T00:00:00"/>
    <n v="91"/>
    <x v="1"/>
    <s v="390002"/>
    <x v="47"/>
    <s v="90000"/>
    <m/>
    <x v="0"/>
    <s v="14000"/>
    <x v="0"/>
    <s v="STATE"/>
    <s v="474"/>
    <m/>
    <m/>
    <m/>
    <n v="10672.62"/>
    <s v="00021862"/>
    <s v="20-A4938AD16 - ANTI"/>
    <s v="Accounts Payable"/>
  </r>
  <r>
    <s v="14000"/>
    <s v="ACTUALS"/>
    <n v="2020"/>
    <n v="11"/>
    <s v="AP"/>
    <s v="AP01507175"/>
    <d v="2020-05-05T00:00:00"/>
    <d v="2020-05-05T00:00:00"/>
    <n v="99"/>
    <x v="1"/>
    <s v="390002"/>
    <x v="47"/>
    <s v="90000"/>
    <m/>
    <x v="0"/>
    <s v="14000"/>
    <x v="0"/>
    <s v="STATE"/>
    <s v="079"/>
    <m/>
    <m/>
    <m/>
    <n v="2250"/>
    <s v="00021865"/>
    <s v="20-D4039AD16 - ANTI"/>
    <s v="Accounts Payable"/>
  </r>
  <r>
    <s v="14000"/>
    <s v="ACTUALS"/>
    <n v="2020"/>
    <n v="11"/>
    <s v="AP"/>
    <s v="AP01507175"/>
    <d v="2020-05-05T00:00:00"/>
    <d v="2020-05-05T00:00:00"/>
    <n v="100"/>
    <x v="1"/>
    <s v="390002"/>
    <x v="47"/>
    <s v="90000"/>
    <m/>
    <x v="0"/>
    <s v="14000"/>
    <x v="0"/>
    <s v="STATE"/>
    <s v="770"/>
    <m/>
    <m/>
    <m/>
    <n v="7245.85"/>
    <s v="00021866"/>
    <s v="20-D4052AD16 - ANTI"/>
    <s v="Accounts Payable"/>
  </r>
  <r>
    <s v="14000"/>
    <s v="ACTUALS"/>
    <n v="2020"/>
    <n v="11"/>
    <s v="AP"/>
    <s v="AP01507175"/>
    <d v="2020-05-05T00:00:00"/>
    <d v="2020-05-05T00:00:00"/>
    <n v="102"/>
    <x v="1"/>
    <s v="390002"/>
    <x v="47"/>
    <s v="90000"/>
    <m/>
    <x v="0"/>
    <s v="14000"/>
    <x v="0"/>
    <s v="STATE"/>
    <s v="349"/>
    <m/>
    <m/>
    <m/>
    <n v="1650"/>
    <s v="00021868"/>
    <s v="20-T1026LO17 - LOLE"/>
    <s v="Accounts Payable"/>
  </r>
  <r>
    <s v="14000"/>
    <s v="ACTUALS"/>
    <n v="2020"/>
    <n v="11"/>
    <s v="AP"/>
    <s v="AP01507175"/>
    <d v="2020-05-05T00:00:00"/>
    <d v="2020-05-05T00:00:00"/>
    <n v="103"/>
    <x v="1"/>
    <s v="390002"/>
    <x v="47"/>
    <s v="90000"/>
    <m/>
    <x v="0"/>
    <s v="14000"/>
    <x v="0"/>
    <s v="STATE"/>
    <s v="365"/>
    <m/>
    <m/>
    <m/>
    <n v="2934.97"/>
    <s v="00021869"/>
    <s v="20-T1035LO17 - LOLE"/>
    <s v="Accounts Payable"/>
  </r>
  <r>
    <s v="14000"/>
    <s v="ACTUALS"/>
    <n v="2020"/>
    <n v="11"/>
    <s v="AP"/>
    <s v="AP01507175"/>
    <d v="2020-05-05T00:00:00"/>
    <d v="2020-05-05T00:00:00"/>
    <n v="105"/>
    <x v="1"/>
    <s v="390002"/>
    <x v="47"/>
    <s v="90000"/>
    <m/>
    <x v="0"/>
    <s v="14000"/>
    <x v="0"/>
    <s v="STATE"/>
    <s v="141"/>
    <m/>
    <m/>
    <m/>
    <n v="6250"/>
    <s v="00021732"/>
    <s v="20-D4049AD16 SPECIALIZED PROS"/>
    <s v="Accounts Payable"/>
  </r>
  <r>
    <s v="14000"/>
    <s v="ACTUALS"/>
    <n v="2020"/>
    <n v="11"/>
    <s v="AP"/>
    <s v="AP01507175"/>
    <d v="2020-05-05T00:00:00"/>
    <d v="2020-05-05T00:00:00"/>
    <n v="106"/>
    <x v="1"/>
    <s v="390002"/>
    <x v="47"/>
    <s v="90000"/>
    <m/>
    <x v="0"/>
    <s v="14000"/>
    <x v="2"/>
    <s v="STATE"/>
    <s v="344"/>
    <m/>
    <m/>
    <m/>
    <n v="4472"/>
    <s v="00021734"/>
    <s v="20-T1023LO17 LOCAL LE BLOCK"/>
    <s v="Accounts Payable"/>
  </r>
  <r>
    <s v="14000"/>
    <s v="ACTUALS"/>
    <n v="2020"/>
    <n v="11"/>
    <s v="AP"/>
    <s v="AP01507175"/>
    <d v="2020-05-05T00:00:00"/>
    <d v="2020-05-05T00:00:00"/>
    <n v="107"/>
    <x v="1"/>
    <s v="390002"/>
    <x v="47"/>
    <s v="90000"/>
    <m/>
    <x v="0"/>
    <s v="14000"/>
    <x v="0"/>
    <s v="STATE"/>
    <s v="407"/>
    <m/>
    <m/>
    <m/>
    <n v="7346"/>
    <s v="00021736"/>
    <s v="20-T1062LO17 LOCAL LE BLOCK"/>
    <s v="Accounts Payable"/>
  </r>
  <r>
    <s v="14000"/>
    <s v="ACTUALS"/>
    <n v="2020"/>
    <n v="11"/>
    <s v="AP"/>
    <s v="AP01507175"/>
    <d v="2020-05-05T00:00:00"/>
    <d v="2020-05-05T00:00:00"/>
    <n v="108"/>
    <x v="1"/>
    <s v="390002"/>
    <x v="47"/>
    <s v="90000"/>
    <m/>
    <x v="0"/>
    <s v="14000"/>
    <x v="0"/>
    <s v="STATE"/>
    <s v="141"/>
    <m/>
    <m/>
    <m/>
    <n v="2374"/>
    <s v="00021737"/>
    <s v="20-T1166LO17 LOCAL LE BLOCK"/>
    <s v="Accounts Payable"/>
  </r>
  <r>
    <s v="14000"/>
    <s v="ACTUALS"/>
    <n v="2020"/>
    <n v="11"/>
    <s v="AP"/>
    <s v="AP01507175"/>
    <d v="2020-05-05T00:00:00"/>
    <d v="2020-05-05T00:00:00"/>
    <n v="109"/>
    <x v="1"/>
    <s v="390002"/>
    <x v="47"/>
    <s v="90000"/>
    <m/>
    <x v="0"/>
    <s v="14000"/>
    <x v="0"/>
    <s v="STATE"/>
    <s v="455"/>
    <m/>
    <m/>
    <m/>
    <n v="4798"/>
    <s v="00021870"/>
    <s v="20-T1090LO17 - LOLE"/>
    <s v="Accounts Payable"/>
  </r>
  <r>
    <s v="14000"/>
    <s v="ACTUALS"/>
    <n v="2020"/>
    <n v="11"/>
    <s v="AP"/>
    <s v="AP01507175"/>
    <d v="2020-05-05T00:00:00"/>
    <d v="2020-05-05T00:00:00"/>
    <n v="110"/>
    <x v="1"/>
    <s v="390002"/>
    <x v="47"/>
    <s v="90000"/>
    <m/>
    <x v="0"/>
    <s v="14000"/>
    <x v="0"/>
    <s v="STATE"/>
    <s v="474"/>
    <m/>
    <m/>
    <m/>
    <n v="803.59"/>
    <s v="00021871"/>
    <s v="20-T1099LO17 - LOLE"/>
    <s v="Accounts Payable"/>
  </r>
  <r>
    <s v="14000"/>
    <s v="ACTUALS"/>
    <n v="2020"/>
    <n v="11"/>
    <s v="AP"/>
    <s v="AP01507175"/>
    <d v="2020-05-05T00:00:00"/>
    <d v="2020-05-05T00:00:00"/>
    <n v="111"/>
    <x v="1"/>
    <s v="390002"/>
    <x v="47"/>
    <s v="90000"/>
    <m/>
    <x v="0"/>
    <s v="14000"/>
    <x v="0"/>
    <s v="STATE"/>
    <s v="486"/>
    <m/>
    <m/>
    <m/>
    <n v="2418"/>
    <s v="00021872"/>
    <s v="20-T1104LO17 - LOLE"/>
    <s v="Accounts Payable"/>
  </r>
  <r>
    <s v="14000"/>
    <s v="ACTUALS"/>
    <n v="2020"/>
    <n v="11"/>
    <s v="AP"/>
    <s v="AP01507175"/>
    <d v="2020-05-05T00:00:00"/>
    <d v="2020-05-05T00:00:00"/>
    <n v="112"/>
    <x v="1"/>
    <s v="390002"/>
    <x v="47"/>
    <s v="90000"/>
    <m/>
    <x v="0"/>
    <s v="14000"/>
    <x v="0"/>
    <s v="STATE"/>
    <s v="720"/>
    <m/>
    <m/>
    <m/>
    <n v="5012"/>
    <s v="00021873"/>
    <s v="20-T1115LO17 - LOLE"/>
    <s v="Accounts Payable"/>
  </r>
  <r>
    <s v="14000"/>
    <s v="ACTUALS"/>
    <n v="2020"/>
    <n v="11"/>
    <s v="AP"/>
    <s v="AP01507175"/>
    <d v="2020-05-05T00:00:00"/>
    <d v="2020-05-05T00:00:00"/>
    <n v="150"/>
    <x v="1"/>
    <m/>
    <x v="56"/>
    <s v="90000"/>
    <m/>
    <x v="0"/>
    <s v="14000"/>
    <x v="0"/>
    <s v="STATE"/>
    <s v="760"/>
    <m/>
    <m/>
    <m/>
    <n v="29425"/>
    <s v="00021861"/>
    <s v="20-A4937AD16 - ANTI"/>
    <s v="Accounts Payable"/>
  </r>
  <r>
    <s v="14000"/>
    <s v="ACTUALS"/>
    <n v="2020"/>
    <n v="11"/>
    <s v="AP"/>
    <s v="AP01508039"/>
    <d v="2020-05-05T00:00:00"/>
    <d v="2020-05-06T00:00:00"/>
    <n v="3"/>
    <x v="1"/>
    <m/>
    <x v="1"/>
    <s v="99999"/>
    <m/>
    <x v="0"/>
    <s v="14000"/>
    <x v="0"/>
    <s v="STATE"/>
    <m/>
    <m/>
    <m/>
    <m/>
    <n v="-1650"/>
    <s v="00021868"/>
    <s v="Cash With The Treasurer Of VA"/>
    <s v="AP Payments"/>
  </r>
  <r>
    <s v="14000"/>
    <s v="ACTUALS"/>
    <n v="2020"/>
    <n v="11"/>
    <s v="AP"/>
    <s v="AP01508039"/>
    <d v="2020-05-05T00:00:00"/>
    <d v="2020-05-06T00:00:00"/>
    <n v="4"/>
    <x v="1"/>
    <m/>
    <x v="1"/>
    <s v="99999"/>
    <m/>
    <x v="0"/>
    <s v="14000"/>
    <x v="0"/>
    <s v="STATE"/>
    <m/>
    <m/>
    <m/>
    <m/>
    <n v="-2934.97"/>
    <s v="00021869"/>
    <s v="Cash With The Treasurer Of VA"/>
    <s v="AP Payments"/>
  </r>
  <r>
    <s v="14000"/>
    <s v="ACTUALS"/>
    <n v="2020"/>
    <n v="11"/>
    <s v="AP"/>
    <s v="AP01508039"/>
    <d v="2020-05-05T00:00:00"/>
    <d v="2020-05-06T00:00:00"/>
    <n v="6"/>
    <x v="1"/>
    <m/>
    <x v="1"/>
    <s v="99999"/>
    <m/>
    <x v="0"/>
    <s v="14000"/>
    <x v="2"/>
    <s v="STATE"/>
    <m/>
    <m/>
    <m/>
    <m/>
    <n v="-4472"/>
    <s v="00021734"/>
    <s v="Cash With The Treasurer Of VA"/>
    <s v="AP Payments"/>
  </r>
  <r>
    <s v="14000"/>
    <s v="ACTUALS"/>
    <n v="2020"/>
    <n v="11"/>
    <s v="AP"/>
    <s v="AP01508039"/>
    <d v="2020-05-05T00:00:00"/>
    <d v="2020-05-06T00:00:00"/>
    <n v="7"/>
    <x v="1"/>
    <m/>
    <x v="1"/>
    <s v="99999"/>
    <m/>
    <x v="0"/>
    <s v="14000"/>
    <x v="0"/>
    <s v="STATE"/>
    <m/>
    <m/>
    <m/>
    <m/>
    <n v="-7346"/>
    <s v="00021736"/>
    <s v="Cash With The Treasurer Of VA"/>
    <s v="AP Payments"/>
  </r>
  <r>
    <s v="14000"/>
    <s v="ACTUALS"/>
    <n v="2020"/>
    <n v="11"/>
    <s v="AP"/>
    <s v="AP01508039"/>
    <d v="2020-05-05T00:00:00"/>
    <d v="2020-05-06T00:00:00"/>
    <n v="8"/>
    <x v="1"/>
    <m/>
    <x v="1"/>
    <s v="99999"/>
    <m/>
    <x v="0"/>
    <s v="14000"/>
    <x v="0"/>
    <s v="STATE"/>
    <m/>
    <m/>
    <m/>
    <m/>
    <n v="-2374"/>
    <s v="00021737"/>
    <s v="Cash With The Treasurer Of VA"/>
    <s v="AP Payments"/>
  </r>
  <r>
    <s v="14000"/>
    <s v="ACTUALS"/>
    <n v="2020"/>
    <n v="11"/>
    <s v="AP"/>
    <s v="AP01508039"/>
    <d v="2020-05-05T00:00:00"/>
    <d v="2020-05-06T00:00:00"/>
    <n v="10"/>
    <x v="1"/>
    <m/>
    <x v="1"/>
    <s v="99999"/>
    <m/>
    <x v="0"/>
    <s v="14000"/>
    <x v="0"/>
    <s v="STATE"/>
    <m/>
    <m/>
    <m/>
    <m/>
    <n v="-4798"/>
    <s v="00021870"/>
    <s v="Cash With The Treasurer Of VA"/>
    <s v="AP Payments"/>
  </r>
  <r>
    <s v="14000"/>
    <s v="ACTUALS"/>
    <n v="2020"/>
    <n v="11"/>
    <s v="AP"/>
    <s v="AP01508039"/>
    <d v="2020-05-05T00:00:00"/>
    <d v="2020-05-06T00:00:00"/>
    <n v="11"/>
    <x v="1"/>
    <m/>
    <x v="1"/>
    <s v="99999"/>
    <m/>
    <x v="0"/>
    <s v="14000"/>
    <x v="0"/>
    <s v="STATE"/>
    <m/>
    <m/>
    <m/>
    <m/>
    <n v="-803.59"/>
    <s v="00021871"/>
    <s v="Cash With The Treasurer Of VA"/>
    <s v="AP Payments"/>
  </r>
  <r>
    <s v="14000"/>
    <s v="ACTUALS"/>
    <n v="2020"/>
    <n v="11"/>
    <s v="AP"/>
    <s v="AP01508039"/>
    <d v="2020-05-05T00:00:00"/>
    <d v="2020-05-06T00:00:00"/>
    <n v="12"/>
    <x v="1"/>
    <m/>
    <x v="1"/>
    <s v="99999"/>
    <m/>
    <x v="0"/>
    <s v="14000"/>
    <x v="0"/>
    <s v="STATE"/>
    <m/>
    <m/>
    <m/>
    <m/>
    <n v="-2418"/>
    <s v="00021872"/>
    <s v="Cash With The Treasurer Of VA"/>
    <s v="AP Payments"/>
  </r>
  <r>
    <s v="14000"/>
    <s v="ACTUALS"/>
    <n v="2020"/>
    <n v="11"/>
    <s v="AP"/>
    <s v="AP01508039"/>
    <d v="2020-05-05T00:00:00"/>
    <d v="2020-05-06T00:00:00"/>
    <n v="13"/>
    <x v="1"/>
    <m/>
    <x v="1"/>
    <s v="99999"/>
    <m/>
    <x v="0"/>
    <s v="14000"/>
    <x v="0"/>
    <s v="STATE"/>
    <m/>
    <m/>
    <m/>
    <m/>
    <n v="-5012"/>
    <s v="00021873"/>
    <s v="Cash With The Treasurer Of VA"/>
    <s v="AP Payments"/>
  </r>
  <r>
    <s v="14000"/>
    <s v="ACTUALS"/>
    <n v="2020"/>
    <n v="11"/>
    <s v="AP"/>
    <s v="AP01508039"/>
    <d v="2020-05-05T00:00:00"/>
    <d v="2020-05-06T00:00:00"/>
    <n v="18"/>
    <x v="1"/>
    <m/>
    <x v="1"/>
    <s v="99999"/>
    <m/>
    <x v="0"/>
    <s v="14000"/>
    <x v="0"/>
    <s v="STATE"/>
    <m/>
    <m/>
    <m/>
    <m/>
    <n v="-29425"/>
    <s v="00021861"/>
    <s v="Cash With The Treasurer Of VA"/>
    <s v="AP Payments"/>
  </r>
  <r>
    <s v="14000"/>
    <s v="ACTUALS"/>
    <n v="2020"/>
    <n v="11"/>
    <s v="AP"/>
    <s v="AP01508039"/>
    <d v="2020-05-05T00:00:00"/>
    <d v="2020-05-06T00:00:00"/>
    <n v="19"/>
    <x v="1"/>
    <m/>
    <x v="1"/>
    <s v="99999"/>
    <m/>
    <x v="0"/>
    <s v="14000"/>
    <x v="0"/>
    <s v="STATE"/>
    <m/>
    <m/>
    <m/>
    <m/>
    <n v="-10672.62"/>
    <s v="00021862"/>
    <s v="Cash With The Treasurer Of VA"/>
    <s v="AP Payments"/>
  </r>
  <r>
    <s v="14000"/>
    <s v="ACTUALS"/>
    <n v="2020"/>
    <n v="11"/>
    <s v="AP"/>
    <s v="AP01508039"/>
    <d v="2020-05-05T00:00:00"/>
    <d v="2020-05-06T00:00:00"/>
    <n v="24"/>
    <x v="1"/>
    <m/>
    <x v="1"/>
    <s v="99999"/>
    <m/>
    <x v="0"/>
    <s v="14000"/>
    <x v="0"/>
    <s v="STATE"/>
    <m/>
    <m/>
    <m/>
    <m/>
    <n v="-2070"/>
    <s v="00021858"/>
    <s v="Cash With The Treasurer Of VA"/>
    <s v="AP Payments"/>
  </r>
  <r>
    <s v="14000"/>
    <s v="ACTUALS"/>
    <n v="2020"/>
    <n v="11"/>
    <s v="AP"/>
    <s v="AP01508039"/>
    <d v="2020-05-05T00:00:00"/>
    <d v="2020-05-06T00:00:00"/>
    <n v="25"/>
    <x v="1"/>
    <m/>
    <x v="1"/>
    <s v="99999"/>
    <m/>
    <x v="0"/>
    <s v="14000"/>
    <x v="0"/>
    <s v="STATE"/>
    <m/>
    <m/>
    <m/>
    <m/>
    <n v="-27200"/>
    <s v="00021859"/>
    <s v="Cash With The Treasurer Of VA"/>
    <s v="AP Payments"/>
  </r>
  <r>
    <s v="14000"/>
    <s v="ACTUALS"/>
    <n v="2020"/>
    <n v="11"/>
    <s v="AP"/>
    <s v="AP01508039"/>
    <d v="2020-05-05T00:00:00"/>
    <d v="2020-05-06T00:00:00"/>
    <n v="26"/>
    <x v="1"/>
    <m/>
    <x v="1"/>
    <s v="99999"/>
    <m/>
    <x v="0"/>
    <s v="14000"/>
    <x v="0"/>
    <s v="STATE"/>
    <m/>
    <m/>
    <m/>
    <m/>
    <n v="-3254.7"/>
    <s v="00021860"/>
    <s v="Cash With The Treasurer Of VA"/>
    <s v="AP Payments"/>
  </r>
  <r>
    <s v="14000"/>
    <s v="ACTUALS"/>
    <n v="2020"/>
    <n v="11"/>
    <s v="AP"/>
    <s v="AP01508039"/>
    <d v="2020-05-05T00:00:00"/>
    <d v="2020-05-06T00:00:00"/>
    <n v="28"/>
    <x v="1"/>
    <m/>
    <x v="1"/>
    <s v="99999"/>
    <m/>
    <x v="0"/>
    <s v="14000"/>
    <x v="0"/>
    <s v="STATE"/>
    <m/>
    <m/>
    <m/>
    <m/>
    <n v="-2250"/>
    <s v="00021865"/>
    <s v="Cash With The Treasurer Of VA"/>
    <s v="AP Payments"/>
  </r>
  <r>
    <s v="14000"/>
    <s v="ACTUALS"/>
    <n v="2020"/>
    <n v="11"/>
    <s v="AP"/>
    <s v="AP01508039"/>
    <d v="2020-05-05T00:00:00"/>
    <d v="2020-05-06T00:00:00"/>
    <n v="30"/>
    <x v="1"/>
    <m/>
    <x v="1"/>
    <s v="99999"/>
    <m/>
    <x v="0"/>
    <s v="14000"/>
    <x v="0"/>
    <s v="STATE"/>
    <m/>
    <m/>
    <m/>
    <m/>
    <n v="-7245.85"/>
    <s v="00021866"/>
    <s v="Cash With The Treasurer Of VA"/>
    <s v="AP Payments"/>
  </r>
  <r>
    <s v="14000"/>
    <s v="ACTUALS"/>
    <n v="2020"/>
    <n v="11"/>
    <s v="AP"/>
    <s v="AP01508039"/>
    <d v="2020-05-05T00:00:00"/>
    <d v="2020-05-06T00:00:00"/>
    <n v="34"/>
    <x v="1"/>
    <m/>
    <x v="1"/>
    <s v="99999"/>
    <m/>
    <x v="0"/>
    <s v="14000"/>
    <x v="0"/>
    <s v="STATE"/>
    <m/>
    <m/>
    <m/>
    <m/>
    <n v="-6250"/>
    <s v="00021732"/>
    <s v="Cash With The Treasurer Of VA"/>
    <s v="AP Payments"/>
  </r>
  <r>
    <s v="14000"/>
    <s v="ACTUALS"/>
    <n v="2020"/>
    <n v="11"/>
    <s v="AP"/>
    <s v="AP01508039"/>
    <d v="2020-05-05T00:00:00"/>
    <d v="2020-05-06T00:00:00"/>
    <n v="35"/>
    <x v="1"/>
    <m/>
    <x v="3"/>
    <s v="99999"/>
    <m/>
    <x v="0"/>
    <s v="14000"/>
    <x v="0"/>
    <s v="STATE"/>
    <m/>
    <m/>
    <m/>
    <m/>
    <n v="2934.97"/>
    <s v="00021869"/>
    <s v="Accounts Payable"/>
    <s v="AP Payments"/>
  </r>
  <r>
    <s v="14000"/>
    <s v="ACTUALS"/>
    <n v="2020"/>
    <n v="11"/>
    <s v="AP"/>
    <s v="AP01508039"/>
    <d v="2020-05-05T00:00:00"/>
    <d v="2020-05-06T00:00:00"/>
    <n v="37"/>
    <x v="1"/>
    <m/>
    <x v="3"/>
    <s v="99999"/>
    <m/>
    <x v="0"/>
    <s v="14000"/>
    <x v="2"/>
    <s v="STATE"/>
    <m/>
    <m/>
    <m/>
    <m/>
    <n v="4472"/>
    <s v="00021734"/>
    <s v="Accounts Payable"/>
    <s v="AP Payments"/>
  </r>
  <r>
    <s v="14000"/>
    <s v="ACTUALS"/>
    <n v="2020"/>
    <n v="11"/>
    <s v="AP"/>
    <s v="AP01508039"/>
    <d v="2020-05-05T00:00:00"/>
    <d v="2020-05-06T00:00:00"/>
    <n v="38"/>
    <x v="1"/>
    <m/>
    <x v="3"/>
    <s v="99999"/>
    <m/>
    <x v="0"/>
    <s v="14000"/>
    <x v="0"/>
    <s v="STATE"/>
    <m/>
    <m/>
    <m/>
    <m/>
    <n v="7346"/>
    <s v="00021736"/>
    <s v="Accounts Payable"/>
    <s v="AP Payments"/>
  </r>
  <r>
    <s v="14000"/>
    <s v="ACTUALS"/>
    <n v="2020"/>
    <n v="11"/>
    <s v="AP"/>
    <s v="AP01508039"/>
    <d v="2020-05-05T00:00:00"/>
    <d v="2020-05-06T00:00:00"/>
    <n v="39"/>
    <x v="1"/>
    <m/>
    <x v="3"/>
    <s v="99999"/>
    <m/>
    <x v="0"/>
    <s v="14000"/>
    <x v="0"/>
    <s v="STATE"/>
    <m/>
    <m/>
    <m/>
    <m/>
    <n v="2374"/>
    <s v="00021737"/>
    <s v="Accounts Payable"/>
    <s v="AP Payments"/>
  </r>
  <r>
    <s v="14000"/>
    <s v="ACTUALS"/>
    <n v="2020"/>
    <n v="11"/>
    <s v="AP"/>
    <s v="AP01508039"/>
    <d v="2020-05-05T00:00:00"/>
    <d v="2020-05-06T00:00:00"/>
    <n v="43"/>
    <x v="1"/>
    <m/>
    <x v="3"/>
    <s v="99999"/>
    <m/>
    <x v="0"/>
    <s v="14000"/>
    <x v="0"/>
    <s v="STATE"/>
    <m/>
    <m/>
    <m/>
    <m/>
    <n v="4798"/>
    <s v="00021870"/>
    <s v="Accounts Payable"/>
    <s v="AP Payments"/>
  </r>
  <r>
    <s v="14000"/>
    <s v="ACTUALS"/>
    <n v="2020"/>
    <n v="11"/>
    <s v="AP"/>
    <s v="AP01508039"/>
    <d v="2020-05-05T00:00:00"/>
    <d v="2020-05-06T00:00:00"/>
    <n v="44"/>
    <x v="1"/>
    <m/>
    <x v="3"/>
    <s v="99999"/>
    <m/>
    <x v="0"/>
    <s v="14000"/>
    <x v="0"/>
    <s v="STATE"/>
    <m/>
    <m/>
    <m/>
    <m/>
    <n v="803.59"/>
    <s v="00021871"/>
    <s v="Accounts Payable"/>
    <s v="AP Payments"/>
  </r>
  <r>
    <s v="14000"/>
    <s v="ACTUALS"/>
    <n v="2020"/>
    <n v="11"/>
    <s v="AP"/>
    <s v="AP01508039"/>
    <d v="2020-05-05T00:00:00"/>
    <d v="2020-05-06T00:00:00"/>
    <n v="45"/>
    <x v="1"/>
    <m/>
    <x v="3"/>
    <s v="99999"/>
    <m/>
    <x v="0"/>
    <s v="14000"/>
    <x v="0"/>
    <s v="STATE"/>
    <m/>
    <m/>
    <m/>
    <m/>
    <n v="2418"/>
    <s v="00021872"/>
    <s v="Accounts Payable"/>
    <s v="AP Payments"/>
  </r>
  <r>
    <s v="14000"/>
    <s v="ACTUALS"/>
    <n v="2020"/>
    <n v="11"/>
    <s v="AP"/>
    <s v="AP01508039"/>
    <d v="2020-05-05T00:00:00"/>
    <d v="2020-05-06T00:00:00"/>
    <n v="46"/>
    <x v="1"/>
    <m/>
    <x v="3"/>
    <s v="99999"/>
    <m/>
    <x v="0"/>
    <s v="14000"/>
    <x v="0"/>
    <s v="STATE"/>
    <m/>
    <m/>
    <m/>
    <m/>
    <n v="5012"/>
    <s v="00021873"/>
    <s v="Accounts Payable"/>
    <s v="AP Payments"/>
  </r>
  <r>
    <s v="14000"/>
    <s v="ACTUALS"/>
    <n v="2020"/>
    <n v="11"/>
    <s v="AP"/>
    <s v="AP01508039"/>
    <d v="2020-05-05T00:00:00"/>
    <d v="2020-05-06T00:00:00"/>
    <n v="52"/>
    <x v="1"/>
    <m/>
    <x v="3"/>
    <s v="99999"/>
    <m/>
    <x v="0"/>
    <s v="14000"/>
    <x v="0"/>
    <s v="STATE"/>
    <m/>
    <m/>
    <m/>
    <m/>
    <n v="29425"/>
    <s v="00021861"/>
    <s v="Accounts Payable"/>
    <s v="AP Payments"/>
  </r>
  <r>
    <s v="14000"/>
    <s v="ACTUALS"/>
    <n v="2020"/>
    <n v="11"/>
    <s v="AP"/>
    <s v="AP01508039"/>
    <d v="2020-05-05T00:00:00"/>
    <d v="2020-05-06T00:00:00"/>
    <n v="53"/>
    <x v="1"/>
    <m/>
    <x v="3"/>
    <s v="99999"/>
    <m/>
    <x v="0"/>
    <s v="14000"/>
    <x v="0"/>
    <s v="STATE"/>
    <m/>
    <m/>
    <m/>
    <m/>
    <n v="10672.62"/>
    <s v="00021862"/>
    <s v="Accounts Payable"/>
    <s v="AP Payments"/>
  </r>
  <r>
    <s v="14000"/>
    <s v="ACTUALS"/>
    <n v="2020"/>
    <n v="11"/>
    <s v="AP"/>
    <s v="AP01508039"/>
    <d v="2020-05-05T00:00:00"/>
    <d v="2020-05-06T00:00:00"/>
    <n v="57"/>
    <x v="1"/>
    <m/>
    <x v="3"/>
    <s v="99999"/>
    <m/>
    <x v="0"/>
    <s v="14000"/>
    <x v="0"/>
    <s v="STATE"/>
    <m/>
    <m/>
    <m/>
    <m/>
    <n v="2070"/>
    <s v="00021858"/>
    <s v="Accounts Payable"/>
    <s v="AP Payments"/>
  </r>
  <r>
    <s v="14000"/>
    <s v="ACTUALS"/>
    <n v="2020"/>
    <n v="11"/>
    <s v="AP"/>
    <s v="AP01508039"/>
    <d v="2020-05-05T00:00:00"/>
    <d v="2020-05-06T00:00:00"/>
    <n v="58"/>
    <x v="1"/>
    <m/>
    <x v="3"/>
    <s v="99999"/>
    <m/>
    <x v="0"/>
    <s v="14000"/>
    <x v="0"/>
    <s v="STATE"/>
    <m/>
    <m/>
    <m/>
    <m/>
    <n v="27200"/>
    <s v="00021859"/>
    <s v="Accounts Payable"/>
    <s v="AP Payments"/>
  </r>
  <r>
    <s v="14000"/>
    <s v="ACTUALS"/>
    <n v="2020"/>
    <n v="11"/>
    <s v="AP"/>
    <s v="AP01508039"/>
    <d v="2020-05-05T00:00:00"/>
    <d v="2020-05-06T00:00:00"/>
    <n v="59"/>
    <x v="1"/>
    <m/>
    <x v="3"/>
    <s v="99999"/>
    <m/>
    <x v="0"/>
    <s v="14000"/>
    <x v="0"/>
    <s v="STATE"/>
    <m/>
    <m/>
    <m/>
    <m/>
    <n v="3254.7"/>
    <s v="00021860"/>
    <s v="Accounts Payable"/>
    <s v="AP Payments"/>
  </r>
  <r>
    <s v="14000"/>
    <s v="ACTUALS"/>
    <n v="2020"/>
    <n v="11"/>
    <s v="AP"/>
    <s v="AP01508039"/>
    <d v="2020-05-05T00:00:00"/>
    <d v="2020-05-06T00:00:00"/>
    <n v="61"/>
    <x v="1"/>
    <m/>
    <x v="3"/>
    <s v="99999"/>
    <m/>
    <x v="0"/>
    <s v="14000"/>
    <x v="0"/>
    <s v="STATE"/>
    <m/>
    <m/>
    <m/>
    <m/>
    <n v="2250"/>
    <s v="00021865"/>
    <s v="Accounts Payable"/>
    <s v="AP Payments"/>
  </r>
  <r>
    <s v="14000"/>
    <s v="ACTUALS"/>
    <n v="2020"/>
    <n v="11"/>
    <s v="AP"/>
    <s v="AP01508039"/>
    <d v="2020-05-05T00:00:00"/>
    <d v="2020-05-06T00:00:00"/>
    <n v="62"/>
    <x v="1"/>
    <m/>
    <x v="3"/>
    <s v="99999"/>
    <m/>
    <x v="0"/>
    <s v="14000"/>
    <x v="0"/>
    <s v="STATE"/>
    <m/>
    <m/>
    <m/>
    <m/>
    <n v="7245.85"/>
    <s v="00021866"/>
    <s v="Accounts Payable"/>
    <s v="AP Payments"/>
  </r>
  <r>
    <s v="14000"/>
    <s v="ACTUALS"/>
    <n v="2020"/>
    <n v="11"/>
    <s v="AP"/>
    <s v="AP01508039"/>
    <d v="2020-05-05T00:00:00"/>
    <d v="2020-05-06T00:00:00"/>
    <n v="66"/>
    <x v="1"/>
    <m/>
    <x v="3"/>
    <s v="99999"/>
    <m/>
    <x v="0"/>
    <s v="14000"/>
    <x v="0"/>
    <s v="STATE"/>
    <m/>
    <m/>
    <m/>
    <m/>
    <n v="1650"/>
    <s v="00021868"/>
    <s v="Accounts Payable"/>
    <s v="AP Payments"/>
  </r>
  <r>
    <s v="14000"/>
    <s v="ACTUALS"/>
    <n v="2020"/>
    <n v="11"/>
    <s v="AP"/>
    <s v="AP01508039"/>
    <d v="2020-05-05T00:00:00"/>
    <d v="2020-05-06T00:00:00"/>
    <n v="68"/>
    <x v="1"/>
    <m/>
    <x v="3"/>
    <s v="99999"/>
    <m/>
    <x v="0"/>
    <s v="14000"/>
    <x v="0"/>
    <s v="STATE"/>
    <m/>
    <m/>
    <m/>
    <m/>
    <n v="6250"/>
    <s v="00021732"/>
    <s v="Accounts Payable"/>
    <s v="AP Payments"/>
  </r>
  <r>
    <s v="14000"/>
    <s v="ACTUALS"/>
    <n v="2020"/>
    <n v="11"/>
    <s v="ATA"/>
    <s v="0001512990"/>
    <d v="2020-05-06T00:00:00"/>
    <d v="2020-05-13T00:00:00"/>
    <n v="21"/>
    <x v="1"/>
    <m/>
    <x v="35"/>
    <s v="90000"/>
    <m/>
    <x v="0"/>
    <s v="14000"/>
    <x v="0"/>
    <s v="STATE"/>
    <m/>
    <m/>
    <m/>
    <m/>
    <n v="11338.62"/>
    <s v="20-D4056AD"/>
    <s v="Cash Tran Out-FedPass Cardinal"/>
    <s v="Federal Cash Pass Thru"/>
  </r>
  <r>
    <s v="14000"/>
    <s v="ACTUALS"/>
    <n v="2020"/>
    <n v="11"/>
    <s v="ATA"/>
    <s v="0001512990"/>
    <d v="2020-05-06T00:00:00"/>
    <d v="2020-05-13T00:00:00"/>
    <n v="23"/>
    <x v="1"/>
    <m/>
    <x v="1"/>
    <s v="99999"/>
    <m/>
    <x v="0"/>
    <s v="14000"/>
    <x v="0"/>
    <s v="STATE"/>
    <m/>
    <m/>
    <m/>
    <m/>
    <n v="-11338.62"/>
    <m/>
    <s v="Cash With The Treasurer Of VA"/>
    <s v="Federal Cash Pass Thru"/>
  </r>
  <r>
    <s v="14000"/>
    <s v="ACTUALS"/>
    <n v="2020"/>
    <n v="11"/>
    <s v="ATA"/>
    <s v="0001512990"/>
    <d v="2020-05-06T00:00:00"/>
    <d v="2020-05-13T00:00:00"/>
    <n v="25"/>
    <x v="1"/>
    <m/>
    <x v="35"/>
    <s v="90000"/>
    <m/>
    <x v="0"/>
    <s v="14000"/>
    <x v="0"/>
    <s v="STATE"/>
    <m/>
    <m/>
    <m/>
    <m/>
    <n v="6358.16"/>
    <s v="20-D4033AD"/>
    <s v="Cash Tran Out-FedPass Cardinal"/>
    <s v="Federal Cash Pass Thru"/>
  </r>
  <r>
    <s v="14000"/>
    <s v="ACTUALS"/>
    <n v="2020"/>
    <n v="11"/>
    <s v="ATA"/>
    <s v="0001512990"/>
    <d v="2020-05-06T00:00:00"/>
    <d v="2020-05-13T00:00:00"/>
    <n v="27"/>
    <x v="1"/>
    <m/>
    <x v="1"/>
    <s v="99999"/>
    <m/>
    <x v="0"/>
    <s v="14000"/>
    <x v="0"/>
    <s v="STATE"/>
    <m/>
    <m/>
    <m/>
    <m/>
    <n v="-6358.16"/>
    <m/>
    <s v="Cash With The Treasurer Of VA"/>
    <s v="Federal Cash Pass Thru"/>
  </r>
  <r>
    <s v="14000"/>
    <s v="ACTUALS"/>
    <n v="2020"/>
    <n v="11"/>
    <s v="AP"/>
    <s v="AP01509323"/>
    <d v="2020-05-07T00:00:00"/>
    <d v="2020-05-07T00:00:00"/>
    <n v="25"/>
    <x v="1"/>
    <m/>
    <x v="1"/>
    <s v="99999"/>
    <m/>
    <x v="0"/>
    <s v="14000"/>
    <x v="0"/>
    <s v="STATE"/>
    <m/>
    <m/>
    <m/>
    <m/>
    <n v="-60000"/>
    <s v="00021791"/>
    <s v="Cash With The Treasurer Of VA"/>
    <s v="AP Payments"/>
  </r>
  <r>
    <s v="14000"/>
    <s v="ACTUALS"/>
    <n v="2020"/>
    <n v="11"/>
    <s v="AP"/>
    <s v="AP01509323"/>
    <d v="2020-05-07T00:00:00"/>
    <d v="2020-05-07T00:00:00"/>
    <n v="121"/>
    <x v="1"/>
    <m/>
    <x v="3"/>
    <s v="99999"/>
    <m/>
    <x v="0"/>
    <s v="14000"/>
    <x v="0"/>
    <s v="STATE"/>
    <m/>
    <m/>
    <m/>
    <m/>
    <n v="60000"/>
    <s v="00021791"/>
    <s v="Accounts Payable"/>
    <s v="AP Payments"/>
  </r>
  <r>
    <s v="14000"/>
    <s v="ACTUALS"/>
    <n v="2020"/>
    <n v="11"/>
    <s v="CIP"/>
    <s v="CIP1512842"/>
    <d v="2020-05-11T00:00:00"/>
    <d v="2020-05-12T00:00:00"/>
    <n v="247"/>
    <x v="1"/>
    <s v="390004"/>
    <x v="10"/>
    <s v="10410"/>
    <m/>
    <x v="1"/>
    <s v="14000"/>
    <x v="0"/>
    <s v="STATE"/>
    <m/>
    <m/>
    <m/>
    <m/>
    <n v="3354.92"/>
    <s v="140070"/>
    <s v="00001355 2020-05-15"/>
    <s v="CIPPS Journal Upload - DOA"/>
  </r>
  <r>
    <s v="14000"/>
    <s v="ACTUALS"/>
    <n v="2020"/>
    <n v="11"/>
    <s v="CIP"/>
    <s v="CIP1512842"/>
    <d v="2020-05-11T00:00:00"/>
    <d v="2020-05-12T00:00:00"/>
    <n v="248"/>
    <x v="1"/>
    <s v="390004"/>
    <x v="10"/>
    <s v="10410"/>
    <m/>
    <x v="1"/>
    <s v="14000"/>
    <x v="0"/>
    <s v="STATE"/>
    <m/>
    <m/>
    <m/>
    <m/>
    <n v="3349"/>
    <s v="140070"/>
    <s v="00001355 2020-05-15"/>
    <s v="CIPPS Journal Upload - DOA"/>
  </r>
  <r>
    <s v="14000"/>
    <s v="ACTUALS"/>
    <n v="2020"/>
    <n v="11"/>
    <s v="CIP"/>
    <s v="CIP1512842"/>
    <d v="2020-05-11T00:00:00"/>
    <d v="2020-05-12T00:00:00"/>
    <n v="249"/>
    <x v="1"/>
    <s v="390004"/>
    <x v="11"/>
    <s v="10410"/>
    <m/>
    <x v="1"/>
    <s v="14000"/>
    <x v="0"/>
    <s v="STATE"/>
    <m/>
    <m/>
    <m/>
    <m/>
    <n v="453.59"/>
    <s v="140070"/>
    <s v="00001355 2020-05-15"/>
    <s v="CIPPS Journal Upload - DOA"/>
  </r>
  <r>
    <s v="14000"/>
    <s v="ACTUALS"/>
    <n v="2020"/>
    <n v="11"/>
    <s v="CIP"/>
    <s v="CIP1512842"/>
    <d v="2020-05-11T00:00:00"/>
    <d v="2020-05-12T00:00:00"/>
    <n v="250"/>
    <x v="1"/>
    <s v="390004"/>
    <x v="11"/>
    <s v="10410"/>
    <m/>
    <x v="1"/>
    <s v="14000"/>
    <x v="0"/>
    <s v="STATE"/>
    <m/>
    <m/>
    <m/>
    <m/>
    <n v="452.78"/>
    <s v="140070"/>
    <s v="00001355 2020-05-15"/>
    <s v="CIPPS Journal Upload - DOA"/>
  </r>
  <r>
    <s v="14000"/>
    <s v="ACTUALS"/>
    <n v="2020"/>
    <n v="11"/>
    <s v="CIP"/>
    <s v="CIP1512842"/>
    <d v="2020-05-11T00:00:00"/>
    <d v="2020-05-12T00:00:00"/>
    <n v="251"/>
    <x v="1"/>
    <s v="390004"/>
    <x v="12"/>
    <s v="10410"/>
    <m/>
    <x v="1"/>
    <s v="14000"/>
    <x v="0"/>
    <s v="STATE"/>
    <m/>
    <m/>
    <m/>
    <m/>
    <n v="232.26"/>
    <s v="140070"/>
    <s v="00001355 2020-05-15"/>
    <s v="CIPPS Journal Upload - DOA"/>
  </r>
  <r>
    <s v="14000"/>
    <s v="ACTUALS"/>
    <n v="2020"/>
    <n v="11"/>
    <s v="CIP"/>
    <s v="CIP1512842"/>
    <d v="2020-05-11T00:00:00"/>
    <d v="2020-05-12T00:00:00"/>
    <n v="252"/>
    <x v="1"/>
    <s v="390004"/>
    <x v="12"/>
    <s v="10410"/>
    <m/>
    <x v="1"/>
    <s v="14000"/>
    <x v="0"/>
    <s v="STATE"/>
    <m/>
    <m/>
    <m/>
    <m/>
    <n v="246.27"/>
    <s v="140070"/>
    <s v="00001355 2020-05-15"/>
    <s v="CIPPS Journal Upload - DOA"/>
  </r>
  <r>
    <s v="14000"/>
    <s v="ACTUALS"/>
    <n v="2020"/>
    <n v="11"/>
    <s v="CIP"/>
    <s v="CIP1512842"/>
    <d v="2020-05-11T00:00:00"/>
    <d v="2020-05-12T00:00:00"/>
    <n v="253"/>
    <x v="1"/>
    <s v="390004"/>
    <x v="13"/>
    <s v="10410"/>
    <m/>
    <x v="1"/>
    <s v="14000"/>
    <x v="0"/>
    <s v="STATE"/>
    <m/>
    <m/>
    <m/>
    <m/>
    <n v="43.95"/>
    <s v="140070"/>
    <s v="00001355 2020-05-15"/>
    <s v="CIPPS Journal Upload - DOA"/>
  </r>
  <r>
    <s v="14000"/>
    <s v="ACTUALS"/>
    <n v="2020"/>
    <n v="11"/>
    <s v="CIP"/>
    <s v="CIP1512842"/>
    <d v="2020-05-11T00:00:00"/>
    <d v="2020-05-12T00:00:00"/>
    <n v="254"/>
    <x v="1"/>
    <s v="390004"/>
    <x v="13"/>
    <s v="10410"/>
    <m/>
    <x v="1"/>
    <s v="14000"/>
    <x v="0"/>
    <s v="STATE"/>
    <m/>
    <m/>
    <m/>
    <m/>
    <n v="43.87"/>
    <s v="140070"/>
    <s v="00001355 2020-05-15"/>
    <s v="CIPPS Journal Upload - DOA"/>
  </r>
  <r>
    <s v="14000"/>
    <s v="ACTUALS"/>
    <n v="2020"/>
    <n v="11"/>
    <s v="CIP"/>
    <s v="CIP1512842"/>
    <d v="2020-05-11T00:00:00"/>
    <d v="2020-05-12T00:00:00"/>
    <n v="255"/>
    <x v="1"/>
    <s v="390004"/>
    <x v="22"/>
    <s v="10410"/>
    <m/>
    <x v="1"/>
    <s v="14000"/>
    <x v="0"/>
    <s v="STATE"/>
    <m/>
    <m/>
    <m/>
    <m/>
    <n v="901"/>
    <s v="140070"/>
    <s v="00001355 2020-05-15"/>
    <s v="CIPPS Journal Upload - DOA"/>
  </r>
  <r>
    <s v="14000"/>
    <s v="ACTUALS"/>
    <n v="2020"/>
    <n v="11"/>
    <s v="CIP"/>
    <s v="CIP1512842"/>
    <d v="2020-05-11T00:00:00"/>
    <d v="2020-05-12T00:00:00"/>
    <n v="256"/>
    <x v="1"/>
    <s v="390004"/>
    <x v="22"/>
    <s v="10410"/>
    <m/>
    <x v="1"/>
    <s v="14000"/>
    <x v="0"/>
    <s v="STATE"/>
    <m/>
    <m/>
    <m/>
    <m/>
    <n v="614.5"/>
    <s v="140070"/>
    <s v="00001355 2020-05-15"/>
    <s v="CIPPS Journal Upload - DOA"/>
  </r>
  <r>
    <s v="14000"/>
    <s v="ACTUALS"/>
    <n v="2020"/>
    <n v="11"/>
    <s v="CIP"/>
    <s v="CIP1512842"/>
    <d v="2020-05-11T00:00:00"/>
    <d v="2020-05-12T00:00:00"/>
    <n v="257"/>
    <x v="1"/>
    <s v="390004"/>
    <x v="14"/>
    <s v="10410"/>
    <m/>
    <x v="1"/>
    <s v="14000"/>
    <x v="0"/>
    <s v="STATE"/>
    <m/>
    <m/>
    <m/>
    <m/>
    <n v="39.25"/>
    <s v="140070"/>
    <s v="00001355 2020-05-15"/>
    <s v="CIPPS Journal Upload - DOA"/>
  </r>
  <r>
    <s v="14000"/>
    <s v="ACTUALS"/>
    <n v="2020"/>
    <n v="11"/>
    <s v="CIP"/>
    <s v="CIP1512842"/>
    <d v="2020-05-11T00:00:00"/>
    <d v="2020-05-12T00:00:00"/>
    <n v="258"/>
    <x v="1"/>
    <s v="390004"/>
    <x v="14"/>
    <s v="10410"/>
    <m/>
    <x v="1"/>
    <s v="14000"/>
    <x v="0"/>
    <s v="STATE"/>
    <m/>
    <m/>
    <m/>
    <m/>
    <n v="39.18"/>
    <s v="140070"/>
    <s v="00001355 2020-05-15"/>
    <s v="CIPPS Journal Upload - DOA"/>
  </r>
  <r>
    <s v="14000"/>
    <s v="ACTUALS"/>
    <n v="2020"/>
    <n v="11"/>
    <s v="CIP"/>
    <s v="CIP1512842"/>
    <d v="2020-05-11T00:00:00"/>
    <d v="2020-05-12T00:00:00"/>
    <n v="259"/>
    <x v="1"/>
    <s v="390004"/>
    <x v="15"/>
    <s v="10410"/>
    <m/>
    <x v="1"/>
    <s v="14000"/>
    <x v="0"/>
    <s v="STATE"/>
    <m/>
    <m/>
    <m/>
    <m/>
    <n v="20.8"/>
    <s v="140070"/>
    <s v="00001355 2020-05-15"/>
    <s v="CIPPS Journal Upload - DOA"/>
  </r>
  <r>
    <s v="14000"/>
    <s v="ACTUALS"/>
    <n v="2020"/>
    <n v="11"/>
    <s v="CIP"/>
    <s v="CIP1512842"/>
    <d v="2020-05-11T00:00:00"/>
    <d v="2020-05-12T00:00:00"/>
    <n v="260"/>
    <x v="1"/>
    <s v="390004"/>
    <x v="15"/>
    <s v="10410"/>
    <m/>
    <x v="1"/>
    <s v="14000"/>
    <x v="0"/>
    <s v="STATE"/>
    <m/>
    <m/>
    <m/>
    <m/>
    <n v="20.76"/>
    <s v="140070"/>
    <s v="00001355 2020-05-15"/>
    <s v="CIPPS Journal Upload - DOA"/>
  </r>
  <r>
    <s v="14000"/>
    <s v="ACTUALS"/>
    <n v="2020"/>
    <n v="11"/>
    <s v="CIP"/>
    <s v="CIP1512842"/>
    <d v="2020-05-11T00:00:00"/>
    <d v="2020-05-12T00:00:00"/>
    <n v="261"/>
    <x v="1"/>
    <s v="390004"/>
    <x v="39"/>
    <s v="10410"/>
    <m/>
    <x v="1"/>
    <s v="14000"/>
    <x v="0"/>
    <s v="STATE"/>
    <m/>
    <m/>
    <m/>
    <m/>
    <n v="20"/>
    <s v="140070"/>
    <s v="00001355 2020-05-15"/>
    <s v="CIPPS Journal Upload - DOA"/>
  </r>
  <r>
    <s v="14000"/>
    <s v="ACTUALS"/>
    <n v="2020"/>
    <n v="11"/>
    <s v="CIP"/>
    <s v="CIP1512842"/>
    <d v="2020-05-11T00:00:00"/>
    <d v="2020-05-12T00:00:00"/>
    <n v="262"/>
    <x v="1"/>
    <s v="390004"/>
    <x v="39"/>
    <s v="10410"/>
    <m/>
    <x v="1"/>
    <s v="14000"/>
    <x v="0"/>
    <s v="STATE"/>
    <m/>
    <m/>
    <m/>
    <m/>
    <n v="10"/>
    <s v="140070"/>
    <s v="00001355 2020-05-15"/>
    <s v="CIPPS Journal Upload - DOA"/>
  </r>
  <r>
    <s v="14000"/>
    <s v="ACTUALS"/>
    <n v="2020"/>
    <n v="11"/>
    <s v="CIP"/>
    <s v="CIP1512842"/>
    <d v="2020-05-11T00:00:00"/>
    <d v="2020-05-12T00:00:00"/>
    <n v="313"/>
    <x v="1"/>
    <s v="390004"/>
    <x v="10"/>
    <s v="10740"/>
    <m/>
    <x v="1"/>
    <s v="14000"/>
    <x v="0"/>
    <s v="STATE"/>
    <m/>
    <m/>
    <m/>
    <m/>
    <n v="2500"/>
    <s v="140070"/>
    <s v="00001355 2020-05-15"/>
    <s v="CIPPS Journal Upload - DOA"/>
  </r>
  <r>
    <s v="14000"/>
    <s v="ACTUALS"/>
    <n v="2020"/>
    <n v="11"/>
    <s v="CIP"/>
    <s v="CIP1512842"/>
    <d v="2020-05-11T00:00:00"/>
    <d v="2020-05-12T00:00:00"/>
    <n v="314"/>
    <x v="1"/>
    <s v="390004"/>
    <x v="11"/>
    <s v="10740"/>
    <m/>
    <x v="1"/>
    <s v="14000"/>
    <x v="0"/>
    <s v="STATE"/>
    <m/>
    <m/>
    <m/>
    <m/>
    <n v="338"/>
    <s v="140070"/>
    <s v="00001355 2020-05-15"/>
    <s v="CIPPS Journal Upload - DOA"/>
  </r>
  <r>
    <s v="14000"/>
    <s v="ACTUALS"/>
    <n v="2020"/>
    <n v="11"/>
    <s v="CIP"/>
    <s v="CIP1512842"/>
    <d v="2020-05-11T00:00:00"/>
    <d v="2020-05-12T00:00:00"/>
    <n v="315"/>
    <x v="1"/>
    <s v="390004"/>
    <x v="12"/>
    <s v="10740"/>
    <m/>
    <x v="1"/>
    <s v="14000"/>
    <x v="0"/>
    <s v="STATE"/>
    <m/>
    <m/>
    <m/>
    <m/>
    <n v="180.1"/>
    <s v="140070"/>
    <s v="00001355 2020-05-15"/>
    <s v="CIPPS Journal Upload - DOA"/>
  </r>
  <r>
    <s v="14000"/>
    <s v="ACTUALS"/>
    <n v="2020"/>
    <n v="11"/>
    <s v="CIP"/>
    <s v="CIP1512842"/>
    <d v="2020-05-11T00:00:00"/>
    <d v="2020-05-12T00:00:00"/>
    <n v="316"/>
    <x v="1"/>
    <s v="390004"/>
    <x v="13"/>
    <s v="10740"/>
    <m/>
    <x v="1"/>
    <s v="14000"/>
    <x v="0"/>
    <s v="STATE"/>
    <m/>
    <m/>
    <m/>
    <m/>
    <n v="32.75"/>
    <s v="140070"/>
    <s v="00001355 2020-05-15"/>
    <s v="CIPPS Journal Upload - DOA"/>
  </r>
  <r>
    <s v="14000"/>
    <s v="ACTUALS"/>
    <n v="2020"/>
    <n v="11"/>
    <s v="CIP"/>
    <s v="CIP1512842"/>
    <d v="2020-05-11T00:00:00"/>
    <d v="2020-05-12T00:00:00"/>
    <n v="317"/>
    <x v="1"/>
    <s v="390004"/>
    <x v="22"/>
    <s v="10740"/>
    <m/>
    <x v="1"/>
    <s v="14000"/>
    <x v="0"/>
    <s v="STATE"/>
    <m/>
    <m/>
    <m/>
    <m/>
    <n v="614.5"/>
    <s v="140070"/>
    <s v="00001355 2020-05-15"/>
    <s v="CIPPS Journal Upload - DOA"/>
  </r>
  <r>
    <s v="14000"/>
    <s v="ACTUALS"/>
    <n v="2020"/>
    <n v="11"/>
    <s v="CIP"/>
    <s v="CIP1512842"/>
    <d v="2020-05-11T00:00:00"/>
    <d v="2020-05-12T00:00:00"/>
    <n v="318"/>
    <x v="1"/>
    <s v="390004"/>
    <x v="14"/>
    <s v="10740"/>
    <m/>
    <x v="1"/>
    <s v="14000"/>
    <x v="0"/>
    <s v="STATE"/>
    <m/>
    <m/>
    <m/>
    <m/>
    <n v="29.25"/>
    <s v="140070"/>
    <s v="00001355 2020-05-15"/>
    <s v="CIPPS Journal Upload - DOA"/>
  </r>
  <r>
    <s v="14000"/>
    <s v="ACTUALS"/>
    <n v="2020"/>
    <n v="11"/>
    <s v="CIP"/>
    <s v="CIP1512842"/>
    <d v="2020-05-11T00:00:00"/>
    <d v="2020-05-12T00:00:00"/>
    <n v="319"/>
    <x v="1"/>
    <s v="390004"/>
    <x v="15"/>
    <s v="10740"/>
    <m/>
    <x v="1"/>
    <s v="14000"/>
    <x v="0"/>
    <s v="STATE"/>
    <m/>
    <m/>
    <m/>
    <m/>
    <n v="15.5"/>
    <s v="140070"/>
    <s v="00001355 2020-05-15"/>
    <s v="CIPPS Journal Upload - DOA"/>
  </r>
  <r>
    <s v="14000"/>
    <s v="ACTUALS"/>
    <n v="2020"/>
    <n v="11"/>
    <s v="CIP"/>
    <s v="CIP1512842"/>
    <d v="2020-05-11T00:00:00"/>
    <d v="2020-05-12T00:00:00"/>
    <n v="399"/>
    <x v="1"/>
    <m/>
    <x v="1"/>
    <s v="99999"/>
    <m/>
    <x v="0"/>
    <m/>
    <x v="0"/>
    <m/>
    <m/>
    <m/>
    <m/>
    <m/>
    <n v="-13552.23"/>
    <m/>
    <s v="Cash With The Treasurer Of VA"/>
    <s v="CIPPS Journal Upload - DOA"/>
  </r>
  <r>
    <s v="14000"/>
    <s v="ACTUALS"/>
    <n v="2020"/>
    <n v="11"/>
    <s v="SPJ"/>
    <s v="0001513073"/>
    <d v="2020-05-12T00:00:00"/>
    <d v="2020-05-13T00:00:00"/>
    <n v="1"/>
    <x v="1"/>
    <s v="390004"/>
    <x v="26"/>
    <s v="10740"/>
    <m/>
    <x v="0"/>
    <s v="14000"/>
    <x v="0"/>
    <s v="STATE"/>
    <m/>
    <m/>
    <m/>
    <m/>
    <n v="3575.52"/>
    <m/>
    <s v="Charge FY20 April IDC"/>
    <s v="To charge April Indirect Costs"/>
  </r>
  <r>
    <s v="14000"/>
    <s v="ACTUALS"/>
    <n v="2020"/>
    <n v="11"/>
    <s v="SPJ"/>
    <s v="0001513073"/>
    <d v="2020-05-12T00:00:00"/>
    <d v="2020-05-13T00:00:00"/>
    <n v="2"/>
    <x v="1"/>
    <s v="390004"/>
    <x v="27"/>
    <s v="10740"/>
    <m/>
    <x v="0"/>
    <s v="14000"/>
    <x v="0"/>
    <s v="STATE"/>
    <m/>
    <m/>
    <m/>
    <m/>
    <n v="657.37"/>
    <m/>
    <s v="Charge FY20 April IDC"/>
    <s v="To charge April Indirect Costs"/>
  </r>
  <r>
    <s v="14000"/>
    <s v="ACTUALS"/>
    <n v="2020"/>
    <n v="11"/>
    <s v="SPJ"/>
    <s v="0001513073"/>
    <d v="2020-05-12T00:00:00"/>
    <d v="2020-05-13T00:00:00"/>
    <n v="3"/>
    <x v="2"/>
    <m/>
    <x v="24"/>
    <s v="10740"/>
    <m/>
    <x v="0"/>
    <s v="14000"/>
    <x v="0"/>
    <s v="STATE"/>
    <m/>
    <m/>
    <m/>
    <m/>
    <n v="-3575.52"/>
    <m/>
    <s v="Charge FY20 April IDC"/>
    <s v="To charge April Indirect Costs"/>
  </r>
  <r>
    <s v="14000"/>
    <s v="ACTUALS"/>
    <n v="2020"/>
    <n v="11"/>
    <s v="SPJ"/>
    <s v="0001513073"/>
    <d v="2020-05-12T00:00:00"/>
    <d v="2020-05-13T00:00:00"/>
    <n v="4"/>
    <x v="3"/>
    <m/>
    <x v="25"/>
    <s v="10740"/>
    <m/>
    <x v="0"/>
    <s v="14000"/>
    <x v="0"/>
    <s v="STATE"/>
    <m/>
    <m/>
    <m/>
    <m/>
    <n v="-657.37"/>
    <m/>
    <s v="Charge FY20 April IDC"/>
    <s v="To charge April Indirect Costs"/>
  </r>
  <r>
    <s v="14000"/>
    <s v="ACTUALS"/>
    <n v="2020"/>
    <n v="11"/>
    <s v="SPJ"/>
    <s v="0001513073"/>
    <d v="2020-05-12T00:00:00"/>
    <d v="2020-05-13T00:00:00"/>
    <n v="29"/>
    <x v="1"/>
    <m/>
    <x v="1"/>
    <s v="99999"/>
    <m/>
    <x v="0"/>
    <m/>
    <x v="0"/>
    <m/>
    <m/>
    <m/>
    <m/>
    <m/>
    <n v="-3575.52"/>
    <m/>
    <s v="Cash With The Treasurer Of VA"/>
    <s v="To charge April Indirect Costs"/>
  </r>
  <r>
    <s v="14000"/>
    <s v="ACTUALS"/>
    <n v="2020"/>
    <n v="11"/>
    <s v="SPJ"/>
    <s v="0001513073"/>
    <d v="2020-05-12T00:00:00"/>
    <d v="2020-05-13T00:00:00"/>
    <n v="30"/>
    <x v="2"/>
    <m/>
    <x v="1"/>
    <s v="99999"/>
    <m/>
    <x v="0"/>
    <m/>
    <x v="0"/>
    <m/>
    <m/>
    <m/>
    <m/>
    <m/>
    <n v="3575.52"/>
    <m/>
    <s v="Cash With The Treasurer Of VA"/>
    <s v="To charge April Indirect Costs"/>
  </r>
  <r>
    <s v="14000"/>
    <s v="ACTUALS"/>
    <n v="2020"/>
    <n v="11"/>
    <s v="SPJ"/>
    <s v="0001513073"/>
    <d v="2020-05-12T00:00:00"/>
    <d v="2020-05-13T00:00:00"/>
    <n v="31"/>
    <x v="1"/>
    <m/>
    <x v="1"/>
    <s v="99999"/>
    <m/>
    <x v="0"/>
    <m/>
    <x v="0"/>
    <m/>
    <m/>
    <m/>
    <m/>
    <m/>
    <n v="-657.37"/>
    <m/>
    <s v="Cash With The Treasurer Of VA"/>
    <s v="To charge April Indirect Costs"/>
  </r>
  <r>
    <s v="14000"/>
    <s v="ACTUALS"/>
    <n v="2020"/>
    <n v="11"/>
    <s v="SPJ"/>
    <s v="0001513073"/>
    <d v="2020-05-12T00:00:00"/>
    <d v="2020-05-13T00:00:00"/>
    <n v="32"/>
    <x v="3"/>
    <m/>
    <x v="1"/>
    <s v="99999"/>
    <m/>
    <x v="0"/>
    <m/>
    <x v="0"/>
    <m/>
    <m/>
    <m/>
    <m/>
    <m/>
    <n v="657.37"/>
    <m/>
    <s v="Cash With The Treasurer Of VA"/>
    <s v="To charge April Indirect Costs"/>
  </r>
  <r>
    <s v="14000"/>
    <s v="ACTUALS"/>
    <n v="2020"/>
    <n v="11"/>
    <s v="SPJ"/>
    <s v="0001513073"/>
    <d v="2020-05-12T00:00:00"/>
    <d v="2020-05-13T00:00:00"/>
    <n v="33"/>
    <x v="1"/>
    <m/>
    <x v="1"/>
    <s v="99999"/>
    <m/>
    <x v="0"/>
    <m/>
    <x v="0"/>
    <m/>
    <m/>
    <m/>
    <m/>
    <m/>
    <n v="19407.14"/>
    <m/>
    <s v="Cash With The Treasurer Of VA"/>
    <s v="To charge April Indirect Costs"/>
  </r>
  <r>
    <s v="14000"/>
    <s v="ACTUALS"/>
    <n v="2020"/>
    <n v="11"/>
    <s v="SPJ"/>
    <s v="0001513073"/>
    <d v="2020-05-12T00:00:00"/>
    <d v="2020-05-13T00:00:00"/>
    <n v="35"/>
    <x v="1"/>
    <m/>
    <x v="1"/>
    <s v="99999"/>
    <m/>
    <x v="0"/>
    <m/>
    <x v="0"/>
    <m/>
    <m/>
    <m/>
    <m/>
    <m/>
    <n v="-16393.21"/>
    <m/>
    <s v="Cash With The Treasurer Of VA"/>
    <s v="To charge April Indirect Costs"/>
  </r>
  <r>
    <s v="14000"/>
    <s v="ACTUALS"/>
    <n v="2020"/>
    <n v="11"/>
    <s v="SPJ"/>
    <s v="0001513073"/>
    <d v="2020-05-12T00:00:00"/>
    <d v="2020-05-13T00:00:00"/>
    <n v="37"/>
    <x v="1"/>
    <m/>
    <x v="1"/>
    <s v="99999"/>
    <m/>
    <x v="0"/>
    <m/>
    <x v="0"/>
    <m/>
    <m/>
    <m/>
    <m/>
    <m/>
    <n v="-3013.93"/>
    <m/>
    <s v="Cash With The Treasurer Of VA"/>
    <s v="To charge April Indirect Costs"/>
  </r>
  <r>
    <s v="14000"/>
    <s v="ACTUALS"/>
    <n v="2020"/>
    <n v="11"/>
    <s v="SPJ"/>
    <s v="0001513073"/>
    <d v="2020-05-12T00:00:00"/>
    <d v="2020-05-13T00:00:00"/>
    <n v="39"/>
    <x v="1"/>
    <m/>
    <x v="1"/>
    <s v="99999"/>
    <m/>
    <x v="0"/>
    <m/>
    <x v="0"/>
    <m/>
    <m/>
    <m/>
    <m/>
    <m/>
    <n v="202.37"/>
    <m/>
    <s v="Cash With The Treasurer Of VA"/>
    <s v="To charge April Indirect Costs"/>
  </r>
  <r>
    <s v="14000"/>
    <s v="ACTUALS"/>
    <n v="2020"/>
    <n v="11"/>
    <s v="SPJ"/>
    <s v="0001513073"/>
    <d v="2020-05-12T00:00:00"/>
    <d v="2020-05-13T00:00:00"/>
    <n v="41"/>
    <x v="1"/>
    <m/>
    <x v="1"/>
    <s v="99999"/>
    <m/>
    <x v="0"/>
    <m/>
    <x v="0"/>
    <m/>
    <m/>
    <m/>
    <m/>
    <m/>
    <n v="-170.94"/>
    <m/>
    <s v="Cash With The Treasurer Of VA"/>
    <s v="To charge April Indirect Costs"/>
  </r>
  <r>
    <s v="14000"/>
    <s v="ACTUALS"/>
    <n v="2020"/>
    <n v="11"/>
    <s v="SPJ"/>
    <s v="0001513073"/>
    <d v="2020-05-12T00:00:00"/>
    <d v="2020-05-13T00:00:00"/>
    <n v="43"/>
    <x v="1"/>
    <m/>
    <x v="1"/>
    <s v="99999"/>
    <m/>
    <x v="0"/>
    <m/>
    <x v="0"/>
    <m/>
    <m/>
    <m/>
    <m/>
    <m/>
    <n v="-31.43"/>
    <m/>
    <s v="Cash With The Treasurer Of VA"/>
    <s v="To charge April Indirect Costs"/>
  </r>
  <r>
    <s v="14000"/>
    <s v="ACTUALS"/>
    <n v="2020"/>
    <n v="11"/>
    <s v="SPJ"/>
    <s v="0001513073"/>
    <d v="2020-05-12T00:00:00"/>
    <d v="2020-05-13T00:00:00"/>
    <n v="45"/>
    <x v="1"/>
    <m/>
    <x v="1"/>
    <s v="99999"/>
    <m/>
    <x v="0"/>
    <m/>
    <x v="0"/>
    <m/>
    <m/>
    <m/>
    <m/>
    <m/>
    <n v="2928.65"/>
    <m/>
    <s v="Cash With The Treasurer Of VA"/>
    <s v="To charge April Indirect Costs"/>
  </r>
  <r>
    <s v="14000"/>
    <s v="ACTUALS"/>
    <n v="2020"/>
    <n v="11"/>
    <s v="SPJ"/>
    <s v="0001513073"/>
    <d v="2020-05-12T00:00:00"/>
    <d v="2020-05-13T00:00:00"/>
    <n v="47"/>
    <x v="1"/>
    <m/>
    <x v="1"/>
    <s v="99999"/>
    <m/>
    <x v="0"/>
    <m/>
    <x v="0"/>
    <m/>
    <m/>
    <m/>
    <m/>
    <m/>
    <n v="-2473.83"/>
    <m/>
    <s v="Cash With The Treasurer Of VA"/>
    <s v="To charge April Indirect Costs"/>
  </r>
  <r>
    <s v="14000"/>
    <s v="ACTUALS"/>
    <n v="2020"/>
    <n v="11"/>
    <s v="SPJ"/>
    <s v="0001513073"/>
    <d v="2020-05-12T00:00:00"/>
    <d v="2020-05-13T00:00:00"/>
    <n v="49"/>
    <x v="1"/>
    <m/>
    <x v="1"/>
    <s v="99999"/>
    <m/>
    <x v="0"/>
    <m/>
    <x v="0"/>
    <m/>
    <m/>
    <m/>
    <m/>
    <m/>
    <n v="-454.82"/>
    <m/>
    <s v="Cash With The Treasurer Of VA"/>
    <s v="To charge April Indirect Costs"/>
  </r>
  <r>
    <s v="14000"/>
    <s v="ACTUALS"/>
    <n v="2020"/>
    <n v="11"/>
    <s v="SPJ"/>
    <s v="0001513073"/>
    <d v="2020-05-12T00:00:00"/>
    <d v="2020-05-13T00:00:00"/>
    <n v="51"/>
    <x v="1"/>
    <m/>
    <x v="1"/>
    <s v="99999"/>
    <m/>
    <x v="0"/>
    <m/>
    <x v="0"/>
    <m/>
    <m/>
    <m/>
    <m/>
    <m/>
    <n v="1886.46"/>
    <m/>
    <s v="Cash With The Treasurer Of VA"/>
    <s v="To charge April Indirect Costs"/>
  </r>
  <r>
    <s v="14000"/>
    <s v="ACTUALS"/>
    <n v="2020"/>
    <n v="11"/>
    <s v="SPJ"/>
    <s v="0001513073"/>
    <d v="2020-05-12T00:00:00"/>
    <d v="2020-05-13T00:00:00"/>
    <n v="53"/>
    <x v="1"/>
    <m/>
    <x v="1"/>
    <s v="99999"/>
    <m/>
    <x v="0"/>
    <m/>
    <x v="0"/>
    <m/>
    <m/>
    <m/>
    <m/>
    <m/>
    <n v="-1593.49"/>
    <m/>
    <s v="Cash With The Treasurer Of VA"/>
    <s v="To charge April Indirect Costs"/>
  </r>
  <r>
    <s v="14000"/>
    <s v="ACTUALS"/>
    <n v="2020"/>
    <n v="11"/>
    <s v="SPJ"/>
    <s v="0001513073"/>
    <d v="2020-05-12T00:00:00"/>
    <d v="2020-05-13T00:00:00"/>
    <n v="55"/>
    <x v="1"/>
    <m/>
    <x v="1"/>
    <s v="99999"/>
    <m/>
    <x v="0"/>
    <m/>
    <x v="0"/>
    <m/>
    <m/>
    <m/>
    <m/>
    <m/>
    <n v="-292.97000000000003"/>
    <m/>
    <s v="Cash With The Treasurer Of VA"/>
    <s v="To charge April Indirect Costs"/>
  </r>
  <r>
    <s v="14000"/>
    <s v="ACTUALS"/>
    <n v="2020"/>
    <n v="11"/>
    <s v="SPJ"/>
    <s v="0001513073"/>
    <d v="2020-05-12T00:00:00"/>
    <d v="2020-05-13T00:00:00"/>
    <n v="57"/>
    <x v="1"/>
    <m/>
    <x v="1"/>
    <s v="99999"/>
    <m/>
    <x v="0"/>
    <m/>
    <x v="0"/>
    <m/>
    <m/>
    <m/>
    <m/>
    <m/>
    <n v="1407.7"/>
    <m/>
    <s v="Cash With The Treasurer Of VA"/>
    <s v="To charge April Indirect Costs"/>
  </r>
  <r>
    <s v="14000"/>
    <s v="ACTUALS"/>
    <n v="2020"/>
    <n v="11"/>
    <s v="SPJ"/>
    <s v="0001513073"/>
    <d v="2020-05-12T00:00:00"/>
    <d v="2020-05-13T00:00:00"/>
    <n v="59"/>
    <x v="1"/>
    <m/>
    <x v="1"/>
    <s v="99999"/>
    <m/>
    <x v="0"/>
    <m/>
    <x v="0"/>
    <m/>
    <m/>
    <m/>
    <m/>
    <m/>
    <n v="-1189.08"/>
    <m/>
    <s v="Cash With The Treasurer Of VA"/>
    <s v="To charge April Indirect Costs"/>
  </r>
  <r>
    <s v="14000"/>
    <s v="ACTUALS"/>
    <n v="2020"/>
    <n v="11"/>
    <s v="SPJ"/>
    <s v="0001513073"/>
    <d v="2020-05-12T00:00:00"/>
    <d v="2020-05-13T00:00:00"/>
    <n v="61"/>
    <x v="1"/>
    <m/>
    <x v="1"/>
    <s v="99999"/>
    <m/>
    <x v="0"/>
    <m/>
    <x v="0"/>
    <m/>
    <m/>
    <m/>
    <m/>
    <m/>
    <n v="-218.62"/>
    <m/>
    <s v="Cash With The Treasurer Of VA"/>
    <s v="To charge April Indirect Costs"/>
  </r>
  <r>
    <s v="14000"/>
    <s v="ACTUALS"/>
    <n v="2020"/>
    <n v="11"/>
    <s v="SPJ"/>
    <s v="0001513073"/>
    <d v="2020-05-12T00:00:00"/>
    <d v="2020-05-13T00:00:00"/>
    <n v="63"/>
    <x v="1"/>
    <m/>
    <x v="1"/>
    <s v="99999"/>
    <m/>
    <x v="0"/>
    <m/>
    <x v="0"/>
    <m/>
    <m/>
    <m/>
    <m/>
    <m/>
    <n v="2065.7600000000002"/>
    <m/>
    <s v="Cash With The Treasurer Of VA"/>
    <s v="To charge April Indirect Costs"/>
  </r>
  <r>
    <s v="14000"/>
    <s v="ACTUALS"/>
    <n v="2020"/>
    <n v="11"/>
    <s v="SPJ"/>
    <s v="0001513073"/>
    <d v="2020-05-12T00:00:00"/>
    <d v="2020-05-13T00:00:00"/>
    <n v="65"/>
    <x v="1"/>
    <m/>
    <x v="1"/>
    <s v="99999"/>
    <m/>
    <x v="0"/>
    <m/>
    <x v="0"/>
    <m/>
    <m/>
    <m/>
    <m/>
    <m/>
    <n v="-1744.95"/>
    <m/>
    <s v="Cash With The Treasurer Of VA"/>
    <s v="To charge April Indirect Costs"/>
  </r>
  <r>
    <s v="14000"/>
    <s v="ACTUALS"/>
    <n v="2020"/>
    <n v="11"/>
    <s v="SPJ"/>
    <s v="0001513073"/>
    <d v="2020-05-12T00:00:00"/>
    <d v="2020-05-13T00:00:00"/>
    <n v="67"/>
    <x v="1"/>
    <m/>
    <x v="1"/>
    <s v="99999"/>
    <m/>
    <x v="0"/>
    <m/>
    <x v="0"/>
    <m/>
    <m/>
    <m/>
    <m/>
    <m/>
    <n v="-320.81"/>
    <m/>
    <s v="Cash With The Treasurer Of VA"/>
    <s v="To charge April Indirect Costs"/>
  </r>
  <r>
    <s v="14000"/>
    <s v="ACTUALS"/>
    <n v="2020"/>
    <n v="11"/>
    <s v="ONL"/>
    <s v="0001513075"/>
    <d v="2020-05-12T00:00:00"/>
    <d v="2020-05-13T00:00:00"/>
    <n v="1"/>
    <x v="1"/>
    <m/>
    <x v="0"/>
    <s v="90000"/>
    <m/>
    <x v="0"/>
    <s v="14000"/>
    <x v="0"/>
    <s v="STATE"/>
    <m/>
    <m/>
    <m/>
    <m/>
    <n v="4232.8900000000003"/>
    <m/>
    <s v="Reclass Federal IDC Revenue"/>
    <s v="To reclass federal revenue to indirect cost revenue to account for April IDC charges."/>
  </r>
  <r>
    <s v="14000"/>
    <s v="ACTUALS"/>
    <n v="2020"/>
    <n v="11"/>
    <s v="ONL"/>
    <s v="0001513075"/>
    <d v="2020-05-12T00:00:00"/>
    <d v="2020-05-13T00:00:00"/>
    <n v="2"/>
    <x v="1"/>
    <m/>
    <x v="24"/>
    <s v="90000"/>
    <m/>
    <x v="0"/>
    <s v="14000"/>
    <x v="0"/>
    <s v="STATE"/>
    <m/>
    <m/>
    <m/>
    <m/>
    <n v="-3575.52"/>
    <m/>
    <s v="Reclass Federal IDC Revenue"/>
    <s v="To reclass federal revenue to indirect cost revenue to account for April IDC charges."/>
  </r>
  <r>
    <s v="14000"/>
    <s v="ACTUALS"/>
    <n v="2020"/>
    <n v="11"/>
    <s v="ONL"/>
    <s v="0001513075"/>
    <d v="2020-05-12T00:00:00"/>
    <d v="2020-05-13T00:00:00"/>
    <n v="3"/>
    <x v="1"/>
    <m/>
    <x v="25"/>
    <s v="90000"/>
    <m/>
    <x v="0"/>
    <s v="14000"/>
    <x v="0"/>
    <s v="STATE"/>
    <m/>
    <m/>
    <m/>
    <m/>
    <n v="-657.37"/>
    <m/>
    <s v="Reclass Federal IDC Revenue"/>
    <s v="To reclass federal revenue to indirect cost revenue to account for April IDC charges."/>
  </r>
  <r>
    <s v="14000"/>
    <s v="ACTUALS"/>
    <n v="2020"/>
    <n v="11"/>
    <s v="SPJ"/>
    <s v="0001515864"/>
    <d v="2020-05-15T00:00:00"/>
    <d v="2020-06-08T00:00:00"/>
    <n v="1"/>
    <x v="1"/>
    <s v="390002"/>
    <x v="21"/>
    <s v="10410"/>
    <m/>
    <x v="1"/>
    <s v="14000"/>
    <x v="0"/>
    <s v="STATE"/>
    <m/>
    <m/>
    <m/>
    <m/>
    <n v="-258.07"/>
    <m/>
    <s v="Move 16 Jag Admin Overage"/>
    <s v="To move 16 JAG admin overage to 17 JAG"/>
  </r>
  <r>
    <s v="14000"/>
    <s v="ACTUALS"/>
    <n v="2020"/>
    <n v="11"/>
    <s v="SPJ"/>
    <s v="0001515864"/>
    <d v="2020-05-15T00:00:00"/>
    <d v="2020-06-08T00:00:00"/>
    <n v="2"/>
    <x v="1"/>
    <s v="390004"/>
    <x v="21"/>
    <s v="10220"/>
    <m/>
    <x v="1"/>
    <s v="14000"/>
    <x v="0"/>
    <s v="STATE"/>
    <m/>
    <m/>
    <m/>
    <m/>
    <n v="-240.86"/>
    <m/>
    <s v="Move 16 Jag Admin Overage"/>
    <s v="To move 16 JAG admin overage to 17 JAG"/>
  </r>
  <r>
    <s v="14000"/>
    <s v="ACTUALS"/>
    <n v="2020"/>
    <n v="11"/>
    <s v="SPJ"/>
    <s v="0001515864"/>
    <d v="2020-05-15T00:00:00"/>
    <d v="2020-06-08T00:00:00"/>
    <n v="3"/>
    <x v="1"/>
    <s v="390004"/>
    <x v="21"/>
    <s v="10220"/>
    <m/>
    <x v="0"/>
    <s v="14000"/>
    <x v="0"/>
    <s v="STATE"/>
    <m/>
    <m/>
    <m/>
    <m/>
    <n v="-58.48"/>
    <m/>
    <s v="Move 16 Jag Admin Overage"/>
    <s v="To move 16 JAG admin overage to 17 JAG"/>
  </r>
  <r>
    <s v="14000"/>
    <s v="ACTUALS"/>
    <n v="2020"/>
    <n v="11"/>
    <s v="SPJ"/>
    <s v="0001515864"/>
    <d v="2020-05-15T00:00:00"/>
    <d v="2020-06-08T00:00:00"/>
    <n v="4"/>
    <x v="1"/>
    <s v="390004"/>
    <x v="21"/>
    <s v="10330"/>
    <m/>
    <x v="0"/>
    <s v="14000"/>
    <x v="0"/>
    <s v="STATE"/>
    <m/>
    <m/>
    <m/>
    <m/>
    <n v="-1089.1199999999999"/>
    <m/>
    <s v="Move 16 Jag Admin Overage"/>
    <s v="To move 16 JAG admin overage to 17 JAG"/>
  </r>
  <r>
    <s v="14000"/>
    <s v="ACTUALS"/>
    <n v="2020"/>
    <n v="11"/>
    <s v="SPJ"/>
    <s v="0001515864"/>
    <d v="2020-05-15T00:00:00"/>
    <d v="2020-06-08T00:00:00"/>
    <n v="5"/>
    <x v="1"/>
    <s v="390004"/>
    <x v="21"/>
    <s v="10340"/>
    <m/>
    <x v="0"/>
    <s v="14000"/>
    <x v="0"/>
    <s v="STATE"/>
    <m/>
    <m/>
    <m/>
    <m/>
    <n v="-5593.09"/>
    <m/>
    <s v="Move 16 Jag Admin Overage"/>
    <s v="To move 16 JAG admin overage to 17 JAG"/>
  </r>
  <r>
    <s v="14000"/>
    <s v="ACTUALS"/>
    <n v="2020"/>
    <n v="11"/>
    <s v="SPJ"/>
    <s v="0001515864"/>
    <d v="2020-05-15T00:00:00"/>
    <d v="2020-06-08T00:00:00"/>
    <n v="6"/>
    <x v="1"/>
    <s v="390004"/>
    <x v="21"/>
    <s v="10410"/>
    <m/>
    <x v="1"/>
    <s v="14000"/>
    <x v="0"/>
    <s v="STATE"/>
    <m/>
    <m/>
    <m/>
    <m/>
    <n v="-4559.45"/>
    <m/>
    <s v="Move 16 Jag Admin Overage"/>
    <s v="To move 16 JAG admin overage to 17 JAG"/>
  </r>
  <r>
    <s v="14000"/>
    <s v="ACTUALS"/>
    <n v="2020"/>
    <n v="11"/>
    <s v="SPJ"/>
    <s v="0001515864"/>
    <d v="2020-05-15T00:00:00"/>
    <d v="2020-06-08T00:00:00"/>
    <n v="7"/>
    <x v="1"/>
    <s v="390004"/>
    <x v="21"/>
    <s v="10720"/>
    <m/>
    <x v="1"/>
    <s v="14000"/>
    <x v="0"/>
    <s v="STATE"/>
    <m/>
    <m/>
    <m/>
    <m/>
    <n v="-3888.04"/>
    <m/>
    <s v="Move 16 Jag Admin Overage"/>
    <s v="To move 16 JAG admin overage to 17 JAG"/>
  </r>
  <r>
    <s v="14000"/>
    <s v="ACTUALS"/>
    <n v="2020"/>
    <n v="11"/>
    <s v="SPJ"/>
    <s v="0001515864"/>
    <d v="2020-05-15T00:00:00"/>
    <d v="2020-06-08T00:00:00"/>
    <n v="8"/>
    <x v="1"/>
    <s v="390004"/>
    <x v="21"/>
    <s v="10530"/>
    <m/>
    <x v="1"/>
    <s v="14000"/>
    <x v="0"/>
    <s v="STATE"/>
    <m/>
    <m/>
    <m/>
    <m/>
    <n v="-1032.27"/>
    <m/>
    <s v="Move 16 Jag Admin Overage"/>
    <s v="To move 16 JAG admin overage to 17 JAG"/>
  </r>
  <r>
    <s v="14000"/>
    <s v="ACTUALS"/>
    <n v="2020"/>
    <n v="11"/>
    <s v="SPJ"/>
    <s v="0001515864"/>
    <d v="2020-05-15T00:00:00"/>
    <d v="2020-06-08T00:00:00"/>
    <n v="9"/>
    <x v="1"/>
    <s v="390004"/>
    <x v="21"/>
    <s v="10530"/>
    <m/>
    <x v="0"/>
    <s v="14000"/>
    <x v="0"/>
    <s v="STATE"/>
    <m/>
    <m/>
    <m/>
    <m/>
    <n v="-584.70000000000005"/>
    <m/>
    <s v="Move 16 Jag Admin Overage"/>
    <s v="To move 16 JAG admin overage to 17 JAG"/>
  </r>
  <r>
    <s v="14000"/>
    <s v="ACTUALS"/>
    <n v="2020"/>
    <n v="11"/>
    <s v="SPJ"/>
    <s v="0001515864"/>
    <d v="2020-05-15T00:00:00"/>
    <d v="2020-06-08T00:00:00"/>
    <n v="10"/>
    <x v="1"/>
    <s v="390004"/>
    <x v="21"/>
    <s v="10540"/>
    <m/>
    <x v="1"/>
    <s v="14000"/>
    <x v="0"/>
    <s v="STATE"/>
    <m/>
    <m/>
    <m/>
    <m/>
    <n v="-1376.49"/>
    <m/>
    <s v="Move 16 Jag Admin Overage"/>
    <s v="To move 16 JAG admin overage to 17 JAG"/>
  </r>
  <r>
    <s v="14000"/>
    <s v="ACTUALS"/>
    <n v="2020"/>
    <n v="11"/>
    <s v="SPJ"/>
    <s v="0001515864"/>
    <d v="2020-05-15T00:00:00"/>
    <d v="2020-06-08T00:00:00"/>
    <n v="11"/>
    <x v="1"/>
    <s v="390004"/>
    <x v="21"/>
    <s v="10740"/>
    <m/>
    <x v="1"/>
    <s v="14000"/>
    <x v="0"/>
    <s v="STATE"/>
    <m/>
    <m/>
    <m/>
    <m/>
    <n v="-1376.49"/>
    <m/>
    <s v="Move 16 Jag Admin Overage"/>
    <s v="To move 16 JAG admin overage to 17 JAG"/>
  </r>
  <r>
    <s v="14000"/>
    <s v="ACTUALS"/>
    <n v="2020"/>
    <n v="11"/>
    <s v="SPJ"/>
    <s v="0001515864"/>
    <d v="2020-05-15T00:00:00"/>
    <d v="2020-06-08T00:00:00"/>
    <n v="12"/>
    <x v="1"/>
    <s v="390004"/>
    <x v="18"/>
    <s v="10220"/>
    <m/>
    <x v="1"/>
    <s v="14000"/>
    <x v="0"/>
    <s v="STATE"/>
    <m/>
    <m/>
    <m/>
    <m/>
    <n v="-201.78"/>
    <m/>
    <s v="Move 16 Jag Admin Overage"/>
    <s v="To move 16 JAG admin overage to 17 JAG"/>
  </r>
  <r>
    <s v="14000"/>
    <s v="ACTUALS"/>
    <n v="2020"/>
    <n v="11"/>
    <s v="SPJ"/>
    <s v="0001515864"/>
    <d v="2020-05-15T00:00:00"/>
    <d v="2020-06-08T00:00:00"/>
    <n v="13"/>
    <x v="1"/>
    <s v="390004"/>
    <x v="18"/>
    <s v="10410"/>
    <m/>
    <x v="1"/>
    <s v="14000"/>
    <x v="0"/>
    <s v="STATE"/>
    <m/>
    <m/>
    <m/>
    <m/>
    <n v="-4035.48"/>
    <m/>
    <s v="Move 16 Jag Admin Overage"/>
    <s v="To move 16 JAG admin overage to 17 JAG"/>
  </r>
  <r>
    <s v="14000"/>
    <s v="ACTUALS"/>
    <n v="2020"/>
    <n v="11"/>
    <s v="SPJ"/>
    <s v="0001515864"/>
    <d v="2020-05-15T00:00:00"/>
    <d v="2020-06-08T00:00:00"/>
    <n v="14"/>
    <x v="1"/>
    <s v="390004"/>
    <x v="18"/>
    <s v="10530"/>
    <m/>
    <x v="1"/>
    <s v="14000"/>
    <x v="0"/>
    <s v="STATE"/>
    <m/>
    <m/>
    <m/>
    <m/>
    <n v="-369.18"/>
    <m/>
    <s v="Move 16 Jag Admin Overage"/>
    <s v="To move 16 JAG admin overage to 17 JAG"/>
  </r>
  <r>
    <s v="14000"/>
    <s v="ACTUALS"/>
    <n v="2020"/>
    <n v="11"/>
    <s v="SPJ"/>
    <s v="0001515864"/>
    <d v="2020-05-15T00:00:00"/>
    <d v="2020-06-08T00:00:00"/>
    <n v="15"/>
    <x v="1"/>
    <s v="390004"/>
    <x v="18"/>
    <s v="10540"/>
    <m/>
    <x v="1"/>
    <s v="14000"/>
    <x v="0"/>
    <s v="STATE"/>
    <m/>
    <m/>
    <m/>
    <m/>
    <n v="-800.18"/>
    <m/>
    <s v="Move 16 Jag Admin Overage"/>
    <s v="To move 16 JAG admin overage to 17 JAG"/>
  </r>
  <r>
    <s v="14000"/>
    <s v="ACTUALS"/>
    <n v="2020"/>
    <n v="11"/>
    <s v="SPJ"/>
    <s v="0001515864"/>
    <d v="2020-05-15T00:00:00"/>
    <d v="2020-06-08T00:00:00"/>
    <n v="16"/>
    <x v="1"/>
    <s v="390004"/>
    <x v="18"/>
    <s v="10740"/>
    <m/>
    <x v="1"/>
    <s v="14000"/>
    <x v="0"/>
    <s v="STATE"/>
    <m/>
    <m/>
    <m/>
    <m/>
    <n v="-2017.74"/>
    <m/>
    <s v="Move 16 Jag Admin Overage"/>
    <s v="To move 16 JAG admin overage to 17 JAG"/>
  </r>
  <r>
    <s v="14000"/>
    <s v="ACTUALS"/>
    <n v="2020"/>
    <n v="11"/>
    <s v="SPJ"/>
    <s v="0001515864"/>
    <d v="2020-05-15T00:00:00"/>
    <d v="2020-06-08T00:00:00"/>
    <n v="33"/>
    <x v="1"/>
    <m/>
    <x v="1"/>
    <s v="99999"/>
    <m/>
    <x v="0"/>
    <m/>
    <x v="0"/>
    <m/>
    <m/>
    <m/>
    <m/>
    <m/>
    <n v="27481.42"/>
    <m/>
    <s v="Cash With The Treasurer Of VA"/>
    <s v="To move 16 JAG admin overage to 17 JAG"/>
  </r>
  <r>
    <s v="14000"/>
    <s v="ACTUALS"/>
    <n v="2020"/>
    <n v="11"/>
    <s v="AP"/>
    <s v="AP01522181"/>
    <d v="2020-05-26T00:00:00"/>
    <d v="2020-05-26T00:00:00"/>
    <n v="8"/>
    <x v="1"/>
    <m/>
    <x v="3"/>
    <s v="99999"/>
    <m/>
    <x v="0"/>
    <s v="14000"/>
    <x v="0"/>
    <s v="STATE"/>
    <m/>
    <m/>
    <m/>
    <m/>
    <n v="-28333.33"/>
    <s v="00022050"/>
    <s v="Accounts Payable"/>
    <s v="Accounts Payable"/>
  </r>
  <r>
    <s v="14000"/>
    <s v="ACTUALS"/>
    <n v="2020"/>
    <n v="11"/>
    <s v="AP"/>
    <s v="AP01522181"/>
    <d v="2020-05-26T00:00:00"/>
    <d v="2020-05-26T00:00:00"/>
    <n v="9"/>
    <x v="1"/>
    <m/>
    <x v="3"/>
    <s v="99999"/>
    <m/>
    <x v="0"/>
    <s v="14000"/>
    <x v="0"/>
    <s v="STATE"/>
    <m/>
    <m/>
    <m/>
    <m/>
    <n v="-11282.74"/>
    <s v="00022053"/>
    <s v="Accounts Payable"/>
    <s v="Accounts Payable"/>
  </r>
  <r>
    <s v="14000"/>
    <s v="ACTUALS"/>
    <n v="2020"/>
    <n v="11"/>
    <s v="AP"/>
    <s v="AP01522181"/>
    <d v="2020-05-26T00:00:00"/>
    <d v="2020-05-26T00:00:00"/>
    <n v="10"/>
    <x v="1"/>
    <m/>
    <x v="3"/>
    <s v="99999"/>
    <m/>
    <x v="0"/>
    <s v="14000"/>
    <x v="0"/>
    <s v="STATE"/>
    <m/>
    <m/>
    <m/>
    <m/>
    <n v="-12947.03"/>
    <s v="00022054"/>
    <s v="Accounts Payable"/>
    <s v="Accounts Payable"/>
  </r>
  <r>
    <s v="14000"/>
    <s v="ACTUALS"/>
    <n v="2020"/>
    <n v="11"/>
    <s v="AP"/>
    <s v="AP01522181"/>
    <d v="2020-05-26T00:00:00"/>
    <d v="2020-05-26T00:00:00"/>
    <n v="39"/>
    <x v="1"/>
    <s v="390002"/>
    <x v="47"/>
    <s v="90000"/>
    <m/>
    <x v="0"/>
    <s v="14000"/>
    <x v="0"/>
    <s v="STATE"/>
    <s v="750"/>
    <m/>
    <m/>
    <m/>
    <n v="28333.33"/>
    <s v="00022050"/>
    <s v="20-A4870AD16 LE EQUIPMENT"/>
    <s v="Accounts Payable"/>
  </r>
  <r>
    <s v="14000"/>
    <s v="ACTUALS"/>
    <n v="2020"/>
    <n v="11"/>
    <s v="AP"/>
    <s v="AP01522181"/>
    <d v="2020-05-26T00:00:00"/>
    <d v="2020-05-26T00:00:00"/>
    <n v="40"/>
    <x v="1"/>
    <s v="390002"/>
    <x v="47"/>
    <s v="90000"/>
    <m/>
    <x v="0"/>
    <s v="14000"/>
    <x v="0"/>
    <s v="STATE"/>
    <s v="790"/>
    <m/>
    <m/>
    <m/>
    <n v="11282.74"/>
    <s v="00022053"/>
    <s v="20-A4883AD16 LE EQUIPMENT"/>
    <s v="Accounts Payable"/>
  </r>
  <r>
    <s v="14000"/>
    <s v="ACTUALS"/>
    <n v="2020"/>
    <n v="11"/>
    <s v="AP"/>
    <s v="AP01522181"/>
    <d v="2020-05-26T00:00:00"/>
    <d v="2020-05-26T00:00:00"/>
    <n v="41"/>
    <x v="1"/>
    <s v="390002"/>
    <x v="47"/>
    <s v="90000"/>
    <m/>
    <x v="0"/>
    <s v="14000"/>
    <x v="0"/>
    <s v="STATE"/>
    <s v="177"/>
    <m/>
    <m/>
    <m/>
    <n v="12947.03"/>
    <s v="00022054"/>
    <s v="20-A4931AD16 GANG &amp; DRUG REDUC"/>
    <s v="Accounts Payable"/>
  </r>
  <r>
    <s v="14000"/>
    <s v="ACTUALS"/>
    <n v="2020"/>
    <n v="11"/>
    <s v="CIP"/>
    <s v="CIP1522658"/>
    <d v="2020-05-26T00:00:00"/>
    <d v="2020-05-27T00:00:00"/>
    <n v="248"/>
    <x v="1"/>
    <s v="390004"/>
    <x v="10"/>
    <s v="10410"/>
    <m/>
    <x v="1"/>
    <s v="14000"/>
    <x v="0"/>
    <s v="STATE"/>
    <m/>
    <m/>
    <m/>
    <m/>
    <n v="3354.92"/>
    <s v="140070"/>
    <s v="00001357 2020-06-01"/>
    <s v="CIPPS Journal Upload - DOA"/>
  </r>
  <r>
    <s v="14000"/>
    <s v="ACTUALS"/>
    <n v="2020"/>
    <n v="11"/>
    <s v="CIP"/>
    <s v="CIP1522658"/>
    <d v="2020-05-26T00:00:00"/>
    <d v="2020-05-27T00:00:00"/>
    <n v="249"/>
    <x v="1"/>
    <s v="390004"/>
    <x v="10"/>
    <s v="10410"/>
    <m/>
    <x v="1"/>
    <s v="14000"/>
    <x v="0"/>
    <s v="STATE"/>
    <m/>
    <m/>
    <m/>
    <m/>
    <n v="3349"/>
    <s v="140070"/>
    <s v="00001357 2020-06-01"/>
    <s v="CIPPS Journal Upload - DOA"/>
  </r>
  <r>
    <s v="14000"/>
    <s v="ACTUALS"/>
    <n v="2020"/>
    <n v="11"/>
    <s v="CIP"/>
    <s v="CIP1522658"/>
    <d v="2020-05-26T00:00:00"/>
    <d v="2020-05-27T00:00:00"/>
    <n v="250"/>
    <x v="1"/>
    <s v="390004"/>
    <x v="11"/>
    <s v="10410"/>
    <m/>
    <x v="1"/>
    <s v="14000"/>
    <x v="0"/>
    <s v="STATE"/>
    <m/>
    <m/>
    <m/>
    <m/>
    <n v="453.59"/>
    <s v="140070"/>
    <s v="00001357 2020-06-01"/>
    <s v="CIPPS Journal Upload - DOA"/>
  </r>
  <r>
    <s v="14000"/>
    <s v="ACTUALS"/>
    <n v="2020"/>
    <n v="11"/>
    <s v="CIP"/>
    <s v="CIP1522658"/>
    <d v="2020-05-26T00:00:00"/>
    <d v="2020-05-27T00:00:00"/>
    <n v="251"/>
    <x v="1"/>
    <s v="390004"/>
    <x v="11"/>
    <s v="10410"/>
    <m/>
    <x v="1"/>
    <s v="14000"/>
    <x v="0"/>
    <s v="STATE"/>
    <m/>
    <m/>
    <m/>
    <m/>
    <n v="452.78"/>
    <s v="140070"/>
    <s v="00001357 2020-06-01"/>
    <s v="CIPPS Journal Upload - DOA"/>
  </r>
  <r>
    <s v="14000"/>
    <s v="ACTUALS"/>
    <n v="2020"/>
    <n v="11"/>
    <s v="CIP"/>
    <s v="CIP1522658"/>
    <d v="2020-05-26T00:00:00"/>
    <d v="2020-05-27T00:00:00"/>
    <n v="252"/>
    <x v="1"/>
    <s v="390004"/>
    <x v="12"/>
    <s v="10410"/>
    <m/>
    <x v="1"/>
    <s v="14000"/>
    <x v="0"/>
    <s v="STATE"/>
    <m/>
    <m/>
    <m/>
    <m/>
    <n v="231.14"/>
    <s v="140070"/>
    <s v="00001357 2020-06-01"/>
    <s v="CIPPS Journal Upload - DOA"/>
  </r>
  <r>
    <s v="14000"/>
    <s v="ACTUALS"/>
    <n v="2020"/>
    <n v="11"/>
    <s v="CIP"/>
    <s v="CIP1522658"/>
    <d v="2020-05-26T00:00:00"/>
    <d v="2020-05-27T00:00:00"/>
    <n v="253"/>
    <x v="1"/>
    <s v="390004"/>
    <x v="12"/>
    <s v="10410"/>
    <m/>
    <x v="1"/>
    <s v="14000"/>
    <x v="0"/>
    <s v="STATE"/>
    <m/>
    <m/>
    <m/>
    <m/>
    <n v="242.58"/>
    <s v="140070"/>
    <s v="00001357 2020-06-01"/>
    <s v="CIPPS Journal Upload - DOA"/>
  </r>
  <r>
    <s v="14000"/>
    <s v="ACTUALS"/>
    <n v="2020"/>
    <n v="11"/>
    <s v="CIP"/>
    <s v="CIP1522658"/>
    <d v="2020-05-26T00:00:00"/>
    <d v="2020-05-27T00:00:00"/>
    <n v="254"/>
    <x v="1"/>
    <s v="390004"/>
    <x v="13"/>
    <s v="10410"/>
    <m/>
    <x v="1"/>
    <s v="14000"/>
    <x v="0"/>
    <s v="STATE"/>
    <m/>
    <m/>
    <m/>
    <m/>
    <n v="43.95"/>
    <s v="140070"/>
    <s v="00001357 2020-06-01"/>
    <s v="CIPPS Journal Upload - DOA"/>
  </r>
  <r>
    <s v="14000"/>
    <s v="ACTUALS"/>
    <n v="2020"/>
    <n v="11"/>
    <s v="CIP"/>
    <s v="CIP1522658"/>
    <d v="2020-05-26T00:00:00"/>
    <d v="2020-05-27T00:00:00"/>
    <n v="255"/>
    <x v="1"/>
    <s v="390004"/>
    <x v="13"/>
    <s v="10410"/>
    <m/>
    <x v="1"/>
    <s v="14000"/>
    <x v="0"/>
    <s v="STATE"/>
    <m/>
    <m/>
    <m/>
    <m/>
    <n v="43.87"/>
    <s v="140070"/>
    <s v="00001357 2020-06-01"/>
    <s v="CIPPS Journal Upload - DOA"/>
  </r>
  <r>
    <s v="14000"/>
    <s v="ACTUALS"/>
    <n v="2020"/>
    <n v="11"/>
    <s v="CIP"/>
    <s v="CIP1522658"/>
    <d v="2020-05-26T00:00:00"/>
    <d v="2020-05-27T00:00:00"/>
    <n v="256"/>
    <x v="1"/>
    <s v="390004"/>
    <x v="22"/>
    <s v="10410"/>
    <m/>
    <x v="1"/>
    <s v="14000"/>
    <x v="0"/>
    <s v="STATE"/>
    <m/>
    <m/>
    <m/>
    <m/>
    <n v="901"/>
    <s v="140070"/>
    <s v="00001357 2020-06-01"/>
    <s v="CIPPS Journal Upload - DOA"/>
  </r>
  <r>
    <s v="14000"/>
    <s v="ACTUALS"/>
    <n v="2020"/>
    <n v="11"/>
    <s v="CIP"/>
    <s v="CIP1522658"/>
    <d v="2020-05-26T00:00:00"/>
    <d v="2020-05-27T00:00:00"/>
    <n v="257"/>
    <x v="1"/>
    <s v="390004"/>
    <x v="22"/>
    <s v="10410"/>
    <m/>
    <x v="1"/>
    <s v="14000"/>
    <x v="0"/>
    <s v="STATE"/>
    <m/>
    <m/>
    <m/>
    <m/>
    <n v="614.5"/>
    <s v="140070"/>
    <s v="00001357 2020-06-01"/>
    <s v="CIPPS Journal Upload - DOA"/>
  </r>
  <r>
    <s v="14000"/>
    <s v="ACTUALS"/>
    <n v="2020"/>
    <n v="11"/>
    <s v="CIP"/>
    <s v="CIP1522658"/>
    <d v="2020-05-26T00:00:00"/>
    <d v="2020-05-27T00:00:00"/>
    <n v="258"/>
    <x v="1"/>
    <s v="390004"/>
    <x v="14"/>
    <s v="10410"/>
    <m/>
    <x v="1"/>
    <s v="14000"/>
    <x v="0"/>
    <s v="STATE"/>
    <m/>
    <m/>
    <m/>
    <m/>
    <n v="39.25"/>
    <s v="140070"/>
    <s v="00001357 2020-06-01"/>
    <s v="CIPPS Journal Upload - DOA"/>
  </r>
  <r>
    <s v="14000"/>
    <s v="ACTUALS"/>
    <n v="2020"/>
    <n v="11"/>
    <s v="CIP"/>
    <s v="CIP1522658"/>
    <d v="2020-05-26T00:00:00"/>
    <d v="2020-05-27T00:00:00"/>
    <n v="259"/>
    <x v="1"/>
    <s v="390004"/>
    <x v="14"/>
    <s v="10410"/>
    <m/>
    <x v="1"/>
    <s v="14000"/>
    <x v="0"/>
    <s v="STATE"/>
    <m/>
    <m/>
    <m/>
    <m/>
    <n v="39.18"/>
    <s v="140070"/>
    <s v="00001357 2020-06-01"/>
    <s v="CIPPS Journal Upload - DOA"/>
  </r>
  <r>
    <s v="14000"/>
    <s v="ACTUALS"/>
    <n v="2020"/>
    <n v="11"/>
    <s v="CIP"/>
    <s v="CIP1522658"/>
    <d v="2020-05-26T00:00:00"/>
    <d v="2020-05-27T00:00:00"/>
    <n v="260"/>
    <x v="1"/>
    <s v="390004"/>
    <x v="15"/>
    <s v="10410"/>
    <m/>
    <x v="1"/>
    <s v="14000"/>
    <x v="0"/>
    <s v="STATE"/>
    <m/>
    <m/>
    <m/>
    <m/>
    <n v="20.8"/>
    <s v="140070"/>
    <s v="00001357 2020-06-01"/>
    <s v="CIPPS Journal Upload - DOA"/>
  </r>
  <r>
    <s v="14000"/>
    <s v="ACTUALS"/>
    <n v="2020"/>
    <n v="11"/>
    <s v="CIP"/>
    <s v="CIP1522658"/>
    <d v="2020-05-26T00:00:00"/>
    <d v="2020-05-27T00:00:00"/>
    <n v="261"/>
    <x v="1"/>
    <s v="390004"/>
    <x v="15"/>
    <s v="10410"/>
    <m/>
    <x v="1"/>
    <s v="14000"/>
    <x v="0"/>
    <s v="STATE"/>
    <m/>
    <m/>
    <m/>
    <m/>
    <n v="20.76"/>
    <s v="140070"/>
    <s v="00001357 2020-06-01"/>
    <s v="CIPPS Journal Upload - DOA"/>
  </r>
  <r>
    <s v="14000"/>
    <s v="ACTUALS"/>
    <n v="2020"/>
    <n v="11"/>
    <s v="CIP"/>
    <s v="CIP1522658"/>
    <d v="2020-05-26T00:00:00"/>
    <d v="2020-05-27T00:00:00"/>
    <n v="262"/>
    <x v="1"/>
    <s v="390004"/>
    <x v="39"/>
    <s v="10410"/>
    <m/>
    <x v="1"/>
    <s v="14000"/>
    <x v="0"/>
    <s v="STATE"/>
    <m/>
    <m/>
    <m/>
    <m/>
    <n v="20"/>
    <s v="140070"/>
    <s v="00001357 2020-06-01"/>
    <s v="CIPPS Journal Upload - DOA"/>
  </r>
  <r>
    <s v="14000"/>
    <s v="ACTUALS"/>
    <n v="2020"/>
    <n v="11"/>
    <s v="CIP"/>
    <s v="CIP1522658"/>
    <d v="2020-05-26T00:00:00"/>
    <d v="2020-05-27T00:00:00"/>
    <n v="263"/>
    <x v="1"/>
    <s v="390004"/>
    <x v="39"/>
    <s v="10410"/>
    <m/>
    <x v="1"/>
    <s v="14000"/>
    <x v="0"/>
    <s v="STATE"/>
    <m/>
    <m/>
    <m/>
    <m/>
    <n v="10"/>
    <s v="140070"/>
    <s v="00001357 2020-06-01"/>
    <s v="CIPPS Journal Upload - DOA"/>
  </r>
  <r>
    <s v="14000"/>
    <s v="ACTUALS"/>
    <n v="2020"/>
    <n v="11"/>
    <s v="CIP"/>
    <s v="CIP1522658"/>
    <d v="2020-05-26T00:00:00"/>
    <d v="2020-05-27T00:00:00"/>
    <n v="314"/>
    <x v="1"/>
    <s v="390004"/>
    <x v="10"/>
    <s v="10740"/>
    <m/>
    <x v="1"/>
    <s v="14000"/>
    <x v="0"/>
    <s v="STATE"/>
    <m/>
    <m/>
    <m/>
    <m/>
    <n v="2500"/>
    <s v="140070"/>
    <s v="00001357 2020-06-01"/>
    <s v="CIPPS Journal Upload - DOA"/>
  </r>
  <r>
    <s v="14000"/>
    <s v="ACTUALS"/>
    <n v="2020"/>
    <n v="11"/>
    <s v="CIP"/>
    <s v="CIP1522658"/>
    <d v="2020-05-26T00:00:00"/>
    <d v="2020-05-27T00:00:00"/>
    <n v="315"/>
    <x v="1"/>
    <s v="390004"/>
    <x v="11"/>
    <s v="10740"/>
    <m/>
    <x v="1"/>
    <s v="14000"/>
    <x v="0"/>
    <s v="STATE"/>
    <m/>
    <m/>
    <m/>
    <m/>
    <n v="338"/>
    <s v="140070"/>
    <s v="00001357 2020-06-01"/>
    <s v="CIPPS Journal Upload - DOA"/>
  </r>
  <r>
    <s v="14000"/>
    <s v="ACTUALS"/>
    <n v="2020"/>
    <n v="11"/>
    <s v="CIP"/>
    <s v="CIP1522658"/>
    <d v="2020-05-26T00:00:00"/>
    <d v="2020-05-27T00:00:00"/>
    <n v="316"/>
    <x v="1"/>
    <s v="390004"/>
    <x v="12"/>
    <s v="10740"/>
    <m/>
    <x v="1"/>
    <s v="14000"/>
    <x v="0"/>
    <s v="STATE"/>
    <m/>
    <m/>
    <m/>
    <m/>
    <n v="179.62"/>
    <s v="140070"/>
    <s v="00001357 2020-06-01"/>
    <s v="CIPPS Journal Upload - DOA"/>
  </r>
  <r>
    <s v="14000"/>
    <s v="ACTUALS"/>
    <n v="2020"/>
    <n v="11"/>
    <s v="CIP"/>
    <s v="CIP1522658"/>
    <d v="2020-05-26T00:00:00"/>
    <d v="2020-05-27T00:00:00"/>
    <n v="317"/>
    <x v="1"/>
    <s v="390004"/>
    <x v="13"/>
    <s v="10740"/>
    <m/>
    <x v="1"/>
    <s v="14000"/>
    <x v="0"/>
    <s v="STATE"/>
    <m/>
    <m/>
    <m/>
    <m/>
    <n v="32.75"/>
    <s v="140070"/>
    <s v="00001357 2020-06-01"/>
    <s v="CIPPS Journal Upload - DOA"/>
  </r>
  <r>
    <s v="14000"/>
    <s v="ACTUALS"/>
    <n v="2020"/>
    <n v="11"/>
    <s v="CIP"/>
    <s v="CIP1522658"/>
    <d v="2020-05-26T00:00:00"/>
    <d v="2020-05-27T00:00:00"/>
    <n v="318"/>
    <x v="1"/>
    <s v="390004"/>
    <x v="22"/>
    <s v="10740"/>
    <m/>
    <x v="1"/>
    <s v="14000"/>
    <x v="0"/>
    <s v="STATE"/>
    <m/>
    <m/>
    <m/>
    <m/>
    <n v="614.5"/>
    <s v="140070"/>
    <s v="00001357 2020-06-01"/>
    <s v="CIPPS Journal Upload - DOA"/>
  </r>
  <r>
    <s v="14000"/>
    <s v="ACTUALS"/>
    <n v="2020"/>
    <n v="11"/>
    <s v="CIP"/>
    <s v="CIP1522658"/>
    <d v="2020-05-26T00:00:00"/>
    <d v="2020-05-27T00:00:00"/>
    <n v="319"/>
    <x v="1"/>
    <s v="390004"/>
    <x v="14"/>
    <s v="10740"/>
    <m/>
    <x v="1"/>
    <s v="14000"/>
    <x v="0"/>
    <s v="STATE"/>
    <m/>
    <m/>
    <m/>
    <m/>
    <n v="29.25"/>
    <s v="140070"/>
    <s v="00001357 2020-06-01"/>
    <s v="CIPPS Journal Upload - DOA"/>
  </r>
  <r>
    <s v="14000"/>
    <s v="ACTUALS"/>
    <n v="2020"/>
    <n v="11"/>
    <s v="CIP"/>
    <s v="CIP1522658"/>
    <d v="2020-05-26T00:00:00"/>
    <d v="2020-05-27T00:00:00"/>
    <n v="320"/>
    <x v="1"/>
    <s v="390004"/>
    <x v="15"/>
    <s v="10740"/>
    <m/>
    <x v="1"/>
    <s v="14000"/>
    <x v="0"/>
    <s v="STATE"/>
    <m/>
    <m/>
    <m/>
    <m/>
    <n v="15.5"/>
    <s v="140070"/>
    <s v="00001357 2020-06-01"/>
    <s v="CIPPS Journal Upload - DOA"/>
  </r>
  <r>
    <s v="14000"/>
    <s v="ACTUALS"/>
    <n v="2020"/>
    <n v="11"/>
    <s v="CIP"/>
    <s v="CIP1522658"/>
    <d v="2020-05-26T00:00:00"/>
    <d v="2020-05-27T00:00:00"/>
    <n v="398"/>
    <x v="1"/>
    <m/>
    <x v="1"/>
    <s v="99999"/>
    <m/>
    <x v="0"/>
    <m/>
    <x v="0"/>
    <m/>
    <m/>
    <m/>
    <m/>
    <m/>
    <n v="-13546.94"/>
    <m/>
    <s v="Cash With The Treasurer Of VA"/>
    <s v="CIPPS Journal Upload - DOA"/>
  </r>
  <r>
    <s v="14000"/>
    <s v="ACTUALS"/>
    <n v="2020"/>
    <n v="11"/>
    <s v="AP"/>
    <s v="AP01522477"/>
    <d v="2020-05-27T00:00:00"/>
    <d v="2020-05-27T00:00:00"/>
    <n v="6"/>
    <x v="1"/>
    <m/>
    <x v="1"/>
    <s v="99999"/>
    <m/>
    <x v="0"/>
    <s v="14000"/>
    <x v="0"/>
    <s v="STATE"/>
    <m/>
    <m/>
    <m/>
    <m/>
    <n v="-28333.33"/>
    <s v="00022050"/>
    <s v="Cash With The Treasurer Of VA"/>
    <s v="AP Payments"/>
  </r>
  <r>
    <s v="14000"/>
    <s v="ACTUALS"/>
    <n v="2020"/>
    <n v="11"/>
    <s v="AP"/>
    <s v="AP01522477"/>
    <d v="2020-05-27T00:00:00"/>
    <d v="2020-05-27T00:00:00"/>
    <n v="7"/>
    <x v="1"/>
    <m/>
    <x v="1"/>
    <s v="99999"/>
    <m/>
    <x v="0"/>
    <s v="14000"/>
    <x v="0"/>
    <s v="STATE"/>
    <m/>
    <m/>
    <m/>
    <m/>
    <n v="-11282.74"/>
    <s v="00022053"/>
    <s v="Cash With The Treasurer Of VA"/>
    <s v="AP Payments"/>
  </r>
  <r>
    <s v="14000"/>
    <s v="ACTUALS"/>
    <n v="2020"/>
    <n v="11"/>
    <s v="AP"/>
    <s v="AP01522477"/>
    <d v="2020-05-27T00:00:00"/>
    <d v="2020-05-27T00:00:00"/>
    <n v="8"/>
    <x v="1"/>
    <m/>
    <x v="1"/>
    <s v="99999"/>
    <m/>
    <x v="0"/>
    <s v="14000"/>
    <x v="0"/>
    <s v="STATE"/>
    <m/>
    <m/>
    <m/>
    <m/>
    <n v="-12947.03"/>
    <s v="00022054"/>
    <s v="Cash With The Treasurer Of VA"/>
    <s v="AP Payments"/>
  </r>
  <r>
    <s v="14000"/>
    <s v="ACTUALS"/>
    <n v="2020"/>
    <n v="11"/>
    <s v="AP"/>
    <s v="AP01522477"/>
    <d v="2020-05-27T00:00:00"/>
    <d v="2020-05-27T00:00:00"/>
    <n v="34"/>
    <x v="1"/>
    <m/>
    <x v="3"/>
    <s v="99999"/>
    <m/>
    <x v="0"/>
    <s v="14000"/>
    <x v="0"/>
    <s v="STATE"/>
    <m/>
    <m/>
    <m/>
    <m/>
    <n v="11282.74"/>
    <s v="00022053"/>
    <s v="Accounts Payable"/>
    <s v="AP Payments"/>
  </r>
  <r>
    <s v="14000"/>
    <s v="ACTUALS"/>
    <n v="2020"/>
    <n v="11"/>
    <s v="AP"/>
    <s v="AP01522477"/>
    <d v="2020-05-27T00:00:00"/>
    <d v="2020-05-27T00:00:00"/>
    <n v="35"/>
    <x v="1"/>
    <m/>
    <x v="3"/>
    <s v="99999"/>
    <m/>
    <x v="0"/>
    <s v="14000"/>
    <x v="0"/>
    <s v="STATE"/>
    <m/>
    <m/>
    <m/>
    <m/>
    <n v="12947.03"/>
    <s v="00022054"/>
    <s v="Accounts Payable"/>
    <s v="AP Payments"/>
  </r>
  <r>
    <s v="14000"/>
    <s v="ACTUALS"/>
    <n v="2020"/>
    <n v="11"/>
    <s v="AP"/>
    <s v="AP01522477"/>
    <d v="2020-05-27T00:00:00"/>
    <d v="2020-05-27T00:00:00"/>
    <n v="57"/>
    <x v="1"/>
    <m/>
    <x v="3"/>
    <s v="99999"/>
    <m/>
    <x v="0"/>
    <s v="14000"/>
    <x v="0"/>
    <s v="STATE"/>
    <m/>
    <m/>
    <m/>
    <m/>
    <n v="28333.33"/>
    <s v="00022050"/>
    <s v="Accounts Payable"/>
    <s v="AP Payments"/>
  </r>
  <r>
    <s v="14000"/>
    <s v="ACTUALS"/>
    <n v="2020"/>
    <n v="12"/>
    <s v="AP"/>
    <s v="AP01526720"/>
    <d v="2020-06-01T00:00:00"/>
    <d v="2020-06-01T00:00:00"/>
    <n v="3"/>
    <x v="1"/>
    <m/>
    <x v="3"/>
    <s v="99999"/>
    <m/>
    <x v="0"/>
    <s v="14000"/>
    <x v="0"/>
    <s v="STATE"/>
    <m/>
    <m/>
    <m/>
    <m/>
    <n v="-12500"/>
    <s v="00022055"/>
    <s v="Accounts Payable"/>
    <s v="Accounts Payable"/>
  </r>
  <r>
    <s v="14000"/>
    <s v="ACTUALS"/>
    <n v="2020"/>
    <n v="12"/>
    <s v="AP"/>
    <s v="AP01526720"/>
    <d v="2020-06-01T00:00:00"/>
    <d v="2020-06-01T00:00:00"/>
    <n v="23"/>
    <x v="1"/>
    <s v="390002"/>
    <x v="48"/>
    <s v="90000"/>
    <m/>
    <x v="0"/>
    <s v="14000"/>
    <x v="0"/>
    <s v="STATE"/>
    <s v="007"/>
    <m/>
    <m/>
    <m/>
    <n v="12500"/>
    <s v="00022055"/>
    <s v="20-A4935AD16 LOCAL PRETRIAL"/>
    <s v="Accounts Payable"/>
  </r>
  <r>
    <s v="14000"/>
    <s v="ACTUALS"/>
    <n v="2020"/>
    <n v="12"/>
    <s v="AP"/>
    <s v="AP01527525"/>
    <d v="2020-06-01T00:00:00"/>
    <d v="2020-06-01T00:00:00"/>
    <n v="3"/>
    <x v="1"/>
    <m/>
    <x v="1"/>
    <s v="99999"/>
    <m/>
    <x v="0"/>
    <s v="14000"/>
    <x v="0"/>
    <s v="STATE"/>
    <m/>
    <m/>
    <m/>
    <m/>
    <n v="-12500"/>
    <s v="00022055"/>
    <s v="Cash With The Treasurer Of VA"/>
    <s v="AP Payments"/>
  </r>
  <r>
    <s v="14000"/>
    <s v="ACTUALS"/>
    <n v="2020"/>
    <n v="12"/>
    <s v="AP"/>
    <s v="AP01527525"/>
    <d v="2020-06-01T00:00:00"/>
    <d v="2020-06-01T00:00:00"/>
    <n v="6"/>
    <x v="1"/>
    <m/>
    <x v="3"/>
    <s v="99999"/>
    <m/>
    <x v="0"/>
    <s v="14000"/>
    <x v="0"/>
    <s v="STATE"/>
    <m/>
    <m/>
    <m/>
    <m/>
    <n v="12500"/>
    <s v="00022055"/>
    <s v="Accounts Payable"/>
    <s v="AP Payments"/>
  </r>
  <r>
    <s v="14000"/>
    <s v="ACTUALS"/>
    <n v="2020"/>
    <n v="12"/>
    <s v="AP"/>
    <s v="AP01536246"/>
    <d v="2020-06-10T00:00:00"/>
    <d v="2020-06-10T00:00:00"/>
    <n v="37"/>
    <x v="1"/>
    <m/>
    <x v="3"/>
    <s v="99999"/>
    <m/>
    <x v="0"/>
    <s v="14000"/>
    <x v="0"/>
    <s v="STATE"/>
    <m/>
    <m/>
    <m/>
    <m/>
    <n v="-146.81"/>
    <s v="00022434"/>
    <s v="Accounts Payable"/>
    <s v="Accounts Payable"/>
  </r>
  <r>
    <s v="14000"/>
    <s v="ACTUALS"/>
    <n v="2020"/>
    <n v="12"/>
    <s v="AP"/>
    <s v="AP01536246"/>
    <d v="2020-06-10T00:00:00"/>
    <d v="2020-06-10T00:00:00"/>
    <n v="38"/>
    <x v="1"/>
    <m/>
    <x v="3"/>
    <s v="99999"/>
    <m/>
    <x v="0"/>
    <s v="14000"/>
    <x v="0"/>
    <s v="STATE"/>
    <m/>
    <m/>
    <m/>
    <m/>
    <n v="-65992.800000000003"/>
    <s v="00022435"/>
    <s v="Accounts Payable"/>
    <s v="Accounts Payable"/>
  </r>
  <r>
    <s v="14000"/>
    <s v="ACTUALS"/>
    <n v="2020"/>
    <n v="12"/>
    <s v="AP"/>
    <s v="AP01536246"/>
    <d v="2020-06-10T00:00:00"/>
    <d v="2020-06-10T00:00:00"/>
    <n v="39"/>
    <x v="1"/>
    <m/>
    <x v="3"/>
    <s v="99999"/>
    <m/>
    <x v="0"/>
    <s v="14000"/>
    <x v="0"/>
    <s v="STATE"/>
    <m/>
    <m/>
    <m/>
    <m/>
    <n v="-85000"/>
    <s v="00022436"/>
    <s v="Accounts Payable"/>
    <s v="Accounts Payable"/>
  </r>
  <r>
    <s v="14000"/>
    <s v="ACTUALS"/>
    <n v="2020"/>
    <n v="12"/>
    <s v="AP"/>
    <s v="AP01536246"/>
    <d v="2020-06-10T00:00:00"/>
    <d v="2020-06-10T00:00:00"/>
    <n v="40"/>
    <x v="1"/>
    <m/>
    <x v="3"/>
    <s v="99999"/>
    <m/>
    <x v="0"/>
    <s v="14000"/>
    <x v="0"/>
    <s v="STATE"/>
    <m/>
    <m/>
    <m/>
    <m/>
    <n v="-46310"/>
    <s v="00022437"/>
    <s v="Accounts Payable"/>
    <s v="Accounts Payable"/>
  </r>
  <r>
    <s v="14000"/>
    <s v="ACTUALS"/>
    <n v="2020"/>
    <n v="12"/>
    <s v="AP"/>
    <s v="AP01536246"/>
    <d v="2020-06-10T00:00:00"/>
    <d v="2020-06-10T00:00:00"/>
    <n v="43"/>
    <x v="1"/>
    <m/>
    <x v="3"/>
    <s v="99999"/>
    <m/>
    <x v="0"/>
    <s v="14000"/>
    <x v="0"/>
    <s v="STATE"/>
    <m/>
    <m/>
    <m/>
    <m/>
    <n v="-2490"/>
    <s v="00022440"/>
    <s v="Accounts Payable"/>
    <s v="Accounts Payable"/>
  </r>
  <r>
    <s v="14000"/>
    <s v="ACTUALS"/>
    <n v="2020"/>
    <n v="12"/>
    <s v="AP"/>
    <s v="AP01536246"/>
    <d v="2020-06-10T00:00:00"/>
    <d v="2020-06-10T00:00:00"/>
    <n v="83"/>
    <x v="1"/>
    <s v="390002"/>
    <x v="47"/>
    <s v="90000"/>
    <m/>
    <x v="0"/>
    <s v="14000"/>
    <x v="0"/>
    <s v="STATE"/>
    <s v="550"/>
    <m/>
    <m/>
    <m/>
    <n v="146.81"/>
    <s v="00022434"/>
    <s v="20-A4830AD16 LE OFFICER OVERTI"/>
    <s v="Accounts Payable"/>
  </r>
  <r>
    <s v="14000"/>
    <s v="ACTUALS"/>
    <n v="2020"/>
    <n v="12"/>
    <s v="AP"/>
    <s v="AP01536246"/>
    <d v="2020-06-10T00:00:00"/>
    <d v="2020-06-10T00:00:00"/>
    <n v="84"/>
    <x v="1"/>
    <s v="390002"/>
    <x v="47"/>
    <s v="90000"/>
    <m/>
    <x v="0"/>
    <s v="14000"/>
    <x v="0"/>
    <s v="STATE"/>
    <s v="350"/>
    <m/>
    <m/>
    <m/>
    <n v="65992.800000000003"/>
    <s v="00022435"/>
    <s v="20-A4837AD16 LE EQUIPMENT"/>
    <s v="Accounts Payable"/>
  </r>
  <r>
    <s v="14000"/>
    <s v="ACTUALS"/>
    <n v="2020"/>
    <n v="12"/>
    <s v="AP"/>
    <s v="AP01536246"/>
    <d v="2020-06-10T00:00:00"/>
    <d v="2020-06-10T00:00:00"/>
    <n v="85"/>
    <x v="1"/>
    <s v="390002"/>
    <x v="47"/>
    <s v="90000"/>
    <m/>
    <x v="0"/>
    <s v="14000"/>
    <x v="0"/>
    <s v="STATE"/>
    <s v="081"/>
    <m/>
    <m/>
    <m/>
    <n v="85000"/>
    <s v="00022436"/>
    <s v="20-A4849AD16 LE EQUIPMENT"/>
    <s v="Accounts Payable"/>
  </r>
  <r>
    <s v="14000"/>
    <s v="ACTUALS"/>
    <n v="2020"/>
    <n v="12"/>
    <s v="AP"/>
    <s v="AP01536246"/>
    <d v="2020-06-10T00:00:00"/>
    <d v="2020-06-10T00:00:00"/>
    <n v="86"/>
    <x v="1"/>
    <s v="390002"/>
    <x v="47"/>
    <s v="90000"/>
    <m/>
    <x v="0"/>
    <s v="14000"/>
    <x v="0"/>
    <s v="STATE"/>
    <s v="486"/>
    <m/>
    <m/>
    <m/>
    <n v="46310"/>
    <s v="00022437"/>
    <s v="20-A4898AD16 LE EQUIPMENT"/>
    <s v="Accounts Payable"/>
  </r>
  <r>
    <s v="14000"/>
    <s v="ACTUALS"/>
    <n v="2020"/>
    <n v="12"/>
    <s v="AP"/>
    <s v="AP01536246"/>
    <d v="2020-06-10T00:00:00"/>
    <d v="2020-06-10T00:00:00"/>
    <n v="88"/>
    <x v="1"/>
    <s v="390002"/>
    <x v="47"/>
    <s v="90000"/>
    <m/>
    <x v="0"/>
    <s v="14000"/>
    <x v="0"/>
    <s v="STATE"/>
    <s v="640"/>
    <m/>
    <m/>
    <m/>
    <n v="2490"/>
    <s v="00022440"/>
    <s v="20-C4218AD16 CRIME ANALYSIS"/>
    <s v="Accounts Payable"/>
  </r>
  <r>
    <s v="14000"/>
    <s v="ACTUALS"/>
    <n v="2020"/>
    <n v="12"/>
    <s v="CIP"/>
    <s v="CIP1536775"/>
    <d v="2020-06-10T00:00:00"/>
    <d v="2020-06-12T00:00:00"/>
    <n v="244"/>
    <x v="1"/>
    <s v="390004"/>
    <x v="10"/>
    <s v="10410"/>
    <m/>
    <x v="1"/>
    <s v="14000"/>
    <x v="0"/>
    <s v="STATE"/>
    <m/>
    <m/>
    <m/>
    <m/>
    <n v="3354.92"/>
    <s v="140070"/>
    <s v="00001359 2020-06-16"/>
    <s v="CIPPS Journal Upload - DOA"/>
  </r>
  <r>
    <s v="14000"/>
    <s v="ACTUALS"/>
    <n v="2020"/>
    <n v="12"/>
    <s v="CIP"/>
    <s v="CIP1536775"/>
    <d v="2020-06-10T00:00:00"/>
    <d v="2020-06-12T00:00:00"/>
    <n v="245"/>
    <x v="1"/>
    <s v="390004"/>
    <x v="10"/>
    <s v="10410"/>
    <m/>
    <x v="1"/>
    <s v="14000"/>
    <x v="0"/>
    <s v="STATE"/>
    <m/>
    <m/>
    <m/>
    <m/>
    <n v="3349"/>
    <s v="140070"/>
    <s v="00001359 2020-06-16"/>
    <s v="CIPPS Journal Upload - DOA"/>
  </r>
  <r>
    <s v="14000"/>
    <s v="ACTUALS"/>
    <n v="2020"/>
    <n v="12"/>
    <s v="CIP"/>
    <s v="CIP1536775"/>
    <d v="2020-06-10T00:00:00"/>
    <d v="2020-06-12T00:00:00"/>
    <n v="246"/>
    <x v="1"/>
    <s v="390004"/>
    <x v="11"/>
    <s v="10410"/>
    <m/>
    <x v="1"/>
    <s v="14000"/>
    <x v="0"/>
    <s v="STATE"/>
    <m/>
    <m/>
    <m/>
    <m/>
    <n v="453.59"/>
    <s v="140070"/>
    <s v="00001359 2020-06-16"/>
    <s v="CIPPS Journal Upload - DOA"/>
  </r>
  <r>
    <s v="14000"/>
    <s v="ACTUALS"/>
    <n v="2020"/>
    <n v="12"/>
    <s v="CIP"/>
    <s v="CIP1536775"/>
    <d v="2020-06-10T00:00:00"/>
    <d v="2020-06-12T00:00:00"/>
    <n v="247"/>
    <x v="1"/>
    <s v="390004"/>
    <x v="11"/>
    <s v="10410"/>
    <m/>
    <x v="1"/>
    <s v="14000"/>
    <x v="0"/>
    <s v="STATE"/>
    <m/>
    <m/>
    <m/>
    <m/>
    <n v="452.78"/>
    <s v="140070"/>
    <s v="00001359 2020-06-16"/>
    <s v="CIPPS Journal Upload - DOA"/>
  </r>
  <r>
    <s v="14000"/>
    <s v="ACTUALS"/>
    <n v="2020"/>
    <n v="12"/>
    <s v="CIP"/>
    <s v="CIP1536775"/>
    <d v="2020-06-10T00:00:00"/>
    <d v="2020-06-12T00:00:00"/>
    <n v="248"/>
    <x v="1"/>
    <s v="390004"/>
    <x v="12"/>
    <s v="10410"/>
    <m/>
    <x v="1"/>
    <s v="14000"/>
    <x v="0"/>
    <s v="STATE"/>
    <m/>
    <m/>
    <m/>
    <m/>
    <n v="232.27"/>
    <s v="140070"/>
    <s v="00001359 2020-06-16"/>
    <s v="CIPPS Journal Upload - DOA"/>
  </r>
  <r>
    <s v="14000"/>
    <s v="ACTUALS"/>
    <n v="2020"/>
    <n v="12"/>
    <s v="CIP"/>
    <s v="CIP1536775"/>
    <d v="2020-06-10T00:00:00"/>
    <d v="2020-06-12T00:00:00"/>
    <n v="249"/>
    <x v="1"/>
    <s v="390004"/>
    <x v="12"/>
    <s v="10410"/>
    <m/>
    <x v="1"/>
    <s v="14000"/>
    <x v="0"/>
    <s v="STATE"/>
    <m/>
    <m/>
    <m/>
    <m/>
    <n v="246.26"/>
    <s v="140070"/>
    <s v="00001359 2020-06-16"/>
    <s v="CIPPS Journal Upload - DOA"/>
  </r>
  <r>
    <s v="14000"/>
    <s v="ACTUALS"/>
    <n v="2020"/>
    <n v="12"/>
    <s v="CIP"/>
    <s v="CIP1536775"/>
    <d v="2020-06-10T00:00:00"/>
    <d v="2020-06-12T00:00:00"/>
    <n v="250"/>
    <x v="1"/>
    <s v="390004"/>
    <x v="13"/>
    <s v="10410"/>
    <m/>
    <x v="1"/>
    <s v="14000"/>
    <x v="0"/>
    <s v="STATE"/>
    <m/>
    <m/>
    <m/>
    <m/>
    <n v="43.95"/>
    <s v="140070"/>
    <s v="00001359 2020-06-16"/>
    <s v="CIPPS Journal Upload - DOA"/>
  </r>
  <r>
    <s v="14000"/>
    <s v="ACTUALS"/>
    <n v="2020"/>
    <n v="12"/>
    <s v="CIP"/>
    <s v="CIP1536775"/>
    <d v="2020-06-10T00:00:00"/>
    <d v="2020-06-12T00:00:00"/>
    <n v="251"/>
    <x v="1"/>
    <s v="390004"/>
    <x v="13"/>
    <s v="10410"/>
    <m/>
    <x v="1"/>
    <s v="14000"/>
    <x v="0"/>
    <s v="STATE"/>
    <m/>
    <m/>
    <m/>
    <m/>
    <n v="43.87"/>
    <s v="140070"/>
    <s v="00001359 2020-06-16"/>
    <s v="CIPPS Journal Upload - DOA"/>
  </r>
  <r>
    <s v="14000"/>
    <s v="ACTUALS"/>
    <n v="2020"/>
    <n v="12"/>
    <s v="CIP"/>
    <s v="CIP1536775"/>
    <d v="2020-06-10T00:00:00"/>
    <d v="2020-06-12T00:00:00"/>
    <n v="252"/>
    <x v="1"/>
    <s v="390004"/>
    <x v="22"/>
    <s v="10410"/>
    <m/>
    <x v="1"/>
    <s v="14000"/>
    <x v="0"/>
    <s v="STATE"/>
    <m/>
    <m/>
    <m/>
    <m/>
    <n v="901"/>
    <s v="140070"/>
    <s v="00001359 2020-06-16"/>
    <s v="CIPPS Journal Upload - DOA"/>
  </r>
  <r>
    <s v="14000"/>
    <s v="ACTUALS"/>
    <n v="2020"/>
    <n v="12"/>
    <s v="CIP"/>
    <s v="CIP1536775"/>
    <d v="2020-06-10T00:00:00"/>
    <d v="2020-06-12T00:00:00"/>
    <n v="253"/>
    <x v="1"/>
    <s v="390004"/>
    <x v="22"/>
    <s v="10410"/>
    <m/>
    <x v="1"/>
    <s v="14000"/>
    <x v="0"/>
    <s v="STATE"/>
    <m/>
    <m/>
    <m/>
    <m/>
    <n v="614.5"/>
    <s v="140070"/>
    <s v="00001359 2020-06-16"/>
    <s v="CIPPS Journal Upload - DOA"/>
  </r>
  <r>
    <s v="14000"/>
    <s v="ACTUALS"/>
    <n v="2020"/>
    <n v="12"/>
    <s v="CIP"/>
    <s v="CIP1536775"/>
    <d v="2020-06-10T00:00:00"/>
    <d v="2020-06-12T00:00:00"/>
    <n v="254"/>
    <x v="1"/>
    <s v="390004"/>
    <x v="14"/>
    <s v="10410"/>
    <m/>
    <x v="1"/>
    <s v="14000"/>
    <x v="0"/>
    <s v="STATE"/>
    <m/>
    <m/>
    <m/>
    <m/>
    <n v="39.25"/>
    <s v="140070"/>
    <s v="00001359 2020-06-16"/>
    <s v="CIPPS Journal Upload - DOA"/>
  </r>
  <r>
    <s v="14000"/>
    <s v="ACTUALS"/>
    <n v="2020"/>
    <n v="12"/>
    <s v="CIP"/>
    <s v="CIP1536775"/>
    <d v="2020-06-10T00:00:00"/>
    <d v="2020-06-12T00:00:00"/>
    <n v="255"/>
    <x v="1"/>
    <s v="390004"/>
    <x v="14"/>
    <s v="10410"/>
    <m/>
    <x v="1"/>
    <s v="14000"/>
    <x v="0"/>
    <s v="STATE"/>
    <m/>
    <m/>
    <m/>
    <m/>
    <n v="39.18"/>
    <s v="140070"/>
    <s v="00001359 2020-06-16"/>
    <s v="CIPPS Journal Upload - DOA"/>
  </r>
  <r>
    <s v="14000"/>
    <s v="ACTUALS"/>
    <n v="2020"/>
    <n v="12"/>
    <s v="CIP"/>
    <s v="CIP1536775"/>
    <d v="2020-06-10T00:00:00"/>
    <d v="2020-06-12T00:00:00"/>
    <n v="256"/>
    <x v="1"/>
    <s v="390004"/>
    <x v="15"/>
    <s v="10410"/>
    <m/>
    <x v="1"/>
    <s v="14000"/>
    <x v="0"/>
    <s v="STATE"/>
    <m/>
    <m/>
    <m/>
    <m/>
    <n v="20.8"/>
    <s v="140070"/>
    <s v="00001359 2020-06-16"/>
    <s v="CIPPS Journal Upload - DOA"/>
  </r>
  <r>
    <s v="14000"/>
    <s v="ACTUALS"/>
    <n v="2020"/>
    <n v="12"/>
    <s v="CIP"/>
    <s v="CIP1536775"/>
    <d v="2020-06-10T00:00:00"/>
    <d v="2020-06-12T00:00:00"/>
    <n v="257"/>
    <x v="1"/>
    <s v="390004"/>
    <x v="15"/>
    <s v="10410"/>
    <m/>
    <x v="1"/>
    <s v="14000"/>
    <x v="0"/>
    <s v="STATE"/>
    <m/>
    <m/>
    <m/>
    <m/>
    <n v="20.76"/>
    <s v="140070"/>
    <s v="00001359 2020-06-16"/>
    <s v="CIPPS Journal Upload - DOA"/>
  </r>
  <r>
    <s v="14000"/>
    <s v="ACTUALS"/>
    <n v="2020"/>
    <n v="12"/>
    <s v="CIP"/>
    <s v="CIP1536775"/>
    <d v="2020-06-10T00:00:00"/>
    <d v="2020-06-12T00:00:00"/>
    <n v="258"/>
    <x v="1"/>
    <s v="390004"/>
    <x v="39"/>
    <s v="10410"/>
    <m/>
    <x v="1"/>
    <s v="14000"/>
    <x v="0"/>
    <s v="STATE"/>
    <m/>
    <m/>
    <m/>
    <m/>
    <n v="20"/>
    <s v="140070"/>
    <s v="00001359 2020-06-16"/>
    <s v="CIPPS Journal Upload - DOA"/>
  </r>
  <r>
    <s v="14000"/>
    <s v="ACTUALS"/>
    <n v="2020"/>
    <n v="12"/>
    <s v="CIP"/>
    <s v="CIP1536775"/>
    <d v="2020-06-10T00:00:00"/>
    <d v="2020-06-12T00:00:00"/>
    <n v="259"/>
    <x v="1"/>
    <s v="390004"/>
    <x v="39"/>
    <s v="10410"/>
    <m/>
    <x v="1"/>
    <s v="14000"/>
    <x v="0"/>
    <s v="STATE"/>
    <m/>
    <m/>
    <m/>
    <m/>
    <n v="10"/>
    <s v="140070"/>
    <s v="00001359 2020-06-16"/>
    <s v="CIPPS Journal Upload - DOA"/>
  </r>
  <r>
    <s v="14000"/>
    <s v="ACTUALS"/>
    <n v="2020"/>
    <n v="12"/>
    <s v="CIP"/>
    <s v="CIP1536775"/>
    <d v="2020-06-10T00:00:00"/>
    <d v="2020-06-12T00:00:00"/>
    <n v="311"/>
    <x v="1"/>
    <s v="390004"/>
    <x v="10"/>
    <s v="10740"/>
    <m/>
    <x v="1"/>
    <s v="14000"/>
    <x v="0"/>
    <s v="STATE"/>
    <m/>
    <m/>
    <m/>
    <m/>
    <n v="2500"/>
    <s v="140070"/>
    <s v="00001359 2020-06-16"/>
    <s v="CIPPS Journal Upload - DOA"/>
  </r>
  <r>
    <s v="14000"/>
    <s v="ACTUALS"/>
    <n v="2020"/>
    <n v="12"/>
    <s v="CIP"/>
    <s v="CIP1536775"/>
    <d v="2020-06-10T00:00:00"/>
    <d v="2020-06-12T00:00:00"/>
    <n v="312"/>
    <x v="1"/>
    <s v="390004"/>
    <x v="11"/>
    <s v="10740"/>
    <m/>
    <x v="1"/>
    <s v="14000"/>
    <x v="0"/>
    <s v="STATE"/>
    <m/>
    <m/>
    <m/>
    <m/>
    <n v="338"/>
    <s v="140070"/>
    <s v="00001359 2020-06-16"/>
    <s v="CIPPS Journal Upload - DOA"/>
  </r>
  <r>
    <s v="14000"/>
    <s v="ACTUALS"/>
    <n v="2020"/>
    <n v="12"/>
    <s v="CIP"/>
    <s v="CIP1536775"/>
    <d v="2020-06-10T00:00:00"/>
    <d v="2020-06-12T00:00:00"/>
    <n v="313"/>
    <x v="1"/>
    <s v="390004"/>
    <x v="12"/>
    <s v="10740"/>
    <m/>
    <x v="1"/>
    <s v="14000"/>
    <x v="0"/>
    <s v="STATE"/>
    <m/>
    <m/>
    <m/>
    <m/>
    <n v="180.11"/>
    <s v="140070"/>
    <s v="00001359 2020-06-16"/>
    <s v="CIPPS Journal Upload - DOA"/>
  </r>
  <r>
    <s v="14000"/>
    <s v="ACTUALS"/>
    <n v="2020"/>
    <n v="12"/>
    <s v="CIP"/>
    <s v="CIP1536775"/>
    <d v="2020-06-10T00:00:00"/>
    <d v="2020-06-12T00:00:00"/>
    <n v="314"/>
    <x v="1"/>
    <s v="390004"/>
    <x v="13"/>
    <s v="10740"/>
    <m/>
    <x v="1"/>
    <s v="14000"/>
    <x v="0"/>
    <s v="STATE"/>
    <m/>
    <m/>
    <m/>
    <m/>
    <n v="32.75"/>
    <s v="140070"/>
    <s v="00001359 2020-06-16"/>
    <s v="CIPPS Journal Upload - DOA"/>
  </r>
  <r>
    <s v="14000"/>
    <s v="ACTUALS"/>
    <n v="2020"/>
    <n v="12"/>
    <s v="CIP"/>
    <s v="CIP1536775"/>
    <d v="2020-06-10T00:00:00"/>
    <d v="2020-06-12T00:00:00"/>
    <n v="315"/>
    <x v="1"/>
    <s v="390004"/>
    <x v="22"/>
    <s v="10740"/>
    <m/>
    <x v="1"/>
    <s v="14000"/>
    <x v="0"/>
    <s v="STATE"/>
    <m/>
    <m/>
    <m/>
    <m/>
    <n v="614.5"/>
    <s v="140070"/>
    <s v="00001359 2020-06-16"/>
    <s v="CIPPS Journal Upload - DOA"/>
  </r>
  <r>
    <s v="14000"/>
    <s v="ACTUALS"/>
    <n v="2020"/>
    <n v="12"/>
    <s v="CIP"/>
    <s v="CIP1536775"/>
    <d v="2020-06-10T00:00:00"/>
    <d v="2020-06-12T00:00:00"/>
    <n v="316"/>
    <x v="1"/>
    <s v="390004"/>
    <x v="14"/>
    <s v="10740"/>
    <m/>
    <x v="1"/>
    <s v="14000"/>
    <x v="0"/>
    <s v="STATE"/>
    <m/>
    <m/>
    <m/>
    <m/>
    <n v="29.25"/>
    <s v="140070"/>
    <s v="00001359 2020-06-16"/>
    <s v="CIPPS Journal Upload - DOA"/>
  </r>
  <r>
    <s v="14000"/>
    <s v="ACTUALS"/>
    <n v="2020"/>
    <n v="12"/>
    <s v="CIP"/>
    <s v="CIP1536775"/>
    <d v="2020-06-10T00:00:00"/>
    <d v="2020-06-12T00:00:00"/>
    <n v="317"/>
    <x v="1"/>
    <s v="390004"/>
    <x v="15"/>
    <s v="10740"/>
    <m/>
    <x v="1"/>
    <s v="14000"/>
    <x v="0"/>
    <s v="STATE"/>
    <m/>
    <m/>
    <m/>
    <m/>
    <n v="15.5"/>
    <s v="140070"/>
    <s v="00001359 2020-06-16"/>
    <s v="CIPPS Journal Upload - DOA"/>
  </r>
  <r>
    <s v="14000"/>
    <s v="ACTUALS"/>
    <n v="2020"/>
    <n v="12"/>
    <s v="CIP"/>
    <s v="CIP1536775"/>
    <d v="2020-06-10T00:00:00"/>
    <d v="2020-06-12T00:00:00"/>
    <n v="402"/>
    <x v="1"/>
    <m/>
    <x v="1"/>
    <s v="99999"/>
    <m/>
    <x v="0"/>
    <m/>
    <x v="0"/>
    <m/>
    <m/>
    <m/>
    <m/>
    <m/>
    <n v="-13552.24"/>
    <m/>
    <s v="Cash With The Treasurer Of VA"/>
    <s v="CIPPS Journal Upload - DOA"/>
  </r>
  <r>
    <s v="14000"/>
    <s v="ACTUALS"/>
    <n v="2020"/>
    <n v="12"/>
    <s v="AP"/>
    <s v="AP01536370"/>
    <d v="2020-06-11T00:00:00"/>
    <d v="2020-06-11T00:00:00"/>
    <n v="38"/>
    <x v="1"/>
    <m/>
    <x v="1"/>
    <s v="99999"/>
    <m/>
    <x v="0"/>
    <s v="14000"/>
    <x v="0"/>
    <s v="STATE"/>
    <m/>
    <m/>
    <m/>
    <m/>
    <n v="-2490"/>
    <s v="00022440"/>
    <s v="Cash With The Treasurer Of VA"/>
    <s v="AP Payments"/>
  </r>
  <r>
    <s v="14000"/>
    <s v="ACTUALS"/>
    <n v="2020"/>
    <n v="12"/>
    <s v="AP"/>
    <s v="AP01536370"/>
    <d v="2020-06-11T00:00:00"/>
    <d v="2020-06-11T00:00:00"/>
    <n v="43"/>
    <x v="1"/>
    <m/>
    <x v="1"/>
    <s v="99999"/>
    <m/>
    <x v="0"/>
    <s v="14000"/>
    <x v="0"/>
    <s v="STATE"/>
    <m/>
    <m/>
    <m/>
    <m/>
    <n v="-146.81"/>
    <s v="00022434"/>
    <s v="Cash With The Treasurer Of VA"/>
    <s v="AP Payments"/>
  </r>
  <r>
    <s v="14000"/>
    <s v="ACTUALS"/>
    <n v="2020"/>
    <n v="12"/>
    <s v="AP"/>
    <s v="AP01536370"/>
    <d v="2020-06-11T00:00:00"/>
    <d v="2020-06-11T00:00:00"/>
    <n v="44"/>
    <x v="1"/>
    <m/>
    <x v="1"/>
    <s v="99999"/>
    <m/>
    <x v="0"/>
    <s v="14000"/>
    <x v="0"/>
    <s v="STATE"/>
    <m/>
    <m/>
    <m/>
    <m/>
    <n v="-65992.800000000003"/>
    <s v="00022435"/>
    <s v="Cash With The Treasurer Of VA"/>
    <s v="AP Payments"/>
  </r>
  <r>
    <s v="14000"/>
    <s v="ACTUALS"/>
    <n v="2020"/>
    <n v="12"/>
    <s v="AP"/>
    <s v="AP01536370"/>
    <d v="2020-06-11T00:00:00"/>
    <d v="2020-06-11T00:00:00"/>
    <n v="45"/>
    <x v="1"/>
    <m/>
    <x v="1"/>
    <s v="99999"/>
    <m/>
    <x v="0"/>
    <s v="14000"/>
    <x v="0"/>
    <s v="STATE"/>
    <m/>
    <m/>
    <m/>
    <m/>
    <n v="-85000"/>
    <s v="00022436"/>
    <s v="Cash With The Treasurer Of VA"/>
    <s v="AP Payments"/>
  </r>
  <r>
    <s v="14000"/>
    <s v="ACTUALS"/>
    <n v="2020"/>
    <n v="12"/>
    <s v="AP"/>
    <s v="AP01536370"/>
    <d v="2020-06-11T00:00:00"/>
    <d v="2020-06-11T00:00:00"/>
    <n v="46"/>
    <x v="1"/>
    <m/>
    <x v="1"/>
    <s v="99999"/>
    <m/>
    <x v="0"/>
    <s v="14000"/>
    <x v="0"/>
    <s v="STATE"/>
    <m/>
    <m/>
    <m/>
    <m/>
    <n v="-46310"/>
    <s v="00022437"/>
    <s v="Cash With The Treasurer Of VA"/>
    <s v="AP Payments"/>
  </r>
  <r>
    <s v="14000"/>
    <s v="ACTUALS"/>
    <n v="2020"/>
    <n v="12"/>
    <s v="AP"/>
    <s v="AP01536370"/>
    <d v="2020-06-11T00:00:00"/>
    <d v="2020-06-11T00:00:00"/>
    <n v="93"/>
    <x v="1"/>
    <m/>
    <x v="3"/>
    <s v="99999"/>
    <m/>
    <x v="0"/>
    <s v="14000"/>
    <x v="0"/>
    <s v="STATE"/>
    <m/>
    <m/>
    <m/>
    <m/>
    <n v="146.81"/>
    <s v="00022434"/>
    <s v="Accounts Payable"/>
    <s v="AP Payments"/>
  </r>
  <r>
    <s v="14000"/>
    <s v="ACTUALS"/>
    <n v="2020"/>
    <n v="12"/>
    <s v="AP"/>
    <s v="AP01536370"/>
    <d v="2020-06-11T00:00:00"/>
    <d v="2020-06-11T00:00:00"/>
    <n v="94"/>
    <x v="1"/>
    <m/>
    <x v="3"/>
    <s v="99999"/>
    <m/>
    <x v="0"/>
    <s v="14000"/>
    <x v="0"/>
    <s v="STATE"/>
    <m/>
    <m/>
    <m/>
    <m/>
    <n v="65992.800000000003"/>
    <s v="00022435"/>
    <s v="Accounts Payable"/>
    <s v="AP Payments"/>
  </r>
  <r>
    <s v="14000"/>
    <s v="ACTUALS"/>
    <n v="2020"/>
    <n v="12"/>
    <s v="AP"/>
    <s v="AP01536370"/>
    <d v="2020-06-11T00:00:00"/>
    <d v="2020-06-11T00:00:00"/>
    <n v="95"/>
    <x v="1"/>
    <m/>
    <x v="3"/>
    <s v="99999"/>
    <m/>
    <x v="0"/>
    <s v="14000"/>
    <x v="0"/>
    <s v="STATE"/>
    <m/>
    <m/>
    <m/>
    <m/>
    <n v="85000"/>
    <s v="00022436"/>
    <s v="Accounts Payable"/>
    <s v="AP Payments"/>
  </r>
  <r>
    <s v="14000"/>
    <s v="ACTUALS"/>
    <n v="2020"/>
    <n v="12"/>
    <s v="AP"/>
    <s v="AP01536370"/>
    <d v="2020-06-11T00:00:00"/>
    <d v="2020-06-11T00:00:00"/>
    <n v="96"/>
    <x v="1"/>
    <m/>
    <x v="3"/>
    <s v="99999"/>
    <m/>
    <x v="0"/>
    <s v="14000"/>
    <x v="0"/>
    <s v="STATE"/>
    <m/>
    <m/>
    <m/>
    <m/>
    <n v="46310"/>
    <s v="00022437"/>
    <s v="Accounts Payable"/>
    <s v="AP Payments"/>
  </r>
  <r>
    <s v="14000"/>
    <s v="ACTUALS"/>
    <n v="2020"/>
    <n v="12"/>
    <s v="AP"/>
    <s v="AP01536370"/>
    <d v="2020-06-11T00:00:00"/>
    <d v="2020-06-11T00:00:00"/>
    <n v="98"/>
    <x v="1"/>
    <m/>
    <x v="3"/>
    <s v="99999"/>
    <m/>
    <x v="0"/>
    <s v="14000"/>
    <x v="0"/>
    <s v="STATE"/>
    <m/>
    <m/>
    <m/>
    <m/>
    <n v="2490"/>
    <s v="00022440"/>
    <s v="Accounts Payable"/>
    <s v="AP Payments"/>
  </r>
  <r>
    <s v="14000"/>
    <s v="ACTUALS"/>
    <n v="2020"/>
    <n v="12"/>
    <s v="AP"/>
    <s v="AP01544110"/>
    <d v="2020-06-18T00:00:00"/>
    <d v="2020-06-18T00:00:00"/>
    <n v="27"/>
    <x v="1"/>
    <m/>
    <x v="3"/>
    <s v="99999"/>
    <m/>
    <x v="0"/>
    <s v="14000"/>
    <x v="0"/>
    <s v="STATE"/>
    <m/>
    <m/>
    <m/>
    <m/>
    <n v="-3500"/>
    <s v="00022635"/>
    <s v="Accounts Payable"/>
    <s v="Accounts Payable"/>
  </r>
  <r>
    <s v="14000"/>
    <s v="ACTUALS"/>
    <n v="2020"/>
    <n v="12"/>
    <s v="AP"/>
    <s v="AP01544110"/>
    <d v="2020-06-18T00:00:00"/>
    <d v="2020-06-18T00:00:00"/>
    <n v="31"/>
    <x v="1"/>
    <m/>
    <x v="3"/>
    <s v="99999"/>
    <m/>
    <x v="0"/>
    <s v="14000"/>
    <x v="0"/>
    <s v="STATE"/>
    <m/>
    <m/>
    <m/>
    <m/>
    <n v="-3000"/>
    <s v="00022638"/>
    <s v="Accounts Payable"/>
    <s v="Accounts Payable"/>
  </r>
  <r>
    <s v="14000"/>
    <s v="ACTUALS"/>
    <n v="2020"/>
    <n v="12"/>
    <s v="AP"/>
    <s v="AP01544110"/>
    <d v="2020-06-18T00:00:00"/>
    <d v="2020-06-18T00:00:00"/>
    <n v="174"/>
    <x v="1"/>
    <m/>
    <x v="3"/>
    <s v="99999"/>
    <m/>
    <x v="0"/>
    <s v="14000"/>
    <x v="0"/>
    <s v="STATE"/>
    <m/>
    <m/>
    <m/>
    <m/>
    <n v="-78233.100000000006"/>
    <s v="00022704"/>
    <s v="Accounts Payable"/>
    <s v="Accounts Payable"/>
  </r>
  <r>
    <s v="14000"/>
    <s v="ACTUALS"/>
    <n v="2020"/>
    <n v="12"/>
    <s v="AP"/>
    <s v="AP01544110"/>
    <d v="2020-06-18T00:00:00"/>
    <d v="2020-06-18T00:00:00"/>
    <n v="205"/>
    <x v="1"/>
    <s v="390002"/>
    <x v="47"/>
    <s v="90000"/>
    <m/>
    <x v="0"/>
    <s v="14000"/>
    <x v="0"/>
    <s v="STATE"/>
    <s v="710"/>
    <m/>
    <m/>
    <m/>
    <n v="3500"/>
    <s v="00022635"/>
    <s v="20-A4925AD16 YOUTH ENGAGEMENT"/>
    <s v="Accounts Payable"/>
  </r>
  <r>
    <s v="14000"/>
    <s v="ACTUALS"/>
    <n v="2020"/>
    <n v="12"/>
    <s v="AP"/>
    <s v="AP01544110"/>
    <d v="2020-06-18T00:00:00"/>
    <d v="2020-06-18T00:00:00"/>
    <n v="207"/>
    <x v="1"/>
    <s v="390002"/>
    <x v="47"/>
    <s v="90000"/>
    <m/>
    <x v="0"/>
    <s v="14000"/>
    <x v="0"/>
    <s v="STATE"/>
    <s v="067"/>
    <m/>
    <m/>
    <m/>
    <n v="3000"/>
    <s v="00022638"/>
    <s v="20-D4037AD16 NALOXONE LAW ENF"/>
    <s v="Accounts Payable"/>
  </r>
  <r>
    <s v="14000"/>
    <s v="ACTUALS"/>
    <n v="2020"/>
    <n v="12"/>
    <s v="AP"/>
    <s v="AP01544110"/>
    <d v="2020-06-18T00:00:00"/>
    <d v="2020-06-18T00:00:00"/>
    <n v="269"/>
    <x v="1"/>
    <s v="390002"/>
    <x v="47"/>
    <s v="90000"/>
    <m/>
    <x v="0"/>
    <s v="14000"/>
    <x v="0"/>
    <s v="STATE"/>
    <s v="041"/>
    <m/>
    <m/>
    <m/>
    <n v="78233.100000000006"/>
    <s v="00022704"/>
    <s v="20-A4906AD16 - ANTI"/>
    <s v="Accounts Payable"/>
  </r>
  <r>
    <s v="14000"/>
    <s v="ACTUALS"/>
    <n v="2020"/>
    <n v="12"/>
    <s v="AP"/>
    <s v="AP01544649"/>
    <d v="2020-06-18T00:00:00"/>
    <d v="2020-06-18T00:00:00"/>
    <n v="6"/>
    <x v="1"/>
    <m/>
    <x v="1"/>
    <s v="99999"/>
    <m/>
    <x v="0"/>
    <s v="14000"/>
    <x v="0"/>
    <s v="STATE"/>
    <m/>
    <m/>
    <m/>
    <m/>
    <n v="-3500"/>
    <s v="00022635"/>
    <s v="Cash With The Treasurer Of VA"/>
    <s v="AP Payments"/>
  </r>
  <r>
    <s v="14000"/>
    <s v="ACTUALS"/>
    <n v="2020"/>
    <n v="12"/>
    <s v="AP"/>
    <s v="AP01544649"/>
    <d v="2020-06-18T00:00:00"/>
    <d v="2020-06-18T00:00:00"/>
    <n v="15"/>
    <x v="1"/>
    <m/>
    <x v="1"/>
    <s v="99999"/>
    <m/>
    <x v="0"/>
    <s v="14000"/>
    <x v="0"/>
    <s v="STATE"/>
    <m/>
    <m/>
    <m/>
    <m/>
    <n v="-3000"/>
    <s v="00022638"/>
    <s v="Cash With The Treasurer Of VA"/>
    <s v="AP Payments"/>
  </r>
  <r>
    <s v="14000"/>
    <s v="ACTUALS"/>
    <n v="2020"/>
    <n v="12"/>
    <s v="AP"/>
    <s v="AP01544649"/>
    <d v="2020-06-18T00:00:00"/>
    <d v="2020-06-18T00:00:00"/>
    <n v="26"/>
    <x v="1"/>
    <m/>
    <x v="1"/>
    <s v="99999"/>
    <m/>
    <x v="0"/>
    <s v="14000"/>
    <x v="0"/>
    <s v="STATE"/>
    <m/>
    <m/>
    <m/>
    <m/>
    <n v="-78233.100000000006"/>
    <s v="00022704"/>
    <s v="Cash With The Treasurer Of VA"/>
    <s v="AP Payments"/>
  </r>
  <r>
    <s v="14000"/>
    <s v="ACTUALS"/>
    <n v="2020"/>
    <n v="12"/>
    <s v="AP"/>
    <s v="AP01544649"/>
    <d v="2020-06-18T00:00:00"/>
    <d v="2020-06-18T00:00:00"/>
    <n v="80"/>
    <x v="1"/>
    <m/>
    <x v="3"/>
    <s v="99999"/>
    <m/>
    <x v="0"/>
    <s v="14000"/>
    <x v="0"/>
    <s v="STATE"/>
    <m/>
    <m/>
    <m/>
    <m/>
    <n v="3500"/>
    <s v="00022635"/>
    <s v="Accounts Payable"/>
    <s v="AP Payments"/>
  </r>
  <r>
    <s v="14000"/>
    <s v="ACTUALS"/>
    <n v="2020"/>
    <n v="12"/>
    <s v="AP"/>
    <s v="AP01544649"/>
    <d v="2020-06-18T00:00:00"/>
    <d v="2020-06-18T00:00:00"/>
    <n v="82"/>
    <x v="1"/>
    <m/>
    <x v="3"/>
    <s v="99999"/>
    <m/>
    <x v="0"/>
    <s v="14000"/>
    <x v="0"/>
    <s v="STATE"/>
    <m/>
    <m/>
    <m/>
    <m/>
    <n v="3000"/>
    <s v="00022638"/>
    <s v="Accounts Payable"/>
    <s v="AP Payments"/>
  </r>
  <r>
    <s v="14000"/>
    <s v="ACTUALS"/>
    <n v="2020"/>
    <n v="12"/>
    <s v="AP"/>
    <s v="AP01544649"/>
    <d v="2020-06-18T00:00:00"/>
    <d v="2020-06-18T00:00:00"/>
    <n v="101"/>
    <x v="1"/>
    <m/>
    <x v="3"/>
    <s v="99999"/>
    <m/>
    <x v="0"/>
    <s v="14000"/>
    <x v="0"/>
    <s v="STATE"/>
    <m/>
    <m/>
    <m/>
    <m/>
    <n v="78233.100000000006"/>
    <s v="00022704"/>
    <s v="Accounts Payable"/>
    <s v="AP Payments"/>
  </r>
  <r>
    <s v="14000"/>
    <s v="ACTUALS"/>
    <n v="2020"/>
    <n v="12"/>
    <s v="SPJ"/>
    <s v="0001545302"/>
    <d v="2020-06-22T00:00:00"/>
    <d v="2020-06-25T00:00:00"/>
    <n v="27"/>
    <x v="1"/>
    <s v="390002"/>
    <x v="46"/>
    <s v="10330"/>
    <m/>
    <x v="2"/>
    <s v="14000"/>
    <x v="0"/>
    <s v="STATE"/>
    <m/>
    <m/>
    <m/>
    <m/>
    <n v="36.229999999999997"/>
    <s v="PCO2566674"/>
    <s v="Travel, Public Carriers"/>
    <s v="Bank of America Card May 16, 2020-June 15, 2020"/>
  </r>
  <r>
    <s v="14000"/>
    <s v="ACTUALS"/>
    <n v="2020"/>
    <n v="12"/>
    <s v="SPJ"/>
    <s v="0001545302"/>
    <d v="2020-06-22T00:00:00"/>
    <d v="2020-06-25T00:00:00"/>
    <n v="70"/>
    <x v="1"/>
    <m/>
    <x v="1"/>
    <s v="99999"/>
    <m/>
    <x v="0"/>
    <m/>
    <x v="0"/>
    <m/>
    <m/>
    <m/>
    <m/>
    <m/>
    <n v="-36.229999999999997"/>
    <m/>
    <s v="Cash With The Treasurer Of VA"/>
    <s v="Bank of America Card May 16, 2020-June 15, 2020"/>
  </r>
  <r>
    <s v="14000"/>
    <s v="ACTUALS"/>
    <n v="2020"/>
    <n v="12"/>
    <s v="SPJ"/>
    <s v="0001563014"/>
    <d v="2020-06-30T00:00:00"/>
    <d v="2020-07-15T00:00:00"/>
    <n v="14"/>
    <x v="1"/>
    <m/>
    <x v="5"/>
    <s v="10230"/>
    <m/>
    <x v="0"/>
    <s v="14000"/>
    <x v="0"/>
    <s v="STATE"/>
    <m/>
    <m/>
    <m/>
    <m/>
    <n v="-2099.06"/>
    <m/>
    <s v="Allocate 4th Q Interest"/>
    <s v="To allocate FY 2020 4th Quarter interest earned by project and cash balance."/>
  </r>
  <r>
    <s v="14000"/>
    <s v="ACTUALS"/>
    <n v="2020"/>
    <n v="12"/>
    <s v="SPJ"/>
    <s v="0001563014"/>
    <d v="2020-06-30T00:00:00"/>
    <d v="2020-07-15T00:00:00"/>
    <n v="15"/>
    <x v="1"/>
    <m/>
    <x v="5"/>
    <s v="10230"/>
    <m/>
    <x v="0"/>
    <s v="14000"/>
    <x v="1"/>
    <s v="STATE"/>
    <m/>
    <m/>
    <m/>
    <m/>
    <n v="-72.430000000000007"/>
    <m/>
    <s v="Allocate 4th Q Interest"/>
    <s v="To allocate FY 2020 4th Quarter interest earned by project and cash balance."/>
  </r>
  <r>
    <s v="14000"/>
    <s v="ACTUALS"/>
    <n v="2020"/>
    <n v="12"/>
    <s v="SPJ"/>
    <s v="0001563014"/>
    <d v="2020-06-30T00:00:00"/>
    <d v="2020-07-15T00:00:00"/>
    <n v="47"/>
    <x v="1"/>
    <m/>
    <x v="1"/>
    <s v="99999"/>
    <m/>
    <x v="0"/>
    <m/>
    <x v="0"/>
    <m/>
    <m/>
    <m/>
    <m/>
    <m/>
    <n v="2099.06"/>
    <m/>
    <s v="Cash With The Treasurer Of VA"/>
    <s v="To allocate FY 2020 4th Quarter interest earned by project and cash balance."/>
  </r>
  <r>
    <s v="14000"/>
    <s v="ACTUALS"/>
    <n v="2020"/>
    <n v="12"/>
    <s v="SPJ"/>
    <s v="0001563014"/>
    <d v="2020-06-30T00:00:00"/>
    <d v="2020-07-15T00:00:00"/>
    <n v="49"/>
    <x v="1"/>
    <m/>
    <x v="1"/>
    <s v="99999"/>
    <m/>
    <x v="0"/>
    <m/>
    <x v="1"/>
    <m/>
    <m/>
    <m/>
    <m/>
    <m/>
    <n v="72.430000000000007"/>
    <m/>
    <s v="Cash With The Treasurer Of VA"/>
    <s v="To allocate FY 2020 4th Quarter interest earned by project and cash balance."/>
  </r>
  <r>
    <s v="14000"/>
    <s v="ACTUALS"/>
    <n v="2020"/>
    <n v="998"/>
    <s v="SPJ"/>
    <s v="0001568483"/>
    <d v="2020-06-30T00:00:00"/>
    <d v="2020-07-22T00:00:00"/>
    <n v="237"/>
    <x v="3"/>
    <m/>
    <x v="34"/>
    <s v="99999"/>
    <m/>
    <x v="0"/>
    <s v="14000"/>
    <x v="0"/>
    <s v="STATE"/>
    <m/>
    <m/>
    <m/>
    <m/>
    <n v="5901.78"/>
    <s v="GFREV"/>
    <s v="Cash Transfer Out-Load GF Cash"/>
    <s v="FY 2020 General Fund Reversion"/>
  </r>
  <r>
    <s v="14000"/>
    <s v="ACTUALS"/>
    <n v="2020"/>
    <n v="998"/>
    <s v="SPJ"/>
    <s v="0001568483"/>
    <d v="2020-06-30T00:00:00"/>
    <d v="2020-07-22T00:00:00"/>
    <n v="238"/>
    <x v="3"/>
    <m/>
    <x v="1"/>
    <s v="99999"/>
    <m/>
    <x v="0"/>
    <s v="14000"/>
    <x v="0"/>
    <s v="STATE"/>
    <m/>
    <m/>
    <m/>
    <m/>
    <n v="-5901.78"/>
    <s v="GFREV"/>
    <s v="Cash With The Treasurer Of VA"/>
    <s v="FY 2020 General Fund Reversion"/>
  </r>
  <r>
    <s v="14000"/>
    <s v="ACTUALS"/>
    <n v="2020"/>
    <n v="998"/>
    <s v="SPJ"/>
    <s v="0001568483"/>
    <d v="2020-06-30T00:00:00"/>
    <d v="2020-07-22T00:00:00"/>
    <n v="239"/>
    <x v="3"/>
    <m/>
    <x v="34"/>
    <s v="99999"/>
    <m/>
    <x v="0"/>
    <s v="14000"/>
    <x v="3"/>
    <s v="STATE"/>
    <m/>
    <m/>
    <m/>
    <m/>
    <n v="50.66"/>
    <s v="GFREV"/>
    <s v="Cash Transfer Out-Load GF Cash"/>
    <s v="FY 2020 General Fund Reversion"/>
  </r>
  <r>
    <s v="14000"/>
    <s v="ACTUALS"/>
    <n v="2020"/>
    <n v="998"/>
    <s v="SPJ"/>
    <s v="0001568483"/>
    <d v="2020-06-30T00:00:00"/>
    <d v="2020-07-22T00:00:00"/>
    <n v="240"/>
    <x v="3"/>
    <m/>
    <x v="1"/>
    <s v="99999"/>
    <m/>
    <x v="0"/>
    <s v="14000"/>
    <x v="3"/>
    <s v="STATE"/>
    <m/>
    <m/>
    <m/>
    <m/>
    <n v="-50.66"/>
    <s v="GFREV"/>
    <s v="Cash With The Treasurer Of VA"/>
    <s v="FY 2020 General Fund Reversion"/>
  </r>
  <r>
    <s v="14000"/>
    <s v="ACTUALS"/>
    <n v="2021"/>
    <n v="1"/>
    <s v="CIP"/>
    <s v="CIP1549852"/>
    <d v="2020-07-01T00:00:00"/>
    <d v="2020-06-29T00:00:00"/>
    <n v="245"/>
    <x v="1"/>
    <s v="390004"/>
    <x v="10"/>
    <s v="10410"/>
    <m/>
    <x v="1"/>
    <s v="14000"/>
    <x v="0"/>
    <s v="STATE"/>
    <m/>
    <m/>
    <m/>
    <m/>
    <n v="3354.92"/>
    <s v="140070"/>
    <s v="00001362 2020-07-01"/>
    <s v="CIPPS Journal Upload - DOA"/>
  </r>
  <r>
    <s v="14000"/>
    <s v="ACTUALS"/>
    <n v="2021"/>
    <n v="1"/>
    <s v="CIP"/>
    <s v="CIP1549852"/>
    <d v="2020-07-01T00:00:00"/>
    <d v="2020-06-29T00:00:00"/>
    <n v="246"/>
    <x v="1"/>
    <s v="390004"/>
    <x v="10"/>
    <s v="10410"/>
    <m/>
    <x v="1"/>
    <s v="14000"/>
    <x v="0"/>
    <s v="STATE"/>
    <m/>
    <m/>
    <m/>
    <m/>
    <n v="3349"/>
    <s v="140070"/>
    <s v="00001362 2020-07-01"/>
    <s v="CIPPS Journal Upload - DOA"/>
  </r>
  <r>
    <s v="14000"/>
    <s v="ACTUALS"/>
    <n v="2021"/>
    <n v="1"/>
    <s v="CIP"/>
    <s v="CIP1549852"/>
    <d v="2020-07-01T00:00:00"/>
    <d v="2020-06-29T00:00:00"/>
    <n v="247"/>
    <x v="1"/>
    <s v="390004"/>
    <x v="11"/>
    <s v="10410"/>
    <m/>
    <x v="1"/>
    <s v="14000"/>
    <x v="0"/>
    <s v="STATE"/>
    <m/>
    <m/>
    <m/>
    <m/>
    <n v="453.59"/>
    <s v="140070"/>
    <s v="00001362 2020-07-01"/>
    <s v="CIPPS Journal Upload - DOA"/>
  </r>
  <r>
    <s v="14000"/>
    <s v="ACTUALS"/>
    <n v="2021"/>
    <n v="1"/>
    <s v="CIP"/>
    <s v="CIP1549852"/>
    <d v="2020-07-01T00:00:00"/>
    <d v="2020-06-29T00:00:00"/>
    <n v="248"/>
    <x v="1"/>
    <s v="390004"/>
    <x v="11"/>
    <s v="10410"/>
    <m/>
    <x v="1"/>
    <s v="14000"/>
    <x v="0"/>
    <s v="STATE"/>
    <m/>
    <m/>
    <m/>
    <m/>
    <n v="452.78"/>
    <s v="140070"/>
    <s v="00001362 2020-07-01"/>
    <s v="CIPPS Journal Upload - DOA"/>
  </r>
  <r>
    <s v="14000"/>
    <s v="ACTUALS"/>
    <n v="2021"/>
    <n v="1"/>
    <s v="CIP"/>
    <s v="CIP1549852"/>
    <d v="2020-07-01T00:00:00"/>
    <d v="2020-06-29T00:00:00"/>
    <n v="249"/>
    <x v="1"/>
    <s v="390004"/>
    <x v="12"/>
    <s v="10410"/>
    <m/>
    <x v="1"/>
    <s v="14000"/>
    <x v="0"/>
    <s v="STATE"/>
    <m/>
    <m/>
    <m/>
    <m/>
    <n v="231.13"/>
    <s v="140070"/>
    <s v="00001362 2020-07-01"/>
    <s v="CIPPS Journal Upload - DOA"/>
  </r>
  <r>
    <s v="14000"/>
    <s v="ACTUALS"/>
    <n v="2021"/>
    <n v="1"/>
    <s v="CIP"/>
    <s v="CIP1549852"/>
    <d v="2020-07-01T00:00:00"/>
    <d v="2020-06-29T00:00:00"/>
    <n v="250"/>
    <x v="1"/>
    <s v="390004"/>
    <x v="12"/>
    <s v="10410"/>
    <m/>
    <x v="1"/>
    <s v="14000"/>
    <x v="0"/>
    <s v="STATE"/>
    <m/>
    <m/>
    <m/>
    <m/>
    <n v="242.58"/>
    <s v="140070"/>
    <s v="00001362 2020-07-01"/>
    <s v="CIPPS Journal Upload - DOA"/>
  </r>
  <r>
    <s v="14000"/>
    <s v="ACTUALS"/>
    <n v="2021"/>
    <n v="1"/>
    <s v="CIP"/>
    <s v="CIP1549852"/>
    <d v="2020-07-01T00:00:00"/>
    <d v="2020-06-29T00:00:00"/>
    <n v="251"/>
    <x v="1"/>
    <s v="390004"/>
    <x v="13"/>
    <s v="10410"/>
    <m/>
    <x v="1"/>
    <s v="14000"/>
    <x v="0"/>
    <s v="STATE"/>
    <m/>
    <m/>
    <m/>
    <m/>
    <n v="43.95"/>
    <s v="140070"/>
    <s v="00001362 2020-07-01"/>
    <s v="CIPPS Journal Upload - DOA"/>
  </r>
  <r>
    <s v="14000"/>
    <s v="ACTUALS"/>
    <n v="2021"/>
    <n v="1"/>
    <s v="CIP"/>
    <s v="CIP1549852"/>
    <d v="2020-07-01T00:00:00"/>
    <d v="2020-06-29T00:00:00"/>
    <n v="252"/>
    <x v="1"/>
    <s v="390004"/>
    <x v="13"/>
    <s v="10410"/>
    <m/>
    <x v="1"/>
    <s v="14000"/>
    <x v="0"/>
    <s v="STATE"/>
    <m/>
    <m/>
    <m/>
    <m/>
    <n v="43.87"/>
    <s v="140070"/>
    <s v="00001362 2020-07-01"/>
    <s v="CIPPS Journal Upload - DOA"/>
  </r>
  <r>
    <s v="14000"/>
    <s v="ACTUALS"/>
    <n v="2021"/>
    <n v="1"/>
    <s v="CIP"/>
    <s v="CIP1549852"/>
    <d v="2020-07-01T00:00:00"/>
    <d v="2020-06-29T00:00:00"/>
    <n v="253"/>
    <x v="1"/>
    <s v="390004"/>
    <x v="22"/>
    <s v="10410"/>
    <m/>
    <x v="1"/>
    <s v="14000"/>
    <x v="0"/>
    <s v="STATE"/>
    <m/>
    <m/>
    <m/>
    <m/>
    <n v="901"/>
    <s v="140070"/>
    <s v="00001362 2020-07-01"/>
    <s v="CIPPS Journal Upload - DOA"/>
  </r>
  <r>
    <s v="14000"/>
    <s v="ACTUALS"/>
    <n v="2021"/>
    <n v="1"/>
    <s v="CIP"/>
    <s v="CIP1549852"/>
    <d v="2020-07-01T00:00:00"/>
    <d v="2020-06-29T00:00:00"/>
    <n v="254"/>
    <x v="1"/>
    <s v="390004"/>
    <x v="22"/>
    <s v="10410"/>
    <m/>
    <x v="1"/>
    <s v="14000"/>
    <x v="0"/>
    <s v="STATE"/>
    <m/>
    <m/>
    <m/>
    <m/>
    <n v="614.5"/>
    <s v="140070"/>
    <s v="00001362 2020-07-01"/>
    <s v="CIPPS Journal Upload - DOA"/>
  </r>
  <r>
    <s v="14000"/>
    <s v="ACTUALS"/>
    <n v="2021"/>
    <n v="1"/>
    <s v="CIP"/>
    <s v="CIP1549852"/>
    <d v="2020-07-01T00:00:00"/>
    <d v="2020-06-29T00:00:00"/>
    <n v="255"/>
    <x v="1"/>
    <s v="390004"/>
    <x v="14"/>
    <s v="10410"/>
    <m/>
    <x v="1"/>
    <s v="14000"/>
    <x v="0"/>
    <s v="STATE"/>
    <m/>
    <m/>
    <m/>
    <m/>
    <n v="39.25"/>
    <s v="140070"/>
    <s v="00001362 2020-07-01"/>
    <s v="CIPPS Journal Upload - DOA"/>
  </r>
  <r>
    <s v="14000"/>
    <s v="ACTUALS"/>
    <n v="2021"/>
    <n v="1"/>
    <s v="CIP"/>
    <s v="CIP1549852"/>
    <d v="2020-07-01T00:00:00"/>
    <d v="2020-06-29T00:00:00"/>
    <n v="256"/>
    <x v="1"/>
    <s v="390004"/>
    <x v="14"/>
    <s v="10410"/>
    <m/>
    <x v="1"/>
    <s v="14000"/>
    <x v="0"/>
    <s v="STATE"/>
    <m/>
    <m/>
    <m/>
    <m/>
    <n v="39.18"/>
    <s v="140070"/>
    <s v="00001362 2020-07-01"/>
    <s v="CIPPS Journal Upload - DOA"/>
  </r>
  <r>
    <s v="14000"/>
    <s v="ACTUALS"/>
    <n v="2021"/>
    <n v="1"/>
    <s v="CIP"/>
    <s v="CIP1549852"/>
    <d v="2020-07-01T00:00:00"/>
    <d v="2020-06-29T00:00:00"/>
    <n v="257"/>
    <x v="1"/>
    <s v="390004"/>
    <x v="15"/>
    <s v="10410"/>
    <m/>
    <x v="1"/>
    <s v="14000"/>
    <x v="0"/>
    <s v="STATE"/>
    <m/>
    <m/>
    <m/>
    <m/>
    <n v="20.8"/>
    <s v="140070"/>
    <s v="00001362 2020-07-01"/>
    <s v="CIPPS Journal Upload - DOA"/>
  </r>
  <r>
    <s v="14000"/>
    <s v="ACTUALS"/>
    <n v="2021"/>
    <n v="1"/>
    <s v="CIP"/>
    <s v="CIP1549852"/>
    <d v="2020-07-01T00:00:00"/>
    <d v="2020-06-29T00:00:00"/>
    <n v="258"/>
    <x v="1"/>
    <s v="390004"/>
    <x v="15"/>
    <s v="10410"/>
    <m/>
    <x v="1"/>
    <s v="14000"/>
    <x v="0"/>
    <s v="STATE"/>
    <m/>
    <m/>
    <m/>
    <m/>
    <n v="20.76"/>
    <s v="140070"/>
    <s v="00001362 2020-07-01"/>
    <s v="CIPPS Journal Upload - DOA"/>
  </r>
  <r>
    <s v="14000"/>
    <s v="ACTUALS"/>
    <n v="2021"/>
    <n v="1"/>
    <s v="CIP"/>
    <s v="CIP1549852"/>
    <d v="2020-07-01T00:00:00"/>
    <d v="2020-06-29T00:00:00"/>
    <n v="259"/>
    <x v="1"/>
    <s v="390004"/>
    <x v="39"/>
    <s v="10410"/>
    <m/>
    <x v="1"/>
    <s v="14000"/>
    <x v="0"/>
    <s v="STATE"/>
    <m/>
    <m/>
    <m/>
    <m/>
    <n v="20"/>
    <s v="140070"/>
    <s v="00001362 2020-07-01"/>
    <s v="CIPPS Journal Upload - DOA"/>
  </r>
  <r>
    <s v="14000"/>
    <s v="ACTUALS"/>
    <n v="2021"/>
    <n v="1"/>
    <s v="CIP"/>
    <s v="CIP1549852"/>
    <d v="2020-07-01T00:00:00"/>
    <d v="2020-06-29T00:00:00"/>
    <n v="260"/>
    <x v="1"/>
    <s v="390004"/>
    <x v="39"/>
    <s v="10410"/>
    <m/>
    <x v="1"/>
    <s v="14000"/>
    <x v="0"/>
    <s v="STATE"/>
    <m/>
    <m/>
    <m/>
    <m/>
    <n v="10"/>
    <s v="140070"/>
    <s v="00001362 2020-07-01"/>
    <s v="CIPPS Journal Upload - DOA"/>
  </r>
  <r>
    <s v="14000"/>
    <s v="ACTUALS"/>
    <n v="2021"/>
    <n v="1"/>
    <s v="CIP"/>
    <s v="CIP1549852"/>
    <d v="2020-07-01T00:00:00"/>
    <d v="2020-06-29T00:00:00"/>
    <n v="312"/>
    <x v="1"/>
    <s v="390004"/>
    <x v="10"/>
    <s v="10740"/>
    <m/>
    <x v="1"/>
    <s v="14000"/>
    <x v="0"/>
    <s v="STATE"/>
    <m/>
    <m/>
    <m/>
    <m/>
    <n v="2500"/>
    <s v="140070"/>
    <s v="00001362 2020-07-01"/>
    <s v="CIPPS Journal Upload - DOA"/>
  </r>
  <r>
    <s v="14000"/>
    <s v="ACTUALS"/>
    <n v="2021"/>
    <n v="1"/>
    <s v="CIP"/>
    <s v="CIP1549852"/>
    <d v="2020-07-01T00:00:00"/>
    <d v="2020-06-29T00:00:00"/>
    <n v="313"/>
    <x v="1"/>
    <s v="390004"/>
    <x v="11"/>
    <s v="10740"/>
    <m/>
    <x v="1"/>
    <s v="14000"/>
    <x v="0"/>
    <s v="STATE"/>
    <m/>
    <m/>
    <m/>
    <m/>
    <n v="338"/>
    <s v="140070"/>
    <s v="00001362 2020-07-01"/>
    <s v="CIPPS Journal Upload - DOA"/>
  </r>
  <r>
    <s v="14000"/>
    <s v="ACTUALS"/>
    <n v="2021"/>
    <n v="1"/>
    <s v="CIP"/>
    <s v="CIP1549852"/>
    <d v="2020-07-01T00:00:00"/>
    <d v="2020-06-29T00:00:00"/>
    <n v="314"/>
    <x v="1"/>
    <s v="390004"/>
    <x v="12"/>
    <s v="10740"/>
    <m/>
    <x v="1"/>
    <s v="14000"/>
    <x v="0"/>
    <s v="STATE"/>
    <m/>
    <m/>
    <m/>
    <m/>
    <n v="179.62"/>
    <s v="140070"/>
    <s v="00001362 2020-07-01"/>
    <s v="CIPPS Journal Upload - DOA"/>
  </r>
  <r>
    <s v="14000"/>
    <s v="ACTUALS"/>
    <n v="2021"/>
    <n v="1"/>
    <s v="CIP"/>
    <s v="CIP1549852"/>
    <d v="2020-07-01T00:00:00"/>
    <d v="2020-06-29T00:00:00"/>
    <n v="315"/>
    <x v="1"/>
    <s v="390004"/>
    <x v="13"/>
    <s v="10740"/>
    <m/>
    <x v="1"/>
    <s v="14000"/>
    <x v="0"/>
    <s v="STATE"/>
    <m/>
    <m/>
    <m/>
    <m/>
    <n v="32.75"/>
    <s v="140070"/>
    <s v="00001362 2020-07-01"/>
    <s v="CIPPS Journal Upload - DOA"/>
  </r>
  <r>
    <s v="14000"/>
    <s v="ACTUALS"/>
    <n v="2021"/>
    <n v="1"/>
    <s v="CIP"/>
    <s v="CIP1549852"/>
    <d v="2020-07-01T00:00:00"/>
    <d v="2020-06-29T00:00:00"/>
    <n v="316"/>
    <x v="1"/>
    <s v="390004"/>
    <x v="22"/>
    <s v="10740"/>
    <m/>
    <x v="1"/>
    <s v="14000"/>
    <x v="0"/>
    <s v="STATE"/>
    <m/>
    <m/>
    <m/>
    <m/>
    <n v="614.5"/>
    <s v="140070"/>
    <s v="00001362 2020-07-01"/>
    <s v="CIPPS Journal Upload - DOA"/>
  </r>
  <r>
    <s v="14000"/>
    <s v="ACTUALS"/>
    <n v="2021"/>
    <n v="1"/>
    <s v="CIP"/>
    <s v="CIP1549852"/>
    <d v="2020-07-01T00:00:00"/>
    <d v="2020-06-29T00:00:00"/>
    <n v="317"/>
    <x v="1"/>
    <s v="390004"/>
    <x v="14"/>
    <s v="10740"/>
    <m/>
    <x v="1"/>
    <s v="14000"/>
    <x v="0"/>
    <s v="STATE"/>
    <m/>
    <m/>
    <m/>
    <m/>
    <n v="29.25"/>
    <s v="140070"/>
    <s v="00001362 2020-07-01"/>
    <s v="CIPPS Journal Upload - DOA"/>
  </r>
  <r>
    <s v="14000"/>
    <s v="ACTUALS"/>
    <n v="2021"/>
    <n v="1"/>
    <s v="CIP"/>
    <s v="CIP1549852"/>
    <d v="2020-07-01T00:00:00"/>
    <d v="2020-06-29T00:00:00"/>
    <n v="318"/>
    <x v="1"/>
    <s v="390004"/>
    <x v="15"/>
    <s v="10740"/>
    <m/>
    <x v="1"/>
    <s v="14000"/>
    <x v="0"/>
    <s v="STATE"/>
    <m/>
    <m/>
    <m/>
    <m/>
    <n v="15.5"/>
    <s v="140070"/>
    <s v="00001362 2020-07-01"/>
    <s v="CIPPS Journal Upload - DOA"/>
  </r>
  <r>
    <s v="14000"/>
    <s v="ACTUALS"/>
    <n v="2021"/>
    <n v="1"/>
    <s v="CIP"/>
    <s v="CIP1549852"/>
    <d v="2020-07-01T00:00:00"/>
    <d v="2020-06-29T00:00:00"/>
    <n v="403"/>
    <x v="1"/>
    <m/>
    <x v="1"/>
    <s v="99999"/>
    <m/>
    <x v="0"/>
    <m/>
    <x v="0"/>
    <m/>
    <m/>
    <m/>
    <m/>
    <m/>
    <n v="-13546.93"/>
    <m/>
    <s v="Cash With The Treasurer Of VA"/>
    <s v="CIPPS Journal Upload - DOA"/>
  </r>
  <r>
    <s v="14000"/>
    <s v="ACTUALS"/>
    <n v="2021"/>
    <n v="1"/>
    <s v="CIP"/>
    <s v="CIP1561230"/>
    <d v="2020-07-10T00:00:00"/>
    <d v="2020-07-11T00:00:00"/>
    <n v="240"/>
    <x v="1"/>
    <s v="390004"/>
    <x v="10"/>
    <s v="10410"/>
    <m/>
    <x v="1"/>
    <s v="14000"/>
    <x v="0"/>
    <s v="STATE"/>
    <m/>
    <m/>
    <m/>
    <m/>
    <n v="3354.92"/>
    <s v="140070"/>
    <s v="00001365 2020-07-16"/>
    <s v="CIPPS Journal Upload - DOA"/>
  </r>
  <r>
    <s v="14000"/>
    <s v="ACTUALS"/>
    <n v="2021"/>
    <n v="1"/>
    <s v="CIP"/>
    <s v="CIP1561230"/>
    <d v="2020-07-10T00:00:00"/>
    <d v="2020-07-11T00:00:00"/>
    <n v="241"/>
    <x v="1"/>
    <s v="390004"/>
    <x v="10"/>
    <s v="10410"/>
    <m/>
    <x v="1"/>
    <s v="14000"/>
    <x v="0"/>
    <s v="STATE"/>
    <m/>
    <m/>
    <m/>
    <m/>
    <n v="3349"/>
    <s v="140070"/>
    <s v="00001365 2020-07-16"/>
    <s v="CIPPS Journal Upload - DOA"/>
  </r>
  <r>
    <s v="14000"/>
    <s v="ACTUALS"/>
    <n v="2021"/>
    <n v="1"/>
    <s v="CIP"/>
    <s v="CIP1561230"/>
    <d v="2020-07-10T00:00:00"/>
    <d v="2020-07-11T00:00:00"/>
    <n v="242"/>
    <x v="1"/>
    <s v="390004"/>
    <x v="11"/>
    <s v="10410"/>
    <m/>
    <x v="1"/>
    <s v="14000"/>
    <x v="0"/>
    <s v="STATE"/>
    <m/>
    <m/>
    <m/>
    <m/>
    <n v="485.12"/>
    <s v="140070"/>
    <s v="00001365 2020-07-16"/>
    <s v="CIPPS Journal Upload - DOA"/>
  </r>
  <r>
    <s v="14000"/>
    <s v="ACTUALS"/>
    <n v="2021"/>
    <n v="1"/>
    <s v="CIP"/>
    <s v="CIP1561230"/>
    <d v="2020-07-10T00:00:00"/>
    <d v="2020-07-11T00:00:00"/>
    <n v="243"/>
    <x v="1"/>
    <s v="390004"/>
    <x v="11"/>
    <s v="10410"/>
    <m/>
    <x v="1"/>
    <s v="14000"/>
    <x v="0"/>
    <s v="STATE"/>
    <m/>
    <m/>
    <m/>
    <m/>
    <n v="484.27"/>
    <s v="140070"/>
    <s v="00001365 2020-07-16"/>
    <s v="CIPPS Journal Upload - DOA"/>
  </r>
  <r>
    <s v="14000"/>
    <s v="ACTUALS"/>
    <n v="2021"/>
    <n v="1"/>
    <s v="CIP"/>
    <s v="CIP1561230"/>
    <d v="2020-07-10T00:00:00"/>
    <d v="2020-07-11T00:00:00"/>
    <n v="244"/>
    <x v="1"/>
    <s v="390004"/>
    <x v="12"/>
    <s v="10410"/>
    <m/>
    <x v="1"/>
    <s v="14000"/>
    <x v="0"/>
    <s v="STATE"/>
    <m/>
    <m/>
    <m/>
    <m/>
    <n v="232.91"/>
    <s v="140070"/>
    <s v="00001365 2020-07-16"/>
    <s v="CIPPS Journal Upload - DOA"/>
  </r>
  <r>
    <s v="14000"/>
    <s v="ACTUALS"/>
    <n v="2021"/>
    <n v="1"/>
    <s v="CIP"/>
    <s v="CIP1561230"/>
    <d v="2020-07-10T00:00:00"/>
    <d v="2020-07-11T00:00:00"/>
    <n v="245"/>
    <x v="1"/>
    <s v="390004"/>
    <x v="12"/>
    <s v="10410"/>
    <m/>
    <x v="1"/>
    <s v="14000"/>
    <x v="0"/>
    <s v="STATE"/>
    <m/>
    <m/>
    <m/>
    <m/>
    <n v="246.27"/>
    <s v="140070"/>
    <s v="00001365 2020-07-16"/>
    <s v="CIPPS Journal Upload - DOA"/>
  </r>
  <r>
    <s v="14000"/>
    <s v="ACTUALS"/>
    <n v="2021"/>
    <n v="1"/>
    <s v="CIP"/>
    <s v="CIP1561230"/>
    <d v="2020-07-10T00:00:00"/>
    <d v="2020-07-11T00:00:00"/>
    <n v="246"/>
    <x v="1"/>
    <s v="390004"/>
    <x v="13"/>
    <s v="10410"/>
    <m/>
    <x v="1"/>
    <s v="14000"/>
    <x v="0"/>
    <s v="STATE"/>
    <m/>
    <m/>
    <m/>
    <m/>
    <n v="44.96"/>
    <s v="140070"/>
    <s v="00001365 2020-07-16"/>
    <s v="CIPPS Journal Upload - DOA"/>
  </r>
  <r>
    <s v="14000"/>
    <s v="ACTUALS"/>
    <n v="2021"/>
    <n v="1"/>
    <s v="CIP"/>
    <s v="CIP1561230"/>
    <d v="2020-07-10T00:00:00"/>
    <d v="2020-07-11T00:00:00"/>
    <n v="247"/>
    <x v="1"/>
    <s v="390004"/>
    <x v="13"/>
    <s v="10410"/>
    <m/>
    <x v="1"/>
    <s v="14000"/>
    <x v="0"/>
    <s v="STATE"/>
    <m/>
    <m/>
    <m/>
    <m/>
    <n v="44.88"/>
    <s v="140070"/>
    <s v="00001365 2020-07-16"/>
    <s v="CIPPS Journal Upload - DOA"/>
  </r>
  <r>
    <s v="14000"/>
    <s v="ACTUALS"/>
    <n v="2021"/>
    <n v="1"/>
    <s v="CIP"/>
    <s v="CIP1561230"/>
    <d v="2020-07-10T00:00:00"/>
    <d v="2020-07-11T00:00:00"/>
    <n v="248"/>
    <x v="1"/>
    <s v="390004"/>
    <x v="22"/>
    <s v="10410"/>
    <m/>
    <x v="1"/>
    <s v="14000"/>
    <x v="0"/>
    <s v="STATE"/>
    <m/>
    <m/>
    <m/>
    <m/>
    <n v="901"/>
    <s v="140070"/>
    <s v="00001365 2020-07-16"/>
    <s v="CIPPS Journal Upload - DOA"/>
  </r>
  <r>
    <s v="14000"/>
    <s v="ACTUALS"/>
    <n v="2021"/>
    <n v="1"/>
    <s v="CIP"/>
    <s v="CIP1561230"/>
    <d v="2020-07-10T00:00:00"/>
    <d v="2020-07-11T00:00:00"/>
    <n v="249"/>
    <x v="1"/>
    <s v="390004"/>
    <x v="22"/>
    <s v="10410"/>
    <m/>
    <x v="1"/>
    <s v="14000"/>
    <x v="0"/>
    <s v="STATE"/>
    <m/>
    <m/>
    <m/>
    <m/>
    <n v="614.5"/>
    <s v="140070"/>
    <s v="00001365 2020-07-16"/>
    <s v="CIPPS Journal Upload - DOA"/>
  </r>
  <r>
    <s v="14000"/>
    <s v="ACTUALS"/>
    <n v="2021"/>
    <n v="1"/>
    <s v="CIP"/>
    <s v="CIP1561230"/>
    <d v="2020-07-10T00:00:00"/>
    <d v="2020-07-11T00:00:00"/>
    <n v="250"/>
    <x v="1"/>
    <s v="390004"/>
    <x v="14"/>
    <s v="10410"/>
    <m/>
    <x v="1"/>
    <s v="14000"/>
    <x v="0"/>
    <s v="STATE"/>
    <m/>
    <m/>
    <m/>
    <m/>
    <n v="37.58"/>
    <s v="140070"/>
    <s v="00001365 2020-07-16"/>
    <s v="CIPPS Journal Upload - DOA"/>
  </r>
  <r>
    <s v="14000"/>
    <s v="ACTUALS"/>
    <n v="2021"/>
    <n v="1"/>
    <s v="CIP"/>
    <s v="CIP1561230"/>
    <d v="2020-07-10T00:00:00"/>
    <d v="2020-07-11T00:00:00"/>
    <n v="251"/>
    <x v="1"/>
    <s v="390004"/>
    <x v="14"/>
    <s v="10410"/>
    <m/>
    <x v="1"/>
    <s v="14000"/>
    <x v="0"/>
    <s v="STATE"/>
    <m/>
    <m/>
    <m/>
    <m/>
    <n v="37.51"/>
    <s v="140070"/>
    <s v="00001365 2020-07-16"/>
    <s v="CIPPS Journal Upload - DOA"/>
  </r>
  <r>
    <s v="14000"/>
    <s v="ACTUALS"/>
    <n v="2021"/>
    <n v="1"/>
    <s v="CIP"/>
    <s v="CIP1561230"/>
    <d v="2020-07-10T00:00:00"/>
    <d v="2020-07-11T00:00:00"/>
    <n v="252"/>
    <x v="1"/>
    <s v="390004"/>
    <x v="15"/>
    <s v="10410"/>
    <m/>
    <x v="1"/>
    <s v="14000"/>
    <x v="0"/>
    <s v="STATE"/>
    <m/>
    <m/>
    <m/>
    <m/>
    <n v="20.47"/>
    <s v="140070"/>
    <s v="00001365 2020-07-16"/>
    <s v="CIPPS Journal Upload - DOA"/>
  </r>
  <r>
    <s v="14000"/>
    <s v="ACTUALS"/>
    <n v="2021"/>
    <n v="1"/>
    <s v="CIP"/>
    <s v="CIP1561230"/>
    <d v="2020-07-10T00:00:00"/>
    <d v="2020-07-11T00:00:00"/>
    <n v="253"/>
    <x v="1"/>
    <s v="390004"/>
    <x v="15"/>
    <s v="10410"/>
    <m/>
    <x v="1"/>
    <s v="14000"/>
    <x v="0"/>
    <s v="STATE"/>
    <m/>
    <m/>
    <m/>
    <m/>
    <n v="20.43"/>
    <s v="140070"/>
    <s v="00001365 2020-07-16"/>
    <s v="CIPPS Journal Upload - DOA"/>
  </r>
  <r>
    <s v="14000"/>
    <s v="ACTUALS"/>
    <n v="2021"/>
    <n v="1"/>
    <s v="CIP"/>
    <s v="CIP1561230"/>
    <d v="2020-07-10T00:00:00"/>
    <d v="2020-07-11T00:00:00"/>
    <n v="254"/>
    <x v="1"/>
    <s v="390004"/>
    <x v="39"/>
    <s v="10410"/>
    <m/>
    <x v="1"/>
    <s v="14000"/>
    <x v="0"/>
    <s v="STATE"/>
    <m/>
    <m/>
    <m/>
    <m/>
    <n v="20"/>
    <s v="140070"/>
    <s v="00001365 2020-07-16"/>
    <s v="CIPPS Journal Upload - DOA"/>
  </r>
  <r>
    <s v="14000"/>
    <s v="ACTUALS"/>
    <n v="2021"/>
    <n v="1"/>
    <s v="CIP"/>
    <s v="CIP1561230"/>
    <d v="2020-07-10T00:00:00"/>
    <d v="2020-07-11T00:00:00"/>
    <n v="255"/>
    <x v="1"/>
    <s v="390004"/>
    <x v="39"/>
    <s v="10410"/>
    <m/>
    <x v="1"/>
    <s v="14000"/>
    <x v="0"/>
    <s v="STATE"/>
    <m/>
    <m/>
    <m/>
    <m/>
    <n v="10"/>
    <s v="140070"/>
    <s v="00001365 2020-07-16"/>
    <s v="CIPPS Journal Upload - DOA"/>
  </r>
  <r>
    <s v="14000"/>
    <s v="ACTUALS"/>
    <n v="2021"/>
    <n v="1"/>
    <s v="CIP"/>
    <s v="CIP1561230"/>
    <d v="2020-07-10T00:00:00"/>
    <d v="2020-07-11T00:00:00"/>
    <n v="307"/>
    <x v="1"/>
    <s v="390004"/>
    <x v="10"/>
    <s v="10740"/>
    <m/>
    <x v="1"/>
    <s v="14000"/>
    <x v="0"/>
    <s v="STATE"/>
    <m/>
    <m/>
    <m/>
    <m/>
    <n v="2500"/>
    <s v="140070"/>
    <s v="00001365 2020-07-16"/>
    <s v="CIPPS Journal Upload - DOA"/>
  </r>
  <r>
    <s v="14000"/>
    <s v="ACTUALS"/>
    <n v="2021"/>
    <n v="1"/>
    <s v="CIP"/>
    <s v="CIP1561230"/>
    <d v="2020-07-10T00:00:00"/>
    <d v="2020-07-11T00:00:00"/>
    <n v="308"/>
    <x v="1"/>
    <s v="390004"/>
    <x v="11"/>
    <s v="10740"/>
    <m/>
    <x v="1"/>
    <s v="14000"/>
    <x v="0"/>
    <s v="STATE"/>
    <m/>
    <m/>
    <m/>
    <m/>
    <n v="361.5"/>
    <s v="140070"/>
    <s v="00001365 2020-07-16"/>
    <s v="CIPPS Journal Upload - DOA"/>
  </r>
  <r>
    <s v="14000"/>
    <s v="ACTUALS"/>
    <n v="2021"/>
    <n v="1"/>
    <s v="CIP"/>
    <s v="CIP1561230"/>
    <d v="2020-07-10T00:00:00"/>
    <d v="2020-07-11T00:00:00"/>
    <n v="309"/>
    <x v="1"/>
    <s v="390004"/>
    <x v="12"/>
    <s v="10740"/>
    <m/>
    <x v="1"/>
    <s v="14000"/>
    <x v="0"/>
    <s v="STATE"/>
    <m/>
    <m/>
    <m/>
    <m/>
    <n v="180.1"/>
    <s v="140070"/>
    <s v="00001365 2020-07-16"/>
    <s v="CIPPS Journal Upload - DOA"/>
  </r>
  <r>
    <s v="14000"/>
    <s v="ACTUALS"/>
    <n v="2021"/>
    <n v="1"/>
    <s v="CIP"/>
    <s v="CIP1561230"/>
    <d v="2020-07-10T00:00:00"/>
    <d v="2020-07-11T00:00:00"/>
    <n v="310"/>
    <x v="1"/>
    <s v="390004"/>
    <x v="13"/>
    <s v="10740"/>
    <m/>
    <x v="1"/>
    <s v="14000"/>
    <x v="0"/>
    <s v="STATE"/>
    <m/>
    <m/>
    <m/>
    <m/>
    <n v="33.5"/>
    <s v="140070"/>
    <s v="00001365 2020-07-16"/>
    <s v="CIPPS Journal Upload - DOA"/>
  </r>
  <r>
    <s v="14000"/>
    <s v="ACTUALS"/>
    <n v="2021"/>
    <n v="1"/>
    <s v="CIP"/>
    <s v="CIP1561230"/>
    <d v="2020-07-10T00:00:00"/>
    <d v="2020-07-11T00:00:00"/>
    <n v="311"/>
    <x v="1"/>
    <s v="390004"/>
    <x v="22"/>
    <s v="10740"/>
    <m/>
    <x v="1"/>
    <s v="14000"/>
    <x v="0"/>
    <s v="STATE"/>
    <m/>
    <m/>
    <m/>
    <m/>
    <n v="614.5"/>
    <s v="140070"/>
    <s v="00001365 2020-07-16"/>
    <s v="CIPPS Journal Upload - DOA"/>
  </r>
  <r>
    <s v="14000"/>
    <s v="ACTUALS"/>
    <n v="2021"/>
    <n v="1"/>
    <s v="CIP"/>
    <s v="CIP1561230"/>
    <d v="2020-07-10T00:00:00"/>
    <d v="2020-07-11T00:00:00"/>
    <n v="312"/>
    <x v="1"/>
    <s v="390004"/>
    <x v="14"/>
    <s v="10740"/>
    <m/>
    <x v="1"/>
    <s v="14000"/>
    <x v="0"/>
    <s v="STATE"/>
    <m/>
    <m/>
    <m/>
    <m/>
    <n v="28"/>
    <s v="140070"/>
    <s v="00001365 2020-07-16"/>
    <s v="CIPPS Journal Upload - DOA"/>
  </r>
  <r>
    <s v="14000"/>
    <s v="ACTUALS"/>
    <n v="2021"/>
    <n v="1"/>
    <s v="CIP"/>
    <s v="CIP1561230"/>
    <d v="2020-07-10T00:00:00"/>
    <d v="2020-07-11T00:00:00"/>
    <n v="313"/>
    <x v="1"/>
    <s v="390004"/>
    <x v="15"/>
    <s v="10740"/>
    <m/>
    <x v="1"/>
    <s v="14000"/>
    <x v="0"/>
    <s v="STATE"/>
    <m/>
    <m/>
    <m/>
    <m/>
    <n v="15.25"/>
    <s v="140070"/>
    <s v="00001365 2020-07-16"/>
    <s v="CIPPS Journal Upload - DOA"/>
  </r>
  <r>
    <s v="14000"/>
    <s v="ACTUALS"/>
    <n v="2021"/>
    <n v="1"/>
    <s v="CIP"/>
    <s v="CIP1561230"/>
    <d v="2020-07-10T00:00:00"/>
    <d v="2020-07-11T00:00:00"/>
    <n v="398"/>
    <x v="1"/>
    <m/>
    <x v="1"/>
    <s v="99999"/>
    <m/>
    <x v="0"/>
    <m/>
    <x v="0"/>
    <m/>
    <m/>
    <m/>
    <m/>
    <m/>
    <n v="-13636.67"/>
    <m/>
    <s v="Cash With The Treasurer Of VA"/>
    <s v="CIPPS Journal Upload - DOA"/>
  </r>
  <r>
    <s v="14000"/>
    <s v="ACTUALS"/>
    <n v="2021"/>
    <n v="1"/>
    <s v="CIP"/>
    <s v="CIP1570549"/>
    <d v="2020-07-27T00:00:00"/>
    <d v="2020-07-28T00:00:00"/>
    <n v="242"/>
    <x v="1"/>
    <s v="390004"/>
    <x v="10"/>
    <s v="10410"/>
    <m/>
    <x v="1"/>
    <s v="14000"/>
    <x v="0"/>
    <s v="STATE"/>
    <m/>
    <m/>
    <m/>
    <m/>
    <n v="3354.92"/>
    <s v="140070"/>
    <s v="00001367 2020-07-31"/>
    <s v="CIPPS Journal Upload - DOA"/>
  </r>
  <r>
    <s v="14000"/>
    <s v="ACTUALS"/>
    <n v="2021"/>
    <n v="1"/>
    <s v="CIP"/>
    <s v="CIP1570549"/>
    <d v="2020-07-27T00:00:00"/>
    <d v="2020-07-28T00:00:00"/>
    <n v="243"/>
    <x v="1"/>
    <s v="390004"/>
    <x v="10"/>
    <s v="10410"/>
    <m/>
    <x v="1"/>
    <s v="14000"/>
    <x v="0"/>
    <s v="STATE"/>
    <m/>
    <m/>
    <m/>
    <m/>
    <n v="3349"/>
    <s v="140070"/>
    <s v="00001367 2020-07-31"/>
    <s v="CIPPS Journal Upload - DOA"/>
  </r>
  <r>
    <s v="14000"/>
    <s v="ACTUALS"/>
    <n v="2021"/>
    <n v="1"/>
    <s v="CIP"/>
    <s v="CIP1570549"/>
    <d v="2020-07-27T00:00:00"/>
    <d v="2020-07-28T00:00:00"/>
    <n v="244"/>
    <x v="1"/>
    <s v="390004"/>
    <x v="11"/>
    <s v="10410"/>
    <m/>
    <x v="1"/>
    <s v="14000"/>
    <x v="0"/>
    <s v="STATE"/>
    <m/>
    <m/>
    <m/>
    <m/>
    <n v="485.12"/>
    <s v="140070"/>
    <s v="00001367 2020-07-31"/>
    <s v="CIPPS Journal Upload - DOA"/>
  </r>
  <r>
    <s v="14000"/>
    <s v="ACTUALS"/>
    <n v="2021"/>
    <n v="1"/>
    <s v="CIP"/>
    <s v="CIP1570549"/>
    <d v="2020-07-27T00:00:00"/>
    <d v="2020-07-28T00:00:00"/>
    <n v="245"/>
    <x v="1"/>
    <s v="390004"/>
    <x v="11"/>
    <s v="10410"/>
    <m/>
    <x v="1"/>
    <s v="14000"/>
    <x v="0"/>
    <s v="STATE"/>
    <m/>
    <m/>
    <m/>
    <m/>
    <n v="484.27"/>
    <s v="140070"/>
    <s v="00001367 2020-07-31"/>
    <s v="CIPPS Journal Upload - DOA"/>
  </r>
  <r>
    <s v="14000"/>
    <s v="ACTUALS"/>
    <n v="2021"/>
    <n v="1"/>
    <s v="CIP"/>
    <s v="CIP1570549"/>
    <d v="2020-07-27T00:00:00"/>
    <d v="2020-07-28T00:00:00"/>
    <n v="246"/>
    <x v="1"/>
    <s v="390004"/>
    <x v="12"/>
    <s v="10410"/>
    <m/>
    <x v="1"/>
    <s v="14000"/>
    <x v="0"/>
    <s v="STATE"/>
    <m/>
    <m/>
    <m/>
    <m/>
    <n v="231.8"/>
    <s v="140070"/>
    <s v="00001367 2020-07-31"/>
    <s v="CIPPS Journal Upload - DOA"/>
  </r>
  <r>
    <s v="14000"/>
    <s v="ACTUALS"/>
    <n v="2021"/>
    <n v="1"/>
    <s v="CIP"/>
    <s v="CIP1570549"/>
    <d v="2020-07-27T00:00:00"/>
    <d v="2020-07-28T00:00:00"/>
    <n v="247"/>
    <x v="1"/>
    <s v="390004"/>
    <x v="12"/>
    <s v="10410"/>
    <m/>
    <x v="1"/>
    <s v="14000"/>
    <x v="0"/>
    <s v="STATE"/>
    <m/>
    <m/>
    <m/>
    <m/>
    <n v="242.58"/>
    <s v="140070"/>
    <s v="00001367 2020-07-31"/>
    <s v="CIPPS Journal Upload - DOA"/>
  </r>
  <r>
    <s v="14000"/>
    <s v="ACTUALS"/>
    <n v="2021"/>
    <n v="1"/>
    <s v="CIP"/>
    <s v="CIP1570549"/>
    <d v="2020-07-27T00:00:00"/>
    <d v="2020-07-28T00:00:00"/>
    <n v="248"/>
    <x v="1"/>
    <s v="390004"/>
    <x v="13"/>
    <s v="10410"/>
    <m/>
    <x v="1"/>
    <s v="14000"/>
    <x v="0"/>
    <s v="STATE"/>
    <m/>
    <m/>
    <m/>
    <m/>
    <n v="44.96"/>
    <s v="140070"/>
    <s v="00001367 2020-07-31"/>
    <s v="CIPPS Journal Upload - DOA"/>
  </r>
  <r>
    <s v="14000"/>
    <s v="ACTUALS"/>
    <n v="2021"/>
    <n v="1"/>
    <s v="CIP"/>
    <s v="CIP1570549"/>
    <d v="2020-07-27T00:00:00"/>
    <d v="2020-07-28T00:00:00"/>
    <n v="249"/>
    <x v="1"/>
    <s v="390004"/>
    <x v="13"/>
    <s v="10410"/>
    <m/>
    <x v="1"/>
    <s v="14000"/>
    <x v="0"/>
    <s v="STATE"/>
    <m/>
    <m/>
    <m/>
    <m/>
    <n v="44.88"/>
    <s v="140070"/>
    <s v="00001367 2020-07-31"/>
    <s v="CIPPS Journal Upload - DOA"/>
  </r>
  <r>
    <s v="14000"/>
    <s v="ACTUALS"/>
    <n v="2021"/>
    <n v="1"/>
    <s v="CIP"/>
    <s v="CIP1570549"/>
    <d v="2020-07-27T00:00:00"/>
    <d v="2020-07-28T00:00:00"/>
    <n v="250"/>
    <x v="1"/>
    <s v="390004"/>
    <x v="22"/>
    <s v="10410"/>
    <m/>
    <x v="1"/>
    <s v="14000"/>
    <x v="0"/>
    <s v="STATE"/>
    <m/>
    <m/>
    <m/>
    <m/>
    <n v="901"/>
    <s v="140070"/>
    <s v="00001367 2020-07-31"/>
    <s v="CIPPS Journal Upload - DOA"/>
  </r>
  <r>
    <s v="14000"/>
    <s v="ACTUALS"/>
    <n v="2021"/>
    <n v="1"/>
    <s v="CIP"/>
    <s v="CIP1570549"/>
    <d v="2020-07-27T00:00:00"/>
    <d v="2020-07-28T00:00:00"/>
    <n v="251"/>
    <x v="1"/>
    <s v="390004"/>
    <x v="22"/>
    <s v="10410"/>
    <m/>
    <x v="1"/>
    <s v="14000"/>
    <x v="0"/>
    <s v="STATE"/>
    <m/>
    <m/>
    <m/>
    <m/>
    <n v="614.5"/>
    <s v="140070"/>
    <s v="00001367 2020-07-31"/>
    <s v="CIPPS Journal Upload - DOA"/>
  </r>
  <r>
    <s v="14000"/>
    <s v="ACTUALS"/>
    <n v="2021"/>
    <n v="1"/>
    <s v="CIP"/>
    <s v="CIP1570549"/>
    <d v="2020-07-27T00:00:00"/>
    <d v="2020-07-28T00:00:00"/>
    <n v="252"/>
    <x v="1"/>
    <s v="390004"/>
    <x v="14"/>
    <s v="10410"/>
    <m/>
    <x v="1"/>
    <s v="14000"/>
    <x v="0"/>
    <s v="STATE"/>
    <m/>
    <m/>
    <m/>
    <m/>
    <n v="37.58"/>
    <s v="140070"/>
    <s v="00001367 2020-07-31"/>
    <s v="CIPPS Journal Upload - DOA"/>
  </r>
  <r>
    <s v="14000"/>
    <s v="ACTUALS"/>
    <n v="2021"/>
    <n v="1"/>
    <s v="CIP"/>
    <s v="CIP1570549"/>
    <d v="2020-07-27T00:00:00"/>
    <d v="2020-07-28T00:00:00"/>
    <n v="253"/>
    <x v="1"/>
    <s v="390004"/>
    <x v="14"/>
    <s v="10410"/>
    <m/>
    <x v="1"/>
    <s v="14000"/>
    <x v="0"/>
    <s v="STATE"/>
    <m/>
    <m/>
    <m/>
    <m/>
    <n v="37.51"/>
    <s v="140070"/>
    <s v="00001367 2020-07-31"/>
    <s v="CIPPS Journal Upload - DOA"/>
  </r>
  <r>
    <s v="14000"/>
    <s v="ACTUALS"/>
    <n v="2021"/>
    <n v="1"/>
    <s v="CIP"/>
    <s v="CIP1570549"/>
    <d v="2020-07-27T00:00:00"/>
    <d v="2020-07-28T00:00:00"/>
    <n v="254"/>
    <x v="1"/>
    <s v="390004"/>
    <x v="15"/>
    <s v="10410"/>
    <m/>
    <x v="1"/>
    <s v="14000"/>
    <x v="0"/>
    <s v="STATE"/>
    <m/>
    <m/>
    <m/>
    <m/>
    <n v="20.47"/>
    <s v="140070"/>
    <s v="00001367 2020-07-31"/>
    <s v="CIPPS Journal Upload - DOA"/>
  </r>
  <r>
    <s v="14000"/>
    <s v="ACTUALS"/>
    <n v="2021"/>
    <n v="1"/>
    <s v="CIP"/>
    <s v="CIP1570549"/>
    <d v="2020-07-27T00:00:00"/>
    <d v="2020-07-28T00:00:00"/>
    <n v="255"/>
    <x v="1"/>
    <s v="390004"/>
    <x v="15"/>
    <s v="10410"/>
    <m/>
    <x v="1"/>
    <s v="14000"/>
    <x v="0"/>
    <s v="STATE"/>
    <m/>
    <m/>
    <m/>
    <m/>
    <n v="20.43"/>
    <s v="140070"/>
    <s v="00001367 2020-07-31"/>
    <s v="CIPPS Journal Upload - DOA"/>
  </r>
  <r>
    <s v="14000"/>
    <s v="ACTUALS"/>
    <n v="2021"/>
    <n v="1"/>
    <s v="CIP"/>
    <s v="CIP1570549"/>
    <d v="2020-07-27T00:00:00"/>
    <d v="2020-07-28T00:00:00"/>
    <n v="256"/>
    <x v="1"/>
    <s v="390004"/>
    <x v="39"/>
    <s v="10410"/>
    <m/>
    <x v="1"/>
    <s v="14000"/>
    <x v="0"/>
    <s v="STATE"/>
    <m/>
    <m/>
    <m/>
    <m/>
    <n v="20"/>
    <s v="140070"/>
    <s v="00001367 2020-07-31"/>
    <s v="CIPPS Journal Upload - DOA"/>
  </r>
  <r>
    <s v="14000"/>
    <s v="ACTUALS"/>
    <n v="2021"/>
    <n v="1"/>
    <s v="CIP"/>
    <s v="CIP1570549"/>
    <d v="2020-07-27T00:00:00"/>
    <d v="2020-07-28T00:00:00"/>
    <n v="257"/>
    <x v="1"/>
    <s v="390004"/>
    <x v="39"/>
    <s v="10410"/>
    <m/>
    <x v="1"/>
    <s v="14000"/>
    <x v="0"/>
    <s v="STATE"/>
    <m/>
    <m/>
    <m/>
    <m/>
    <n v="10"/>
    <s v="140070"/>
    <s v="00001367 2020-07-31"/>
    <s v="CIPPS Journal Upload - DOA"/>
  </r>
  <r>
    <s v="14000"/>
    <s v="ACTUALS"/>
    <n v="2021"/>
    <n v="1"/>
    <s v="CIP"/>
    <s v="CIP1570549"/>
    <d v="2020-07-27T00:00:00"/>
    <d v="2020-07-28T00:00:00"/>
    <n v="309"/>
    <x v="1"/>
    <s v="390004"/>
    <x v="10"/>
    <s v="10740"/>
    <m/>
    <x v="1"/>
    <s v="14000"/>
    <x v="0"/>
    <s v="STATE"/>
    <m/>
    <m/>
    <m/>
    <m/>
    <n v="2500"/>
    <s v="140070"/>
    <s v="00001367 2020-07-31"/>
    <s v="CIPPS Journal Upload - DOA"/>
  </r>
  <r>
    <s v="14000"/>
    <s v="ACTUALS"/>
    <n v="2021"/>
    <n v="1"/>
    <s v="CIP"/>
    <s v="CIP1570549"/>
    <d v="2020-07-27T00:00:00"/>
    <d v="2020-07-28T00:00:00"/>
    <n v="310"/>
    <x v="1"/>
    <s v="390004"/>
    <x v="11"/>
    <s v="10740"/>
    <m/>
    <x v="1"/>
    <s v="14000"/>
    <x v="0"/>
    <s v="STATE"/>
    <m/>
    <m/>
    <m/>
    <m/>
    <n v="361.5"/>
    <s v="140070"/>
    <s v="00001367 2020-07-31"/>
    <s v="CIPPS Journal Upload - DOA"/>
  </r>
  <r>
    <s v="14000"/>
    <s v="ACTUALS"/>
    <n v="2021"/>
    <n v="1"/>
    <s v="CIP"/>
    <s v="CIP1570549"/>
    <d v="2020-07-27T00:00:00"/>
    <d v="2020-07-28T00:00:00"/>
    <n v="311"/>
    <x v="1"/>
    <s v="390004"/>
    <x v="12"/>
    <s v="10740"/>
    <m/>
    <x v="1"/>
    <s v="14000"/>
    <x v="0"/>
    <s v="STATE"/>
    <m/>
    <m/>
    <m/>
    <m/>
    <n v="179.63"/>
    <s v="140070"/>
    <s v="00001367 2020-07-31"/>
    <s v="CIPPS Journal Upload - DOA"/>
  </r>
  <r>
    <s v="14000"/>
    <s v="ACTUALS"/>
    <n v="2021"/>
    <n v="1"/>
    <s v="CIP"/>
    <s v="CIP1570549"/>
    <d v="2020-07-27T00:00:00"/>
    <d v="2020-07-28T00:00:00"/>
    <n v="312"/>
    <x v="1"/>
    <s v="390004"/>
    <x v="13"/>
    <s v="10740"/>
    <m/>
    <x v="1"/>
    <s v="14000"/>
    <x v="0"/>
    <s v="STATE"/>
    <m/>
    <m/>
    <m/>
    <m/>
    <n v="33.5"/>
    <s v="140070"/>
    <s v="00001367 2020-07-31"/>
    <s v="CIPPS Journal Upload - DOA"/>
  </r>
  <r>
    <s v="14000"/>
    <s v="ACTUALS"/>
    <n v="2021"/>
    <n v="1"/>
    <s v="CIP"/>
    <s v="CIP1570549"/>
    <d v="2020-07-27T00:00:00"/>
    <d v="2020-07-28T00:00:00"/>
    <n v="313"/>
    <x v="1"/>
    <s v="390004"/>
    <x v="22"/>
    <s v="10740"/>
    <m/>
    <x v="1"/>
    <s v="14000"/>
    <x v="0"/>
    <s v="STATE"/>
    <m/>
    <m/>
    <m/>
    <m/>
    <n v="614.5"/>
    <s v="140070"/>
    <s v="00001367 2020-07-31"/>
    <s v="CIPPS Journal Upload - DOA"/>
  </r>
  <r>
    <s v="14000"/>
    <s v="ACTUALS"/>
    <n v="2021"/>
    <n v="1"/>
    <s v="CIP"/>
    <s v="CIP1570549"/>
    <d v="2020-07-27T00:00:00"/>
    <d v="2020-07-28T00:00:00"/>
    <n v="314"/>
    <x v="1"/>
    <s v="390004"/>
    <x v="14"/>
    <s v="10740"/>
    <m/>
    <x v="1"/>
    <s v="14000"/>
    <x v="0"/>
    <s v="STATE"/>
    <m/>
    <m/>
    <m/>
    <m/>
    <n v="28"/>
    <s v="140070"/>
    <s v="00001367 2020-07-31"/>
    <s v="CIPPS Journal Upload - DOA"/>
  </r>
  <r>
    <s v="14000"/>
    <s v="ACTUALS"/>
    <n v="2021"/>
    <n v="1"/>
    <s v="CIP"/>
    <s v="CIP1570549"/>
    <d v="2020-07-27T00:00:00"/>
    <d v="2020-07-28T00:00:00"/>
    <n v="315"/>
    <x v="1"/>
    <s v="390004"/>
    <x v="15"/>
    <s v="10740"/>
    <m/>
    <x v="1"/>
    <s v="14000"/>
    <x v="0"/>
    <s v="STATE"/>
    <m/>
    <m/>
    <m/>
    <m/>
    <n v="15.25"/>
    <s v="140070"/>
    <s v="00001367 2020-07-31"/>
    <s v="CIPPS Journal Upload - DOA"/>
  </r>
  <r>
    <s v="14000"/>
    <s v="ACTUALS"/>
    <n v="2021"/>
    <n v="1"/>
    <s v="CIP"/>
    <s v="CIP1570549"/>
    <d v="2020-07-27T00:00:00"/>
    <d v="2020-07-28T00:00:00"/>
    <n v="402"/>
    <x v="1"/>
    <m/>
    <x v="1"/>
    <s v="99999"/>
    <m/>
    <x v="0"/>
    <m/>
    <x v="0"/>
    <m/>
    <m/>
    <m/>
    <m/>
    <m/>
    <n v="-13631.4"/>
    <m/>
    <s v="Cash With The Treasurer Of VA"/>
    <s v="CIPPS Journal Upload - DOA"/>
  </r>
  <r>
    <s v="14000"/>
    <s v="ACTUALS"/>
    <n v="2021"/>
    <n v="1"/>
    <s v="SPJ"/>
    <s v="0001580122"/>
    <d v="2020-07-31T00:00:00"/>
    <d v="2020-08-07T00:00:00"/>
    <n v="48"/>
    <x v="1"/>
    <s v="390004"/>
    <x v="23"/>
    <s v="10410"/>
    <m/>
    <x v="0"/>
    <s v="14000"/>
    <x v="0"/>
    <s v="STATE"/>
    <m/>
    <m/>
    <m/>
    <m/>
    <n v="7559.45"/>
    <m/>
    <s v="Prorate FY21 Rent"/>
    <s v="Prorate FY21 Rent"/>
  </r>
  <r>
    <s v="14000"/>
    <s v="ACTUALS"/>
    <n v="2021"/>
    <n v="1"/>
    <s v="SPJ"/>
    <s v="0001580122"/>
    <d v="2020-07-31T00:00:00"/>
    <d v="2020-08-07T00:00:00"/>
    <n v="49"/>
    <x v="1"/>
    <s v="390004"/>
    <x v="23"/>
    <s v="10740"/>
    <m/>
    <x v="0"/>
    <s v="14000"/>
    <x v="0"/>
    <s v="STATE"/>
    <m/>
    <m/>
    <m/>
    <m/>
    <n v="2850.04"/>
    <m/>
    <s v="Prorate FY21 Rent"/>
    <s v="Prorate FY21 Rent"/>
  </r>
  <r>
    <s v="14000"/>
    <s v="ACTUALS"/>
    <n v="2021"/>
    <n v="1"/>
    <s v="SPJ"/>
    <s v="0001580122"/>
    <d v="2020-07-31T00:00:00"/>
    <d v="2020-08-07T00:00:00"/>
    <n v="86"/>
    <x v="1"/>
    <m/>
    <x v="1"/>
    <s v="99999"/>
    <m/>
    <x v="0"/>
    <m/>
    <x v="0"/>
    <m/>
    <m/>
    <m/>
    <m/>
    <m/>
    <n v="-10409.49"/>
    <m/>
    <s v="Cash With The Treasurer Of VA"/>
    <s v="Prorate FY21 Rent"/>
  </r>
  <r>
    <s v="14000"/>
    <s v="ACTUALS"/>
    <n v="2021"/>
    <n v="1"/>
    <s v="SPJ"/>
    <s v="0001580164"/>
    <d v="2020-07-31T00:00:00"/>
    <d v="2020-08-07T00:00:00"/>
    <n v="47"/>
    <x v="1"/>
    <s v="390004"/>
    <x v="31"/>
    <s v="10410"/>
    <m/>
    <x v="0"/>
    <s v="14000"/>
    <x v="0"/>
    <s v="STATE"/>
    <m/>
    <m/>
    <m/>
    <m/>
    <n v="3.78"/>
    <m/>
    <s v="Prorate DGS Wireless Charges"/>
    <s v="Prorate July DGS wireless charges"/>
  </r>
  <r>
    <s v="14000"/>
    <s v="ACTUALS"/>
    <n v="2021"/>
    <n v="1"/>
    <s v="SPJ"/>
    <s v="0001580164"/>
    <d v="2020-07-31T00:00:00"/>
    <d v="2020-08-07T00:00:00"/>
    <n v="48"/>
    <x v="1"/>
    <s v="390004"/>
    <x v="31"/>
    <s v="10740"/>
    <m/>
    <x v="0"/>
    <s v="14000"/>
    <x v="0"/>
    <s v="STATE"/>
    <m/>
    <m/>
    <m/>
    <m/>
    <n v="1.42"/>
    <m/>
    <s v="Prorate DGS Wireless Charges"/>
    <s v="Prorate July DGS wireless charges"/>
  </r>
  <r>
    <s v="14000"/>
    <s v="ACTUALS"/>
    <n v="2021"/>
    <n v="1"/>
    <s v="SPJ"/>
    <s v="0001580164"/>
    <d v="2020-07-31T00:00:00"/>
    <d v="2020-08-07T00:00:00"/>
    <n v="85"/>
    <x v="1"/>
    <m/>
    <x v="1"/>
    <s v="99999"/>
    <m/>
    <x v="0"/>
    <m/>
    <x v="0"/>
    <m/>
    <m/>
    <m/>
    <m/>
    <m/>
    <n v="-5.2"/>
    <m/>
    <s v="Cash With The Treasurer Of VA"/>
    <s v="Prorate July DGS wireless charges"/>
  </r>
  <r>
    <s v="14000"/>
    <s v="ACTUALS"/>
    <n v="2021"/>
    <n v="2"/>
    <s v="CIP"/>
    <s v="CIP1581811"/>
    <d v="2020-08-10T00:00:00"/>
    <d v="2020-08-11T00:00:00"/>
    <n v="248"/>
    <x v="1"/>
    <s v="390004"/>
    <x v="10"/>
    <s v="10410"/>
    <m/>
    <x v="1"/>
    <s v="14000"/>
    <x v="0"/>
    <s v="STATE"/>
    <m/>
    <m/>
    <m/>
    <m/>
    <n v="3354.92"/>
    <s v="140070"/>
    <s v="00001369 2020-08-14"/>
    <s v="CIPPS Journal Upload - DOA"/>
  </r>
  <r>
    <s v="14000"/>
    <s v="ACTUALS"/>
    <n v="2021"/>
    <n v="2"/>
    <s v="CIP"/>
    <s v="CIP1581811"/>
    <d v="2020-08-10T00:00:00"/>
    <d v="2020-08-11T00:00:00"/>
    <n v="249"/>
    <x v="1"/>
    <s v="390004"/>
    <x v="10"/>
    <s v="10410"/>
    <m/>
    <x v="1"/>
    <s v="14000"/>
    <x v="0"/>
    <s v="STATE"/>
    <m/>
    <m/>
    <m/>
    <m/>
    <n v="3349"/>
    <s v="140070"/>
    <s v="00001369 2020-08-14"/>
    <s v="CIPPS Journal Upload - DOA"/>
  </r>
  <r>
    <s v="14000"/>
    <s v="ACTUALS"/>
    <n v="2021"/>
    <n v="2"/>
    <s v="CIP"/>
    <s v="CIP1581811"/>
    <d v="2020-08-10T00:00:00"/>
    <d v="2020-08-11T00:00:00"/>
    <n v="250"/>
    <x v="1"/>
    <s v="390004"/>
    <x v="11"/>
    <s v="10410"/>
    <m/>
    <x v="1"/>
    <s v="14000"/>
    <x v="0"/>
    <s v="STATE"/>
    <m/>
    <m/>
    <m/>
    <m/>
    <n v="485.12"/>
    <s v="140070"/>
    <s v="00001369 2020-08-14"/>
    <s v="CIPPS Journal Upload - DOA"/>
  </r>
  <r>
    <s v="14000"/>
    <s v="ACTUALS"/>
    <n v="2021"/>
    <n v="2"/>
    <s v="CIP"/>
    <s v="CIP1581811"/>
    <d v="2020-08-10T00:00:00"/>
    <d v="2020-08-11T00:00:00"/>
    <n v="251"/>
    <x v="1"/>
    <s v="390004"/>
    <x v="11"/>
    <s v="10410"/>
    <m/>
    <x v="1"/>
    <s v="14000"/>
    <x v="0"/>
    <s v="STATE"/>
    <m/>
    <m/>
    <m/>
    <m/>
    <n v="484.27"/>
    <s v="140070"/>
    <s v="00001369 2020-08-14"/>
    <s v="CIPPS Journal Upload - DOA"/>
  </r>
  <r>
    <s v="14000"/>
    <s v="ACTUALS"/>
    <n v="2021"/>
    <n v="2"/>
    <s v="CIP"/>
    <s v="CIP1581811"/>
    <d v="2020-08-10T00:00:00"/>
    <d v="2020-08-11T00:00:00"/>
    <n v="252"/>
    <x v="1"/>
    <s v="390004"/>
    <x v="12"/>
    <s v="10410"/>
    <m/>
    <x v="1"/>
    <s v="14000"/>
    <x v="0"/>
    <s v="STATE"/>
    <m/>
    <m/>
    <m/>
    <m/>
    <n v="232.9"/>
    <s v="140070"/>
    <s v="00001369 2020-08-14"/>
    <s v="CIPPS Journal Upload - DOA"/>
  </r>
  <r>
    <s v="14000"/>
    <s v="ACTUALS"/>
    <n v="2021"/>
    <n v="2"/>
    <s v="CIP"/>
    <s v="CIP1581811"/>
    <d v="2020-08-10T00:00:00"/>
    <d v="2020-08-11T00:00:00"/>
    <n v="253"/>
    <x v="1"/>
    <s v="390004"/>
    <x v="12"/>
    <s v="10410"/>
    <m/>
    <x v="1"/>
    <s v="14000"/>
    <x v="0"/>
    <s v="STATE"/>
    <m/>
    <m/>
    <m/>
    <m/>
    <n v="246.27"/>
    <s v="140070"/>
    <s v="00001369 2020-08-14"/>
    <s v="CIPPS Journal Upload - DOA"/>
  </r>
  <r>
    <s v="14000"/>
    <s v="ACTUALS"/>
    <n v="2021"/>
    <n v="2"/>
    <s v="CIP"/>
    <s v="CIP1581811"/>
    <d v="2020-08-10T00:00:00"/>
    <d v="2020-08-11T00:00:00"/>
    <n v="254"/>
    <x v="1"/>
    <s v="390004"/>
    <x v="13"/>
    <s v="10410"/>
    <m/>
    <x v="1"/>
    <s v="14000"/>
    <x v="0"/>
    <s v="STATE"/>
    <m/>
    <m/>
    <m/>
    <m/>
    <n v="44.96"/>
    <s v="140070"/>
    <s v="00001369 2020-08-14"/>
    <s v="CIPPS Journal Upload - DOA"/>
  </r>
  <r>
    <s v="14000"/>
    <s v="ACTUALS"/>
    <n v="2021"/>
    <n v="2"/>
    <s v="CIP"/>
    <s v="CIP1581811"/>
    <d v="2020-08-10T00:00:00"/>
    <d v="2020-08-11T00:00:00"/>
    <n v="255"/>
    <x v="1"/>
    <s v="390004"/>
    <x v="13"/>
    <s v="10410"/>
    <m/>
    <x v="1"/>
    <s v="14000"/>
    <x v="0"/>
    <s v="STATE"/>
    <m/>
    <m/>
    <m/>
    <m/>
    <n v="44.88"/>
    <s v="140070"/>
    <s v="00001369 2020-08-14"/>
    <s v="CIPPS Journal Upload - DOA"/>
  </r>
  <r>
    <s v="14000"/>
    <s v="ACTUALS"/>
    <n v="2021"/>
    <n v="2"/>
    <s v="CIP"/>
    <s v="CIP1581811"/>
    <d v="2020-08-10T00:00:00"/>
    <d v="2020-08-11T00:00:00"/>
    <n v="256"/>
    <x v="1"/>
    <s v="390004"/>
    <x v="22"/>
    <s v="10410"/>
    <m/>
    <x v="1"/>
    <s v="14000"/>
    <x v="0"/>
    <s v="STATE"/>
    <m/>
    <m/>
    <m/>
    <m/>
    <n v="901"/>
    <s v="140070"/>
    <s v="00001369 2020-08-14"/>
    <s v="CIPPS Journal Upload - DOA"/>
  </r>
  <r>
    <s v="14000"/>
    <s v="ACTUALS"/>
    <n v="2021"/>
    <n v="2"/>
    <s v="CIP"/>
    <s v="CIP1581811"/>
    <d v="2020-08-10T00:00:00"/>
    <d v="2020-08-11T00:00:00"/>
    <n v="257"/>
    <x v="1"/>
    <s v="390004"/>
    <x v="22"/>
    <s v="10410"/>
    <m/>
    <x v="1"/>
    <s v="14000"/>
    <x v="0"/>
    <s v="STATE"/>
    <m/>
    <m/>
    <m/>
    <m/>
    <n v="614.5"/>
    <s v="140070"/>
    <s v="00001369 2020-08-14"/>
    <s v="CIPPS Journal Upload - DOA"/>
  </r>
  <r>
    <s v="14000"/>
    <s v="ACTUALS"/>
    <n v="2021"/>
    <n v="2"/>
    <s v="CIP"/>
    <s v="CIP1581811"/>
    <d v="2020-08-10T00:00:00"/>
    <d v="2020-08-11T00:00:00"/>
    <n v="258"/>
    <x v="1"/>
    <s v="390004"/>
    <x v="14"/>
    <s v="10410"/>
    <m/>
    <x v="1"/>
    <s v="14000"/>
    <x v="0"/>
    <s v="STATE"/>
    <m/>
    <m/>
    <m/>
    <m/>
    <n v="37.58"/>
    <s v="140070"/>
    <s v="00001369 2020-08-14"/>
    <s v="CIPPS Journal Upload - DOA"/>
  </r>
  <r>
    <s v="14000"/>
    <s v="ACTUALS"/>
    <n v="2021"/>
    <n v="2"/>
    <s v="CIP"/>
    <s v="CIP1581811"/>
    <d v="2020-08-10T00:00:00"/>
    <d v="2020-08-11T00:00:00"/>
    <n v="259"/>
    <x v="1"/>
    <s v="390004"/>
    <x v="14"/>
    <s v="10410"/>
    <m/>
    <x v="1"/>
    <s v="14000"/>
    <x v="0"/>
    <s v="STATE"/>
    <m/>
    <m/>
    <m/>
    <m/>
    <n v="37.51"/>
    <s v="140070"/>
    <s v="00001369 2020-08-14"/>
    <s v="CIPPS Journal Upload - DOA"/>
  </r>
  <r>
    <s v="14000"/>
    <s v="ACTUALS"/>
    <n v="2021"/>
    <n v="2"/>
    <s v="CIP"/>
    <s v="CIP1581811"/>
    <d v="2020-08-10T00:00:00"/>
    <d v="2020-08-11T00:00:00"/>
    <n v="260"/>
    <x v="1"/>
    <s v="390004"/>
    <x v="15"/>
    <s v="10410"/>
    <m/>
    <x v="1"/>
    <s v="14000"/>
    <x v="0"/>
    <s v="STATE"/>
    <m/>
    <m/>
    <m/>
    <m/>
    <n v="20.47"/>
    <s v="140070"/>
    <s v="00001369 2020-08-14"/>
    <s v="CIPPS Journal Upload - DOA"/>
  </r>
  <r>
    <s v="14000"/>
    <s v="ACTUALS"/>
    <n v="2021"/>
    <n v="2"/>
    <s v="CIP"/>
    <s v="CIP1581811"/>
    <d v="2020-08-10T00:00:00"/>
    <d v="2020-08-11T00:00:00"/>
    <n v="261"/>
    <x v="1"/>
    <s v="390004"/>
    <x v="15"/>
    <s v="10410"/>
    <m/>
    <x v="1"/>
    <s v="14000"/>
    <x v="0"/>
    <s v="STATE"/>
    <m/>
    <m/>
    <m/>
    <m/>
    <n v="20.43"/>
    <s v="140070"/>
    <s v="00001369 2020-08-14"/>
    <s v="CIPPS Journal Upload - DOA"/>
  </r>
  <r>
    <s v="14000"/>
    <s v="ACTUALS"/>
    <n v="2021"/>
    <n v="2"/>
    <s v="CIP"/>
    <s v="CIP1581811"/>
    <d v="2020-08-10T00:00:00"/>
    <d v="2020-08-11T00:00:00"/>
    <n v="262"/>
    <x v="1"/>
    <s v="390004"/>
    <x v="39"/>
    <s v="10410"/>
    <m/>
    <x v="1"/>
    <s v="14000"/>
    <x v="0"/>
    <s v="STATE"/>
    <m/>
    <m/>
    <m/>
    <m/>
    <n v="20"/>
    <s v="140070"/>
    <s v="00001369 2020-08-14"/>
    <s v="CIPPS Journal Upload - DOA"/>
  </r>
  <r>
    <s v="14000"/>
    <s v="ACTUALS"/>
    <n v="2021"/>
    <n v="2"/>
    <s v="CIP"/>
    <s v="CIP1581811"/>
    <d v="2020-08-10T00:00:00"/>
    <d v="2020-08-11T00:00:00"/>
    <n v="263"/>
    <x v="1"/>
    <s v="390004"/>
    <x v="39"/>
    <s v="10410"/>
    <m/>
    <x v="1"/>
    <s v="14000"/>
    <x v="0"/>
    <s v="STATE"/>
    <m/>
    <m/>
    <m/>
    <m/>
    <n v="10"/>
    <s v="140070"/>
    <s v="00001369 2020-08-14"/>
    <s v="CIPPS Journal Upload - DOA"/>
  </r>
  <r>
    <s v="14000"/>
    <s v="ACTUALS"/>
    <n v="2021"/>
    <n v="2"/>
    <s v="CIP"/>
    <s v="CIP1581811"/>
    <d v="2020-08-10T00:00:00"/>
    <d v="2020-08-11T00:00:00"/>
    <n v="315"/>
    <x v="1"/>
    <s v="390004"/>
    <x v="10"/>
    <s v="10740"/>
    <m/>
    <x v="1"/>
    <s v="14000"/>
    <x v="0"/>
    <s v="STATE"/>
    <m/>
    <m/>
    <m/>
    <m/>
    <n v="2500"/>
    <s v="140070"/>
    <s v="00001369 2020-08-14"/>
    <s v="CIPPS Journal Upload - DOA"/>
  </r>
  <r>
    <s v="14000"/>
    <s v="ACTUALS"/>
    <n v="2021"/>
    <n v="2"/>
    <s v="CIP"/>
    <s v="CIP1581811"/>
    <d v="2020-08-10T00:00:00"/>
    <d v="2020-08-11T00:00:00"/>
    <n v="316"/>
    <x v="1"/>
    <s v="390004"/>
    <x v="11"/>
    <s v="10740"/>
    <m/>
    <x v="1"/>
    <s v="14000"/>
    <x v="0"/>
    <s v="STATE"/>
    <m/>
    <m/>
    <m/>
    <m/>
    <n v="361.5"/>
    <s v="140070"/>
    <s v="00001369 2020-08-14"/>
    <s v="CIPPS Journal Upload - DOA"/>
  </r>
  <r>
    <s v="14000"/>
    <s v="ACTUALS"/>
    <n v="2021"/>
    <n v="2"/>
    <s v="CIP"/>
    <s v="CIP1581811"/>
    <d v="2020-08-10T00:00:00"/>
    <d v="2020-08-11T00:00:00"/>
    <n v="317"/>
    <x v="1"/>
    <s v="390004"/>
    <x v="12"/>
    <s v="10740"/>
    <m/>
    <x v="1"/>
    <s v="14000"/>
    <x v="0"/>
    <s v="STATE"/>
    <m/>
    <m/>
    <m/>
    <m/>
    <n v="180.1"/>
    <s v="140070"/>
    <s v="00001369 2020-08-14"/>
    <s v="CIPPS Journal Upload - DOA"/>
  </r>
  <r>
    <s v="14000"/>
    <s v="ACTUALS"/>
    <n v="2021"/>
    <n v="2"/>
    <s v="CIP"/>
    <s v="CIP1581811"/>
    <d v="2020-08-10T00:00:00"/>
    <d v="2020-08-11T00:00:00"/>
    <n v="318"/>
    <x v="1"/>
    <s v="390004"/>
    <x v="13"/>
    <s v="10740"/>
    <m/>
    <x v="1"/>
    <s v="14000"/>
    <x v="0"/>
    <s v="STATE"/>
    <m/>
    <m/>
    <m/>
    <m/>
    <n v="33.5"/>
    <s v="140070"/>
    <s v="00001369 2020-08-14"/>
    <s v="CIPPS Journal Upload - DOA"/>
  </r>
  <r>
    <s v="14000"/>
    <s v="ACTUALS"/>
    <n v="2021"/>
    <n v="2"/>
    <s v="CIP"/>
    <s v="CIP1581811"/>
    <d v="2020-08-10T00:00:00"/>
    <d v="2020-08-11T00:00:00"/>
    <n v="319"/>
    <x v="1"/>
    <s v="390004"/>
    <x v="22"/>
    <s v="10740"/>
    <m/>
    <x v="1"/>
    <s v="14000"/>
    <x v="0"/>
    <s v="STATE"/>
    <m/>
    <m/>
    <m/>
    <m/>
    <n v="614.5"/>
    <s v="140070"/>
    <s v="00001369 2020-08-14"/>
    <s v="CIPPS Journal Upload - DOA"/>
  </r>
  <r>
    <s v="14000"/>
    <s v="ACTUALS"/>
    <n v="2021"/>
    <n v="2"/>
    <s v="CIP"/>
    <s v="CIP1581811"/>
    <d v="2020-08-10T00:00:00"/>
    <d v="2020-08-11T00:00:00"/>
    <n v="320"/>
    <x v="1"/>
    <s v="390004"/>
    <x v="14"/>
    <s v="10740"/>
    <m/>
    <x v="1"/>
    <s v="14000"/>
    <x v="0"/>
    <s v="STATE"/>
    <m/>
    <m/>
    <m/>
    <m/>
    <n v="28"/>
    <s v="140070"/>
    <s v="00001369 2020-08-14"/>
    <s v="CIPPS Journal Upload - DOA"/>
  </r>
  <r>
    <s v="14000"/>
    <s v="ACTUALS"/>
    <n v="2021"/>
    <n v="2"/>
    <s v="CIP"/>
    <s v="CIP1581811"/>
    <d v="2020-08-10T00:00:00"/>
    <d v="2020-08-11T00:00:00"/>
    <n v="321"/>
    <x v="1"/>
    <s v="390004"/>
    <x v="15"/>
    <s v="10740"/>
    <m/>
    <x v="1"/>
    <s v="14000"/>
    <x v="0"/>
    <s v="STATE"/>
    <m/>
    <m/>
    <m/>
    <m/>
    <n v="15.25"/>
    <s v="140070"/>
    <s v="00001369 2020-08-14"/>
    <s v="CIPPS Journal Upload - DOA"/>
  </r>
  <r>
    <s v="14000"/>
    <s v="ACTUALS"/>
    <n v="2021"/>
    <n v="2"/>
    <s v="CIP"/>
    <s v="CIP1581811"/>
    <d v="2020-08-10T00:00:00"/>
    <d v="2020-08-11T00:00:00"/>
    <n v="412"/>
    <x v="1"/>
    <m/>
    <x v="1"/>
    <s v="99999"/>
    <m/>
    <x v="0"/>
    <m/>
    <x v="0"/>
    <m/>
    <m/>
    <m/>
    <m/>
    <m/>
    <n v="-13636.66"/>
    <m/>
    <s v="Cash With The Treasurer Of VA"/>
    <s v="CIPPS Journal Upload - DOA"/>
  </r>
  <r>
    <s v="14000"/>
    <s v="ACTUALS"/>
    <n v="2021"/>
    <n v="2"/>
    <s v="AP"/>
    <s v="AP01584463"/>
    <d v="2020-08-13T00:00:00"/>
    <d v="2020-08-13T00:00:00"/>
    <n v="82"/>
    <x v="1"/>
    <m/>
    <x v="3"/>
    <s v="99999"/>
    <m/>
    <x v="0"/>
    <s v="14000"/>
    <x v="0"/>
    <s v="STATE"/>
    <m/>
    <m/>
    <m/>
    <m/>
    <n v="-3281.5"/>
    <s v="00023063"/>
    <s v="Accounts Payable"/>
    <s v="Accounts Payable"/>
  </r>
  <r>
    <s v="14000"/>
    <s v="ACTUALS"/>
    <n v="2021"/>
    <n v="2"/>
    <s v="AP"/>
    <s v="AP01584463"/>
    <d v="2020-08-13T00:00:00"/>
    <d v="2020-08-13T00:00:00"/>
    <n v="96"/>
    <x v="1"/>
    <m/>
    <x v="3"/>
    <s v="99999"/>
    <m/>
    <x v="0"/>
    <s v="14000"/>
    <x v="0"/>
    <s v="STATE"/>
    <m/>
    <m/>
    <m/>
    <m/>
    <n v="-4650.4799999999996"/>
    <s v="00023054"/>
    <s v="Accounts Payable"/>
    <s v="Accounts Payable"/>
  </r>
  <r>
    <s v="14000"/>
    <s v="ACTUALS"/>
    <n v="2021"/>
    <n v="2"/>
    <s v="AP"/>
    <s v="AP01584463"/>
    <d v="2020-08-13T00:00:00"/>
    <d v="2020-08-13T00:00:00"/>
    <n v="97"/>
    <x v="1"/>
    <m/>
    <x v="3"/>
    <s v="99999"/>
    <m/>
    <x v="0"/>
    <s v="14000"/>
    <x v="0"/>
    <s v="STATE"/>
    <m/>
    <m/>
    <m/>
    <m/>
    <n v="-5041.1000000000004"/>
    <s v="00023055"/>
    <s v="Accounts Payable"/>
    <s v="Accounts Payable"/>
  </r>
  <r>
    <s v="14000"/>
    <s v="ACTUALS"/>
    <n v="2021"/>
    <n v="2"/>
    <s v="AP"/>
    <s v="AP01584463"/>
    <d v="2020-08-13T00:00:00"/>
    <d v="2020-08-13T00:00:00"/>
    <n v="98"/>
    <x v="1"/>
    <m/>
    <x v="3"/>
    <s v="99999"/>
    <m/>
    <x v="0"/>
    <s v="14000"/>
    <x v="0"/>
    <s v="STATE"/>
    <m/>
    <m/>
    <m/>
    <m/>
    <n v="-3887.6"/>
    <s v="00023056"/>
    <s v="Accounts Payable"/>
    <s v="Accounts Payable"/>
  </r>
  <r>
    <s v="14000"/>
    <s v="ACTUALS"/>
    <n v="2021"/>
    <n v="2"/>
    <s v="AP"/>
    <s v="AP01584463"/>
    <d v="2020-08-13T00:00:00"/>
    <d v="2020-08-13T00:00:00"/>
    <n v="99"/>
    <x v="1"/>
    <m/>
    <x v="3"/>
    <s v="99999"/>
    <m/>
    <x v="0"/>
    <s v="14000"/>
    <x v="0"/>
    <s v="STATE"/>
    <m/>
    <m/>
    <m/>
    <m/>
    <n v="-13860"/>
    <s v="00023057"/>
    <s v="Accounts Payable"/>
    <s v="Accounts Payable"/>
  </r>
  <r>
    <s v="14000"/>
    <s v="ACTUALS"/>
    <n v="2021"/>
    <n v="2"/>
    <s v="AP"/>
    <s v="AP01584463"/>
    <d v="2020-08-13T00:00:00"/>
    <d v="2020-08-13T00:00:00"/>
    <n v="100"/>
    <x v="1"/>
    <m/>
    <x v="3"/>
    <s v="99999"/>
    <m/>
    <x v="0"/>
    <s v="14000"/>
    <x v="0"/>
    <s v="STATE"/>
    <m/>
    <m/>
    <m/>
    <m/>
    <n v="-59150"/>
    <s v="00023058"/>
    <s v="Accounts Payable"/>
    <s v="Accounts Payable"/>
  </r>
  <r>
    <s v="14000"/>
    <s v="ACTUALS"/>
    <n v="2021"/>
    <n v="2"/>
    <s v="AP"/>
    <s v="AP01584463"/>
    <d v="2020-08-13T00:00:00"/>
    <d v="2020-08-13T00:00:00"/>
    <n v="120"/>
    <x v="1"/>
    <m/>
    <x v="3"/>
    <s v="99999"/>
    <m/>
    <x v="0"/>
    <s v="14000"/>
    <x v="0"/>
    <s v="STATE"/>
    <m/>
    <m/>
    <m/>
    <m/>
    <n v="-5625"/>
    <s v="00023059"/>
    <s v="Accounts Payable"/>
    <s v="Accounts Payable"/>
  </r>
  <r>
    <s v="14000"/>
    <s v="ACTUALS"/>
    <n v="2021"/>
    <n v="2"/>
    <s v="AP"/>
    <s v="AP01584463"/>
    <d v="2020-08-13T00:00:00"/>
    <d v="2020-08-13T00:00:00"/>
    <n v="121"/>
    <x v="1"/>
    <m/>
    <x v="3"/>
    <s v="99999"/>
    <m/>
    <x v="0"/>
    <s v="14000"/>
    <x v="0"/>
    <s v="STATE"/>
    <m/>
    <m/>
    <m/>
    <m/>
    <n v="-3600"/>
    <s v="00023060"/>
    <s v="Accounts Payable"/>
    <s v="Accounts Payable"/>
  </r>
  <r>
    <s v="14000"/>
    <s v="ACTUALS"/>
    <n v="2021"/>
    <n v="2"/>
    <s v="AP"/>
    <s v="AP01584463"/>
    <d v="2020-08-13T00:00:00"/>
    <d v="2020-08-13T00:00:00"/>
    <n v="122"/>
    <x v="1"/>
    <m/>
    <x v="3"/>
    <s v="99999"/>
    <m/>
    <x v="0"/>
    <s v="14000"/>
    <x v="0"/>
    <s v="STATE"/>
    <m/>
    <m/>
    <m/>
    <m/>
    <n v="-4950"/>
    <s v="00023061"/>
    <s v="Accounts Payable"/>
    <s v="Accounts Payable"/>
  </r>
  <r>
    <s v="14000"/>
    <s v="ACTUALS"/>
    <n v="2021"/>
    <n v="2"/>
    <s v="AP"/>
    <s v="AP01584463"/>
    <d v="2020-08-13T00:00:00"/>
    <d v="2020-08-13T00:00:00"/>
    <n v="123"/>
    <x v="1"/>
    <m/>
    <x v="3"/>
    <s v="99999"/>
    <m/>
    <x v="0"/>
    <s v="14000"/>
    <x v="0"/>
    <s v="STATE"/>
    <m/>
    <m/>
    <m/>
    <m/>
    <n v="-5905.14"/>
    <s v="00023062"/>
    <s v="Accounts Payable"/>
    <s v="Accounts Payable"/>
  </r>
  <r>
    <s v="14000"/>
    <s v="ACTUALS"/>
    <n v="2021"/>
    <n v="2"/>
    <s v="AP"/>
    <s v="AP01584463"/>
    <d v="2020-08-13T00:00:00"/>
    <d v="2020-08-13T00:00:00"/>
    <n v="137"/>
    <x v="1"/>
    <m/>
    <x v="3"/>
    <s v="99999"/>
    <m/>
    <x v="0"/>
    <s v="14000"/>
    <x v="0"/>
    <s v="STATE"/>
    <m/>
    <m/>
    <m/>
    <m/>
    <n v="-250"/>
    <s v="00023074"/>
    <s v="Accounts Payable"/>
    <s v="Accounts Payable"/>
  </r>
  <r>
    <s v="14000"/>
    <s v="ACTUALS"/>
    <n v="2021"/>
    <n v="2"/>
    <s v="AP"/>
    <s v="AP01584463"/>
    <d v="2020-08-13T00:00:00"/>
    <d v="2020-08-13T00:00:00"/>
    <n v="138"/>
    <x v="1"/>
    <m/>
    <x v="3"/>
    <s v="99999"/>
    <m/>
    <x v="0"/>
    <s v="14000"/>
    <x v="0"/>
    <s v="STATE"/>
    <m/>
    <m/>
    <m/>
    <m/>
    <n v="-10050"/>
    <s v="00023075"/>
    <s v="Accounts Payable"/>
    <s v="Accounts Payable"/>
  </r>
  <r>
    <s v="14000"/>
    <s v="ACTUALS"/>
    <n v="2021"/>
    <n v="2"/>
    <s v="AP"/>
    <s v="AP01584463"/>
    <d v="2020-08-13T00:00:00"/>
    <d v="2020-08-13T00:00:00"/>
    <n v="218"/>
    <x v="1"/>
    <m/>
    <x v="3"/>
    <s v="99999"/>
    <m/>
    <x v="0"/>
    <s v="14000"/>
    <x v="0"/>
    <s v="STATE"/>
    <m/>
    <m/>
    <m/>
    <m/>
    <n v="-85000"/>
    <s v="00023044"/>
    <s v="Accounts Payable"/>
    <s v="Accounts Payable"/>
  </r>
  <r>
    <s v="14000"/>
    <s v="ACTUALS"/>
    <n v="2021"/>
    <n v="2"/>
    <s v="AP"/>
    <s v="AP01584463"/>
    <d v="2020-08-13T00:00:00"/>
    <d v="2020-08-13T00:00:00"/>
    <n v="228"/>
    <x v="1"/>
    <m/>
    <x v="3"/>
    <s v="99999"/>
    <m/>
    <x v="0"/>
    <s v="14000"/>
    <x v="0"/>
    <s v="STATE"/>
    <m/>
    <m/>
    <m/>
    <m/>
    <n v="-965.37"/>
    <s v="00023045"/>
    <s v="Accounts Payable"/>
    <s v="Accounts Payable"/>
  </r>
  <r>
    <s v="14000"/>
    <s v="ACTUALS"/>
    <n v="2021"/>
    <n v="2"/>
    <s v="AP"/>
    <s v="AP01584463"/>
    <d v="2020-08-13T00:00:00"/>
    <d v="2020-08-13T00:00:00"/>
    <n v="246"/>
    <x v="1"/>
    <m/>
    <x v="3"/>
    <s v="99999"/>
    <m/>
    <x v="0"/>
    <s v="14000"/>
    <x v="0"/>
    <s v="STATE"/>
    <m/>
    <m/>
    <m/>
    <m/>
    <n v="-84999"/>
    <s v="00023046"/>
    <s v="Accounts Payable"/>
    <s v="Accounts Payable"/>
  </r>
  <r>
    <s v="14000"/>
    <s v="ACTUALS"/>
    <n v="2021"/>
    <n v="2"/>
    <s v="AP"/>
    <s v="AP01584463"/>
    <d v="2020-08-13T00:00:00"/>
    <d v="2020-08-13T00:00:00"/>
    <n v="247"/>
    <x v="1"/>
    <m/>
    <x v="3"/>
    <s v="99999"/>
    <m/>
    <x v="0"/>
    <s v="14000"/>
    <x v="0"/>
    <s v="STATE"/>
    <m/>
    <m/>
    <m/>
    <m/>
    <n v="-960"/>
    <s v="00023048"/>
    <s v="Accounts Payable"/>
    <s v="Accounts Payable"/>
  </r>
  <r>
    <s v="14000"/>
    <s v="ACTUALS"/>
    <n v="2021"/>
    <n v="2"/>
    <s v="AP"/>
    <s v="AP01584463"/>
    <d v="2020-08-13T00:00:00"/>
    <d v="2020-08-13T00:00:00"/>
    <n v="248"/>
    <x v="1"/>
    <m/>
    <x v="3"/>
    <s v="99999"/>
    <m/>
    <x v="0"/>
    <s v="14000"/>
    <x v="0"/>
    <s v="STATE"/>
    <m/>
    <m/>
    <m/>
    <m/>
    <n v="-525.61"/>
    <s v="00023049"/>
    <s v="Accounts Payable"/>
    <s v="Accounts Payable"/>
  </r>
  <r>
    <s v="14000"/>
    <s v="ACTUALS"/>
    <n v="2021"/>
    <n v="2"/>
    <s v="AP"/>
    <s v="AP01584463"/>
    <d v="2020-08-13T00:00:00"/>
    <d v="2020-08-13T00:00:00"/>
    <n v="254"/>
    <x v="1"/>
    <m/>
    <x v="3"/>
    <s v="99999"/>
    <m/>
    <x v="0"/>
    <s v="14000"/>
    <x v="0"/>
    <s v="STATE"/>
    <m/>
    <m/>
    <m/>
    <m/>
    <n v="-19357"/>
    <s v="00023050"/>
    <s v="Accounts Payable"/>
    <s v="Accounts Payable"/>
  </r>
  <r>
    <s v="14000"/>
    <s v="ACTUALS"/>
    <n v="2021"/>
    <n v="2"/>
    <s v="AP"/>
    <s v="AP01584463"/>
    <d v="2020-08-13T00:00:00"/>
    <d v="2020-08-13T00:00:00"/>
    <n v="255"/>
    <x v="1"/>
    <m/>
    <x v="3"/>
    <s v="99999"/>
    <m/>
    <x v="0"/>
    <s v="14000"/>
    <x v="0"/>
    <s v="STATE"/>
    <m/>
    <m/>
    <m/>
    <m/>
    <n v="-38561.53"/>
    <s v="00023051"/>
    <s v="Accounts Payable"/>
    <s v="Accounts Payable"/>
  </r>
  <r>
    <s v="14000"/>
    <s v="ACTUALS"/>
    <n v="2021"/>
    <n v="2"/>
    <s v="AP"/>
    <s v="AP01584463"/>
    <d v="2020-08-13T00:00:00"/>
    <d v="2020-08-13T00:00:00"/>
    <n v="256"/>
    <x v="1"/>
    <m/>
    <x v="3"/>
    <s v="99999"/>
    <m/>
    <x v="0"/>
    <s v="14000"/>
    <x v="0"/>
    <s v="STATE"/>
    <m/>
    <m/>
    <m/>
    <m/>
    <n v="-5425.44"/>
    <s v="00023052"/>
    <s v="Accounts Payable"/>
    <s v="Accounts Payable"/>
  </r>
  <r>
    <s v="14000"/>
    <s v="ACTUALS"/>
    <n v="2021"/>
    <n v="2"/>
    <s v="AP"/>
    <s v="AP01584463"/>
    <d v="2020-08-13T00:00:00"/>
    <d v="2020-08-13T00:00:00"/>
    <n v="257"/>
    <x v="1"/>
    <m/>
    <x v="3"/>
    <s v="99999"/>
    <m/>
    <x v="0"/>
    <s v="14000"/>
    <x v="0"/>
    <s v="STATE"/>
    <m/>
    <m/>
    <m/>
    <m/>
    <n v="-6700"/>
    <s v="00023053"/>
    <s v="Accounts Payable"/>
    <s v="Accounts Payable"/>
  </r>
  <r>
    <s v="14000"/>
    <s v="ACTUALS"/>
    <n v="2021"/>
    <n v="2"/>
    <s v="AP"/>
    <s v="AP01584463"/>
    <d v="2020-08-13T00:00:00"/>
    <d v="2020-08-13T00:00:00"/>
    <n v="309"/>
    <x v="1"/>
    <s v="390002"/>
    <x v="47"/>
    <s v="90000"/>
    <m/>
    <x v="0"/>
    <s v="14000"/>
    <x v="0"/>
    <s v="STATE"/>
    <s v="177"/>
    <m/>
    <m/>
    <m/>
    <n v="3281.5"/>
    <s v="00023063"/>
    <s v="20-D4054AD16 - ANTI"/>
    <s v="Accounts Payable"/>
  </r>
  <r>
    <s v="14000"/>
    <s v="ACTUALS"/>
    <n v="2021"/>
    <n v="2"/>
    <s v="AP"/>
    <s v="AP01584463"/>
    <d v="2020-08-13T00:00:00"/>
    <d v="2020-08-13T00:00:00"/>
    <n v="316"/>
    <x v="1"/>
    <s v="390002"/>
    <x v="47"/>
    <s v="90000"/>
    <m/>
    <x v="0"/>
    <s v="14000"/>
    <x v="0"/>
    <s v="STATE"/>
    <s v="383"/>
    <m/>
    <m/>
    <m/>
    <n v="4650.4799999999996"/>
    <s v="00023054"/>
    <s v="20-A4913AD16 - ANTI"/>
    <s v="Accounts Payable"/>
  </r>
  <r>
    <s v="14000"/>
    <s v="ACTUALS"/>
    <n v="2021"/>
    <n v="2"/>
    <s v="AP"/>
    <s v="AP01584463"/>
    <d v="2020-08-13T00:00:00"/>
    <d v="2020-08-13T00:00:00"/>
    <n v="317"/>
    <x v="1"/>
    <s v="390002"/>
    <x v="47"/>
    <s v="90000"/>
    <m/>
    <x v="0"/>
    <s v="14000"/>
    <x v="0"/>
    <s v="STATE"/>
    <s v="690"/>
    <m/>
    <m/>
    <m/>
    <n v="5041.1000000000004"/>
    <s v="00023055"/>
    <s v="20-A4920AD16 - ANTI"/>
    <s v="Accounts Payable"/>
  </r>
  <r>
    <s v="14000"/>
    <s v="ACTUALS"/>
    <n v="2021"/>
    <n v="2"/>
    <s v="AP"/>
    <s v="AP01584463"/>
    <d v="2020-08-13T00:00:00"/>
    <d v="2020-08-13T00:00:00"/>
    <n v="318"/>
    <x v="1"/>
    <s v="390002"/>
    <x v="47"/>
    <s v="90000"/>
    <m/>
    <x v="0"/>
    <s v="14000"/>
    <x v="0"/>
    <s v="STATE"/>
    <s v="710"/>
    <m/>
    <m/>
    <m/>
    <n v="3887.6"/>
    <s v="00023056"/>
    <s v="20-A4924AD16 - ANTI"/>
    <s v="Accounts Payable"/>
  </r>
  <r>
    <s v="14000"/>
    <s v="ACTUALS"/>
    <n v="2021"/>
    <n v="2"/>
    <s v="AP"/>
    <s v="AP01584463"/>
    <d v="2020-08-13T00:00:00"/>
    <d v="2020-08-13T00:00:00"/>
    <n v="334"/>
    <x v="1"/>
    <s v="390002"/>
    <x v="47"/>
    <s v="90000"/>
    <m/>
    <x v="0"/>
    <s v="14000"/>
    <x v="0"/>
    <s v="STATE"/>
    <s v="195"/>
    <m/>
    <m/>
    <m/>
    <n v="59150"/>
    <s v="00023058"/>
    <s v="20-A4941AD16 - ANTI"/>
    <s v="Accounts Payable"/>
  </r>
  <r>
    <s v="14000"/>
    <s v="ACTUALS"/>
    <n v="2021"/>
    <n v="2"/>
    <s v="AP"/>
    <s v="AP01584463"/>
    <d v="2020-08-13T00:00:00"/>
    <d v="2020-08-13T00:00:00"/>
    <n v="335"/>
    <x v="1"/>
    <s v="390002"/>
    <x v="47"/>
    <s v="90000"/>
    <m/>
    <x v="0"/>
    <s v="14000"/>
    <x v="0"/>
    <s v="STATE"/>
    <s v="437"/>
    <m/>
    <m/>
    <m/>
    <n v="5625"/>
    <s v="00023059"/>
    <s v="20-C4231AD16 - ANTI"/>
    <s v="Accounts Payable"/>
  </r>
  <r>
    <s v="14000"/>
    <s v="ACTUALS"/>
    <n v="2021"/>
    <n v="2"/>
    <s v="AP"/>
    <s v="AP01584463"/>
    <d v="2020-08-13T00:00:00"/>
    <d v="2020-08-13T00:00:00"/>
    <n v="336"/>
    <x v="1"/>
    <s v="390002"/>
    <x v="47"/>
    <s v="90000"/>
    <m/>
    <x v="0"/>
    <s v="14000"/>
    <x v="0"/>
    <s v="STATE"/>
    <s v="685"/>
    <m/>
    <m/>
    <m/>
    <n v="3600"/>
    <s v="00023060"/>
    <s v="20-D4042AD16 - ANTI"/>
    <s v="Accounts Payable"/>
  </r>
  <r>
    <s v="14000"/>
    <s v="ACTUALS"/>
    <n v="2021"/>
    <n v="2"/>
    <s v="AP"/>
    <s v="AP01584463"/>
    <d v="2020-08-13T00:00:00"/>
    <d v="2020-08-13T00:00:00"/>
    <n v="337"/>
    <x v="1"/>
    <s v="390002"/>
    <x v="47"/>
    <s v="90000"/>
    <m/>
    <x v="0"/>
    <s v="14000"/>
    <x v="0"/>
    <s v="STATE"/>
    <s v="139"/>
    <m/>
    <m/>
    <m/>
    <n v="4950"/>
    <s v="00023061"/>
    <s v="20-D4047AD16 - ANTI"/>
    <s v="Accounts Payable"/>
  </r>
  <r>
    <s v="14000"/>
    <s v="ACTUALS"/>
    <n v="2021"/>
    <n v="2"/>
    <s v="AP"/>
    <s v="AP01584463"/>
    <d v="2020-08-13T00:00:00"/>
    <d v="2020-08-13T00:00:00"/>
    <n v="338"/>
    <x v="1"/>
    <s v="390002"/>
    <x v="47"/>
    <s v="90000"/>
    <m/>
    <x v="0"/>
    <s v="14000"/>
    <x v="0"/>
    <s v="STATE"/>
    <s v="770"/>
    <m/>
    <m/>
    <m/>
    <n v="5905.14"/>
    <s v="00023062"/>
    <s v="20-D4052AD16 - ANTI"/>
    <s v="Accounts Payable"/>
  </r>
  <r>
    <s v="14000"/>
    <s v="ACTUALS"/>
    <n v="2021"/>
    <n v="2"/>
    <s v="AP"/>
    <s v="AP01584463"/>
    <d v="2020-08-13T00:00:00"/>
    <d v="2020-08-13T00:00:00"/>
    <n v="342"/>
    <x v="1"/>
    <s v="390002"/>
    <x v="47"/>
    <s v="90000"/>
    <m/>
    <x v="0"/>
    <s v="14000"/>
    <x v="0"/>
    <s v="STATE"/>
    <s v="013"/>
    <m/>
    <m/>
    <m/>
    <n v="250"/>
    <s v="00023074"/>
    <s v="20-A4901AD16 TRAUMA CARE LE"/>
    <s v="Accounts Payable"/>
  </r>
  <r>
    <s v="14000"/>
    <s v="ACTUALS"/>
    <n v="2021"/>
    <n v="2"/>
    <s v="AP"/>
    <s v="AP01584463"/>
    <d v="2020-08-13T00:00:00"/>
    <d v="2020-08-13T00:00:00"/>
    <n v="415"/>
    <x v="1"/>
    <s v="390002"/>
    <x v="47"/>
    <s v="90000"/>
    <m/>
    <x v="0"/>
    <s v="14000"/>
    <x v="0"/>
    <s v="STATE"/>
    <s v="025"/>
    <m/>
    <m/>
    <m/>
    <n v="85000"/>
    <s v="00023044"/>
    <s v="20-A4825AD16 - ANTI"/>
    <s v="Accounts Payable"/>
  </r>
  <r>
    <s v="14000"/>
    <s v="ACTUALS"/>
    <n v="2021"/>
    <n v="2"/>
    <s v="AP"/>
    <s v="AP01584463"/>
    <d v="2020-08-13T00:00:00"/>
    <d v="2020-08-13T00:00:00"/>
    <n v="416"/>
    <x v="1"/>
    <s v="390002"/>
    <x v="47"/>
    <s v="90000"/>
    <m/>
    <x v="0"/>
    <s v="14000"/>
    <x v="0"/>
    <s v="STATE"/>
    <s v="550"/>
    <m/>
    <m/>
    <m/>
    <n v="965.37"/>
    <s v="00023045"/>
    <s v="20-A4830AD16 - ANTI"/>
    <s v="Accounts Payable"/>
  </r>
  <r>
    <s v="14000"/>
    <s v="ACTUALS"/>
    <n v="2021"/>
    <n v="2"/>
    <s v="AP"/>
    <s v="AP01584463"/>
    <d v="2020-08-13T00:00:00"/>
    <d v="2020-08-13T00:00:00"/>
    <n v="429"/>
    <x v="1"/>
    <s v="390002"/>
    <x v="47"/>
    <s v="90000"/>
    <m/>
    <x v="0"/>
    <s v="14000"/>
    <x v="0"/>
    <s v="STATE"/>
    <s v="051"/>
    <m/>
    <m/>
    <m/>
    <n v="84999"/>
    <s v="00023046"/>
    <s v="20-A4841AD16 - ANTI"/>
    <s v="Accounts Payable"/>
  </r>
  <r>
    <s v="14000"/>
    <s v="ACTUALS"/>
    <n v="2021"/>
    <n v="2"/>
    <s v="AP"/>
    <s v="AP01584463"/>
    <d v="2020-08-13T00:00:00"/>
    <d v="2020-08-13T00:00:00"/>
    <n v="430"/>
    <x v="1"/>
    <s v="390002"/>
    <x v="47"/>
    <s v="90000"/>
    <m/>
    <x v="0"/>
    <s v="14000"/>
    <x v="0"/>
    <s v="STATE"/>
    <s v="365"/>
    <m/>
    <m/>
    <m/>
    <n v="960"/>
    <s v="00023048"/>
    <s v="20-A4843AD16 - ANTI"/>
    <s v="Accounts Payable"/>
  </r>
  <r>
    <s v="14000"/>
    <s v="ACTUALS"/>
    <n v="2021"/>
    <n v="2"/>
    <s v="AP"/>
    <s v="AP01584463"/>
    <d v="2020-08-13T00:00:00"/>
    <d v="2020-08-13T00:00:00"/>
    <n v="435"/>
    <x v="1"/>
    <s v="390002"/>
    <x v="47"/>
    <s v="90000"/>
    <m/>
    <x v="0"/>
    <s v="14000"/>
    <x v="0"/>
    <s v="STATE"/>
    <s v="079"/>
    <m/>
    <m/>
    <m/>
    <n v="525.61"/>
    <s v="00023049"/>
    <s v="20-A4848AD16 - ANTI"/>
    <s v="Accounts Payable"/>
  </r>
  <r>
    <s v="14000"/>
    <s v="ACTUALS"/>
    <n v="2021"/>
    <n v="2"/>
    <s v="AP"/>
    <s v="AP01584463"/>
    <d v="2020-08-13T00:00:00"/>
    <d v="2020-08-13T00:00:00"/>
    <n v="436"/>
    <x v="1"/>
    <s v="390002"/>
    <x v="47"/>
    <s v="90000"/>
    <m/>
    <x v="0"/>
    <s v="14000"/>
    <x v="0"/>
    <s v="STATE"/>
    <s v="690"/>
    <m/>
    <m/>
    <m/>
    <n v="19357"/>
    <s v="00023050"/>
    <s v="20-A4860AD16 - ANTI"/>
    <s v="Accounts Payable"/>
  </r>
  <r>
    <s v="14000"/>
    <s v="ACTUALS"/>
    <n v="2021"/>
    <n v="2"/>
    <s v="AP"/>
    <s v="AP01584463"/>
    <d v="2020-08-13T00:00:00"/>
    <d v="2020-08-13T00:00:00"/>
    <n v="437"/>
    <x v="1"/>
    <s v="390002"/>
    <x v="47"/>
    <s v="90000"/>
    <m/>
    <x v="0"/>
    <s v="14000"/>
    <x v="0"/>
    <s v="STATE"/>
    <s v="167"/>
    <m/>
    <m/>
    <m/>
    <n v="38561.53"/>
    <s v="00023051"/>
    <s v="20-A4877AD16 - ANTI"/>
    <s v="Accounts Payable"/>
  </r>
  <r>
    <s v="14000"/>
    <s v="ACTUALS"/>
    <n v="2021"/>
    <n v="2"/>
    <s v="AP"/>
    <s v="AP01584463"/>
    <d v="2020-08-13T00:00:00"/>
    <d v="2020-08-13T00:00:00"/>
    <n v="438"/>
    <x v="1"/>
    <s v="390002"/>
    <x v="47"/>
    <s v="90000"/>
    <m/>
    <x v="0"/>
    <s v="14000"/>
    <x v="0"/>
    <s v="STATE"/>
    <s v="193"/>
    <m/>
    <m/>
    <m/>
    <n v="5425.44"/>
    <s v="00023052"/>
    <s v="20-A4895AD16 - ANTI"/>
    <s v="Accounts Payable"/>
  </r>
  <r>
    <s v="14000"/>
    <s v="ACTUALS"/>
    <n v="2021"/>
    <n v="2"/>
    <s v="AP"/>
    <s v="AP01584463"/>
    <d v="2020-08-13T00:00:00"/>
    <d v="2020-08-13T00:00:00"/>
    <n v="439"/>
    <x v="1"/>
    <s v="390002"/>
    <x v="47"/>
    <s v="90000"/>
    <m/>
    <x v="0"/>
    <s v="14000"/>
    <x v="0"/>
    <s v="STATE"/>
    <s v="550"/>
    <m/>
    <m/>
    <m/>
    <n v="6700"/>
    <s v="00023053"/>
    <s v="20-A4905AD16 - ANTI"/>
    <s v="Accounts Payable"/>
  </r>
  <r>
    <s v="14000"/>
    <s v="ACTUALS"/>
    <n v="2021"/>
    <n v="2"/>
    <s v="AP"/>
    <s v="AP01584463"/>
    <d v="2020-08-13T00:00:00"/>
    <d v="2020-08-13T00:00:00"/>
    <n v="489"/>
    <x v="1"/>
    <s v="390002"/>
    <x v="48"/>
    <s v="90000"/>
    <m/>
    <x v="0"/>
    <s v="14000"/>
    <x v="0"/>
    <s v="STATE"/>
    <s v="007"/>
    <m/>
    <m/>
    <m/>
    <n v="10050"/>
    <s v="00023075"/>
    <s v="20-A4935AD16 TRAUMA CARE LE"/>
    <s v="Accounts Payable"/>
  </r>
  <r>
    <s v="14000"/>
    <s v="ACTUALS"/>
    <n v="2021"/>
    <n v="2"/>
    <s v="AP"/>
    <s v="AP01584463"/>
    <d v="2020-08-13T00:00:00"/>
    <d v="2020-08-13T00:00:00"/>
    <n v="512"/>
    <x v="1"/>
    <m/>
    <x v="56"/>
    <s v="90000"/>
    <m/>
    <x v="0"/>
    <s v="14000"/>
    <x v="0"/>
    <s v="STATE"/>
    <s v="760"/>
    <m/>
    <m/>
    <m/>
    <n v="13860"/>
    <s v="00023057"/>
    <s v="20-A4937AD16 - ANTI"/>
    <s v="Accounts Payable"/>
  </r>
  <r>
    <s v="14000"/>
    <s v="ACTUALS"/>
    <n v="2021"/>
    <n v="2"/>
    <s v="AP"/>
    <s v="AP01584753"/>
    <d v="2020-08-14T00:00:00"/>
    <d v="2020-08-14T00:00:00"/>
    <n v="3"/>
    <x v="1"/>
    <m/>
    <x v="1"/>
    <s v="99999"/>
    <m/>
    <x v="0"/>
    <s v="14000"/>
    <x v="0"/>
    <s v="STATE"/>
    <m/>
    <m/>
    <m/>
    <m/>
    <n v="-19357"/>
    <s v="00023050"/>
    <s v="Cash With The Treasurer Of VA"/>
    <s v="AP Payments"/>
  </r>
  <r>
    <s v="14000"/>
    <s v="ACTUALS"/>
    <n v="2021"/>
    <n v="2"/>
    <s v="AP"/>
    <s v="AP01584753"/>
    <d v="2020-08-14T00:00:00"/>
    <d v="2020-08-14T00:00:00"/>
    <n v="4"/>
    <x v="1"/>
    <m/>
    <x v="1"/>
    <s v="99999"/>
    <m/>
    <x v="0"/>
    <s v="14000"/>
    <x v="0"/>
    <s v="STATE"/>
    <m/>
    <m/>
    <m/>
    <m/>
    <n v="-38561.53"/>
    <s v="00023051"/>
    <s v="Cash With The Treasurer Of VA"/>
    <s v="AP Payments"/>
  </r>
  <r>
    <s v="14000"/>
    <s v="ACTUALS"/>
    <n v="2021"/>
    <n v="2"/>
    <s v="AP"/>
    <s v="AP01584753"/>
    <d v="2020-08-14T00:00:00"/>
    <d v="2020-08-14T00:00:00"/>
    <n v="10"/>
    <x v="1"/>
    <m/>
    <x v="1"/>
    <s v="99999"/>
    <m/>
    <x v="0"/>
    <s v="14000"/>
    <x v="0"/>
    <s v="STATE"/>
    <m/>
    <m/>
    <m/>
    <m/>
    <n v="-5425.44"/>
    <s v="00023052"/>
    <s v="Cash With The Treasurer Of VA"/>
    <s v="AP Payments"/>
  </r>
  <r>
    <s v="14000"/>
    <s v="ACTUALS"/>
    <n v="2021"/>
    <n v="2"/>
    <s v="AP"/>
    <s v="AP01584753"/>
    <d v="2020-08-14T00:00:00"/>
    <d v="2020-08-14T00:00:00"/>
    <n v="11"/>
    <x v="1"/>
    <m/>
    <x v="1"/>
    <s v="99999"/>
    <m/>
    <x v="0"/>
    <s v="14000"/>
    <x v="0"/>
    <s v="STATE"/>
    <m/>
    <m/>
    <m/>
    <m/>
    <n v="-6700"/>
    <s v="00023053"/>
    <s v="Cash With The Treasurer Of VA"/>
    <s v="AP Payments"/>
  </r>
  <r>
    <s v="14000"/>
    <s v="ACTUALS"/>
    <n v="2021"/>
    <n v="2"/>
    <s v="AP"/>
    <s v="AP01584753"/>
    <d v="2020-08-14T00:00:00"/>
    <d v="2020-08-14T00:00:00"/>
    <n v="12"/>
    <x v="1"/>
    <m/>
    <x v="1"/>
    <s v="99999"/>
    <m/>
    <x v="0"/>
    <s v="14000"/>
    <x v="0"/>
    <s v="STATE"/>
    <m/>
    <m/>
    <m/>
    <m/>
    <n v="-4650.4799999999996"/>
    <s v="00023054"/>
    <s v="Cash With The Treasurer Of VA"/>
    <s v="AP Payments"/>
  </r>
  <r>
    <s v="14000"/>
    <s v="ACTUALS"/>
    <n v="2021"/>
    <n v="2"/>
    <s v="AP"/>
    <s v="AP01584753"/>
    <d v="2020-08-14T00:00:00"/>
    <d v="2020-08-14T00:00:00"/>
    <n v="16"/>
    <x v="1"/>
    <m/>
    <x v="1"/>
    <s v="99999"/>
    <m/>
    <x v="0"/>
    <s v="14000"/>
    <x v="0"/>
    <s v="STATE"/>
    <m/>
    <m/>
    <m/>
    <m/>
    <n v="-5041.1000000000004"/>
    <s v="00023055"/>
    <s v="Cash With The Treasurer Of VA"/>
    <s v="AP Payments"/>
  </r>
  <r>
    <s v="14000"/>
    <s v="ACTUALS"/>
    <n v="2021"/>
    <n v="2"/>
    <s v="AP"/>
    <s v="AP01584753"/>
    <d v="2020-08-14T00:00:00"/>
    <d v="2020-08-14T00:00:00"/>
    <n v="17"/>
    <x v="1"/>
    <m/>
    <x v="1"/>
    <s v="99999"/>
    <m/>
    <x v="0"/>
    <s v="14000"/>
    <x v="0"/>
    <s v="STATE"/>
    <m/>
    <m/>
    <m/>
    <m/>
    <n v="-3887.6"/>
    <s v="00023056"/>
    <s v="Cash With The Treasurer Of VA"/>
    <s v="AP Payments"/>
  </r>
  <r>
    <s v="14000"/>
    <s v="ACTUALS"/>
    <n v="2021"/>
    <n v="2"/>
    <s v="AP"/>
    <s v="AP01584753"/>
    <d v="2020-08-14T00:00:00"/>
    <d v="2020-08-14T00:00:00"/>
    <n v="18"/>
    <x v="1"/>
    <m/>
    <x v="1"/>
    <s v="99999"/>
    <m/>
    <x v="0"/>
    <s v="14000"/>
    <x v="0"/>
    <s v="STATE"/>
    <m/>
    <m/>
    <m/>
    <m/>
    <n v="-13860"/>
    <s v="00023057"/>
    <s v="Cash With The Treasurer Of VA"/>
    <s v="AP Payments"/>
  </r>
  <r>
    <s v="14000"/>
    <s v="ACTUALS"/>
    <n v="2021"/>
    <n v="2"/>
    <s v="AP"/>
    <s v="AP01584753"/>
    <d v="2020-08-14T00:00:00"/>
    <d v="2020-08-14T00:00:00"/>
    <n v="19"/>
    <x v="1"/>
    <m/>
    <x v="1"/>
    <s v="99999"/>
    <m/>
    <x v="0"/>
    <s v="14000"/>
    <x v="0"/>
    <s v="STATE"/>
    <m/>
    <m/>
    <m/>
    <m/>
    <n v="-59150"/>
    <s v="00023058"/>
    <s v="Cash With The Treasurer Of VA"/>
    <s v="AP Payments"/>
  </r>
  <r>
    <s v="14000"/>
    <s v="ACTUALS"/>
    <n v="2021"/>
    <n v="2"/>
    <s v="AP"/>
    <s v="AP01584753"/>
    <d v="2020-08-14T00:00:00"/>
    <d v="2020-08-14T00:00:00"/>
    <n v="20"/>
    <x v="1"/>
    <m/>
    <x v="1"/>
    <s v="99999"/>
    <m/>
    <x v="0"/>
    <s v="14000"/>
    <x v="0"/>
    <s v="STATE"/>
    <m/>
    <m/>
    <m/>
    <m/>
    <n v="-5625"/>
    <s v="00023059"/>
    <s v="Cash With The Treasurer Of VA"/>
    <s v="AP Payments"/>
  </r>
  <r>
    <s v="14000"/>
    <s v="ACTUALS"/>
    <n v="2021"/>
    <n v="2"/>
    <s v="AP"/>
    <s v="AP01584753"/>
    <d v="2020-08-14T00:00:00"/>
    <d v="2020-08-14T00:00:00"/>
    <n v="21"/>
    <x v="1"/>
    <m/>
    <x v="1"/>
    <s v="99999"/>
    <m/>
    <x v="0"/>
    <s v="14000"/>
    <x v="0"/>
    <s v="STATE"/>
    <m/>
    <m/>
    <m/>
    <m/>
    <n v="-3600"/>
    <s v="00023060"/>
    <s v="Cash With The Treasurer Of VA"/>
    <s v="AP Payments"/>
  </r>
  <r>
    <s v="14000"/>
    <s v="ACTUALS"/>
    <n v="2021"/>
    <n v="2"/>
    <s v="AP"/>
    <s v="AP01584753"/>
    <d v="2020-08-14T00:00:00"/>
    <d v="2020-08-14T00:00:00"/>
    <n v="24"/>
    <x v="1"/>
    <m/>
    <x v="1"/>
    <s v="99999"/>
    <m/>
    <x v="0"/>
    <s v="14000"/>
    <x v="0"/>
    <s v="STATE"/>
    <m/>
    <m/>
    <m/>
    <m/>
    <n v="-85000"/>
    <s v="00023044"/>
    <s v="Cash With The Treasurer Of VA"/>
    <s v="AP Payments"/>
  </r>
  <r>
    <s v="14000"/>
    <s v="ACTUALS"/>
    <n v="2021"/>
    <n v="2"/>
    <s v="AP"/>
    <s v="AP01584753"/>
    <d v="2020-08-14T00:00:00"/>
    <d v="2020-08-14T00:00:00"/>
    <n v="25"/>
    <x v="1"/>
    <m/>
    <x v="1"/>
    <s v="99999"/>
    <m/>
    <x v="0"/>
    <s v="14000"/>
    <x v="0"/>
    <s v="STATE"/>
    <m/>
    <m/>
    <m/>
    <m/>
    <n v="-965.37"/>
    <s v="00023045"/>
    <s v="Cash With The Treasurer Of VA"/>
    <s v="AP Payments"/>
  </r>
  <r>
    <s v="14000"/>
    <s v="ACTUALS"/>
    <n v="2021"/>
    <n v="2"/>
    <s v="AP"/>
    <s v="AP01584753"/>
    <d v="2020-08-14T00:00:00"/>
    <d v="2020-08-14T00:00:00"/>
    <n v="26"/>
    <x v="1"/>
    <m/>
    <x v="1"/>
    <s v="99999"/>
    <m/>
    <x v="0"/>
    <s v="14000"/>
    <x v="0"/>
    <s v="STATE"/>
    <m/>
    <m/>
    <m/>
    <m/>
    <n v="-84999"/>
    <s v="00023046"/>
    <s v="Cash With The Treasurer Of VA"/>
    <s v="AP Payments"/>
  </r>
  <r>
    <s v="14000"/>
    <s v="ACTUALS"/>
    <n v="2021"/>
    <n v="2"/>
    <s v="AP"/>
    <s v="AP01584753"/>
    <d v="2020-08-14T00:00:00"/>
    <d v="2020-08-14T00:00:00"/>
    <n v="27"/>
    <x v="1"/>
    <m/>
    <x v="1"/>
    <s v="99999"/>
    <m/>
    <x v="0"/>
    <s v="14000"/>
    <x v="0"/>
    <s v="STATE"/>
    <m/>
    <m/>
    <m/>
    <m/>
    <n v="-960"/>
    <s v="00023048"/>
    <s v="Cash With The Treasurer Of VA"/>
    <s v="AP Payments"/>
  </r>
  <r>
    <s v="14000"/>
    <s v="ACTUALS"/>
    <n v="2021"/>
    <n v="2"/>
    <s v="AP"/>
    <s v="AP01584753"/>
    <d v="2020-08-14T00:00:00"/>
    <d v="2020-08-14T00:00:00"/>
    <n v="28"/>
    <x v="1"/>
    <m/>
    <x v="1"/>
    <s v="99999"/>
    <m/>
    <x v="0"/>
    <s v="14000"/>
    <x v="0"/>
    <s v="STATE"/>
    <m/>
    <m/>
    <m/>
    <m/>
    <n v="-4950"/>
    <s v="00023061"/>
    <s v="Cash With The Treasurer Of VA"/>
    <s v="AP Payments"/>
  </r>
  <r>
    <s v="14000"/>
    <s v="ACTUALS"/>
    <n v="2021"/>
    <n v="2"/>
    <s v="AP"/>
    <s v="AP01584753"/>
    <d v="2020-08-14T00:00:00"/>
    <d v="2020-08-14T00:00:00"/>
    <n v="29"/>
    <x v="1"/>
    <m/>
    <x v="1"/>
    <s v="99999"/>
    <m/>
    <x v="0"/>
    <s v="14000"/>
    <x v="0"/>
    <s v="STATE"/>
    <m/>
    <m/>
    <m/>
    <m/>
    <n v="-5905.14"/>
    <s v="00023062"/>
    <s v="Cash With The Treasurer Of VA"/>
    <s v="AP Payments"/>
  </r>
  <r>
    <s v="14000"/>
    <s v="ACTUALS"/>
    <n v="2021"/>
    <n v="2"/>
    <s v="AP"/>
    <s v="AP01584753"/>
    <d v="2020-08-14T00:00:00"/>
    <d v="2020-08-14T00:00:00"/>
    <n v="30"/>
    <x v="1"/>
    <m/>
    <x v="1"/>
    <s v="99999"/>
    <m/>
    <x v="0"/>
    <s v="14000"/>
    <x v="0"/>
    <s v="STATE"/>
    <m/>
    <m/>
    <m/>
    <m/>
    <n v="-3281.5"/>
    <s v="00023063"/>
    <s v="Cash With The Treasurer Of VA"/>
    <s v="AP Payments"/>
  </r>
  <r>
    <s v="14000"/>
    <s v="ACTUALS"/>
    <n v="2021"/>
    <n v="2"/>
    <s v="AP"/>
    <s v="AP01584753"/>
    <d v="2020-08-14T00:00:00"/>
    <d v="2020-08-14T00:00:00"/>
    <n v="31"/>
    <x v="1"/>
    <m/>
    <x v="1"/>
    <s v="99999"/>
    <m/>
    <x v="0"/>
    <s v="14000"/>
    <x v="0"/>
    <s v="STATE"/>
    <m/>
    <m/>
    <m/>
    <m/>
    <n v="-525.61"/>
    <s v="00023049"/>
    <s v="Cash With The Treasurer Of VA"/>
    <s v="AP Payments"/>
  </r>
  <r>
    <s v="14000"/>
    <s v="ACTUALS"/>
    <n v="2021"/>
    <n v="2"/>
    <s v="AP"/>
    <s v="AP01584753"/>
    <d v="2020-08-14T00:00:00"/>
    <d v="2020-08-14T00:00:00"/>
    <n v="38"/>
    <x v="1"/>
    <m/>
    <x v="3"/>
    <s v="99999"/>
    <m/>
    <x v="0"/>
    <s v="14000"/>
    <x v="0"/>
    <s v="STATE"/>
    <m/>
    <m/>
    <m/>
    <m/>
    <n v="19357"/>
    <s v="00023050"/>
    <s v="Accounts Payable"/>
    <s v="AP Payments"/>
  </r>
  <r>
    <s v="14000"/>
    <s v="ACTUALS"/>
    <n v="2021"/>
    <n v="2"/>
    <s v="AP"/>
    <s v="AP01584753"/>
    <d v="2020-08-14T00:00:00"/>
    <d v="2020-08-14T00:00:00"/>
    <n v="39"/>
    <x v="1"/>
    <m/>
    <x v="3"/>
    <s v="99999"/>
    <m/>
    <x v="0"/>
    <s v="14000"/>
    <x v="0"/>
    <s v="STATE"/>
    <m/>
    <m/>
    <m/>
    <m/>
    <n v="38561.53"/>
    <s v="00023051"/>
    <s v="Accounts Payable"/>
    <s v="AP Payments"/>
  </r>
  <r>
    <s v="14000"/>
    <s v="ACTUALS"/>
    <n v="2021"/>
    <n v="2"/>
    <s v="AP"/>
    <s v="AP01584753"/>
    <d v="2020-08-14T00:00:00"/>
    <d v="2020-08-14T00:00:00"/>
    <n v="46"/>
    <x v="1"/>
    <m/>
    <x v="3"/>
    <s v="99999"/>
    <m/>
    <x v="0"/>
    <s v="14000"/>
    <x v="0"/>
    <s v="STATE"/>
    <m/>
    <m/>
    <m/>
    <m/>
    <n v="5425.44"/>
    <s v="00023052"/>
    <s v="Accounts Payable"/>
    <s v="AP Payments"/>
  </r>
  <r>
    <s v="14000"/>
    <s v="ACTUALS"/>
    <n v="2021"/>
    <n v="2"/>
    <s v="AP"/>
    <s v="AP01584753"/>
    <d v="2020-08-14T00:00:00"/>
    <d v="2020-08-14T00:00:00"/>
    <n v="47"/>
    <x v="1"/>
    <m/>
    <x v="3"/>
    <s v="99999"/>
    <m/>
    <x v="0"/>
    <s v="14000"/>
    <x v="0"/>
    <s v="STATE"/>
    <m/>
    <m/>
    <m/>
    <m/>
    <n v="6700"/>
    <s v="00023053"/>
    <s v="Accounts Payable"/>
    <s v="AP Payments"/>
  </r>
  <r>
    <s v="14000"/>
    <s v="ACTUALS"/>
    <n v="2021"/>
    <n v="2"/>
    <s v="AP"/>
    <s v="AP01584753"/>
    <d v="2020-08-14T00:00:00"/>
    <d v="2020-08-14T00:00:00"/>
    <n v="48"/>
    <x v="1"/>
    <m/>
    <x v="3"/>
    <s v="99999"/>
    <m/>
    <x v="0"/>
    <s v="14000"/>
    <x v="0"/>
    <s v="STATE"/>
    <m/>
    <m/>
    <m/>
    <m/>
    <n v="4650.4799999999996"/>
    <s v="00023054"/>
    <s v="Accounts Payable"/>
    <s v="AP Payments"/>
  </r>
  <r>
    <s v="14000"/>
    <s v="ACTUALS"/>
    <n v="2021"/>
    <n v="2"/>
    <s v="AP"/>
    <s v="AP01584753"/>
    <d v="2020-08-14T00:00:00"/>
    <d v="2020-08-14T00:00:00"/>
    <n v="49"/>
    <x v="1"/>
    <m/>
    <x v="3"/>
    <s v="99999"/>
    <m/>
    <x v="0"/>
    <s v="14000"/>
    <x v="0"/>
    <s v="STATE"/>
    <m/>
    <m/>
    <m/>
    <m/>
    <n v="5041.1000000000004"/>
    <s v="00023055"/>
    <s v="Accounts Payable"/>
    <s v="AP Payments"/>
  </r>
  <r>
    <s v="14000"/>
    <s v="ACTUALS"/>
    <n v="2021"/>
    <n v="2"/>
    <s v="AP"/>
    <s v="AP01584753"/>
    <d v="2020-08-14T00:00:00"/>
    <d v="2020-08-14T00:00:00"/>
    <n v="52"/>
    <x v="1"/>
    <m/>
    <x v="3"/>
    <s v="99999"/>
    <m/>
    <x v="0"/>
    <s v="14000"/>
    <x v="0"/>
    <s v="STATE"/>
    <m/>
    <m/>
    <m/>
    <m/>
    <n v="3887.6"/>
    <s v="00023056"/>
    <s v="Accounts Payable"/>
    <s v="AP Payments"/>
  </r>
  <r>
    <s v="14000"/>
    <s v="ACTUALS"/>
    <n v="2021"/>
    <n v="2"/>
    <s v="AP"/>
    <s v="AP01584753"/>
    <d v="2020-08-14T00:00:00"/>
    <d v="2020-08-14T00:00:00"/>
    <n v="53"/>
    <x v="1"/>
    <m/>
    <x v="3"/>
    <s v="99999"/>
    <m/>
    <x v="0"/>
    <s v="14000"/>
    <x v="0"/>
    <s v="STATE"/>
    <m/>
    <m/>
    <m/>
    <m/>
    <n v="13860"/>
    <s v="00023057"/>
    <s v="Accounts Payable"/>
    <s v="AP Payments"/>
  </r>
  <r>
    <s v="14000"/>
    <s v="ACTUALS"/>
    <n v="2021"/>
    <n v="2"/>
    <s v="AP"/>
    <s v="AP01584753"/>
    <d v="2020-08-14T00:00:00"/>
    <d v="2020-08-14T00:00:00"/>
    <n v="54"/>
    <x v="1"/>
    <m/>
    <x v="3"/>
    <s v="99999"/>
    <m/>
    <x v="0"/>
    <s v="14000"/>
    <x v="0"/>
    <s v="STATE"/>
    <m/>
    <m/>
    <m/>
    <m/>
    <n v="59150"/>
    <s v="00023058"/>
    <s v="Accounts Payable"/>
    <s v="AP Payments"/>
  </r>
  <r>
    <s v="14000"/>
    <s v="ACTUALS"/>
    <n v="2021"/>
    <n v="2"/>
    <s v="AP"/>
    <s v="AP01584753"/>
    <d v="2020-08-14T00:00:00"/>
    <d v="2020-08-14T00:00:00"/>
    <n v="55"/>
    <x v="1"/>
    <m/>
    <x v="3"/>
    <s v="99999"/>
    <m/>
    <x v="0"/>
    <s v="14000"/>
    <x v="0"/>
    <s v="STATE"/>
    <m/>
    <m/>
    <m/>
    <m/>
    <n v="5625"/>
    <s v="00023059"/>
    <s v="Accounts Payable"/>
    <s v="AP Payments"/>
  </r>
  <r>
    <s v="14000"/>
    <s v="ACTUALS"/>
    <n v="2021"/>
    <n v="2"/>
    <s v="AP"/>
    <s v="AP01584753"/>
    <d v="2020-08-14T00:00:00"/>
    <d v="2020-08-14T00:00:00"/>
    <n v="56"/>
    <x v="1"/>
    <m/>
    <x v="3"/>
    <s v="99999"/>
    <m/>
    <x v="0"/>
    <s v="14000"/>
    <x v="0"/>
    <s v="STATE"/>
    <m/>
    <m/>
    <m/>
    <m/>
    <n v="3600"/>
    <s v="00023060"/>
    <s v="Accounts Payable"/>
    <s v="AP Payments"/>
  </r>
  <r>
    <s v="14000"/>
    <s v="ACTUALS"/>
    <n v="2021"/>
    <n v="2"/>
    <s v="AP"/>
    <s v="AP01584753"/>
    <d v="2020-08-14T00:00:00"/>
    <d v="2020-08-14T00:00:00"/>
    <n v="59"/>
    <x v="1"/>
    <m/>
    <x v="3"/>
    <s v="99999"/>
    <m/>
    <x v="0"/>
    <s v="14000"/>
    <x v="0"/>
    <s v="STATE"/>
    <m/>
    <m/>
    <m/>
    <m/>
    <n v="85000"/>
    <s v="00023044"/>
    <s v="Accounts Payable"/>
    <s v="AP Payments"/>
  </r>
  <r>
    <s v="14000"/>
    <s v="ACTUALS"/>
    <n v="2021"/>
    <n v="2"/>
    <s v="AP"/>
    <s v="AP01584753"/>
    <d v="2020-08-14T00:00:00"/>
    <d v="2020-08-14T00:00:00"/>
    <n v="60"/>
    <x v="1"/>
    <m/>
    <x v="3"/>
    <s v="99999"/>
    <m/>
    <x v="0"/>
    <s v="14000"/>
    <x v="0"/>
    <s v="STATE"/>
    <m/>
    <m/>
    <m/>
    <m/>
    <n v="965.37"/>
    <s v="00023045"/>
    <s v="Accounts Payable"/>
    <s v="AP Payments"/>
  </r>
  <r>
    <s v="14000"/>
    <s v="ACTUALS"/>
    <n v="2021"/>
    <n v="2"/>
    <s v="AP"/>
    <s v="AP01584753"/>
    <d v="2020-08-14T00:00:00"/>
    <d v="2020-08-14T00:00:00"/>
    <n v="61"/>
    <x v="1"/>
    <m/>
    <x v="3"/>
    <s v="99999"/>
    <m/>
    <x v="0"/>
    <s v="14000"/>
    <x v="0"/>
    <s v="STATE"/>
    <m/>
    <m/>
    <m/>
    <m/>
    <n v="84999"/>
    <s v="00023046"/>
    <s v="Accounts Payable"/>
    <s v="AP Payments"/>
  </r>
  <r>
    <s v="14000"/>
    <s v="ACTUALS"/>
    <n v="2021"/>
    <n v="2"/>
    <s v="AP"/>
    <s v="AP01584753"/>
    <d v="2020-08-14T00:00:00"/>
    <d v="2020-08-14T00:00:00"/>
    <n v="62"/>
    <x v="1"/>
    <m/>
    <x v="3"/>
    <s v="99999"/>
    <m/>
    <x v="0"/>
    <s v="14000"/>
    <x v="0"/>
    <s v="STATE"/>
    <m/>
    <m/>
    <m/>
    <m/>
    <n v="960"/>
    <s v="00023048"/>
    <s v="Accounts Payable"/>
    <s v="AP Payments"/>
  </r>
  <r>
    <s v="14000"/>
    <s v="ACTUALS"/>
    <n v="2021"/>
    <n v="2"/>
    <s v="AP"/>
    <s v="AP01584753"/>
    <d v="2020-08-14T00:00:00"/>
    <d v="2020-08-14T00:00:00"/>
    <n v="63"/>
    <x v="1"/>
    <m/>
    <x v="3"/>
    <s v="99999"/>
    <m/>
    <x v="0"/>
    <s v="14000"/>
    <x v="0"/>
    <s v="STATE"/>
    <m/>
    <m/>
    <m/>
    <m/>
    <n v="4950"/>
    <s v="00023061"/>
    <s v="Accounts Payable"/>
    <s v="AP Payments"/>
  </r>
  <r>
    <s v="14000"/>
    <s v="ACTUALS"/>
    <n v="2021"/>
    <n v="2"/>
    <s v="AP"/>
    <s v="AP01584753"/>
    <d v="2020-08-14T00:00:00"/>
    <d v="2020-08-14T00:00:00"/>
    <n v="64"/>
    <x v="1"/>
    <m/>
    <x v="3"/>
    <s v="99999"/>
    <m/>
    <x v="0"/>
    <s v="14000"/>
    <x v="0"/>
    <s v="STATE"/>
    <m/>
    <m/>
    <m/>
    <m/>
    <n v="5905.14"/>
    <s v="00023062"/>
    <s v="Accounts Payable"/>
    <s v="AP Payments"/>
  </r>
  <r>
    <s v="14000"/>
    <s v="ACTUALS"/>
    <n v="2021"/>
    <n v="2"/>
    <s v="AP"/>
    <s v="AP01584753"/>
    <d v="2020-08-14T00:00:00"/>
    <d v="2020-08-14T00:00:00"/>
    <n v="65"/>
    <x v="1"/>
    <m/>
    <x v="3"/>
    <s v="99999"/>
    <m/>
    <x v="0"/>
    <s v="14000"/>
    <x v="0"/>
    <s v="STATE"/>
    <m/>
    <m/>
    <m/>
    <m/>
    <n v="3281.5"/>
    <s v="00023063"/>
    <s v="Accounts Payable"/>
    <s v="AP Payments"/>
  </r>
  <r>
    <s v="14000"/>
    <s v="ACTUALS"/>
    <n v="2021"/>
    <n v="2"/>
    <s v="AP"/>
    <s v="AP01584753"/>
    <d v="2020-08-14T00:00:00"/>
    <d v="2020-08-14T00:00:00"/>
    <n v="67"/>
    <x v="1"/>
    <m/>
    <x v="3"/>
    <s v="99999"/>
    <m/>
    <x v="0"/>
    <s v="14000"/>
    <x v="0"/>
    <s v="STATE"/>
    <m/>
    <m/>
    <m/>
    <m/>
    <n v="525.61"/>
    <s v="00023049"/>
    <s v="Accounts Payable"/>
    <s v="AP Payments"/>
  </r>
  <r>
    <s v="14000"/>
    <s v="ACTUALS"/>
    <n v="2021"/>
    <n v="2"/>
    <s v="AP"/>
    <s v="AP01586398"/>
    <d v="2020-08-18T00:00:00"/>
    <d v="2020-08-18T00:00:00"/>
    <n v="171"/>
    <x v="1"/>
    <m/>
    <x v="1"/>
    <s v="99999"/>
    <m/>
    <x v="0"/>
    <s v="14000"/>
    <x v="0"/>
    <s v="STATE"/>
    <m/>
    <m/>
    <m/>
    <m/>
    <n v="-250"/>
    <s v="00023074"/>
    <s v="Cash With The Treasurer Of VA"/>
    <s v="AP Payments"/>
  </r>
  <r>
    <s v="14000"/>
    <s v="ACTUALS"/>
    <n v="2021"/>
    <n v="2"/>
    <s v="AP"/>
    <s v="AP01586398"/>
    <d v="2020-08-18T00:00:00"/>
    <d v="2020-08-18T00:00:00"/>
    <n v="172"/>
    <x v="1"/>
    <m/>
    <x v="1"/>
    <s v="99999"/>
    <m/>
    <x v="0"/>
    <s v="14000"/>
    <x v="0"/>
    <s v="STATE"/>
    <m/>
    <m/>
    <m/>
    <m/>
    <n v="-10050"/>
    <s v="00023075"/>
    <s v="Cash With The Treasurer Of VA"/>
    <s v="AP Payments"/>
  </r>
  <r>
    <s v="14000"/>
    <s v="ACTUALS"/>
    <n v="2021"/>
    <n v="2"/>
    <s v="AP"/>
    <s v="AP01586398"/>
    <d v="2020-08-18T00:00:00"/>
    <d v="2020-08-18T00:00:00"/>
    <n v="484"/>
    <x v="1"/>
    <m/>
    <x v="3"/>
    <s v="99999"/>
    <m/>
    <x v="0"/>
    <s v="14000"/>
    <x v="0"/>
    <s v="STATE"/>
    <m/>
    <m/>
    <m/>
    <m/>
    <n v="250"/>
    <s v="00023074"/>
    <s v="Accounts Payable"/>
    <s v="AP Payments"/>
  </r>
  <r>
    <s v="14000"/>
    <s v="ACTUALS"/>
    <n v="2021"/>
    <n v="2"/>
    <s v="AP"/>
    <s v="AP01586398"/>
    <d v="2020-08-18T00:00:00"/>
    <d v="2020-08-18T00:00:00"/>
    <n v="485"/>
    <x v="1"/>
    <m/>
    <x v="3"/>
    <s v="99999"/>
    <m/>
    <x v="0"/>
    <s v="14000"/>
    <x v="0"/>
    <s v="STATE"/>
    <m/>
    <m/>
    <m/>
    <m/>
    <n v="10050"/>
    <s v="00023075"/>
    <s v="Accounts Payable"/>
    <s v="AP Payments"/>
  </r>
  <r>
    <s v="14000"/>
    <s v="ACTUALS"/>
    <n v="2021"/>
    <n v="2"/>
    <s v="CIP"/>
    <s v="CIP1593798"/>
    <d v="2020-08-26T00:00:00"/>
    <d v="2020-08-27T00:00:00"/>
    <n v="248"/>
    <x v="1"/>
    <s v="390004"/>
    <x v="10"/>
    <s v="10410"/>
    <m/>
    <x v="1"/>
    <s v="14000"/>
    <x v="0"/>
    <s v="STATE"/>
    <m/>
    <m/>
    <m/>
    <m/>
    <n v="3354.92"/>
    <s v="140070"/>
    <s v="00001372 2020-09-01"/>
    <s v="CIPPS Journal Upload - DOA"/>
  </r>
  <r>
    <s v="14000"/>
    <s v="ACTUALS"/>
    <n v="2021"/>
    <n v="2"/>
    <s v="CIP"/>
    <s v="CIP1593798"/>
    <d v="2020-08-26T00:00:00"/>
    <d v="2020-08-27T00:00:00"/>
    <n v="249"/>
    <x v="1"/>
    <s v="390004"/>
    <x v="10"/>
    <s v="10410"/>
    <m/>
    <x v="1"/>
    <s v="14000"/>
    <x v="0"/>
    <s v="STATE"/>
    <m/>
    <m/>
    <m/>
    <m/>
    <n v="3349"/>
    <s v="140070"/>
    <s v="00001372 2020-09-01"/>
    <s v="CIPPS Journal Upload - DOA"/>
  </r>
  <r>
    <s v="14000"/>
    <s v="ACTUALS"/>
    <n v="2021"/>
    <n v="2"/>
    <s v="CIP"/>
    <s v="CIP1593798"/>
    <d v="2020-08-26T00:00:00"/>
    <d v="2020-08-27T00:00:00"/>
    <n v="250"/>
    <x v="1"/>
    <s v="390004"/>
    <x v="11"/>
    <s v="10410"/>
    <m/>
    <x v="1"/>
    <s v="14000"/>
    <x v="0"/>
    <s v="STATE"/>
    <m/>
    <m/>
    <m/>
    <m/>
    <n v="485.12"/>
    <s v="140070"/>
    <s v="00001372 2020-09-01"/>
    <s v="CIPPS Journal Upload - DOA"/>
  </r>
  <r>
    <s v="14000"/>
    <s v="ACTUALS"/>
    <n v="2021"/>
    <n v="2"/>
    <s v="CIP"/>
    <s v="CIP1593798"/>
    <d v="2020-08-26T00:00:00"/>
    <d v="2020-08-27T00:00:00"/>
    <n v="251"/>
    <x v="1"/>
    <s v="390004"/>
    <x v="11"/>
    <s v="10410"/>
    <m/>
    <x v="1"/>
    <s v="14000"/>
    <x v="0"/>
    <s v="STATE"/>
    <m/>
    <m/>
    <m/>
    <m/>
    <n v="484.27"/>
    <s v="140070"/>
    <s v="00001372 2020-09-01"/>
    <s v="CIPPS Journal Upload - DOA"/>
  </r>
  <r>
    <s v="14000"/>
    <s v="ACTUALS"/>
    <n v="2021"/>
    <n v="2"/>
    <s v="CIP"/>
    <s v="CIP1593798"/>
    <d v="2020-08-26T00:00:00"/>
    <d v="2020-08-27T00:00:00"/>
    <n v="252"/>
    <x v="1"/>
    <s v="390004"/>
    <x v="12"/>
    <s v="10410"/>
    <m/>
    <x v="1"/>
    <s v="14000"/>
    <x v="0"/>
    <s v="STATE"/>
    <m/>
    <m/>
    <m/>
    <m/>
    <n v="231.8"/>
    <s v="140070"/>
    <s v="00001372 2020-09-01"/>
    <s v="CIPPS Journal Upload - DOA"/>
  </r>
  <r>
    <s v="14000"/>
    <s v="ACTUALS"/>
    <n v="2021"/>
    <n v="2"/>
    <s v="CIP"/>
    <s v="CIP1593798"/>
    <d v="2020-08-26T00:00:00"/>
    <d v="2020-08-27T00:00:00"/>
    <n v="253"/>
    <x v="1"/>
    <s v="390004"/>
    <x v="12"/>
    <s v="10410"/>
    <m/>
    <x v="1"/>
    <s v="14000"/>
    <x v="0"/>
    <s v="STATE"/>
    <m/>
    <m/>
    <m/>
    <m/>
    <n v="242.58"/>
    <s v="140070"/>
    <s v="00001372 2020-09-01"/>
    <s v="CIPPS Journal Upload - DOA"/>
  </r>
  <r>
    <s v="14000"/>
    <s v="ACTUALS"/>
    <n v="2021"/>
    <n v="2"/>
    <s v="CIP"/>
    <s v="CIP1593798"/>
    <d v="2020-08-26T00:00:00"/>
    <d v="2020-08-27T00:00:00"/>
    <n v="254"/>
    <x v="1"/>
    <s v="390004"/>
    <x v="13"/>
    <s v="10410"/>
    <m/>
    <x v="1"/>
    <s v="14000"/>
    <x v="0"/>
    <s v="STATE"/>
    <m/>
    <m/>
    <m/>
    <m/>
    <n v="44.96"/>
    <s v="140070"/>
    <s v="00001372 2020-09-01"/>
    <s v="CIPPS Journal Upload - DOA"/>
  </r>
  <r>
    <s v="14000"/>
    <s v="ACTUALS"/>
    <n v="2021"/>
    <n v="2"/>
    <s v="CIP"/>
    <s v="CIP1593798"/>
    <d v="2020-08-26T00:00:00"/>
    <d v="2020-08-27T00:00:00"/>
    <n v="255"/>
    <x v="1"/>
    <s v="390004"/>
    <x v="13"/>
    <s v="10410"/>
    <m/>
    <x v="1"/>
    <s v="14000"/>
    <x v="0"/>
    <s v="STATE"/>
    <m/>
    <m/>
    <m/>
    <m/>
    <n v="44.88"/>
    <s v="140070"/>
    <s v="00001372 2020-09-01"/>
    <s v="CIPPS Journal Upload - DOA"/>
  </r>
  <r>
    <s v="14000"/>
    <s v="ACTUALS"/>
    <n v="2021"/>
    <n v="2"/>
    <s v="CIP"/>
    <s v="CIP1593798"/>
    <d v="2020-08-26T00:00:00"/>
    <d v="2020-08-27T00:00:00"/>
    <n v="256"/>
    <x v="1"/>
    <s v="390004"/>
    <x v="22"/>
    <s v="10410"/>
    <m/>
    <x v="1"/>
    <s v="14000"/>
    <x v="0"/>
    <s v="STATE"/>
    <m/>
    <m/>
    <m/>
    <m/>
    <n v="901"/>
    <s v="140070"/>
    <s v="00001372 2020-09-01"/>
    <s v="CIPPS Journal Upload - DOA"/>
  </r>
  <r>
    <s v="14000"/>
    <s v="ACTUALS"/>
    <n v="2021"/>
    <n v="2"/>
    <s v="CIP"/>
    <s v="CIP1593798"/>
    <d v="2020-08-26T00:00:00"/>
    <d v="2020-08-27T00:00:00"/>
    <n v="257"/>
    <x v="1"/>
    <s v="390004"/>
    <x v="22"/>
    <s v="10410"/>
    <m/>
    <x v="1"/>
    <s v="14000"/>
    <x v="0"/>
    <s v="STATE"/>
    <m/>
    <m/>
    <m/>
    <m/>
    <n v="614.5"/>
    <s v="140070"/>
    <s v="00001372 2020-09-01"/>
    <s v="CIPPS Journal Upload - DOA"/>
  </r>
  <r>
    <s v="14000"/>
    <s v="ACTUALS"/>
    <n v="2021"/>
    <n v="2"/>
    <s v="CIP"/>
    <s v="CIP1593798"/>
    <d v="2020-08-26T00:00:00"/>
    <d v="2020-08-27T00:00:00"/>
    <n v="258"/>
    <x v="1"/>
    <s v="390004"/>
    <x v="14"/>
    <s v="10410"/>
    <m/>
    <x v="1"/>
    <s v="14000"/>
    <x v="0"/>
    <s v="STATE"/>
    <m/>
    <m/>
    <m/>
    <m/>
    <n v="37.58"/>
    <s v="140070"/>
    <s v="00001372 2020-09-01"/>
    <s v="CIPPS Journal Upload - DOA"/>
  </r>
  <r>
    <s v="14000"/>
    <s v="ACTUALS"/>
    <n v="2021"/>
    <n v="2"/>
    <s v="CIP"/>
    <s v="CIP1593798"/>
    <d v="2020-08-26T00:00:00"/>
    <d v="2020-08-27T00:00:00"/>
    <n v="259"/>
    <x v="1"/>
    <s v="390004"/>
    <x v="14"/>
    <s v="10410"/>
    <m/>
    <x v="1"/>
    <s v="14000"/>
    <x v="0"/>
    <s v="STATE"/>
    <m/>
    <m/>
    <m/>
    <m/>
    <n v="37.51"/>
    <s v="140070"/>
    <s v="00001372 2020-09-01"/>
    <s v="CIPPS Journal Upload - DOA"/>
  </r>
  <r>
    <s v="14000"/>
    <s v="ACTUALS"/>
    <n v="2021"/>
    <n v="2"/>
    <s v="CIP"/>
    <s v="CIP1593798"/>
    <d v="2020-08-26T00:00:00"/>
    <d v="2020-08-27T00:00:00"/>
    <n v="260"/>
    <x v="1"/>
    <s v="390004"/>
    <x v="15"/>
    <s v="10410"/>
    <m/>
    <x v="1"/>
    <s v="14000"/>
    <x v="0"/>
    <s v="STATE"/>
    <m/>
    <m/>
    <m/>
    <m/>
    <n v="20.47"/>
    <s v="140070"/>
    <s v="00001372 2020-09-01"/>
    <s v="CIPPS Journal Upload - DOA"/>
  </r>
  <r>
    <s v="14000"/>
    <s v="ACTUALS"/>
    <n v="2021"/>
    <n v="2"/>
    <s v="CIP"/>
    <s v="CIP1593798"/>
    <d v="2020-08-26T00:00:00"/>
    <d v="2020-08-27T00:00:00"/>
    <n v="261"/>
    <x v="1"/>
    <s v="390004"/>
    <x v="15"/>
    <s v="10410"/>
    <m/>
    <x v="1"/>
    <s v="14000"/>
    <x v="0"/>
    <s v="STATE"/>
    <m/>
    <m/>
    <m/>
    <m/>
    <n v="20.43"/>
    <s v="140070"/>
    <s v="00001372 2020-09-01"/>
    <s v="CIPPS Journal Upload - DOA"/>
  </r>
  <r>
    <s v="14000"/>
    <s v="ACTUALS"/>
    <n v="2021"/>
    <n v="2"/>
    <s v="CIP"/>
    <s v="CIP1593798"/>
    <d v="2020-08-26T00:00:00"/>
    <d v="2020-08-27T00:00:00"/>
    <n v="262"/>
    <x v="1"/>
    <s v="390004"/>
    <x v="39"/>
    <s v="10410"/>
    <m/>
    <x v="1"/>
    <s v="14000"/>
    <x v="0"/>
    <s v="STATE"/>
    <m/>
    <m/>
    <m/>
    <m/>
    <n v="20"/>
    <s v="140070"/>
    <s v="00001372 2020-09-01"/>
    <s v="CIPPS Journal Upload - DOA"/>
  </r>
  <r>
    <s v="14000"/>
    <s v="ACTUALS"/>
    <n v="2021"/>
    <n v="2"/>
    <s v="CIP"/>
    <s v="CIP1593798"/>
    <d v="2020-08-26T00:00:00"/>
    <d v="2020-08-27T00:00:00"/>
    <n v="263"/>
    <x v="1"/>
    <s v="390004"/>
    <x v="39"/>
    <s v="10410"/>
    <m/>
    <x v="1"/>
    <s v="14000"/>
    <x v="0"/>
    <s v="STATE"/>
    <m/>
    <m/>
    <m/>
    <m/>
    <n v="10"/>
    <s v="140070"/>
    <s v="00001372 2020-09-01"/>
    <s v="CIPPS Journal Upload - DOA"/>
  </r>
  <r>
    <s v="14000"/>
    <s v="ACTUALS"/>
    <n v="2021"/>
    <n v="2"/>
    <s v="CIP"/>
    <s v="CIP1593798"/>
    <d v="2020-08-26T00:00:00"/>
    <d v="2020-08-27T00:00:00"/>
    <n v="315"/>
    <x v="1"/>
    <s v="390004"/>
    <x v="10"/>
    <s v="10740"/>
    <m/>
    <x v="1"/>
    <s v="14000"/>
    <x v="0"/>
    <s v="STATE"/>
    <m/>
    <m/>
    <m/>
    <m/>
    <n v="2500"/>
    <s v="140070"/>
    <s v="00001372 2020-09-01"/>
    <s v="CIPPS Journal Upload - DOA"/>
  </r>
  <r>
    <s v="14000"/>
    <s v="ACTUALS"/>
    <n v="2021"/>
    <n v="2"/>
    <s v="CIP"/>
    <s v="CIP1593798"/>
    <d v="2020-08-26T00:00:00"/>
    <d v="2020-08-27T00:00:00"/>
    <n v="316"/>
    <x v="1"/>
    <s v="390004"/>
    <x v="11"/>
    <s v="10740"/>
    <m/>
    <x v="1"/>
    <s v="14000"/>
    <x v="0"/>
    <s v="STATE"/>
    <m/>
    <m/>
    <m/>
    <m/>
    <n v="361.5"/>
    <s v="140070"/>
    <s v="00001372 2020-09-01"/>
    <s v="CIPPS Journal Upload - DOA"/>
  </r>
  <r>
    <s v="14000"/>
    <s v="ACTUALS"/>
    <n v="2021"/>
    <n v="2"/>
    <s v="CIP"/>
    <s v="CIP1593798"/>
    <d v="2020-08-26T00:00:00"/>
    <d v="2020-08-27T00:00:00"/>
    <n v="317"/>
    <x v="1"/>
    <s v="390004"/>
    <x v="12"/>
    <s v="10740"/>
    <m/>
    <x v="1"/>
    <s v="14000"/>
    <x v="0"/>
    <s v="STATE"/>
    <m/>
    <m/>
    <m/>
    <m/>
    <n v="179.62"/>
    <s v="140070"/>
    <s v="00001372 2020-09-01"/>
    <s v="CIPPS Journal Upload - DOA"/>
  </r>
  <r>
    <s v="14000"/>
    <s v="ACTUALS"/>
    <n v="2021"/>
    <n v="2"/>
    <s v="CIP"/>
    <s v="CIP1593798"/>
    <d v="2020-08-26T00:00:00"/>
    <d v="2020-08-27T00:00:00"/>
    <n v="318"/>
    <x v="1"/>
    <s v="390004"/>
    <x v="13"/>
    <s v="10740"/>
    <m/>
    <x v="1"/>
    <s v="14000"/>
    <x v="0"/>
    <s v="STATE"/>
    <m/>
    <m/>
    <m/>
    <m/>
    <n v="33.5"/>
    <s v="140070"/>
    <s v="00001372 2020-09-01"/>
    <s v="CIPPS Journal Upload - DOA"/>
  </r>
  <r>
    <s v="14000"/>
    <s v="ACTUALS"/>
    <n v="2021"/>
    <n v="2"/>
    <s v="CIP"/>
    <s v="CIP1593798"/>
    <d v="2020-08-26T00:00:00"/>
    <d v="2020-08-27T00:00:00"/>
    <n v="319"/>
    <x v="1"/>
    <s v="390004"/>
    <x v="22"/>
    <s v="10740"/>
    <m/>
    <x v="1"/>
    <s v="14000"/>
    <x v="0"/>
    <s v="STATE"/>
    <m/>
    <m/>
    <m/>
    <m/>
    <n v="614.5"/>
    <s v="140070"/>
    <s v="00001372 2020-09-01"/>
    <s v="CIPPS Journal Upload - DOA"/>
  </r>
  <r>
    <s v="14000"/>
    <s v="ACTUALS"/>
    <n v="2021"/>
    <n v="2"/>
    <s v="CIP"/>
    <s v="CIP1593798"/>
    <d v="2020-08-26T00:00:00"/>
    <d v="2020-08-27T00:00:00"/>
    <n v="320"/>
    <x v="1"/>
    <s v="390004"/>
    <x v="14"/>
    <s v="10740"/>
    <m/>
    <x v="1"/>
    <s v="14000"/>
    <x v="0"/>
    <s v="STATE"/>
    <m/>
    <m/>
    <m/>
    <m/>
    <n v="28"/>
    <s v="140070"/>
    <s v="00001372 2020-09-01"/>
    <s v="CIPPS Journal Upload - DOA"/>
  </r>
  <r>
    <s v="14000"/>
    <s v="ACTUALS"/>
    <n v="2021"/>
    <n v="2"/>
    <s v="CIP"/>
    <s v="CIP1593798"/>
    <d v="2020-08-26T00:00:00"/>
    <d v="2020-08-27T00:00:00"/>
    <n v="321"/>
    <x v="1"/>
    <s v="390004"/>
    <x v="15"/>
    <s v="10740"/>
    <m/>
    <x v="1"/>
    <s v="14000"/>
    <x v="0"/>
    <s v="STATE"/>
    <m/>
    <m/>
    <m/>
    <m/>
    <n v="15.25"/>
    <s v="140070"/>
    <s v="00001372 2020-09-01"/>
    <s v="CIPPS Journal Upload - DOA"/>
  </r>
  <r>
    <s v="14000"/>
    <s v="ACTUALS"/>
    <n v="2021"/>
    <n v="2"/>
    <s v="CIP"/>
    <s v="CIP1593798"/>
    <d v="2020-08-26T00:00:00"/>
    <d v="2020-08-27T00:00:00"/>
    <n v="412"/>
    <x v="1"/>
    <m/>
    <x v="1"/>
    <s v="99999"/>
    <m/>
    <x v="0"/>
    <m/>
    <x v="0"/>
    <m/>
    <m/>
    <m/>
    <m/>
    <m/>
    <n v="-13631.39"/>
    <m/>
    <s v="Cash With The Treasurer Of VA"/>
    <s v="CIPPS Journal Upload - DOA"/>
  </r>
  <r>
    <s v="14000"/>
    <s v="ACTUALS"/>
    <n v="2021"/>
    <n v="2"/>
    <s v="AP"/>
    <s v="AP01595299"/>
    <d v="2020-08-28T00:00:00"/>
    <d v="2020-08-28T00:00:00"/>
    <n v="38"/>
    <x v="1"/>
    <m/>
    <x v="3"/>
    <s v="99999"/>
    <m/>
    <x v="0"/>
    <s v="14000"/>
    <x v="0"/>
    <s v="STATE"/>
    <m/>
    <m/>
    <m/>
    <m/>
    <n v="-1800"/>
    <s v="00023390"/>
    <s v="Accounts Payable"/>
    <s v="Accounts Payable"/>
  </r>
  <r>
    <s v="14000"/>
    <s v="ACTUALS"/>
    <n v="2021"/>
    <n v="2"/>
    <s v="AP"/>
    <s v="AP01595299"/>
    <d v="2020-08-28T00:00:00"/>
    <d v="2020-08-28T00:00:00"/>
    <n v="66"/>
    <x v="1"/>
    <m/>
    <x v="3"/>
    <s v="99999"/>
    <m/>
    <x v="0"/>
    <s v="14000"/>
    <x v="0"/>
    <s v="STATE"/>
    <m/>
    <m/>
    <m/>
    <m/>
    <n v="-40306"/>
    <s v="00023497"/>
    <s v="Accounts Payable"/>
    <s v="Accounts Payable"/>
  </r>
  <r>
    <s v="14000"/>
    <s v="ACTUALS"/>
    <n v="2021"/>
    <n v="2"/>
    <s v="AP"/>
    <s v="AP01595299"/>
    <d v="2020-08-28T00:00:00"/>
    <d v="2020-08-28T00:00:00"/>
    <n v="146"/>
    <x v="1"/>
    <m/>
    <x v="3"/>
    <s v="99999"/>
    <m/>
    <x v="0"/>
    <s v="14000"/>
    <x v="0"/>
    <s v="STATE"/>
    <m/>
    <m/>
    <m/>
    <m/>
    <n v="-85150"/>
    <s v="00023359"/>
    <s v="Accounts Payable"/>
    <s v="Accounts Payable"/>
  </r>
  <r>
    <s v="14000"/>
    <s v="ACTUALS"/>
    <n v="2021"/>
    <n v="2"/>
    <s v="AP"/>
    <s v="AP01595299"/>
    <d v="2020-08-28T00:00:00"/>
    <d v="2020-08-28T00:00:00"/>
    <n v="192"/>
    <x v="1"/>
    <m/>
    <x v="3"/>
    <s v="99999"/>
    <m/>
    <x v="0"/>
    <s v="14000"/>
    <x v="0"/>
    <s v="STATE"/>
    <m/>
    <m/>
    <m/>
    <m/>
    <n v="-9949.06"/>
    <s v="00023361"/>
    <s v="Accounts Payable"/>
    <s v="Accounts Payable"/>
  </r>
  <r>
    <s v="14000"/>
    <s v="ACTUALS"/>
    <n v="2021"/>
    <n v="2"/>
    <s v="AP"/>
    <s v="AP01595299"/>
    <d v="2020-08-28T00:00:00"/>
    <d v="2020-08-28T00:00:00"/>
    <n v="193"/>
    <x v="1"/>
    <m/>
    <x v="3"/>
    <s v="99999"/>
    <m/>
    <x v="0"/>
    <s v="14000"/>
    <x v="0"/>
    <s v="STATE"/>
    <m/>
    <m/>
    <m/>
    <m/>
    <n v="-5437.5"/>
    <s v="00023365"/>
    <s v="Accounts Payable"/>
    <s v="Accounts Payable"/>
  </r>
  <r>
    <s v="14000"/>
    <s v="ACTUALS"/>
    <n v="2021"/>
    <n v="2"/>
    <s v="AP"/>
    <s v="AP01595299"/>
    <d v="2020-08-28T00:00:00"/>
    <d v="2020-08-28T00:00:00"/>
    <n v="194"/>
    <x v="1"/>
    <m/>
    <x v="3"/>
    <s v="99999"/>
    <m/>
    <x v="0"/>
    <s v="14000"/>
    <x v="0"/>
    <s v="STATE"/>
    <m/>
    <m/>
    <m/>
    <m/>
    <n v="-450"/>
    <s v="00023367"/>
    <s v="Accounts Payable"/>
    <s v="Accounts Payable"/>
  </r>
  <r>
    <s v="14000"/>
    <s v="ACTUALS"/>
    <n v="2021"/>
    <n v="2"/>
    <s v="AP"/>
    <s v="AP01595299"/>
    <d v="2020-08-28T00:00:00"/>
    <d v="2020-08-28T00:00:00"/>
    <n v="206"/>
    <x v="1"/>
    <m/>
    <x v="3"/>
    <s v="99999"/>
    <m/>
    <x v="0"/>
    <s v="14000"/>
    <x v="0"/>
    <s v="STATE"/>
    <m/>
    <m/>
    <m/>
    <m/>
    <n v="-46816.41"/>
    <s v="00023370"/>
    <s v="Accounts Payable"/>
    <s v="Accounts Payable"/>
  </r>
  <r>
    <s v="14000"/>
    <s v="ACTUALS"/>
    <n v="2021"/>
    <n v="2"/>
    <s v="AP"/>
    <s v="AP01595299"/>
    <d v="2020-08-28T00:00:00"/>
    <d v="2020-08-28T00:00:00"/>
    <n v="400"/>
    <x v="1"/>
    <s v="390002"/>
    <x v="47"/>
    <s v="90000"/>
    <m/>
    <x v="0"/>
    <s v="14000"/>
    <x v="0"/>
    <s v="STATE"/>
    <s v="800"/>
    <m/>
    <m/>
    <m/>
    <n v="1800"/>
    <s v="00023390"/>
    <s v="20-C4241AD16 NAXOLONE LE"/>
    <s v="Accounts Payable"/>
  </r>
  <r>
    <s v="14000"/>
    <s v="ACTUALS"/>
    <n v="2021"/>
    <n v="2"/>
    <s v="AP"/>
    <s v="AP01595299"/>
    <d v="2020-08-28T00:00:00"/>
    <d v="2020-08-28T00:00:00"/>
    <n v="405"/>
    <x v="1"/>
    <s v="390002"/>
    <x v="47"/>
    <s v="90000"/>
    <m/>
    <x v="0"/>
    <s v="14000"/>
    <x v="0"/>
    <s v="STATE"/>
    <s v="027"/>
    <m/>
    <m/>
    <m/>
    <n v="40306"/>
    <s v="00023497"/>
    <s v="20-A4826AD16-ANTI"/>
    <s v="Accounts Payable"/>
  </r>
  <r>
    <s v="14000"/>
    <s v="ACTUALS"/>
    <n v="2021"/>
    <n v="2"/>
    <s v="AP"/>
    <s v="AP01595299"/>
    <d v="2020-08-28T00:00:00"/>
    <d v="2020-08-28T00:00:00"/>
    <n v="436"/>
    <x v="1"/>
    <s v="390002"/>
    <x v="47"/>
    <s v="90000"/>
    <m/>
    <x v="0"/>
    <s v="14000"/>
    <x v="0"/>
    <s v="STATE"/>
    <s v="349"/>
    <m/>
    <m/>
    <m/>
    <n v="85150"/>
    <s v="00023359"/>
    <s v="20-A4836AD16 LE EQUIPMENT"/>
    <s v="Accounts Payable"/>
  </r>
  <r>
    <s v="14000"/>
    <s v="ACTUALS"/>
    <n v="2021"/>
    <n v="2"/>
    <s v="AP"/>
    <s v="AP01595299"/>
    <d v="2020-08-28T00:00:00"/>
    <d v="2020-08-28T00:00:00"/>
    <n v="437"/>
    <x v="1"/>
    <s v="390002"/>
    <x v="47"/>
    <s v="90000"/>
    <m/>
    <x v="0"/>
    <s v="14000"/>
    <x v="0"/>
    <s v="STATE"/>
    <s v="790"/>
    <m/>
    <m/>
    <m/>
    <n v="9949.06"/>
    <s v="00023361"/>
    <s v="20-A4883AD16 LAW ENF. EQUIPMEN"/>
    <s v="Accounts Payable"/>
  </r>
  <r>
    <s v="14000"/>
    <s v="ACTUALS"/>
    <n v="2021"/>
    <n v="2"/>
    <s v="AP"/>
    <s v="AP01595299"/>
    <d v="2020-08-28T00:00:00"/>
    <d v="2020-08-28T00:00:00"/>
    <n v="438"/>
    <x v="1"/>
    <s v="390002"/>
    <x v="47"/>
    <s v="90000"/>
    <m/>
    <x v="0"/>
    <s v="14000"/>
    <x v="0"/>
    <s v="STATE"/>
    <s v="800"/>
    <m/>
    <m/>
    <m/>
    <n v="5437.5"/>
    <s v="00023365"/>
    <s v="20-A4886AD16 LAW ENF EQUIPMENT"/>
    <s v="Accounts Payable"/>
  </r>
  <r>
    <s v="14000"/>
    <s v="ACTUALS"/>
    <n v="2021"/>
    <n v="2"/>
    <s v="AP"/>
    <s v="AP01595299"/>
    <d v="2020-08-28T00:00:00"/>
    <d v="2020-08-28T00:00:00"/>
    <n v="439"/>
    <x v="1"/>
    <s v="390002"/>
    <x v="47"/>
    <s v="90000"/>
    <m/>
    <x v="0"/>
    <s v="14000"/>
    <x v="0"/>
    <s v="STATE"/>
    <s v="013"/>
    <m/>
    <m/>
    <m/>
    <n v="450"/>
    <s v="00023367"/>
    <s v="20-A4901AD16 TRAUMA INFORMED"/>
    <s v="Accounts Payable"/>
  </r>
  <r>
    <s v="14000"/>
    <s v="ACTUALS"/>
    <n v="2021"/>
    <n v="2"/>
    <s v="AP"/>
    <s v="AP01595299"/>
    <d v="2020-08-28T00:00:00"/>
    <d v="2020-08-28T00:00:00"/>
    <n v="440"/>
    <x v="1"/>
    <s v="390002"/>
    <x v="47"/>
    <s v="90000"/>
    <m/>
    <x v="0"/>
    <s v="14000"/>
    <x v="0"/>
    <s v="STATE"/>
    <s v="800"/>
    <m/>
    <m/>
    <m/>
    <n v="46816.41"/>
    <s v="00023370"/>
    <s v="20-A4932AD16 GANG-DRUG CRIME"/>
    <s v="Accounts Payable"/>
  </r>
  <r>
    <s v="14000"/>
    <s v="ACTUALS"/>
    <n v="2021"/>
    <n v="2"/>
    <s v="SPJ"/>
    <s v="0001601018"/>
    <d v="2020-08-31T00:00:00"/>
    <d v="2020-09-04T00:00:00"/>
    <n v="48"/>
    <x v="1"/>
    <s v="390004"/>
    <x v="28"/>
    <s v="10410"/>
    <m/>
    <x v="0"/>
    <s v="14000"/>
    <x v="0"/>
    <s v="STATE"/>
    <m/>
    <m/>
    <m/>
    <m/>
    <n v="9.68"/>
    <m/>
    <s v="Prorate Supplies-Aug 2020"/>
    <s v="Distribute the August costs for agency supplies across the agency programs/projects"/>
  </r>
  <r>
    <s v="14000"/>
    <s v="ACTUALS"/>
    <n v="2021"/>
    <n v="2"/>
    <s v="SPJ"/>
    <s v="0001601018"/>
    <d v="2020-08-31T00:00:00"/>
    <d v="2020-09-04T00:00:00"/>
    <n v="49"/>
    <x v="1"/>
    <s v="390004"/>
    <x v="28"/>
    <s v="10740"/>
    <m/>
    <x v="0"/>
    <s v="14000"/>
    <x v="0"/>
    <s v="STATE"/>
    <m/>
    <m/>
    <m/>
    <m/>
    <n v="3.65"/>
    <m/>
    <s v="Prorate Supplies-Aug 2020"/>
    <s v="Distribute the August costs for agency supplies across the agency programs/projects"/>
  </r>
  <r>
    <s v="14000"/>
    <s v="ACTUALS"/>
    <n v="2021"/>
    <n v="2"/>
    <s v="SPJ"/>
    <s v="0001601018"/>
    <d v="2020-08-31T00:00:00"/>
    <d v="2020-09-04T00:00:00"/>
    <n v="87"/>
    <x v="1"/>
    <m/>
    <x v="1"/>
    <s v="99999"/>
    <m/>
    <x v="0"/>
    <m/>
    <x v="0"/>
    <m/>
    <m/>
    <m/>
    <m/>
    <m/>
    <n v="-13.33"/>
    <m/>
    <s v="Cash With The Treasurer Of VA"/>
    <s v="Distribute the August costs for agency supplies across the agency programs/projects"/>
  </r>
  <r>
    <s v="14000"/>
    <s v="ACTUALS"/>
    <n v="2021"/>
    <n v="2"/>
    <s v="SPJ"/>
    <s v="0001601019"/>
    <d v="2020-08-31T00:00:00"/>
    <d v="2020-09-04T00:00:00"/>
    <n v="48"/>
    <x v="1"/>
    <s v="390004"/>
    <x v="18"/>
    <s v="10410"/>
    <m/>
    <x v="0"/>
    <s v="14000"/>
    <x v="0"/>
    <s v="STATE"/>
    <m/>
    <m/>
    <m/>
    <m/>
    <n v="13.08"/>
    <m/>
    <s v="Prorate eVA Charges"/>
    <s v="Distribute agency eVA charges across the agency"/>
  </r>
  <r>
    <s v="14000"/>
    <s v="ACTUALS"/>
    <n v="2021"/>
    <n v="2"/>
    <s v="SPJ"/>
    <s v="0001601019"/>
    <d v="2020-08-31T00:00:00"/>
    <d v="2020-09-04T00:00:00"/>
    <n v="49"/>
    <x v="1"/>
    <s v="390004"/>
    <x v="18"/>
    <s v="10740"/>
    <m/>
    <x v="0"/>
    <s v="14000"/>
    <x v="0"/>
    <s v="STATE"/>
    <m/>
    <m/>
    <m/>
    <m/>
    <n v="4.93"/>
    <m/>
    <s v="Prorate eVA Charges"/>
    <s v="Distribute agency eVA charges across the agency"/>
  </r>
  <r>
    <s v="14000"/>
    <s v="ACTUALS"/>
    <n v="2021"/>
    <n v="2"/>
    <s v="SPJ"/>
    <s v="0001601019"/>
    <d v="2020-08-31T00:00:00"/>
    <d v="2020-09-04T00:00:00"/>
    <n v="87"/>
    <x v="1"/>
    <m/>
    <x v="1"/>
    <s v="99999"/>
    <m/>
    <x v="0"/>
    <m/>
    <x v="0"/>
    <m/>
    <m/>
    <m/>
    <m/>
    <m/>
    <n v="-18.010000000000002"/>
    <m/>
    <s v="Cash With The Treasurer Of VA"/>
    <s v="Distribute agency eVA charges across the agency"/>
  </r>
  <r>
    <s v="14000"/>
    <s v="ACTUALS"/>
    <n v="2021"/>
    <n v="2"/>
    <s v="SPJ"/>
    <s v="0001601020"/>
    <d v="2020-08-31T00:00:00"/>
    <d v="2020-09-04T00:00:00"/>
    <n v="48"/>
    <x v="1"/>
    <s v="390004"/>
    <x v="28"/>
    <s v="10410"/>
    <m/>
    <x v="0"/>
    <s v="14000"/>
    <x v="0"/>
    <s v="STATE"/>
    <m/>
    <m/>
    <m/>
    <m/>
    <n v="5.37"/>
    <s v="COVID EXP"/>
    <s v="Prorate COVID Supplies-FY20"/>
    <s v="Distribute the August costs for COVID supplies across the agencies programs/projects"/>
  </r>
  <r>
    <s v="14000"/>
    <s v="ACTUALS"/>
    <n v="2021"/>
    <n v="2"/>
    <s v="SPJ"/>
    <s v="0001601020"/>
    <d v="2020-08-31T00:00:00"/>
    <d v="2020-09-04T00:00:00"/>
    <n v="49"/>
    <x v="1"/>
    <s v="390004"/>
    <x v="28"/>
    <s v="10740"/>
    <m/>
    <x v="0"/>
    <s v="14000"/>
    <x v="0"/>
    <s v="STATE"/>
    <m/>
    <m/>
    <m/>
    <m/>
    <n v="2.0299999999999998"/>
    <s v="COVID EXP"/>
    <s v="Prorate COVID Supplies-FY20"/>
    <s v="Distribute the August costs for COVID supplies across the agencies programs/projects"/>
  </r>
  <r>
    <s v="14000"/>
    <s v="ACTUALS"/>
    <n v="2021"/>
    <n v="2"/>
    <s v="SPJ"/>
    <s v="0001601020"/>
    <d v="2020-08-31T00:00:00"/>
    <d v="2020-09-04T00:00:00"/>
    <n v="87"/>
    <x v="1"/>
    <m/>
    <x v="1"/>
    <s v="99999"/>
    <m/>
    <x v="0"/>
    <m/>
    <x v="0"/>
    <m/>
    <m/>
    <m/>
    <m/>
    <m/>
    <n v="-7.4"/>
    <m/>
    <s v="Cash With The Treasurer Of VA"/>
    <s v="Distribute the August costs for COVID supplies across the agencies programs/projects"/>
  </r>
  <r>
    <s v="14000"/>
    <s v="ACTUALS"/>
    <n v="2021"/>
    <n v="2"/>
    <s v="SPJ"/>
    <s v="0001601021"/>
    <d v="2020-08-31T00:00:00"/>
    <d v="2020-09-04T00:00:00"/>
    <n v="48"/>
    <x v="1"/>
    <s v="390004"/>
    <x v="57"/>
    <s v="10410"/>
    <m/>
    <x v="0"/>
    <s v="14000"/>
    <x v="0"/>
    <s v="STATE"/>
    <m/>
    <m/>
    <m/>
    <m/>
    <n v="37.700000000000003"/>
    <s v="COVID EXP"/>
    <s v="Prorate COVID PhotoEquip-FY20"/>
    <s v="Distribute the August costs for COVID photographic equipment across the agency's programs/projects"/>
  </r>
  <r>
    <s v="14000"/>
    <s v="ACTUALS"/>
    <n v="2021"/>
    <n v="2"/>
    <s v="SPJ"/>
    <s v="0001601021"/>
    <d v="2020-08-31T00:00:00"/>
    <d v="2020-09-04T00:00:00"/>
    <n v="49"/>
    <x v="1"/>
    <s v="390004"/>
    <x v="57"/>
    <s v="10740"/>
    <m/>
    <x v="0"/>
    <s v="14000"/>
    <x v="0"/>
    <s v="STATE"/>
    <m/>
    <m/>
    <m/>
    <m/>
    <n v="14.21"/>
    <s v="COVID EXP"/>
    <s v="Prorate COVID PhotoEquip-FY20"/>
    <s v="Distribute the August costs for COVID photographic equipment across the agency's programs/projects"/>
  </r>
  <r>
    <s v="14000"/>
    <s v="ACTUALS"/>
    <n v="2021"/>
    <n v="2"/>
    <s v="SPJ"/>
    <s v="0001601021"/>
    <d v="2020-08-31T00:00:00"/>
    <d v="2020-09-04T00:00:00"/>
    <n v="87"/>
    <x v="1"/>
    <m/>
    <x v="1"/>
    <s v="99999"/>
    <m/>
    <x v="0"/>
    <m/>
    <x v="0"/>
    <m/>
    <m/>
    <m/>
    <m/>
    <m/>
    <n v="-51.91"/>
    <m/>
    <s v="Cash With The Treasurer Of VA"/>
    <s v="Distribute the August costs for COVID photographic equipment across the agency's programs/projects"/>
  </r>
  <r>
    <s v="14000"/>
    <s v="ACTUALS"/>
    <n v="2021"/>
    <n v="2"/>
    <s v="SPJ"/>
    <s v="0001601022"/>
    <d v="2020-08-31T00:00:00"/>
    <d v="2020-09-04T00:00:00"/>
    <n v="48"/>
    <x v="1"/>
    <s v="390004"/>
    <x v="31"/>
    <s v="10410"/>
    <m/>
    <x v="0"/>
    <s v="14000"/>
    <x v="0"/>
    <s v="STATE"/>
    <m/>
    <m/>
    <m/>
    <m/>
    <n v="3.85"/>
    <m/>
    <s v="Prorate DGS Wireless"/>
    <s v="Distribute the August charges for DGS Wireless across the agency's programs/projects"/>
  </r>
  <r>
    <s v="14000"/>
    <s v="ACTUALS"/>
    <n v="2021"/>
    <n v="2"/>
    <s v="SPJ"/>
    <s v="0001601022"/>
    <d v="2020-08-31T00:00:00"/>
    <d v="2020-09-04T00:00:00"/>
    <n v="49"/>
    <x v="1"/>
    <s v="390004"/>
    <x v="31"/>
    <s v="10740"/>
    <m/>
    <x v="0"/>
    <s v="14000"/>
    <x v="0"/>
    <s v="STATE"/>
    <m/>
    <m/>
    <m/>
    <m/>
    <n v="1.45"/>
    <m/>
    <s v="Prorate DGS Wireless"/>
    <s v="Distribute the August charges for DGS Wireless across the agency's programs/projects"/>
  </r>
  <r>
    <s v="14000"/>
    <s v="ACTUALS"/>
    <n v="2021"/>
    <n v="2"/>
    <s v="SPJ"/>
    <s v="0001601022"/>
    <d v="2020-08-31T00:00:00"/>
    <d v="2020-09-04T00:00:00"/>
    <n v="87"/>
    <x v="1"/>
    <m/>
    <x v="1"/>
    <s v="99999"/>
    <m/>
    <x v="0"/>
    <m/>
    <x v="0"/>
    <m/>
    <m/>
    <m/>
    <m/>
    <m/>
    <n v="-5.3"/>
    <m/>
    <s v="Cash With The Treasurer Of VA"/>
    <s v="Distribute the August charges for DGS Wireless across the agency's programs/projects"/>
  </r>
  <r>
    <s v="14000"/>
    <s v="ACTUALS"/>
    <n v="2021"/>
    <n v="3"/>
    <s v="AP"/>
    <s v="AP01595635"/>
    <d v="2020-09-01T00:00:00"/>
    <d v="2020-08-29T00:00:00"/>
    <n v="24"/>
    <x v="1"/>
    <m/>
    <x v="1"/>
    <s v="99999"/>
    <m/>
    <x v="0"/>
    <s v="14000"/>
    <x v="0"/>
    <s v="STATE"/>
    <m/>
    <m/>
    <m/>
    <m/>
    <n v="-85150"/>
    <s v="00023359"/>
    <s v="Cash With The Treasurer Of VA"/>
    <s v="AP Payments"/>
  </r>
  <r>
    <s v="14000"/>
    <s v="ACTUALS"/>
    <n v="2021"/>
    <n v="3"/>
    <s v="AP"/>
    <s v="AP01595635"/>
    <d v="2020-09-01T00:00:00"/>
    <d v="2020-08-29T00:00:00"/>
    <n v="35"/>
    <x v="1"/>
    <m/>
    <x v="1"/>
    <s v="99999"/>
    <m/>
    <x v="0"/>
    <s v="14000"/>
    <x v="0"/>
    <s v="STATE"/>
    <m/>
    <m/>
    <m/>
    <m/>
    <n v="-1800"/>
    <s v="00023390"/>
    <s v="Cash With The Treasurer Of VA"/>
    <s v="AP Payments"/>
  </r>
  <r>
    <s v="14000"/>
    <s v="ACTUALS"/>
    <n v="2021"/>
    <n v="3"/>
    <s v="AP"/>
    <s v="AP01595635"/>
    <d v="2020-09-01T00:00:00"/>
    <d v="2020-08-29T00:00:00"/>
    <n v="60"/>
    <x v="1"/>
    <m/>
    <x v="1"/>
    <s v="99999"/>
    <m/>
    <x v="0"/>
    <s v="14000"/>
    <x v="0"/>
    <s v="STATE"/>
    <m/>
    <m/>
    <m/>
    <m/>
    <n v="-9949.06"/>
    <s v="00023361"/>
    <s v="Cash With The Treasurer Of VA"/>
    <s v="AP Payments"/>
  </r>
  <r>
    <s v="14000"/>
    <s v="ACTUALS"/>
    <n v="2021"/>
    <n v="3"/>
    <s v="AP"/>
    <s v="AP01595635"/>
    <d v="2020-09-01T00:00:00"/>
    <d v="2020-08-29T00:00:00"/>
    <n v="61"/>
    <x v="1"/>
    <m/>
    <x v="1"/>
    <s v="99999"/>
    <m/>
    <x v="0"/>
    <s v="14000"/>
    <x v="0"/>
    <s v="STATE"/>
    <m/>
    <m/>
    <m/>
    <m/>
    <n v="-5437.5"/>
    <s v="00023365"/>
    <s v="Cash With The Treasurer Of VA"/>
    <s v="AP Payments"/>
  </r>
  <r>
    <s v="14000"/>
    <s v="ACTUALS"/>
    <n v="2021"/>
    <n v="3"/>
    <s v="AP"/>
    <s v="AP01595635"/>
    <d v="2020-09-01T00:00:00"/>
    <d v="2020-08-29T00:00:00"/>
    <n v="63"/>
    <x v="1"/>
    <m/>
    <x v="1"/>
    <s v="99999"/>
    <m/>
    <x v="0"/>
    <s v="14000"/>
    <x v="0"/>
    <s v="STATE"/>
    <m/>
    <m/>
    <m/>
    <m/>
    <n v="-450"/>
    <s v="00023367"/>
    <s v="Cash With The Treasurer Of VA"/>
    <s v="AP Payments"/>
  </r>
  <r>
    <s v="14000"/>
    <s v="ACTUALS"/>
    <n v="2021"/>
    <n v="3"/>
    <s v="AP"/>
    <s v="AP01595635"/>
    <d v="2020-09-01T00:00:00"/>
    <d v="2020-08-29T00:00:00"/>
    <n v="64"/>
    <x v="1"/>
    <m/>
    <x v="1"/>
    <s v="99999"/>
    <m/>
    <x v="0"/>
    <s v="14000"/>
    <x v="0"/>
    <s v="STATE"/>
    <m/>
    <m/>
    <m/>
    <m/>
    <n v="-46816.41"/>
    <s v="00023370"/>
    <s v="Cash With The Treasurer Of VA"/>
    <s v="AP Payments"/>
  </r>
  <r>
    <s v="14000"/>
    <s v="ACTUALS"/>
    <n v="2021"/>
    <n v="3"/>
    <s v="AP"/>
    <s v="AP01595635"/>
    <d v="2020-09-01T00:00:00"/>
    <d v="2020-08-29T00:00:00"/>
    <n v="87"/>
    <x v="1"/>
    <m/>
    <x v="1"/>
    <s v="99999"/>
    <m/>
    <x v="0"/>
    <s v="14000"/>
    <x v="0"/>
    <s v="STATE"/>
    <m/>
    <m/>
    <m/>
    <m/>
    <n v="-40306"/>
    <s v="00023497"/>
    <s v="Cash With The Treasurer Of VA"/>
    <s v="AP Payments"/>
  </r>
  <r>
    <s v="14000"/>
    <s v="ACTUALS"/>
    <n v="2021"/>
    <n v="3"/>
    <s v="AP"/>
    <s v="AP01595635"/>
    <d v="2020-09-01T00:00:00"/>
    <d v="2020-08-29T00:00:00"/>
    <n v="186"/>
    <x v="1"/>
    <m/>
    <x v="3"/>
    <s v="99999"/>
    <m/>
    <x v="0"/>
    <s v="14000"/>
    <x v="0"/>
    <s v="STATE"/>
    <m/>
    <m/>
    <m/>
    <m/>
    <n v="85150"/>
    <s v="00023359"/>
    <s v="Accounts Payable"/>
    <s v="AP Payments"/>
  </r>
  <r>
    <s v="14000"/>
    <s v="ACTUALS"/>
    <n v="2021"/>
    <n v="3"/>
    <s v="AP"/>
    <s v="AP01595635"/>
    <d v="2020-09-01T00:00:00"/>
    <d v="2020-08-29T00:00:00"/>
    <n v="198"/>
    <x v="1"/>
    <m/>
    <x v="3"/>
    <s v="99999"/>
    <m/>
    <x v="0"/>
    <s v="14000"/>
    <x v="0"/>
    <s v="STATE"/>
    <m/>
    <m/>
    <m/>
    <m/>
    <n v="1800"/>
    <s v="00023390"/>
    <s v="Accounts Payable"/>
    <s v="AP Payments"/>
  </r>
  <r>
    <s v="14000"/>
    <s v="ACTUALS"/>
    <n v="2021"/>
    <n v="3"/>
    <s v="AP"/>
    <s v="AP01595635"/>
    <d v="2020-09-01T00:00:00"/>
    <d v="2020-08-29T00:00:00"/>
    <n v="221"/>
    <x v="1"/>
    <m/>
    <x v="3"/>
    <s v="99999"/>
    <m/>
    <x v="0"/>
    <s v="14000"/>
    <x v="0"/>
    <s v="STATE"/>
    <m/>
    <m/>
    <m/>
    <m/>
    <n v="9949.06"/>
    <s v="00023361"/>
    <s v="Accounts Payable"/>
    <s v="AP Payments"/>
  </r>
  <r>
    <s v="14000"/>
    <s v="ACTUALS"/>
    <n v="2021"/>
    <n v="3"/>
    <s v="AP"/>
    <s v="AP01595635"/>
    <d v="2020-09-01T00:00:00"/>
    <d v="2020-08-29T00:00:00"/>
    <n v="222"/>
    <x v="1"/>
    <m/>
    <x v="3"/>
    <s v="99999"/>
    <m/>
    <x v="0"/>
    <s v="14000"/>
    <x v="0"/>
    <s v="STATE"/>
    <m/>
    <m/>
    <m/>
    <m/>
    <n v="5437.5"/>
    <s v="00023365"/>
    <s v="Accounts Payable"/>
    <s v="AP Payments"/>
  </r>
  <r>
    <s v="14000"/>
    <s v="ACTUALS"/>
    <n v="2021"/>
    <n v="3"/>
    <s v="AP"/>
    <s v="AP01595635"/>
    <d v="2020-09-01T00:00:00"/>
    <d v="2020-08-29T00:00:00"/>
    <n v="225"/>
    <x v="1"/>
    <m/>
    <x v="3"/>
    <s v="99999"/>
    <m/>
    <x v="0"/>
    <s v="14000"/>
    <x v="0"/>
    <s v="STATE"/>
    <m/>
    <m/>
    <m/>
    <m/>
    <n v="450"/>
    <s v="00023367"/>
    <s v="Accounts Payable"/>
    <s v="AP Payments"/>
  </r>
  <r>
    <s v="14000"/>
    <s v="ACTUALS"/>
    <n v="2021"/>
    <n v="3"/>
    <s v="AP"/>
    <s v="AP01595635"/>
    <d v="2020-09-01T00:00:00"/>
    <d v="2020-08-29T00:00:00"/>
    <n v="226"/>
    <x v="1"/>
    <m/>
    <x v="3"/>
    <s v="99999"/>
    <m/>
    <x v="0"/>
    <s v="14000"/>
    <x v="0"/>
    <s v="STATE"/>
    <m/>
    <m/>
    <m/>
    <m/>
    <n v="46816.41"/>
    <s v="00023370"/>
    <s v="Accounts Payable"/>
    <s v="AP Payments"/>
  </r>
  <r>
    <s v="14000"/>
    <s v="ACTUALS"/>
    <n v="2021"/>
    <n v="3"/>
    <s v="AP"/>
    <s v="AP01595635"/>
    <d v="2020-09-01T00:00:00"/>
    <d v="2020-08-29T00:00:00"/>
    <n v="250"/>
    <x v="1"/>
    <m/>
    <x v="3"/>
    <s v="99999"/>
    <m/>
    <x v="0"/>
    <s v="14000"/>
    <x v="0"/>
    <s v="STATE"/>
    <m/>
    <m/>
    <m/>
    <m/>
    <n v="40306"/>
    <s v="00023497"/>
    <s v="Accounts Payable"/>
    <s v="AP Payments"/>
  </r>
  <r>
    <s v="14000"/>
    <s v="ACTUALS"/>
    <n v="2021"/>
    <n v="3"/>
    <s v="ATA"/>
    <s v="0001604404"/>
    <d v="2020-09-10T00:00:00"/>
    <d v="2020-09-10T00:00:00"/>
    <n v="1"/>
    <x v="1"/>
    <m/>
    <x v="35"/>
    <s v="90000"/>
    <m/>
    <x v="0"/>
    <s v="14000"/>
    <x v="0"/>
    <s v="STATE"/>
    <m/>
    <m/>
    <m/>
    <m/>
    <n v="7499.55"/>
    <s v="20-D4033AD"/>
    <s v="Cash Tran Out-FedPass Cardinal"/>
    <s v="Federal Cash Pass Thru"/>
  </r>
  <r>
    <s v="14000"/>
    <s v="ACTUALS"/>
    <n v="2021"/>
    <n v="3"/>
    <s v="ATA"/>
    <s v="0001604404"/>
    <d v="2020-09-10T00:00:00"/>
    <d v="2020-09-10T00:00:00"/>
    <n v="3"/>
    <x v="1"/>
    <m/>
    <x v="1"/>
    <s v="99999"/>
    <m/>
    <x v="0"/>
    <s v="14000"/>
    <x v="0"/>
    <s v="STATE"/>
    <m/>
    <m/>
    <m/>
    <m/>
    <n v="-7499.55"/>
    <m/>
    <s v="Cash With The Treasurer Of VA"/>
    <s v="Federal Cash Pass Thru"/>
  </r>
  <r>
    <s v="14000"/>
    <s v="ACTUALS"/>
    <n v="2021"/>
    <n v="3"/>
    <s v="ATA"/>
    <s v="0001604408"/>
    <d v="2020-09-10T00:00:00"/>
    <d v="2020-09-10T00:00:00"/>
    <n v="5"/>
    <x v="1"/>
    <m/>
    <x v="35"/>
    <s v="90000"/>
    <m/>
    <x v="0"/>
    <s v="14000"/>
    <x v="0"/>
    <s v="STATE"/>
    <m/>
    <m/>
    <m/>
    <m/>
    <n v="3227.07"/>
    <s v="20-D4056AD"/>
    <s v="Cash Tran Out-FedPass Cardinal"/>
    <s v="Federal Cash Pass Thru"/>
  </r>
  <r>
    <s v="14000"/>
    <s v="ACTUALS"/>
    <n v="2021"/>
    <n v="3"/>
    <s v="ATA"/>
    <s v="0001604408"/>
    <d v="2020-09-10T00:00:00"/>
    <d v="2020-09-10T00:00:00"/>
    <n v="11"/>
    <x v="1"/>
    <m/>
    <x v="1"/>
    <s v="99999"/>
    <m/>
    <x v="0"/>
    <s v="14000"/>
    <x v="0"/>
    <s v="STATE"/>
    <m/>
    <m/>
    <m/>
    <m/>
    <n v="-3227.07"/>
    <m/>
    <s v="Cash With The Treasurer Of VA"/>
    <s v="Federal Cash Pass Thru"/>
  </r>
  <r>
    <s v="14000"/>
    <s v="ACTUALS"/>
    <n v="2021"/>
    <n v="3"/>
    <s v="CIP"/>
    <s v="CIP1605188"/>
    <d v="2020-09-10T00:00:00"/>
    <d v="2020-09-11T00:00:00"/>
    <n v="247"/>
    <x v="1"/>
    <s v="390004"/>
    <x v="10"/>
    <s v="10410"/>
    <m/>
    <x v="1"/>
    <s v="14000"/>
    <x v="0"/>
    <s v="STATE"/>
    <m/>
    <m/>
    <m/>
    <m/>
    <n v="3354.92"/>
    <s v="140070"/>
    <s v="00001374 2020-09-16"/>
    <s v="CIPPS Journal Upload - DOA"/>
  </r>
  <r>
    <s v="14000"/>
    <s v="ACTUALS"/>
    <n v="2021"/>
    <n v="3"/>
    <s v="CIP"/>
    <s v="CIP1605188"/>
    <d v="2020-09-10T00:00:00"/>
    <d v="2020-09-11T00:00:00"/>
    <n v="248"/>
    <x v="1"/>
    <s v="390004"/>
    <x v="10"/>
    <s v="10410"/>
    <m/>
    <x v="1"/>
    <s v="14000"/>
    <x v="0"/>
    <s v="STATE"/>
    <m/>
    <m/>
    <m/>
    <m/>
    <n v="3349"/>
    <s v="140070"/>
    <s v="00001374 2020-09-16"/>
    <s v="CIPPS Journal Upload - DOA"/>
  </r>
  <r>
    <s v="14000"/>
    <s v="ACTUALS"/>
    <n v="2021"/>
    <n v="3"/>
    <s v="CIP"/>
    <s v="CIP1605188"/>
    <d v="2020-09-10T00:00:00"/>
    <d v="2020-09-11T00:00:00"/>
    <n v="249"/>
    <x v="1"/>
    <s v="390004"/>
    <x v="11"/>
    <s v="10410"/>
    <m/>
    <x v="1"/>
    <s v="14000"/>
    <x v="0"/>
    <s v="STATE"/>
    <m/>
    <m/>
    <m/>
    <m/>
    <n v="485.12"/>
    <s v="140070"/>
    <s v="00001374 2020-09-16"/>
    <s v="CIPPS Journal Upload - DOA"/>
  </r>
  <r>
    <s v="14000"/>
    <s v="ACTUALS"/>
    <n v="2021"/>
    <n v="3"/>
    <s v="CIP"/>
    <s v="CIP1605188"/>
    <d v="2020-09-10T00:00:00"/>
    <d v="2020-09-11T00:00:00"/>
    <n v="250"/>
    <x v="1"/>
    <s v="390004"/>
    <x v="11"/>
    <s v="10410"/>
    <m/>
    <x v="1"/>
    <s v="14000"/>
    <x v="0"/>
    <s v="STATE"/>
    <m/>
    <m/>
    <m/>
    <m/>
    <n v="484.27"/>
    <s v="140070"/>
    <s v="00001374 2020-09-16"/>
    <s v="CIPPS Journal Upload - DOA"/>
  </r>
  <r>
    <s v="14000"/>
    <s v="ACTUALS"/>
    <n v="2021"/>
    <n v="3"/>
    <s v="CIP"/>
    <s v="CIP1605188"/>
    <d v="2020-09-10T00:00:00"/>
    <d v="2020-09-11T00:00:00"/>
    <n v="251"/>
    <x v="1"/>
    <s v="390004"/>
    <x v="12"/>
    <s v="10410"/>
    <m/>
    <x v="1"/>
    <s v="14000"/>
    <x v="0"/>
    <s v="STATE"/>
    <m/>
    <m/>
    <m/>
    <m/>
    <n v="232.9"/>
    <s v="140070"/>
    <s v="00001374 2020-09-16"/>
    <s v="CIPPS Journal Upload - DOA"/>
  </r>
  <r>
    <s v="14000"/>
    <s v="ACTUALS"/>
    <n v="2021"/>
    <n v="3"/>
    <s v="CIP"/>
    <s v="CIP1605188"/>
    <d v="2020-09-10T00:00:00"/>
    <d v="2020-09-11T00:00:00"/>
    <n v="252"/>
    <x v="1"/>
    <s v="390004"/>
    <x v="12"/>
    <s v="10410"/>
    <m/>
    <x v="1"/>
    <s v="14000"/>
    <x v="0"/>
    <s v="STATE"/>
    <m/>
    <m/>
    <m/>
    <m/>
    <n v="246.27"/>
    <s v="140070"/>
    <s v="00001374 2020-09-16"/>
    <s v="CIPPS Journal Upload - DOA"/>
  </r>
  <r>
    <s v="14000"/>
    <s v="ACTUALS"/>
    <n v="2021"/>
    <n v="3"/>
    <s v="CIP"/>
    <s v="CIP1605188"/>
    <d v="2020-09-10T00:00:00"/>
    <d v="2020-09-11T00:00:00"/>
    <n v="253"/>
    <x v="1"/>
    <s v="390004"/>
    <x v="13"/>
    <s v="10410"/>
    <m/>
    <x v="1"/>
    <s v="14000"/>
    <x v="0"/>
    <s v="STATE"/>
    <m/>
    <m/>
    <m/>
    <m/>
    <n v="44.96"/>
    <s v="140070"/>
    <s v="00001374 2020-09-16"/>
    <s v="CIPPS Journal Upload - DOA"/>
  </r>
  <r>
    <s v="14000"/>
    <s v="ACTUALS"/>
    <n v="2021"/>
    <n v="3"/>
    <s v="CIP"/>
    <s v="CIP1605188"/>
    <d v="2020-09-10T00:00:00"/>
    <d v="2020-09-11T00:00:00"/>
    <n v="254"/>
    <x v="1"/>
    <s v="390004"/>
    <x v="13"/>
    <s v="10410"/>
    <m/>
    <x v="1"/>
    <s v="14000"/>
    <x v="0"/>
    <s v="STATE"/>
    <m/>
    <m/>
    <m/>
    <m/>
    <n v="44.88"/>
    <s v="140070"/>
    <s v="00001374 2020-09-16"/>
    <s v="CIPPS Journal Upload - DOA"/>
  </r>
  <r>
    <s v="14000"/>
    <s v="ACTUALS"/>
    <n v="2021"/>
    <n v="3"/>
    <s v="CIP"/>
    <s v="CIP1605188"/>
    <d v="2020-09-10T00:00:00"/>
    <d v="2020-09-11T00:00:00"/>
    <n v="255"/>
    <x v="1"/>
    <s v="390004"/>
    <x v="22"/>
    <s v="10410"/>
    <m/>
    <x v="1"/>
    <s v="14000"/>
    <x v="0"/>
    <s v="STATE"/>
    <m/>
    <m/>
    <m/>
    <m/>
    <n v="901"/>
    <s v="140070"/>
    <s v="00001374 2020-09-16"/>
    <s v="CIPPS Journal Upload - DOA"/>
  </r>
  <r>
    <s v="14000"/>
    <s v="ACTUALS"/>
    <n v="2021"/>
    <n v="3"/>
    <s v="CIP"/>
    <s v="CIP1605188"/>
    <d v="2020-09-10T00:00:00"/>
    <d v="2020-09-11T00:00:00"/>
    <n v="256"/>
    <x v="1"/>
    <s v="390004"/>
    <x v="22"/>
    <s v="10410"/>
    <m/>
    <x v="1"/>
    <s v="14000"/>
    <x v="0"/>
    <s v="STATE"/>
    <m/>
    <m/>
    <m/>
    <m/>
    <n v="614.5"/>
    <s v="140070"/>
    <s v="00001374 2020-09-16"/>
    <s v="CIPPS Journal Upload - DOA"/>
  </r>
  <r>
    <s v="14000"/>
    <s v="ACTUALS"/>
    <n v="2021"/>
    <n v="3"/>
    <s v="CIP"/>
    <s v="CIP1605188"/>
    <d v="2020-09-10T00:00:00"/>
    <d v="2020-09-11T00:00:00"/>
    <n v="257"/>
    <x v="1"/>
    <s v="390004"/>
    <x v="14"/>
    <s v="10410"/>
    <m/>
    <x v="1"/>
    <s v="14000"/>
    <x v="0"/>
    <s v="STATE"/>
    <m/>
    <m/>
    <m/>
    <m/>
    <n v="37.58"/>
    <s v="140070"/>
    <s v="00001374 2020-09-16"/>
    <s v="CIPPS Journal Upload - DOA"/>
  </r>
  <r>
    <s v="14000"/>
    <s v="ACTUALS"/>
    <n v="2021"/>
    <n v="3"/>
    <s v="CIP"/>
    <s v="CIP1605188"/>
    <d v="2020-09-10T00:00:00"/>
    <d v="2020-09-11T00:00:00"/>
    <n v="258"/>
    <x v="1"/>
    <s v="390004"/>
    <x v="14"/>
    <s v="10410"/>
    <m/>
    <x v="1"/>
    <s v="14000"/>
    <x v="0"/>
    <s v="STATE"/>
    <m/>
    <m/>
    <m/>
    <m/>
    <n v="37.51"/>
    <s v="140070"/>
    <s v="00001374 2020-09-16"/>
    <s v="CIPPS Journal Upload - DOA"/>
  </r>
  <r>
    <s v="14000"/>
    <s v="ACTUALS"/>
    <n v="2021"/>
    <n v="3"/>
    <s v="CIP"/>
    <s v="CIP1605188"/>
    <d v="2020-09-10T00:00:00"/>
    <d v="2020-09-11T00:00:00"/>
    <n v="259"/>
    <x v="1"/>
    <s v="390004"/>
    <x v="15"/>
    <s v="10410"/>
    <m/>
    <x v="1"/>
    <s v="14000"/>
    <x v="0"/>
    <s v="STATE"/>
    <m/>
    <m/>
    <m/>
    <m/>
    <n v="20.47"/>
    <s v="140070"/>
    <s v="00001374 2020-09-16"/>
    <s v="CIPPS Journal Upload - DOA"/>
  </r>
  <r>
    <s v="14000"/>
    <s v="ACTUALS"/>
    <n v="2021"/>
    <n v="3"/>
    <s v="CIP"/>
    <s v="CIP1605188"/>
    <d v="2020-09-10T00:00:00"/>
    <d v="2020-09-11T00:00:00"/>
    <n v="260"/>
    <x v="1"/>
    <s v="390004"/>
    <x v="15"/>
    <s v="10410"/>
    <m/>
    <x v="1"/>
    <s v="14000"/>
    <x v="0"/>
    <s v="STATE"/>
    <m/>
    <m/>
    <m/>
    <m/>
    <n v="20.43"/>
    <s v="140070"/>
    <s v="00001374 2020-09-16"/>
    <s v="CIPPS Journal Upload - DOA"/>
  </r>
  <r>
    <s v="14000"/>
    <s v="ACTUALS"/>
    <n v="2021"/>
    <n v="3"/>
    <s v="CIP"/>
    <s v="CIP1605188"/>
    <d v="2020-09-10T00:00:00"/>
    <d v="2020-09-11T00:00:00"/>
    <n v="261"/>
    <x v="1"/>
    <s v="390004"/>
    <x v="39"/>
    <s v="10410"/>
    <m/>
    <x v="1"/>
    <s v="14000"/>
    <x v="0"/>
    <s v="STATE"/>
    <m/>
    <m/>
    <m/>
    <m/>
    <n v="20"/>
    <s v="140070"/>
    <s v="00001374 2020-09-16"/>
    <s v="CIPPS Journal Upload - DOA"/>
  </r>
  <r>
    <s v="14000"/>
    <s v="ACTUALS"/>
    <n v="2021"/>
    <n v="3"/>
    <s v="CIP"/>
    <s v="CIP1605188"/>
    <d v="2020-09-10T00:00:00"/>
    <d v="2020-09-11T00:00:00"/>
    <n v="262"/>
    <x v="1"/>
    <s v="390004"/>
    <x v="39"/>
    <s v="10410"/>
    <m/>
    <x v="1"/>
    <s v="14000"/>
    <x v="0"/>
    <s v="STATE"/>
    <m/>
    <m/>
    <m/>
    <m/>
    <n v="10"/>
    <s v="140070"/>
    <s v="00001374 2020-09-16"/>
    <s v="CIPPS Journal Upload - DOA"/>
  </r>
  <r>
    <s v="14000"/>
    <s v="ACTUALS"/>
    <n v="2021"/>
    <n v="3"/>
    <s v="CIP"/>
    <s v="CIP1605188"/>
    <d v="2020-09-10T00:00:00"/>
    <d v="2020-09-11T00:00:00"/>
    <n v="314"/>
    <x v="1"/>
    <s v="390004"/>
    <x v="10"/>
    <s v="10740"/>
    <m/>
    <x v="1"/>
    <s v="14000"/>
    <x v="0"/>
    <s v="STATE"/>
    <m/>
    <m/>
    <m/>
    <m/>
    <n v="2500"/>
    <s v="140070"/>
    <s v="00001374 2020-09-16"/>
    <s v="CIPPS Journal Upload - DOA"/>
  </r>
  <r>
    <s v="14000"/>
    <s v="ACTUALS"/>
    <n v="2021"/>
    <n v="3"/>
    <s v="CIP"/>
    <s v="CIP1605188"/>
    <d v="2020-09-10T00:00:00"/>
    <d v="2020-09-11T00:00:00"/>
    <n v="315"/>
    <x v="1"/>
    <s v="390004"/>
    <x v="11"/>
    <s v="10740"/>
    <m/>
    <x v="1"/>
    <s v="14000"/>
    <x v="0"/>
    <s v="STATE"/>
    <m/>
    <m/>
    <m/>
    <m/>
    <n v="361.5"/>
    <s v="140070"/>
    <s v="00001374 2020-09-16"/>
    <s v="CIPPS Journal Upload - DOA"/>
  </r>
  <r>
    <s v="14000"/>
    <s v="ACTUALS"/>
    <n v="2021"/>
    <n v="3"/>
    <s v="CIP"/>
    <s v="CIP1605188"/>
    <d v="2020-09-10T00:00:00"/>
    <d v="2020-09-11T00:00:00"/>
    <n v="316"/>
    <x v="1"/>
    <s v="390004"/>
    <x v="12"/>
    <s v="10740"/>
    <m/>
    <x v="1"/>
    <s v="14000"/>
    <x v="0"/>
    <s v="STATE"/>
    <m/>
    <m/>
    <m/>
    <m/>
    <n v="180.1"/>
    <s v="140070"/>
    <s v="00001374 2020-09-16"/>
    <s v="CIPPS Journal Upload - DOA"/>
  </r>
  <r>
    <s v="14000"/>
    <s v="ACTUALS"/>
    <n v="2021"/>
    <n v="3"/>
    <s v="CIP"/>
    <s v="CIP1605188"/>
    <d v="2020-09-10T00:00:00"/>
    <d v="2020-09-11T00:00:00"/>
    <n v="317"/>
    <x v="1"/>
    <s v="390004"/>
    <x v="13"/>
    <s v="10740"/>
    <m/>
    <x v="1"/>
    <s v="14000"/>
    <x v="0"/>
    <s v="STATE"/>
    <m/>
    <m/>
    <m/>
    <m/>
    <n v="33.5"/>
    <s v="140070"/>
    <s v="00001374 2020-09-16"/>
    <s v="CIPPS Journal Upload - DOA"/>
  </r>
  <r>
    <s v="14000"/>
    <s v="ACTUALS"/>
    <n v="2021"/>
    <n v="3"/>
    <s v="CIP"/>
    <s v="CIP1605188"/>
    <d v="2020-09-10T00:00:00"/>
    <d v="2020-09-11T00:00:00"/>
    <n v="318"/>
    <x v="1"/>
    <s v="390004"/>
    <x v="22"/>
    <s v="10740"/>
    <m/>
    <x v="1"/>
    <s v="14000"/>
    <x v="0"/>
    <s v="STATE"/>
    <m/>
    <m/>
    <m/>
    <m/>
    <n v="614.5"/>
    <s v="140070"/>
    <s v="00001374 2020-09-16"/>
    <s v="CIPPS Journal Upload - DOA"/>
  </r>
  <r>
    <s v="14000"/>
    <s v="ACTUALS"/>
    <n v="2021"/>
    <n v="3"/>
    <s v="CIP"/>
    <s v="CIP1605188"/>
    <d v="2020-09-10T00:00:00"/>
    <d v="2020-09-11T00:00:00"/>
    <n v="319"/>
    <x v="1"/>
    <s v="390004"/>
    <x v="14"/>
    <s v="10740"/>
    <m/>
    <x v="1"/>
    <s v="14000"/>
    <x v="0"/>
    <s v="STATE"/>
    <m/>
    <m/>
    <m/>
    <m/>
    <n v="28"/>
    <s v="140070"/>
    <s v="00001374 2020-09-16"/>
    <s v="CIPPS Journal Upload - DOA"/>
  </r>
  <r>
    <s v="14000"/>
    <s v="ACTUALS"/>
    <n v="2021"/>
    <n v="3"/>
    <s v="CIP"/>
    <s v="CIP1605188"/>
    <d v="2020-09-10T00:00:00"/>
    <d v="2020-09-11T00:00:00"/>
    <n v="320"/>
    <x v="1"/>
    <s v="390004"/>
    <x v="15"/>
    <s v="10740"/>
    <m/>
    <x v="1"/>
    <s v="14000"/>
    <x v="0"/>
    <s v="STATE"/>
    <m/>
    <m/>
    <m/>
    <m/>
    <n v="15.25"/>
    <s v="140070"/>
    <s v="00001374 2020-09-16"/>
    <s v="CIPPS Journal Upload - DOA"/>
  </r>
  <r>
    <s v="14000"/>
    <s v="ACTUALS"/>
    <n v="2021"/>
    <n v="3"/>
    <s v="CIP"/>
    <s v="CIP1605188"/>
    <d v="2020-09-10T00:00:00"/>
    <d v="2020-09-11T00:00:00"/>
    <n v="411"/>
    <x v="1"/>
    <m/>
    <x v="1"/>
    <s v="99999"/>
    <m/>
    <x v="0"/>
    <m/>
    <x v="0"/>
    <m/>
    <m/>
    <m/>
    <m/>
    <m/>
    <n v="-13636.66"/>
    <m/>
    <s v="Cash With The Treasurer Of VA"/>
    <s v="CIPPS Journal Upload - DOA"/>
  </r>
  <r>
    <s v="14000"/>
    <s v="ACTUALS"/>
    <n v="2021"/>
    <n v="3"/>
    <s v="AP"/>
    <s v="AP01610298"/>
    <d v="2020-09-18T00:00:00"/>
    <d v="2020-09-18T00:00:00"/>
    <n v="43"/>
    <x v="1"/>
    <m/>
    <x v="3"/>
    <s v="99999"/>
    <m/>
    <x v="0"/>
    <s v="14000"/>
    <x v="0"/>
    <s v="STATE"/>
    <m/>
    <m/>
    <m/>
    <m/>
    <n v="-1921.99"/>
    <s v="00023610"/>
    <s v="Accounts Payable"/>
    <s v="Accounts Payable"/>
  </r>
  <r>
    <s v="14000"/>
    <s v="ACTUALS"/>
    <n v="2021"/>
    <n v="3"/>
    <s v="AP"/>
    <s v="AP01610298"/>
    <d v="2020-09-18T00:00:00"/>
    <d v="2020-09-18T00:00:00"/>
    <n v="44"/>
    <x v="1"/>
    <m/>
    <x v="3"/>
    <s v="99999"/>
    <m/>
    <x v="0"/>
    <s v="14000"/>
    <x v="0"/>
    <s v="STATE"/>
    <m/>
    <m/>
    <m/>
    <m/>
    <n v="-5839"/>
    <s v="00023611"/>
    <s v="Accounts Payable"/>
    <s v="Accounts Payable"/>
  </r>
  <r>
    <s v="14000"/>
    <s v="ACTUALS"/>
    <n v="2021"/>
    <n v="3"/>
    <s v="AP"/>
    <s v="AP01610298"/>
    <d v="2020-09-18T00:00:00"/>
    <d v="2020-09-18T00:00:00"/>
    <n v="46"/>
    <x v="1"/>
    <m/>
    <x v="3"/>
    <s v="99999"/>
    <m/>
    <x v="0"/>
    <s v="14000"/>
    <x v="0"/>
    <s v="STATE"/>
    <m/>
    <m/>
    <m/>
    <m/>
    <n v="-24000"/>
    <s v="00023615"/>
    <s v="Accounts Payable"/>
    <s v="Accounts Payable"/>
  </r>
  <r>
    <s v="14000"/>
    <s v="ACTUALS"/>
    <n v="2021"/>
    <n v="3"/>
    <s v="AP"/>
    <s v="AP01610298"/>
    <d v="2020-09-18T00:00:00"/>
    <d v="2020-09-18T00:00:00"/>
    <n v="50"/>
    <x v="1"/>
    <m/>
    <x v="3"/>
    <s v="99999"/>
    <m/>
    <x v="0"/>
    <s v="14000"/>
    <x v="0"/>
    <s v="STATE"/>
    <m/>
    <m/>
    <m/>
    <m/>
    <n v="-2025"/>
    <s v="00023619"/>
    <s v="Accounts Payable"/>
    <s v="Accounts Payable"/>
  </r>
  <r>
    <s v="14000"/>
    <s v="ACTUALS"/>
    <n v="2021"/>
    <n v="3"/>
    <s v="AP"/>
    <s v="AP01610298"/>
    <d v="2020-09-18T00:00:00"/>
    <d v="2020-09-18T00:00:00"/>
    <n v="112"/>
    <x v="1"/>
    <s v="390002"/>
    <x v="47"/>
    <s v="90000"/>
    <m/>
    <x v="0"/>
    <s v="14000"/>
    <x v="0"/>
    <s v="STATE"/>
    <s v="319"/>
    <m/>
    <m/>
    <m/>
    <n v="1921.99"/>
    <s v="00023610"/>
    <s v="20-A4824AD16 LAW ENF EQUIPMENT"/>
    <s v="Accounts Payable"/>
  </r>
  <r>
    <s v="14000"/>
    <s v="ACTUALS"/>
    <n v="2021"/>
    <n v="3"/>
    <s v="AP"/>
    <s v="AP01610298"/>
    <d v="2020-09-18T00:00:00"/>
    <d v="2020-09-18T00:00:00"/>
    <n v="113"/>
    <x v="1"/>
    <s v="390002"/>
    <x v="47"/>
    <s v="90000"/>
    <m/>
    <x v="0"/>
    <s v="14000"/>
    <x v="0"/>
    <s v="STATE"/>
    <s v="438"/>
    <m/>
    <m/>
    <m/>
    <n v="5839"/>
    <s v="00023611"/>
    <s v="20-A4869AD16 LAW ENF EQUIPMENT"/>
    <s v="Accounts Payable"/>
  </r>
  <r>
    <s v="14000"/>
    <s v="ACTUALS"/>
    <n v="2021"/>
    <n v="3"/>
    <s v="AP"/>
    <s v="AP01610298"/>
    <d v="2020-09-18T00:00:00"/>
    <d v="2020-09-18T00:00:00"/>
    <n v="114"/>
    <x v="1"/>
    <s v="390002"/>
    <x v="47"/>
    <s v="90000"/>
    <m/>
    <x v="0"/>
    <s v="14000"/>
    <x v="0"/>
    <s v="STATE"/>
    <s v="173"/>
    <m/>
    <m/>
    <m/>
    <n v="24000"/>
    <s v="00023615"/>
    <s v="20-A4881AD16 LAW ENF EQUIPMENT"/>
    <s v="Accounts Payable"/>
  </r>
  <r>
    <s v="14000"/>
    <s v="ACTUALS"/>
    <n v="2021"/>
    <n v="3"/>
    <s v="AP"/>
    <s v="AP01610298"/>
    <d v="2020-09-18T00:00:00"/>
    <d v="2020-09-18T00:00:00"/>
    <n v="118"/>
    <x v="1"/>
    <s v="390002"/>
    <x v="47"/>
    <s v="90000"/>
    <m/>
    <x v="0"/>
    <s v="14000"/>
    <x v="0"/>
    <s v="STATE"/>
    <s v="095"/>
    <m/>
    <m/>
    <m/>
    <n v="2025"/>
    <s v="00023619"/>
    <s v="20-D4040AD16 LAW ENF NALOXONE"/>
    <s v="Accounts Payable"/>
  </r>
  <r>
    <s v="14000"/>
    <s v="ACTUALS"/>
    <n v="2021"/>
    <n v="3"/>
    <s v="AP"/>
    <s v="AP01610644"/>
    <d v="2020-09-18T00:00:00"/>
    <d v="2020-09-18T00:00:00"/>
    <n v="19"/>
    <x v="1"/>
    <m/>
    <x v="1"/>
    <s v="99999"/>
    <m/>
    <x v="0"/>
    <s v="14000"/>
    <x v="0"/>
    <s v="STATE"/>
    <m/>
    <m/>
    <m/>
    <m/>
    <n v="-1921.99"/>
    <s v="00023610"/>
    <s v="Cash With The Treasurer Of VA"/>
    <s v="AP Payments"/>
  </r>
  <r>
    <s v="14000"/>
    <s v="ACTUALS"/>
    <n v="2021"/>
    <n v="3"/>
    <s v="AP"/>
    <s v="AP01610644"/>
    <d v="2020-09-18T00:00:00"/>
    <d v="2020-09-18T00:00:00"/>
    <n v="20"/>
    <x v="1"/>
    <m/>
    <x v="1"/>
    <s v="99999"/>
    <m/>
    <x v="0"/>
    <s v="14000"/>
    <x v="0"/>
    <s v="STATE"/>
    <m/>
    <m/>
    <m/>
    <m/>
    <n v="-5839"/>
    <s v="00023611"/>
    <s v="Cash With The Treasurer Of VA"/>
    <s v="AP Payments"/>
  </r>
  <r>
    <s v="14000"/>
    <s v="ACTUALS"/>
    <n v="2021"/>
    <n v="3"/>
    <s v="AP"/>
    <s v="AP01610644"/>
    <d v="2020-09-18T00:00:00"/>
    <d v="2020-09-18T00:00:00"/>
    <n v="21"/>
    <x v="1"/>
    <m/>
    <x v="1"/>
    <s v="99999"/>
    <m/>
    <x v="0"/>
    <s v="14000"/>
    <x v="0"/>
    <s v="STATE"/>
    <m/>
    <m/>
    <m/>
    <m/>
    <n v="-24000"/>
    <s v="00023615"/>
    <s v="Cash With The Treasurer Of VA"/>
    <s v="AP Payments"/>
  </r>
  <r>
    <s v="14000"/>
    <s v="ACTUALS"/>
    <n v="2021"/>
    <n v="3"/>
    <s v="AP"/>
    <s v="AP01610644"/>
    <d v="2020-09-18T00:00:00"/>
    <d v="2020-09-18T00:00:00"/>
    <n v="24"/>
    <x v="1"/>
    <m/>
    <x v="1"/>
    <s v="99999"/>
    <m/>
    <x v="0"/>
    <s v="14000"/>
    <x v="0"/>
    <s v="STATE"/>
    <m/>
    <m/>
    <m/>
    <m/>
    <n v="-2025"/>
    <s v="00023619"/>
    <s v="Cash With The Treasurer Of VA"/>
    <s v="AP Payments"/>
  </r>
  <r>
    <s v="14000"/>
    <s v="ACTUALS"/>
    <n v="2021"/>
    <n v="3"/>
    <s v="AP"/>
    <s v="AP01610644"/>
    <d v="2020-09-18T00:00:00"/>
    <d v="2020-09-18T00:00:00"/>
    <n v="50"/>
    <x v="1"/>
    <m/>
    <x v="3"/>
    <s v="99999"/>
    <m/>
    <x v="0"/>
    <s v="14000"/>
    <x v="0"/>
    <s v="STATE"/>
    <m/>
    <m/>
    <m/>
    <m/>
    <n v="1921.99"/>
    <s v="00023610"/>
    <s v="Accounts Payable"/>
    <s v="AP Payments"/>
  </r>
  <r>
    <s v="14000"/>
    <s v="ACTUALS"/>
    <n v="2021"/>
    <n v="3"/>
    <s v="AP"/>
    <s v="AP01610644"/>
    <d v="2020-09-18T00:00:00"/>
    <d v="2020-09-18T00:00:00"/>
    <n v="51"/>
    <x v="1"/>
    <m/>
    <x v="3"/>
    <s v="99999"/>
    <m/>
    <x v="0"/>
    <s v="14000"/>
    <x v="0"/>
    <s v="STATE"/>
    <m/>
    <m/>
    <m/>
    <m/>
    <n v="5839"/>
    <s v="00023611"/>
    <s v="Accounts Payable"/>
    <s v="AP Payments"/>
  </r>
  <r>
    <s v="14000"/>
    <s v="ACTUALS"/>
    <n v="2021"/>
    <n v="3"/>
    <s v="AP"/>
    <s v="AP01610644"/>
    <d v="2020-09-18T00:00:00"/>
    <d v="2020-09-18T00:00:00"/>
    <n v="53"/>
    <x v="1"/>
    <m/>
    <x v="3"/>
    <s v="99999"/>
    <m/>
    <x v="0"/>
    <s v="14000"/>
    <x v="0"/>
    <s v="STATE"/>
    <m/>
    <m/>
    <m/>
    <m/>
    <n v="24000"/>
    <s v="00023615"/>
    <s v="Accounts Payable"/>
    <s v="AP Payments"/>
  </r>
  <r>
    <s v="14000"/>
    <s v="ACTUALS"/>
    <n v="2021"/>
    <n v="3"/>
    <s v="AP"/>
    <s v="AP01610644"/>
    <d v="2020-09-18T00:00:00"/>
    <d v="2020-09-18T00:00:00"/>
    <n v="56"/>
    <x v="1"/>
    <m/>
    <x v="3"/>
    <s v="99999"/>
    <m/>
    <x v="0"/>
    <s v="14000"/>
    <x v="0"/>
    <s v="STATE"/>
    <m/>
    <m/>
    <m/>
    <m/>
    <n v="2025"/>
    <s v="00023619"/>
    <s v="Accounts Payable"/>
    <s v="AP Payments"/>
  </r>
  <r>
    <s v="14000"/>
    <s v="ACTUALS"/>
    <n v="2021"/>
    <n v="3"/>
    <s v="CIP"/>
    <s v="CIP1615086"/>
    <d v="2020-09-24T00:00:00"/>
    <d v="2020-09-25T00:00:00"/>
    <n v="239"/>
    <x v="1"/>
    <s v="390004"/>
    <x v="10"/>
    <s v="10410"/>
    <m/>
    <x v="1"/>
    <s v="14000"/>
    <x v="0"/>
    <s v="STATE"/>
    <m/>
    <m/>
    <m/>
    <m/>
    <n v="3354.92"/>
    <s v="140070"/>
    <s v="00001376 2020-09-30"/>
    <s v="CIPPS Journal Upload - DOA"/>
  </r>
  <r>
    <s v="14000"/>
    <s v="ACTUALS"/>
    <n v="2021"/>
    <n v="3"/>
    <s v="CIP"/>
    <s v="CIP1615086"/>
    <d v="2020-09-24T00:00:00"/>
    <d v="2020-09-25T00:00:00"/>
    <n v="240"/>
    <x v="1"/>
    <s v="390004"/>
    <x v="10"/>
    <s v="10410"/>
    <m/>
    <x v="1"/>
    <s v="14000"/>
    <x v="0"/>
    <s v="STATE"/>
    <m/>
    <m/>
    <m/>
    <m/>
    <n v="3349"/>
    <s v="140070"/>
    <s v="00001376 2020-09-30"/>
    <s v="CIPPS Journal Upload - DOA"/>
  </r>
  <r>
    <s v="14000"/>
    <s v="ACTUALS"/>
    <n v="2021"/>
    <n v="3"/>
    <s v="CIP"/>
    <s v="CIP1615086"/>
    <d v="2020-09-24T00:00:00"/>
    <d v="2020-09-25T00:00:00"/>
    <n v="241"/>
    <x v="1"/>
    <s v="390004"/>
    <x v="11"/>
    <s v="10410"/>
    <m/>
    <x v="1"/>
    <s v="14000"/>
    <x v="0"/>
    <s v="STATE"/>
    <m/>
    <m/>
    <m/>
    <m/>
    <n v="485.12"/>
    <s v="140070"/>
    <s v="00001376 2020-09-30"/>
    <s v="CIPPS Journal Upload - DOA"/>
  </r>
  <r>
    <s v="14000"/>
    <s v="ACTUALS"/>
    <n v="2021"/>
    <n v="3"/>
    <s v="CIP"/>
    <s v="CIP1615086"/>
    <d v="2020-09-24T00:00:00"/>
    <d v="2020-09-25T00:00:00"/>
    <n v="242"/>
    <x v="1"/>
    <s v="390004"/>
    <x v="11"/>
    <s v="10410"/>
    <m/>
    <x v="1"/>
    <s v="14000"/>
    <x v="0"/>
    <s v="STATE"/>
    <m/>
    <m/>
    <m/>
    <m/>
    <n v="484.27"/>
    <s v="140070"/>
    <s v="00001376 2020-09-30"/>
    <s v="CIPPS Journal Upload - DOA"/>
  </r>
  <r>
    <s v="14000"/>
    <s v="ACTUALS"/>
    <n v="2021"/>
    <n v="3"/>
    <s v="CIP"/>
    <s v="CIP1615086"/>
    <d v="2020-09-24T00:00:00"/>
    <d v="2020-09-25T00:00:00"/>
    <n v="243"/>
    <x v="1"/>
    <s v="390004"/>
    <x v="12"/>
    <s v="10410"/>
    <m/>
    <x v="1"/>
    <s v="14000"/>
    <x v="0"/>
    <s v="STATE"/>
    <m/>
    <m/>
    <m/>
    <m/>
    <n v="231.8"/>
    <s v="140070"/>
    <s v="00001376 2020-09-30"/>
    <s v="CIPPS Journal Upload - DOA"/>
  </r>
  <r>
    <s v="14000"/>
    <s v="ACTUALS"/>
    <n v="2021"/>
    <n v="3"/>
    <s v="CIP"/>
    <s v="CIP1615086"/>
    <d v="2020-09-24T00:00:00"/>
    <d v="2020-09-25T00:00:00"/>
    <n v="244"/>
    <x v="1"/>
    <s v="390004"/>
    <x v="12"/>
    <s v="10410"/>
    <m/>
    <x v="1"/>
    <s v="14000"/>
    <x v="0"/>
    <s v="STATE"/>
    <m/>
    <m/>
    <m/>
    <m/>
    <n v="242.58"/>
    <s v="140070"/>
    <s v="00001376 2020-09-30"/>
    <s v="CIPPS Journal Upload - DOA"/>
  </r>
  <r>
    <s v="14000"/>
    <s v="ACTUALS"/>
    <n v="2021"/>
    <n v="3"/>
    <s v="CIP"/>
    <s v="CIP1615086"/>
    <d v="2020-09-24T00:00:00"/>
    <d v="2020-09-25T00:00:00"/>
    <n v="245"/>
    <x v="1"/>
    <s v="390004"/>
    <x v="13"/>
    <s v="10410"/>
    <m/>
    <x v="1"/>
    <s v="14000"/>
    <x v="0"/>
    <s v="STATE"/>
    <m/>
    <m/>
    <m/>
    <m/>
    <n v="44.96"/>
    <s v="140070"/>
    <s v="00001376 2020-09-30"/>
    <s v="CIPPS Journal Upload - DOA"/>
  </r>
  <r>
    <s v="14000"/>
    <s v="ACTUALS"/>
    <n v="2021"/>
    <n v="3"/>
    <s v="CIP"/>
    <s v="CIP1615086"/>
    <d v="2020-09-24T00:00:00"/>
    <d v="2020-09-25T00:00:00"/>
    <n v="246"/>
    <x v="1"/>
    <s v="390004"/>
    <x v="13"/>
    <s v="10410"/>
    <m/>
    <x v="1"/>
    <s v="14000"/>
    <x v="0"/>
    <s v="STATE"/>
    <m/>
    <m/>
    <m/>
    <m/>
    <n v="44.88"/>
    <s v="140070"/>
    <s v="00001376 2020-09-30"/>
    <s v="CIPPS Journal Upload - DOA"/>
  </r>
  <r>
    <s v="14000"/>
    <s v="ACTUALS"/>
    <n v="2021"/>
    <n v="3"/>
    <s v="CIP"/>
    <s v="CIP1615086"/>
    <d v="2020-09-24T00:00:00"/>
    <d v="2020-09-25T00:00:00"/>
    <n v="247"/>
    <x v="1"/>
    <s v="390004"/>
    <x v="22"/>
    <s v="10410"/>
    <m/>
    <x v="1"/>
    <s v="14000"/>
    <x v="0"/>
    <s v="STATE"/>
    <m/>
    <m/>
    <m/>
    <m/>
    <n v="901"/>
    <s v="140070"/>
    <s v="00001376 2020-09-30"/>
    <s v="CIPPS Journal Upload - DOA"/>
  </r>
  <r>
    <s v="14000"/>
    <s v="ACTUALS"/>
    <n v="2021"/>
    <n v="3"/>
    <s v="CIP"/>
    <s v="CIP1615086"/>
    <d v="2020-09-24T00:00:00"/>
    <d v="2020-09-25T00:00:00"/>
    <n v="248"/>
    <x v="1"/>
    <s v="390004"/>
    <x v="22"/>
    <s v="10410"/>
    <m/>
    <x v="1"/>
    <s v="14000"/>
    <x v="0"/>
    <s v="STATE"/>
    <m/>
    <m/>
    <m/>
    <m/>
    <n v="614.5"/>
    <s v="140070"/>
    <s v="00001376 2020-09-30"/>
    <s v="CIPPS Journal Upload - DOA"/>
  </r>
  <r>
    <s v="14000"/>
    <s v="ACTUALS"/>
    <n v="2021"/>
    <n v="3"/>
    <s v="CIP"/>
    <s v="CIP1615086"/>
    <d v="2020-09-24T00:00:00"/>
    <d v="2020-09-25T00:00:00"/>
    <n v="249"/>
    <x v="1"/>
    <s v="390004"/>
    <x v="14"/>
    <s v="10410"/>
    <m/>
    <x v="1"/>
    <s v="14000"/>
    <x v="0"/>
    <s v="STATE"/>
    <m/>
    <m/>
    <m/>
    <m/>
    <n v="37.58"/>
    <s v="140070"/>
    <s v="00001376 2020-09-30"/>
    <s v="CIPPS Journal Upload - DOA"/>
  </r>
  <r>
    <s v="14000"/>
    <s v="ACTUALS"/>
    <n v="2021"/>
    <n v="3"/>
    <s v="CIP"/>
    <s v="CIP1615086"/>
    <d v="2020-09-24T00:00:00"/>
    <d v="2020-09-25T00:00:00"/>
    <n v="250"/>
    <x v="1"/>
    <s v="390004"/>
    <x v="14"/>
    <s v="10410"/>
    <m/>
    <x v="1"/>
    <s v="14000"/>
    <x v="0"/>
    <s v="STATE"/>
    <m/>
    <m/>
    <m/>
    <m/>
    <n v="37.51"/>
    <s v="140070"/>
    <s v="00001376 2020-09-30"/>
    <s v="CIPPS Journal Upload - DOA"/>
  </r>
  <r>
    <s v="14000"/>
    <s v="ACTUALS"/>
    <n v="2021"/>
    <n v="3"/>
    <s v="CIP"/>
    <s v="CIP1615086"/>
    <d v="2020-09-24T00:00:00"/>
    <d v="2020-09-25T00:00:00"/>
    <n v="251"/>
    <x v="1"/>
    <s v="390004"/>
    <x v="15"/>
    <s v="10410"/>
    <m/>
    <x v="1"/>
    <s v="14000"/>
    <x v="0"/>
    <s v="STATE"/>
    <m/>
    <m/>
    <m/>
    <m/>
    <n v="20.47"/>
    <s v="140070"/>
    <s v="00001376 2020-09-30"/>
    <s v="CIPPS Journal Upload - DOA"/>
  </r>
  <r>
    <s v="14000"/>
    <s v="ACTUALS"/>
    <n v="2021"/>
    <n v="3"/>
    <s v="CIP"/>
    <s v="CIP1615086"/>
    <d v="2020-09-24T00:00:00"/>
    <d v="2020-09-25T00:00:00"/>
    <n v="252"/>
    <x v="1"/>
    <s v="390004"/>
    <x v="15"/>
    <s v="10410"/>
    <m/>
    <x v="1"/>
    <s v="14000"/>
    <x v="0"/>
    <s v="STATE"/>
    <m/>
    <m/>
    <m/>
    <m/>
    <n v="20.43"/>
    <s v="140070"/>
    <s v="00001376 2020-09-30"/>
    <s v="CIPPS Journal Upload - DOA"/>
  </r>
  <r>
    <s v="14000"/>
    <s v="ACTUALS"/>
    <n v="2021"/>
    <n v="3"/>
    <s v="CIP"/>
    <s v="CIP1615086"/>
    <d v="2020-09-24T00:00:00"/>
    <d v="2020-09-25T00:00:00"/>
    <n v="253"/>
    <x v="1"/>
    <s v="390004"/>
    <x v="39"/>
    <s v="10410"/>
    <m/>
    <x v="1"/>
    <s v="14000"/>
    <x v="0"/>
    <s v="STATE"/>
    <m/>
    <m/>
    <m/>
    <m/>
    <n v="20"/>
    <s v="140070"/>
    <s v="00001376 2020-09-30"/>
    <s v="CIPPS Journal Upload - DOA"/>
  </r>
  <r>
    <s v="14000"/>
    <s v="ACTUALS"/>
    <n v="2021"/>
    <n v="3"/>
    <s v="CIP"/>
    <s v="CIP1615086"/>
    <d v="2020-09-24T00:00:00"/>
    <d v="2020-09-25T00:00:00"/>
    <n v="254"/>
    <x v="1"/>
    <s v="390004"/>
    <x v="39"/>
    <s v="10410"/>
    <m/>
    <x v="1"/>
    <s v="14000"/>
    <x v="0"/>
    <s v="STATE"/>
    <m/>
    <m/>
    <m/>
    <m/>
    <n v="10"/>
    <s v="140070"/>
    <s v="00001376 2020-09-30"/>
    <s v="CIPPS Journal Upload - DOA"/>
  </r>
  <r>
    <s v="14000"/>
    <s v="ACTUALS"/>
    <n v="2021"/>
    <n v="3"/>
    <s v="CIP"/>
    <s v="CIP1615086"/>
    <d v="2020-09-24T00:00:00"/>
    <d v="2020-09-25T00:00:00"/>
    <n v="306"/>
    <x v="1"/>
    <s v="390004"/>
    <x v="10"/>
    <s v="10740"/>
    <m/>
    <x v="1"/>
    <s v="14000"/>
    <x v="0"/>
    <s v="STATE"/>
    <m/>
    <m/>
    <m/>
    <m/>
    <n v="2500"/>
    <s v="140070"/>
    <s v="00001376 2020-09-30"/>
    <s v="CIPPS Journal Upload - DOA"/>
  </r>
  <r>
    <s v="14000"/>
    <s v="ACTUALS"/>
    <n v="2021"/>
    <n v="3"/>
    <s v="CIP"/>
    <s v="CIP1615086"/>
    <d v="2020-09-24T00:00:00"/>
    <d v="2020-09-25T00:00:00"/>
    <n v="307"/>
    <x v="1"/>
    <s v="390004"/>
    <x v="11"/>
    <s v="10740"/>
    <m/>
    <x v="1"/>
    <s v="14000"/>
    <x v="0"/>
    <s v="STATE"/>
    <m/>
    <m/>
    <m/>
    <m/>
    <n v="361.5"/>
    <s v="140070"/>
    <s v="00001376 2020-09-30"/>
    <s v="CIPPS Journal Upload - DOA"/>
  </r>
  <r>
    <s v="14000"/>
    <s v="ACTUALS"/>
    <n v="2021"/>
    <n v="3"/>
    <s v="CIP"/>
    <s v="CIP1615086"/>
    <d v="2020-09-24T00:00:00"/>
    <d v="2020-09-25T00:00:00"/>
    <n v="308"/>
    <x v="1"/>
    <s v="390004"/>
    <x v="12"/>
    <s v="10740"/>
    <m/>
    <x v="1"/>
    <s v="14000"/>
    <x v="0"/>
    <s v="STATE"/>
    <m/>
    <m/>
    <m/>
    <m/>
    <n v="179.63"/>
    <s v="140070"/>
    <s v="00001376 2020-09-30"/>
    <s v="CIPPS Journal Upload - DOA"/>
  </r>
  <r>
    <s v="14000"/>
    <s v="ACTUALS"/>
    <n v="2021"/>
    <n v="3"/>
    <s v="CIP"/>
    <s v="CIP1615086"/>
    <d v="2020-09-24T00:00:00"/>
    <d v="2020-09-25T00:00:00"/>
    <n v="309"/>
    <x v="1"/>
    <s v="390004"/>
    <x v="13"/>
    <s v="10740"/>
    <m/>
    <x v="1"/>
    <s v="14000"/>
    <x v="0"/>
    <s v="STATE"/>
    <m/>
    <m/>
    <m/>
    <m/>
    <n v="33.5"/>
    <s v="140070"/>
    <s v="00001376 2020-09-30"/>
    <s v="CIPPS Journal Upload - DOA"/>
  </r>
  <r>
    <s v="14000"/>
    <s v="ACTUALS"/>
    <n v="2021"/>
    <n v="3"/>
    <s v="CIP"/>
    <s v="CIP1615086"/>
    <d v="2020-09-24T00:00:00"/>
    <d v="2020-09-25T00:00:00"/>
    <n v="310"/>
    <x v="1"/>
    <s v="390004"/>
    <x v="22"/>
    <s v="10740"/>
    <m/>
    <x v="1"/>
    <s v="14000"/>
    <x v="0"/>
    <s v="STATE"/>
    <m/>
    <m/>
    <m/>
    <m/>
    <n v="614.5"/>
    <s v="140070"/>
    <s v="00001376 2020-09-30"/>
    <s v="CIPPS Journal Upload - DOA"/>
  </r>
  <r>
    <s v="14000"/>
    <s v="ACTUALS"/>
    <n v="2021"/>
    <n v="3"/>
    <s v="CIP"/>
    <s v="CIP1615086"/>
    <d v="2020-09-24T00:00:00"/>
    <d v="2020-09-25T00:00:00"/>
    <n v="311"/>
    <x v="1"/>
    <s v="390004"/>
    <x v="14"/>
    <s v="10740"/>
    <m/>
    <x v="1"/>
    <s v="14000"/>
    <x v="0"/>
    <s v="STATE"/>
    <m/>
    <m/>
    <m/>
    <m/>
    <n v="28"/>
    <s v="140070"/>
    <s v="00001376 2020-09-30"/>
    <s v="CIPPS Journal Upload - DOA"/>
  </r>
  <r>
    <s v="14000"/>
    <s v="ACTUALS"/>
    <n v="2021"/>
    <n v="3"/>
    <s v="CIP"/>
    <s v="CIP1615086"/>
    <d v="2020-09-24T00:00:00"/>
    <d v="2020-09-25T00:00:00"/>
    <n v="312"/>
    <x v="1"/>
    <s v="390004"/>
    <x v="15"/>
    <s v="10740"/>
    <m/>
    <x v="1"/>
    <s v="14000"/>
    <x v="0"/>
    <s v="STATE"/>
    <m/>
    <m/>
    <m/>
    <m/>
    <n v="15.25"/>
    <s v="140070"/>
    <s v="00001376 2020-09-30"/>
    <s v="CIPPS Journal Upload - DOA"/>
  </r>
  <r>
    <s v="14000"/>
    <s v="ACTUALS"/>
    <n v="2021"/>
    <n v="3"/>
    <s v="CIP"/>
    <s v="CIP1615086"/>
    <d v="2020-09-24T00:00:00"/>
    <d v="2020-09-25T00:00:00"/>
    <n v="410"/>
    <x v="1"/>
    <m/>
    <x v="1"/>
    <s v="99999"/>
    <m/>
    <x v="0"/>
    <m/>
    <x v="0"/>
    <m/>
    <m/>
    <m/>
    <m/>
    <m/>
    <n v="-13631.4"/>
    <m/>
    <s v="Cash With The Treasurer Of VA"/>
    <s v="CIPPS Journal Upload - DOA"/>
  </r>
  <r>
    <s v="14000"/>
    <s v="ACTUALS"/>
    <n v="2021"/>
    <n v="3"/>
    <s v="ONL"/>
    <s v="0001624894"/>
    <d v="2020-09-30T00:00:00"/>
    <d v="2020-10-08T00:00:00"/>
    <n v="48"/>
    <x v="1"/>
    <s v="390004"/>
    <x v="57"/>
    <s v="10410"/>
    <m/>
    <x v="0"/>
    <s v="14000"/>
    <x v="0"/>
    <s v="STATE"/>
    <m/>
    <m/>
    <m/>
    <m/>
    <n v="-37.700000000000003"/>
    <s v="COVID EXP"/>
    <s v="Reverse JE 0001601021"/>
    <s v="Reverse JE 0001601021 which distributed the August costs for COVID photographic equipment across the agency's programs/projects. Those costs should have remained in the COVID Project 0000116830"/>
  </r>
  <r>
    <s v="14000"/>
    <s v="ACTUALS"/>
    <n v="2021"/>
    <n v="3"/>
    <s v="ONL"/>
    <s v="0001624894"/>
    <d v="2020-09-30T00:00:00"/>
    <d v="2020-10-08T00:00:00"/>
    <n v="49"/>
    <x v="1"/>
    <s v="390004"/>
    <x v="57"/>
    <s v="10740"/>
    <m/>
    <x v="0"/>
    <s v="14000"/>
    <x v="0"/>
    <s v="STATE"/>
    <m/>
    <m/>
    <m/>
    <m/>
    <n v="-14.21"/>
    <s v="COVID EXP"/>
    <s v="Reverse JE 0001601021"/>
    <s v="Reverse JE 0001601021 which distributed the August costs for COVID photographic equipment across the agency's programs/projects. Those costs should have remained in the COVID Project 0000116830"/>
  </r>
  <r>
    <s v="14000"/>
    <s v="ACTUALS"/>
    <n v="2021"/>
    <n v="3"/>
    <s v="ONL"/>
    <s v="0001624894"/>
    <d v="2020-09-30T00:00:00"/>
    <d v="2020-10-08T00:00:00"/>
    <n v="87"/>
    <x v="1"/>
    <m/>
    <x v="1"/>
    <s v="99999"/>
    <m/>
    <x v="0"/>
    <m/>
    <x v="0"/>
    <m/>
    <m/>
    <m/>
    <m/>
    <m/>
    <n v="51.91"/>
    <m/>
    <s v="Cash With The Treasurer Of VA"/>
    <s v="Reverse JE 0001601021 which distributed the August costs for COVID photographic equipment across the agency's programs/projects. Those costs should have remained in the COVID Project 0000116830"/>
  </r>
  <r>
    <s v="14000"/>
    <s v="ACTUALS"/>
    <n v="2021"/>
    <n v="3"/>
    <s v="ONL"/>
    <s v="0001624898"/>
    <d v="2020-09-30T00:00:00"/>
    <d v="2020-10-08T00:00:00"/>
    <n v="48"/>
    <x v="1"/>
    <s v="390004"/>
    <x v="28"/>
    <s v="10410"/>
    <m/>
    <x v="0"/>
    <s v="14000"/>
    <x v="0"/>
    <s v="STATE"/>
    <m/>
    <m/>
    <m/>
    <m/>
    <n v="-5.37"/>
    <s v="COVID EXP"/>
    <s v="Reverse JE 0001601020"/>
    <s v="Reverse JE 00016601020 which distributed the August costs for COVID supplies across the agencies programs/projects.  These COVID costs needed to stay in project 0000116830."/>
  </r>
  <r>
    <s v="14000"/>
    <s v="ACTUALS"/>
    <n v="2021"/>
    <n v="3"/>
    <s v="ONL"/>
    <s v="0001624898"/>
    <d v="2020-09-30T00:00:00"/>
    <d v="2020-10-08T00:00:00"/>
    <n v="49"/>
    <x v="1"/>
    <s v="390004"/>
    <x v="28"/>
    <s v="10740"/>
    <m/>
    <x v="0"/>
    <s v="14000"/>
    <x v="0"/>
    <s v="STATE"/>
    <m/>
    <m/>
    <m/>
    <m/>
    <n v="-2.0299999999999998"/>
    <s v="COVID EXP"/>
    <s v="Reverse JE 0001601020"/>
    <s v="Reverse JE 00016601020 which distributed the August costs for COVID supplies across the agencies programs/projects.  These COVID costs needed to stay in project 0000116830."/>
  </r>
  <r>
    <s v="14000"/>
    <s v="ACTUALS"/>
    <n v="2021"/>
    <n v="3"/>
    <s v="ONL"/>
    <s v="0001624898"/>
    <d v="2020-09-30T00:00:00"/>
    <d v="2020-10-08T00:00:00"/>
    <n v="87"/>
    <x v="1"/>
    <m/>
    <x v="1"/>
    <s v="99999"/>
    <m/>
    <x v="0"/>
    <m/>
    <x v="0"/>
    <m/>
    <m/>
    <m/>
    <m/>
    <m/>
    <n v="7.4"/>
    <m/>
    <s v="Cash With The Treasurer Of VA"/>
    <s v="Reverse JE 00016601020 which distributed the August costs for COVID supplies across the agencies programs/projects.  These COVID costs needed to stay in project 0000116830."/>
  </r>
  <r>
    <s v="14000"/>
    <s v="ACTUALS"/>
    <n v="2021"/>
    <n v="3"/>
    <s v="SPJ"/>
    <s v="0001625047"/>
    <d v="2020-09-30T00:00:00"/>
    <d v="2020-10-07T00:00:00"/>
    <n v="47"/>
    <x v="1"/>
    <s v="390004"/>
    <x v="31"/>
    <s v="10410"/>
    <m/>
    <x v="0"/>
    <s v="14000"/>
    <x v="0"/>
    <s v="STATE"/>
    <m/>
    <m/>
    <m/>
    <m/>
    <n v="3.77"/>
    <m/>
    <s v="Prorate Wireless chrgs Sept20"/>
    <s v="Distribute Sept 2020 agency eVA costs, DGS Wireless costs, Office supply costs across the agency programs/projects."/>
  </r>
  <r>
    <s v="14000"/>
    <s v="ACTUALS"/>
    <n v="2021"/>
    <n v="3"/>
    <s v="SPJ"/>
    <s v="0001625047"/>
    <d v="2020-09-30T00:00:00"/>
    <d v="2020-10-07T00:00:00"/>
    <n v="48"/>
    <x v="1"/>
    <s v="390004"/>
    <x v="31"/>
    <s v="10740"/>
    <m/>
    <x v="0"/>
    <s v="14000"/>
    <x v="0"/>
    <s v="STATE"/>
    <m/>
    <m/>
    <m/>
    <m/>
    <n v="1.42"/>
    <m/>
    <s v="Prorate Wireless chrgs Sept20"/>
    <s v="Distribute Sept 2020 agency eVA costs, DGS Wireless costs, Office supply costs across the agency programs/projects."/>
  </r>
  <r>
    <s v="14000"/>
    <s v="ACTUALS"/>
    <n v="2021"/>
    <n v="3"/>
    <s v="SPJ"/>
    <s v="0001625047"/>
    <d v="2020-09-30T00:00:00"/>
    <d v="2020-10-07T00:00:00"/>
    <n v="115"/>
    <x v="1"/>
    <s v="390004"/>
    <x v="28"/>
    <s v="10410"/>
    <m/>
    <x v="0"/>
    <s v="14000"/>
    <x v="0"/>
    <s v="STATE"/>
    <m/>
    <m/>
    <m/>
    <m/>
    <n v="9"/>
    <m/>
    <s v="Prorate Supply charges Sept20"/>
    <s v="Distribute Sept 2020 agency eVA costs, DGS Wireless costs, Office supply costs across the agency programs/projects."/>
  </r>
  <r>
    <s v="14000"/>
    <s v="ACTUALS"/>
    <n v="2021"/>
    <n v="3"/>
    <s v="SPJ"/>
    <s v="0001625047"/>
    <d v="2020-09-30T00:00:00"/>
    <d v="2020-10-07T00:00:00"/>
    <n v="116"/>
    <x v="1"/>
    <s v="390004"/>
    <x v="28"/>
    <s v="10740"/>
    <m/>
    <x v="0"/>
    <s v="14000"/>
    <x v="0"/>
    <s v="STATE"/>
    <m/>
    <m/>
    <m/>
    <m/>
    <n v="3.39"/>
    <m/>
    <s v="Prorate Supply charges Sept20"/>
    <s v="Distribute Sept 2020 agency eVA costs, DGS Wireless costs, Office supply costs across the agency programs/projects."/>
  </r>
  <r>
    <s v="14000"/>
    <s v="ACTUALS"/>
    <n v="2021"/>
    <n v="3"/>
    <s v="SPJ"/>
    <s v="0001625047"/>
    <d v="2020-09-30T00:00:00"/>
    <d v="2020-10-07T00:00:00"/>
    <n v="183"/>
    <x v="1"/>
    <s v="390004"/>
    <x v="18"/>
    <s v="10410"/>
    <m/>
    <x v="0"/>
    <s v="14000"/>
    <x v="0"/>
    <s v="STATE"/>
    <m/>
    <m/>
    <m/>
    <m/>
    <n v="15.54"/>
    <m/>
    <s v="Prorate eVA charges Sept 2020"/>
    <s v="Distribute Sept 2020 agency eVA costs, DGS Wireless costs, Office supply costs across the agency programs/projects."/>
  </r>
  <r>
    <s v="14000"/>
    <s v="ACTUALS"/>
    <n v="2021"/>
    <n v="3"/>
    <s v="SPJ"/>
    <s v="0001625047"/>
    <d v="2020-09-30T00:00:00"/>
    <d v="2020-10-07T00:00:00"/>
    <n v="184"/>
    <x v="1"/>
    <s v="390004"/>
    <x v="18"/>
    <s v="10740"/>
    <m/>
    <x v="0"/>
    <s v="14000"/>
    <x v="0"/>
    <s v="STATE"/>
    <m/>
    <m/>
    <m/>
    <m/>
    <n v="5.86"/>
    <m/>
    <s v="Prorate eVA charges Sept 2020"/>
    <s v="Distribute Sept 2020 agency eVA costs, DGS Wireless costs, Office supply costs across the agency programs/projects."/>
  </r>
  <r>
    <s v="14000"/>
    <s v="ACTUALS"/>
    <n v="2021"/>
    <n v="3"/>
    <s v="SPJ"/>
    <s v="0001625047"/>
    <d v="2020-09-30T00:00:00"/>
    <d v="2020-10-07T00:00:00"/>
    <n v="227"/>
    <x v="1"/>
    <m/>
    <x v="1"/>
    <s v="99999"/>
    <m/>
    <x v="0"/>
    <m/>
    <x v="0"/>
    <m/>
    <m/>
    <m/>
    <m/>
    <m/>
    <n v="-38.979999999999997"/>
    <m/>
    <s v="Cash With The Treasurer Of VA"/>
    <s v="Distribute Sept 2020 agency eVA costs, DGS Wireless costs, Office supply costs across the agency programs/projects."/>
  </r>
  <r>
    <s v="14000"/>
    <s v="ACTUALS"/>
    <n v="2021"/>
    <n v="4"/>
    <s v="AP"/>
    <s v="AP01623726"/>
    <d v="2020-10-06T00:00:00"/>
    <d v="2020-10-06T00:00:00"/>
    <n v="3"/>
    <x v="1"/>
    <m/>
    <x v="3"/>
    <s v="99999"/>
    <m/>
    <x v="0"/>
    <s v="14000"/>
    <x v="0"/>
    <s v="STATE"/>
    <m/>
    <m/>
    <m/>
    <m/>
    <n v="-3936.21"/>
    <s v="00023717"/>
    <s v="Accounts Payable"/>
    <s v="Accounts Payable"/>
  </r>
  <r>
    <s v="14000"/>
    <s v="ACTUALS"/>
    <n v="2021"/>
    <n v="4"/>
    <s v="AP"/>
    <s v="AP01623726"/>
    <d v="2020-10-06T00:00:00"/>
    <d v="2020-10-06T00:00:00"/>
    <n v="5"/>
    <x v="1"/>
    <m/>
    <x v="3"/>
    <s v="99999"/>
    <m/>
    <x v="0"/>
    <s v="14000"/>
    <x v="0"/>
    <s v="STATE"/>
    <m/>
    <m/>
    <m/>
    <m/>
    <n v="-9375"/>
    <s v="00023719"/>
    <s v="Accounts Payable"/>
    <s v="Accounts Payable"/>
  </r>
  <r>
    <s v="14000"/>
    <s v="ACTUALS"/>
    <n v="2021"/>
    <n v="4"/>
    <s v="AP"/>
    <s v="AP01623726"/>
    <d v="2020-10-06T00:00:00"/>
    <d v="2020-10-06T00:00:00"/>
    <n v="44"/>
    <x v="1"/>
    <s v="390002"/>
    <x v="47"/>
    <s v="90000"/>
    <m/>
    <x v="0"/>
    <s v="14000"/>
    <x v="0"/>
    <s v="STATE"/>
    <s v="319"/>
    <m/>
    <m/>
    <m/>
    <n v="3936.21"/>
    <s v="00023717"/>
    <s v="20-A4824AD16-ANTI"/>
    <s v="Accounts Payable"/>
  </r>
  <r>
    <s v="14000"/>
    <s v="ACTUALS"/>
    <n v="2021"/>
    <n v="4"/>
    <s v="AP"/>
    <s v="AP01623726"/>
    <d v="2020-10-06T00:00:00"/>
    <d v="2020-10-06T00:00:00"/>
    <n v="46"/>
    <x v="1"/>
    <s v="390002"/>
    <x v="47"/>
    <s v="90000"/>
    <m/>
    <x v="0"/>
    <s v="14000"/>
    <x v="0"/>
    <s v="STATE"/>
    <s v="141"/>
    <m/>
    <m/>
    <m/>
    <n v="9375"/>
    <s v="00023719"/>
    <s v="20-D4049AD16-ANTI"/>
    <s v="Accounts Payable"/>
  </r>
  <r>
    <s v="14000"/>
    <s v="ACTUALS"/>
    <n v="2021"/>
    <n v="4"/>
    <s v="AP"/>
    <s v="AP01624538"/>
    <d v="2020-10-07T00:00:00"/>
    <d v="2020-10-07T00:00:00"/>
    <n v="4"/>
    <x v="1"/>
    <m/>
    <x v="1"/>
    <s v="99999"/>
    <m/>
    <x v="0"/>
    <s v="14000"/>
    <x v="0"/>
    <s v="STATE"/>
    <m/>
    <m/>
    <m/>
    <m/>
    <n v="-3936.21"/>
    <s v="00023717"/>
    <s v="Cash With The Treasurer Of VA"/>
    <s v="AP Payments"/>
  </r>
  <r>
    <s v="14000"/>
    <s v="ACTUALS"/>
    <n v="2021"/>
    <n v="4"/>
    <s v="AP"/>
    <s v="AP01624538"/>
    <d v="2020-10-07T00:00:00"/>
    <d v="2020-10-07T00:00:00"/>
    <n v="18"/>
    <x v="1"/>
    <m/>
    <x v="1"/>
    <s v="99999"/>
    <m/>
    <x v="0"/>
    <s v="14000"/>
    <x v="0"/>
    <s v="STATE"/>
    <m/>
    <m/>
    <m/>
    <m/>
    <n v="-9375"/>
    <s v="00023719"/>
    <s v="Cash With The Treasurer Of VA"/>
    <s v="AP Payments"/>
  </r>
  <r>
    <s v="14000"/>
    <s v="ACTUALS"/>
    <n v="2021"/>
    <n v="4"/>
    <s v="AP"/>
    <s v="AP01624538"/>
    <d v="2020-10-07T00:00:00"/>
    <d v="2020-10-07T00:00:00"/>
    <n v="40"/>
    <x v="1"/>
    <m/>
    <x v="3"/>
    <s v="99999"/>
    <m/>
    <x v="0"/>
    <s v="14000"/>
    <x v="0"/>
    <s v="STATE"/>
    <m/>
    <m/>
    <m/>
    <m/>
    <n v="3936.21"/>
    <s v="00023717"/>
    <s v="Accounts Payable"/>
    <s v="AP Payments"/>
  </r>
  <r>
    <s v="14000"/>
    <s v="ACTUALS"/>
    <n v="2021"/>
    <n v="4"/>
    <s v="AP"/>
    <s v="AP01624538"/>
    <d v="2020-10-07T00:00:00"/>
    <d v="2020-10-07T00:00:00"/>
    <n v="42"/>
    <x v="1"/>
    <m/>
    <x v="3"/>
    <s v="99999"/>
    <m/>
    <x v="0"/>
    <s v="14000"/>
    <x v="0"/>
    <s v="STATE"/>
    <m/>
    <m/>
    <m/>
    <m/>
    <n v="9375"/>
    <s v="00023719"/>
    <s v="Accounts Payable"/>
    <s v="AP Payments"/>
  </r>
  <r>
    <s v="14000"/>
    <s v="ACTUALS"/>
    <n v="2021"/>
    <n v="4"/>
    <s v="CIP"/>
    <s v="CIP1628017"/>
    <d v="2020-10-09T00:00:00"/>
    <d v="2020-10-10T00:00:00"/>
    <n v="239"/>
    <x v="1"/>
    <s v="390004"/>
    <x v="10"/>
    <s v="10410"/>
    <m/>
    <x v="1"/>
    <s v="14000"/>
    <x v="0"/>
    <s v="STATE"/>
    <m/>
    <m/>
    <m/>
    <m/>
    <n v="3354.92"/>
    <s v="140070"/>
    <s v="00001378 2020-10-16"/>
    <s v="CIPPS Journal Upload - DOA"/>
  </r>
  <r>
    <s v="14000"/>
    <s v="ACTUALS"/>
    <n v="2021"/>
    <n v="4"/>
    <s v="CIP"/>
    <s v="CIP1628017"/>
    <d v="2020-10-09T00:00:00"/>
    <d v="2020-10-10T00:00:00"/>
    <n v="240"/>
    <x v="1"/>
    <s v="390004"/>
    <x v="10"/>
    <s v="10410"/>
    <m/>
    <x v="1"/>
    <s v="14000"/>
    <x v="0"/>
    <s v="STATE"/>
    <m/>
    <m/>
    <m/>
    <m/>
    <n v="3349"/>
    <s v="140070"/>
    <s v="00001378 2020-10-16"/>
    <s v="CIPPS Journal Upload - DOA"/>
  </r>
  <r>
    <s v="14000"/>
    <s v="ACTUALS"/>
    <n v="2021"/>
    <n v="4"/>
    <s v="CIP"/>
    <s v="CIP1628017"/>
    <d v="2020-10-09T00:00:00"/>
    <d v="2020-10-10T00:00:00"/>
    <n v="241"/>
    <x v="1"/>
    <s v="390004"/>
    <x v="11"/>
    <s v="10410"/>
    <m/>
    <x v="1"/>
    <s v="14000"/>
    <x v="0"/>
    <s v="STATE"/>
    <m/>
    <m/>
    <m/>
    <m/>
    <n v="485.12"/>
    <s v="140070"/>
    <s v="00001378 2020-10-16"/>
    <s v="CIPPS Journal Upload - DOA"/>
  </r>
  <r>
    <s v="14000"/>
    <s v="ACTUALS"/>
    <n v="2021"/>
    <n v="4"/>
    <s v="CIP"/>
    <s v="CIP1628017"/>
    <d v="2020-10-09T00:00:00"/>
    <d v="2020-10-10T00:00:00"/>
    <n v="242"/>
    <x v="1"/>
    <s v="390004"/>
    <x v="11"/>
    <s v="10410"/>
    <m/>
    <x v="1"/>
    <s v="14000"/>
    <x v="0"/>
    <s v="STATE"/>
    <m/>
    <m/>
    <m/>
    <m/>
    <n v="484.27"/>
    <s v="140070"/>
    <s v="00001378 2020-10-16"/>
    <s v="CIPPS Journal Upload - DOA"/>
  </r>
  <r>
    <s v="14000"/>
    <s v="ACTUALS"/>
    <n v="2021"/>
    <n v="4"/>
    <s v="CIP"/>
    <s v="CIP1628017"/>
    <d v="2020-10-09T00:00:00"/>
    <d v="2020-10-10T00:00:00"/>
    <n v="243"/>
    <x v="1"/>
    <s v="390004"/>
    <x v="12"/>
    <s v="10410"/>
    <m/>
    <x v="1"/>
    <s v="14000"/>
    <x v="0"/>
    <s v="STATE"/>
    <m/>
    <m/>
    <m/>
    <m/>
    <n v="232.92"/>
    <s v="140070"/>
    <s v="00001378 2020-10-16"/>
    <s v="CIPPS Journal Upload - DOA"/>
  </r>
  <r>
    <s v="14000"/>
    <s v="ACTUALS"/>
    <n v="2021"/>
    <n v="4"/>
    <s v="CIP"/>
    <s v="CIP1628017"/>
    <d v="2020-10-09T00:00:00"/>
    <d v="2020-10-10T00:00:00"/>
    <n v="244"/>
    <x v="1"/>
    <s v="390004"/>
    <x v="12"/>
    <s v="10410"/>
    <m/>
    <x v="1"/>
    <s v="14000"/>
    <x v="0"/>
    <s v="STATE"/>
    <m/>
    <m/>
    <m/>
    <m/>
    <n v="246.26"/>
    <s v="140070"/>
    <s v="00001378 2020-10-16"/>
    <s v="CIPPS Journal Upload - DOA"/>
  </r>
  <r>
    <s v="14000"/>
    <s v="ACTUALS"/>
    <n v="2021"/>
    <n v="4"/>
    <s v="CIP"/>
    <s v="CIP1628017"/>
    <d v="2020-10-09T00:00:00"/>
    <d v="2020-10-10T00:00:00"/>
    <n v="245"/>
    <x v="1"/>
    <s v="390004"/>
    <x v="13"/>
    <s v="10410"/>
    <m/>
    <x v="1"/>
    <s v="14000"/>
    <x v="0"/>
    <s v="STATE"/>
    <m/>
    <m/>
    <m/>
    <m/>
    <n v="44.96"/>
    <s v="140070"/>
    <s v="00001378 2020-10-16"/>
    <s v="CIPPS Journal Upload - DOA"/>
  </r>
  <r>
    <s v="14000"/>
    <s v="ACTUALS"/>
    <n v="2021"/>
    <n v="4"/>
    <s v="CIP"/>
    <s v="CIP1628017"/>
    <d v="2020-10-09T00:00:00"/>
    <d v="2020-10-10T00:00:00"/>
    <n v="246"/>
    <x v="1"/>
    <s v="390004"/>
    <x v="13"/>
    <s v="10410"/>
    <m/>
    <x v="1"/>
    <s v="14000"/>
    <x v="0"/>
    <s v="STATE"/>
    <m/>
    <m/>
    <m/>
    <m/>
    <n v="44.88"/>
    <s v="140070"/>
    <s v="00001378 2020-10-16"/>
    <s v="CIPPS Journal Upload - DOA"/>
  </r>
  <r>
    <s v="14000"/>
    <s v="ACTUALS"/>
    <n v="2021"/>
    <n v="4"/>
    <s v="CIP"/>
    <s v="CIP1628017"/>
    <d v="2020-10-09T00:00:00"/>
    <d v="2020-10-10T00:00:00"/>
    <n v="247"/>
    <x v="1"/>
    <s v="390004"/>
    <x v="22"/>
    <s v="10410"/>
    <m/>
    <x v="1"/>
    <s v="14000"/>
    <x v="0"/>
    <s v="STATE"/>
    <m/>
    <m/>
    <m/>
    <m/>
    <n v="901"/>
    <s v="140070"/>
    <s v="00001378 2020-10-16"/>
    <s v="CIPPS Journal Upload - DOA"/>
  </r>
  <r>
    <s v="14000"/>
    <s v="ACTUALS"/>
    <n v="2021"/>
    <n v="4"/>
    <s v="CIP"/>
    <s v="CIP1628017"/>
    <d v="2020-10-09T00:00:00"/>
    <d v="2020-10-10T00:00:00"/>
    <n v="248"/>
    <x v="1"/>
    <s v="390004"/>
    <x v="22"/>
    <s v="10410"/>
    <m/>
    <x v="1"/>
    <s v="14000"/>
    <x v="0"/>
    <s v="STATE"/>
    <m/>
    <m/>
    <m/>
    <m/>
    <n v="614.5"/>
    <s v="140070"/>
    <s v="00001378 2020-10-16"/>
    <s v="CIPPS Journal Upload - DOA"/>
  </r>
  <r>
    <s v="14000"/>
    <s v="ACTUALS"/>
    <n v="2021"/>
    <n v="4"/>
    <s v="CIP"/>
    <s v="CIP1628017"/>
    <d v="2020-10-09T00:00:00"/>
    <d v="2020-10-10T00:00:00"/>
    <n v="249"/>
    <x v="1"/>
    <s v="390004"/>
    <x v="14"/>
    <s v="10410"/>
    <m/>
    <x v="1"/>
    <s v="14000"/>
    <x v="0"/>
    <s v="STATE"/>
    <m/>
    <m/>
    <m/>
    <m/>
    <n v="37.58"/>
    <s v="140070"/>
    <s v="00001378 2020-10-16"/>
    <s v="CIPPS Journal Upload - DOA"/>
  </r>
  <r>
    <s v="14000"/>
    <s v="ACTUALS"/>
    <n v="2021"/>
    <n v="4"/>
    <s v="CIP"/>
    <s v="CIP1628017"/>
    <d v="2020-10-09T00:00:00"/>
    <d v="2020-10-10T00:00:00"/>
    <n v="250"/>
    <x v="1"/>
    <s v="390004"/>
    <x v="14"/>
    <s v="10410"/>
    <m/>
    <x v="1"/>
    <s v="14000"/>
    <x v="0"/>
    <s v="STATE"/>
    <m/>
    <m/>
    <m/>
    <m/>
    <n v="37.51"/>
    <s v="140070"/>
    <s v="00001378 2020-10-16"/>
    <s v="CIPPS Journal Upload - DOA"/>
  </r>
  <r>
    <s v="14000"/>
    <s v="ACTUALS"/>
    <n v="2021"/>
    <n v="4"/>
    <s v="CIP"/>
    <s v="CIP1628017"/>
    <d v="2020-10-09T00:00:00"/>
    <d v="2020-10-10T00:00:00"/>
    <n v="251"/>
    <x v="1"/>
    <s v="390004"/>
    <x v="15"/>
    <s v="10410"/>
    <m/>
    <x v="1"/>
    <s v="14000"/>
    <x v="0"/>
    <s v="STATE"/>
    <m/>
    <m/>
    <m/>
    <m/>
    <n v="20.47"/>
    <s v="140070"/>
    <s v="00001378 2020-10-16"/>
    <s v="CIPPS Journal Upload - DOA"/>
  </r>
  <r>
    <s v="14000"/>
    <s v="ACTUALS"/>
    <n v="2021"/>
    <n v="4"/>
    <s v="CIP"/>
    <s v="CIP1628017"/>
    <d v="2020-10-09T00:00:00"/>
    <d v="2020-10-10T00:00:00"/>
    <n v="252"/>
    <x v="1"/>
    <s v="390004"/>
    <x v="15"/>
    <s v="10410"/>
    <m/>
    <x v="1"/>
    <s v="14000"/>
    <x v="0"/>
    <s v="STATE"/>
    <m/>
    <m/>
    <m/>
    <m/>
    <n v="20.43"/>
    <s v="140070"/>
    <s v="00001378 2020-10-16"/>
    <s v="CIPPS Journal Upload - DOA"/>
  </r>
  <r>
    <s v="14000"/>
    <s v="ACTUALS"/>
    <n v="2021"/>
    <n v="4"/>
    <s v="CIP"/>
    <s v="CIP1628017"/>
    <d v="2020-10-09T00:00:00"/>
    <d v="2020-10-10T00:00:00"/>
    <n v="253"/>
    <x v="1"/>
    <s v="390004"/>
    <x v="39"/>
    <s v="10410"/>
    <m/>
    <x v="1"/>
    <s v="14000"/>
    <x v="0"/>
    <s v="STATE"/>
    <m/>
    <m/>
    <m/>
    <m/>
    <n v="20"/>
    <s v="140070"/>
    <s v="00001378 2020-10-16"/>
    <s v="CIPPS Journal Upload - DOA"/>
  </r>
  <r>
    <s v="14000"/>
    <s v="ACTUALS"/>
    <n v="2021"/>
    <n v="4"/>
    <s v="CIP"/>
    <s v="CIP1628017"/>
    <d v="2020-10-09T00:00:00"/>
    <d v="2020-10-10T00:00:00"/>
    <n v="254"/>
    <x v="1"/>
    <s v="390004"/>
    <x v="39"/>
    <s v="10410"/>
    <m/>
    <x v="1"/>
    <s v="14000"/>
    <x v="0"/>
    <s v="STATE"/>
    <m/>
    <m/>
    <m/>
    <m/>
    <n v="10"/>
    <s v="140070"/>
    <s v="00001378 2020-10-16"/>
    <s v="CIPPS Journal Upload - DOA"/>
  </r>
  <r>
    <s v="14000"/>
    <s v="ACTUALS"/>
    <n v="2021"/>
    <n v="4"/>
    <s v="CIP"/>
    <s v="CIP1628017"/>
    <d v="2020-10-09T00:00:00"/>
    <d v="2020-10-10T00:00:00"/>
    <n v="309"/>
    <x v="1"/>
    <s v="390004"/>
    <x v="10"/>
    <s v="10740"/>
    <m/>
    <x v="1"/>
    <s v="14000"/>
    <x v="0"/>
    <s v="STATE"/>
    <m/>
    <m/>
    <m/>
    <m/>
    <n v="2500"/>
    <s v="140070"/>
    <s v="00001378 2020-10-16"/>
    <s v="CIPPS Journal Upload - DOA"/>
  </r>
  <r>
    <s v="14000"/>
    <s v="ACTUALS"/>
    <n v="2021"/>
    <n v="4"/>
    <s v="CIP"/>
    <s v="CIP1628017"/>
    <d v="2020-10-09T00:00:00"/>
    <d v="2020-10-10T00:00:00"/>
    <n v="310"/>
    <x v="1"/>
    <s v="390004"/>
    <x v="11"/>
    <s v="10740"/>
    <m/>
    <x v="1"/>
    <s v="14000"/>
    <x v="0"/>
    <s v="STATE"/>
    <m/>
    <m/>
    <m/>
    <m/>
    <n v="361.5"/>
    <s v="140070"/>
    <s v="00001378 2020-10-16"/>
    <s v="CIPPS Journal Upload - DOA"/>
  </r>
  <r>
    <s v="14000"/>
    <s v="ACTUALS"/>
    <n v="2021"/>
    <n v="4"/>
    <s v="CIP"/>
    <s v="CIP1628017"/>
    <d v="2020-10-09T00:00:00"/>
    <d v="2020-10-10T00:00:00"/>
    <n v="311"/>
    <x v="1"/>
    <s v="390004"/>
    <x v="12"/>
    <s v="10740"/>
    <m/>
    <x v="1"/>
    <s v="14000"/>
    <x v="0"/>
    <s v="STATE"/>
    <m/>
    <m/>
    <m/>
    <m/>
    <n v="180.1"/>
    <s v="140070"/>
    <s v="00001378 2020-10-16"/>
    <s v="CIPPS Journal Upload - DOA"/>
  </r>
  <r>
    <s v="14000"/>
    <s v="ACTUALS"/>
    <n v="2021"/>
    <n v="4"/>
    <s v="CIP"/>
    <s v="CIP1628017"/>
    <d v="2020-10-09T00:00:00"/>
    <d v="2020-10-10T00:00:00"/>
    <n v="312"/>
    <x v="1"/>
    <s v="390004"/>
    <x v="13"/>
    <s v="10740"/>
    <m/>
    <x v="1"/>
    <s v="14000"/>
    <x v="0"/>
    <s v="STATE"/>
    <m/>
    <m/>
    <m/>
    <m/>
    <n v="33.5"/>
    <s v="140070"/>
    <s v="00001378 2020-10-16"/>
    <s v="CIPPS Journal Upload - DOA"/>
  </r>
  <r>
    <s v="14000"/>
    <s v="ACTUALS"/>
    <n v="2021"/>
    <n v="4"/>
    <s v="CIP"/>
    <s v="CIP1628017"/>
    <d v="2020-10-09T00:00:00"/>
    <d v="2020-10-10T00:00:00"/>
    <n v="313"/>
    <x v="1"/>
    <s v="390004"/>
    <x v="22"/>
    <s v="10740"/>
    <m/>
    <x v="1"/>
    <s v="14000"/>
    <x v="0"/>
    <s v="STATE"/>
    <m/>
    <m/>
    <m/>
    <m/>
    <n v="614.5"/>
    <s v="140070"/>
    <s v="00001378 2020-10-16"/>
    <s v="CIPPS Journal Upload - DOA"/>
  </r>
  <r>
    <s v="14000"/>
    <s v="ACTUALS"/>
    <n v="2021"/>
    <n v="4"/>
    <s v="CIP"/>
    <s v="CIP1628017"/>
    <d v="2020-10-09T00:00:00"/>
    <d v="2020-10-10T00:00:00"/>
    <n v="314"/>
    <x v="1"/>
    <s v="390004"/>
    <x v="14"/>
    <s v="10740"/>
    <m/>
    <x v="1"/>
    <s v="14000"/>
    <x v="0"/>
    <s v="STATE"/>
    <m/>
    <m/>
    <m/>
    <m/>
    <n v="28"/>
    <s v="140070"/>
    <s v="00001378 2020-10-16"/>
    <s v="CIPPS Journal Upload - DOA"/>
  </r>
  <r>
    <s v="14000"/>
    <s v="ACTUALS"/>
    <n v="2021"/>
    <n v="4"/>
    <s v="CIP"/>
    <s v="CIP1628017"/>
    <d v="2020-10-09T00:00:00"/>
    <d v="2020-10-10T00:00:00"/>
    <n v="315"/>
    <x v="1"/>
    <s v="390004"/>
    <x v="15"/>
    <s v="10740"/>
    <m/>
    <x v="1"/>
    <s v="14000"/>
    <x v="0"/>
    <s v="STATE"/>
    <m/>
    <m/>
    <m/>
    <m/>
    <n v="15.25"/>
    <s v="140070"/>
    <s v="00001378 2020-10-16"/>
    <s v="CIPPS Journal Upload - DOA"/>
  </r>
  <r>
    <s v="14000"/>
    <s v="ACTUALS"/>
    <n v="2021"/>
    <n v="4"/>
    <s v="CIP"/>
    <s v="CIP1628017"/>
    <d v="2020-10-09T00:00:00"/>
    <d v="2020-10-10T00:00:00"/>
    <n v="420"/>
    <x v="1"/>
    <m/>
    <x v="1"/>
    <s v="99999"/>
    <m/>
    <x v="0"/>
    <m/>
    <x v="0"/>
    <m/>
    <m/>
    <m/>
    <m/>
    <m/>
    <n v="-13636.67"/>
    <m/>
    <s v="Cash With The Treasurer Of VA"/>
    <s v="CIPPS Journal Upload - DOA"/>
  </r>
  <r>
    <s v="14000"/>
    <s v="ACTUALS"/>
    <n v="2021"/>
    <n v="4"/>
    <s v="SPJ"/>
    <s v="0001634250"/>
    <d v="2020-10-21T00:00:00"/>
    <d v="2020-10-27T00:00:00"/>
    <n v="9"/>
    <x v="1"/>
    <s v="390004"/>
    <x v="55"/>
    <s v="10730"/>
    <m/>
    <x v="0"/>
    <s v="14000"/>
    <x v="0"/>
    <s v="STATE"/>
    <m/>
    <m/>
    <m/>
    <m/>
    <n v="5"/>
    <s v="QTR 1"/>
    <s v="4-504F TRAV CK CHARGE"/>
    <s v="To record travel charges to agencies inaccordance with 4-504f of the Appropriation Act."/>
  </r>
  <r>
    <s v="14000"/>
    <s v="ACTUALS"/>
    <n v="2021"/>
    <n v="4"/>
    <s v="SPJ"/>
    <s v="0001634250"/>
    <d v="2020-10-21T00:00:00"/>
    <d v="2020-10-27T00:00:00"/>
    <n v="10"/>
    <x v="1"/>
    <s v="390004"/>
    <x v="1"/>
    <s v="10730"/>
    <m/>
    <x v="0"/>
    <s v="14000"/>
    <x v="0"/>
    <s v="STATE"/>
    <m/>
    <m/>
    <m/>
    <m/>
    <n v="-5"/>
    <s v="QTR 1"/>
    <s v="4-504F TRAV CK CHARGE"/>
    <s v="To record travel charges to agencies inaccordance with 4-504f of the Appropriation Act."/>
  </r>
  <r>
    <s v="14000"/>
    <s v="ACTUALS"/>
    <n v="2021"/>
    <n v="4"/>
    <s v="CIP"/>
    <s v="CIP1637919"/>
    <d v="2020-10-26T00:00:00"/>
    <d v="2020-10-27T00:00:00"/>
    <n v="257"/>
    <x v="1"/>
    <s v="390004"/>
    <x v="10"/>
    <s v="10410"/>
    <m/>
    <x v="1"/>
    <s v="14000"/>
    <x v="0"/>
    <s v="STATE"/>
    <m/>
    <m/>
    <m/>
    <m/>
    <n v="3354.92"/>
    <s v="140070"/>
    <s v="00001380 2020-10-30"/>
    <s v="CIPPS Journal Upload - DOA"/>
  </r>
  <r>
    <s v="14000"/>
    <s v="ACTUALS"/>
    <n v="2021"/>
    <n v="4"/>
    <s v="CIP"/>
    <s v="CIP1637919"/>
    <d v="2020-10-26T00:00:00"/>
    <d v="2020-10-27T00:00:00"/>
    <n v="258"/>
    <x v="1"/>
    <s v="390004"/>
    <x v="10"/>
    <s v="10410"/>
    <m/>
    <x v="1"/>
    <s v="14000"/>
    <x v="0"/>
    <s v="STATE"/>
    <m/>
    <m/>
    <m/>
    <m/>
    <n v="3349"/>
    <s v="140070"/>
    <s v="00001380 2020-10-30"/>
    <s v="CIPPS Journal Upload - DOA"/>
  </r>
  <r>
    <s v="14000"/>
    <s v="ACTUALS"/>
    <n v="2021"/>
    <n v="4"/>
    <s v="CIP"/>
    <s v="CIP1637919"/>
    <d v="2020-10-26T00:00:00"/>
    <d v="2020-10-27T00:00:00"/>
    <n v="259"/>
    <x v="1"/>
    <s v="390004"/>
    <x v="11"/>
    <s v="10410"/>
    <m/>
    <x v="1"/>
    <s v="14000"/>
    <x v="0"/>
    <s v="STATE"/>
    <m/>
    <m/>
    <m/>
    <m/>
    <n v="485.12"/>
    <s v="140070"/>
    <s v="00001380 2020-10-30"/>
    <s v="CIPPS Journal Upload - DOA"/>
  </r>
  <r>
    <s v="14000"/>
    <s v="ACTUALS"/>
    <n v="2021"/>
    <n v="4"/>
    <s v="CIP"/>
    <s v="CIP1637919"/>
    <d v="2020-10-26T00:00:00"/>
    <d v="2020-10-27T00:00:00"/>
    <n v="260"/>
    <x v="1"/>
    <s v="390004"/>
    <x v="11"/>
    <s v="10410"/>
    <m/>
    <x v="1"/>
    <s v="14000"/>
    <x v="0"/>
    <s v="STATE"/>
    <m/>
    <m/>
    <m/>
    <m/>
    <n v="484.27"/>
    <s v="140070"/>
    <s v="00001380 2020-10-30"/>
    <s v="CIPPS Journal Upload - DOA"/>
  </r>
  <r>
    <s v="14000"/>
    <s v="ACTUALS"/>
    <n v="2021"/>
    <n v="4"/>
    <s v="CIP"/>
    <s v="CIP1637919"/>
    <d v="2020-10-26T00:00:00"/>
    <d v="2020-10-27T00:00:00"/>
    <n v="261"/>
    <x v="1"/>
    <s v="390004"/>
    <x v="12"/>
    <s v="10410"/>
    <m/>
    <x v="1"/>
    <s v="14000"/>
    <x v="0"/>
    <s v="STATE"/>
    <m/>
    <m/>
    <m/>
    <m/>
    <n v="231.78"/>
    <s v="140070"/>
    <s v="00001380 2020-10-30"/>
    <s v="CIPPS Journal Upload - DOA"/>
  </r>
  <r>
    <s v="14000"/>
    <s v="ACTUALS"/>
    <n v="2021"/>
    <n v="4"/>
    <s v="CIP"/>
    <s v="CIP1637919"/>
    <d v="2020-10-26T00:00:00"/>
    <d v="2020-10-27T00:00:00"/>
    <n v="262"/>
    <x v="1"/>
    <s v="390004"/>
    <x v="12"/>
    <s v="10410"/>
    <m/>
    <x v="1"/>
    <s v="14000"/>
    <x v="0"/>
    <s v="STATE"/>
    <m/>
    <m/>
    <m/>
    <m/>
    <n v="242.58"/>
    <s v="140070"/>
    <s v="00001380 2020-10-30"/>
    <s v="CIPPS Journal Upload - DOA"/>
  </r>
  <r>
    <s v="14000"/>
    <s v="ACTUALS"/>
    <n v="2021"/>
    <n v="4"/>
    <s v="CIP"/>
    <s v="CIP1637919"/>
    <d v="2020-10-26T00:00:00"/>
    <d v="2020-10-27T00:00:00"/>
    <n v="263"/>
    <x v="1"/>
    <s v="390004"/>
    <x v="13"/>
    <s v="10410"/>
    <m/>
    <x v="1"/>
    <s v="14000"/>
    <x v="0"/>
    <s v="STATE"/>
    <m/>
    <m/>
    <m/>
    <m/>
    <n v="44.96"/>
    <s v="140070"/>
    <s v="00001380 2020-10-30"/>
    <s v="CIPPS Journal Upload - DOA"/>
  </r>
  <r>
    <s v="14000"/>
    <s v="ACTUALS"/>
    <n v="2021"/>
    <n v="4"/>
    <s v="CIP"/>
    <s v="CIP1637919"/>
    <d v="2020-10-26T00:00:00"/>
    <d v="2020-10-27T00:00:00"/>
    <n v="264"/>
    <x v="1"/>
    <s v="390004"/>
    <x v="13"/>
    <s v="10410"/>
    <m/>
    <x v="1"/>
    <s v="14000"/>
    <x v="0"/>
    <s v="STATE"/>
    <m/>
    <m/>
    <m/>
    <m/>
    <n v="44.88"/>
    <s v="140070"/>
    <s v="00001380 2020-10-30"/>
    <s v="CIPPS Journal Upload - DOA"/>
  </r>
  <r>
    <s v="14000"/>
    <s v="ACTUALS"/>
    <n v="2021"/>
    <n v="4"/>
    <s v="CIP"/>
    <s v="CIP1637919"/>
    <d v="2020-10-26T00:00:00"/>
    <d v="2020-10-27T00:00:00"/>
    <n v="265"/>
    <x v="1"/>
    <s v="390004"/>
    <x v="22"/>
    <s v="10410"/>
    <m/>
    <x v="1"/>
    <s v="14000"/>
    <x v="0"/>
    <s v="STATE"/>
    <m/>
    <m/>
    <m/>
    <m/>
    <n v="901"/>
    <s v="140070"/>
    <s v="00001380 2020-10-30"/>
    <s v="CIPPS Journal Upload - DOA"/>
  </r>
  <r>
    <s v="14000"/>
    <s v="ACTUALS"/>
    <n v="2021"/>
    <n v="4"/>
    <s v="CIP"/>
    <s v="CIP1637919"/>
    <d v="2020-10-26T00:00:00"/>
    <d v="2020-10-27T00:00:00"/>
    <n v="266"/>
    <x v="1"/>
    <s v="390004"/>
    <x v="22"/>
    <s v="10410"/>
    <m/>
    <x v="1"/>
    <s v="14000"/>
    <x v="0"/>
    <s v="STATE"/>
    <m/>
    <m/>
    <m/>
    <m/>
    <n v="614.5"/>
    <s v="140070"/>
    <s v="00001380 2020-10-30"/>
    <s v="CIPPS Journal Upload - DOA"/>
  </r>
  <r>
    <s v="14000"/>
    <s v="ACTUALS"/>
    <n v="2021"/>
    <n v="4"/>
    <s v="CIP"/>
    <s v="CIP1637919"/>
    <d v="2020-10-26T00:00:00"/>
    <d v="2020-10-27T00:00:00"/>
    <n v="267"/>
    <x v="1"/>
    <s v="390004"/>
    <x v="14"/>
    <s v="10410"/>
    <m/>
    <x v="1"/>
    <s v="14000"/>
    <x v="0"/>
    <s v="STATE"/>
    <m/>
    <m/>
    <m/>
    <m/>
    <n v="37.58"/>
    <s v="140070"/>
    <s v="00001380 2020-10-30"/>
    <s v="CIPPS Journal Upload - DOA"/>
  </r>
  <r>
    <s v="14000"/>
    <s v="ACTUALS"/>
    <n v="2021"/>
    <n v="4"/>
    <s v="CIP"/>
    <s v="CIP1637919"/>
    <d v="2020-10-26T00:00:00"/>
    <d v="2020-10-27T00:00:00"/>
    <n v="268"/>
    <x v="1"/>
    <s v="390004"/>
    <x v="14"/>
    <s v="10410"/>
    <m/>
    <x v="1"/>
    <s v="14000"/>
    <x v="0"/>
    <s v="STATE"/>
    <m/>
    <m/>
    <m/>
    <m/>
    <n v="37.51"/>
    <s v="140070"/>
    <s v="00001380 2020-10-30"/>
    <s v="CIPPS Journal Upload - DOA"/>
  </r>
  <r>
    <s v="14000"/>
    <s v="ACTUALS"/>
    <n v="2021"/>
    <n v="4"/>
    <s v="CIP"/>
    <s v="CIP1637919"/>
    <d v="2020-10-26T00:00:00"/>
    <d v="2020-10-27T00:00:00"/>
    <n v="269"/>
    <x v="1"/>
    <s v="390004"/>
    <x v="15"/>
    <s v="10410"/>
    <m/>
    <x v="1"/>
    <s v="14000"/>
    <x v="0"/>
    <s v="STATE"/>
    <m/>
    <m/>
    <m/>
    <m/>
    <n v="20.47"/>
    <s v="140070"/>
    <s v="00001380 2020-10-30"/>
    <s v="CIPPS Journal Upload - DOA"/>
  </r>
  <r>
    <s v="14000"/>
    <s v="ACTUALS"/>
    <n v="2021"/>
    <n v="4"/>
    <s v="CIP"/>
    <s v="CIP1637919"/>
    <d v="2020-10-26T00:00:00"/>
    <d v="2020-10-27T00:00:00"/>
    <n v="270"/>
    <x v="1"/>
    <s v="390004"/>
    <x v="15"/>
    <s v="10410"/>
    <m/>
    <x v="1"/>
    <s v="14000"/>
    <x v="0"/>
    <s v="STATE"/>
    <m/>
    <m/>
    <m/>
    <m/>
    <n v="20.43"/>
    <s v="140070"/>
    <s v="00001380 2020-10-30"/>
    <s v="CIPPS Journal Upload - DOA"/>
  </r>
  <r>
    <s v="14000"/>
    <s v="ACTUALS"/>
    <n v="2021"/>
    <n v="4"/>
    <s v="CIP"/>
    <s v="CIP1637919"/>
    <d v="2020-10-26T00:00:00"/>
    <d v="2020-10-27T00:00:00"/>
    <n v="271"/>
    <x v="1"/>
    <s v="390004"/>
    <x v="39"/>
    <s v="10410"/>
    <m/>
    <x v="1"/>
    <s v="14000"/>
    <x v="0"/>
    <s v="STATE"/>
    <m/>
    <m/>
    <m/>
    <m/>
    <n v="20"/>
    <s v="140070"/>
    <s v="00001380 2020-10-30"/>
    <s v="CIPPS Journal Upload - DOA"/>
  </r>
  <r>
    <s v="14000"/>
    <s v="ACTUALS"/>
    <n v="2021"/>
    <n v="4"/>
    <s v="CIP"/>
    <s v="CIP1637919"/>
    <d v="2020-10-26T00:00:00"/>
    <d v="2020-10-27T00:00:00"/>
    <n v="272"/>
    <x v="1"/>
    <s v="390004"/>
    <x v="39"/>
    <s v="10410"/>
    <m/>
    <x v="1"/>
    <s v="14000"/>
    <x v="0"/>
    <s v="STATE"/>
    <m/>
    <m/>
    <m/>
    <m/>
    <n v="10"/>
    <s v="140070"/>
    <s v="00001380 2020-10-30"/>
    <s v="CIPPS Journal Upload - DOA"/>
  </r>
  <r>
    <s v="14000"/>
    <s v="ACTUALS"/>
    <n v="2021"/>
    <n v="4"/>
    <s v="CIP"/>
    <s v="CIP1637919"/>
    <d v="2020-10-26T00:00:00"/>
    <d v="2020-10-27T00:00:00"/>
    <n v="325"/>
    <x v="1"/>
    <s v="390004"/>
    <x v="10"/>
    <s v="10740"/>
    <m/>
    <x v="1"/>
    <s v="14000"/>
    <x v="0"/>
    <s v="STATE"/>
    <m/>
    <m/>
    <m/>
    <m/>
    <n v="2500"/>
    <s v="140070"/>
    <s v="00001380 2020-10-30"/>
    <s v="CIPPS Journal Upload - DOA"/>
  </r>
  <r>
    <s v="14000"/>
    <s v="ACTUALS"/>
    <n v="2021"/>
    <n v="4"/>
    <s v="CIP"/>
    <s v="CIP1637919"/>
    <d v="2020-10-26T00:00:00"/>
    <d v="2020-10-27T00:00:00"/>
    <n v="326"/>
    <x v="1"/>
    <s v="390004"/>
    <x v="11"/>
    <s v="10740"/>
    <m/>
    <x v="1"/>
    <s v="14000"/>
    <x v="0"/>
    <s v="STATE"/>
    <m/>
    <m/>
    <m/>
    <m/>
    <n v="361.5"/>
    <s v="140070"/>
    <s v="00001380 2020-10-30"/>
    <s v="CIPPS Journal Upload - DOA"/>
  </r>
  <r>
    <s v="14000"/>
    <s v="ACTUALS"/>
    <n v="2021"/>
    <n v="4"/>
    <s v="CIP"/>
    <s v="CIP1637919"/>
    <d v="2020-10-26T00:00:00"/>
    <d v="2020-10-27T00:00:00"/>
    <n v="327"/>
    <x v="1"/>
    <s v="390004"/>
    <x v="12"/>
    <s v="10740"/>
    <m/>
    <x v="1"/>
    <s v="14000"/>
    <x v="0"/>
    <s v="STATE"/>
    <m/>
    <m/>
    <m/>
    <m/>
    <n v="179.62"/>
    <s v="140070"/>
    <s v="00001380 2020-10-30"/>
    <s v="CIPPS Journal Upload - DOA"/>
  </r>
  <r>
    <s v="14000"/>
    <s v="ACTUALS"/>
    <n v="2021"/>
    <n v="4"/>
    <s v="CIP"/>
    <s v="CIP1637919"/>
    <d v="2020-10-26T00:00:00"/>
    <d v="2020-10-27T00:00:00"/>
    <n v="328"/>
    <x v="1"/>
    <s v="390004"/>
    <x v="13"/>
    <s v="10740"/>
    <m/>
    <x v="1"/>
    <s v="14000"/>
    <x v="0"/>
    <s v="STATE"/>
    <m/>
    <m/>
    <m/>
    <m/>
    <n v="33.5"/>
    <s v="140070"/>
    <s v="00001380 2020-10-30"/>
    <s v="CIPPS Journal Upload - DOA"/>
  </r>
  <r>
    <s v="14000"/>
    <s v="ACTUALS"/>
    <n v="2021"/>
    <n v="4"/>
    <s v="CIP"/>
    <s v="CIP1637919"/>
    <d v="2020-10-26T00:00:00"/>
    <d v="2020-10-27T00:00:00"/>
    <n v="329"/>
    <x v="1"/>
    <s v="390004"/>
    <x v="22"/>
    <s v="10740"/>
    <m/>
    <x v="1"/>
    <s v="14000"/>
    <x v="0"/>
    <s v="STATE"/>
    <m/>
    <m/>
    <m/>
    <m/>
    <n v="614.5"/>
    <s v="140070"/>
    <s v="00001380 2020-10-30"/>
    <s v="CIPPS Journal Upload - DOA"/>
  </r>
  <r>
    <s v="14000"/>
    <s v="ACTUALS"/>
    <n v="2021"/>
    <n v="4"/>
    <s v="CIP"/>
    <s v="CIP1637919"/>
    <d v="2020-10-26T00:00:00"/>
    <d v="2020-10-27T00:00:00"/>
    <n v="330"/>
    <x v="1"/>
    <s v="390004"/>
    <x v="14"/>
    <s v="10740"/>
    <m/>
    <x v="1"/>
    <s v="14000"/>
    <x v="0"/>
    <s v="STATE"/>
    <m/>
    <m/>
    <m/>
    <m/>
    <n v="28"/>
    <s v="140070"/>
    <s v="00001380 2020-10-30"/>
    <s v="CIPPS Journal Upload - DOA"/>
  </r>
  <r>
    <s v="14000"/>
    <s v="ACTUALS"/>
    <n v="2021"/>
    <n v="4"/>
    <s v="CIP"/>
    <s v="CIP1637919"/>
    <d v="2020-10-26T00:00:00"/>
    <d v="2020-10-27T00:00:00"/>
    <n v="331"/>
    <x v="1"/>
    <s v="390004"/>
    <x v="15"/>
    <s v="10740"/>
    <m/>
    <x v="1"/>
    <s v="14000"/>
    <x v="0"/>
    <s v="STATE"/>
    <m/>
    <m/>
    <m/>
    <m/>
    <n v="15.25"/>
    <s v="140070"/>
    <s v="00001380 2020-10-30"/>
    <s v="CIPPS Journal Upload - DOA"/>
  </r>
  <r>
    <s v="14000"/>
    <s v="ACTUALS"/>
    <n v="2021"/>
    <n v="4"/>
    <s v="CIP"/>
    <s v="CIP1637919"/>
    <d v="2020-10-26T00:00:00"/>
    <d v="2020-10-27T00:00:00"/>
    <n v="438"/>
    <x v="1"/>
    <m/>
    <x v="1"/>
    <s v="99999"/>
    <m/>
    <x v="0"/>
    <m/>
    <x v="0"/>
    <m/>
    <m/>
    <m/>
    <m/>
    <m/>
    <n v="-13631.37"/>
    <m/>
    <s v="Cash With The Treasurer Of VA"/>
    <s v="CIPPS Journal Upload - DOA"/>
  </r>
  <r>
    <s v="14000"/>
    <s v="ACTUALS"/>
    <n v="2021"/>
    <n v="4"/>
    <s v="AP"/>
    <s v="AP01638417"/>
    <d v="2020-10-27T00:00:00"/>
    <d v="2020-10-27T00:00:00"/>
    <n v="6"/>
    <x v="1"/>
    <m/>
    <x v="3"/>
    <s v="99999"/>
    <m/>
    <x v="0"/>
    <s v="14000"/>
    <x v="0"/>
    <s v="STATE"/>
    <m/>
    <m/>
    <m/>
    <m/>
    <n v="-20268.400000000001"/>
    <s v="00023989"/>
    <s v="Accounts Payable"/>
    <s v="Accounts Payable"/>
  </r>
  <r>
    <s v="14000"/>
    <s v="ACTUALS"/>
    <n v="2021"/>
    <n v="4"/>
    <s v="AP"/>
    <s v="AP01638417"/>
    <d v="2020-10-27T00:00:00"/>
    <d v="2020-10-27T00:00:00"/>
    <n v="17"/>
    <x v="1"/>
    <s v="390002"/>
    <x v="48"/>
    <s v="90000"/>
    <m/>
    <x v="0"/>
    <s v="14000"/>
    <x v="0"/>
    <s v="STATE"/>
    <s v="007"/>
    <m/>
    <m/>
    <m/>
    <n v="20268.400000000001"/>
    <s v="00023989"/>
    <s v="20-A4935AD16 TRAUMA INFORMED C"/>
    <s v="Accounts Payable"/>
  </r>
  <r>
    <s v="14000"/>
    <s v="ACTUALS"/>
    <n v="2021"/>
    <n v="4"/>
    <s v="AP"/>
    <s v="AP01638962"/>
    <d v="2020-10-27T00:00:00"/>
    <d v="2020-10-27T00:00:00"/>
    <n v="1"/>
    <x v="1"/>
    <m/>
    <x v="1"/>
    <s v="99999"/>
    <m/>
    <x v="0"/>
    <s v="14000"/>
    <x v="0"/>
    <s v="STATE"/>
    <m/>
    <m/>
    <m/>
    <m/>
    <n v="-20268.400000000001"/>
    <s v="00023989"/>
    <s v="Cash With The Treasurer Of VA"/>
    <s v="AP Payments"/>
  </r>
  <r>
    <s v="14000"/>
    <s v="ACTUALS"/>
    <n v="2021"/>
    <n v="4"/>
    <s v="AP"/>
    <s v="AP01638962"/>
    <d v="2020-10-27T00:00:00"/>
    <d v="2020-10-27T00:00:00"/>
    <n v="3"/>
    <x v="1"/>
    <m/>
    <x v="3"/>
    <s v="99999"/>
    <m/>
    <x v="0"/>
    <s v="14000"/>
    <x v="0"/>
    <s v="STATE"/>
    <m/>
    <m/>
    <m/>
    <m/>
    <n v="20268.400000000001"/>
    <s v="00023989"/>
    <s v="Accounts Payable"/>
    <s v="AP Payments"/>
  </r>
  <r>
    <s v="14000"/>
    <s v="ACTUALS"/>
    <n v="2021"/>
    <n v="4"/>
    <s v="AP"/>
    <s v="AP01639479"/>
    <d v="2020-10-28T00:00:00"/>
    <d v="2020-10-28T00:00:00"/>
    <n v="109"/>
    <x v="1"/>
    <m/>
    <x v="3"/>
    <s v="99999"/>
    <m/>
    <x v="0"/>
    <s v="14000"/>
    <x v="0"/>
    <s v="STATE"/>
    <m/>
    <m/>
    <m/>
    <m/>
    <n v="-13871.5"/>
    <s v="00023977"/>
    <s v="Accounts Payable"/>
    <s v="Accounts Payable"/>
  </r>
  <r>
    <s v="14000"/>
    <s v="ACTUALS"/>
    <n v="2021"/>
    <n v="4"/>
    <s v="AP"/>
    <s v="AP01639479"/>
    <d v="2020-10-28T00:00:00"/>
    <d v="2020-10-28T00:00:00"/>
    <n v="110"/>
    <x v="1"/>
    <m/>
    <x v="3"/>
    <s v="99999"/>
    <m/>
    <x v="0"/>
    <s v="14000"/>
    <x v="0"/>
    <s v="STATE"/>
    <m/>
    <m/>
    <m/>
    <m/>
    <n v="-22462"/>
    <s v="00023978"/>
    <s v="Accounts Payable"/>
    <s v="Accounts Payable"/>
  </r>
  <r>
    <s v="14000"/>
    <s v="ACTUALS"/>
    <n v="2021"/>
    <n v="4"/>
    <s v="AP"/>
    <s v="AP01639479"/>
    <d v="2020-10-28T00:00:00"/>
    <d v="2020-10-28T00:00:00"/>
    <n v="112"/>
    <x v="1"/>
    <m/>
    <x v="3"/>
    <s v="99999"/>
    <m/>
    <x v="0"/>
    <s v="14000"/>
    <x v="0"/>
    <s v="STATE"/>
    <m/>
    <m/>
    <m/>
    <m/>
    <n v="-19358"/>
    <s v="00023979"/>
    <s v="Accounts Payable"/>
    <s v="Accounts Payable"/>
  </r>
  <r>
    <s v="14000"/>
    <s v="ACTUALS"/>
    <n v="2021"/>
    <n v="4"/>
    <s v="AP"/>
    <s v="AP01639479"/>
    <d v="2020-10-28T00:00:00"/>
    <d v="2020-10-28T00:00:00"/>
    <n v="113"/>
    <x v="1"/>
    <m/>
    <x v="3"/>
    <s v="99999"/>
    <m/>
    <x v="0"/>
    <s v="14000"/>
    <x v="0"/>
    <s v="STATE"/>
    <m/>
    <m/>
    <m/>
    <m/>
    <n v="-16024.84"/>
    <s v="00023980"/>
    <s v="Accounts Payable"/>
    <s v="Accounts Payable"/>
  </r>
  <r>
    <s v="14000"/>
    <s v="ACTUALS"/>
    <n v="2021"/>
    <n v="4"/>
    <s v="AP"/>
    <s v="AP01639479"/>
    <d v="2020-10-28T00:00:00"/>
    <d v="2020-10-28T00:00:00"/>
    <n v="114"/>
    <x v="1"/>
    <m/>
    <x v="3"/>
    <s v="99999"/>
    <m/>
    <x v="0"/>
    <s v="14000"/>
    <x v="0"/>
    <s v="STATE"/>
    <m/>
    <m/>
    <m/>
    <m/>
    <n v="-85000"/>
    <s v="00023981"/>
    <s v="Accounts Payable"/>
    <s v="Accounts Payable"/>
  </r>
  <r>
    <s v="14000"/>
    <s v="ACTUALS"/>
    <n v="2021"/>
    <n v="4"/>
    <s v="AP"/>
    <s v="AP01639479"/>
    <d v="2020-10-28T00:00:00"/>
    <d v="2020-10-28T00:00:00"/>
    <n v="115"/>
    <x v="1"/>
    <m/>
    <x v="3"/>
    <s v="99999"/>
    <m/>
    <x v="0"/>
    <s v="14000"/>
    <x v="0"/>
    <s v="STATE"/>
    <m/>
    <m/>
    <m/>
    <m/>
    <n v="-8950"/>
    <s v="00023982"/>
    <s v="Accounts Payable"/>
    <s v="Accounts Payable"/>
  </r>
  <r>
    <s v="14000"/>
    <s v="ACTUALS"/>
    <n v="2021"/>
    <n v="4"/>
    <s v="AP"/>
    <s v="AP01639479"/>
    <d v="2020-10-28T00:00:00"/>
    <d v="2020-10-28T00:00:00"/>
    <n v="116"/>
    <x v="1"/>
    <m/>
    <x v="3"/>
    <s v="99999"/>
    <m/>
    <x v="0"/>
    <s v="14000"/>
    <x v="0"/>
    <s v="STATE"/>
    <m/>
    <m/>
    <m/>
    <m/>
    <n v="-9762.7800000000007"/>
    <s v="00023983"/>
    <s v="Accounts Payable"/>
    <s v="Accounts Payable"/>
  </r>
  <r>
    <s v="14000"/>
    <s v="ACTUALS"/>
    <n v="2021"/>
    <n v="4"/>
    <s v="AP"/>
    <s v="AP01639479"/>
    <d v="2020-10-28T00:00:00"/>
    <d v="2020-10-28T00:00:00"/>
    <n v="117"/>
    <x v="1"/>
    <m/>
    <x v="3"/>
    <s v="99999"/>
    <m/>
    <x v="0"/>
    <s v="14000"/>
    <x v="0"/>
    <s v="STATE"/>
    <m/>
    <m/>
    <m/>
    <m/>
    <n v="-1250"/>
    <s v="00023984"/>
    <s v="Accounts Payable"/>
    <s v="Accounts Payable"/>
  </r>
  <r>
    <s v="14000"/>
    <s v="ACTUALS"/>
    <n v="2021"/>
    <n v="4"/>
    <s v="AP"/>
    <s v="AP01639479"/>
    <d v="2020-10-28T00:00:00"/>
    <d v="2020-10-28T00:00:00"/>
    <n v="118"/>
    <x v="1"/>
    <m/>
    <x v="3"/>
    <s v="99999"/>
    <m/>
    <x v="0"/>
    <s v="14000"/>
    <x v="0"/>
    <s v="STATE"/>
    <m/>
    <m/>
    <m/>
    <m/>
    <n v="-10446"/>
    <s v="00023985"/>
    <s v="Accounts Payable"/>
    <s v="Accounts Payable"/>
  </r>
  <r>
    <s v="14000"/>
    <s v="ACTUALS"/>
    <n v="2021"/>
    <n v="4"/>
    <s v="AP"/>
    <s v="AP01639479"/>
    <d v="2020-10-28T00:00:00"/>
    <d v="2020-10-28T00:00:00"/>
    <n v="121"/>
    <x v="1"/>
    <m/>
    <x v="3"/>
    <s v="99999"/>
    <m/>
    <x v="0"/>
    <s v="14000"/>
    <x v="0"/>
    <s v="STATE"/>
    <m/>
    <m/>
    <m/>
    <m/>
    <n v="-42504.84"/>
    <s v="00023986"/>
    <s v="Accounts Payable"/>
    <s v="Accounts Payable"/>
  </r>
  <r>
    <s v="14000"/>
    <s v="ACTUALS"/>
    <n v="2021"/>
    <n v="4"/>
    <s v="AP"/>
    <s v="AP01639479"/>
    <d v="2020-10-28T00:00:00"/>
    <d v="2020-10-28T00:00:00"/>
    <n v="122"/>
    <x v="1"/>
    <m/>
    <x v="3"/>
    <s v="99999"/>
    <m/>
    <x v="0"/>
    <s v="14000"/>
    <x v="0"/>
    <s v="STATE"/>
    <m/>
    <m/>
    <m/>
    <m/>
    <n v="-4650.4799999999996"/>
    <s v="00023987"/>
    <s v="Accounts Payable"/>
    <s v="Accounts Payable"/>
  </r>
  <r>
    <s v="14000"/>
    <s v="ACTUALS"/>
    <n v="2021"/>
    <n v="4"/>
    <s v="AP"/>
    <s v="AP01639479"/>
    <d v="2020-10-28T00:00:00"/>
    <d v="2020-10-28T00:00:00"/>
    <n v="123"/>
    <x v="1"/>
    <m/>
    <x v="3"/>
    <s v="99999"/>
    <m/>
    <x v="0"/>
    <s v="14000"/>
    <x v="0"/>
    <s v="STATE"/>
    <m/>
    <m/>
    <m/>
    <m/>
    <n v="-1435.39"/>
    <s v="00023988"/>
    <s v="Accounts Payable"/>
    <s v="Accounts Payable"/>
  </r>
  <r>
    <s v="14000"/>
    <s v="ACTUALS"/>
    <n v="2021"/>
    <n v="4"/>
    <s v="AP"/>
    <s v="AP01639479"/>
    <d v="2020-10-28T00:00:00"/>
    <d v="2020-10-28T00:00:00"/>
    <n v="197"/>
    <x v="1"/>
    <s v="390002"/>
    <x v="47"/>
    <s v="90000"/>
    <m/>
    <x v="0"/>
    <s v="14000"/>
    <x v="0"/>
    <s v="STATE"/>
    <s v="351"/>
    <m/>
    <m/>
    <m/>
    <n v="13871.5"/>
    <s v="00023977"/>
    <s v="20-A4838AD16 LAW ENFORC EQUIPM"/>
    <s v="Accounts Payable"/>
  </r>
  <r>
    <s v="14000"/>
    <s v="ACTUALS"/>
    <n v="2021"/>
    <n v="4"/>
    <s v="AP"/>
    <s v="AP01639479"/>
    <d v="2020-10-28T00:00:00"/>
    <d v="2020-10-28T00:00:00"/>
    <n v="200"/>
    <x v="1"/>
    <s v="390002"/>
    <x v="47"/>
    <s v="90000"/>
    <m/>
    <x v="0"/>
    <s v="14000"/>
    <x v="0"/>
    <s v="STATE"/>
    <s v="379"/>
    <m/>
    <m/>
    <m/>
    <n v="22462"/>
    <s v="00023978"/>
    <s v="20-A4852AD16 LAW ENFORC EQUIP"/>
    <s v="Accounts Payable"/>
  </r>
  <r>
    <s v="14000"/>
    <s v="ACTUALS"/>
    <n v="2021"/>
    <n v="4"/>
    <s v="AP"/>
    <s v="AP01639479"/>
    <d v="2020-10-28T00:00:00"/>
    <d v="2020-10-28T00:00:00"/>
    <n v="201"/>
    <x v="1"/>
    <s v="390002"/>
    <x v="47"/>
    <s v="90000"/>
    <m/>
    <x v="0"/>
    <s v="14000"/>
    <x v="0"/>
    <s v="STATE"/>
    <s v="690"/>
    <m/>
    <m/>
    <m/>
    <n v="19358"/>
    <s v="00023979"/>
    <s v="20-A4860AD16 LAW ENFORC TRNG"/>
    <s v="Accounts Payable"/>
  </r>
  <r>
    <s v="14000"/>
    <s v="ACTUALS"/>
    <n v="2021"/>
    <n v="4"/>
    <s v="AP"/>
    <s v="AP01639479"/>
    <d v="2020-10-28T00:00:00"/>
    <d v="2020-10-28T00:00:00"/>
    <n v="202"/>
    <x v="1"/>
    <s v="390002"/>
    <x v="47"/>
    <s v="90000"/>
    <m/>
    <x v="0"/>
    <s v="14000"/>
    <x v="0"/>
    <s v="STATE"/>
    <s v="147"/>
    <m/>
    <m/>
    <m/>
    <n v="16024.84"/>
    <s v="00023980"/>
    <s v="20-A4866AD16  LAW ENF.EQUIP"/>
    <s v="Accounts Payable"/>
  </r>
  <r>
    <s v="14000"/>
    <s v="ACTUALS"/>
    <n v="2021"/>
    <n v="4"/>
    <s v="AP"/>
    <s v="AP01639479"/>
    <d v="2020-10-28T00:00:00"/>
    <d v="2020-10-28T00:00:00"/>
    <n v="203"/>
    <x v="1"/>
    <s v="390002"/>
    <x v="47"/>
    <s v="90000"/>
    <m/>
    <x v="0"/>
    <s v="14000"/>
    <x v="0"/>
    <s v="STATE"/>
    <s v="460"/>
    <m/>
    <m/>
    <m/>
    <n v="85000"/>
    <s v="00023981"/>
    <s v="20-A4884AD16 LAW ENFORC EQUIP"/>
    <s v="Accounts Payable"/>
  </r>
  <r>
    <s v="14000"/>
    <s v="ACTUALS"/>
    <n v="2021"/>
    <n v="4"/>
    <s v="AP"/>
    <s v="AP01639479"/>
    <d v="2020-10-28T00:00:00"/>
    <d v="2020-10-28T00:00:00"/>
    <n v="204"/>
    <x v="1"/>
    <s v="390002"/>
    <x v="47"/>
    <s v="90000"/>
    <m/>
    <x v="0"/>
    <s v="14000"/>
    <x v="0"/>
    <s v="STATE"/>
    <s v="464"/>
    <m/>
    <m/>
    <m/>
    <n v="8950"/>
    <s v="00023982"/>
    <s v="20-A4888AD16 LAW ENF. EQUIP"/>
    <s v="Accounts Payable"/>
  </r>
  <r>
    <s v="14000"/>
    <s v="ACTUALS"/>
    <n v="2021"/>
    <n v="4"/>
    <s v="AP"/>
    <s v="AP01639479"/>
    <d v="2020-10-28T00:00:00"/>
    <d v="2020-10-28T00:00:00"/>
    <n v="205"/>
    <x v="1"/>
    <s v="390002"/>
    <x v="47"/>
    <s v="90000"/>
    <m/>
    <x v="0"/>
    <s v="14000"/>
    <x v="0"/>
    <s v="STATE"/>
    <s v="193"/>
    <m/>
    <m/>
    <m/>
    <n v="9762.7800000000007"/>
    <s v="00023983"/>
    <s v="20-A4895AD16 LE OVERTIME"/>
    <s v="Accounts Payable"/>
  </r>
  <r>
    <s v="14000"/>
    <s v="ACTUALS"/>
    <n v="2021"/>
    <n v="4"/>
    <s v="AP"/>
    <s v="AP01639479"/>
    <d v="2020-10-28T00:00:00"/>
    <d v="2020-10-28T00:00:00"/>
    <n v="206"/>
    <x v="1"/>
    <s v="390002"/>
    <x v="47"/>
    <s v="90000"/>
    <m/>
    <x v="0"/>
    <s v="14000"/>
    <x v="0"/>
    <s v="STATE"/>
    <s v="197"/>
    <m/>
    <m/>
    <m/>
    <n v="1250"/>
    <s v="00023984"/>
    <s v="20-A4900AD16  LE EQUIPMENT"/>
    <s v="Accounts Payable"/>
  </r>
  <r>
    <s v="14000"/>
    <s v="ACTUALS"/>
    <n v="2021"/>
    <n v="4"/>
    <s v="AP"/>
    <s v="AP01639479"/>
    <d v="2020-10-28T00:00:00"/>
    <d v="2020-10-28T00:00:00"/>
    <n v="208"/>
    <x v="1"/>
    <s v="390002"/>
    <x v="47"/>
    <s v="90000"/>
    <m/>
    <x v="0"/>
    <s v="14000"/>
    <x v="0"/>
    <s v="STATE"/>
    <s v="013"/>
    <m/>
    <m/>
    <m/>
    <n v="10446"/>
    <s v="00023985"/>
    <s v="20-A4901AD16 TRAUMA-INFORMED"/>
    <s v="Accounts Payable"/>
  </r>
  <r>
    <s v="14000"/>
    <s v="ACTUALS"/>
    <n v="2021"/>
    <n v="4"/>
    <s v="AP"/>
    <s v="AP01639479"/>
    <d v="2020-10-28T00:00:00"/>
    <d v="2020-10-28T00:00:00"/>
    <n v="209"/>
    <x v="1"/>
    <s v="390002"/>
    <x v="47"/>
    <s v="90000"/>
    <m/>
    <x v="0"/>
    <s v="14000"/>
    <x v="0"/>
    <s v="STATE"/>
    <s v="041"/>
    <m/>
    <m/>
    <m/>
    <n v="42504.84"/>
    <s v="00023986"/>
    <s v="20-A4906AD16 GANG &amp; DRUG"/>
    <s v="Accounts Payable"/>
  </r>
  <r>
    <s v="14000"/>
    <s v="ACTUALS"/>
    <n v="2021"/>
    <n v="4"/>
    <s v="AP"/>
    <s v="AP01639479"/>
    <d v="2020-10-28T00:00:00"/>
    <d v="2020-10-28T00:00:00"/>
    <n v="210"/>
    <x v="1"/>
    <s v="390002"/>
    <x v="47"/>
    <s v="90000"/>
    <m/>
    <x v="0"/>
    <s v="14000"/>
    <x v="0"/>
    <s v="STATE"/>
    <s v="383"/>
    <m/>
    <m/>
    <m/>
    <n v="4650.4799999999996"/>
    <s v="00023987"/>
    <s v="20-A4913AD16 COMMUNITY POLICIN"/>
    <s v="Accounts Payable"/>
  </r>
  <r>
    <s v="14000"/>
    <s v="ACTUALS"/>
    <n v="2021"/>
    <n v="4"/>
    <s v="AP"/>
    <s v="AP01639479"/>
    <d v="2020-10-28T00:00:00"/>
    <d v="2020-10-28T00:00:00"/>
    <n v="211"/>
    <x v="1"/>
    <s v="390002"/>
    <x v="47"/>
    <s v="90000"/>
    <m/>
    <x v="0"/>
    <s v="14000"/>
    <x v="0"/>
    <s v="STATE"/>
    <s v="770"/>
    <m/>
    <m/>
    <m/>
    <n v="1435.39"/>
    <s v="00023988"/>
    <s v="20-A4930AD16 GUN VIOLENCE PREV"/>
    <s v="Accounts Payable"/>
  </r>
  <r>
    <s v="14000"/>
    <s v="ACTUALS"/>
    <n v="2021"/>
    <n v="4"/>
    <s v="AR"/>
    <s v="AR01641792"/>
    <d v="2020-10-28T00:00:00"/>
    <d v="2020-10-30T00:00:00"/>
    <n v="10"/>
    <x v="1"/>
    <s v="390002"/>
    <x v="47"/>
    <s v="90000"/>
    <m/>
    <x v="0"/>
    <s v="14000"/>
    <x v="0"/>
    <s v="STATE"/>
    <s v="438"/>
    <m/>
    <m/>
    <m/>
    <n v="-1237"/>
    <s v="51401808"/>
    <s v="20-10-28AR_DIRJRNL5393"/>
    <s v="AR Direct Cash Journal"/>
  </r>
  <r>
    <s v="14000"/>
    <s v="ACTUALS"/>
    <n v="2021"/>
    <n v="4"/>
    <s v="AR"/>
    <s v="AR01641792"/>
    <d v="2020-10-28T00:00:00"/>
    <d v="2020-10-30T00:00:00"/>
    <n v="21"/>
    <x v="1"/>
    <m/>
    <x v="1"/>
    <s v="99999"/>
    <m/>
    <x v="0"/>
    <m/>
    <x v="0"/>
    <m/>
    <m/>
    <m/>
    <m/>
    <m/>
    <n v="1237"/>
    <s v="51401808"/>
    <s v="20-10-28AR_DIRJRNL5393"/>
    <s v="AR Direct Cash Journal"/>
  </r>
  <r>
    <s v="14000"/>
    <s v="ACTUALS"/>
    <n v="2021"/>
    <n v="4"/>
    <s v="AP"/>
    <s v="AP01640160"/>
    <d v="2020-10-29T00:00:00"/>
    <d v="2020-10-29T00:00:00"/>
    <n v="4"/>
    <x v="1"/>
    <m/>
    <x v="1"/>
    <s v="99999"/>
    <m/>
    <x v="0"/>
    <s v="14000"/>
    <x v="0"/>
    <s v="STATE"/>
    <m/>
    <m/>
    <m/>
    <m/>
    <n v="-13871.5"/>
    <s v="00023977"/>
    <s v="Cash With The Treasurer Of VA"/>
    <s v="AP Payments"/>
  </r>
  <r>
    <s v="14000"/>
    <s v="ACTUALS"/>
    <n v="2021"/>
    <n v="4"/>
    <s v="AP"/>
    <s v="AP01640160"/>
    <d v="2020-10-29T00:00:00"/>
    <d v="2020-10-29T00:00:00"/>
    <n v="5"/>
    <x v="1"/>
    <m/>
    <x v="1"/>
    <s v="99999"/>
    <m/>
    <x v="0"/>
    <s v="14000"/>
    <x v="0"/>
    <s v="STATE"/>
    <m/>
    <m/>
    <m/>
    <m/>
    <n v="-22462"/>
    <s v="00023978"/>
    <s v="Cash With The Treasurer Of VA"/>
    <s v="AP Payments"/>
  </r>
  <r>
    <s v="14000"/>
    <s v="ACTUALS"/>
    <n v="2021"/>
    <n v="4"/>
    <s v="AP"/>
    <s v="AP01640160"/>
    <d v="2020-10-29T00:00:00"/>
    <d v="2020-10-29T00:00:00"/>
    <n v="6"/>
    <x v="1"/>
    <m/>
    <x v="1"/>
    <s v="99999"/>
    <m/>
    <x v="0"/>
    <s v="14000"/>
    <x v="0"/>
    <s v="STATE"/>
    <m/>
    <m/>
    <m/>
    <m/>
    <n v="-19358"/>
    <s v="00023979"/>
    <s v="Cash With The Treasurer Of VA"/>
    <s v="AP Payments"/>
  </r>
  <r>
    <s v="14000"/>
    <s v="ACTUALS"/>
    <n v="2021"/>
    <n v="4"/>
    <s v="AP"/>
    <s v="AP01640160"/>
    <d v="2020-10-29T00:00:00"/>
    <d v="2020-10-29T00:00:00"/>
    <n v="7"/>
    <x v="1"/>
    <m/>
    <x v="1"/>
    <s v="99999"/>
    <m/>
    <x v="0"/>
    <s v="14000"/>
    <x v="0"/>
    <s v="STATE"/>
    <m/>
    <m/>
    <m/>
    <m/>
    <n v="-16024.84"/>
    <s v="00023980"/>
    <s v="Cash With The Treasurer Of VA"/>
    <s v="AP Payments"/>
  </r>
  <r>
    <s v="14000"/>
    <s v="ACTUALS"/>
    <n v="2021"/>
    <n v="4"/>
    <s v="AP"/>
    <s v="AP01640160"/>
    <d v="2020-10-29T00:00:00"/>
    <d v="2020-10-29T00:00:00"/>
    <n v="8"/>
    <x v="1"/>
    <m/>
    <x v="1"/>
    <s v="99999"/>
    <m/>
    <x v="0"/>
    <s v="14000"/>
    <x v="0"/>
    <s v="STATE"/>
    <m/>
    <m/>
    <m/>
    <m/>
    <n v="-85000"/>
    <s v="00023981"/>
    <s v="Cash With The Treasurer Of VA"/>
    <s v="AP Payments"/>
  </r>
  <r>
    <s v="14000"/>
    <s v="ACTUALS"/>
    <n v="2021"/>
    <n v="4"/>
    <s v="AP"/>
    <s v="AP01640160"/>
    <d v="2020-10-29T00:00:00"/>
    <d v="2020-10-29T00:00:00"/>
    <n v="9"/>
    <x v="1"/>
    <m/>
    <x v="1"/>
    <s v="99999"/>
    <m/>
    <x v="0"/>
    <s v="14000"/>
    <x v="0"/>
    <s v="STATE"/>
    <m/>
    <m/>
    <m/>
    <m/>
    <n v="-8950"/>
    <s v="00023982"/>
    <s v="Cash With The Treasurer Of VA"/>
    <s v="AP Payments"/>
  </r>
  <r>
    <s v="14000"/>
    <s v="ACTUALS"/>
    <n v="2021"/>
    <n v="4"/>
    <s v="AP"/>
    <s v="AP01640160"/>
    <d v="2020-10-29T00:00:00"/>
    <d v="2020-10-29T00:00:00"/>
    <n v="10"/>
    <x v="1"/>
    <m/>
    <x v="1"/>
    <s v="99999"/>
    <m/>
    <x v="0"/>
    <s v="14000"/>
    <x v="0"/>
    <s v="STATE"/>
    <m/>
    <m/>
    <m/>
    <m/>
    <n v="-9762.7800000000007"/>
    <s v="00023983"/>
    <s v="Cash With The Treasurer Of VA"/>
    <s v="AP Payments"/>
  </r>
  <r>
    <s v="14000"/>
    <s v="ACTUALS"/>
    <n v="2021"/>
    <n v="4"/>
    <s v="AP"/>
    <s v="AP01640160"/>
    <d v="2020-10-29T00:00:00"/>
    <d v="2020-10-29T00:00:00"/>
    <n v="11"/>
    <x v="1"/>
    <m/>
    <x v="1"/>
    <s v="99999"/>
    <m/>
    <x v="0"/>
    <s v="14000"/>
    <x v="0"/>
    <s v="STATE"/>
    <m/>
    <m/>
    <m/>
    <m/>
    <n v="-1250"/>
    <s v="00023984"/>
    <s v="Cash With The Treasurer Of VA"/>
    <s v="AP Payments"/>
  </r>
  <r>
    <s v="14000"/>
    <s v="ACTUALS"/>
    <n v="2021"/>
    <n v="4"/>
    <s v="AP"/>
    <s v="AP01640160"/>
    <d v="2020-10-29T00:00:00"/>
    <d v="2020-10-29T00:00:00"/>
    <n v="12"/>
    <x v="1"/>
    <m/>
    <x v="1"/>
    <s v="99999"/>
    <m/>
    <x v="0"/>
    <s v="14000"/>
    <x v="0"/>
    <s v="STATE"/>
    <m/>
    <m/>
    <m/>
    <m/>
    <n v="-10446"/>
    <s v="00023985"/>
    <s v="Cash With The Treasurer Of VA"/>
    <s v="AP Payments"/>
  </r>
  <r>
    <s v="14000"/>
    <s v="ACTUALS"/>
    <n v="2021"/>
    <n v="4"/>
    <s v="AP"/>
    <s v="AP01640160"/>
    <d v="2020-10-29T00:00:00"/>
    <d v="2020-10-29T00:00:00"/>
    <n v="13"/>
    <x v="1"/>
    <m/>
    <x v="1"/>
    <s v="99999"/>
    <m/>
    <x v="0"/>
    <s v="14000"/>
    <x v="0"/>
    <s v="STATE"/>
    <m/>
    <m/>
    <m/>
    <m/>
    <n v="-42504.84"/>
    <s v="00023986"/>
    <s v="Cash With The Treasurer Of VA"/>
    <s v="AP Payments"/>
  </r>
  <r>
    <s v="14000"/>
    <s v="ACTUALS"/>
    <n v="2021"/>
    <n v="4"/>
    <s v="AP"/>
    <s v="AP01640160"/>
    <d v="2020-10-29T00:00:00"/>
    <d v="2020-10-29T00:00:00"/>
    <n v="14"/>
    <x v="1"/>
    <m/>
    <x v="1"/>
    <s v="99999"/>
    <m/>
    <x v="0"/>
    <s v="14000"/>
    <x v="0"/>
    <s v="STATE"/>
    <m/>
    <m/>
    <m/>
    <m/>
    <n v="-4650.4799999999996"/>
    <s v="00023987"/>
    <s v="Cash With The Treasurer Of VA"/>
    <s v="AP Payments"/>
  </r>
  <r>
    <s v="14000"/>
    <s v="ACTUALS"/>
    <n v="2021"/>
    <n v="4"/>
    <s v="AP"/>
    <s v="AP01640160"/>
    <d v="2020-10-29T00:00:00"/>
    <d v="2020-10-29T00:00:00"/>
    <n v="15"/>
    <x v="1"/>
    <m/>
    <x v="1"/>
    <s v="99999"/>
    <m/>
    <x v="0"/>
    <s v="14000"/>
    <x v="0"/>
    <s v="STATE"/>
    <m/>
    <m/>
    <m/>
    <m/>
    <n v="-1435.39"/>
    <s v="00023988"/>
    <s v="Cash With The Treasurer Of VA"/>
    <s v="AP Payments"/>
  </r>
  <r>
    <s v="14000"/>
    <s v="ACTUALS"/>
    <n v="2021"/>
    <n v="4"/>
    <s v="AP"/>
    <s v="AP01640160"/>
    <d v="2020-10-29T00:00:00"/>
    <d v="2020-10-29T00:00:00"/>
    <n v="67"/>
    <x v="1"/>
    <m/>
    <x v="3"/>
    <s v="99999"/>
    <m/>
    <x v="0"/>
    <s v="14000"/>
    <x v="0"/>
    <s v="STATE"/>
    <m/>
    <m/>
    <m/>
    <m/>
    <n v="13871.5"/>
    <s v="00023977"/>
    <s v="Accounts Payable"/>
    <s v="AP Payments"/>
  </r>
  <r>
    <s v="14000"/>
    <s v="ACTUALS"/>
    <n v="2021"/>
    <n v="4"/>
    <s v="AP"/>
    <s v="AP01640160"/>
    <d v="2020-10-29T00:00:00"/>
    <d v="2020-10-29T00:00:00"/>
    <n v="68"/>
    <x v="1"/>
    <m/>
    <x v="3"/>
    <s v="99999"/>
    <m/>
    <x v="0"/>
    <s v="14000"/>
    <x v="0"/>
    <s v="STATE"/>
    <m/>
    <m/>
    <m/>
    <m/>
    <n v="22462"/>
    <s v="00023978"/>
    <s v="Accounts Payable"/>
    <s v="AP Payments"/>
  </r>
  <r>
    <s v="14000"/>
    <s v="ACTUALS"/>
    <n v="2021"/>
    <n v="4"/>
    <s v="AP"/>
    <s v="AP01640160"/>
    <d v="2020-10-29T00:00:00"/>
    <d v="2020-10-29T00:00:00"/>
    <n v="69"/>
    <x v="1"/>
    <m/>
    <x v="3"/>
    <s v="99999"/>
    <m/>
    <x v="0"/>
    <s v="14000"/>
    <x v="0"/>
    <s v="STATE"/>
    <m/>
    <m/>
    <m/>
    <m/>
    <n v="19358"/>
    <s v="00023979"/>
    <s v="Accounts Payable"/>
    <s v="AP Payments"/>
  </r>
  <r>
    <s v="14000"/>
    <s v="ACTUALS"/>
    <n v="2021"/>
    <n v="4"/>
    <s v="AP"/>
    <s v="AP01640160"/>
    <d v="2020-10-29T00:00:00"/>
    <d v="2020-10-29T00:00:00"/>
    <n v="70"/>
    <x v="1"/>
    <m/>
    <x v="3"/>
    <s v="99999"/>
    <m/>
    <x v="0"/>
    <s v="14000"/>
    <x v="0"/>
    <s v="STATE"/>
    <m/>
    <m/>
    <m/>
    <m/>
    <n v="16024.84"/>
    <s v="00023980"/>
    <s v="Accounts Payable"/>
    <s v="AP Payments"/>
  </r>
  <r>
    <s v="14000"/>
    <s v="ACTUALS"/>
    <n v="2021"/>
    <n v="4"/>
    <s v="AP"/>
    <s v="AP01640160"/>
    <d v="2020-10-29T00:00:00"/>
    <d v="2020-10-29T00:00:00"/>
    <n v="71"/>
    <x v="1"/>
    <m/>
    <x v="3"/>
    <s v="99999"/>
    <m/>
    <x v="0"/>
    <s v="14000"/>
    <x v="0"/>
    <s v="STATE"/>
    <m/>
    <m/>
    <m/>
    <m/>
    <n v="85000"/>
    <s v="00023981"/>
    <s v="Accounts Payable"/>
    <s v="AP Payments"/>
  </r>
  <r>
    <s v="14000"/>
    <s v="ACTUALS"/>
    <n v="2021"/>
    <n v="4"/>
    <s v="AP"/>
    <s v="AP01640160"/>
    <d v="2020-10-29T00:00:00"/>
    <d v="2020-10-29T00:00:00"/>
    <n v="72"/>
    <x v="1"/>
    <m/>
    <x v="3"/>
    <s v="99999"/>
    <m/>
    <x v="0"/>
    <s v="14000"/>
    <x v="0"/>
    <s v="STATE"/>
    <m/>
    <m/>
    <m/>
    <m/>
    <n v="8950"/>
    <s v="00023982"/>
    <s v="Accounts Payable"/>
    <s v="AP Payments"/>
  </r>
  <r>
    <s v="14000"/>
    <s v="ACTUALS"/>
    <n v="2021"/>
    <n v="4"/>
    <s v="AP"/>
    <s v="AP01640160"/>
    <d v="2020-10-29T00:00:00"/>
    <d v="2020-10-29T00:00:00"/>
    <n v="73"/>
    <x v="1"/>
    <m/>
    <x v="3"/>
    <s v="99999"/>
    <m/>
    <x v="0"/>
    <s v="14000"/>
    <x v="0"/>
    <s v="STATE"/>
    <m/>
    <m/>
    <m/>
    <m/>
    <n v="9762.7800000000007"/>
    <s v="00023983"/>
    <s v="Accounts Payable"/>
    <s v="AP Payments"/>
  </r>
  <r>
    <s v="14000"/>
    <s v="ACTUALS"/>
    <n v="2021"/>
    <n v="4"/>
    <s v="AP"/>
    <s v="AP01640160"/>
    <d v="2020-10-29T00:00:00"/>
    <d v="2020-10-29T00:00:00"/>
    <n v="74"/>
    <x v="1"/>
    <m/>
    <x v="3"/>
    <s v="99999"/>
    <m/>
    <x v="0"/>
    <s v="14000"/>
    <x v="0"/>
    <s v="STATE"/>
    <m/>
    <m/>
    <m/>
    <m/>
    <n v="1250"/>
    <s v="00023984"/>
    <s v="Accounts Payable"/>
    <s v="AP Payments"/>
  </r>
  <r>
    <s v="14000"/>
    <s v="ACTUALS"/>
    <n v="2021"/>
    <n v="4"/>
    <s v="AP"/>
    <s v="AP01640160"/>
    <d v="2020-10-29T00:00:00"/>
    <d v="2020-10-29T00:00:00"/>
    <n v="75"/>
    <x v="1"/>
    <m/>
    <x v="3"/>
    <s v="99999"/>
    <m/>
    <x v="0"/>
    <s v="14000"/>
    <x v="0"/>
    <s v="STATE"/>
    <m/>
    <m/>
    <m/>
    <m/>
    <n v="10446"/>
    <s v="00023985"/>
    <s v="Accounts Payable"/>
    <s v="AP Payments"/>
  </r>
  <r>
    <s v="14000"/>
    <s v="ACTUALS"/>
    <n v="2021"/>
    <n v="4"/>
    <s v="AP"/>
    <s v="AP01640160"/>
    <d v="2020-10-29T00:00:00"/>
    <d v="2020-10-29T00:00:00"/>
    <n v="76"/>
    <x v="1"/>
    <m/>
    <x v="3"/>
    <s v="99999"/>
    <m/>
    <x v="0"/>
    <s v="14000"/>
    <x v="0"/>
    <s v="STATE"/>
    <m/>
    <m/>
    <m/>
    <m/>
    <n v="42504.84"/>
    <s v="00023986"/>
    <s v="Accounts Payable"/>
    <s v="AP Payments"/>
  </r>
  <r>
    <s v="14000"/>
    <s v="ACTUALS"/>
    <n v="2021"/>
    <n v="4"/>
    <s v="AP"/>
    <s v="AP01640160"/>
    <d v="2020-10-29T00:00:00"/>
    <d v="2020-10-29T00:00:00"/>
    <n v="77"/>
    <x v="1"/>
    <m/>
    <x v="3"/>
    <s v="99999"/>
    <m/>
    <x v="0"/>
    <s v="14000"/>
    <x v="0"/>
    <s v="STATE"/>
    <m/>
    <m/>
    <m/>
    <m/>
    <n v="4650.4799999999996"/>
    <s v="00023987"/>
    <s v="Accounts Payable"/>
    <s v="AP Payments"/>
  </r>
  <r>
    <s v="14000"/>
    <s v="ACTUALS"/>
    <n v="2021"/>
    <n v="4"/>
    <s v="AP"/>
    <s v="AP01640160"/>
    <d v="2020-10-29T00:00:00"/>
    <d v="2020-10-29T00:00:00"/>
    <n v="78"/>
    <x v="1"/>
    <m/>
    <x v="3"/>
    <s v="99999"/>
    <m/>
    <x v="0"/>
    <s v="14000"/>
    <x v="0"/>
    <s v="STATE"/>
    <m/>
    <m/>
    <m/>
    <m/>
    <n v="1435.39"/>
    <s v="00023988"/>
    <s v="Accounts Payable"/>
    <s v="AP Payments"/>
  </r>
  <r>
    <s v="14000"/>
    <s v="ACTUALS"/>
    <n v="2021"/>
    <n v="5"/>
    <s v="ATA"/>
    <s v="0001658898"/>
    <d v="2020-11-09T00:00:00"/>
    <d v="2020-11-25T00:00:00"/>
    <n v="5"/>
    <x v="1"/>
    <m/>
    <x v="35"/>
    <s v="90000"/>
    <m/>
    <x v="0"/>
    <s v="14000"/>
    <x v="0"/>
    <s v="STATE"/>
    <m/>
    <m/>
    <m/>
    <m/>
    <n v="24806"/>
    <s v="20-D4034AD"/>
    <s v="Cash Tran Out-FedPass Cardinal"/>
    <s v="Federal Cash Pass Thru"/>
  </r>
  <r>
    <s v="14000"/>
    <s v="ACTUALS"/>
    <n v="2021"/>
    <n v="5"/>
    <s v="ATA"/>
    <s v="0001658898"/>
    <d v="2020-11-09T00:00:00"/>
    <d v="2020-11-25T00:00:00"/>
    <n v="7"/>
    <x v="1"/>
    <m/>
    <x v="1"/>
    <s v="99999"/>
    <m/>
    <x v="0"/>
    <s v="14000"/>
    <x v="0"/>
    <s v="STATE"/>
    <m/>
    <m/>
    <m/>
    <m/>
    <n v="-24806"/>
    <m/>
    <s v="Cash With The Treasurer Of VA"/>
    <s v="Federal Cash Pass Thru"/>
  </r>
  <r>
    <s v="14000"/>
    <s v="ACTUALS"/>
    <n v="2021"/>
    <n v="5"/>
    <s v="CIP"/>
    <s v="CIP1649387"/>
    <d v="2020-11-09T00:00:00"/>
    <d v="2020-11-10T00:00:00"/>
    <n v="254"/>
    <x v="1"/>
    <s v="390004"/>
    <x v="10"/>
    <s v="10410"/>
    <m/>
    <x v="1"/>
    <s v="14000"/>
    <x v="0"/>
    <s v="STATE"/>
    <m/>
    <m/>
    <m/>
    <m/>
    <n v="3354.92"/>
    <s v="140070"/>
    <s v="00001382 2020-11-16"/>
    <s v="CIPPS Journal Upload - DOA"/>
  </r>
  <r>
    <s v="14000"/>
    <s v="ACTUALS"/>
    <n v="2021"/>
    <n v="5"/>
    <s v="CIP"/>
    <s v="CIP1649387"/>
    <d v="2020-11-09T00:00:00"/>
    <d v="2020-11-10T00:00:00"/>
    <n v="255"/>
    <x v="1"/>
    <s v="390004"/>
    <x v="10"/>
    <s v="10410"/>
    <m/>
    <x v="1"/>
    <s v="14000"/>
    <x v="0"/>
    <s v="STATE"/>
    <m/>
    <m/>
    <m/>
    <m/>
    <n v="3349"/>
    <s v="140070"/>
    <s v="00001382 2020-11-16"/>
    <s v="CIPPS Journal Upload - DOA"/>
  </r>
  <r>
    <s v="14000"/>
    <s v="ACTUALS"/>
    <n v="2021"/>
    <n v="5"/>
    <s v="CIP"/>
    <s v="CIP1649387"/>
    <d v="2020-11-09T00:00:00"/>
    <d v="2020-11-10T00:00:00"/>
    <n v="256"/>
    <x v="1"/>
    <s v="390004"/>
    <x v="11"/>
    <s v="10410"/>
    <m/>
    <x v="1"/>
    <s v="14000"/>
    <x v="0"/>
    <s v="STATE"/>
    <m/>
    <m/>
    <m/>
    <m/>
    <n v="485.12"/>
    <s v="140070"/>
    <s v="00001382 2020-11-16"/>
    <s v="CIPPS Journal Upload - DOA"/>
  </r>
  <r>
    <s v="14000"/>
    <s v="ACTUALS"/>
    <n v="2021"/>
    <n v="5"/>
    <s v="CIP"/>
    <s v="CIP1649387"/>
    <d v="2020-11-09T00:00:00"/>
    <d v="2020-11-10T00:00:00"/>
    <n v="257"/>
    <x v="1"/>
    <s v="390004"/>
    <x v="11"/>
    <s v="10410"/>
    <m/>
    <x v="1"/>
    <s v="14000"/>
    <x v="0"/>
    <s v="STATE"/>
    <m/>
    <m/>
    <m/>
    <m/>
    <n v="484.27"/>
    <s v="140070"/>
    <s v="00001382 2020-11-16"/>
    <s v="CIPPS Journal Upload - DOA"/>
  </r>
  <r>
    <s v="14000"/>
    <s v="ACTUALS"/>
    <n v="2021"/>
    <n v="5"/>
    <s v="CIP"/>
    <s v="CIP1649387"/>
    <d v="2020-11-09T00:00:00"/>
    <d v="2020-11-10T00:00:00"/>
    <n v="258"/>
    <x v="1"/>
    <s v="390004"/>
    <x v="12"/>
    <s v="10410"/>
    <m/>
    <x v="1"/>
    <s v="14000"/>
    <x v="0"/>
    <s v="STATE"/>
    <m/>
    <m/>
    <m/>
    <m/>
    <n v="232.92"/>
    <s v="140070"/>
    <s v="00001382 2020-11-16"/>
    <s v="CIPPS Journal Upload - DOA"/>
  </r>
  <r>
    <s v="14000"/>
    <s v="ACTUALS"/>
    <n v="2021"/>
    <n v="5"/>
    <s v="CIP"/>
    <s v="CIP1649387"/>
    <d v="2020-11-09T00:00:00"/>
    <d v="2020-11-10T00:00:00"/>
    <n v="259"/>
    <x v="1"/>
    <s v="390004"/>
    <x v="12"/>
    <s v="10410"/>
    <m/>
    <x v="1"/>
    <s v="14000"/>
    <x v="0"/>
    <s v="STATE"/>
    <m/>
    <m/>
    <m/>
    <m/>
    <n v="246.27"/>
    <s v="140070"/>
    <s v="00001382 2020-11-16"/>
    <s v="CIPPS Journal Upload - DOA"/>
  </r>
  <r>
    <s v="14000"/>
    <s v="ACTUALS"/>
    <n v="2021"/>
    <n v="5"/>
    <s v="CIP"/>
    <s v="CIP1649387"/>
    <d v="2020-11-09T00:00:00"/>
    <d v="2020-11-10T00:00:00"/>
    <n v="260"/>
    <x v="1"/>
    <s v="390004"/>
    <x v="13"/>
    <s v="10410"/>
    <m/>
    <x v="1"/>
    <s v="14000"/>
    <x v="0"/>
    <s v="STATE"/>
    <m/>
    <m/>
    <m/>
    <m/>
    <n v="44.96"/>
    <s v="140070"/>
    <s v="00001382 2020-11-16"/>
    <s v="CIPPS Journal Upload - DOA"/>
  </r>
  <r>
    <s v="14000"/>
    <s v="ACTUALS"/>
    <n v="2021"/>
    <n v="5"/>
    <s v="CIP"/>
    <s v="CIP1649387"/>
    <d v="2020-11-09T00:00:00"/>
    <d v="2020-11-10T00:00:00"/>
    <n v="261"/>
    <x v="1"/>
    <s v="390004"/>
    <x v="13"/>
    <s v="10410"/>
    <m/>
    <x v="1"/>
    <s v="14000"/>
    <x v="0"/>
    <s v="STATE"/>
    <m/>
    <m/>
    <m/>
    <m/>
    <n v="44.88"/>
    <s v="140070"/>
    <s v="00001382 2020-11-16"/>
    <s v="CIPPS Journal Upload - DOA"/>
  </r>
  <r>
    <s v="14000"/>
    <s v="ACTUALS"/>
    <n v="2021"/>
    <n v="5"/>
    <s v="CIP"/>
    <s v="CIP1649387"/>
    <d v="2020-11-09T00:00:00"/>
    <d v="2020-11-10T00:00:00"/>
    <n v="262"/>
    <x v="1"/>
    <s v="390004"/>
    <x v="22"/>
    <s v="10410"/>
    <m/>
    <x v="1"/>
    <s v="14000"/>
    <x v="0"/>
    <s v="STATE"/>
    <m/>
    <m/>
    <m/>
    <m/>
    <n v="901"/>
    <s v="140070"/>
    <s v="00001382 2020-11-16"/>
    <s v="CIPPS Journal Upload - DOA"/>
  </r>
  <r>
    <s v="14000"/>
    <s v="ACTUALS"/>
    <n v="2021"/>
    <n v="5"/>
    <s v="CIP"/>
    <s v="CIP1649387"/>
    <d v="2020-11-09T00:00:00"/>
    <d v="2020-11-10T00:00:00"/>
    <n v="263"/>
    <x v="1"/>
    <s v="390004"/>
    <x v="22"/>
    <s v="10410"/>
    <m/>
    <x v="1"/>
    <s v="14000"/>
    <x v="0"/>
    <s v="STATE"/>
    <m/>
    <m/>
    <m/>
    <m/>
    <n v="614.5"/>
    <s v="140070"/>
    <s v="00001382 2020-11-16"/>
    <s v="CIPPS Journal Upload - DOA"/>
  </r>
  <r>
    <s v="14000"/>
    <s v="ACTUALS"/>
    <n v="2021"/>
    <n v="5"/>
    <s v="CIP"/>
    <s v="CIP1649387"/>
    <d v="2020-11-09T00:00:00"/>
    <d v="2020-11-10T00:00:00"/>
    <n v="264"/>
    <x v="1"/>
    <s v="390004"/>
    <x v="14"/>
    <s v="10410"/>
    <m/>
    <x v="1"/>
    <s v="14000"/>
    <x v="0"/>
    <s v="STATE"/>
    <m/>
    <m/>
    <m/>
    <m/>
    <n v="37.58"/>
    <s v="140070"/>
    <s v="00001382 2020-11-16"/>
    <s v="CIPPS Journal Upload - DOA"/>
  </r>
  <r>
    <s v="14000"/>
    <s v="ACTUALS"/>
    <n v="2021"/>
    <n v="5"/>
    <s v="CIP"/>
    <s v="CIP1649387"/>
    <d v="2020-11-09T00:00:00"/>
    <d v="2020-11-10T00:00:00"/>
    <n v="265"/>
    <x v="1"/>
    <s v="390004"/>
    <x v="14"/>
    <s v="10410"/>
    <m/>
    <x v="1"/>
    <s v="14000"/>
    <x v="0"/>
    <s v="STATE"/>
    <m/>
    <m/>
    <m/>
    <m/>
    <n v="37.51"/>
    <s v="140070"/>
    <s v="00001382 2020-11-16"/>
    <s v="CIPPS Journal Upload - DOA"/>
  </r>
  <r>
    <s v="14000"/>
    <s v="ACTUALS"/>
    <n v="2021"/>
    <n v="5"/>
    <s v="CIP"/>
    <s v="CIP1649387"/>
    <d v="2020-11-09T00:00:00"/>
    <d v="2020-11-10T00:00:00"/>
    <n v="266"/>
    <x v="1"/>
    <s v="390004"/>
    <x v="15"/>
    <s v="10410"/>
    <m/>
    <x v="1"/>
    <s v="14000"/>
    <x v="0"/>
    <s v="STATE"/>
    <m/>
    <m/>
    <m/>
    <m/>
    <n v="20.47"/>
    <s v="140070"/>
    <s v="00001382 2020-11-16"/>
    <s v="CIPPS Journal Upload - DOA"/>
  </r>
  <r>
    <s v="14000"/>
    <s v="ACTUALS"/>
    <n v="2021"/>
    <n v="5"/>
    <s v="CIP"/>
    <s v="CIP1649387"/>
    <d v="2020-11-09T00:00:00"/>
    <d v="2020-11-10T00:00:00"/>
    <n v="267"/>
    <x v="1"/>
    <s v="390004"/>
    <x v="15"/>
    <s v="10410"/>
    <m/>
    <x v="1"/>
    <s v="14000"/>
    <x v="0"/>
    <s v="STATE"/>
    <m/>
    <m/>
    <m/>
    <m/>
    <n v="20.43"/>
    <s v="140070"/>
    <s v="00001382 2020-11-16"/>
    <s v="CIPPS Journal Upload - DOA"/>
  </r>
  <r>
    <s v="14000"/>
    <s v="ACTUALS"/>
    <n v="2021"/>
    <n v="5"/>
    <s v="CIP"/>
    <s v="CIP1649387"/>
    <d v="2020-11-09T00:00:00"/>
    <d v="2020-11-10T00:00:00"/>
    <n v="268"/>
    <x v="1"/>
    <s v="390004"/>
    <x v="39"/>
    <s v="10410"/>
    <m/>
    <x v="1"/>
    <s v="14000"/>
    <x v="0"/>
    <s v="STATE"/>
    <m/>
    <m/>
    <m/>
    <m/>
    <n v="20"/>
    <s v="140070"/>
    <s v="00001382 2020-11-16"/>
    <s v="CIPPS Journal Upload - DOA"/>
  </r>
  <r>
    <s v="14000"/>
    <s v="ACTUALS"/>
    <n v="2021"/>
    <n v="5"/>
    <s v="CIP"/>
    <s v="CIP1649387"/>
    <d v="2020-11-09T00:00:00"/>
    <d v="2020-11-10T00:00:00"/>
    <n v="269"/>
    <x v="1"/>
    <s v="390004"/>
    <x v="39"/>
    <s v="10410"/>
    <m/>
    <x v="1"/>
    <s v="14000"/>
    <x v="0"/>
    <s v="STATE"/>
    <m/>
    <m/>
    <m/>
    <m/>
    <n v="10"/>
    <s v="140070"/>
    <s v="00001382 2020-11-16"/>
    <s v="CIPPS Journal Upload - DOA"/>
  </r>
  <r>
    <s v="14000"/>
    <s v="ACTUALS"/>
    <n v="2021"/>
    <n v="5"/>
    <s v="CIP"/>
    <s v="CIP1649387"/>
    <d v="2020-11-09T00:00:00"/>
    <d v="2020-11-10T00:00:00"/>
    <n v="321"/>
    <x v="1"/>
    <s v="390004"/>
    <x v="10"/>
    <s v="10740"/>
    <m/>
    <x v="1"/>
    <s v="14000"/>
    <x v="0"/>
    <s v="STATE"/>
    <m/>
    <m/>
    <m/>
    <m/>
    <n v="2500"/>
    <s v="140070"/>
    <s v="00001382 2020-11-16"/>
    <s v="CIPPS Journal Upload - DOA"/>
  </r>
  <r>
    <s v="14000"/>
    <s v="ACTUALS"/>
    <n v="2021"/>
    <n v="5"/>
    <s v="CIP"/>
    <s v="CIP1649387"/>
    <d v="2020-11-09T00:00:00"/>
    <d v="2020-11-10T00:00:00"/>
    <n v="322"/>
    <x v="1"/>
    <s v="390004"/>
    <x v="11"/>
    <s v="10740"/>
    <m/>
    <x v="1"/>
    <s v="14000"/>
    <x v="0"/>
    <s v="STATE"/>
    <m/>
    <m/>
    <m/>
    <m/>
    <n v="361.5"/>
    <s v="140070"/>
    <s v="00001382 2020-11-16"/>
    <s v="CIPPS Journal Upload - DOA"/>
  </r>
  <r>
    <s v="14000"/>
    <s v="ACTUALS"/>
    <n v="2021"/>
    <n v="5"/>
    <s v="CIP"/>
    <s v="CIP1649387"/>
    <d v="2020-11-09T00:00:00"/>
    <d v="2020-11-10T00:00:00"/>
    <n v="323"/>
    <x v="1"/>
    <s v="390004"/>
    <x v="12"/>
    <s v="10740"/>
    <m/>
    <x v="1"/>
    <s v="14000"/>
    <x v="0"/>
    <s v="STATE"/>
    <m/>
    <m/>
    <m/>
    <m/>
    <n v="180.11"/>
    <s v="140070"/>
    <s v="00001382 2020-11-16"/>
    <s v="CIPPS Journal Upload - DOA"/>
  </r>
  <r>
    <s v="14000"/>
    <s v="ACTUALS"/>
    <n v="2021"/>
    <n v="5"/>
    <s v="CIP"/>
    <s v="CIP1649387"/>
    <d v="2020-11-09T00:00:00"/>
    <d v="2020-11-10T00:00:00"/>
    <n v="324"/>
    <x v="1"/>
    <s v="390004"/>
    <x v="13"/>
    <s v="10740"/>
    <m/>
    <x v="1"/>
    <s v="14000"/>
    <x v="0"/>
    <s v="STATE"/>
    <m/>
    <m/>
    <m/>
    <m/>
    <n v="33.5"/>
    <s v="140070"/>
    <s v="00001382 2020-11-16"/>
    <s v="CIPPS Journal Upload - DOA"/>
  </r>
  <r>
    <s v="14000"/>
    <s v="ACTUALS"/>
    <n v="2021"/>
    <n v="5"/>
    <s v="CIP"/>
    <s v="CIP1649387"/>
    <d v="2020-11-09T00:00:00"/>
    <d v="2020-11-10T00:00:00"/>
    <n v="325"/>
    <x v="1"/>
    <s v="390004"/>
    <x v="22"/>
    <s v="10740"/>
    <m/>
    <x v="1"/>
    <s v="14000"/>
    <x v="0"/>
    <s v="STATE"/>
    <m/>
    <m/>
    <m/>
    <m/>
    <n v="614.5"/>
    <s v="140070"/>
    <s v="00001382 2020-11-16"/>
    <s v="CIPPS Journal Upload - DOA"/>
  </r>
  <r>
    <s v="14000"/>
    <s v="ACTUALS"/>
    <n v="2021"/>
    <n v="5"/>
    <s v="CIP"/>
    <s v="CIP1649387"/>
    <d v="2020-11-09T00:00:00"/>
    <d v="2020-11-10T00:00:00"/>
    <n v="326"/>
    <x v="1"/>
    <s v="390004"/>
    <x v="14"/>
    <s v="10740"/>
    <m/>
    <x v="1"/>
    <s v="14000"/>
    <x v="0"/>
    <s v="STATE"/>
    <m/>
    <m/>
    <m/>
    <m/>
    <n v="28"/>
    <s v="140070"/>
    <s v="00001382 2020-11-16"/>
    <s v="CIPPS Journal Upload - DOA"/>
  </r>
  <r>
    <s v="14000"/>
    <s v="ACTUALS"/>
    <n v="2021"/>
    <n v="5"/>
    <s v="CIP"/>
    <s v="CIP1649387"/>
    <d v="2020-11-09T00:00:00"/>
    <d v="2020-11-10T00:00:00"/>
    <n v="327"/>
    <x v="1"/>
    <s v="390004"/>
    <x v="15"/>
    <s v="10740"/>
    <m/>
    <x v="1"/>
    <s v="14000"/>
    <x v="0"/>
    <s v="STATE"/>
    <m/>
    <m/>
    <m/>
    <m/>
    <n v="15.25"/>
    <s v="140070"/>
    <s v="00001382 2020-11-16"/>
    <s v="CIPPS Journal Upload - DOA"/>
  </r>
  <r>
    <s v="14000"/>
    <s v="ACTUALS"/>
    <n v="2021"/>
    <n v="5"/>
    <s v="CIP"/>
    <s v="CIP1649387"/>
    <d v="2020-11-09T00:00:00"/>
    <d v="2020-11-10T00:00:00"/>
    <n v="433"/>
    <x v="1"/>
    <m/>
    <x v="1"/>
    <s v="99999"/>
    <m/>
    <x v="0"/>
    <m/>
    <x v="0"/>
    <m/>
    <m/>
    <m/>
    <m/>
    <m/>
    <n v="-13636.69"/>
    <m/>
    <s v="Cash With The Treasurer Of VA"/>
    <s v="CIPPS Journal Upload - DOA"/>
  </r>
  <r>
    <s v="14000"/>
    <s v="ACTUALS"/>
    <n v="2021"/>
    <n v="5"/>
    <s v="AP"/>
    <s v="AP01652773"/>
    <d v="2020-11-16T00:00:00"/>
    <d v="2020-11-16T00:00:00"/>
    <n v="15"/>
    <x v="1"/>
    <m/>
    <x v="3"/>
    <s v="99999"/>
    <m/>
    <x v="0"/>
    <s v="14000"/>
    <x v="0"/>
    <s v="STATE"/>
    <m/>
    <m/>
    <m/>
    <m/>
    <n v="-24054"/>
    <s v="00024055"/>
    <s v="Accounts Payable"/>
    <s v="Accounts Payable"/>
  </r>
  <r>
    <s v="14000"/>
    <s v="ACTUALS"/>
    <n v="2021"/>
    <n v="5"/>
    <s v="AP"/>
    <s v="AP01652773"/>
    <d v="2020-11-16T00:00:00"/>
    <d v="2020-11-16T00:00:00"/>
    <n v="34"/>
    <x v="1"/>
    <s v="390002"/>
    <x v="47"/>
    <s v="90000"/>
    <m/>
    <x v="0"/>
    <s v="14000"/>
    <x v="0"/>
    <s v="STATE"/>
    <s v="127"/>
    <m/>
    <m/>
    <m/>
    <n v="24054"/>
    <s v="00024055"/>
    <s v="20-A4862AD16-ANTI"/>
    <s v="Accounts Payable"/>
  </r>
  <r>
    <s v="14000"/>
    <s v="ACTUALS"/>
    <n v="2021"/>
    <n v="5"/>
    <s v="AP"/>
    <s v="AP01653375"/>
    <d v="2020-11-16T00:00:00"/>
    <d v="2020-11-16T00:00:00"/>
    <n v="15"/>
    <x v="1"/>
    <m/>
    <x v="1"/>
    <s v="99999"/>
    <m/>
    <x v="0"/>
    <s v="14000"/>
    <x v="0"/>
    <s v="STATE"/>
    <m/>
    <m/>
    <m/>
    <m/>
    <n v="-24054"/>
    <s v="00024055"/>
    <s v="Cash With The Treasurer Of VA"/>
    <s v="AP Payments"/>
  </r>
  <r>
    <s v="14000"/>
    <s v="ACTUALS"/>
    <n v="2021"/>
    <n v="5"/>
    <s v="AP"/>
    <s v="AP01653375"/>
    <d v="2020-11-16T00:00:00"/>
    <d v="2020-11-16T00:00:00"/>
    <n v="43"/>
    <x v="1"/>
    <m/>
    <x v="3"/>
    <s v="99999"/>
    <m/>
    <x v="0"/>
    <s v="14000"/>
    <x v="0"/>
    <s v="STATE"/>
    <m/>
    <m/>
    <m/>
    <m/>
    <n v="24054"/>
    <s v="00024055"/>
    <s v="Accounts Payable"/>
    <s v="AP Payments"/>
  </r>
  <r>
    <s v="14000"/>
    <s v="ACTUALS"/>
    <n v="2021"/>
    <n v="5"/>
    <s v="AP"/>
    <s v="AP01656118"/>
    <d v="2020-11-19T00:00:00"/>
    <d v="2020-11-19T00:00:00"/>
    <n v="28"/>
    <x v="1"/>
    <m/>
    <x v="3"/>
    <s v="99999"/>
    <m/>
    <x v="0"/>
    <s v="14000"/>
    <x v="0"/>
    <s v="STATE"/>
    <m/>
    <m/>
    <m/>
    <m/>
    <n v="-1500"/>
    <s v="00024292"/>
    <s v="Accounts Payable"/>
    <s v="Accounts Payable"/>
  </r>
  <r>
    <s v="14000"/>
    <s v="ACTUALS"/>
    <n v="2021"/>
    <n v="5"/>
    <s v="AP"/>
    <s v="AP01656118"/>
    <d v="2020-11-19T00:00:00"/>
    <d v="2020-11-19T00:00:00"/>
    <n v="61"/>
    <x v="1"/>
    <s v="390002"/>
    <x v="47"/>
    <s v="90000"/>
    <m/>
    <x v="0"/>
    <s v="14000"/>
    <x v="0"/>
    <s v="STATE"/>
    <s v="438"/>
    <m/>
    <m/>
    <m/>
    <n v="1500"/>
    <s v="00024292"/>
    <s v="20-C4232AD16  NALOXONE"/>
    <s v="Accounts Payable"/>
  </r>
  <r>
    <s v="14000"/>
    <s v="ACTUALS"/>
    <n v="2021"/>
    <n v="5"/>
    <s v="AP"/>
    <s v="AP01656392"/>
    <d v="2020-11-19T00:00:00"/>
    <d v="2020-11-19T00:00:00"/>
    <n v="1"/>
    <x v="1"/>
    <m/>
    <x v="1"/>
    <s v="99999"/>
    <m/>
    <x v="0"/>
    <s v="14000"/>
    <x v="0"/>
    <s v="STATE"/>
    <m/>
    <m/>
    <m/>
    <m/>
    <n v="-1500"/>
    <s v="00024292"/>
    <s v="Cash With The Treasurer Of VA"/>
    <s v="AP Payments"/>
  </r>
  <r>
    <s v="14000"/>
    <s v="ACTUALS"/>
    <n v="2021"/>
    <n v="5"/>
    <s v="AP"/>
    <s v="AP01656392"/>
    <d v="2020-11-19T00:00:00"/>
    <d v="2020-11-19T00:00:00"/>
    <n v="136"/>
    <x v="1"/>
    <m/>
    <x v="3"/>
    <s v="99999"/>
    <m/>
    <x v="0"/>
    <s v="14000"/>
    <x v="0"/>
    <s v="STATE"/>
    <m/>
    <m/>
    <m/>
    <m/>
    <n v="1500"/>
    <s v="00024292"/>
    <s v="Accounts Payable"/>
    <s v="AP Payments"/>
  </r>
  <r>
    <s v="14000"/>
    <s v="ACTUALS"/>
    <n v="2021"/>
    <n v="5"/>
    <s v="SPJ"/>
    <s v="0001662419"/>
    <d v="2020-11-30T00:00:00"/>
    <d v="2020-12-02T00:00:00"/>
    <n v="1"/>
    <x v="1"/>
    <s v="390004"/>
    <x v="10"/>
    <s v="10410"/>
    <m/>
    <x v="1"/>
    <s v="14000"/>
    <x v="0"/>
    <s v="STATE"/>
    <m/>
    <m/>
    <m/>
    <m/>
    <n v="-67039.199999999997"/>
    <m/>
    <s v="Correct Salary payroll distr."/>
    <s v="Correct Salary payroll distributed to 16 JAG for N. Phelps, S. Johnson, and B. Blakley. Should have been distributed to 17 JAG."/>
  </r>
  <r>
    <s v="14000"/>
    <s v="ACTUALS"/>
    <n v="2021"/>
    <n v="5"/>
    <s v="SPJ"/>
    <s v="0001662419"/>
    <d v="2020-11-30T00:00:00"/>
    <d v="2020-12-02T00:00:00"/>
    <n v="2"/>
    <x v="1"/>
    <s v="390004"/>
    <x v="14"/>
    <s v="10410"/>
    <m/>
    <x v="1"/>
    <s v="14000"/>
    <x v="0"/>
    <s v="STATE"/>
    <m/>
    <m/>
    <m/>
    <m/>
    <n v="-754.24"/>
    <m/>
    <s v="Correct Salary payroll distr."/>
    <s v="Correct Salary payroll distributed to 16 JAG for N. Phelps, S. Johnson, and B. Blakley. Should have been distributed to 17 JAG."/>
  </r>
  <r>
    <s v="14000"/>
    <s v="ACTUALS"/>
    <n v="2021"/>
    <n v="5"/>
    <s v="SPJ"/>
    <s v="0001662419"/>
    <d v="2020-11-30T00:00:00"/>
    <d v="2020-12-02T00:00:00"/>
    <n v="3"/>
    <x v="1"/>
    <s v="390004"/>
    <x v="11"/>
    <s v="10410"/>
    <m/>
    <x v="1"/>
    <s v="14000"/>
    <x v="0"/>
    <s v="STATE"/>
    <m/>
    <m/>
    <m/>
    <m/>
    <n v="-9630.8799999999992"/>
    <m/>
    <s v="Correct Salary payroll distr."/>
    <s v="Correct Salary payroll distributed to 16 JAG for N. Phelps, S. Johnson, and B. Blakley. Should have been distributed to 17 JAG."/>
  </r>
  <r>
    <s v="14000"/>
    <s v="ACTUALS"/>
    <n v="2021"/>
    <n v="5"/>
    <s v="SPJ"/>
    <s v="0001662419"/>
    <d v="2020-11-30T00:00:00"/>
    <d v="2020-12-02T00:00:00"/>
    <n v="4"/>
    <x v="1"/>
    <s v="390004"/>
    <x v="12"/>
    <s v="10410"/>
    <m/>
    <x v="1"/>
    <s v="14000"/>
    <x v="0"/>
    <s v="STATE"/>
    <m/>
    <m/>
    <m/>
    <m/>
    <n v="-4767.1000000000004"/>
    <m/>
    <s v="Correct Salary payroll distr."/>
    <s v="Correct Salary payroll distributed to 16 JAG for N. Phelps, S. Johnson, and B. Blakley. Should have been distributed to 17 JAG."/>
  </r>
  <r>
    <s v="14000"/>
    <s v="ACTUALS"/>
    <n v="2021"/>
    <n v="5"/>
    <s v="SPJ"/>
    <s v="0001662419"/>
    <d v="2020-11-30T00:00:00"/>
    <d v="2020-12-02T00:00:00"/>
    <n v="5"/>
    <x v="1"/>
    <s v="390004"/>
    <x v="13"/>
    <s v="10410"/>
    <m/>
    <x v="1"/>
    <s v="14000"/>
    <x v="0"/>
    <s v="STATE"/>
    <m/>
    <m/>
    <m/>
    <m/>
    <n v="-896.38"/>
    <m/>
    <s v="Correct Salary payroll distr."/>
    <s v="Correct Salary payroll distributed to 16 JAG for N. Phelps, S. Johnson, and B. Blakley. Should have been distributed to 17 JAG."/>
  </r>
  <r>
    <s v="14000"/>
    <s v="ACTUALS"/>
    <n v="2021"/>
    <n v="5"/>
    <s v="SPJ"/>
    <s v="0001662419"/>
    <d v="2020-11-30T00:00:00"/>
    <d v="2020-12-02T00:00:00"/>
    <n v="6"/>
    <x v="1"/>
    <s v="390004"/>
    <x v="22"/>
    <s v="10410"/>
    <m/>
    <x v="1"/>
    <s v="14000"/>
    <x v="0"/>
    <s v="STATE"/>
    <m/>
    <m/>
    <m/>
    <m/>
    <n v="-15155"/>
    <m/>
    <s v="Correct Salary payroll distr."/>
    <s v="Correct Salary payroll distributed to 16 JAG for N. Phelps, S. Johnson, and B. Blakley. Should have been distributed to 17 JAG."/>
  </r>
  <r>
    <s v="14000"/>
    <s v="ACTUALS"/>
    <n v="2021"/>
    <n v="5"/>
    <s v="SPJ"/>
    <s v="0001662419"/>
    <d v="2020-11-30T00:00:00"/>
    <d v="2020-12-02T00:00:00"/>
    <n v="7"/>
    <x v="1"/>
    <s v="390004"/>
    <x v="15"/>
    <s v="10410"/>
    <m/>
    <x v="1"/>
    <s v="14000"/>
    <x v="0"/>
    <s v="STATE"/>
    <m/>
    <m/>
    <m/>
    <m/>
    <n v="-409.66"/>
    <m/>
    <s v="Correct Salary payroll distr."/>
    <s v="Correct Salary payroll distributed to 16 JAG for N. Phelps, S. Johnson, and B. Blakley. Should have been distributed to 17 JAG."/>
  </r>
  <r>
    <s v="14000"/>
    <s v="ACTUALS"/>
    <n v="2021"/>
    <n v="5"/>
    <s v="SPJ"/>
    <s v="0001662419"/>
    <d v="2020-11-30T00:00:00"/>
    <d v="2020-12-02T00:00:00"/>
    <n v="8"/>
    <x v="1"/>
    <s v="390004"/>
    <x v="39"/>
    <s v="10410"/>
    <m/>
    <x v="1"/>
    <s v="14000"/>
    <x v="0"/>
    <s v="STATE"/>
    <m/>
    <m/>
    <m/>
    <m/>
    <n v="-300"/>
    <m/>
    <s v="Correct Salary payroll distr."/>
    <s v="Correct Salary payroll distributed to 16 JAG for N. Phelps, S. Johnson, and B. Blakley. Should have been distributed to 17 JAG."/>
  </r>
  <r>
    <s v="14000"/>
    <s v="ACTUALS"/>
    <n v="2021"/>
    <n v="5"/>
    <s v="SPJ"/>
    <s v="0001662419"/>
    <d v="2020-11-30T00:00:00"/>
    <d v="2020-12-02T00:00:00"/>
    <n v="9"/>
    <x v="1"/>
    <s v="390004"/>
    <x v="10"/>
    <s v="10740"/>
    <m/>
    <x v="1"/>
    <s v="14000"/>
    <x v="0"/>
    <s v="STATE"/>
    <m/>
    <m/>
    <m/>
    <m/>
    <n v="-30000"/>
    <m/>
    <s v="Correct Salary payroll distr."/>
    <s v="Correct Salary payroll distributed to 16 JAG for N. Phelps, S. Johnson, and B. Blakley. Should have been distributed to 17 JAG."/>
  </r>
  <r>
    <s v="14000"/>
    <s v="ACTUALS"/>
    <n v="2021"/>
    <n v="5"/>
    <s v="SPJ"/>
    <s v="0001662419"/>
    <d v="2020-11-30T00:00:00"/>
    <d v="2020-12-02T00:00:00"/>
    <n v="10"/>
    <x v="1"/>
    <s v="390004"/>
    <x v="14"/>
    <s v="10740"/>
    <m/>
    <x v="1"/>
    <s v="14000"/>
    <x v="0"/>
    <s v="STATE"/>
    <m/>
    <m/>
    <m/>
    <m/>
    <n v="-339.75"/>
    <m/>
    <s v="Correct Salary payroll distr."/>
    <s v="Correct Salary payroll distributed to 16 JAG for N. Phelps, S. Johnson, and B. Blakley. Should have been distributed to 17 JAG."/>
  </r>
  <r>
    <s v="14000"/>
    <s v="ACTUALS"/>
    <n v="2021"/>
    <n v="5"/>
    <s v="SPJ"/>
    <s v="0001662419"/>
    <d v="2020-11-30T00:00:00"/>
    <d v="2020-12-02T00:00:00"/>
    <n v="11"/>
    <x v="1"/>
    <s v="390004"/>
    <x v="11"/>
    <s v="10740"/>
    <m/>
    <x v="1"/>
    <s v="14000"/>
    <x v="0"/>
    <s v="STATE"/>
    <m/>
    <m/>
    <m/>
    <m/>
    <n v="-4267.5"/>
    <m/>
    <s v="Correct Salary payroll distr."/>
    <s v="Correct Salary payroll distributed to 16 JAG for N. Phelps, S. Johnson, and B. Blakley. Should have been distributed to 17 JAG."/>
  </r>
  <r>
    <s v="14000"/>
    <s v="ACTUALS"/>
    <n v="2021"/>
    <n v="5"/>
    <s v="SPJ"/>
    <s v="0001662419"/>
    <d v="2020-11-30T00:00:00"/>
    <d v="2020-12-02T00:00:00"/>
    <n v="12"/>
    <x v="1"/>
    <s v="390004"/>
    <x v="12"/>
    <s v="10740"/>
    <m/>
    <x v="1"/>
    <s v="14000"/>
    <x v="0"/>
    <s v="STATE"/>
    <m/>
    <m/>
    <m/>
    <m/>
    <n v="-2158.36"/>
    <m/>
    <s v="Correct Salary payroll distr."/>
    <s v="Correct Salary payroll distributed to 16 JAG for N. Phelps, S. Johnson, and B. Blakley. Should have been distributed to 17 JAG."/>
  </r>
  <r>
    <s v="14000"/>
    <s v="ACTUALS"/>
    <n v="2021"/>
    <n v="5"/>
    <s v="SPJ"/>
    <s v="0001662419"/>
    <d v="2020-11-30T00:00:00"/>
    <d v="2020-12-02T00:00:00"/>
    <n v="13"/>
    <x v="1"/>
    <s v="390004"/>
    <x v="13"/>
    <s v="10740"/>
    <m/>
    <x v="1"/>
    <s v="14000"/>
    <x v="0"/>
    <s v="STATE"/>
    <m/>
    <m/>
    <m/>
    <m/>
    <n v="-399.75"/>
    <m/>
    <s v="Correct Salary payroll distr."/>
    <s v="Correct Salary payroll distributed to 16 JAG for N. Phelps, S. Johnson, and B. Blakley. Should have been distributed to 17 JAG."/>
  </r>
  <r>
    <s v="14000"/>
    <s v="ACTUALS"/>
    <n v="2021"/>
    <n v="5"/>
    <s v="SPJ"/>
    <s v="0001662419"/>
    <d v="2020-11-30T00:00:00"/>
    <d v="2020-12-02T00:00:00"/>
    <n v="14"/>
    <x v="1"/>
    <s v="390004"/>
    <x v="22"/>
    <s v="10740"/>
    <m/>
    <x v="1"/>
    <s v="14000"/>
    <x v="0"/>
    <s v="STATE"/>
    <m/>
    <m/>
    <m/>
    <m/>
    <n v="-7374"/>
    <m/>
    <s v="Correct Salary payroll distr."/>
    <s v="Correct Salary payroll distributed to 16 JAG for N. Phelps, S. Johnson, and B. Blakley. Should have been distributed to 17 JAG."/>
  </r>
  <r>
    <s v="14000"/>
    <s v="ACTUALS"/>
    <n v="2021"/>
    <n v="5"/>
    <s v="SPJ"/>
    <s v="0001662419"/>
    <d v="2020-11-30T00:00:00"/>
    <d v="2020-12-02T00:00:00"/>
    <n v="15"/>
    <x v="1"/>
    <s v="390004"/>
    <x v="15"/>
    <s v="10740"/>
    <m/>
    <x v="1"/>
    <s v="14000"/>
    <x v="0"/>
    <s v="STATE"/>
    <m/>
    <m/>
    <m/>
    <m/>
    <n v="-183.75"/>
    <m/>
    <s v="Correct Salary payroll distr."/>
    <s v="Correct Salary payroll distributed to 16 JAG for N. Phelps, S. Johnson, and B. Blakley. Should have been distributed to 17 JAG."/>
  </r>
  <r>
    <s v="14000"/>
    <s v="ACTUALS"/>
    <n v="2021"/>
    <n v="5"/>
    <s v="SPJ"/>
    <s v="0001662419"/>
    <d v="2020-11-30T00:00:00"/>
    <d v="2020-12-02T00:00:00"/>
    <n v="31"/>
    <x v="1"/>
    <m/>
    <x v="1"/>
    <s v="99999"/>
    <m/>
    <x v="0"/>
    <m/>
    <x v="0"/>
    <m/>
    <m/>
    <m/>
    <m/>
    <m/>
    <n v="143675.57"/>
    <m/>
    <s v="Cash With The Treasurer Of VA"/>
    <s v="Correct Salary payroll distributed to 16 JAG for N. Phelps, S. Johnson, and B. Blakley. Should have been distributed to 17 JAG."/>
  </r>
  <r>
    <s v="14000"/>
    <s v="ACTUALS"/>
    <n v="2021"/>
    <n v="5"/>
    <s v="SPJ"/>
    <s v="0001669303"/>
    <d v="2020-11-30T00:00:00"/>
    <d v="2020-12-08T00:00:00"/>
    <n v="47"/>
    <x v="1"/>
    <s v="390004"/>
    <x v="58"/>
    <s v="10410"/>
    <m/>
    <x v="1"/>
    <s v="14000"/>
    <x v="0"/>
    <s v="STATE"/>
    <m/>
    <m/>
    <m/>
    <m/>
    <n v="-7.45"/>
    <m/>
    <s v="Prorate Nov Susbsription"/>
    <s v="Distribute the November costs for Harvard Law annual subscription (S.Dion) across the agency programs/projects"/>
  </r>
  <r>
    <s v="14000"/>
    <s v="ACTUALS"/>
    <n v="2021"/>
    <n v="5"/>
    <s v="SPJ"/>
    <s v="0001669303"/>
    <d v="2020-11-30T00:00:00"/>
    <d v="2020-12-08T00:00:00"/>
    <n v="49"/>
    <x v="1"/>
    <s v="390004"/>
    <x v="58"/>
    <s v="10740"/>
    <m/>
    <x v="1"/>
    <s v="14000"/>
    <x v="0"/>
    <s v="STATE"/>
    <m/>
    <m/>
    <m/>
    <m/>
    <n v="-3.43"/>
    <m/>
    <s v="Prorate Nov Susbsription"/>
    <s v="Distribute the November costs for Harvard Law annual subscription (S.Dion) across the agency programs/projects"/>
  </r>
  <r>
    <s v="14000"/>
    <s v="ACTUALS"/>
    <n v="2021"/>
    <n v="5"/>
    <s v="SPJ"/>
    <s v="0001669303"/>
    <d v="2020-11-30T00:00:00"/>
    <d v="2020-12-08T00:00:00"/>
    <n v="90"/>
    <x v="1"/>
    <m/>
    <x v="1"/>
    <s v="99999"/>
    <m/>
    <x v="0"/>
    <m/>
    <x v="0"/>
    <m/>
    <m/>
    <m/>
    <m/>
    <m/>
    <n v="10.88"/>
    <m/>
    <s v="Cash With The Treasurer Of VA"/>
    <s v="Distribute the November costs for Harvard Law annual subscription (S.Dion) across the agency programs/projects"/>
  </r>
  <r>
    <s v="14000"/>
    <s v="ACTUALS"/>
    <n v="2021"/>
    <n v="5"/>
    <s v="SPJ"/>
    <s v="0001669310"/>
    <d v="2020-11-30T00:00:00"/>
    <d v="2020-12-08T00:00:00"/>
    <n v="47"/>
    <x v="1"/>
    <s v="390004"/>
    <x v="28"/>
    <s v="10410"/>
    <m/>
    <x v="1"/>
    <s v="14000"/>
    <x v="0"/>
    <s v="STATE"/>
    <m/>
    <m/>
    <m/>
    <m/>
    <n v="-116.73"/>
    <m/>
    <s v="Prorate Nov Office Supplies"/>
    <s v="Distribute the November costs for Office Supplies across the agency programs/projects"/>
  </r>
  <r>
    <s v="14000"/>
    <s v="ACTUALS"/>
    <n v="2021"/>
    <n v="5"/>
    <s v="SPJ"/>
    <s v="0001669310"/>
    <d v="2020-11-30T00:00:00"/>
    <d v="2020-12-08T00:00:00"/>
    <n v="49"/>
    <x v="1"/>
    <s v="390004"/>
    <x v="28"/>
    <s v="10740"/>
    <m/>
    <x v="1"/>
    <s v="14000"/>
    <x v="0"/>
    <s v="STATE"/>
    <m/>
    <m/>
    <m/>
    <m/>
    <n v="-53.73"/>
    <m/>
    <s v="Prorate Nov Office Supplies"/>
    <s v="Distribute the November costs for Office Supplies across the agency programs/projects"/>
  </r>
  <r>
    <s v="14000"/>
    <s v="ACTUALS"/>
    <n v="2021"/>
    <n v="5"/>
    <s v="SPJ"/>
    <s v="0001669310"/>
    <d v="2020-11-30T00:00:00"/>
    <d v="2020-12-08T00:00:00"/>
    <n v="90"/>
    <x v="1"/>
    <m/>
    <x v="1"/>
    <s v="99999"/>
    <m/>
    <x v="0"/>
    <m/>
    <x v="0"/>
    <m/>
    <m/>
    <m/>
    <m/>
    <m/>
    <n v="170.46"/>
    <m/>
    <s v="Cash With The Treasurer Of VA"/>
    <s v="Distribute the November costs for Office Supplies across the agency programs/projects"/>
  </r>
  <r>
    <s v="14000"/>
    <s v="ACTUALS"/>
    <n v="2021"/>
    <n v="5"/>
    <s v="SPJ"/>
    <s v="0001669317"/>
    <d v="2020-11-30T00:00:00"/>
    <d v="2020-12-08T00:00:00"/>
    <n v="47"/>
    <x v="1"/>
    <s v="390004"/>
    <x v="31"/>
    <s v="10410"/>
    <m/>
    <x v="1"/>
    <s v="14000"/>
    <x v="0"/>
    <s v="STATE"/>
    <m/>
    <m/>
    <m/>
    <m/>
    <n v="-14.43"/>
    <m/>
    <s v="Prorate Nov Maintenance"/>
    <s v="Distribute the November costs for Maintenance across the agency programs/projects"/>
  </r>
  <r>
    <s v="14000"/>
    <s v="ACTUALS"/>
    <n v="2021"/>
    <n v="5"/>
    <s v="SPJ"/>
    <s v="0001669317"/>
    <d v="2020-11-30T00:00:00"/>
    <d v="2020-12-08T00:00:00"/>
    <n v="49"/>
    <x v="1"/>
    <s v="390004"/>
    <x v="31"/>
    <s v="10740"/>
    <m/>
    <x v="1"/>
    <s v="14000"/>
    <x v="0"/>
    <s v="STATE"/>
    <m/>
    <m/>
    <m/>
    <m/>
    <n v="-6.64"/>
    <m/>
    <s v="Prorate Nov Maintenance"/>
    <s v="Distribute the November costs for Maintenance across the agency programs/projects"/>
  </r>
  <r>
    <s v="14000"/>
    <s v="ACTUALS"/>
    <n v="2021"/>
    <n v="5"/>
    <s v="SPJ"/>
    <s v="0001669317"/>
    <d v="2020-11-30T00:00:00"/>
    <d v="2020-12-08T00:00:00"/>
    <n v="90"/>
    <x v="1"/>
    <m/>
    <x v="1"/>
    <s v="99999"/>
    <m/>
    <x v="0"/>
    <m/>
    <x v="0"/>
    <m/>
    <m/>
    <m/>
    <m/>
    <m/>
    <n v="21.07"/>
    <m/>
    <s v="Cash With The Treasurer Of VA"/>
    <s v="Distribute the November costs for Maintenance across the agency programs/projects"/>
  </r>
  <r>
    <s v="14000"/>
    <s v="ACTUALS"/>
    <n v="2021"/>
    <n v="6"/>
    <s v="AR"/>
    <s v="AR01671627"/>
    <d v="2020-12-10T00:00:00"/>
    <d v="2020-12-10T00:00:00"/>
    <n v="20"/>
    <x v="1"/>
    <m/>
    <x v="1"/>
    <s v="99999"/>
    <m/>
    <x v="0"/>
    <m/>
    <x v="0"/>
    <m/>
    <m/>
    <m/>
    <m/>
    <m/>
    <n v="442.09"/>
    <s v="51401820"/>
    <s v="20-12-09AR_DIRJRNL5507"/>
    <s v="AR Direct Cash Journal"/>
  </r>
  <r>
    <s v="14000"/>
    <s v="ACTUALS"/>
    <n v="2021"/>
    <n v="6"/>
    <s v="AR"/>
    <s v="AR01671627"/>
    <d v="2020-12-10T00:00:00"/>
    <d v="2020-12-10T00:00:00"/>
    <n v="28"/>
    <x v="1"/>
    <s v="390002"/>
    <x v="47"/>
    <s v="90000"/>
    <m/>
    <x v="0"/>
    <s v="14000"/>
    <x v="0"/>
    <s v="STATE"/>
    <s v="830"/>
    <m/>
    <m/>
    <m/>
    <n v="-442.09"/>
    <s v="51401820"/>
    <s v="20-12-09AR_DIRJRNL5507"/>
    <s v="AR Direct Cash Journal"/>
  </r>
  <r>
    <s v="14000"/>
    <s v="ACTUALS"/>
    <n v="2021"/>
    <n v="8"/>
    <s v="SPJ"/>
    <s v="0001706008"/>
    <d v="2021-02-01T00:00:00"/>
    <d v="2021-02-04T00:00:00"/>
    <n v="8"/>
    <x v="1"/>
    <s v="390004"/>
    <x v="55"/>
    <s v="10730"/>
    <m/>
    <x v="0"/>
    <s v="14000"/>
    <x v="0"/>
    <s v="STATE"/>
    <m/>
    <m/>
    <m/>
    <m/>
    <n v="15"/>
    <s v="QTR 2"/>
    <s v="4-504F TRAV CK CHARGE"/>
    <s v="To record travel charges to agencies in accordance with 4-5.04f of the appropriation act."/>
  </r>
  <r>
    <s v="14000"/>
    <s v="ACTUALS"/>
    <n v="2021"/>
    <n v="8"/>
    <s v="SPJ"/>
    <s v="0001706008"/>
    <d v="2021-02-01T00:00:00"/>
    <d v="2021-02-04T00:00:00"/>
    <n v="9"/>
    <x v="1"/>
    <s v="390004"/>
    <x v="1"/>
    <s v="10730"/>
    <m/>
    <x v="0"/>
    <s v="14000"/>
    <x v="0"/>
    <s v="STATE"/>
    <m/>
    <m/>
    <m/>
    <m/>
    <n v="-15"/>
    <s v="QTR 2"/>
    <s v="4-504F TRAV CK CHARGE"/>
    <s v="To record travel charges to agencies in accordance with 4-5.04f of the appropriation act."/>
  </r>
  <r>
    <s v="14000"/>
    <s v="ACTUALS"/>
    <n v="2021"/>
    <n v="8"/>
    <s v="ONL"/>
    <s v="0001716771"/>
    <d v="2021-02-12T00:00:00"/>
    <d v="2021-02-17T00:00:00"/>
    <n v="21"/>
    <x v="1"/>
    <m/>
    <x v="2"/>
    <s v="10230"/>
    <m/>
    <x v="0"/>
    <s v="14000"/>
    <x v="0"/>
    <s v="STATE"/>
    <m/>
    <m/>
    <m/>
    <m/>
    <n v="-4974.04"/>
    <m/>
    <s v="To correct 16 JAG interest bal"/>
    <s v="To correct Fund 07040 balances based on recalculation of interest and clear cash balances less than $1.00."/>
  </r>
  <r>
    <s v="14000"/>
    <s v="ACTUALS"/>
    <n v="2021"/>
    <n v="8"/>
    <s v="ONL"/>
    <s v="0001716771"/>
    <d v="2021-02-12T00:00:00"/>
    <d v="2021-02-17T00:00:00"/>
    <n v="38"/>
    <x v="1"/>
    <m/>
    <x v="1"/>
    <s v="99999"/>
    <m/>
    <x v="0"/>
    <m/>
    <x v="0"/>
    <m/>
    <m/>
    <m/>
    <m/>
    <m/>
    <n v="4974.04"/>
    <m/>
    <s v="Cash With The Treasurer Of VA"/>
    <s v="To correct Fund 07040 balances based on recalculation of interest and clear cash balances less than $1.00."/>
  </r>
  <r>
    <s v="14000"/>
    <s v="ACTUALS"/>
    <n v="2021"/>
    <n v="8"/>
    <s v="SPJ"/>
    <s v="0001729849"/>
    <d v="2021-02-28T00:00:00"/>
    <d v="2021-03-05T00:00:00"/>
    <n v="7"/>
    <x v="1"/>
    <m/>
    <x v="35"/>
    <s v="90000"/>
    <m/>
    <x v="0"/>
    <s v="14000"/>
    <x v="0"/>
    <s v="STATE"/>
    <m/>
    <m/>
    <m/>
    <m/>
    <n v="-35532.620000000003"/>
    <m/>
    <s v="Cash Tran Out-FedPass Cardinal"/>
    <s v="To record the program code on grant payments made with Transfer Accounts so that they will fall within the DCJS Agency Level Budget"/>
  </r>
  <r>
    <s v="14000"/>
    <s v="ACTUALS"/>
    <n v="2021"/>
    <n v="8"/>
    <s v="SPJ"/>
    <s v="0001729849"/>
    <d v="2021-02-28T00:00:00"/>
    <d v="2021-03-05T00:00:00"/>
    <n v="8"/>
    <x v="1"/>
    <s v="390002"/>
    <x v="35"/>
    <s v="90000"/>
    <m/>
    <x v="0"/>
    <s v="14000"/>
    <x v="0"/>
    <s v="STATE"/>
    <m/>
    <m/>
    <m/>
    <m/>
    <n v="35532.620000000003"/>
    <m/>
    <s v="Cash Tran Out-FedPass Cardinal"/>
    <s v="To record the program code on grant payments made with Transfer Accounts so that they will fall within the DCJS Agency Level Budget"/>
  </r>
  <r>
    <s v="14000"/>
    <s v="ACTUALS"/>
    <n v="2021"/>
    <n v="8"/>
    <s v="SPJ"/>
    <s v="0001729849"/>
    <d v="2021-02-28T00:00:00"/>
    <d v="2021-03-05T00:00:00"/>
    <n v="9"/>
    <x v="1"/>
    <m/>
    <x v="56"/>
    <s v="90000"/>
    <m/>
    <x v="0"/>
    <s v="14000"/>
    <x v="0"/>
    <s v="STATE"/>
    <m/>
    <m/>
    <m/>
    <m/>
    <n v="-13860"/>
    <m/>
    <s v="Cash Tran Out-Fed Pass Thru He"/>
    <s v="To record the program code on grant payments made with Transfer Accounts so that they will fall within the DCJS Agency Level Budget"/>
  </r>
  <r>
    <s v="14000"/>
    <s v="ACTUALS"/>
    <n v="2021"/>
    <n v="8"/>
    <s v="SPJ"/>
    <s v="0001729849"/>
    <d v="2021-02-28T00:00:00"/>
    <d v="2021-03-05T00:00:00"/>
    <n v="10"/>
    <x v="1"/>
    <s v="390002"/>
    <x v="56"/>
    <s v="90000"/>
    <m/>
    <x v="0"/>
    <s v="14000"/>
    <x v="0"/>
    <s v="STATE"/>
    <m/>
    <m/>
    <m/>
    <m/>
    <n v="13860"/>
    <m/>
    <s v="Cash Tran Out-Fed Pass Thru He"/>
    <s v="To record the program code on grant payments made with Transfer Accounts so that they will fall within the DCJS Agency Level Budget"/>
  </r>
  <r>
    <s v="14000"/>
    <s v="ACTUALS"/>
    <n v="2021"/>
    <n v="9"/>
    <s v="ONL"/>
    <s v="0001731192"/>
    <d v="2021-03-04T00:00:00"/>
    <d v="2021-03-08T00:00:00"/>
    <n v="9"/>
    <x v="1"/>
    <m/>
    <x v="5"/>
    <s v="10230"/>
    <m/>
    <x v="0"/>
    <s v="14000"/>
    <x v="0"/>
    <s v="STATE"/>
    <m/>
    <m/>
    <m/>
    <m/>
    <n v="-655.56"/>
    <m/>
    <s v="Allocate 1st Q Interest"/>
    <s v="To allocate FY2021 1st Quarter interest earned by project and cash balance."/>
  </r>
  <r>
    <s v="14000"/>
    <s v="ACTUALS"/>
    <n v="2021"/>
    <n v="9"/>
    <s v="ONL"/>
    <s v="0001731192"/>
    <d v="2021-03-04T00:00:00"/>
    <d v="2021-03-08T00:00:00"/>
    <n v="27"/>
    <x v="1"/>
    <m/>
    <x v="1"/>
    <s v="99999"/>
    <m/>
    <x v="0"/>
    <m/>
    <x v="0"/>
    <m/>
    <m/>
    <m/>
    <m/>
    <m/>
    <n v="655.56"/>
    <m/>
    <s v="Cash With The Treasurer Of VA"/>
    <s v="To allocate FY2021 1st Quarter interest earned by project and cash balance."/>
  </r>
  <r>
    <s v="14000"/>
    <s v="ACTUALS"/>
    <n v="2021"/>
    <n v="10"/>
    <s v="ONL"/>
    <s v="0001772487"/>
    <d v="2021-04-27T00:00:00"/>
    <d v="2021-05-06T00:00:00"/>
    <n v="1"/>
    <x v="1"/>
    <s v="390002"/>
    <x v="47"/>
    <s v="90000"/>
    <m/>
    <x v="0"/>
    <s v="14000"/>
    <x v="0"/>
    <s v="STATE"/>
    <s v="195"/>
    <m/>
    <m/>
    <m/>
    <n v="-41123.74"/>
    <s v="V#23058"/>
    <s v="20-A4941AD16 - ANTI"/>
    <s v="Move part of grant expenditure V#00023058 (20-A4941AD16) To project CJS7101607 (16 JAG interest) in order to spend program income."/>
  </r>
  <r>
    <s v="14000"/>
    <s v="ACTUALS"/>
    <n v="2021"/>
    <n v="10"/>
    <s v="ONL"/>
    <s v="0001772487"/>
    <d v="2021-04-27T00:00:00"/>
    <d v="2021-05-06T00:00:00"/>
    <n v="2"/>
    <x v="1"/>
    <s v="390002"/>
    <x v="47"/>
    <s v="90000"/>
    <m/>
    <x v="0"/>
    <s v="14000"/>
    <x v="1"/>
    <s v="STATE"/>
    <s v="195"/>
    <m/>
    <m/>
    <m/>
    <n v="41123.74"/>
    <s v="V#23058"/>
    <s v="20-A4941AD16 - ANTI"/>
    <s v="Move part of grant expenditure V#00023058 (20-A4941AD16) To project CJS7101607 (16 JAG interest) in order to spend program income."/>
  </r>
  <r>
    <s v="14000"/>
    <s v="ACTUALS"/>
    <n v="2021"/>
    <n v="10"/>
    <s v="ONL"/>
    <s v="0001772487"/>
    <d v="2021-04-27T00:00:00"/>
    <d v="2021-05-06T00:00:00"/>
    <n v="3"/>
    <x v="1"/>
    <m/>
    <x v="1"/>
    <s v="99999"/>
    <m/>
    <x v="0"/>
    <m/>
    <x v="0"/>
    <m/>
    <m/>
    <m/>
    <m/>
    <m/>
    <n v="41123.74"/>
    <m/>
    <s v="Cash With The Treasurer Of VA"/>
    <s v="Move part of grant expenditure V#00023058 (20-A4941AD16) To project CJS7101607 (16 JAG interest) in order to spend program income."/>
  </r>
  <r>
    <s v="14000"/>
    <s v="ACTUALS"/>
    <n v="2021"/>
    <n v="10"/>
    <s v="ONL"/>
    <s v="0001772487"/>
    <d v="2021-04-27T00:00:00"/>
    <d v="2021-05-06T00:00:00"/>
    <n v="4"/>
    <x v="1"/>
    <m/>
    <x v="1"/>
    <s v="99999"/>
    <m/>
    <x v="0"/>
    <m/>
    <x v="1"/>
    <m/>
    <m/>
    <m/>
    <m/>
    <m/>
    <n v="-41123.74"/>
    <m/>
    <s v="Cash With The Treasurer Of VA"/>
    <s v="Move part of grant expenditure V#00023058 (20-A4941AD16) To project CJS7101607 (16 JAG interest) in order to spend program income."/>
  </r>
  <r>
    <s v="14000"/>
    <s v="ACTUALS"/>
    <n v="2021"/>
    <n v="12"/>
    <s v="SPJ"/>
    <s v="0001818926"/>
    <d v="2021-06-20T00:00:00"/>
    <d v="2021-06-20T00:00:00"/>
    <n v="1"/>
    <x v="1"/>
    <s v="390004"/>
    <x v="10"/>
    <s v="10410"/>
    <m/>
    <x v="1"/>
    <s v="14000"/>
    <x v="0"/>
    <s v="STATE"/>
    <m/>
    <m/>
    <m/>
    <m/>
    <n v="-20111.759999999998"/>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2"/>
    <x v="1"/>
    <s v="390004"/>
    <x v="14"/>
    <s v="10410"/>
    <m/>
    <x v="1"/>
    <s v="14000"/>
    <x v="0"/>
    <s v="STATE"/>
    <m/>
    <m/>
    <m/>
    <m/>
    <n v="-235.29"/>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3"/>
    <x v="1"/>
    <s v="390004"/>
    <x v="11"/>
    <s v="10410"/>
    <m/>
    <x v="1"/>
    <s v="14000"/>
    <x v="0"/>
    <s v="STATE"/>
    <m/>
    <m/>
    <m/>
    <m/>
    <n v="-2719.11"/>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4"/>
    <x v="1"/>
    <s v="390004"/>
    <x v="12"/>
    <s v="10410"/>
    <m/>
    <x v="1"/>
    <s v="14000"/>
    <x v="0"/>
    <s v="STATE"/>
    <m/>
    <m/>
    <m/>
    <m/>
    <n v="-1430.78"/>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5"/>
    <x v="1"/>
    <s v="390004"/>
    <x v="13"/>
    <s v="10410"/>
    <m/>
    <x v="1"/>
    <s v="14000"/>
    <x v="0"/>
    <s v="STATE"/>
    <m/>
    <m/>
    <m/>
    <m/>
    <n v="-263.45999999999998"/>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6"/>
    <x v="1"/>
    <s v="390004"/>
    <x v="22"/>
    <s v="10410"/>
    <m/>
    <x v="1"/>
    <s v="14000"/>
    <x v="0"/>
    <s v="STATE"/>
    <m/>
    <m/>
    <m/>
    <m/>
    <n v="-4546.5"/>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7"/>
    <x v="1"/>
    <s v="390004"/>
    <x v="15"/>
    <s v="10410"/>
    <m/>
    <x v="1"/>
    <s v="14000"/>
    <x v="0"/>
    <s v="STATE"/>
    <m/>
    <m/>
    <m/>
    <m/>
    <n v="-124.68"/>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8"/>
    <x v="1"/>
    <s v="390004"/>
    <x v="39"/>
    <s v="10410"/>
    <m/>
    <x v="1"/>
    <s v="14000"/>
    <x v="0"/>
    <s v="STATE"/>
    <m/>
    <m/>
    <m/>
    <m/>
    <n v="-90"/>
    <m/>
    <s v="Correct Salary payroll distr."/>
    <s v="Correct 16 JAG Admin overage. Move salary payroll distributed to16 JAG for S. Johnson &amp; B. Blakley (checkwrite 5/11, 5/26, 6/10/2020) . Move expenditure V#00016310."/>
  </r>
  <r>
    <s v="14000"/>
    <s v="ACTUALS"/>
    <n v="2021"/>
    <n v="12"/>
    <s v="SPJ"/>
    <s v="0001818926"/>
    <d v="2021-06-20T00:00:00"/>
    <d v="2021-06-20T00:00:00"/>
    <n v="17"/>
    <x v="1"/>
    <s v="390004"/>
    <x v="9"/>
    <s v="10220"/>
    <m/>
    <x v="1"/>
    <s v="14000"/>
    <x v="0"/>
    <s v="STATE"/>
    <m/>
    <m/>
    <m/>
    <m/>
    <n v="-527"/>
    <s v="V#16310"/>
    <s v="Move expenditure"/>
    <s v="Correct 16 JAG Admin overage. Move salary payroll distributed to16 JAG for S. Johnson &amp; B. Blakley (checkwrite 5/11, 5/26, 6/10/2020) . Move expenditure V#00016310."/>
  </r>
  <r>
    <s v="14000"/>
    <s v="ACTUALS"/>
    <n v="2021"/>
    <n v="12"/>
    <s v="SPJ"/>
    <s v="0001818926"/>
    <d v="2021-06-20T00:00:00"/>
    <d v="2021-06-20T00:00:00"/>
    <n v="19"/>
    <x v="1"/>
    <m/>
    <x v="1"/>
    <s v="99999"/>
    <m/>
    <x v="0"/>
    <m/>
    <x v="0"/>
    <m/>
    <m/>
    <m/>
    <m/>
    <m/>
    <n v="30048.58"/>
    <m/>
    <s v="Cash With The Treasurer Of VA"/>
    <s v="Correct 16 JAG Admin overage. Move salary payroll distributed to16 JAG for S. Johnson &amp; B. Blakley (checkwrite 5/11, 5/26, 6/10/2020) . Move expenditure V#00016310."/>
  </r>
  <r>
    <s v="14000"/>
    <s v="ACTUALS"/>
    <n v="2022"/>
    <n v="1"/>
    <s v="SPJ"/>
    <s v="0001855996"/>
    <d v="2021-07-30T00:00:00"/>
    <d v="2021-08-06T00:00:00"/>
    <n v="1"/>
    <x v="1"/>
    <s v="390002"/>
    <x v="4"/>
    <s v="90000"/>
    <m/>
    <x v="0"/>
    <s v="14000"/>
    <x v="0"/>
    <s v="STATE"/>
    <s v="079"/>
    <m/>
    <m/>
    <m/>
    <n v="-49726"/>
    <s v="00017633"/>
    <s v="19-A4672AD16"/>
    <s v="Move 16 JAG expenditures to 17 JAG"/>
  </r>
  <r>
    <s v="14000"/>
    <s v="ACTUALS"/>
    <n v="2022"/>
    <n v="1"/>
    <s v="SPJ"/>
    <s v="0001855996"/>
    <d v="2021-07-30T00:00:00"/>
    <d v="2021-08-06T00:00:00"/>
    <n v="2"/>
    <x v="1"/>
    <s v="390002"/>
    <x v="4"/>
    <s v="90000"/>
    <m/>
    <x v="0"/>
    <s v="14000"/>
    <x v="0"/>
    <s v="STATE"/>
    <s v="830"/>
    <m/>
    <m/>
    <m/>
    <n v="-50000"/>
    <s v="00017652"/>
    <s v="19-A4699AD16"/>
    <s v="Move 16 JAG expenditures to 17 JAG"/>
  </r>
  <r>
    <s v="14000"/>
    <s v="ACTUALS"/>
    <n v="2022"/>
    <n v="1"/>
    <s v="SPJ"/>
    <s v="0001855996"/>
    <d v="2021-07-30T00:00:00"/>
    <d v="2021-08-06T00:00:00"/>
    <n v="3"/>
    <x v="1"/>
    <s v="390002"/>
    <x v="4"/>
    <s v="90000"/>
    <m/>
    <x v="0"/>
    <s v="14000"/>
    <x v="0"/>
    <s v="STATE"/>
    <s v="350"/>
    <m/>
    <m/>
    <m/>
    <n v="-48346.8"/>
    <s v="00017003"/>
    <s v="19-A4663AD16"/>
    <s v="Move 16 JAG expenditures to 17 JAG"/>
  </r>
  <r>
    <s v="14000"/>
    <s v="ACTUALS"/>
    <n v="2022"/>
    <n v="1"/>
    <s v="SPJ"/>
    <s v="0001855996"/>
    <d v="2021-07-30T00:00:00"/>
    <d v="2021-08-06T00:00:00"/>
    <n v="4"/>
    <x v="1"/>
    <s v="390002"/>
    <x v="4"/>
    <s v="90000"/>
    <m/>
    <x v="0"/>
    <s v="14000"/>
    <x v="0"/>
    <s v="STATE"/>
    <s v="331"/>
    <m/>
    <m/>
    <m/>
    <n v="-49715"/>
    <s v="00016387"/>
    <s v="19-A4658AD16"/>
    <s v="Move 16 JAG expenditures to 17 JAG"/>
  </r>
  <r>
    <s v="14000"/>
    <s v="ACTUALS"/>
    <n v="2022"/>
    <n v="1"/>
    <s v="SPJ"/>
    <s v="0001855996"/>
    <d v="2021-07-30T00:00:00"/>
    <d v="2021-08-06T00:00:00"/>
    <n v="5"/>
    <x v="1"/>
    <s v="390002"/>
    <x v="4"/>
    <s v="90000"/>
    <m/>
    <x v="0"/>
    <s v="14000"/>
    <x v="0"/>
    <s v="STATE"/>
    <s v="760"/>
    <m/>
    <m/>
    <m/>
    <n v="-44820"/>
    <s v="00016388"/>
    <s v="19-A4688AD16"/>
    <s v="Move 16 JAG expenditures to 17 JAG"/>
  </r>
  <r>
    <s v="14000"/>
    <s v="ACTUALS"/>
    <n v="2022"/>
    <n v="1"/>
    <s v="SPJ"/>
    <s v="0001855996"/>
    <d v="2021-07-30T00:00:00"/>
    <d v="2021-08-06T00:00:00"/>
    <n v="6"/>
    <x v="1"/>
    <s v="390002"/>
    <x v="4"/>
    <s v="90000"/>
    <m/>
    <x v="0"/>
    <s v="14000"/>
    <x v="0"/>
    <s v="STATE"/>
    <s v="087"/>
    <m/>
    <m/>
    <m/>
    <n v="-4596"/>
    <s v="00017892"/>
    <s v="19-A476AD16"/>
    <s v="Move 16 JAG expenditures to 17 JAG"/>
  </r>
  <r>
    <s v="14000"/>
    <s v="ACTUALS"/>
    <n v="2022"/>
    <n v="1"/>
    <s v="SPJ"/>
    <s v="0001855996"/>
    <d v="2021-07-30T00:00:00"/>
    <d v="2021-08-06T00:00:00"/>
    <n v="7"/>
    <x v="1"/>
    <s v="390002"/>
    <x v="4"/>
    <s v="90000"/>
    <m/>
    <x v="0"/>
    <s v="14000"/>
    <x v="0"/>
    <s v="STATE"/>
    <s v="069"/>
    <m/>
    <m/>
    <m/>
    <n v="-18163"/>
    <s v="00016815"/>
    <s v="19-A4670AD16"/>
    <s v="Move 16 JAG expenditures to 17 JAG"/>
  </r>
  <r>
    <s v="14000"/>
    <s v="ACTUALS"/>
    <n v="2022"/>
    <n v="1"/>
    <s v="SPJ"/>
    <s v="0001855996"/>
    <d v="2021-07-30T00:00:00"/>
    <d v="2021-08-06T00:00:00"/>
    <n v="15"/>
    <x v="1"/>
    <m/>
    <x v="1"/>
    <s v="99999"/>
    <m/>
    <x v="0"/>
    <m/>
    <x v="0"/>
    <m/>
    <m/>
    <m/>
    <m/>
    <m/>
    <n v="265366.8"/>
    <m/>
    <s v="Cash With The Treasurer Of VA"/>
    <s v="Move 16 JAG expenditures to 17 JA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E120" firstHeaderRow="1" firstDataRow="2" firstDataCol="1"/>
  <pivotFields count="26">
    <pivotField showAll="0"/>
    <pivotField showAll="0"/>
    <pivotField numFmtId="1" showAll="0"/>
    <pivotField numFmtId="1" showAll="0"/>
    <pivotField showAll="0"/>
    <pivotField showAll="0"/>
    <pivotField numFmtId="14" showAll="0"/>
    <pivotField numFmtId="14" showAll="0"/>
    <pivotField numFmtId="1" showAll="0"/>
    <pivotField axis="axisRow" showAll="0">
      <items count="5">
        <item x="3"/>
        <item x="2"/>
        <item x="1"/>
        <item x="0"/>
        <item t="default"/>
      </items>
    </pivotField>
    <pivotField showAll="0"/>
    <pivotField axis="axisRow" showAll="0">
      <items count="60">
        <item x="1"/>
        <item x="3"/>
        <item x="5"/>
        <item x="24"/>
        <item x="25"/>
        <item x="0"/>
        <item x="11"/>
        <item x="12"/>
        <item x="13"/>
        <item x="22"/>
        <item x="14"/>
        <item x="15"/>
        <item x="10"/>
        <item x="39"/>
        <item x="17"/>
        <item x="37"/>
        <item x="38"/>
        <item x="16"/>
        <item x="40"/>
        <item x="49"/>
        <item x="19"/>
        <item x="9"/>
        <item x="58"/>
        <item x="50"/>
        <item x="8"/>
        <item x="36"/>
        <item x="31"/>
        <item x="30"/>
        <item x="41"/>
        <item x="20"/>
        <item x="21"/>
        <item x="44"/>
        <item x="46"/>
        <item x="45"/>
        <item x="43"/>
        <item x="28"/>
        <item x="29"/>
        <item x="51"/>
        <item x="52"/>
        <item x="53"/>
        <item x="42"/>
        <item x="54"/>
        <item x="6"/>
        <item x="4"/>
        <item x="47"/>
        <item x="48"/>
        <item x="27"/>
        <item x="26"/>
        <item x="7"/>
        <item x="23"/>
        <item x="18"/>
        <item x="55"/>
        <item x="32"/>
        <item x="33"/>
        <item x="57"/>
        <item x="34"/>
        <item x="35"/>
        <item x="2"/>
        <item x="56"/>
        <item t="default"/>
      </items>
    </pivotField>
    <pivotField showAll="0"/>
    <pivotField showAll="0"/>
    <pivotField axis="axisCol" showAll="0">
      <items count="4">
        <item x="1"/>
        <item x="2"/>
        <item x="0"/>
        <item t="default"/>
      </items>
    </pivotField>
    <pivotField showAll="0"/>
    <pivotField axis="axisRow" showAll="0">
      <items count="5">
        <item x="0"/>
        <item x="3"/>
        <item x="1"/>
        <item x="2"/>
        <item t="default"/>
      </items>
    </pivotField>
    <pivotField showAll="0"/>
    <pivotField showAll="0"/>
    <pivotField showAll="0"/>
    <pivotField showAll="0"/>
    <pivotField showAll="0"/>
    <pivotField dataField="1" numFmtId="164" showAll="0"/>
    <pivotField showAll="0"/>
    <pivotField showAll="0"/>
    <pivotField showAll="0"/>
  </pivotFields>
  <rowFields count="3">
    <field x="9"/>
    <field x="16"/>
    <field x="11"/>
  </rowFields>
  <rowItems count="118">
    <i>
      <x/>
    </i>
    <i r="1">
      <x/>
    </i>
    <i r="2">
      <x/>
    </i>
    <i r="2">
      <x v="4"/>
    </i>
    <i r="2">
      <x v="55"/>
    </i>
    <i r="1">
      <x v="1"/>
    </i>
    <i r="2">
      <x/>
    </i>
    <i r="2">
      <x v="4"/>
    </i>
    <i r="2">
      <x v="55"/>
    </i>
    <i>
      <x v="1"/>
    </i>
    <i r="1">
      <x/>
    </i>
    <i r="2">
      <x/>
    </i>
    <i r="2">
      <x v="3"/>
    </i>
    <i r="1">
      <x v="1"/>
    </i>
    <i r="2">
      <x/>
    </i>
    <i r="2">
      <x v="3"/>
    </i>
    <i>
      <x v="2"/>
    </i>
    <i r="1">
      <x/>
    </i>
    <i r="2">
      <x/>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r="2">
      <x v="27"/>
    </i>
    <i r="2">
      <x v="28"/>
    </i>
    <i r="2">
      <x v="29"/>
    </i>
    <i r="2">
      <x v="30"/>
    </i>
    <i r="2">
      <x v="31"/>
    </i>
    <i r="2">
      <x v="32"/>
    </i>
    <i r="2">
      <x v="33"/>
    </i>
    <i r="2">
      <x v="34"/>
    </i>
    <i r="2">
      <x v="35"/>
    </i>
    <i r="2">
      <x v="36"/>
    </i>
    <i r="2">
      <x v="37"/>
    </i>
    <i r="2">
      <x v="38"/>
    </i>
    <i r="2">
      <x v="39"/>
    </i>
    <i r="2">
      <x v="40"/>
    </i>
    <i r="2">
      <x v="41"/>
    </i>
    <i r="2">
      <x v="43"/>
    </i>
    <i r="2">
      <x v="44"/>
    </i>
    <i r="2">
      <x v="45"/>
    </i>
    <i r="2">
      <x v="46"/>
    </i>
    <i r="2">
      <x v="47"/>
    </i>
    <i r="2">
      <x v="49"/>
    </i>
    <i r="2">
      <x v="50"/>
    </i>
    <i r="2">
      <x v="51"/>
    </i>
    <i r="2">
      <x v="54"/>
    </i>
    <i r="2">
      <x v="56"/>
    </i>
    <i r="2">
      <x v="57"/>
    </i>
    <i r="2">
      <x v="58"/>
    </i>
    <i r="1">
      <x v="1"/>
    </i>
    <i r="2">
      <x/>
    </i>
    <i r="2">
      <x v="1"/>
    </i>
    <i r="2">
      <x v="3"/>
    </i>
    <i r="2">
      <x v="4"/>
    </i>
    <i r="2">
      <x v="5"/>
    </i>
    <i r="2">
      <x v="6"/>
    </i>
    <i r="2">
      <x v="7"/>
    </i>
    <i r="2">
      <x v="8"/>
    </i>
    <i r="2">
      <x v="10"/>
    </i>
    <i r="2">
      <x v="11"/>
    </i>
    <i r="2">
      <x v="12"/>
    </i>
    <i r="2">
      <x v="13"/>
    </i>
    <i r="2">
      <x v="20"/>
    </i>
    <i r="2">
      <x v="26"/>
    </i>
    <i r="2">
      <x v="27"/>
    </i>
    <i r="2">
      <x v="29"/>
    </i>
    <i r="2">
      <x v="30"/>
    </i>
    <i r="2">
      <x v="35"/>
    </i>
    <i r="2">
      <x v="36"/>
    </i>
    <i r="2">
      <x v="46"/>
    </i>
    <i r="2">
      <x v="47"/>
    </i>
    <i r="2">
      <x v="50"/>
    </i>
    <i r="2">
      <x v="52"/>
    </i>
    <i r="2">
      <x v="53"/>
    </i>
    <i r="1">
      <x v="2"/>
    </i>
    <i r="2">
      <x/>
    </i>
    <i r="2">
      <x v="2"/>
    </i>
    <i r="2">
      <x v="44"/>
    </i>
    <i r="2">
      <x v="57"/>
    </i>
    <i r="1">
      <x v="3"/>
    </i>
    <i r="2">
      <x/>
    </i>
    <i r="2">
      <x v="1"/>
    </i>
    <i r="2">
      <x v="42"/>
    </i>
    <i r="2">
      <x v="43"/>
    </i>
    <i r="2">
      <x v="44"/>
    </i>
    <i r="2">
      <x v="48"/>
    </i>
    <i>
      <x v="3"/>
    </i>
    <i r="1">
      <x/>
    </i>
    <i r="2">
      <x/>
    </i>
    <i r="2">
      <x v="5"/>
    </i>
    <i r="2">
      <x v="20"/>
    </i>
    <i r="2">
      <x v="29"/>
    </i>
    <i r="2">
      <x v="30"/>
    </i>
    <i r="2">
      <x v="43"/>
    </i>
    <i t="grand">
      <x/>
    </i>
  </rowItems>
  <colFields count="1">
    <field x="14"/>
  </colFields>
  <colItems count="4">
    <i>
      <x/>
    </i>
    <i>
      <x v="1"/>
    </i>
    <i>
      <x v="2"/>
    </i>
    <i t="grand">
      <x/>
    </i>
  </colItems>
  <dataFields count="1">
    <dataField name="Sum of Amount" fld="22" baseField="0" baseItem="0" numFmtId="2"/>
  </dataFields>
  <formats count="34">
    <format dxfId="33">
      <pivotArea type="all" dataOnly="0" outline="0" fieldPosition="0"/>
    </format>
    <format dxfId="32">
      <pivotArea outline="0" collapsedLevelsAreSubtotals="1" fieldPosition="0"/>
    </format>
    <format dxfId="31">
      <pivotArea type="origin" dataOnly="0" labelOnly="1" outline="0" fieldPosition="0"/>
    </format>
    <format dxfId="30">
      <pivotArea field="14" type="button" dataOnly="0" labelOnly="1" outline="0" axis="axisCol" fieldPosition="0"/>
    </format>
    <format dxfId="29">
      <pivotArea type="topRight" dataOnly="0" labelOnly="1" outline="0" fieldPosition="0"/>
    </format>
    <format dxfId="28">
      <pivotArea field="9" type="button" dataOnly="0" labelOnly="1" outline="0" axis="axisRow" fieldPosition="0"/>
    </format>
    <format dxfId="27">
      <pivotArea dataOnly="0" labelOnly="1" fieldPosition="0">
        <references count="1">
          <reference field="9" count="0"/>
        </references>
      </pivotArea>
    </format>
    <format dxfId="26">
      <pivotArea dataOnly="0" labelOnly="1" grandRow="1" outline="0" fieldPosition="0"/>
    </format>
    <format dxfId="25">
      <pivotArea dataOnly="0" labelOnly="1" fieldPosition="0">
        <references count="2">
          <reference field="9" count="1" selected="0">
            <x v="0"/>
          </reference>
          <reference field="16" count="2">
            <x v="0"/>
            <x v="1"/>
          </reference>
        </references>
      </pivotArea>
    </format>
    <format dxfId="24">
      <pivotArea dataOnly="0" labelOnly="1" fieldPosition="0">
        <references count="2">
          <reference field="9" count="1" selected="0">
            <x v="1"/>
          </reference>
          <reference field="16" count="2">
            <x v="0"/>
            <x v="1"/>
          </reference>
        </references>
      </pivotArea>
    </format>
    <format dxfId="23">
      <pivotArea dataOnly="0" labelOnly="1" fieldPosition="0">
        <references count="2">
          <reference field="9" count="1" selected="0">
            <x v="2"/>
          </reference>
          <reference field="16" count="0"/>
        </references>
      </pivotArea>
    </format>
    <format dxfId="22">
      <pivotArea dataOnly="0" labelOnly="1" fieldPosition="0">
        <references count="2">
          <reference field="9" count="1" selected="0">
            <x v="3"/>
          </reference>
          <reference field="16" count="1">
            <x v="0"/>
          </reference>
        </references>
      </pivotArea>
    </format>
    <format dxfId="21">
      <pivotArea dataOnly="0" labelOnly="1" fieldPosition="0">
        <references count="3">
          <reference field="9" count="1" selected="0">
            <x v="0"/>
          </reference>
          <reference field="11" count="3">
            <x v="0"/>
            <x v="4"/>
            <x v="55"/>
          </reference>
          <reference field="16" count="1" selected="0">
            <x v="0"/>
          </reference>
        </references>
      </pivotArea>
    </format>
    <format dxfId="20">
      <pivotArea dataOnly="0" labelOnly="1" fieldPosition="0">
        <references count="3">
          <reference field="9" count="1" selected="0">
            <x v="0"/>
          </reference>
          <reference field="11" count="3">
            <x v="0"/>
            <x v="4"/>
            <x v="55"/>
          </reference>
          <reference field="16" count="1" selected="0">
            <x v="1"/>
          </reference>
        </references>
      </pivotArea>
    </format>
    <format dxfId="19">
      <pivotArea dataOnly="0" labelOnly="1" fieldPosition="0">
        <references count="3">
          <reference field="9" count="1" selected="0">
            <x v="1"/>
          </reference>
          <reference field="11" count="2">
            <x v="0"/>
            <x v="3"/>
          </reference>
          <reference field="16" count="1" selected="0">
            <x v="0"/>
          </reference>
        </references>
      </pivotArea>
    </format>
    <format dxfId="18">
      <pivotArea dataOnly="0" labelOnly="1" fieldPosition="0">
        <references count="3">
          <reference field="9" count="1" selected="0">
            <x v="1"/>
          </reference>
          <reference field="11" count="2">
            <x v="0"/>
            <x v="3"/>
          </reference>
          <reference field="16" count="1" selected="0">
            <x v="1"/>
          </reference>
        </references>
      </pivotArea>
    </format>
    <format dxfId="17">
      <pivotArea dataOnly="0" labelOnly="1" fieldPosition="0">
        <references count="3">
          <reference field="9" count="1" selected="0">
            <x v="2"/>
          </reference>
          <reference field="11" count="50">
            <x v="0"/>
            <x v="1"/>
            <x v="2"/>
            <x v="3"/>
            <x v="4"/>
            <x v="5"/>
            <x v="6"/>
            <x v="7"/>
            <x v="8"/>
            <x v="9"/>
            <x v="10"/>
            <x v="11"/>
            <x v="12"/>
            <x v="13"/>
            <x v="14"/>
            <x v="15"/>
            <x v="16"/>
            <x v="17"/>
            <x v="18"/>
            <x v="19"/>
            <x v="20"/>
            <x v="21"/>
            <x v="22"/>
            <x v="23"/>
            <x v="24"/>
            <x v="25"/>
            <x v="26"/>
            <x v="27"/>
            <x v="28"/>
            <x v="29"/>
            <x v="30"/>
            <x v="31"/>
            <x v="32"/>
            <x v="33"/>
            <x v="34"/>
            <x v="35"/>
            <x v="36"/>
            <x v="37"/>
            <x v="38"/>
            <x v="39"/>
            <x v="40"/>
            <x v="41"/>
            <x v="43"/>
            <x v="44"/>
            <x v="45"/>
            <x v="46"/>
            <x v="47"/>
            <x v="49"/>
            <x v="50"/>
            <x v="51"/>
          </reference>
          <reference field="16" count="1" selected="0">
            <x v="0"/>
          </reference>
        </references>
      </pivotArea>
    </format>
    <format dxfId="16">
      <pivotArea dataOnly="0" labelOnly="1" fieldPosition="0">
        <references count="3">
          <reference field="9" count="1" selected="0">
            <x v="2"/>
          </reference>
          <reference field="11" count="4">
            <x v="54"/>
            <x v="56"/>
            <x v="57"/>
            <x v="58"/>
          </reference>
          <reference field="16" count="1" selected="0">
            <x v="0"/>
          </reference>
        </references>
      </pivotArea>
    </format>
    <format dxfId="15">
      <pivotArea dataOnly="0" labelOnly="1" fieldPosition="0">
        <references count="3">
          <reference field="9" count="1" selected="0">
            <x v="2"/>
          </reference>
          <reference field="11" count="24">
            <x v="0"/>
            <x v="1"/>
            <x v="3"/>
            <x v="4"/>
            <x v="5"/>
            <x v="6"/>
            <x v="7"/>
            <x v="8"/>
            <x v="10"/>
            <x v="11"/>
            <x v="12"/>
            <x v="13"/>
            <x v="20"/>
            <x v="26"/>
            <x v="27"/>
            <x v="29"/>
            <x v="30"/>
            <x v="35"/>
            <x v="36"/>
            <x v="46"/>
            <x v="47"/>
            <x v="50"/>
            <x v="52"/>
            <x v="53"/>
          </reference>
          <reference field="16" count="1" selected="0">
            <x v="1"/>
          </reference>
        </references>
      </pivotArea>
    </format>
    <format dxfId="14">
      <pivotArea dataOnly="0" labelOnly="1" fieldPosition="0">
        <references count="3">
          <reference field="9" count="1" selected="0">
            <x v="2"/>
          </reference>
          <reference field="11" count="4">
            <x v="0"/>
            <x v="2"/>
            <x v="44"/>
            <x v="57"/>
          </reference>
          <reference field="16" count="1" selected="0">
            <x v="2"/>
          </reference>
        </references>
      </pivotArea>
    </format>
    <format dxfId="13">
      <pivotArea dataOnly="0" labelOnly="1" fieldPosition="0">
        <references count="3">
          <reference field="9" count="1" selected="0">
            <x v="2"/>
          </reference>
          <reference field="11" count="6">
            <x v="0"/>
            <x v="1"/>
            <x v="42"/>
            <x v="43"/>
            <x v="44"/>
            <x v="48"/>
          </reference>
          <reference field="16" count="1" selected="0">
            <x v="3"/>
          </reference>
        </references>
      </pivotArea>
    </format>
    <format dxfId="12">
      <pivotArea dataOnly="0" labelOnly="1" fieldPosition="0">
        <references count="3">
          <reference field="9" count="1" selected="0">
            <x v="3"/>
          </reference>
          <reference field="11" count="6">
            <x v="0"/>
            <x v="5"/>
            <x v="20"/>
            <x v="29"/>
            <x v="30"/>
            <x v="43"/>
          </reference>
          <reference field="16" count="1" selected="0">
            <x v="0"/>
          </reference>
        </references>
      </pivotArea>
    </format>
    <format dxfId="11">
      <pivotArea dataOnly="0" labelOnly="1" fieldPosition="0">
        <references count="1">
          <reference field="14" count="0"/>
        </references>
      </pivotArea>
    </format>
    <format dxfId="10">
      <pivotArea dataOnly="0" labelOnly="1" grandCol="1" outline="0" fieldPosition="0"/>
    </format>
    <format dxfId="9">
      <pivotArea grandRow="1" outline="0" collapsedLevelsAreSubtotals="1" fieldPosition="0"/>
    </format>
    <format dxfId="8">
      <pivotArea field="16" grandCol="1" collapsedLevelsAreSubtotals="1" axis="axisRow" fieldPosition="1">
        <references count="3">
          <reference field="9" count="1" selected="0">
            <x v="2"/>
          </reference>
          <reference field="11" count="36">
            <x v="6"/>
            <x v="7"/>
            <x v="8"/>
            <x v="9"/>
            <x v="10"/>
            <x v="11"/>
            <x v="12"/>
            <x v="13"/>
            <x v="14"/>
            <x v="15"/>
            <x v="16"/>
            <x v="17"/>
            <x v="18"/>
            <x v="19"/>
            <x v="20"/>
            <x v="21"/>
            <x v="22"/>
            <x v="23"/>
            <x v="24"/>
            <x v="25"/>
            <x v="26"/>
            <x v="27"/>
            <x v="28"/>
            <x v="29"/>
            <x v="30"/>
            <x v="31"/>
            <x v="32"/>
            <x v="33"/>
            <x v="34"/>
            <x v="35"/>
            <x v="36"/>
            <x v="37"/>
            <x v="38"/>
            <x v="39"/>
            <x v="40"/>
            <x v="41"/>
          </reference>
          <reference field="16" count="1" selected="0">
            <x v="0"/>
          </reference>
        </references>
      </pivotArea>
    </format>
    <format dxfId="7">
      <pivotArea field="16" grandCol="1" collapsedLevelsAreSubtotals="1" axis="axisRow" fieldPosition="1">
        <references count="3">
          <reference field="9" count="1" selected="0">
            <x v="2"/>
          </reference>
          <reference field="11" count="1">
            <x v="46"/>
          </reference>
          <reference field="16" count="1" selected="0">
            <x v="0"/>
          </reference>
        </references>
      </pivotArea>
    </format>
    <format dxfId="6">
      <pivotArea field="16" grandCol="1" collapsedLevelsAreSubtotals="1" axis="axisRow" fieldPosition="1">
        <references count="3">
          <reference field="9" count="1" selected="0">
            <x v="2"/>
          </reference>
          <reference field="11" count="5">
            <x v="47"/>
            <x v="49"/>
            <x v="50"/>
            <x v="51"/>
            <x v="54"/>
          </reference>
          <reference field="16" count="1" selected="0">
            <x v="0"/>
          </reference>
        </references>
      </pivotArea>
    </format>
    <format dxfId="5">
      <pivotArea field="16" grandCol="1" collapsedLevelsAreSubtotals="1" axis="axisRow" fieldPosition="1">
        <references count="3">
          <reference field="9" count="1" selected="0">
            <x v="2"/>
          </reference>
          <reference field="11" count="3">
            <x v="56"/>
            <x v="57"/>
            <x v="58"/>
          </reference>
          <reference field="16" count="1" selected="0">
            <x v="0"/>
          </reference>
        </references>
      </pivotArea>
    </format>
    <format dxfId="4">
      <pivotArea field="16" grandCol="1" collapsedLevelsAreSubtotals="1" axis="axisRow" fieldPosition="1">
        <references count="3">
          <reference field="9" count="1" selected="0">
            <x v="2"/>
          </reference>
          <reference field="11" count="3">
            <x v="43"/>
            <x v="44"/>
            <x v="45"/>
          </reference>
          <reference field="16" count="1" selected="0">
            <x v="0"/>
          </reference>
        </references>
      </pivotArea>
    </format>
    <format dxfId="3">
      <pivotArea field="16" grandCol="1" collapsedLevelsAreSubtotals="1" axis="axisRow" fieldPosition="1">
        <references count="3">
          <reference field="9" count="1" selected="0">
            <x v="2"/>
          </reference>
          <reference field="11" count="20">
            <x v="5"/>
            <x v="6"/>
            <x v="7"/>
            <x v="8"/>
            <x v="10"/>
            <x v="11"/>
            <x v="12"/>
            <x v="13"/>
            <x v="20"/>
            <x v="26"/>
            <x v="27"/>
            <x v="29"/>
            <x v="30"/>
            <x v="35"/>
            <x v="36"/>
            <x v="46"/>
            <x v="47"/>
            <x v="50"/>
            <x v="52"/>
            <x v="53"/>
          </reference>
          <reference field="16" count="1" selected="0">
            <x v="1"/>
          </reference>
        </references>
      </pivotArea>
    </format>
    <format dxfId="2">
      <pivotArea field="16" grandCol="1" collapsedLevelsAreSubtotals="1" axis="axisRow" fieldPosition="1">
        <references count="3">
          <reference field="9" count="1" selected="0">
            <x v="2"/>
          </reference>
          <reference field="11" count="1">
            <x v="5"/>
          </reference>
          <reference field="16" count="1" selected="0">
            <x v="1"/>
          </reference>
        </references>
      </pivotArea>
    </format>
    <format dxfId="1">
      <pivotArea field="16" grandCol="1" collapsedLevelsAreSubtotals="1" axis="axisRow" fieldPosition="1">
        <references count="3">
          <reference field="9" count="1" selected="0">
            <x v="2"/>
          </reference>
          <reference field="11" count="2">
            <x v="43"/>
            <x v="44"/>
          </reference>
          <reference field="16" count="1" selected="0">
            <x v="3"/>
          </reference>
        </references>
      </pivotArea>
    </format>
    <format dxfId="0">
      <pivotArea field="16" grandCol="1" collapsedLevelsAreSubtotals="1" axis="axisRow" fieldPosition="1">
        <references count="3">
          <reference field="9" count="1" selected="0">
            <x v="2"/>
          </reference>
          <reference field="11" count="1">
            <x v="48"/>
          </reference>
          <reference field="16"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7"/>
  <sheetViews>
    <sheetView tabSelected="1" topLeftCell="A7" workbookViewId="0">
      <selection activeCell="F26" sqref="F26"/>
    </sheetView>
  </sheetViews>
  <sheetFormatPr defaultRowHeight="14.4" x14ac:dyDescent="0.3"/>
  <cols>
    <col min="1" max="1" width="48.33203125" bestFit="1" customWidth="1"/>
    <col min="2" max="2" width="27.6640625" bestFit="1" customWidth="1"/>
    <col min="3" max="3" width="12.5546875" bestFit="1" customWidth="1"/>
    <col min="4" max="4" width="13.21875" bestFit="1" customWidth="1"/>
    <col min="5" max="5" width="8.33203125" bestFit="1" customWidth="1"/>
    <col min="6" max="6" width="10.6640625" bestFit="1" customWidth="1"/>
    <col min="7" max="7" width="11.109375" bestFit="1" customWidth="1"/>
    <col min="8" max="8" width="10.109375" bestFit="1" customWidth="1"/>
    <col min="9" max="9" width="12.5546875" bestFit="1" customWidth="1"/>
    <col min="10" max="10" width="10.109375" bestFit="1" customWidth="1"/>
  </cols>
  <sheetData>
    <row r="2" spans="1:10" ht="18" x14ac:dyDescent="0.35">
      <c r="A2" s="40" t="s">
        <v>1020</v>
      </c>
      <c r="B2" s="41"/>
      <c r="C2" s="42"/>
      <c r="D2" s="42"/>
      <c r="E2" s="41"/>
      <c r="F2" s="43"/>
      <c r="G2" s="41"/>
      <c r="H2" s="43"/>
    </row>
    <row r="3" spans="1:10" ht="23.4" x14ac:dyDescent="0.45">
      <c r="A3" s="44" t="s">
        <v>1576</v>
      </c>
      <c r="B3" s="45"/>
      <c r="C3" s="42"/>
      <c r="D3" s="42"/>
      <c r="E3" s="41"/>
      <c r="F3" s="43"/>
      <c r="G3" s="41"/>
      <c r="H3" s="43"/>
    </row>
    <row r="4" spans="1:10" ht="21" x14ac:dyDescent="0.4">
      <c r="A4" s="46" t="s">
        <v>1557</v>
      </c>
      <c r="B4" s="47" t="s">
        <v>1558</v>
      </c>
      <c r="C4" s="48"/>
      <c r="D4" s="42"/>
      <c r="E4" s="41"/>
      <c r="F4" s="43"/>
      <c r="G4" s="41"/>
      <c r="H4" s="43"/>
    </row>
    <row r="5" spans="1:10" ht="21" x14ac:dyDescent="0.4">
      <c r="A5" s="49"/>
      <c r="B5" s="45"/>
      <c r="C5" s="42"/>
      <c r="D5" s="42"/>
      <c r="E5" s="41"/>
      <c r="F5" s="43"/>
      <c r="G5" s="41"/>
      <c r="H5" s="43"/>
    </row>
    <row r="6" spans="1:10" x14ac:dyDescent="0.3">
      <c r="A6" s="49"/>
      <c r="B6" s="41"/>
      <c r="C6" s="50"/>
      <c r="D6" s="50"/>
      <c r="E6" s="51"/>
      <c r="F6" s="52"/>
      <c r="G6" s="52"/>
      <c r="H6" s="52"/>
    </row>
    <row r="7" spans="1:10" ht="100.8" x14ac:dyDescent="0.3">
      <c r="A7" s="41"/>
      <c r="B7" s="53" t="s">
        <v>1559</v>
      </c>
      <c r="C7" s="54" t="s">
        <v>1560</v>
      </c>
      <c r="D7" s="54" t="s">
        <v>1561</v>
      </c>
      <c r="E7" s="54" t="s">
        <v>1562</v>
      </c>
      <c r="F7" s="55" t="s">
        <v>1563</v>
      </c>
      <c r="G7" s="55" t="s">
        <v>1564</v>
      </c>
      <c r="H7" s="56" t="s">
        <v>1565</v>
      </c>
    </row>
    <row r="8" spans="1:10" x14ac:dyDescent="0.3">
      <c r="A8" s="57" t="s">
        <v>1566</v>
      </c>
      <c r="B8" s="43">
        <v>3359808</v>
      </c>
      <c r="C8" s="58">
        <f>+B8-D8-E8-G8-F8</f>
        <v>2703933.2</v>
      </c>
      <c r="D8" s="58">
        <f>+B8*0.1</f>
        <v>335980.80000000005</v>
      </c>
      <c r="E8" s="59">
        <v>0</v>
      </c>
      <c r="F8" s="60">
        <v>0</v>
      </c>
      <c r="G8" s="60">
        <v>319894</v>
      </c>
    </row>
    <row r="9" spans="1:10" x14ac:dyDescent="0.3">
      <c r="A9" s="62" t="s">
        <v>1567</v>
      </c>
      <c r="B9" s="63">
        <f>Exependitures!W1557</f>
        <v>3459974.5799999987</v>
      </c>
      <c r="C9" s="64">
        <f>Pivot!I63</f>
        <v>2806584.4599999995</v>
      </c>
      <c r="D9" s="65">
        <f>Pivot!J27+Pivot!H66+Pivot!G77</f>
        <v>335980.8000000001</v>
      </c>
      <c r="E9" s="66">
        <v>0</v>
      </c>
      <c r="F9" s="67">
        <v>0</v>
      </c>
      <c r="G9" s="67">
        <f>Pivot!G109</f>
        <v>296517.90000000002</v>
      </c>
      <c r="H9" s="61">
        <f>Pivot!H66+GETPIVOTDATA("Amount",Pivot!$A$1,"Fund","07040","Account","5014810","Project","CJS7101602")+GETPIVOTDATA("Amount",Pivot!$A$1,"Fund","07040","Account","5014820","Project","CJS7101602")</f>
        <v>40338.320000000007</v>
      </c>
      <c r="I9" s="104"/>
      <c r="J9" s="104"/>
    </row>
    <row r="10" spans="1:10" ht="15" thickBot="1" x14ac:dyDescent="0.35">
      <c r="A10" s="68" t="s">
        <v>1568</v>
      </c>
      <c r="B10" s="69">
        <f>B8-B9</f>
        <v>-100166.57999999868</v>
      </c>
      <c r="C10" s="69"/>
      <c r="D10" s="70"/>
      <c r="E10" s="69"/>
      <c r="F10" s="69"/>
      <c r="G10" s="69"/>
      <c r="H10" s="71"/>
    </row>
    <row r="11" spans="1:10" ht="15" thickTop="1" x14ac:dyDescent="0.3">
      <c r="A11" s="68"/>
      <c r="B11" s="72"/>
      <c r="C11" s="73"/>
      <c r="D11" s="74"/>
      <c r="E11" s="75"/>
      <c r="F11" s="76"/>
      <c r="G11" s="77"/>
      <c r="H11" s="78"/>
    </row>
    <row r="12" spans="1:10" ht="15" thickBot="1" x14ac:dyDescent="0.35">
      <c r="A12" s="68" t="s">
        <v>1569</v>
      </c>
      <c r="B12" s="79">
        <f>C12+D12</f>
        <v>3359806</v>
      </c>
      <c r="C12" s="80">
        <f>3359806-D12-E12-G12</f>
        <v>3023825.2</v>
      </c>
      <c r="D12" s="81">
        <v>335980.79999999999</v>
      </c>
      <c r="E12" s="82">
        <v>0</v>
      </c>
      <c r="F12" s="83">
        <v>0</v>
      </c>
      <c r="G12" s="83">
        <v>0</v>
      </c>
      <c r="H12" s="78"/>
    </row>
    <row r="13" spans="1:10" ht="15" thickTop="1" x14ac:dyDescent="0.3">
      <c r="A13" s="41"/>
      <c r="B13" s="84"/>
      <c r="C13" s="85"/>
      <c r="D13" s="86"/>
      <c r="E13" s="60"/>
      <c r="F13" s="87"/>
      <c r="G13" s="87"/>
      <c r="H13" s="78"/>
    </row>
    <row r="14" spans="1:10" x14ac:dyDescent="0.3">
      <c r="A14" s="88" t="s">
        <v>1570</v>
      </c>
      <c r="B14" s="104">
        <f>C14+F14</f>
        <v>123097.42000000001</v>
      </c>
      <c r="C14" s="84">
        <f>Pivot!G23</f>
        <v>102765.76000000001</v>
      </c>
      <c r="D14" s="89"/>
      <c r="E14" s="89"/>
      <c r="F14" s="89">
        <v>20331.66</v>
      </c>
      <c r="G14" s="89"/>
      <c r="H14" s="78"/>
      <c r="I14" s="104"/>
    </row>
    <row r="15" spans="1:10" x14ac:dyDescent="0.3">
      <c r="A15" s="88" t="s">
        <v>1571</v>
      </c>
      <c r="B15" s="90"/>
      <c r="C15" s="64"/>
      <c r="D15" s="65">
        <v>0</v>
      </c>
      <c r="E15" s="91"/>
      <c r="F15" s="67">
        <f>GETPIVOTDATA("Amount",Pivot!$A$1,"Fund","07040","Account","5014510","Project","CJS7101607")+GETPIVOTDATA("Amount",Pivot!$A$1,"Fund","07040","Account","609820","Project","CJS7101607")</f>
        <v>20331.66</v>
      </c>
      <c r="G15" s="92">
        <v>0</v>
      </c>
      <c r="H15" s="78"/>
    </row>
    <row r="16" spans="1:10" ht="15" thickBot="1" x14ac:dyDescent="0.35">
      <c r="A16" s="41"/>
      <c r="B16" s="70"/>
      <c r="C16" s="70"/>
      <c r="D16" s="70">
        <f t="shared" ref="D16:G16" si="0">+D14+D15</f>
        <v>0</v>
      </c>
      <c r="E16" s="70">
        <f t="shared" si="0"/>
        <v>0</v>
      </c>
      <c r="F16" s="70">
        <f>F14-F15</f>
        <v>0</v>
      </c>
      <c r="G16" s="70">
        <f t="shared" si="0"/>
        <v>0</v>
      </c>
      <c r="H16" s="78"/>
    </row>
    <row r="17" spans="1:9" ht="15" thickTop="1" x14ac:dyDescent="0.3">
      <c r="A17" s="41"/>
      <c r="B17" s="93"/>
      <c r="C17" s="94"/>
      <c r="D17" s="58"/>
      <c r="E17" s="95"/>
      <c r="F17" s="87"/>
      <c r="G17" s="96"/>
      <c r="H17" s="78"/>
    </row>
    <row r="18" spans="1:9" x14ac:dyDescent="0.3">
      <c r="A18" s="97" t="s">
        <v>1572</v>
      </c>
      <c r="B18" s="89">
        <f>B12+B14</f>
        <v>3482903.42</v>
      </c>
      <c r="C18" s="89"/>
      <c r="D18" s="89"/>
      <c r="E18" s="89"/>
      <c r="F18" s="89"/>
      <c r="G18" s="89"/>
      <c r="H18" s="78"/>
    </row>
    <row r="19" spans="1:9" x14ac:dyDescent="0.3">
      <c r="A19" s="97" t="s">
        <v>1573</v>
      </c>
      <c r="B19" s="63">
        <f>B9</f>
        <v>3459974.5799999987</v>
      </c>
      <c r="C19" s="63"/>
      <c r="D19" s="63"/>
      <c r="E19" s="63"/>
      <c r="F19" s="63"/>
      <c r="G19" s="63"/>
      <c r="H19" s="78"/>
    </row>
    <row r="20" spans="1:9" ht="15" thickBot="1" x14ac:dyDescent="0.35">
      <c r="A20" s="97" t="s">
        <v>1574</v>
      </c>
      <c r="B20" s="69">
        <f>B18-B19</f>
        <v>22928.840000001248</v>
      </c>
      <c r="C20" s="69"/>
      <c r="D20" s="69"/>
      <c r="E20" s="69"/>
      <c r="F20" s="69"/>
      <c r="G20" s="69"/>
      <c r="H20" s="78"/>
    </row>
    <row r="21" spans="1:9" ht="15" thickTop="1" x14ac:dyDescent="0.3">
      <c r="A21" s="41"/>
      <c r="B21" s="89"/>
      <c r="C21" s="85"/>
      <c r="D21" s="86"/>
      <c r="E21" s="60"/>
      <c r="F21" s="87"/>
      <c r="G21" s="87"/>
      <c r="H21" s="87"/>
    </row>
    <row r="22" spans="1:9" x14ac:dyDescent="0.3">
      <c r="A22" s="41"/>
      <c r="B22" s="43"/>
      <c r="C22" s="94"/>
      <c r="D22" s="58"/>
      <c r="E22" s="59"/>
      <c r="F22" s="43"/>
      <c r="G22" s="43"/>
      <c r="H22" s="43"/>
    </row>
    <row r="25" spans="1:9" x14ac:dyDescent="0.3">
      <c r="B25" s="39"/>
      <c r="I25" s="104"/>
    </row>
    <row r="27" spans="1:9" x14ac:dyDescent="0.3">
      <c r="B27" s="104"/>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topLeftCell="G64" workbookViewId="0">
      <selection activeCell="U94" sqref="U94"/>
    </sheetView>
  </sheetViews>
  <sheetFormatPr defaultColWidth="9.77734375" defaultRowHeight="14.4" x14ac:dyDescent="0.3"/>
  <cols>
    <col min="1" max="1" width="16.33203125" bestFit="1" customWidth="1"/>
    <col min="2" max="2" width="8.44140625" bestFit="1" customWidth="1"/>
    <col min="3" max="3" width="10.44140625" style="31" bestFit="1" customWidth="1"/>
    <col min="4" max="4" width="17.33203125" style="31" bestFit="1" customWidth="1"/>
    <col min="5" max="5" width="14.44140625" bestFit="1" customWidth="1"/>
    <col min="6" max="6" width="11.21875" bestFit="1" customWidth="1"/>
    <col min="7" max="7" width="12.109375" style="30" bestFit="1" customWidth="1"/>
    <col min="8" max="8" width="11.6640625" style="30" bestFit="1" customWidth="1"/>
    <col min="9" max="9" width="12.33203125" style="31" bestFit="1" customWidth="1"/>
    <col min="10" max="10" width="6" bestFit="1" customWidth="1"/>
    <col min="11" max="11" width="8.5546875" bestFit="1" customWidth="1"/>
    <col min="12" max="12" width="8.21875" bestFit="1" customWidth="1"/>
    <col min="13" max="13" width="11.21875" bestFit="1" customWidth="1"/>
    <col min="14" max="14" width="11.5546875" bestFit="1" customWidth="1"/>
    <col min="15" max="15" width="6.88671875" bestFit="1" customWidth="1"/>
    <col min="16" max="16" width="11.6640625" bestFit="1" customWidth="1"/>
    <col min="17" max="17" width="10.6640625" bestFit="1" customWidth="1"/>
    <col min="18" max="18" width="7.44140625" bestFit="1" customWidth="1"/>
    <col min="19" max="19" width="5" bestFit="1" customWidth="1"/>
    <col min="20" max="20" width="5.88671875" bestFit="1" customWidth="1"/>
    <col min="21" max="22" width="12.88671875" bestFit="1" customWidth="1"/>
    <col min="23" max="23" width="14.21875" style="32" bestFit="1" customWidth="1"/>
    <col min="24" max="24" width="21.44140625" bestFit="1" customWidth="1"/>
    <col min="25" max="25" width="33.109375" bestFit="1" customWidth="1"/>
    <col min="26" max="26" width="169" bestFit="1" customWidth="1"/>
  </cols>
  <sheetData>
    <row r="1" spans="1:26" ht="15.6" thickTop="1" thickBot="1" x14ac:dyDescent="0.35">
      <c r="A1" s="1" t="s">
        <v>0</v>
      </c>
      <c r="B1" s="2" t="s">
        <v>1</v>
      </c>
      <c r="C1" s="3" t="s">
        <v>2</v>
      </c>
      <c r="D1" s="4" t="s">
        <v>3</v>
      </c>
      <c r="E1" s="5" t="s">
        <v>4</v>
      </c>
      <c r="F1" s="6" t="s">
        <v>5</v>
      </c>
      <c r="G1" s="7" t="s">
        <v>6</v>
      </c>
      <c r="H1" s="8" t="s">
        <v>7</v>
      </c>
      <c r="I1" s="9" t="s">
        <v>8</v>
      </c>
      <c r="J1" s="10" t="s">
        <v>9</v>
      </c>
      <c r="K1" s="11" t="s">
        <v>10</v>
      </c>
      <c r="L1" s="12" t="s">
        <v>11</v>
      </c>
      <c r="M1" s="13" t="s">
        <v>12</v>
      </c>
      <c r="N1" s="14" t="s">
        <v>13</v>
      </c>
      <c r="O1" s="15" t="s">
        <v>14</v>
      </c>
      <c r="P1" s="16" t="s">
        <v>15</v>
      </c>
      <c r="Q1" s="17" t="s">
        <v>16</v>
      </c>
      <c r="R1" s="18" t="s">
        <v>17</v>
      </c>
      <c r="S1" s="19" t="s">
        <v>18</v>
      </c>
      <c r="T1" s="20" t="s">
        <v>19</v>
      </c>
      <c r="U1" s="21" t="s">
        <v>20</v>
      </c>
      <c r="V1" s="22" t="s">
        <v>21</v>
      </c>
      <c r="W1" s="23" t="s">
        <v>22</v>
      </c>
      <c r="X1" s="24" t="s">
        <v>23</v>
      </c>
      <c r="Y1" s="25" t="s">
        <v>24</v>
      </c>
      <c r="Z1" s="26" t="s">
        <v>25</v>
      </c>
    </row>
    <row r="2" spans="1:26" ht="15" thickTop="1" x14ac:dyDescent="0.3">
      <c r="A2" t="s">
        <v>26</v>
      </c>
      <c r="B2" t="s">
        <v>27</v>
      </c>
      <c r="C2" s="31">
        <v>2018</v>
      </c>
      <c r="D2" s="31">
        <v>7</v>
      </c>
      <c r="E2" t="s">
        <v>39</v>
      </c>
      <c r="F2" t="s">
        <v>458</v>
      </c>
      <c r="G2" s="30">
        <v>43130</v>
      </c>
      <c r="H2" s="30">
        <v>43137</v>
      </c>
      <c r="I2" s="31">
        <v>7</v>
      </c>
      <c r="J2" t="s">
        <v>44</v>
      </c>
      <c r="L2" t="s">
        <v>459</v>
      </c>
      <c r="M2" t="s">
        <v>32</v>
      </c>
      <c r="P2" t="s">
        <v>26</v>
      </c>
      <c r="Q2" t="s">
        <v>33</v>
      </c>
      <c r="W2" s="32">
        <v>-9752.9699999999993</v>
      </c>
      <c r="Y2" t="s">
        <v>460</v>
      </c>
      <c r="Z2" t="s">
        <v>461</v>
      </c>
    </row>
    <row r="3" spans="1:26" x14ac:dyDescent="0.3">
      <c r="A3" t="s">
        <v>26</v>
      </c>
      <c r="B3" t="s">
        <v>27</v>
      </c>
      <c r="C3" s="31">
        <v>2018</v>
      </c>
      <c r="D3" s="31">
        <v>8</v>
      </c>
      <c r="E3" t="s">
        <v>39</v>
      </c>
      <c r="F3" t="s">
        <v>481</v>
      </c>
      <c r="G3" s="30">
        <v>43144</v>
      </c>
      <c r="H3" s="30">
        <v>43147</v>
      </c>
      <c r="I3" s="31">
        <v>8</v>
      </c>
      <c r="J3" t="s">
        <v>44</v>
      </c>
      <c r="L3" t="s">
        <v>459</v>
      </c>
      <c r="M3" t="s">
        <v>32</v>
      </c>
      <c r="P3" t="s">
        <v>26</v>
      </c>
      <c r="Q3" t="s">
        <v>49</v>
      </c>
      <c r="W3" s="32">
        <v>-9241.41</v>
      </c>
      <c r="X3" t="s">
        <v>149</v>
      </c>
      <c r="Y3" t="s">
        <v>482</v>
      </c>
      <c r="Z3" t="s">
        <v>150</v>
      </c>
    </row>
    <row r="4" spans="1:26" x14ac:dyDescent="0.3">
      <c r="A4" t="s">
        <v>26</v>
      </c>
      <c r="B4" t="s">
        <v>27</v>
      </c>
      <c r="C4" s="31">
        <v>2018</v>
      </c>
      <c r="D4" s="31">
        <v>8</v>
      </c>
      <c r="E4" t="s">
        <v>39</v>
      </c>
      <c r="F4" t="s">
        <v>483</v>
      </c>
      <c r="G4" s="30">
        <v>43145</v>
      </c>
      <c r="H4" s="30">
        <v>43147</v>
      </c>
      <c r="I4" s="31">
        <v>7</v>
      </c>
      <c r="J4" t="s">
        <v>44</v>
      </c>
      <c r="L4" t="s">
        <v>459</v>
      </c>
      <c r="M4" t="s">
        <v>32</v>
      </c>
      <c r="P4" t="s">
        <v>26</v>
      </c>
      <c r="Q4" t="s">
        <v>33</v>
      </c>
      <c r="W4" s="32">
        <v>9752.9699999999993</v>
      </c>
      <c r="Y4" t="s">
        <v>460</v>
      </c>
      <c r="Z4" t="s">
        <v>461</v>
      </c>
    </row>
    <row r="5" spans="1:26" x14ac:dyDescent="0.3">
      <c r="A5" t="s">
        <v>26</v>
      </c>
      <c r="B5" t="s">
        <v>27</v>
      </c>
      <c r="C5" s="31">
        <v>2018</v>
      </c>
      <c r="D5" s="31">
        <v>8</v>
      </c>
      <c r="E5" t="s">
        <v>39</v>
      </c>
      <c r="F5" t="s">
        <v>483</v>
      </c>
      <c r="G5" s="30">
        <v>43145</v>
      </c>
      <c r="H5" s="30">
        <v>43147</v>
      </c>
      <c r="I5" s="31">
        <v>14</v>
      </c>
      <c r="J5" t="s">
        <v>44</v>
      </c>
      <c r="L5" t="s">
        <v>459</v>
      </c>
      <c r="M5" t="s">
        <v>32</v>
      </c>
      <c r="P5" t="s">
        <v>26</v>
      </c>
      <c r="Q5" t="s">
        <v>49</v>
      </c>
      <c r="W5" s="32">
        <v>-9752.9699999999993</v>
      </c>
      <c r="Y5" t="s">
        <v>482</v>
      </c>
      <c r="Z5" t="s">
        <v>461</v>
      </c>
    </row>
    <row r="6" spans="1:26" x14ac:dyDescent="0.3">
      <c r="A6" t="s">
        <v>26</v>
      </c>
      <c r="B6" t="s">
        <v>27</v>
      </c>
      <c r="C6" s="31">
        <v>2018</v>
      </c>
      <c r="D6" s="31">
        <v>11</v>
      </c>
      <c r="E6" t="s">
        <v>39</v>
      </c>
      <c r="F6" t="s">
        <v>557</v>
      </c>
      <c r="G6" s="30">
        <v>43251</v>
      </c>
      <c r="H6" s="30">
        <v>43257</v>
      </c>
      <c r="I6" s="31">
        <v>7</v>
      </c>
      <c r="J6" t="s">
        <v>44</v>
      </c>
      <c r="L6" t="s">
        <v>459</v>
      </c>
      <c r="M6" t="s">
        <v>32</v>
      </c>
      <c r="P6" t="s">
        <v>26</v>
      </c>
      <c r="Q6" t="s">
        <v>33</v>
      </c>
      <c r="R6" t="s">
        <v>558</v>
      </c>
      <c r="W6" s="32">
        <v>-7995.76</v>
      </c>
      <c r="Y6" t="s">
        <v>460</v>
      </c>
      <c r="Z6" t="s">
        <v>461</v>
      </c>
    </row>
    <row r="7" spans="1:26" x14ac:dyDescent="0.3">
      <c r="A7" t="s">
        <v>26</v>
      </c>
      <c r="B7" t="s">
        <v>27</v>
      </c>
      <c r="C7" s="31">
        <v>2018</v>
      </c>
      <c r="D7" s="31">
        <v>12</v>
      </c>
      <c r="E7" t="s">
        <v>39</v>
      </c>
      <c r="F7" t="s">
        <v>576</v>
      </c>
      <c r="G7" s="30">
        <v>43281</v>
      </c>
      <c r="H7" s="30">
        <v>43297</v>
      </c>
      <c r="I7" s="31">
        <v>25</v>
      </c>
      <c r="J7" t="s">
        <v>44</v>
      </c>
      <c r="L7" t="s">
        <v>459</v>
      </c>
      <c r="M7" t="s">
        <v>32</v>
      </c>
      <c r="P7" t="s">
        <v>26</v>
      </c>
      <c r="Q7" t="s">
        <v>33</v>
      </c>
      <c r="R7" t="s">
        <v>558</v>
      </c>
      <c r="W7" s="32">
        <v>-11266.33</v>
      </c>
      <c r="Y7" t="s">
        <v>577</v>
      </c>
      <c r="Z7" t="s">
        <v>578</v>
      </c>
    </row>
    <row r="8" spans="1:26" x14ac:dyDescent="0.3">
      <c r="A8" t="s">
        <v>26</v>
      </c>
      <c r="B8" t="s">
        <v>27</v>
      </c>
      <c r="C8" s="31">
        <v>2018</v>
      </c>
      <c r="D8" s="31">
        <v>12</v>
      </c>
      <c r="E8" t="s">
        <v>39</v>
      </c>
      <c r="F8" t="s">
        <v>576</v>
      </c>
      <c r="G8" s="30">
        <v>43281</v>
      </c>
      <c r="H8" s="30">
        <v>43297</v>
      </c>
      <c r="I8" s="31">
        <v>26</v>
      </c>
      <c r="J8" t="s">
        <v>44</v>
      </c>
      <c r="L8" t="s">
        <v>459</v>
      </c>
      <c r="M8" t="s">
        <v>32</v>
      </c>
      <c r="P8" t="s">
        <v>26</v>
      </c>
      <c r="Q8" t="s">
        <v>49</v>
      </c>
      <c r="R8" t="s">
        <v>558</v>
      </c>
      <c r="W8" s="32">
        <v>-133.97</v>
      </c>
      <c r="Y8" t="s">
        <v>577</v>
      </c>
      <c r="Z8" t="s">
        <v>578</v>
      </c>
    </row>
    <row r="9" spans="1:26" x14ac:dyDescent="0.3">
      <c r="A9" t="s">
        <v>26</v>
      </c>
      <c r="B9" t="s">
        <v>27</v>
      </c>
      <c r="C9" s="31">
        <v>2019</v>
      </c>
      <c r="D9" s="31">
        <v>4</v>
      </c>
      <c r="E9" t="s">
        <v>39</v>
      </c>
      <c r="F9" t="s">
        <v>590</v>
      </c>
      <c r="G9" s="30">
        <v>43404</v>
      </c>
      <c r="H9" s="30">
        <v>43412</v>
      </c>
      <c r="I9" s="31">
        <v>25</v>
      </c>
      <c r="J9" t="s">
        <v>44</v>
      </c>
      <c r="L9" t="s">
        <v>459</v>
      </c>
      <c r="M9" t="s">
        <v>32</v>
      </c>
      <c r="P9" t="s">
        <v>26</v>
      </c>
      <c r="Q9" t="s">
        <v>33</v>
      </c>
      <c r="R9" t="s">
        <v>558</v>
      </c>
      <c r="W9" s="32">
        <v>-13735.29</v>
      </c>
      <c r="Y9" t="s">
        <v>591</v>
      </c>
      <c r="Z9" t="s">
        <v>592</v>
      </c>
    </row>
    <row r="10" spans="1:26" x14ac:dyDescent="0.3">
      <c r="A10" t="s">
        <v>26</v>
      </c>
      <c r="B10" t="s">
        <v>27</v>
      </c>
      <c r="C10" s="31">
        <v>2019</v>
      </c>
      <c r="D10" s="31">
        <v>4</v>
      </c>
      <c r="E10" t="s">
        <v>39</v>
      </c>
      <c r="F10" t="s">
        <v>590</v>
      </c>
      <c r="G10" s="30">
        <v>43404</v>
      </c>
      <c r="H10" s="30">
        <v>43412</v>
      </c>
      <c r="I10" s="31">
        <v>26</v>
      </c>
      <c r="J10" t="s">
        <v>44</v>
      </c>
      <c r="L10" t="s">
        <v>459</v>
      </c>
      <c r="M10" t="s">
        <v>32</v>
      </c>
      <c r="P10" t="s">
        <v>26</v>
      </c>
      <c r="Q10" t="s">
        <v>49</v>
      </c>
      <c r="R10" t="s">
        <v>558</v>
      </c>
      <c r="W10" s="32">
        <v>-163.19999999999999</v>
      </c>
      <c r="Y10" t="s">
        <v>591</v>
      </c>
      <c r="Z10" t="s">
        <v>592</v>
      </c>
    </row>
    <row r="11" spans="1:26" x14ac:dyDescent="0.3">
      <c r="A11" t="s">
        <v>26</v>
      </c>
      <c r="B11" t="s">
        <v>27</v>
      </c>
      <c r="C11" s="31">
        <v>2019</v>
      </c>
      <c r="D11" s="31">
        <v>7</v>
      </c>
      <c r="E11" t="s">
        <v>39</v>
      </c>
      <c r="F11" t="s">
        <v>600</v>
      </c>
      <c r="G11" s="30">
        <v>43496</v>
      </c>
      <c r="H11" s="30">
        <v>43502</v>
      </c>
      <c r="I11" s="31">
        <v>25</v>
      </c>
      <c r="J11" t="s">
        <v>44</v>
      </c>
      <c r="L11" t="s">
        <v>459</v>
      </c>
      <c r="M11" t="s">
        <v>32</v>
      </c>
      <c r="P11" t="s">
        <v>26</v>
      </c>
      <c r="Q11" t="s">
        <v>33</v>
      </c>
      <c r="R11" t="s">
        <v>558</v>
      </c>
      <c r="W11" s="32">
        <v>-11531.82</v>
      </c>
      <c r="Y11" t="s">
        <v>601</v>
      </c>
      <c r="Z11" t="s">
        <v>592</v>
      </c>
    </row>
    <row r="12" spans="1:26" x14ac:dyDescent="0.3">
      <c r="A12" t="s">
        <v>26</v>
      </c>
      <c r="B12" t="s">
        <v>27</v>
      </c>
      <c r="C12" s="31">
        <v>2019</v>
      </c>
      <c r="D12" s="31">
        <v>7</v>
      </c>
      <c r="E12" t="s">
        <v>39</v>
      </c>
      <c r="F12" t="s">
        <v>600</v>
      </c>
      <c r="G12" s="30">
        <v>43496</v>
      </c>
      <c r="H12" s="30">
        <v>43502</v>
      </c>
      <c r="I12" s="31">
        <v>26</v>
      </c>
      <c r="J12" t="s">
        <v>44</v>
      </c>
      <c r="L12" t="s">
        <v>459</v>
      </c>
      <c r="M12" t="s">
        <v>32</v>
      </c>
      <c r="P12" t="s">
        <v>26</v>
      </c>
      <c r="Q12" t="s">
        <v>49</v>
      </c>
      <c r="R12" t="s">
        <v>558</v>
      </c>
      <c r="W12" s="32">
        <v>-137.01</v>
      </c>
      <c r="Y12" t="s">
        <v>601</v>
      </c>
      <c r="Z12" t="s">
        <v>592</v>
      </c>
    </row>
    <row r="13" spans="1:26" x14ac:dyDescent="0.3">
      <c r="A13" t="s">
        <v>26</v>
      </c>
      <c r="B13" t="s">
        <v>27</v>
      </c>
      <c r="C13" s="31">
        <v>2019</v>
      </c>
      <c r="D13" s="31">
        <v>11</v>
      </c>
      <c r="E13" t="s">
        <v>39</v>
      </c>
      <c r="F13" t="s">
        <v>711</v>
      </c>
      <c r="G13" s="30">
        <v>43602</v>
      </c>
      <c r="H13" s="30">
        <v>43602</v>
      </c>
      <c r="I13" s="31">
        <v>25</v>
      </c>
      <c r="J13" t="s">
        <v>44</v>
      </c>
      <c r="L13" t="s">
        <v>459</v>
      </c>
      <c r="M13" t="s">
        <v>32</v>
      </c>
      <c r="P13" t="s">
        <v>26</v>
      </c>
      <c r="Q13" t="s">
        <v>33</v>
      </c>
      <c r="R13" t="s">
        <v>558</v>
      </c>
      <c r="W13" s="32">
        <v>-14421.35</v>
      </c>
      <c r="Y13" t="s">
        <v>712</v>
      </c>
      <c r="Z13" t="s">
        <v>713</v>
      </c>
    </row>
    <row r="14" spans="1:26" x14ac:dyDescent="0.3">
      <c r="A14" t="s">
        <v>26</v>
      </c>
      <c r="B14" t="s">
        <v>27</v>
      </c>
      <c r="C14" s="31">
        <v>2019</v>
      </c>
      <c r="D14" s="31">
        <v>11</v>
      </c>
      <c r="E14" t="s">
        <v>39</v>
      </c>
      <c r="F14" t="s">
        <v>711</v>
      </c>
      <c r="G14" s="30">
        <v>43602</v>
      </c>
      <c r="H14" s="30">
        <v>43602</v>
      </c>
      <c r="I14" s="31">
        <v>26</v>
      </c>
      <c r="J14" t="s">
        <v>44</v>
      </c>
      <c r="L14" t="s">
        <v>459</v>
      </c>
      <c r="M14" t="s">
        <v>32</v>
      </c>
      <c r="P14" t="s">
        <v>26</v>
      </c>
      <c r="Q14" t="s">
        <v>49</v>
      </c>
      <c r="R14" t="s">
        <v>558</v>
      </c>
      <c r="W14" s="32">
        <v>-173.24</v>
      </c>
      <c r="Y14" t="s">
        <v>712</v>
      </c>
      <c r="Z14" t="s">
        <v>713</v>
      </c>
    </row>
    <row r="15" spans="1:26" x14ac:dyDescent="0.3">
      <c r="A15" t="s">
        <v>26</v>
      </c>
      <c r="B15" t="s">
        <v>27</v>
      </c>
      <c r="C15" s="31">
        <v>2019</v>
      </c>
      <c r="D15" s="31">
        <v>12</v>
      </c>
      <c r="E15" t="s">
        <v>39</v>
      </c>
      <c r="F15" t="s">
        <v>789</v>
      </c>
      <c r="G15" s="30">
        <v>43646</v>
      </c>
      <c r="H15" s="30">
        <v>43663</v>
      </c>
      <c r="I15" s="31">
        <v>25</v>
      </c>
      <c r="J15" t="s">
        <v>44</v>
      </c>
      <c r="L15" t="s">
        <v>459</v>
      </c>
      <c r="M15" t="s">
        <v>32</v>
      </c>
      <c r="P15" t="s">
        <v>26</v>
      </c>
      <c r="Q15" t="s">
        <v>33</v>
      </c>
      <c r="R15" t="s">
        <v>558</v>
      </c>
      <c r="W15" s="32">
        <v>-14265.5</v>
      </c>
      <c r="Y15" t="s">
        <v>790</v>
      </c>
      <c r="Z15" t="s">
        <v>791</v>
      </c>
    </row>
    <row r="16" spans="1:26" x14ac:dyDescent="0.3">
      <c r="A16" t="s">
        <v>26</v>
      </c>
      <c r="B16" t="s">
        <v>27</v>
      </c>
      <c r="C16" s="31">
        <v>2019</v>
      </c>
      <c r="D16" s="31">
        <v>12</v>
      </c>
      <c r="E16" t="s">
        <v>39</v>
      </c>
      <c r="F16" t="s">
        <v>789</v>
      </c>
      <c r="G16" s="30">
        <v>43646</v>
      </c>
      <c r="H16" s="30">
        <v>43663</v>
      </c>
      <c r="I16" s="31">
        <v>26</v>
      </c>
      <c r="J16" t="s">
        <v>44</v>
      </c>
      <c r="L16" t="s">
        <v>459</v>
      </c>
      <c r="M16" t="s">
        <v>32</v>
      </c>
      <c r="P16" t="s">
        <v>26</v>
      </c>
      <c r="Q16" t="s">
        <v>49</v>
      </c>
      <c r="R16" t="s">
        <v>558</v>
      </c>
      <c r="W16" s="32">
        <v>-188.23</v>
      </c>
      <c r="Y16" t="s">
        <v>790</v>
      </c>
      <c r="Z16" t="s">
        <v>791</v>
      </c>
    </row>
    <row r="17" spans="1:26" x14ac:dyDescent="0.3">
      <c r="A17" t="s">
        <v>26</v>
      </c>
      <c r="B17" t="s">
        <v>27</v>
      </c>
      <c r="C17" s="31">
        <v>2020</v>
      </c>
      <c r="D17" s="31">
        <v>4</v>
      </c>
      <c r="E17" t="s">
        <v>632</v>
      </c>
      <c r="F17" t="s">
        <v>916</v>
      </c>
      <c r="G17" s="30">
        <v>43768</v>
      </c>
      <c r="H17" s="30">
        <v>43775</v>
      </c>
      <c r="I17" s="31">
        <v>16</v>
      </c>
      <c r="J17" t="s">
        <v>44</v>
      </c>
      <c r="L17" t="s">
        <v>459</v>
      </c>
      <c r="M17" t="s">
        <v>32</v>
      </c>
      <c r="P17" t="s">
        <v>26</v>
      </c>
      <c r="Q17" t="s">
        <v>33</v>
      </c>
      <c r="R17" t="s">
        <v>558</v>
      </c>
      <c r="W17" s="32">
        <v>-12933.44</v>
      </c>
      <c r="Y17" t="s">
        <v>591</v>
      </c>
      <c r="Z17" t="s">
        <v>917</v>
      </c>
    </row>
    <row r="18" spans="1:26" x14ac:dyDescent="0.3">
      <c r="A18" t="s">
        <v>26</v>
      </c>
      <c r="B18" t="s">
        <v>27</v>
      </c>
      <c r="C18" s="31">
        <v>2020</v>
      </c>
      <c r="D18" s="31">
        <v>4</v>
      </c>
      <c r="E18" t="s">
        <v>632</v>
      </c>
      <c r="F18" t="s">
        <v>916</v>
      </c>
      <c r="G18" s="30">
        <v>43768</v>
      </c>
      <c r="H18" s="30">
        <v>43775</v>
      </c>
      <c r="I18" s="31">
        <v>17</v>
      </c>
      <c r="J18" t="s">
        <v>44</v>
      </c>
      <c r="L18" t="s">
        <v>459</v>
      </c>
      <c r="M18" t="s">
        <v>32</v>
      </c>
      <c r="P18" t="s">
        <v>26</v>
      </c>
      <c r="Q18" t="s">
        <v>49</v>
      </c>
      <c r="R18" t="s">
        <v>558</v>
      </c>
      <c r="W18" s="32">
        <v>-192.64</v>
      </c>
      <c r="Y18" t="s">
        <v>591</v>
      </c>
      <c r="Z18" t="s">
        <v>917</v>
      </c>
    </row>
    <row r="19" spans="1:26" x14ac:dyDescent="0.3">
      <c r="A19" t="s">
        <v>26</v>
      </c>
      <c r="B19" t="s">
        <v>27</v>
      </c>
      <c r="C19" s="31">
        <v>2020</v>
      </c>
      <c r="D19" s="31">
        <v>7</v>
      </c>
      <c r="E19" t="s">
        <v>39</v>
      </c>
      <c r="F19" t="s">
        <v>1055</v>
      </c>
      <c r="G19" s="30">
        <v>43861</v>
      </c>
      <c r="H19" s="30">
        <v>43867</v>
      </c>
      <c r="I19" s="31">
        <v>16</v>
      </c>
      <c r="J19" t="s">
        <v>44</v>
      </c>
      <c r="L19" t="s">
        <v>459</v>
      </c>
      <c r="M19" t="s">
        <v>32</v>
      </c>
      <c r="P19" t="s">
        <v>26</v>
      </c>
      <c r="Q19" t="s">
        <v>33</v>
      </c>
      <c r="R19" t="s">
        <v>558</v>
      </c>
      <c r="W19" s="32">
        <v>-9260.19</v>
      </c>
      <c r="Y19" t="s">
        <v>601</v>
      </c>
      <c r="Z19" t="s">
        <v>1056</v>
      </c>
    </row>
    <row r="20" spans="1:26" x14ac:dyDescent="0.3">
      <c r="A20" t="s">
        <v>26</v>
      </c>
      <c r="B20" t="s">
        <v>27</v>
      </c>
      <c r="C20" s="31">
        <v>2020</v>
      </c>
      <c r="D20" s="31">
        <v>7</v>
      </c>
      <c r="E20" t="s">
        <v>39</v>
      </c>
      <c r="F20" t="s">
        <v>1055</v>
      </c>
      <c r="G20" s="30">
        <v>43861</v>
      </c>
      <c r="H20" s="30">
        <v>43867</v>
      </c>
      <c r="I20" s="31">
        <v>17</v>
      </c>
      <c r="J20" t="s">
        <v>44</v>
      </c>
      <c r="L20" t="s">
        <v>459</v>
      </c>
      <c r="M20" t="s">
        <v>32</v>
      </c>
      <c r="P20" t="s">
        <v>26</v>
      </c>
      <c r="Q20" t="s">
        <v>49</v>
      </c>
      <c r="R20" t="s">
        <v>558</v>
      </c>
      <c r="W20" s="32">
        <v>-170.63</v>
      </c>
      <c r="Y20" t="s">
        <v>601</v>
      </c>
      <c r="Z20" t="s">
        <v>1056</v>
      </c>
    </row>
    <row r="21" spans="1:26" x14ac:dyDescent="0.3">
      <c r="A21" t="s">
        <v>26</v>
      </c>
      <c r="B21" t="s">
        <v>27</v>
      </c>
      <c r="C21" s="31">
        <v>2020</v>
      </c>
      <c r="D21" s="31">
        <v>10</v>
      </c>
      <c r="E21" t="s">
        <v>39</v>
      </c>
      <c r="F21" t="s">
        <v>1201</v>
      </c>
      <c r="G21" s="30">
        <v>43951</v>
      </c>
      <c r="H21" s="30">
        <v>43958</v>
      </c>
      <c r="I21" s="31">
        <v>16</v>
      </c>
      <c r="J21" t="s">
        <v>44</v>
      </c>
      <c r="L21" t="s">
        <v>459</v>
      </c>
      <c r="M21" t="s">
        <v>32</v>
      </c>
      <c r="P21" t="s">
        <v>26</v>
      </c>
      <c r="Q21" t="s">
        <v>33</v>
      </c>
      <c r="R21" t="s">
        <v>558</v>
      </c>
      <c r="W21" s="32">
        <v>-4601.46</v>
      </c>
      <c r="Y21" t="s">
        <v>712</v>
      </c>
      <c r="Z21" t="s">
        <v>1202</v>
      </c>
    </row>
    <row r="22" spans="1:26" x14ac:dyDescent="0.3">
      <c r="A22" t="s">
        <v>26</v>
      </c>
      <c r="B22" t="s">
        <v>27</v>
      </c>
      <c r="C22" s="31">
        <v>2020</v>
      </c>
      <c r="D22" s="31">
        <v>10</v>
      </c>
      <c r="E22" t="s">
        <v>39</v>
      </c>
      <c r="F22" t="s">
        <v>1201</v>
      </c>
      <c r="G22" s="30">
        <v>43951</v>
      </c>
      <c r="H22" s="30">
        <v>43958</v>
      </c>
      <c r="I22" s="31">
        <v>17</v>
      </c>
      <c r="J22" t="s">
        <v>44</v>
      </c>
      <c r="L22" t="s">
        <v>459</v>
      </c>
      <c r="M22" t="s">
        <v>32</v>
      </c>
      <c r="P22" t="s">
        <v>26</v>
      </c>
      <c r="Q22" t="s">
        <v>49</v>
      </c>
      <c r="R22" t="s">
        <v>558</v>
      </c>
      <c r="W22" s="32">
        <v>-105.93</v>
      </c>
      <c r="Y22" t="s">
        <v>712</v>
      </c>
      <c r="Z22" t="s">
        <v>1202</v>
      </c>
    </row>
    <row r="23" spans="1:26" x14ac:dyDescent="0.3">
      <c r="A23" t="s">
        <v>26</v>
      </c>
      <c r="B23" t="s">
        <v>27</v>
      </c>
      <c r="C23" s="31">
        <v>2020</v>
      </c>
      <c r="D23" s="31">
        <v>12</v>
      </c>
      <c r="E23" t="s">
        <v>632</v>
      </c>
      <c r="F23" t="s">
        <v>1325</v>
      </c>
      <c r="G23" s="30">
        <v>44012</v>
      </c>
      <c r="H23" s="30">
        <v>44027</v>
      </c>
      <c r="I23" s="31">
        <v>14</v>
      </c>
      <c r="J23" t="s">
        <v>44</v>
      </c>
      <c r="L23" t="s">
        <v>459</v>
      </c>
      <c r="M23" t="s">
        <v>32</v>
      </c>
      <c r="P23" t="s">
        <v>26</v>
      </c>
      <c r="Q23" t="s">
        <v>33</v>
      </c>
      <c r="R23" t="s">
        <v>558</v>
      </c>
      <c r="W23" s="32">
        <v>-2099.06</v>
      </c>
      <c r="Y23" t="s">
        <v>790</v>
      </c>
      <c r="Z23" t="s">
        <v>1326</v>
      </c>
    </row>
    <row r="24" spans="1:26" x14ac:dyDescent="0.3">
      <c r="A24" t="s">
        <v>26</v>
      </c>
      <c r="B24" t="s">
        <v>27</v>
      </c>
      <c r="C24" s="31">
        <v>2020</v>
      </c>
      <c r="D24" s="31">
        <v>12</v>
      </c>
      <c r="E24" t="s">
        <v>632</v>
      </c>
      <c r="F24" t="s">
        <v>1325</v>
      </c>
      <c r="G24" s="30">
        <v>44012</v>
      </c>
      <c r="H24" s="30">
        <v>44027</v>
      </c>
      <c r="I24" s="31">
        <v>15</v>
      </c>
      <c r="J24" t="s">
        <v>44</v>
      </c>
      <c r="L24" t="s">
        <v>459</v>
      </c>
      <c r="M24" t="s">
        <v>32</v>
      </c>
      <c r="P24" t="s">
        <v>26</v>
      </c>
      <c r="Q24" t="s">
        <v>49</v>
      </c>
      <c r="R24" t="s">
        <v>558</v>
      </c>
      <c r="W24" s="32">
        <v>-72.430000000000007</v>
      </c>
      <c r="Y24" t="s">
        <v>790</v>
      </c>
      <c r="Z24" t="s">
        <v>1326</v>
      </c>
    </row>
    <row r="25" spans="1:26" x14ac:dyDescent="0.3">
      <c r="A25" t="s">
        <v>26</v>
      </c>
      <c r="B25" t="s">
        <v>27</v>
      </c>
      <c r="C25" s="31">
        <v>2021</v>
      </c>
      <c r="D25" s="31">
        <v>9</v>
      </c>
      <c r="E25" t="s">
        <v>39</v>
      </c>
      <c r="F25" t="s">
        <v>1533</v>
      </c>
      <c r="G25" s="30">
        <v>44259</v>
      </c>
      <c r="H25" s="30">
        <v>44263</v>
      </c>
      <c r="I25" s="31">
        <v>9</v>
      </c>
      <c r="J25" t="s">
        <v>44</v>
      </c>
      <c r="L25" t="s">
        <v>459</v>
      </c>
      <c r="M25" t="s">
        <v>32</v>
      </c>
      <c r="P25" t="s">
        <v>26</v>
      </c>
      <c r="Q25" t="s">
        <v>33</v>
      </c>
      <c r="R25" t="s">
        <v>558</v>
      </c>
      <c r="W25" s="32">
        <v>-655.56</v>
      </c>
      <c r="Y25" t="s">
        <v>591</v>
      </c>
      <c r="Z25" t="s">
        <v>1534</v>
      </c>
    </row>
    <row r="26" spans="1:26" x14ac:dyDescent="0.3">
      <c r="V26" t="s">
        <v>1575</v>
      </c>
      <c r="W26" s="39">
        <f>SUM(W2:W25)</f>
        <v>-123097.42</v>
      </c>
    </row>
    <row r="30" spans="1:26" x14ac:dyDescent="0.3">
      <c r="A30" t="s">
        <v>26</v>
      </c>
      <c r="B30" t="s">
        <v>27</v>
      </c>
      <c r="C30" s="31">
        <v>2019</v>
      </c>
      <c r="D30" s="31">
        <v>10</v>
      </c>
      <c r="E30" t="s">
        <v>39</v>
      </c>
      <c r="F30" t="s">
        <v>662</v>
      </c>
      <c r="G30" s="30">
        <v>43585</v>
      </c>
      <c r="H30" s="30">
        <v>43592</v>
      </c>
      <c r="I30" s="31">
        <v>2</v>
      </c>
      <c r="J30" t="s">
        <v>44</v>
      </c>
      <c r="L30" t="s">
        <v>665</v>
      </c>
      <c r="M30" t="s">
        <v>582</v>
      </c>
      <c r="P30" t="s">
        <v>26</v>
      </c>
      <c r="Q30" t="s">
        <v>33</v>
      </c>
      <c r="R30" t="s">
        <v>558</v>
      </c>
      <c r="W30" s="32">
        <v>-659.99</v>
      </c>
      <c r="Y30" t="s">
        <v>666</v>
      </c>
      <c r="Z30" t="s">
        <v>664</v>
      </c>
    </row>
    <row r="31" spans="1:26" x14ac:dyDescent="0.3">
      <c r="A31" t="s">
        <v>26</v>
      </c>
      <c r="B31" t="s">
        <v>27</v>
      </c>
      <c r="C31" s="31">
        <v>2019</v>
      </c>
      <c r="D31" s="31">
        <v>10</v>
      </c>
      <c r="E31" t="s">
        <v>632</v>
      </c>
      <c r="F31" t="s">
        <v>669</v>
      </c>
      <c r="G31" s="30">
        <v>43585</v>
      </c>
      <c r="H31" s="30">
        <v>43592</v>
      </c>
      <c r="I31" s="31">
        <v>3</v>
      </c>
      <c r="J31" t="s">
        <v>675</v>
      </c>
      <c r="L31" t="s">
        <v>665</v>
      </c>
      <c r="M31" t="s">
        <v>597</v>
      </c>
      <c r="P31" t="s">
        <v>26</v>
      </c>
      <c r="Q31" t="s">
        <v>33</v>
      </c>
      <c r="R31" t="s">
        <v>558</v>
      </c>
      <c r="W31" s="32">
        <v>-659.99</v>
      </c>
      <c r="Y31" t="s">
        <v>666</v>
      </c>
      <c r="Z31" t="s">
        <v>672</v>
      </c>
    </row>
    <row r="32" spans="1:26" x14ac:dyDescent="0.3">
      <c r="A32" t="s">
        <v>26</v>
      </c>
      <c r="B32" t="s">
        <v>27</v>
      </c>
      <c r="C32" s="31">
        <v>2020</v>
      </c>
      <c r="D32" s="31">
        <v>1</v>
      </c>
      <c r="E32" t="s">
        <v>39</v>
      </c>
      <c r="F32" t="s">
        <v>828</v>
      </c>
      <c r="G32" s="30">
        <v>43677</v>
      </c>
      <c r="H32" s="30">
        <v>43683</v>
      </c>
      <c r="I32" s="31">
        <v>14</v>
      </c>
      <c r="J32" t="s">
        <v>44</v>
      </c>
      <c r="L32" t="s">
        <v>665</v>
      </c>
      <c r="M32" t="s">
        <v>582</v>
      </c>
      <c r="P32" t="s">
        <v>26</v>
      </c>
      <c r="Q32" t="s">
        <v>33</v>
      </c>
      <c r="R32" t="s">
        <v>558</v>
      </c>
      <c r="W32" s="32">
        <v>-10800.86</v>
      </c>
      <c r="Y32" t="s">
        <v>829</v>
      </c>
      <c r="Z32" t="s">
        <v>830</v>
      </c>
    </row>
    <row r="33" spans="1:26" x14ac:dyDescent="0.3">
      <c r="A33" t="s">
        <v>26</v>
      </c>
      <c r="B33" t="s">
        <v>27</v>
      </c>
      <c r="C33" s="31">
        <v>2020</v>
      </c>
      <c r="D33" s="31">
        <v>1</v>
      </c>
      <c r="E33" t="s">
        <v>39</v>
      </c>
      <c r="F33" t="s">
        <v>831</v>
      </c>
      <c r="G33" s="30">
        <v>43677</v>
      </c>
      <c r="H33" s="30">
        <v>43683</v>
      </c>
      <c r="I33" s="31">
        <v>3</v>
      </c>
      <c r="J33" t="s">
        <v>675</v>
      </c>
      <c r="L33" t="s">
        <v>665</v>
      </c>
      <c r="M33" t="s">
        <v>832</v>
      </c>
      <c r="P33" t="s">
        <v>26</v>
      </c>
      <c r="Q33" t="s">
        <v>33</v>
      </c>
      <c r="R33" t="s">
        <v>558</v>
      </c>
      <c r="W33" s="32">
        <v>-10800.86</v>
      </c>
      <c r="Y33" t="s">
        <v>833</v>
      </c>
      <c r="Z33" t="s">
        <v>834</v>
      </c>
    </row>
    <row r="34" spans="1:26" x14ac:dyDescent="0.3">
      <c r="A34" t="s">
        <v>26</v>
      </c>
      <c r="B34" t="s">
        <v>27</v>
      </c>
      <c r="C34" s="31">
        <v>2020</v>
      </c>
      <c r="D34" s="31">
        <v>2</v>
      </c>
      <c r="E34" t="s">
        <v>39</v>
      </c>
      <c r="F34" t="s">
        <v>851</v>
      </c>
      <c r="G34" s="30">
        <v>43708</v>
      </c>
      <c r="H34" s="30">
        <v>43714</v>
      </c>
      <c r="I34" s="31">
        <v>3</v>
      </c>
      <c r="J34" t="s">
        <v>675</v>
      </c>
      <c r="L34" t="s">
        <v>665</v>
      </c>
      <c r="M34" t="s">
        <v>832</v>
      </c>
      <c r="O34" t="s">
        <v>606</v>
      </c>
      <c r="P34" t="s">
        <v>26</v>
      </c>
      <c r="Q34" t="s">
        <v>33</v>
      </c>
      <c r="R34" t="s">
        <v>558</v>
      </c>
      <c r="W34" s="32">
        <v>-1523.32</v>
      </c>
      <c r="Y34" t="s">
        <v>852</v>
      </c>
      <c r="Z34" t="s">
        <v>852</v>
      </c>
    </row>
    <row r="35" spans="1:26" x14ac:dyDescent="0.3">
      <c r="A35" t="s">
        <v>26</v>
      </c>
      <c r="B35" t="s">
        <v>27</v>
      </c>
      <c r="C35" s="31">
        <v>2020</v>
      </c>
      <c r="D35" s="31">
        <v>2</v>
      </c>
      <c r="E35" t="s">
        <v>39</v>
      </c>
      <c r="F35" t="s">
        <v>853</v>
      </c>
      <c r="G35" s="30">
        <v>43708</v>
      </c>
      <c r="H35" s="30">
        <v>43714</v>
      </c>
      <c r="I35" s="31">
        <v>2</v>
      </c>
      <c r="J35" t="s">
        <v>44</v>
      </c>
      <c r="L35" t="s">
        <v>665</v>
      </c>
      <c r="M35" t="s">
        <v>582</v>
      </c>
      <c r="P35" t="s">
        <v>26</v>
      </c>
      <c r="Q35" t="s">
        <v>33</v>
      </c>
      <c r="R35" t="s">
        <v>558</v>
      </c>
      <c r="W35" s="32">
        <v>-1523.32</v>
      </c>
      <c r="Y35" t="s">
        <v>854</v>
      </c>
      <c r="Z35" t="s">
        <v>855</v>
      </c>
    </row>
    <row r="36" spans="1:26" x14ac:dyDescent="0.3">
      <c r="A36" t="s">
        <v>26</v>
      </c>
      <c r="B36" t="s">
        <v>27</v>
      </c>
      <c r="C36" s="31">
        <v>2020</v>
      </c>
      <c r="D36" s="31">
        <v>4</v>
      </c>
      <c r="E36" t="s">
        <v>632</v>
      </c>
      <c r="F36" t="s">
        <v>874</v>
      </c>
      <c r="G36" s="30">
        <v>43748</v>
      </c>
      <c r="H36" s="30">
        <v>43774</v>
      </c>
      <c r="I36" s="31">
        <v>3</v>
      </c>
      <c r="J36" t="s">
        <v>675</v>
      </c>
      <c r="L36" t="s">
        <v>665</v>
      </c>
      <c r="M36" t="s">
        <v>832</v>
      </c>
      <c r="P36" t="s">
        <v>26</v>
      </c>
      <c r="Q36" t="s">
        <v>33</v>
      </c>
      <c r="R36" t="s">
        <v>558</v>
      </c>
      <c r="W36" s="32">
        <v>-579.66</v>
      </c>
      <c r="Y36" t="s">
        <v>875</v>
      </c>
      <c r="Z36" t="s">
        <v>876</v>
      </c>
    </row>
    <row r="37" spans="1:26" x14ac:dyDescent="0.3">
      <c r="A37" t="s">
        <v>26</v>
      </c>
      <c r="B37" t="s">
        <v>27</v>
      </c>
      <c r="C37" s="31">
        <v>2020</v>
      </c>
      <c r="D37" s="31">
        <v>4</v>
      </c>
      <c r="E37" t="s">
        <v>39</v>
      </c>
      <c r="F37" t="s">
        <v>877</v>
      </c>
      <c r="G37" s="30">
        <v>43748</v>
      </c>
      <c r="H37" s="30">
        <v>43774</v>
      </c>
      <c r="I37" s="31">
        <v>2</v>
      </c>
      <c r="J37" t="s">
        <v>44</v>
      </c>
      <c r="L37" t="s">
        <v>665</v>
      </c>
      <c r="M37" t="s">
        <v>582</v>
      </c>
      <c r="P37" t="s">
        <v>26</v>
      </c>
      <c r="Q37" t="s">
        <v>33</v>
      </c>
      <c r="R37" t="s">
        <v>558</v>
      </c>
      <c r="W37" s="32">
        <v>-579.66</v>
      </c>
      <c r="Y37" t="s">
        <v>854</v>
      </c>
      <c r="Z37" t="s">
        <v>878</v>
      </c>
    </row>
    <row r="38" spans="1:26" x14ac:dyDescent="0.3">
      <c r="A38" t="s">
        <v>26</v>
      </c>
      <c r="B38" t="s">
        <v>27</v>
      </c>
      <c r="C38" s="31">
        <v>2020</v>
      </c>
      <c r="D38" s="31">
        <v>5</v>
      </c>
      <c r="E38" t="s">
        <v>632</v>
      </c>
      <c r="F38" t="s">
        <v>946</v>
      </c>
      <c r="G38" s="30">
        <v>43784</v>
      </c>
      <c r="H38" s="30">
        <v>43791</v>
      </c>
      <c r="I38" s="31">
        <v>3</v>
      </c>
      <c r="J38" t="s">
        <v>675</v>
      </c>
      <c r="L38" t="s">
        <v>665</v>
      </c>
      <c r="M38" t="s">
        <v>832</v>
      </c>
      <c r="P38" t="s">
        <v>26</v>
      </c>
      <c r="Q38" t="s">
        <v>33</v>
      </c>
      <c r="R38" t="s">
        <v>558</v>
      </c>
      <c r="W38" s="32">
        <v>-1290.47</v>
      </c>
      <c r="Y38" t="s">
        <v>947</v>
      </c>
      <c r="Z38" t="s">
        <v>948</v>
      </c>
    </row>
    <row r="39" spans="1:26" x14ac:dyDescent="0.3">
      <c r="A39" t="s">
        <v>26</v>
      </c>
      <c r="B39" t="s">
        <v>27</v>
      </c>
      <c r="C39" s="31">
        <v>2020</v>
      </c>
      <c r="D39" s="31">
        <v>5</v>
      </c>
      <c r="E39" t="s">
        <v>39</v>
      </c>
      <c r="F39" t="s">
        <v>949</v>
      </c>
      <c r="G39" s="30">
        <v>43784</v>
      </c>
      <c r="H39" s="30">
        <v>43790</v>
      </c>
      <c r="I39" s="31">
        <v>2</v>
      </c>
      <c r="J39" t="s">
        <v>44</v>
      </c>
      <c r="L39" t="s">
        <v>665</v>
      </c>
      <c r="M39" t="s">
        <v>582</v>
      </c>
      <c r="P39" t="s">
        <v>26</v>
      </c>
      <c r="Q39" t="s">
        <v>33</v>
      </c>
      <c r="R39" t="s">
        <v>558</v>
      </c>
      <c r="W39" s="32">
        <v>-1290.47</v>
      </c>
      <c r="Y39" t="s">
        <v>854</v>
      </c>
      <c r="Z39" t="s">
        <v>950</v>
      </c>
    </row>
    <row r="40" spans="1:26" x14ac:dyDescent="0.3">
      <c r="A40" t="s">
        <v>26</v>
      </c>
      <c r="B40" t="s">
        <v>27</v>
      </c>
      <c r="C40" s="31">
        <v>2020</v>
      </c>
      <c r="D40" s="31">
        <v>6</v>
      </c>
      <c r="E40" t="s">
        <v>632</v>
      </c>
      <c r="F40" t="s">
        <v>978</v>
      </c>
      <c r="G40" s="30">
        <v>43811</v>
      </c>
      <c r="H40" s="30">
        <v>43811</v>
      </c>
      <c r="I40" s="31">
        <v>3</v>
      </c>
      <c r="J40" t="s">
        <v>675</v>
      </c>
      <c r="L40" t="s">
        <v>665</v>
      </c>
      <c r="M40" t="s">
        <v>832</v>
      </c>
      <c r="P40" t="s">
        <v>26</v>
      </c>
      <c r="Q40" t="s">
        <v>33</v>
      </c>
      <c r="R40" t="s">
        <v>558</v>
      </c>
      <c r="W40" s="32">
        <v>-3227.56</v>
      </c>
      <c r="Y40" t="s">
        <v>979</v>
      </c>
      <c r="Z40" t="s">
        <v>980</v>
      </c>
    </row>
    <row r="41" spans="1:26" x14ac:dyDescent="0.3">
      <c r="A41" t="s">
        <v>26</v>
      </c>
      <c r="B41" t="s">
        <v>27</v>
      </c>
      <c r="C41" s="31">
        <v>2020</v>
      </c>
      <c r="D41" s="31">
        <v>6</v>
      </c>
      <c r="E41" t="s">
        <v>632</v>
      </c>
      <c r="F41" t="s">
        <v>978</v>
      </c>
      <c r="G41" s="30">
        <v>43811</v>
      </c>
      <c r="H41" s="30">
        <v>43811</v>
      </c>
      <c r="I41" s="31">
        <v>7</v>
      </c>
      <c r="J41" t="s">
        <v>675</v>
      </c>
      <c r="L41" t="s">
        <v>665</v>
      </c>
      <c r="M41" t="s">
        <v>832</v>
      </c>
      <c r="P41" t="s">
        <v>26</v>
      </c>
      <c r="Q41" t="s">
        <v>720</v>
      </c>
      <c r="R41" t="s">
        <v>558</v>
      </c>
      <c r="W41" s="32">
        <v>-275.57</v>
      </c>
      <c r="Y41" t="s">
        <v>979</v>
      </c>
      <c r="Z41" t="s">
        <v>980</v>
      </c>
    </row>
    <row r="42" spans="1:26" x14ac:dyDescent="0.3">
      <c r="A42" t="s">
        <v>26</v>
      </c>
      <c r="B42" t="s">
        <v>27</v>
      </c>
      <c r="C42" s="31">
        <v>2020</v>
      </c>
      <c r="D42" s="31">
        <v>6</v>
      </c>
      <c r="E42" t="s">
        <v>632</v>
      </c>
      <c r="F42" t="s">
        <v>981</v>
      </c>
      <c r="G42" s="30">
        <v>43811</v>
      </c>
      <c r="H42" s="30">
        <v>43811</v>
      </c>
      <c r="I42" s="31">
        <v>2</v>
      </c>
      <c r="J42" t="s">
        <v>44</v>
      </c>
      <c r="L42" t="s">
        <v>665</v>
      </c>
      <c r="M42" t="s">
        <v>582</v>
      </c>
      <c r="P42" t="s">
        <v>26</v>
      </c>
      <c r="Q42" t="s">
        <v>33</v>
      </c>
      <c r="R42" t="s">
        <v>558</v>
      </c>
      <c r="W42" s="32">
        <v>-3227.56</v>
      </c>
      <c r="Y42" t="s">
        <v>854</v>
      </c>
      <c r="Z42" t="s">
        <v>982</v>
      </c>
    </row>
    <row r="43" spans="1:26" x14ac:dyDescent="0.3">
      <c r="A43" t="s">
        <v>26</v>
      </c>
      <c r="B43" t="s">
        <v>27</v>
      </c>
      <c r="C43" s="31">
        <v>2020</v>
      </c>
      <c r="D43" s="31">
        <v>6</v>
      </c>
      <c r="E43" t="s">
        <v>632</v>
      </c>
      <c r="F43" t="s">
        <v>981</v>
      </c>
      <c r="G43" s="30">
        <v>43811</v>
      </c>
      <c r="H43" s="30">
        <v>43811</v>
      </c>
      <c r="I43" s="31">
        <v>5</v>
      </c>
      <c r="J43" t="s">
        <v>44</v>
      </c>
      <c r="L43" t="s">
        <v>665</v>
      </c>
      <c r="M43" t="s">
        <v>582</v>
      </c>
      <c r="P43" t="s">
        <v>26</v>
      </c>
      <c r="Q43" t="s">
        <v>720</v>
      </c>
      <c r="R43" t="s">
        <v>558</v>
      </c>
      <c r="W43" s="32">
        <v>-275.57</v>
      </c>
      <c r="Y43" t="s">
        <v>854</v>
      </c>
      <c r="Z43" t="s">
        <v>982</v>
      </c>
    </row>
    <row r="44" spans="1:26" x14ac:dyDescent="0.3">
      <c r="A44" t="s">
        <v>26</v>
      </c>
      <c r="B44" t="s">
        <v>27</v>
      </c>
      <c r="C44" s="31">
        <v>2020</v>
      </c>
      <c r="D44" s="31">
        <v>7</v>
      </c>
      <c r="E44" t="s">
        <v>632</v>
      </c>
      <c r="F44" t="s">
        <v>1024</v>
      </c>
      <c r="G44" s="30">
        <v>43846</v>
      </c>
      <c r="H44" s="30">
        <v>43846</v>
      </c>
      <c r="I44" s="31">
        <v>3</v>
      </c>
      <c r="J44" t="s">
        <v>675</v>
      </c>
      <c r="L44" t="s">
        <v>665</v>
      </c>
      <c r="M44" t="s">
        <v>1025</v>
      </c>
      <c r="P44" t="s">
        <v>26</v>
      </c>
      <c r="Q44" t="s">
        <v>33</v>
      </c>
      <c r="R44" t="s">
        <v>558</v>
      </c>
      <c r="W44" s="32">
        <v>-2601.4499999999998</v>
      </c>
      <c r="Y44" t="s">
        <v>1026</v>
      </c>
      <c r="Z44" t="s">
        <v>1027</v>
      </c>
    </row>
    <row r="45" spans="1:26" x14ac:dyDescent="0.3">
      <c r="A45" t="s">
        <v>26</v>
      </c>
      <c r="B45" t="s">
        <v>27</v>
      </c>
      <c r="C45" s="31">
        <v>2020</v>
      </c>
      <c r="D45" s="31">
        <v>7</v>
      </c>
      <c r="E45" t="s">
        <v>632</v>
      </c>
      <c r="F45" t="s">
        <v>1028</v>
      </c>
      <c r="G45" s="30">
        <v>43846</v>
      </c>
      <c r="H45" s="30">
        <v>43846</v>
      </c>
      <c r="I45" s="31">
        <v>2</v>
      </c>
      <c r="J45" t="s">
        <v>44</v>
      </c>
      <c r="L45" t="s">
        <v>665</v>
      </c>
      <c r="M45" t="s">
        <v>582</v>
      </c>
      <c r="P45" t="s">
        <v>26</v>
      </c>
      <c r="Q45" t="s">
        <v>33</v>
      </c>
      <c r="R45" t="s">
        <v>558</v>
      </c>
      <c r="W45" s="32">
        <v>-2601.4499999999998</v>
      </c>
      <c r="Y45" t="s">
        <v>854</v>
      </c>
      <c r="Z45" t="s">
        <v>1029</v>
      </c>
    </row>
    <row r="46" spans="1:26" x14ac:dyDescent="0.3">
      <c r="A46" t="s">
        <v>26</v>
      </c>
      <c r="B46" t="s">
        <v>27</v>
      </c>
      <c r="C46" s="31">
        <v>2020</v>
      </c>
      <c r="D46" s="31">
        <v>8</v>
      </c>
      <c r="E46" t="s">
        <v>632</v>
      </c>
      <c r="F46" t="s">
        <v>1063</v>
      </c>
      <c r="G46" s="30">
        <v>43871</v>
      </c>
      <c r="H46" s="30">
        <v>43879</v>
      </c>
      <c r="I46" s="31">
        <v>3</v>
      </c>
      <c r="J46" t="s">
        <v>675</v>
      </c>
      <c r="L46" t="s">
        <v>665</v>
      </c>
      <c r="M46" t="s">
        <v>1025</v>
      </c>
      <c r="P46" t="s">
        <v>26</v>
      </c>
      <c r="Q46" t="s">
        <v>33</v>
      </c>
      <c r="R46" t="s">
        <v>558</v>
      </c>
      <c r="W46" s="32">
        <v>-2596.5500000000002</v>
      </c>
      <c r="Y46" t="s">
        <v>1064</v>
      </c>
      <c r="Z46" t="s">
        <v>1065</v>
      </c>
    </row>
    <row r="47" spans="1:26" x14ac:dyDescent="0.3">
      <c r="A47" t="s">
        <v>26</v>
      </c>
      <c r="B47" t="s">
        <v>27</v>
      </c>
      <c r="C47" s="31">
        <v>2020</v>
      </c>
      <c r="D47" s="31">
        <v>8</v>
      </c>
      <c r="E47" t="s">
        <v>39</v>
      </c>
      <c r="F47" t="s">
        <v>1066</v>
      </c>
      <c r="G47" s="30">
        <v>43871</v>
      </c>
      <c r="H47" s="30">
        <v>43879</v>
      </c>
      <c r="I47" s="31">
        <v>2</v>
      </c>
      <c r="J47" t="s">
        <v>44</v>
      </c>
      <c r="L47" t="s">
        <v>665</v>
      </c>
      <c r="M47" t="s">
        <v>582</v>
      </c>
      <c r="P47" t="s">
        <v>26</v>
      </c>
      <c r="Q47" t="s">
        <v>33</v>
      </c>
      <c r="R47" t="s">
        <v>558</v>
      </c>
      <c r="W47" s="32">
        <v>-2596.5500000000002</v>
      </c>
      <c r="Y47" t="s">
        <v>854</v>
      </c>
      <c r="Z47" t="s">
        <v>1067</v>
      </c>
    </row>
    <row r="48" spans="1:26" x14ac:dyDescent="0.3">
      <c r="A48" t="s">
        <v>26</v>
      </c>
      <c r="B48" t="s">
        <v>27</v>
      </c>
      <c r="C48" s="31">
        <v>2020</v>
      </c>
      <c r="D48" s="31">
        <v>9</v>
      </c>
      <c r="E48" t="s">
        <v>632</v>
      </c>
      <c r="F48" t="s">
        <v>1127</v>
      </c>
      <c r="G48" s="30">
        <v>43909</v>
      </c>
      <c r="H48" s="30">
        <v>43910</v>
      </c>
      <c r="I48" s="31">
        <v>3</v>
      </c>
      <c r="J48" t="s">
        <v>675</v>
      </c>
      <c r="L48" t="s">
        <v>665</v>
      </c>
      <c r="M48" t="s">
        <v>1025</v>
      </c>
      <c r="P48" t="s">
        <v>26</v>
      </c>
      <c r="Q48" t="s">
        <v>33</v>
      </c>
      <c r="R48" t="s">
        <v>558</v>
      </c>
      <c r="W48" s="32">
        <v>-3575.52</v>
      </c>
      <c r="Y48" t="s">
        <v>1128</v>
      </c>
      <c r="Z48" t="s">
        <v>1129</v>
      </c>
    </row>
    <row r="49" spans="1:26" x14ac:dyDescent="0.3">
      <c r="A49" t="s">
        <v>26</v>
      </c>
      <c r="B49" t="s">
        <v>27</v>
      </c>
      <c r="C49" s="31">
        <v>2020</v>
      </c>
      <c r="D49" s="31">
        <v>9</v>
      </c>
      <c r="E49" t="s">
        <v>39</v>
      </c>
      <c r="F49" t="s">
        <v>1130</v>
      </c>
      <c r="G49" s="30">
        <v>43909</v>
      </c>
      <c r="H49" s="30">
        <v>43910</v>
      </c>
      <c r="I49" s="31">
        <v>2</v>
      </c>
      <c r="J49" t="s">
        <v>44</v>
      </c>
      <c r="L49" t="s">
        <v>665</v>
      </c>
      <c r="M49" t="s">
        <v>582</v>
      </c>
      <c r="P49" t="s">
        <v>26</v>
      </c>
      <c r="Q49" t="s">
        <v>33</v>
      </c>
      <c r="R49" t="s">
        <v>558</v>
      </c>
      <c r="W49" s="32">
        <v>-3575.52</v>
      </c>
      <c r="Y49" t="s">
        <v>854</v>
      </c>
      <c r="Z49" t="s">
        <v>1131</v>
      </c>
    </row>
    <row r="50" spans="1:26" x14ac:dyDescent="0.3">
      <c r="A50" t="s">
        <v>26</v>
      </c>
      <c r="B50" t="s">
        <v>27</v>
      </c>
      <c r="C50" s="31">
        <v>2020</v>
      </c>
      <c r="D50" s="31">
        <v>10</v>
      </c>
      <c r="E50" t="s">
        <v>39</v>
      </c>
      <c r="F50" t="s">
        <v>1149</v>
      </c>
      <c r="G50" s="30">
        <v>43930</v>
      </c>
      <c r="H50" s="30">
        <v>43930</v>
      </c>
      <c r="I50" s="31">
        <v>5</v>
      </c>
      <c r="J50" t="s">
        <v>44</v>
      </c>
      <c r="L50" t="s">
        <v>665</v>
      </c>
      <c r="M50" t="s">
        <v>582</v>
      </c>
      <c r="P50" t="s">
        <v>26</v>
      </c>
      <c r="Q50" t="s">
        <v>33</v>
      </c>
      <c r="R50" t="s">
        <v>558</v>
      </c>
      <c r="W50" s="32">
        <v>-3575.52</v>
      </c>
      <c r="Y50" t="s">
        <v>854</v>
      </c>
      <c r="Z50" t="s">
        <v>1150</v>
      </c>
    </row>
    <row r="51" spans="1:26" x14ac:dyDescent="0.3">
      <c r="A51" t="s">
        <v>26</v>
      </c>
      <c r="B51" t="s">
        <v>27</v>
      </c>
      <c r="C51" s="31">
        <v>2020</v>
      </c>
      <c r="D51" s="31">
        <v>10</v>
      </c>
      <c r="E51" t="s">
        <v>632</v>
      </c>
      <c r="F51" t="s">
        <v>1151</v>
      </c>
      <c r="G51" s="30">
        <v>43930</v>
      </c>
      <c r="H51" s="30">
        <v>43930</v>
      </c>
      <c r="I51" s="31">
        <v>3</v>
      </c>
      <c r="J51" t="s">
        <v>675</v>
      </c>
      <c r="L51" t="s">
        <v>665</v>
      </c>
      <c r="M51" t="s">
        <v>1025</v>
      </c>
      <c r="P51" t="s">
        <v>26</v>
      </c>
      <c r="Q51" t="s">
        <v>33</v>
      </c>
      <c r="R51" t="s">
        <v>558</v>
      </c>
      <c r="W51" s="32">
        <v>-3575.52</v>
      </c>
      <c r="Y51" t="s">
        <v>1152</v>
      </c>
      <c r="Z51" t="s">
        <v>1153</v>
      </c>
    </row>
    <row r="52" spans="1:26" x14ac:dyDescent="0.3">
      <c r="A52" t="s">
        <v>26</v>
      </c>
      <c r="B52" t="s">
        <v>27</v>
      </c>
      <c r="C52" s="31">
        <v>2020</v>
      </c>
      <c r="D52" s="31">
        <v>11</v>
      </c>
      <c r="E52" t="s">
        <v>632</v>
      </c>
      <c r="F52" t="s">
        <v>1276</v>
      </c>
      <c r="G52" s="30">
        <v>43963</v>
      </c>
      <c r="H52" s="30">
        <v>43964</v>
      </c>
      <c r="I52" s="31">
        <v>3</v>
      </c>
      <c r="J52" t="s">
        <v>675</v>
      </c>
      <c r="L52" t="s">
        <v>665</v>
      </c>
      <c r="M52" t="s">
        <v>1025</v>
      </c>
      <c r="P52" t="s">
        <v>26</v>
      </c>
      <c r="Q52" t="s">
        <v>33</v>
      </c>
      <c r="R52" t="s">
        <v>558</v>
      </c>
      <c r="W52" s="32">
        <v>-3575.52</v>
      </c>
      <c r="Y52" t="s">
        <v>1277</v>
      </c>
      <c r="Z52" t="s">
        <v>1278</v>
      </c>
    </row>
    <row r="53" spans="1:26" x14ac:dyDescent="0.3">
      <c r="A53" t="s">
        <v>26</v>
      </c>
      <c r="B53" t="s">
        <v>27</v>
      </c>
      <c r="C53" s="31">
        <v>2020</v>
      </c>
      <c r="D53" s="31">
        <v>11</v>
      </c>
      <c r="E53" t="s">
        <v>39</v>
      </c>
      <c r="F53" t="s">
        <v>1279</v>
      </c>
      <c r="G53" s="30">
        <v>43963</v>
      </c>
      <c r="H53" s="30">
        <v>43964</v>
      </c>
      <c r="I53" s="31">
        <v>2</v>
      </c>
      <c r="J53" t="s">
        <v>44</v>
      </c>
      <c r="L53" t="s">
        <v>665</v>
      </c>
      <c r="M53" t="s">
        <v>582</v>
      </c>
      <c r="P53" t="s">
        <v>26</v>
      </c>
      <c r="Q53" t="s">
        <v>33</v>
      </c>
      <c r="R53" t="s">
        <v>558</v>
      </c>
      <c r="W53" s="32">
        <v>-3575.52</v>
      </c>
      <c r="Y53" t="s">
        <v>854</v>
      </c>
      <c r="Z53" t="s">
        <v>1280</v>
      </c>
    </row>
    <row r="54" spans="1:26" x14ac:dyDescent="0.3">
      <c r="A54" t="s">
        <v>26</v>
      </c>
      <c r="B54" t="s">
        <v>27</v>
      </c>
      <c r="C54" s="31">
        <v>2019</v>
      </c>
      <c r="D54" s="31">
        <v>10</v>
      </c>
      <c r="E54" t="s">
        <v>39</v>
      </c>
      <c r="F54" t="s">
        <v>662</v>
      </c>
      <c r="G54" s="30">
        <v>43585</v>
      </c>
      <c r="H54" s="30">
        <v>43592</v>
      </c>
      <c r="I54" s="31">
        <v>3</v>
      </c>
      <c r="J54" t="s">
        <v>44</v>
      </c>
      <c r="L54" t="s">
        <v>667</v>
      </c>
      <c r="M54" t="s">
        <v>582</v>
      </c>
      <c r="P54" t="s">
        <v>26</v>
      </c>
      <c r="Q54" t="s">
        <v>33</v>
      </c>
      <c r="R54" t="s">
        <v>558</v>
      </c>
      <c r="W54" s="32">
        <v>-103.89</v>
      </c>
      <c r="Y54" t="s">
        <v>668</v>
      </c>
      <c r="Z54" t="s">
        <v>664</v>
      </c>
    </row>
    <row r="55" spans="1:26" x14ac:dyDescent="0.3">
      <c r="A55" t="s">
        <v>26</v>
      </c>
      <c r="B55" t="s">
        <v>27</v>
      </c>
      <c r="C55" s="31">
        <v>2019</v>
      </c>
      <c r="D55" s="31">
        <v>10</v>
      </c>
      <c r="E55" t="s">
        <v>632</v>
      </c>
      <c r="F55" t="s">
        <v>669</v>
      </c>
      <c r="G55" s="30">
        <v>43585</v>
      </c>
      <c r="H55" s="30">
        <v>43592</v>
      </c>
      <c r="I55" s="31">
        <v>4</v>
      </c>
      <c r="J55" t="s">
        <v>676</v>
      </c>
      <c r="L55" t="s">
        <v>667</v>
      </c>
      <c r="M55" t="s">
        <v>597</v>
      </c>
      <c r="P55" t="s">
        <v>26</v>
      </c>
      <c r="Q55" t="s">
        <v>33</v>
      </c>
      <c r="R55" t="s">
        <v>558</v>
      </c>
      <c r="W55" s="32">
        <v>-103.89</v>
      </c>
      <c r="Y55" t="s">
        <v>668</v>
      </c>
      <c r="Z55" t="s">
        <v>672</v>
      </c>
    </row>
    <row r="56" spans="1:26" x14ac:dyDescent="0.3">
      <c r="A56" t="s">
        <v>26</v>
      </c>
      <c r="B56" t="s">
        <v>27</v>
      </c>
      <c r="C56" s="31">
        <v>2020</v>
      </c>
      <c r="D56" s="31">
        <v>1</v>
      </c>
      <c r="E56" t="s">
        <v>39</v>
      </c>
      <c r="F56" t="s">
        <v>828</v>
      </c>
      <c r="G56" s="30">
        <v>43677</v>
      </c>
      <c r="H56" s="30">
        <v>43683</v>
      </c>
      <c r="I56" s="31">
        <v>15</v>
      </c>
      <c r="J56" t="s">
        <v>44</v>
      </c>
      <c r="L56" t="s">
        <v>667</v>
      </c>
      <c r="M56" t="s">
        <v>582</v>
      </c>
      <c r="P56" t="s">
        <v>26</v>
      </c>
      <c r="Q56" t="s">
        <v>33</v>
      </c>
      <c r="R56" t="s">
        <v>558</v>
      </c>
      <c r="W56" s="32">
        <v>-1700.13</v>
      </c>
      <c r="Y56" t="s">
        <v>829</v>
      </c>
      <c r="Z56" t="s">
        <v>830</v>
      </c>
    </row>
    <row r="57" spans="1:26" x14ac:dyDescent="0.3">
      <c r="A57" t="s">
        <v>26</v>
      </c>
      <c r="B57" t="s">
        <v>27</v>
      </c>
      <c r="C57" s="31">
        <v>2020</v>
      </c>
      <c r="D57" s="31">
        <v>1</v>
      </c>
      <c r="E57" t="s">
        <v>39</v>
      </c>
      <c r="F57" t="s">
        <v>831</v>
      </c>
      <c r="G57" s="30">
        <v>43677</v>
      </c>
      <c r="H57" s="30">
        <v>43683</v>
      </c>
      <c r="I57" s="31">
        <v>4</v>
      </c>
      <c r="J57" t="s">
        <v>676</v>
      </c>
      <c r="L57" t="s">
        <v>667</v>
      </c>
      <c r="M57" t="s">
        <v>832</v>
      </c>
      <c r="P57" t="s">
        <v>26</v>
      </c>
      <c r="Q57" t="s">
        <v>33</v>
      </c>
      <c r="R57" t="s">
        <v>558</v>
      </c>
      <c r="W57" s="32">
        <v>-1700.13</v>
      </c>
      <c r="Y57" t="s">
        <v>833</v>
      </c>
      <c r="Z57" t="s">
        <v>834</v>
      </c>
    </row>
    <row r="58" spans="1:26" x14ac:dyDescent="0.3">
      <c r="A58" t="s">
        <v>26</v>
      </c>
      <c r="B58" t="s">
        <v>27</v>
      </c>
      <c r="C58" s="31">
        <v>2020</v>
      </c>
      <c r="D58" s="31">
        <v>2</v>
      </c>
      <c r="E58" t="s">
        <v>39</v>
      </c>
      <c r="F58" t="s">
        <v>851</v>
      </c>
      <c r="G58" s="30">
        <v>43708</v>
      </c>
      <c r="H58" s="30">
        <v>43714</v>
      </c>
      <c r="I58" s="31">
        <v>4</v>
      </c>
      <c r="J58" t="s">
        <v>676</v>
      </c>
      <c r="L58" t="s">
        <v>667</v>
      </c>
      <c r="M58" t="s">
        <v>832</v>
      </c>
      <c r="O58" t="s">
        <v>606</v>
      </c>
      <c r="P58" t="s">
        <v>26</v>
      </c>
      <c r="Q58" t="s">
        <v>33</v>
      </c>
      <c r="R58" t="s">
        <v>558</v>
      </c>
      <c r="W58" s="32">
        <v>-336.65</v>
      </c>
      <c r="Y58" t="s">
        <v>852</v>
      </c>
      <c r="Z58" t="s">
        <v>852</v>
      </c>
    </row>
    <row r="59" spans="1:26" x14ac:dyDescent="0.3">
      <c r="A59" t="s">
        <v>26</v>
      </c>
      <c r="B59" t="s">
        <v>27</v>
      </c>
      <c r="C59" s="31">
        <v>2020</v>
      </c>
      <c r="D59" s="31">
        <v>2</v>
      </c>
      <c r="E59" t="s">
        <v>39</v>
      </c>
      <c r="F59" t="s">
        <v>853</v>
      </c>
      <c r="G59" s="30">
        <v>43708</v>
      </c>
      <c r="H59" s="30">
        <v>43714</v>
      </c>
      <c r="I59" s="31">
        <v>3</v>
      </c>
      <c r="J59" t="s">
        <v>44</v>
      </c>
      <c r="L59" t="s">
        <v>667</v>
      </c>
      <c r="M59" t="s">
        <v>582</v>
      </c>
      <c r="P59" t="s">
        <v>26</v>
      </c>
      <c r="Q59" t="s">
        <v>33</v>
      </c>
      <c r="R59" t="s">
        <v>558</v>
      </c>
      <c r="W59" s="32">
        <v>-336.65</v>
      </c>
      <c r="Y59" t="s">
        <v>854</v>
      </c>
      <c r="Z59" t="s">
        <v>855</v>
      </c>
    </row>
    <row r="60" spans="1:26" x14ac:dyDescent="0.3">
      <c r="A60" t="s">
        <v>26</v>
      </c>
      <c r="B60" t="s">
        <v>27</v>
      </c>
      <c r="C60" s="31">
        <v>2020</v>
      </c>
      <c r="D60" s="31">
        <v>4</v>
      </c>
      <c r="E60" t="s">
        <v>632</v>
      </c>
      <c r="F60" t="s">
        <v>874</v>
      </c>
      <c r="G60" s="30">
        <v>43748</v>
      </c>
      <c r="H60" s="30">
        <v>43774</v>
      </c>
      <c r="I60" s="31">
        <v>4</v>
      </c>
      <c r="J60" t="s">
        <v>676</v>
      </c>
      <c r="L60" t="s">
        <v>667</v>
      </c>
      <c r="M60" t="s">
        <v>832</v>
      </c>
      <c r="P60" t="s">
        <v>26</v>
      </c>
      <c r="Q60" t="s">
        <v>33</v>
      </c>
      <c r="R60" t="s">
        <v>558</v>
      </c>
      <c r="W60" s="32">
        <v>-106.57</v>
      </c>
      <c r="Y60" t="s">
        <v>875</v>
      </c>
      <c r="Z60" t="s">
        <v>876</v>
      </c>
    </row>
    <row r="61" spans="1:26" x14ac:dyDescent="0.3">
      <c r="A61" t="s">
        <v>26</v>
      </c>
      <c r="B61" t="s">
        <v>27</v>
      </c>
      <c r="C61" s="31">
        <v>2020</v>
      </c>
      <c r="D61" s="31">
        <v>4</v>
      </c>
      <c r="E61" t="s">
        <v>39</v>
      </c>
      <c r="F61" t="s">
        <v>877</v>
      </c>
      <c r="G61" s="30">
        <v>43748</v>
      </c>
      <c r="H61" s="30">
        <v>43774</v>
      </c>
      <c r="I61" s="31">
        <v>3</v>
      </c>
      <c r="J61" t="s">
        <v>44</v>
      </c>
      <c r="L61" t="s">
        <v>667</v>
      </c>
      <c r="M61" t="s">
        <v>582</v>
      </c>
      <c r="P61" t="s">
        <v>26</v>
      </c>
      <c r="Q61" t="s">
        <v>33</v>
      </c>
      <c r="R61" t="s">
        <v>558</v>
      </c>
      <c r="W61" s="32">
        <v>-106.57</v>
      </c>
      <c r="Y61" t="s">
        <v>854</v>
      </c>
      <c r="Z61" t="s">
        <v>878</v>
      </c>
    </row>
    <row r="62" spans="1:26" x14ac:dyDescent="0.3">
      <c r="A62" t="s">
        <v>26</v>
      </c>
      <c r="B62" t="s">
        <v>27</v>
      </c>
      <c r="C62" s="31">
        <v>2020</v>
      </c>
      <c r="D62" s="31">
        <v>5</v>
      </c>
      <c r="E62" t="s">
        <v>632</v>
      </c>
      <c r="F62" t="s">
        <v>946</v>
      </c>
      <c r="G62" s="30">
        <v>43784</v>
      </c>
      <c r="H62" s="30">
        <v>43791</v>
      </c>
      <c r="I62" s="31">
        <v>4</v>
      </c>
      <c r="J62" t="s">
        <v>676</v>
      </c>
      <c r="L62" t="s">
        <v>667</v>
      </c>
      <c r="M62" t="s">
        <v>832</v>
      </c>
      <c r="P62" t="s">
        <v>26</v>
      </c>
      <c r="Q62" t="s">
        <v>33</v>
      </c>
      <c r="R62" t="s">
        <v>558</v>
      </c>
      <c r="W62" s="32">
        <v>-237.26</v>
      </c>
      <c r="Y62" t="s">
        <v>947</v>
      </c>
      <c r="Z62" t="s">
        <v>948</v>
      </c>
    </row>
    <row r="63" spans="1:26" x14ac:dyDescent="0.3">
      <c r="A63" t="s">
        <v>26</v>
      </c>
      <c r="B63" t="s">
        <v>27</v>
      </c>
      <c r="C63" s="31">
        <v>2020</v>
      </c>
      <c r="D63" s="31">
        <v>5</v>
      </c>
      <c r="E63" t="s">
        <v>39</v>
      </c>
      <c r="F63" t="s">
        <v>949</v>
      </c>
      <c r="G63" s="30">
        <v>43784</v>
      </c>
      <c r="H63" s="30">
        <v>43790</v>
      </c>
      <c r="I63" s="31">
        <v>3</v>
      </c>
      <c r="J63" t="s">
        <v>44</v>
      </c>
      <c r="L63" t="s">
        <v>667</v>
      </c>
      <c r="M63" t="s">
        <v>582</v>
      </c>
      <c r="P63" t="s">
        <v>26</v>
      </c>
      <c r="Q63" t="s">
        <v>33</v>
      </c>
      <c r="R63" t="s">
        <v>558</v>
      </c>
      <c r="W63" s="32">
        <v>-237.26</v>
      </c>
      <c r="Y63" t="s">
        <v>854</v>
      </c>
      <c r="Z63" t="s">
        <v>950</v>
      </c>
    </row>
    <row r="64" spans="1:26" x14ac:dyDescent="0.3">
      <c r="A64" t="s">
        <v>26</v>
      </c>
      <c r="B64" t="s">
        <v>27</v>
      </c>
      <c r="C64" s="31">
        <v>2020</v>
      </c>
      <c r="D64" s="31">
        <v>6</v>
      </c>
      <c r="E64" t="s">
        <v>632</v>
      </c>
      <c r="F64" t="s">
        <v>978</v>
      </c>
      <c r="G64" s="30">
        <v>43811</v>
      </c>
      <c r="H64" s="30">
        <v>43811</v>
      </c>
      <c r="I64" s="31">
        <v>4</v>
      </c>
      <c r="J64" t="s">
        <v>676</v>
      </c>
      <c r="L64" t="s">
        <v>667</v>
      </c>
      <c r="M64" t="s">
        <v>832</v>
      </c>
      <c r="P64" t="s">
        <v>26</v>
      </c>
      <c r="Q64" t="s">
        <v>33</v>
      </c>
      <c r="R64" t="s">
        <v>558</v>
      </c>
      <c r="W64" s="32">
        <v>-593.4</v>
      </c>
      <c r="Y64" t="s">
        <v>979</v>
      </c>
      <c r="Z64" t="s">
        <v>980</v>
      </c>
    </row>
    <row r="65" spans="1:26" x14ac:dyDescent="0.3">
      <c r="A65" t="s">
        <v>26</v>
      </c>
      <c r="B65" t="s">
        <v>27</v>
      </c>
      <c r="C65" s="31">
        <v>2020</v>
      </c>
      <c r="D65" s="31">
        <v>6</v>
      </c>
      <c r="E65" t="s">
        <v>632</v>
      </c>
      <c r="F65" t="s">
        <v>978</v>
      </c>
      <c r="G65" s="30">
        <v>43811</v>
      </c>
      <c r="H65" s="30">
        <v>43811</v>
      </c>
      <c r="I65" s="31">
        <v>8</v>
      </c>
      <c r="J65" t="s">
        <v>676</v>
      </c>
      <c r="L65" t="s">
        <v>667</v>
      </c>
      <c r="M65" t="s">
        <v>832</v>
      </c>
      <c r="P65" t="s">
        <v>26</v>
      </c>
      <c r="Q65" t="s">
        <v>720</v>
      </c>
      <c r="R65" t="s">
        <v>558</v>
      </c>
      <c r="W65" s="32">
        <v>-50.66</v>
      </c>
      <c r="Y65" t="s">
        <v>979</v>
      </c>
      <c r="Z65" t="s">
        <v>980</v>
      </c>
    </row>
    <row r="66" spans="1:26" x14ac:dyDescent="0.3">
      <c r="A66" t="s">
        <v>26</v>
      </c>
      <c r="B66" t="s">
        <v>27</v>
      </c>
      <c r="C66" s="31">
        <v>2020</v>
      </c>
      <c r="D66" s="31">
        <v>6</v>
      </c>
      <c r="E66" t="s">
        <v>632</v>
      </c>
      <c r="F66" t="s">
        <v>981</v>
      </c>
      <c r="G66" s="30">
        <v>43811</v>
      </c>
      <c r="H66" s="30">
        <v>43811</v>
      </c>
      <c r="I66" s="31">
        <v>3</v>
      </c>
      <c r="J66" t="s">
        <v>44</v>
      </c>
      <c r="L66" t="s">
        <v>667</v>
      </c>
      <c r="M66" t="s">
        <v>582</v>
      </c>
      <c r="P66" t="s">
        <v>26</v>
      </c>
      <c r="Q66" t="s">
        <v>33</v>
      </c>
      <c r="R66" t="s">
        <v>558</v>
      </c>
      <c r="W66" s="32">
        <v>-593.4</v>
      </c>
      <c r="Y66" t="s">
        <v>854</v>
      </c>
      <c r="Z66" t="s">
        <v>982</v>
      </c>
    </row>
    <row r="67" spans="1:26" x14ac:dyDescent="0.3">
      <c r="A67" t="s">
        <v>26</v>
      </c>
      <c r="B67" t="s">
        <v>27</v>
      </c>
      <c r="C67" s="31">
        <v>2020</v>
      </c>
      <c r="D67" s="31">
        <v>6</v>
      </c>
      <c r="E67" t="s">
        <v>632</v>
      </c>
      <c r="F67" t="s">
        <v>981</v>
      </c>
      <c r="G67" s="30">
        <v>43811</v>
      </c>
      <c r="H67" s="30">
        <v>43811</v>
      </c>
      <c r="I67" s="31">
        <v>6</v>
      </c>
      <c r="J67" t="s">
        <v>44</v>
      </c>
      <c r="L67" t="s">
        <v>667</v>
      </c>
      <c r="M67" t="s">
        <v>582</v>
      </c>
      <c r="P67" t="s">
        <v>26</v>
      </c>
      <c r="Q67" t="s">
        <v>720</v>
      </c>
      <c r="R67" t="s">
        <v>558</v>
      </c>
      <c r="W67" s="32">
        <v>-50.66</v>
      </c>
      <c r="Y67" t="s">
        <v>854</v>
      </c>
      <c r="Z67" t="s">
        <v>982</v>
      </c>
    </row>
    <row r="68" spans="1:26" x14ac:dyDescent="0.3">
      <c r="A68" t="s">
        <v>26</v>
      </c>
      <c r="B68" t="s">
        <v>27</v>
      </c>
      <c r="C68" s="31">
        <v>2020</v>
      </c>
      <c r="D68" s="31">
        <v>7</v>
      </c>
      <c r="E68" t="s">
        <v>632</v>
      </c>
      <c r="F68" t="s">
        <v>1024</v>
      </c>
      <c r="G68" s="30">
        <v>43846</v>
      </c>
      <c r="H68" s="30">
        <v>43846</v>
      </c>
      <c r="I68" s="31">
        <v>4</v>
      </c>
      <c r="J68" t="s">
        <v>676</v>
      </c>
      <c r="L68" t="s">
        <v>667</v>
      </c>
      <c r="M68" t="s">
        <v>1025</v>
      </c>
      <c r="P68" t="s">
        <v>26</v>
      </c>
      <c r="Q68" t="s">
        <v>33</v>
      </c>
      <c r="R68" t="s">
        <v>558</v>
      </c>
      <c r="W68" s="32">
        <v>-478.28</v>
      </c>
      <c r="Y68" t="s">
        <v>1026</v>
      </c>
      <c r="Z68" t="s">
        <v>1027</v>
      </c>
    </row>
    <row r="69" spans="1:26" x14ac:dyDescent="0.3">
      <c r="A69" t="s">
        <v>26</v>
      </c>
      <c r="B69" t="s">
        <v>27</v>
      </c>
      <c r="C69" s="31">
        <v>2020</v>
      </c>
      <c r="D69" s="31">
        <v>7</v>
      </c>
      <c r="E69" t="s">
        <v>632</v>
      </c>
      <c r="F69" t="s">
        <v>1028</v>
      </c>
      <c r="G69" s="30">
        <v>43846</v>
      </c>
      <c r="H69" s="30">
        <v>43846</v>
      </c>
      <c r="I69" s="31">
        <v>3</v>
      </c>
      <c r="J69" t="s">
        <v>44</v>
      </c>
      <c r="L69" t="s">
        <v>667</v>
      </c>
      <c r="M69" t="s">
        <v>582</v>
      </c>
      <c r="P69" t="s">
        <v>26</v>
      </c>
      <c r="Q69" t="s">
        <v>33</v>
      </c>
      <c r="R69" t="s">
        <v>558</v>
      </c>
      <c r="W69" s="32">
        <v>-478.28</v>
      </c>
      <c r="Y69" t="s">
        <v>854</v>
      </c>
      <c r="Z69" t="s">
        <v>1029</v>
      </c>
    </row>
    <row r="70" spans="1:26" x14ac:dyDescent="0.3">
      <c r="A70" t="s">
        <v>26</v>
      </c>
      <c r="B70" t="s">
        <v>27</v>
      </c>
      <c r="C70" s="31">
        <v>2020</v>
      </c>
      <c r="D70" s="31">
        <v>8</v>
      </c>
      <c r="E70" t="s">
        <v>632</v>
      </c>
      <c r="F70" t="s">
        <v>1063</v>
      </c>
      <c r="G70" s="30">
        <v>43871</v>
      </c>
      <c r="H70" s="30">
        <v>43879</v>
      </c>
      <c r="I70" s="31">
        <v>4</v>
      </c>
      <c r="J70" t="s">
        <v>676</v>
      </c>
      <c r="L70" t="s">
        <v>667</v>
      </c>
      <c r="M70" t="s">
        <v>1025</v>
      </c>
      <c r="P70" t="s">
        <v>26</v>
      </c>
      <c r="Q70" t="s">
        <v>33</v>
      </c>
      <c r="R70" t="s">
        <v>558</v>
      </c>
      <c r="W70" s="32">
        <v>-477.38</v>
      </c>
      <c r="Y70" t="s">
        <v>1064</v>
      </c>
      <c r="Z70" t="s">
        <v>1065</v>
      </c>
    </row>
    <row r="71" spans="1:26" x14ac:dyDescent="0.3">
      <c r="A71" t="s">
        <v>26</v>
      </c>
      <c r="B71" t="s">
        <v>27</v>
      </c>
      <c r="C71" s="31">
        <v>2020</v>
      </c>
      <c r="D71" s="31">
        <v>8</v>
      </c>
      <c r="E71" t="s">
        <v>39</v>
      </c>
      <c r="F71" t="s">
        <v>1066</v>
      </c>
      <c r="G71" s="30">
        <v>43871</v>
      </c>
      <c r="H71" s="30">
        <v>43879</v>
      </c>
      <c r="I71" s="31">
        <v>3</v>
      </c>
      <c r="J71" t="s">
        <v>44</v>
      </c>
      <c r="L71" t="s">
        <v>667</v>
      </c>
      <c r="M71" t="s">
        <v>582</v>
      </c>
      <c r="P71" t="s">
        <v>26</v>
      </c>
      <c r="Q71" t="s">
        <v>33</v>
      </c>
      <c r="R71" t="s">
        <v>558</v>
      </c>
      <c r="W71" s="32">
        <v>-477.38</v>
      </c>
      <c r="Y71" t="s">
        <v>854</v>
      </c>
      <c r="Z71" t="s">
        <v>1067</v>
      </c>
    </row>
    <row r="72" spans="1:26" x14ac:dyDescent="0.3">
      <c r="A72" t="s">
        <v>26</v>
      </c>
      <c r="B72" t="s">
        <v>27</v>
      </c>
      <c r="C72" s="31">
        <v>2020</v>
      </c>
      <c r="D72" s="31">
        <v>9</v>
      </c>
      <c r="E72" t="s">
        <v>632</v>
      </c>
      <c r="F72" t="s">
        <v>1127</v>
      </c>
      <c r="G72" s="30">
        <v>43909</v>
      </c>
      <c r="H72" s="30">
        <v>43910</v>
      </c>
      <c r="I72" s="31">
        <v>4</v>
      </c>
      <c r="J72" t="s">
        <v>676</v>
      </c>
      <c r="L72" t="s">
        <v>667</v>
      </c>
      <c r="M72" t="s">
        <v>1025</v>
      </c>
      <c r="P72" t="s">
        <v>26</v>
      </c>
      <c r="Q72" t="s">
        <v>33</v>
      </c>
      <c r="R72" t="s">
        <v>558</v>
      </c>
      <c r="W72" s="32">
        <v>-657.37</v>
      </c>
      <c r="Y72" t="s">
        <v>1128</v>
      </c>
      <c r="Z72" t="s">
        <v>1129</v>
      </c>
    </row>
    <row r="73" spans="1:26" x14ac:dyDescent="0.3">
      <c r="A73" t="s">
        <v>26</v>
      </c>
      <c r="B73" t="s">
        <v>27</v>
      </c>
      <c r="C73" s="31">
        <v>2020</v>
      </c>
      <c r="D73" s="31">
        <v>9</v>
      </c>
      <c r="E73" t="s">
        <v>39</v>
      </c>
      <c r="F73" t="s">
        <v>1130</v>
      </c>
      <c r="G73" s="30">
        <v>43909</v>
      </c>
      <c r="H73" s="30">
        <v>43910</v>
      </c>
      <c r="I73" s="31">
        <v>3</v>
      </c>
      <c r="J73" t="s">
        <v>44</v>
      </c>
      <c r="L73" t="s">
        <v>667</v>
      </c>
      <c r="M73" t="s">
        <v>582</v>
      </c>
      <c r="P73" t="s">
        <v>26</v>
      </c>
      <c r="Q73" t="s">
        <v>33</v>
      </c>
      <c r="R73" t="s">
        <v>558</v>
      </c>
      <c r="W73" s="32">
        <v>-657.37</v>
      </c>
      <c r="Y73" t="s">
        <v>854</v>
      </c>
      <c r="Z73" t="s">
        <v>1131</v>
      </c>
    </row>
    <row r="74" spans="1:26" x14ac:dyDescent="0.3">
      <c r="A74" t="s">
        <v>26</v>
      </c>
      <c r="B74" t="s">
        <v>27</v>
      </c>
      <c r="C74" s="31">
        <v>2020</v>
      </c>
      <c r="D74" s="31">
        <v>10</v>
      </c>
      <c r="E74" t="s">
        <v>39</v>
      </c>
      <c r="F74" t="s">
        <v>1149</v>
      </c>
      <c r="G74" s="30">
        <v>43930</v>
      </c>
      <c r="H74" s="30">
        <v>43930</v>
      </c>
      <c r="I74" s="31">
        <v>6</v>
      </c>
      <c r="J74" t="s">
        <v>44</v>
      </c>
      <c r="L74" t="s">
        <v>667</v>
      </c>
      <c r="M74" t="s">
        <v>582</v>
      </c>
      <c r="P74" t="s">
        <v>26</v>
      </c>
      <c r="Q74" t="s">
        <v>33</v>
      </c>
      <c r="R74" t="s">
        <v>558</v>
      </c>
      <c r="W74" s="32">
        <v>-657.37</v>
      </c>
      <c r="Y74" t="s">
        <v>854</v>
      </c>
      <c r="Z74" t="s">
        <v>1150</v>
      </c>
    </row>
    <row r="75" spans="1:26" x14ac:dyDescent="0.3">
      <c r="A75" t="s">
        <v>26</v>
      </c>
      <c r="B75" t="s">
        <v>27</v>
      </c>
      <c r="C75" s="31">
        <v>2020</v>
      </c>
      <c r="D75" s="31">
        <v>10</v>
      </c>
      <c r="E75" t="s">
        <v>632</v>
      </c>
      <c r="F75" t="s">
        <v>1151</v>
      </c>
      <c r="G75" s="30">
        <v>43930</v>
      </c>
      <c r="H75" s="30">
        <v>43930</v>
      </c>
      <c r="I75" s="31">
        <v>4</v>
      </c>
      <c r="J75" t="s">
        <v>676</v>
      </c>
      <c r="L75" t="s">
        <v>667</v>
      </c>
      <c r="M75" t="s">
        <v>1025</v>
      </c>
      <c r="P75" t="s">
        <v>26</v>
      </c>
      <c r="Q75" t="s">
        <v>33</v>
      </c>
      <c r="R75" t="s">
        <v>558</v>
      </c>
      <c r="W75" s="32">
        <v>-657.37</v>
      </c>
      <c r="Y75" t="s">
        <v>1152</v>
      </c>
      <c r="Z75" t="s">
        <v>1153</v>
      </c>
    </row>
    <row r="76" spans="1:26" x14ac:dyDescent="0.3">
      <c r="A76" t="s">
        <v>26</v>
      </c>
      <c r="B76" t="s">
        <v>27</v>
      </c>
      <c r="C76" s="31">
        <v>2020</v>
      </c>
      <c r="D76" s="31">
        <v>11</v>
      </c>
      <c r="E76" t="s">
        <v>632</v>
      </c>
      <c r="F76" t="s">
        <v>1276</v>
      </c>
      <c r="G76" s="30">
        <v>43963</v>
      </c>
      <c r="H76" s="30">
        <v>43964</v>
      </c>
      <c r="I76" s="31">
        <v>4</v>
      </c>
      <c r="J76" t="s">
        <v>676</v>
      </c>
      <c r="L76" t="s">
        <v>667</v>
      </c>
      <c r="M76" t="s">
        <v>1025</v>
      </c>
      <c r="P76" t="s">
        <v>26</v>
      </c>
      <c r="Q76" t="s">
        <v>33</v>
      </c>
      <c r="R76" t="s">
        <v>558</v>
      </c>
      <c r="W76" s="32">
        <v>-657.37</v>
      </c>
      <c r="Y76" t="s">
        <v>1277</v>
      </c>
      <c r="Z76" t="s">
        <v>1278</v>
      </c>
    </row>
    <row r="77" spans="1:26" x14ac:dyDescent="0.3">
      <c r="A77" t="s">
        <v>26</v>
      </c>
      <c r="B77" t="s">
        <v>27</v>
      </c>
      <c r="C77" s="31">
        <v>2020</v>
      </c>
      <c r="D77" s="31">
        <v>11</v>
      </c>
      <c r="E77" t="s">
        <v>39</v>
      </c>
      <c r="F77" t="s">
        <v>1279</v>
      </c>
      <c r="G77" s="30">
        <v>43963</v>
      </c>
      <c r="H77" s="30">
        <v>43964</v>
      </c>
      <c r="I77" s="31">
        <v>3</v>
      </c>
      <c r="J77" t="s">
        <v>44</v>
      </c>
      <c r="L77" t="s">
        <v>667</v>
      </c>
      <c r="M77" t="s">
        <v>582</v>
      </c>
      <c r="P77" t="s">
        <v>26</v>
      </c>
      <c r="Q77" t="s">
        <v>33</v>
      </c>
      <c r="R77" t="s">
        <v>558</v>
      </c>
      <c r="W77" s="32">
        <v>-657.37</v>
      </c>
      <c r="Y77" t="s">
        <v>854</v>
      </c>
      <c r="Z77" t="s">
        <v>1280</v>
      </c>
    </row>
    <row r="78" spans="1:26" x14ac:dyDescent="0.3">
      <c r="A78" t="s">
        <v>26</v>
      </c>
      <c r="B78" t="s">
        <v>27</v>
      </c>
      <c r="C78" s="31">
        <v>2017</v>
      </c>
      <c r="D78" s="31">
        <v>5</v>
      </c>
      <c r="E78" t="s">
        <v>28</v>
      </c>
      <c r="F78" t="s">
        <v>29</v>
      </c>
      <c r="G78" s="30">
        <v>42677</v>
      </c>
      <c r="H78" s="30">
        <v>42677</v>
      </c>
      <c r="I78" s="31">
        <v>18</v>
      </c>
      <c r="J78" t="s">
        <v>30</v>
      </c>
      <c r="L78" t="s">
        <v>31</v>
      </c>
      <c r="M78" t="s">
        <v>32</v>
      </c>
      <c r="P78" t="s">
        <v>26</v>
      </c>
      <c r="Q78" t="s">
        <v>33</v>
      </c>
      <c r="W78" s="32">
        <v>-3359806</v>
      </c>
      <c r="X78" t="s">
        <v>34</v>
      </c>
      <c r="Y78" t="s">
        <v>35</v>
      </c>
      <c r="Z78" t="s">
        <v>36</v>
      </c>
    </row>
    <row r="79" spans="1:26" x14ac:dyDescent="0.3">
      <c r="A79" t="s">
        <v>26</v>
      </c>
      <c r="B79" t="s">
        <v>27</v>
      </c>
      <c r="C79" s="31">
        <v>2017</v>
      </c>
      <c r="D79" s="31">
        <v>5</v>
      </c>
      <c r="E79" t="s">
        <v>39</v>
      </c>
      <c r="F79" t="s">
        <v>40</v>
      </c>
      <c r="G79" s="30">
        <v>42678</v>
      </c>
      <c r="H79" s="30">
        <v>42678</v>
      </c>
      <c r="I79" s="31">
        <v>1</v>
      </c>
      <c r="J79" t="s">
        <v>30</v>
      </c>
      <c r="L79" t="s">
        <v>31</v>
      </c>
      <c r="M79" t="s">
        <v>32</v>
      </c>
      <c r="P79" t="s">
        <v>26</v>
      </c>
      <c r="Q79" t="s">
        <v>33</v>
      </c>
      <c r="W79" s="32">
        <v>3359806</v>
      </c>
      <c r="X79" t="s">
        <v>41</v>
      </c>
      <c r="Y79" t="s">
        <v>42</v>
      </c>
      <c r="Z79" t="s">
        <v>43</v>
      </c>
    </row>
    <row r="80" spans="1:26" x14ac:dyDescent="0.3">
      <c r="A80" t="s">
        <v>26</v>
      </c>
      <c r="B80" t="s">
        <v>27</v>
      </c>
      <c r="C80" s="31">
        <v>2017</v>
      </c>
      <c r="D80" s="31">
        <v>5</v>
      </c>
      <c r="E80" t="s">
        <v>39</v>
      </c>
      <c r="F80" t="s">
        <v>40</v>
      </c>
      <c r="G80" s="30">
        <v>42678</v>
      </c>
      <c r="H80" s="30">
        <v>42678</v>
      </c>
      <c r="I80" s="31">
        <v>2</v>
      </c>
      <c r="J80" t="s">
        <v>44</v>
      </c>
      <c r="L80" t="s">
        <v>31</v>
      </c>
      <c r="M80" t="s">
        <v>32</v>
      </c>
      <c r="P80" t="s">
        <v>26</v>
      </c>
      <c r="Q80" t="s">
        <v>33</v>
      </c>
      <c r="W80" s="32">
        <v>-3359806</v>
      </c>
      <c r="X80" t="s">
        <v>41</v>
      </c>
      <c r="Y80" t="s">
        <v>42</v>
      </c>
      <c r="Z80" t="s">
        <v>43</v>
      </c>
    </row>
    <row r="81" spans="1:26" x14ac:dyDescent="0.3">
      <c r="A81" t="s">
        <v>26</v>
      </c>
      <c r="B81" t="s">
        <v>27</v>
      </c>
      <c r="C81" s="31">
        <v>2019</v>
      </c>
      <c r="D81" s="31">
        <v>10</v>
      </c>
      <c r="E81" t="s">
        <v>39</v>
      </c>
      <c r="F81" t="s">
        <v>662</v>
      </c>
      <c r="G81" s="30">
        <v>43585</v>
      </c>
      <c r="H81" s="30">
        <v>43592</v>
      </c>
      <c r="I81" s="31">
        <v>1</v>
      </c>
      <c r="J81" t="s">
        <v>44</v>
      </c>
      <c r="L81" t="s">
        <v>31</v>
      </c>
      <c r="M81" t="s">
        <v>582</v>
      </c>
      <c r="P81" t="s">
        <v>26</v>
      </c>
      <c r="Q81" t="s">
        <v>33</v>
      </c>
      <c r="R81" t="s">
        <v>558</v>
      </c>
      <c r="W81" s="32">
        <v>763.88</v>
      </c>
      <c r="Y81" t="s">
        <v>663</v>
      </c>
      <c r="Z81" t="s">
        <v>664</v>
      </c>
    </row>
    <row r="82" spans="1:26" x14ac:dyDescent="0.3">
      <c r="A82" t="s">
        <v>26</v>
      </c>
      <c r="B82" t="s">
        <v>27</v>
      </c>
      <c r="C82" s="31">
        <v>2020</v>
      </c>
      <c r="D82" s="31">
        <v>1</v>
      </c>
      <c r="E82" t="s">
        <v>39</v>
      </c>
      <c r="F82" t="s">
        <v>828</v>
      </c>
      <c r="G82" s="30">
        <v>43677</v>
      </c>
      <c r="H82" s="30">
        <v>43683</v>
      </c>
      <c r="I82" s="31">
        <v>13</v>
      </c>
      <c r="J82" t="s">
        <v>44</v>
      </c>
      <c r="L82" t="s">
        <v>31</v>
      </c>
      <c r="M82" t="s">
        <v>582</v>
      </c>
      <c r="P82" t="s">
        <v>26</v>
      </c>
      <c r="Q82" t="s">
        <v>33</v>
      </c>
      <c r="R82" t="s">
        <v>558</v>
      </c>
      <c r="W82" s="32">
        <v>12500.99</v>
      </c>
      <c r="Y82" t="s">
        <v>829</v>
      </c>
      <c r="Z82" t="s">
        <v>830</v>
      </c>
    </row>
    <row r="83" spans="1:26" x14ac:dyDescent="0.3">
      <c r="A83" t="s">
        <v>26</v>
      </c>
      <c r="B83" t="s">
        <v>27</v>
      </c>
      <c r="C83" s="31">
        <v>2020</v>
      </c>
      <c r="D83" s="31">
        <v>2</v>
      </c>
      <c r="E83" t="s">
        <v>39</v>
      </c>
      <c r="F83" t="s">
        <v>853</v>
      </c>
      <c r="G83" s="30">
        <v>43708</v>
      </c>
      <c r="H83" s="30">
        <v>43714</v>
      </c>
      <c r="I83" s="31">
        <v>1</v>
      </c>
      <c r="J83" t="s">
        <v>44</v>
      </c>
      <c r="L83" t="s">
        <v>31</v>
      </c>
      <c r="M83" t="s">
        <v>582</v>
      </c>
      <c r="P83" t="s">
        <v>26</v>
      </c>
      <c r="Q83" t="s">
        <v>33</v>
      </c>
      <c r="R83" t="s">
        <v>558</v>
      </c>
      <c r="W83" s="32">
        <v>1859.97</v>
      </c>
      <c r="Y83" t="s">
        <v>854</v>
      </c>
      <c r="Z83" t="s">
        <v>855</v>
      </c>
    </row>
    <row r="84" spans="1:26" x14ac:dyDescent="0.3">
      <c r="A84" t="s">
        <v>26</v>
      </c>
      <c r="B84" t="s">
        <v>27</v>
      </c>
      <c r="C84" s="31">
        <v>2020</v>
      </c>
      <c r="D84" s="31">
        <v>4</v>
      </c>
      <c r="E84" t="s">
        <v>39</v>
      </c>
      <c r="F84" t="s">
        <v>877</v>
      </c>
      <c r="G84" s="30">
        <v>43748</v>
      </c>
      <c r="H84" s="30">
        <v>43774</v>
      </c>
      <c r="I84" s="31">
        <v>1</v>
      </c>
      <c r="J84" t="s">
        <v>44</v>
      </c>
      <c r="L84" t="s">
        <v>31</v>
      </c>
      <c r="M84" t="s">
        <v>582</v>
      </c>
      <c r="P84" t="s">
        <v>26</v>
      </c>
      <c r="Q84" t="s">
        <v>33</v>
      </c>
      <c r="R84" t="s">
        <v>558</v>
      </c>
      <c r="W84" s="32">
        <v>686.23</v>
      </c>
      <c r="Y84" t="s">
        <v>854</v>
      </c>
      <c r="Z84" t="s">
        <v>878</v>
      </c>
    </row>
    <row r="85" spans="1:26" x14ac:dyDescent="0.3">
      <c r="A85" t="s">
        <v>26</v>
      </c>
      <c r="B85" t="s">
        <v>27</v>
      </c>
      <c r="C85" s="31">
        <v>2020</v>
      </c>
      <c r="D85" s="31">
        <v>5</v>
      </c>
      <c r="E85" t="s">
        <v>39</v>
      </c>
      <c r="F85" t="s">
        <v>949</v>
      </c>
      <c r="G85" s="30">
        <v>43784</v>
      </c>
      <c r="H85" s="30">
        <v>43790</v>
      </c>
      <c r="I85" s="31">
        <v>1</v>
      </c>
      <c r="J85" t="s">
        <v>44</v>
      </c>
      <c r="L85" t="s">
        <v>31</v>
      </c>
      <c r="M85" t="s">
        <v>582</v>
      </c>
      <c r="P85" t="s">
        <v>26</v>
      </c>
      <c r="Q85" t="s">
        <v>33</v>
      </c>
      <c r="R85" t="s">
        <v>558</v>
      </c>
      <c r="W85" s="32">
        <v>1527.73</v>
      </c>
      <c r="Y85" t="s">
        <v>854</v>
      </c>
      <c r="Z85" t="s">
        <v>950</v>
      </c>
    </row>
    <row r="86" spans="1:26" x14ac:dyDescent="0.3">
      <c r="A86" t="s">
        <v>26</v>
      </c>
      <c r="B86" t="s">
        <v>27</v>
      </c>
      <c r="C86" s="31">
        <v>2020</v>
      </c>
      <c r="D86" s="31">
        <v>6</v>
      </c>
      <c r="E86" t="s">
        <v>632</v>
      </c>
      <c r="F86" t="s">
        <v>981</v>
      </c>
      <c r="G86" s="30">
        <v>43811</v>
      </c>
      <c r="H86" s="30">
        <v>43811</v>
      </c>
      <c r="I86" s="31">
        <v>1</v>
      </c>
      <c r="J86" t="s">
        <v>44</v>
      </c>
      <c r="L86" t="s">
        <v>31</v>
      </c>
      <c r="M86" t="s">
        <v>582</v>
      </c>
      <c r="P86" t="s">
        <v>26</v>
      </c>
      <c r="Q86" t="s">
        <v>33</v>
      </c>
      <c r="R86" t="s">
        <v>558</v>
      </c>
      <c r="W86" s="32">
        <v>3820.96</v>
      </c>
      <c r="Y86" t="s">
        <v>854</v>
      </c>
      <c r="Z86" t="s">
        <v>982</v>
      </c>
    </row>
    <row r="87" spans="1:26" x14ac:dyDescent="0.3">
      <c r="A87" t="s">
        <v>26</v>
      </c>
      <c r="B87" t="s">
        <v>27</v>
      </c>
      <c r="C87" s="31">
        <v>2020</v>
      </c>
      <c r="D87" s="31">
        <v>6</v>
      </c>
      <c r="E87" t="s">
        <v>632</v>
      </c>
      <c r="F87" t="s">
        <v>981</v>
      </c>
      <c r="G87" s="30">
        <v>43811</v>
      </c>
      <c r="H87" s="30">
        <v>43811</v>
      </c>
      <c r="I87" s="31">
        <v>4</v>
      </c>
      <c r="J87" t="s">
        <v>44</v>
      </c>
      <c r="L87" t="s">
        <v>31</v>
      </c>
      <c r="M87" t="s">
        <v>582</v>
      </c>
      <c r="P87" t="s">
        <v>26</v>
      </c>
      <c r="Q87" t="s">
        <v>720</v>
      </c>
      <c r="R87" t="s">
        <v>558</v>
      </c>
      <c r="W87" s="32">
        <v>326.23</v>
      </c>
      <c r="Y87" t="s">
        <v>854</v>
      </c>
      <c r="Z87" t="s">
        <v>982</v>
      </c>
    </row>
    <row r="88" spans="1:26" x14ac:dyDescent="0.3">
      <c r="A88" t="s">
        <v>26</v>
      </c>
      <c r="B88" t="s">
        <v>27</v>
      </c>
      <c r="C88" s="31">
        <v>2020</v>
      </c>
      <c r="D88" s="31">
        <v>7</v>
      </c>
      <c r="E88" t="s">
        <v>632</v>
      </c>
      <c r="F88" t="s">
        <v>1028</v>
      </c>
      <c r="G88" s="30">
        <v>43846</v>
      </c>
      <c r="H88" s="30">
        <v>43846</v>
      </c>
      <c r="I88" s="31">
        <v>1</v>
      </c>
      <c r="J88" t="s">
        <v>44</v>
      </c>
      <c r="L88" t="s">
        <v>31</v>
      </c>
      <c r="M88" t="s">
        <v>582</v>
      </c>
      <c r="P88" t="s">
        <v>26</v>
      </c>
      <c r="Q88" t="s">
        <v>33</v>
      </c>
      <c r="R88" t="s">
        <v>558</v>
      </c>
      <c r="W88" s="32">
        <v>3079.73</v>
      </c>
      <c r="Y88" t="s">
        <v>854</v>
      </c>
      <c r="Z88" t="s">
        <v>1029</v>
      </c>
    </row>
    <row r="89" spans="1:26" x14ac:dyDescent="0.3">
      <c r="A89" t="s">
        <v>26</v>
      </c>
      <c r="B89" t="s">
        <v>27</v>
      </c>
      <c r="C89" s="31">
        <v>2020</v>
      </c>
      <c r="D89" s="31">
        <v>8</v>
      </c>
      <c r="E89" t="s">
        <v>39</v>
      </c>
      <c r="F89" t="s">
        <v>1066</v>
      </c>
      <c r="G89" s="30">
        <v>43871</v>
      </c>
      <c r="H89" s="30">
        <v>43879</v>
      </c>
      <c r="I89" s="31">
        <v>1</v>
      </c>
      <c r="J89" t="s">
        <v>44</v>
      </c>
      <c r="L89" t="s">
        <v>31</v>
      </c>
      <c r="M89" t="s">
        <v>582</v>
      </c>
      <c r="P89" t="s">
        <v>26</v>
      </c>
      <c r="Q89" t="s">
        <v>33</v>
      </c>
      <c r="R89" t="s">
        <v>558</v>
      </c>
      <c r="W89" s="32">
        <v>3073.93</v>
      </c>
      <c r="Y89" t="s">
        <v>854</v>
      </c>
      <c r="Z89" t="s">
        <v>1067</v>
      </c>
    </row>
    <row r="90" spans="1:26" x14ac:dyDescent="0.3">
      <c r="A90" t="s">
        <v>26</v>
      </c>
      <c r="B90" t="s">
        <v>27</v>
      </c>
      <c r="C90" s="31">
        <v>2020</v>
      </c>
      <c r="D90" s="31">
        <v>9</v>
      </c>
      <c r="E90" t="s">
        <v>39</v>
      </c>
      <c r="F90" t="s">
        <v>1130</v>
      </c>
      <c r="G90" s="30">
        <v>43909</v>
      </c>
      <c r="H90" s="30">
        <v>43910</v>
      </c>
      <c r="I90" s="31">
        <v>1</v>
      </c>
      <c r="J90" t="s">
        <v>44</v>
      </c>
      <c r="L90" t="s">
        <v>31</v>
      </c>
      <c r="M90" t="s">
        <v>582</v>
      </c>
      <c r="P90" t="s">
        <v>26</v>
      </c>
      <c r="Q90" t="s">
        <v>33</v>
      </c>
      <c r="R90" t="s">
        <v>558</v>
      </c>
      <c r="W90" s="32">
        <v>4232.8900000000003</v>
      </c>
      <c r="Y90" t="s">
        <v>854</v>
      </c>
      <c r="Z90" t="s">
        <v>1131</v>
      </c>
    </row>
    <row r="91" spans="1:26" x14ac:dyDescent="0.3">
      <c r="A91" t="s">
        <v>26</v>
      </c>
      <c r="B91" t="s">
        <v>27</v>
      </c>
      <c r="C91" s="31">
        <v>2020</v>
      </c>
      <c r="D91" s="31">
        <v>10</v>
      </c>
      <c r="E91" t="s">
        <v>39</v>
      </c>
      <c r="F91" t="s">
        <v>1149</v>
      </c>
      <c r="G91" s="30">
        <v>43930</v>
      </c>
      <c r="H91" s="30">
        <v>43930</v>
      </c>
      <c r="I91" s="31">
        <v>4</v>
      </c>
      <c r="J91" t="s">
        <v>44</v>
      </c>
      <c r="L91" t="s">
        <v>31</v>
      </c>
      <c r="M91" t="s">
        <v>582</v>
      </c>
      <c r="P91" t="s">
        <v>26</v>
      </c>
      <c r="Q91" t="s">
        <v>33</v>
      </c>
      <c r="R91" t="s">
        <v>558</v>
      </c>
      <c r="W91" s="32">
        <v>4232.8900000000003</v>
      </c>
      <c r="Y91" t="s">
        <v>854</v>
      </c>
      <c r="Z91" t="s">
        <v>1150</v>
      </c>
    </row>
    <row r="92" spans="1:26" x14ac:dyDescent="0.3">
      <c r="A92" t="s">
        <v>26</v>
      </c>
      <c r="B92" t="s">
        <v>27</v>
      </c>
      <c r="C92" s="31">
        <v>2020</v>
      </c>
      <c r="D92" s="31">
        <v>11</v>
      </c>
      <c r="E92" t="s">
        <v>39</v>
      </c>
      <c r="F92" t="s">
        <v>1279</v>
      </c>
      <c r="G92" s="30">
        <v>43963</v>
      </c>
      <c r="H92" s="30">
        <v>43964</v>
      </c>
      <c r="I92" s="31">
        <v>1</v>
      </c>
      <c r="J92" t="s">
        <v>44</v>
      </c>
      <c r="L92" t="s">
        <v>31</v>
      </c>
      <c r="M92" t="s">
        <v>582</v>
      </c>
      <c r="P92" t="s">
        <v>26</v>
      </c>
      <c r="Q92" t="s">
        <v>33</v>
      </c>
      <c r="R92" t="s">
        <v>558</v>
      </c>
      <c r="W92" s="32">
        <v>4232.8900000000003</v>
      </c>
      <c r="Y92" t="s">
        <v>854</v>
      </c>
      <c r="Z92" t="s">
        <v>1280</v>
      </c>
    </row>
    <row r="93" spans="1:26" x14ac:dyDescent="0.3">
      <c r="W93" s="39">
        <f>SUM(W30:W92)</f>
        <v>-3400144.3199999994</v>
      </c>
    </row>
    <row r="95" spans="1:26" x14ac:dyDescent="0.3">
      <c r="W95" s="32">
        <f>W93+W79</f>
        <v>-40338.319999999367</v>
      </c>
      <c r="X95" t="s">
        <v>1556</v>
      </c>
    </row>
    <row r="97" spans="23:23" x14ac:dyDescent="0.3">
      <c r="W97"/>
    </row>
  </sheetData>
  <sortState ref="A2:Z3301">
    <sortCondition ref="L2:L330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7"/>
  <sheetViews>
    <sheetView topLeftCell="G1521" workbookViewId="0">
      <selection activeCell="W1557" sqref="W1557"/>
    </sheetView>
  </sheetViews>
  <sheetFormatPr defaultColWidth="9.77734375" defaultRowHeight="14.4" x14ac:dyDescent="0.3"/>
  <cols>
    <col min="1" max="1" width="16.33203125" bestFit="1" customWidth="1"/>
    <col min="2" max="2" width="8.44140625" bestFit="1" customWidth="1"/>
    <col min="3" max="3" width="10.44140625" style="31" bestFit="1" customWidth="1"/>
    <col min="4" max="4" width="17.33203125" style="31" bestFit="1" customWidth="1"/>
    <col min="5" max="5" width="14.44140625" bestFit="1" customWidth="1"/>
    <col min="6" max="6" width="11.21875" bestFit="1" customWidth="1"/>
    <col min="7" max="7" width="12.109375" style="30" bestFit="1" customWidth="1"/>
    <col min="8" max="8" width="11.6640625" style="30" bestFit="1" customWidth="1"/>
    <col min="9" max="9" width="12.33203125" style="31" bestFit="1" customWidth="1"/>
    <col min="10" max="10" width="6" bestFit="1" customWidth="1"/>
    <col min="11" max="11" width="8.5546875" bestFit="1" customWidth="1"/>
    <col min="12" max="12" width="8.21875" bestFit="1" customWidth="1"/>
    <col min="13" max="13" width="11.21875" bestFit="1" customWidth="1"/>
    <col min="14" max="14" width="11.5546875" bestFit="1" customWidth="1"/>
    <col min="15" max="15" width="6.88671875" bestFit="1" customWidth="1"/>
    <col min="16" max="16" width="11.6640625" bestFit="1" customWidth="1"/>
    <col min="17" max="17" width="10.6640625" bestFit="1" customWidth="1"/>
    <col min="18" max="18" width="7.44140625" bestFit="1" customWidth="1"/>
    <col min="19" max="19" width="5" bestFit="1" customWidth="1"/>
    <col min="20" max="20" width="5.88671875" bestFit="1" customWidth="1"/>
    <col min="21" max="22" width="12.88671875" bestFit="1" customWidth="1"/>
    <col min="23" max="23" width="13.6640625" style="32" bestFit="1" customWidth="1"/>
    <col min="24" max="24" width="21.44140625" bestFit="1" customWidth="1"/>
    <col min="25" max="25" width="33.109375" bestFit="1" customWidth="1"/>
    <col min="26" max="26" width="169" bestFit="1" customWidth="1"/>
  </cols>
  <sheetData>
    <row r="1" spans="1:26" ht="15.6" thickTop="1" thickBot="1" x14ac:dyDescent="0.35">
      <c r="A1" s="1" t="s">
        <v>0</v>
      </c>
      <c r="B1" s="2" t="s">
        <v>1</v>
      </c>
      <c r="C1" s="3" t="s">
        <v>2</v>
      </c>
      <c r="D1" s="4" t="s">
        <v>3</v>
      </c>
      <c r="E1" s="5" t="s">
        <v>4</v>
      </c>
      <c r="F1" s="6" t="s">
        <v>5</v>
      </c>
      <c r="G1" s="7" t="s">
        <v>6</v>
      </c>
      <c r="H1" s="8" t="s">
        <v>7</v>
      </c>
      <c r="I1" s="9" t="s">
        <v>8</v>
      </c>
      <c r="J1" s="10" t="s">
        <v>9</v>
      </c>
      <c r="K1" s="11" t="s">
        <v>10</v>
      </c>
      <c r="L1" s="12" t="s">
        <v>11</v>
      </c>
      <c r="M1" s="13" t="s">
        <v>12</v>
      </c>
      <c r="N1" s="14" t="s">
        <v>13</v>
      </c>
      <c r="O1" s="15" t="s">
        <v>14</v>
      </c>
      <c r="P1" s="16" t="s">
        <v>15</v>
      </c>
      <c r="Q1" s="17" t="s">
        <v>16</v>
      </c>
      <c r="R1" s="18" t="s">
        <v>17</v>
      </c>
      <c r="S1" s="19" t="s">
        <v>18</v>
      </c>
      <c r="T1" s="20" t="s">
        <v>19</v>
      </c>
      <c r="U1" s="21" t="s">
        <v>20</v>
      </c>
      <c r="V1" s="22" t="s">
        <v>21</v>
      </c>
      <c r="W1" s="23" t="s">
        <v>22</v>
      </c>
      <c r="X1" s="24" t="s">
        <v>23</v>
      </c>
      <c r="Y1" s="25" t="s">
        <v>24</v>
      </c>
      <c r="Z1" s="26" t="s">
        <v>25</v>
      </c>
    </row>
    <row r="2" spans="1:26" ht="15" thickTop="1" x14ac:dyDescent="0.3">
      <c r="A2" t="s">
        <v>26</v>
      </c>
      <c r="B2" t="s">
        <v>27</v>
      </c>
      <c r="C2" s="31">
        <v>2017</v>
      </c>
      <c r="D2" s="31">
        <v>7</v>
      </c>
      <c r="E2" t="s">
        <v>39</v>
      </c>
      <c r="F2" t="s">
        <v>46</v>
      </c>
      <c r="G2" s="30">
        <v>42766</v>
      </c>
      <c r="H2" s="30">
        <v>42768</v>
      </c>
      <c r="I2" s="31">
        <v>5</v>
      </c>
      <c r="J2" t="s">
        <v>44</v>
      </c>
      <c r="L2" t="s">
        <v>47</v>
      </c>
      <c r="M2" t="s">
        <v>48</v>
      </c>
      <c r="P2" t="s">
        <v>26</v>
      </c>
      <c r="Q2" t="s">
        <v>49</v>
      </c>
      <c r="W2" s="32">
        <v>-8065.79</v>
      </c>
      <c r="Y2" t="s">
        <v>50</v>
      </c>
      <c r="Z2" t="s">
        <v>51</v>
      </c>
    </row>
    <row r="3" spans="1:26" x14ac:dyDescent="0.3">
      <c r="A3" t="s">
        <v>26</v>
      </c>
      <c r="B3" t="s">
        <v>27</v>
      </c>
      <c r="C3" s="31">
        <v>2017</v>
      </c>
      <c r="D3" s="31">
        <v>11</v>
      </c>
      <c r="E3" t="s">
        <v>52</v>
      </c>
      <c r="F3" t="s">
        <v>53</v>
      </c>
      <c r="G3" s="30">
        <v>42878</v>
      </c>
      <c r="H3" s="30">
        <v>42878</v>
      </c>
      <c r="I3" s="31">
        <v>57</v>
      </c>
      <c r="J3" t="s">
        <v>44</v>
      </c>
      <c r="K3" t="s">
        <v>60</v>
      </c>
      <c r="L3" t="s">
        <v>61</v>
      </c>
      <c r="M3" t="s">
        <v>62</v>
      </c>
      <c r="P3" t="s">
        <v>26</v>
      </c>
      <c r="Q3" t="s">
        <v>55</v>
      </c>
      <c r="S3" t="s">
        <v>63</v>
      </c>
      <c r="W3" s="32">
        <v>7383</v>
      </c>
      <c r="X3" t="s">
        <v>56</v>
      </c>
      <c r="Y3" t="s">
        <v>64</v>
      </c>
      <c r="Z3" t="s">
        <v>57</v>
      </c>
    </row>
    <row r="4" spans="1:26" x14ac:dyDescent="0.3">
      <c r="A4" t="s">
        <v>26</v>
      </c>
      <c r="B4" t="s">
        <v>27</v>
      </c>
      <c r="C4" s="31">
        <v>2017</v>
      </c>
      <c r="D4" s="31">
        <v>11</v>
      </c>
      <c r="E4" t="s">
        <v>52</v>
      </c>
      <c r="F4" t="s">
        <v>53</v>
      </c>
      <c r="G4" s="30">
        <v>42878</v>
      </c>
      <c r="H4" s="30">
        <v>42878</v>
      </c>
      <c r="I4" s="31">
        <v>63</v>
      </c>
      <c r="J4" t="s">
        <v>44</v>
      </c>
      <c r="K4" t="s">
        <v>60</v>
      </c>
      <c r="L4" t="s">
        <v>61</v>
      </c>
      <c r="M4" t="s">
        <v>62</v>
      </c>
      <c r="P4" t="s">
        <v>26</v>
      </c>
      <c r="Q4" t="s">
        <v>55</v>
      </c>
      <c r="S4" t="s">
        <v>65</v>
      </c>
      <c r="W4" s="32">
        <v>745</v>
      </c>
      <c r="X4" t="s">
        <v>58</v>
      </c>
      <c r="Y4" t="s">
        <v>66</v>
      </c>
      <c r="Z4" t="s">
        <v>57</v>
      </c>
    </row>
    <row r="5" spans="1:26" x14ac:dyDescent="0.3">
      <c r="A5" t="s">
        <v>26</v>
      </c>
      <c r="B5" t="s">
        <v>27</v>
      </c>
      <c r="C5" s="31">
        <v>2017</v>
      </c>
      <c r="D5" s="31">
        <v>11</v>
      </c>
      <c r="E5" t="s">
        <v>52</v>
      </c>
      <c r="F5" t="s">
        <v>53</v>
      </c>
      <c r="G5" s="30">
        <v>42878</v>
      </c>
      <c r="H5" s="30">
        <v>42878</v>
      </c>
      <c r="I5" s="31">
        <v>64</v>
      </c>
      <c r="J5" t="s">
        <v>44</v>
      </c>
      <c r="K5" t="s">
        <v>60</v>
      </c>
      <c r="L5" t="s">
        <v>61</v>
      </c>
      <c r="M5" t="s">
        <v>62</v>
      </c>
      <c r="P5" t="s">
        <v>26</v>
      </c>
      <c r="Q5" t="s">
        <v>55</v>
      </c>
      <c r="S5" t="s">
        <v>67</v>
      </c>
      <c r="W5" s="32">
        <v>1556</v>
      </c>
      <c r="X5" t="s">
        <v>59</v>
      </c>
      <c r="Y5" t="s">
        <v>68</v>
      </c>
      <c r="Z5" t="s">
        <v>57</v>
      </c>
    </row>
    <row r="6" spans="1:26" x14ac:dyDescent="0.3">
      <c r="A6" t="s">
        <v>26</v>
      </c>
      <c r="B6" t="s">
        <v>27</v>
      </c>
      <c r="C6" s="31">
        <v>2017</v>
      </c>
      <c r="D6" s="31">
        <v>12</v>
      </c>
      <c r="E6" t="s">
        <v>52</v>
      </c>
      <c r="F6" t="s">
        <v>71</v>
      </c>
      <c r="G6" s="30">
        <v>42891</v>
      </c>
      <c r="H6" s="30">
        <v>42891</v>
      </c>
      <c r="I6" s="31">
        <v>20</v>
      </c>
      <c r="J6" t="s">
        <v>44</v>
      </c>
      <c r="K6" t="s">
        <v>60</v>
      </c>
      <c r="L6" t="s">
        <v>61</v>
      </c>
      <c r="M6" t="s">
        <v>62</v>
      </c>
      <c r="P6" t="s">
        <v>26</v>
      </c>
      <c r="Q6" t="s">
        <v>55</v>
      </c>
      <c r="S6" t="s">
        <v>74</v>
      </c>
      <c r="W6" s="32">
        <v>1980</v>
      </c>
      <c r="X6" t="s">
        <v>72</v>
      </c>
      <c r="Y6" t="s">
        <v>75</v>
      </c>
      <c r="Z6" t="s">
        <v>57</v>
      </c>
    </row>
    <row r="7" spans="1:26" x14ac:dyDescent="0.3">
      <c r="A7" t="s">
        <v>26</v>
      </c>
      <c r="B7" t="s">
        <v>27</v>
      </c>
      <c r="C7" s="31">
        <v>2017</v>
      </c>
      <c r="D7" s="31">
        <v>12</v>
      </c>
      <c r="E7" t="s">
        <v>52</v>
      </c>
      <c r="F7" t="s">
        <v>71</v>
      </c>
      <c r="G7" s="30">
        <v>42891</v>
      </c>
      <c r="H7" s="30">
        <v>42891</v>
      </c>
      <c r="I7" s="31">
        <v>21</v>
      </c>
      <c r="J7" t="s">
        <v>44</v>
      </c>
      <c r="K7" t="s">
        <v>60</v>
      </c>
      <c r="L7" t="s">
        <v>61</v>
      </c>
      <c r="M7" t="s">
        <v>62</v>
      </c>
      <c r="P7" t="s">
        <v>26</v>
      </c>
      <c r="Q7" t="s">
        <v>55</v>
      </c>
      <c r="S7" t="s">
        <v>76</v>
      </c>
      <c r="W7" s="32">
        <v>1208</v>
      </c>
      <c r="X7" t="s">
        <v>73</v>
      </c>
      <c r="Y7" t="s">
        <v>77</v>
      </c>
      <c r="Z7" t="s">
        <v>57</v>
      </c>
    </row>
    <row r="8" spans="1:26" x14ac:dyDescent="0.3">
      <c r="A8" t="s">
        <v>26</v>
      </c>
      <c r="B8" t="s">
        <v>27</v>
      </c>
      <c r="C8" s="31">
        <v>2017</v>
      </c>
      <c r="D8" s="31">
        <v>12</v>
      </c>
      <c r="E8" t="s">
        <v>52</v>
      </c>
      <c r="F8" t="s">
        <v>79</v>
      </c>
      <c r="G8" s="30">
        <v>42895</v>
      </c>
      <c r="H8" s="30">
        <v>42895</v>
      </c>
      <c r="I8" s="31">
        <v>41</v>
      </c>
      <c r="J8" t="s">
        <v>44</v>
      </c>
      <c r="K8" t="s">
        <v>60</v>
      </c>
      <c r="L8" t="s">
        <v>61</v>
      </c>
      <c r="M8" t="s">
        <v>62</v>
      </c>
      <c r="P8" t="s">
        <v>26</v>
      </c>
      <c r="Q8" t="s">
        <v>33</v>
      </c>
      <c r="S8" t="s">
        <v>81</v>
      </c>
      <c r="W8" s="32">
        <v>1761</v>
      </c>
      <c r="X8" t="s">
        <v>80</v>
      </c>
      <c r="Y8" t="s">
        <v>82</v>
      </c>
      <c r="Z8" t="s">
        <v>57</v>
      </c>
    </row>
    <row r="9" spans="1:26" x14ac:dyDescent="0.3">
      <c r="A9" t="s">
        <v>26</v>
      </c>
      <c r="B9" t="s">
        <v>27</v>
      </c>
      <c r="C9" s="31">
        <v>2017</v>
      </c>
      <c r="D9" s="31">
        <v>12</v>
      </c>
      <c r="E9" t="s">
        <v>52</v>
      </c>
      <c r="F9" t="s">
        <v>84</v>
      </c>
      <c r="G9" s="30">
        <v>42906</v>
      </c>
      <c r="H9" s="30">
        <v>42906</v>
      </c>
      <c r="I9" s="31">
        <v>73</v>
      </c>
      <c r="J9" t="s">
        <v>44</v>
      </c>
      <c r="K9" t="s">
        <v>60</v>
      </c>
      <c r="L9" t="s">
        <v>61</v>
      </c>
      <c r="M9" t="s">
        <v>62</v>
      </c>
      <c r="P9" t="s">
        <v>26</v>
      </c>
      <c r="Q9" t="s">
        <v>33</v>
      </c>
      <c r="S9" t="s">
        <v>86</v>
      </c>
      <c r="W9" s="32">
        <v>1445</v>
      </c>
      <c r="X9" t="s">
        <v>85</v>
      </c>
      <c r="Y9" t="s">
        <v>87</v>
      </c>
      <c r="Z9" t="s">
        <v>57</v>
      </c>
    </row>
    <row r="10" spans="1:26" x14ac:dyDescent="0.3">
      <c r="A10" t="s">
        <v>26</v>
      </c>
      <c r="B10" t="s">
        <v>27</v>
      </c>
      <c r="C10" s="31">
        <v>2017</v>
      </c>
      <c r="D10" s="31">
        <v>12</v>
      </c>
      <c r="E10" t="s">
        <v>52</v>
      </c>
      <c r="F10" t="s">
        <v>89</v>
      </c>
      <c r="G10" s="30">
        <v>42907</v>
      </c>
      <c r="H10" s="30">
        <v>42907</v>
      </c>
      <c r="I10" s="31">
        <v>41</v>
      </c>
      <c r="J10" t="s">
        <v>44</v>
      </c>
      <c r="K10" t="s">
        <v>60</v>
      </c>
      <c r="L10" t="s">
        <v>61</v>
      </c>
      <c r="M10" t="s">
        <v>62</v>
      </c>
      <c r="P10" t="s">
        <v>26</v>
      </c>
      <c r="Q10" t="s">
        <v>55</v>
      </c>
      <c r="S10" t="s">
        <v>91</v>
      </c>
      <c r="W10" s="32">
        <v>1211</v>
      </c>
      <c r="X10" t="s">
        <v>90</v>
      </c>
      <c r="Y10" t="s">
        <v>92</v>
      </c>
      <c r="Z10" t="s">
        <v>57</v>
      </c>
    </row>
    <row r="11" spans="1:26" x14ac:dyDescent="0.3">
      <c r="A11" t="s">
        <v>26</v>
      </c>
      <c r="B11" t="s">
        <v>27</v>
      </c>
      <c r="C11" s="31">
        <v>2017</v>
      </c>
      <c r="D11" s="31">
        <v>12</v>
      </c>
      <c r="E11" t="s">
        <v>39</v>
      </c>
      <c r="F11" t="s">
        <v>94</v>
      </c>
      <c r="G11" s="30">
        <v>42916</v>
      </c>
      <c r="H11" s="30">
        <v>42934</v>
      </c>
      <c r="I11" s="31">
        <v>8</v>
      </c>
      <c r="J11" t="s">
        <v>44</v>
      </c>
      <c r="L11" t="s">
        <v>47</v>
      </c>
      <c r="M11" t="s">
        <v>32</v>
      </c>
      <c r="P11" t="s">
        <v>26</v>
      </c>
      <c r="Q11" t="s">
        <v>49</v>
      </c>
      <c r="W11" s="32">
        <v>-7819.65</v>
      </c>
      <c r="X11" t="s">
        <v>95</v>
      </c>
      <c r="Y11" t="s">
        <v>50</v>
      </c>
      <c r="Z11" t="s">
        <v>96</v>
      </c>
    </row>
    <row r="12" spans="1:26" x14ac:dyDescent="0.3">
      <c r="A12" t="s">
        <v>26</v>
      </c>
      <c r="B12" t="s">
        <v>27</v>
      </c>
      <c r="C12" s="31">
        <v>2018</v>
      </c>
      <c r="D12" s="31">
        <v>1</v>
      </c>
      <c r="E12" t="s">
        <v>52</v>
      </c>
      <c r="F12" t="s">
        <v>108</v>
      </c>
      <c r="G12" s="30">
        <v>42934</v>
      </c>
      <c r="H12" s="30">
        <v>42934</v>
      </c>
      <c r="I12" s="31">
        <v>59</v>
      </c>
      <c r="J12" t="s">
        <v>44</v>
      </c>
      <c r="K12" t="s">
        <v>60</v>
      </c>
      <c r="L12" t="s">
        <v>61</v>
      </c>
      <c r="M12" t="s">
        <v>62</v>
      </c>
      <c r="P12" t="s">
        <v>26</v>
      </c>
      <c r="Q12" t="s">
        <v>55</v>
      </c>
      <c r="S12" t="s">
        <v>109</v>
      </c>
      <c r="W12" s="32">
        <v>1804</v>
      </c>
      <c r="X12" t="s">
        <v>100</v>
      </c>
      <c r="Y12" t="s">
        <v>110</v>
      </c>
      <c r="Z12" t="s">
        <v>57</v>
      </c>
    </row>
    <row r="13" spans="1:26" x14ac:dyDescent="0.3">
      <c r="A13" t="s">
        <v>26</v>
      </c>
      <c r="B13" t="s">
        <v>27</v>
      </c>
      <c r="C13" s="31">
        <v>2018</v>
      </c>
      <c r="D13" s="31">
        <v>1</v>
      </c>
      <c r="E13" t="s">
        <v>52</v>
      </c>
      <c r="F13" t="s">
        <v>108</v>
      </c>
      <c r="G13" s="30">
        <v>42934</v>
      </c>
      <c r="H13" s="30">
        <v>42934</v>
      </c>
      <c r="I13" s="31">
        <v>60</v>
      </c>
      <c r="J13" t="s">
        <v>44</v>
      </c>
      <c r="K13" t="s">
        <v>60</v>
      </c>
      <c r="L13" t="s">
        <v>61</v>
      </c>
      <c r="M13" t="s">
        <v>62</v>
      </c>
      <c r="P13" t="s">
        <v>26</v>
      </c>
      <c r="Q13" t="s">
        <v>55</v>
      </c>
      <c r="S13" t="s">
        <v>111</v>
      </c>
      <c r="W13" s="32">
        <v>5101</v>
      </c>
      <c r="X13" t="s">
        <v>101</v>
      </c>
      <c r="Y13" t="s">
        <v>112</v>
      </c>
      <c r="Z13" t="s">
        <v>57</v>
      </c>
    </row>
    <row r="14" spans="1:26" x14ac:dyDescent="0.3">
      <c r="A14" t="s">
        <v>26</v>
      </c>
      <c r="B14" t="s">
        <v>27</v>
      </c>
      <c r="C14" s="31">
        <v>2018</v>
      </c>
      <c r="D14" s="31">
        <v>1</v>
      </c>
      <c r="E14" t="s">
        <v>52</v>
      </c>
      <c r="F14" t="s">
        <v>108</v>
      </c>
      <c r="G14" s="30">
        <v>42934</v>
      </c>
      <c r="H14" s="30">
        <v>42934</v>
      </c>
      <c r="I14" s="31">
        <v>61</v>
      </c>
      <c r="J14" t="s">
        <v>44</v>
      </c>
      <c r="K14" t="s">
        <v>60</v>
      </c>
      <c r="L14" t="s">
        <v>61</v>
      </c>
      <c r="M14" t="s">
        <v>62</v>
      </c>
      <c r="P14" t="s">
        <v>26</v>
      </c>
      <c r="Q14" t="s">
        <v>55</v>
      </c>
      <c r="S14" t="s">
        <v>113</v>
      </c>
      <c r="W14" s="32">
        <v>1401</v>
      </c>
      <c r="X14" t="s">
        <v>102</v>
      </c>
      <c r="Y14" t="s">
        <v>114</v>
      </c>
      <c r="Z14" t="s">
        <v>57</v>
      </c>
    </row>
    <row r="15" spans="1:26" x14ac:dyDescent="0.3">
      <c r="A15" t="s">
        <v>26</v>
      </c>
      <c r="B15" t="s">
        <v>27</v>
      </c>
      <c r="C15" s="31">
        <v>2018</v>
      </c>
      <c r="D15" s="31">
        <v>1</v>
      </c>
      <c r="E15" t="s">
        <v>52</v>
      </c>
      <c r="F15" t="s">
        <v>108</v>
      </c>
      <c r="G15" s="30">
        <v>42934</v>
      </c>
      <c r="H15" s="30">
        <v>42934</v>
      </c>
      <c r="I15" s="31">
        <v>62</v>
      </c>
      <c r="J15" t="s">
        <v>44</v>
      </c>
      <c r="K15" t="s">
        <v>60</v>
      </c>
      <c r="L15" t="s">
        <v>61</v>
      </c>
      <c r="M15" t="s">
        <v>62</v>
      </c>
      <c r="P15" t="s">
        <v>26</v>
      </c>
      <c r="Q15" t="s">
        <v>55</v>
      </c>
      <c r="S15" t="s">
        <v>115</v>
      </c>
      <c r="W15" s="32">
        <v>3168</v>
      </c>
      <c r="X15" t="s">
        <v>103</v>
      </c>
      <c r="Y15" t="s">
        <v>116</v>
      </c>
      <c r="Z15" t="s">
        <v>57</v>
      </c>
    </row>
    <row r="16" spans="1:26" x14ac:dyDescent="0.3">
      <c r="A16" t="s">
        <v>26</v>
      </c>
      <c r="B16" t="s">
        <v>27</v>
      </c>
      <c r="C16" s="31">
        <v>2018</v>
      </c>
      <c r="D16" s="31">
        <v>1</v>
      </c>
      <c r="E16" t="s">
        <v>52</v>
      </c>
      <c r="F16" t="s">
        <v>108</v>
      </c>
      <c r="G16" s="30">
        <v>42934</v>
      </c>
      <c r="H16" s="30">
        <v>42934</v>
      </c>
      <c r="I16" s="31">
        <v>63</v>
      </c>
      <c r="J16" t="s">
        <v>44</v>
      </c>
      <c r="K16" t="s">
        <v>60</v>
      </c>
      <c r="L16" t="s">
        <v>61</v>
      </c>
      <c r="M16" t="s">
        <v>62</v>
      </c>
      <c r="P16" t="s">
        <v>26</v>
      </c>
      <c r="Q16" t="s">
        <v>55</v>
      </c>
      <c r="S16" t="s">
        <v>117</v>
      </c>
      <c r="W16" s="32">
        <v>4072</v>
      </c>
      <c r="X16" t="s">
        <v>104</v>
      </c>
      <c r="Y16" t="s">
        <v>118</v>
      </c>
      <c r="Z16" t="s">
        <v>57</v>
      </c>
    </row>
    <row r="17" spans="1:26" x14ac:dyDescent="0.3">
      <c r="A17" t="s">
        <v>26</v>
      </c>
      <c r="B17" t="s">
        <v>27</v>
      </c>
      <c r="C17" s="31">
        <v>2018</v>
      </c>
      <c r="D17" s="31">
        <v>1</v>
      </c>
      <c r="E17" t="s">
        <v>52</v>
      </c>
      <c r="F17" t="s">
        <v>108</v>
      </c>
      <c r="G17" s="30">
        <v>42934</v>
      </c>
      <c r="H17" s="30">
        <v>42934</v>
      </c>
      <c r="I17" s="31">
        <v>64</v>
      </c>
      <c r="J17" t="s">
        <v>44</v>
      </c>
      <c r="K17" t="s">
        <v>60</v>
      </c>
      <c r="L17" t="s">
        <v>61</v>
      </c>
      <c r="M17" t="s">
        <v>62</v>
      </c>
      <c r="P17" t="s">
        <v>26</v>
      </c>
      <c r="Q17" t="s">
        <v>55</v>
      </c>
      <c r="S17" t="s">
        <v>119</v>
      </c>
      <c r="W17" s="32">
        <v>4109</v>
      </c>
      <c r="X17" t="s">
        <v>105</v>
      </c>
      <c r="Y17" t="s">
        <v>120</v>
      </c>
      <c r="Z17" t="s">
        <v>57</v>
      </c>
    </row>
    <row r="18" spans="1:26" x14ac:dyDescent="0.3">
      <c r="A18" t="s">
        <v>26</v>
      </c>
      <c r="B18" t="s">
        <v>27</v>
      </c>
      <c r="C18" s="31">
        <v>2018</v>
      </c>
      <c r="D18" s="31">
        <v>1</v>
      </c>
      <c r="E18" t="s">
        <v>52</v>
      </c>
      <c r="F18" t="s">
        <v>108</v>
      </c>
      <c r="G18" s="30">
        <v>42934</v>
      </c>
      <c r="H18" s="30">
        <v>42934</v>
      </c>
      <c r="I18" s="31">
        <v>65</v>
      </c>
      <c r="J18" t="s">
        <v>44</v>
      </c>
      <c r="K18" t="s">
        <v>60</v>
      </c>
      <c r="L18" t="s">
        <v>61</v>
      </c>
      <c r="M18" t="s">
        <v>62</v>
      </c>
      <c r="P18" t="s">
        <v>26</v>
      </c>
      <c r="Q18" t="s">
        <v>55</v>
      </c>
      <c r="S18" t="s">
        <v>121</v>
      </c>
      <c r="W18" s="32">
        <v>4543</v>
      </c>
      <c r="X18" t="s">
        <v>106</v>
      </c>
      <c r="Y18" t="s">
        <v>122</v>
      </c>
      <c r="Z18" t="s">
        <v>57</v>
      </c>
    </row>
    <row r="19" spans="1:26" x14ac:dyDescent="0.3">
      <c r="A19" t="s">
        <v>26</v>
      </c>
      <c r="B19" t="s">
        <v>27</v>
      </c>
      <c r="C19" s="31">
        <v>2018</v>
      </c>
      <c r="D19" s="31">
        <v>1</v>
      </c>
      <c r="E19" t="s">
        <v>52</v>
      </c>
      <c r="F19" t="s">
        <v>108</v>
      </c>
      <c r="G19" s="30">
        <v>42934</v>
      </c>
      <c r="H19" s="30">
        <v>42934</v>
      </c>
      <c r="I19" s="31">
        <v>66</v>
      </c>
      <c r="J19" t="s">
        <v>44</v>
      </c>
      <c r="K19" t="s">
        <v>60</v>
      </c>
      <c r="L19" t="s">
        <v>61</v>
      </c>
      <c r="M19" t="s">
        <v>62</v>
      </c>
      <c r="P19" t="s">
        <v>26</v>
      </c>
      <c r="Q19" t="s">
        <v>55</v>
      </c>
      <c r="S19" t="s">
        <v>123</v>
      </c>
      <c r="W19" s="32">
        <v>498</v>
      </c>
      <c r="X19" t="s">
        <v>107</v>
      </c>
      <c r="Y19" t="s">
        <v>124</v>
      </c>
      <c r="Z19" t="s">
        <v>57</v>
      </c>
    </row>
    <row r="20" spans="1:26" x14ac:dyDescent="0.3">
      <c r="A20" t="s">
        <v>26</v>
      </c>
      <c r="B20" t="s">
        <v>27</v>
      </c>
      <c r="C20" s="31">
        <v>2018</v>
      </c>
      <c r="D20" s="31">
        <v>1</v>
      </c>
      <c r="E20" t="s">
        <v>52</v>
      </c>
      <c r="F20" t="s">
        <v>108</v>
      </c>
      <c r="G20" s="30">
        <v>42934</v>
      </c>
      <c r="H20" s="30">
        <v>42934</v>
      </c>
      <c r="I20" s="31">
        <v>67</v>
      </c>
      <c r="J20" t="s">
        <v>44</v>
      </c>
      <c r="K20" t="s">
        <v>60</v>
      </c>
      <c r="L20" t="s">
        <v>61</v>
      </c>
      <c r="M20" t="s">
        <v>62</v>
      </c>
      <c r="P20" t="s">
        <v>26</v>
      </c>
      <c r="Q20" t="s">
        <v>55</v>
      </c>
      <c r="S20" t="s">
        <v>125</v>
      </c>
      <c r="W20" s="32">
        <v>2136</v>
      </c>
      <c r="X20" t="s">
        <v>98</v>
      </c>
      <c r="Y20" t="s">
        <v>126</v>
      </c>
      <c r="Z20" t="s">
        <v>57</v>
      </c>
    </row>
    <row r="21" spans="1:26" x14ac:dyDescent="0.3">
      <c r="A21" t="s">
        <v>26</v>
      </c>
      <c r="B21" t="s">
        <v>27</v>
      </c>
      <c r="C21" s="31">
        <v>2018</v>
      </c>
      <c r="D21" s="31">
        <v>1</v>
      </c>
      <c r="E21" t="s">
        <v>52</v>
      </c>
      <c r="F21" t="s">
        <v>108</v>
      </c>
      <c r="G21" s="30">
        <v>42934</v>
      </c>
      <c r="H21" s="30">
        <v>42934</v>
      </c>
      <c r="I21" s="31">
        <v>92</v>
      </c>
      <c r="J21" t="s">
        <v>44</v>
      </c>
      <c r="K21" t="s">
        <v>60</v>
      </c>
      <c r="L21" t="s">
        <v>61</v>
      </c>
      <c r="M21" t="s">
        <v>62</v>
      </c>
      <c r="P21" t="s">
        <v>26</v>
      </c>
      <c r="Q21" t="s">
        <v>55</v>
      </c>
      <c r="S21" t="s">
        <v>127</v>
      </c>
      <c r="W21" s="32">
        <v>4501</v>
      </c>
      <c r="X21" t="s">
        <v>99</v>
      </c>
      <c r="Y21" t="s">
        <v>128</v>
      </c>
      <c r="Z21" t="s">
        <v>57</v>
      </c>
    </row>
    <row r="22" spans="1:26" x14ac:dyDescent="0.3">
      <c r="A22" t="s">
        <v>26</v>
      </c>
      <c r="B22" t="s">
        <v>27</v>
      </c>
      <c r="C22" s="31">
        <v>2018</v>
      </c>
      <c r="D22" s="31">
        <v>1</v>
      </c>
      <c r="E22" t="s">
        <v>52</v>
      </c>
      <c r="F22" t="s">
        <v>129</v>
      </c>
      <c r="G22" s="30">
        <v>42936</v>
      </c>
      <c r="H22" s="30">
        <v>42936</v>
      </c>
      <c r="I22" s="31">
        <v>185</v>
      </c>
      <c r="J22" t="s">
        <v>44</v>
      </c>
      <c r="K22" t="s">
        <v>60</v>
      </c>
      <c r="L22" t="s">
        <v>61</v>
      </c>
      <c r="M22" t="s">
        <v>62</v>
      </c>
      <c r="P22" t="s">
        <v>26</v>
      </c>
      <c r="Q22" t="s">
        <v>55</v>
      </c>
      <c r="S22" t="s">
        <v>132</v>
      </c>
      <c r="W22" s="32">
        <v>5203</v>
      </c>
      <c r="X22" t="s">
        <v>130</v>
      </c>
      <c r="Y22" t="s">
        <v>133</v>
      </c>
      <c r="Z22" t="s">
        <v>57</v>
      </c>
    </row>
    <row r="23" spans="1:26" x14ac:dyDescent="0.3">
      <c r="A23" t="s">
        <v>26</v>
      </c>
      <c r="B23" t="s">
        <v>27</v>
      </c>
      <c r="C23" s="31">
        <v>2018</v>
      </c>
      <c r="D23" s="31">
        <v>1</v>
      </c>
      <c r="E23" t="s">
        <v>52</v>
      </c>
      <c r="F23" t="s">
        <v>129</v>
      </c>
      <c r="G23" s="30">
        <v>42936</v>
      </c>
      <c r="H23" s="30">
        <v>42936</v>
      </c>
      <c r="I23" s="31">
        <v>186</v>
      </c>
      <c r="J23" t="s">
        <v>44</v>
      </c>
      <c r="K23" t="s">
        <v>60</v>
      </c>
      <c r="L23" t="s">
        <v>61</v>
      </c>
      <c r="M23" t="s">
        <v>62</v>
      </c>
      <c r="P23" t="s">
        <v>26</v>
      </c>
      <c r="Q23" t="s">
        <v>55</v>
      </c>
      <c r="S23" t="s">
        <v>134</v>
      </c>
      <c r="W23" s="32">
        <v>2898</v>
      </c>
      <c r="X23" t="s">
        <v>131</v>
      </c>
      <c r="Y23" t="s">
        <v>135</v>
      </c>
      <c r="Z23" t="s">
        <v>57</v>
      </c>
    </row>
    <row r="24" spans="1:26" x14ac:dyDescent="0.3">
      <c r="A24" t="s">
        <v>26</v>
      </c>
      <c r="B24" t="s">
        <v>27</v>
      </c>
      <c r="C24" s="31">
        <v>2018</v>
      </c>
      <c r="D24" s="31">
        <v>1</v>
      </c>
      <c r="E24" t="s">
        <v>52</v>
      </c>
      <c r="F24" t="s">
        <v>137</v>
      </c>
      <c r="G24" s="30">
        <v>42937</v>
      </c>
      <c r="H24" s="30">
        <v>42937</v>
      </c>
      <c r="I24" s="31">
        <v>91</v>
      </c>
      <c r="J24" t="s">
        <v>44</v>
      </c>
      <c r="K24" t="s">
        <v>60</v>
      </c>
      <c r="L24" t="s">
        <v>61</v>
      </c>
      <c r="M24" t="s">
        <v>62</v>
      </c>
      <c r="P24" t="s">
        <v>26</v>
      </c>
      <c r="Q24" t="s">
        <v>55</v>
      </c>
      <c r="S24" t="s">
        <v>141</v>
      </c>
      <c r="W24" s="32">
        <v>2143</v>
      </c>
      <c r="X24" t="s">
        <v>138</v>
      </c>
      <c r="Y24" t="s">
        <v>142</v>
      </c>
      <c r="Z24" t="s">
        <v>57</v>
      </c>
    </row>
    <row r="25" spans="1:26" x14ac:dyDescent="0.3">
      <c r="A25" t="s">
        <v>26</v>
      </c>
      <c r="B25" t="s">
        <v>27</v>
      </c>
      <c r="C25" s="31">
        <v>2018</v>
      </c>
      <c r="D25" s="31">
        <v>1</v>
      </c>
      <c r="E25" t="s">
        <v>52</v>
      </c>
      <c r="F25" t="s">
        <v>137</v>
      </c>
      <c r="G25" s="30">
        <v>42937</v>
      </c>
      <c r="H25" s="30">
        <v>42937</v>
      </c>
      <c r="I25" s="31">
        <v>92</v>
      </c>
      <c r="J25" t="s">
        <v>44</v>
      </c>
      <c r="K25" t="s">
        <v>60</v>
      </c>
      <c r="L25" t="s">
        <v>61</v>
      </c>
      <c r="M25" t="s">
        <v>62</v>
      </c>
      <c r="P25" t="s">
        <v>26</v>
      </c>
      <c r="Q25" t="s">
        <v>55</v>
      </c>
      <c r="S25" t="s">
        <v>143</v>
      </c>
      <c r="W25" s="32">
        <v>1214</v>
      </c>
      <c r="X25" t="s">
        <v>139</v>
      </c>
      <c r="Y25" t="s">
        <v>144</v>
      </c>
      <c r="Z25" t="s">
        <v>57</v>
      </c>
    </row>
    <row r="26" spans="1:26" x14ac:dyDescent="0.3">
      <c r="A26" t="s">
        <v>26</v>
      </c>
      <c r="B26" t="s">
        <v>27</v>
      </c>
      <c r="C26" s="31">
        <v>2018</v>
      </c>
      <c r="D26" s="31">
        <v>1</v>
      </c>
      <c r="E26" t="s">
        <v>52</v>
      </c>
      <c r="F26" t="s">
        <v>137</v>
      </c>
      <c r="G26" s="30">
        <v>42937</v>
      </c>
      <c r="H26" s="30">
        <v>42937</v>
      </c>
      <c r="I26" s="31">
        <v>93</v>
      </c>
      <c r="J26" t="s">
        <v>44</v>
      </c>
      <c r="K26" t="s">
        <v>60</v>
      </c>
      <c r="L26" t="s">
        <v>61</v>
      </c>
      <c r="M26" t="s">
        <v>62</v>
      </c>
      <c r="P26" t="s">
        <v>26</v>
      </c>
      <c r="Q26" t="s">
        <v>55</v>
      </c>
      <c r="S26" t="s">
        <v>145</v>
      </c>
      <c r="W26" s="32">
        <v>1113.08</v>
      </c>
      <c r="X26" t="s">
        <v>140</v>
      </c>
      <c r="Y26" t="s">
        <v>146</v>
      </c>
      <c r="Z26" t="s">
        <v>57</v>
      </c>
    </row>
    <row r="27" spans="1:26" x14ac:dyDescent="0.3">
      <c r="A27" t="s">
        <v>26</v>
      </c>
      <c r="B27" t="s">
        <v>27</v>
      </c>
      <c r="C27" s="31">
        <v>2018</v>
      </c>
      <c r="D27" s="31">
        <v>1</v>
      </c>
      <c r="E27" t="s">
        <v>39</v>
      </c>
      <c r="F27" t="s">
        <v>148</v>
      </c>
      <c r="G27" s="30">
        <v>42943</v>
      </c>
      <c r="H27" s="30">
        <v>42943</v>
      </c>
      <c r="I27" s="31">
        <v>8</v>
      </c>
      <c r="J27" t="s">
        <v>44</v>
      </c>
      <c r="L27" t="s">
        <v>47</v>
      </c>
      <c r="M27" t="s">
        <v>32</v>
      </c>
      <c r="P27" t="s">
        <v>26</v>
      </c>
      <c r="Q27" t="s">
        <v>49</v>
      </c>
      <c r="W27" s="32">
        <v>-4906.6400000000003</v>
      </c>
      <c r="X27" t="s">
        <v>149</v>
      </c>
      <c r="Y27" t="s">
        <v>50</v>
      </c>
      <c r="Z27" t="s">
        <v>150</v>
      </c>
    </row>
    <row r="28" spans="1:26" x14ac:dyDescent="0.3">
      <c r="A28" t="s">
        <v>26</v>
      </c>
      <c r="B28" t="s">
        <v>27</v>
      </c>
      <c r="C28" s="31">
        <v>2018</v>
      </c>
      <c r="D28" s="31">
        <v>1</v>
      </c>
      <c r="E28" t="s">
        <v>52</v>
      </c>
      <c r="F28" t="s">
        <v>151</v>
      </c>
      <c r="G28" s="30">
        <v>42944</v>
      </c>
      <c r="H28" s="30">
        <v>42944</v>
      </c>
      <c r="I28" s="31">
        <v>109</v>
      </c>
      <c r="J28" t="s">
        <v>44</v>
      </c>
      <c r="K28" t="s">
        <v>60</v>
      </c>
      <c r="L28" t="s">
        <v>61</v>
      </c>
      <c r="M28" t="s">
        <v>62</v>
      </c>
      <c r="P28" t="s">
        <v>26</v>
      </c>
      <c r="Q28" t="s">
        <v>33</v>
      </c>
      <c r="S28" t="s">
        <v>160</v>
      </c>
      <c r="W28" s="32">
        <v>1866</v>
      </c>
      <c r="X28" t="s">
        <v>152</v>
      </c>
      <c r="Y28" t="s">
        <v>161</v>
      </c>
      <c r="Z28" t="s">
        <v>57</v>
      </c>
    </row>
    <row r="29" spans="1:26" x14ac:dyDescent="0.3">
      <c r="A29" t="s">
        <v>26</v>
      </c>
      <c r="B29" t="s">
        <v>27</v>
      </c>
      <c r="C29" s="31">
        <v>2018</v>
      </c>
      <c r="D29" s="31">
        <v>1</v>
      </c>
      <c r="E29" t="s">
        <v>52</v>
      </c>
      <c r="F29" t="s">
        <v>151</v>
      </c>
      <c r="G29" s="30">
        <v>42944</v>
      </c>
      <c r="H29" s="30">
        <v>42944</v>
      </c>
      <c r="I29" s="31">
        <v>110</v>
      </c>
      <c r="J29" t="s">
        <v>44</v>
      </c>
      <c r="K29" t="s">
        <v>60</v>
      </c>
      <c r="L29" t="s">
        <v>61</v>
      </c>
      <c r="M29" t="s">
        <v>62</v>
      </c>
      <c r="P29" t="s">
        <v>26</v>
      </c>
      <c r="Q29" t="s">
        <v>33</v>
      </c>
      <c r="S29" t="s">
        <v>162</v>
      </c>
      <c r="W29" s="32">
        <v>842</v>
      </c>
      <c r="X29" t="s">
        <v>153</v>
      </c>
      <c r="Y29" t="s">
        <v>163</v>
      </c>
      <c r="Z29" t="s">
        <v>57</v>
      </c>
    </row>
    <row r="30" spans="1:26" x14ac:dyDescent="0.3">
      <c r="A30" t="s">
        <v>26</v>
      </c>
      <c r="B30" t="s">
        <v>27</v>
      </c>
      <c r="C30" s="31">
        <v>2018</v>
      </c>
      <c r="D30" s="31">
        <v>1</v>
      </c>
      <c r="E30" t="s">
        <v>52</v>
      </c>
      <c r="F30" t="s">
        <v>151</v>
      </c>
      <c r="G30" s="30">
        <v>42944</v>
      </c>
      <c r="H30" s="30">
        <v>42944</v>
      </c>
      <c r="I30" s="31">
        <v>111</v>
      </c>
      <c r="J30" t="s">
        <v>44</v>
      </c>
      <c r="K30" t="s">
        <v>60</v>
      </c>
      <c r="L30" t="s">
        <v>61</v>
      </c>
      <c r="M30" t="s">
        <v>62</v>
      </c>
      <c r="P30" t="s">
        <v>26</v>
      </c>
      <c r="Q30" t="s">
        <v>33</v>
      </c>
      <c r="S30" t="s">
        <v>164</v>
      </c>
      <c r="W30" s="32">
        <v>2744</v>
      </c>
      <c r="X30" t="s">
        <v>154</v>
      </c>
      <c r="Y30" t="s">
        <v>165</v>
      </c>
      <c r="Z30" t="s">
        <v>57</v>
      </c>
    </row>
    <row r="31" spans="1:26" x14ac:dyDescent="0.3">
      <c r="A31" t="s">
        <v>26</v>
      </c>
      <c r="B31" t="s">
        <v>27</v>
      </c>
      <c r="C31" s="31">
        <v>2018</v>
      </c>
      <c r="D31" s="31">
        <v>1</v>
      </c>
      <c r="E31" t="s">
        <v>52</v>
      </c>
      <c r="F31" t="s">
        <v>151</v>
      </c>
      <c r="G31" s="30">
        <v>42944</v>
      </c>
      <c r="H31" s="30">
        <v>42944</v>
      </c>
      <c r="I31" s="31">
        <v>112</v>
      </c>
      <c r="J31" t="s">
        <v>44</v>
      </c>
      <c r="K31" t="s">
        <v>60</v>
      </c>
      <c r="L31" t="s">
        <v>61</v>
      </c>
      <c r="M31" t="s">
        <v>62</v>
      </c>
      <c r="P31" t="s">
        <v>26</v>
      </c>
      <c r="Q31" t="s">
        <v>33</v>
      </c>
      <c r="S31" t="s">
        <v>166</v>
      </c>
      <c r="W31" s="32">
        <v>1614</v>
      </c>
      <c r="X31" t="s">
        <v>155</v>
      </c>
      <c r="Y31" t="s">
        <v>167</v>
      </c>
      <c r="Z31" t="s">
        <v>57</v>
      </c>
    </row>
    <row r="32" spans="1:26" x14ac:dyDescent="0.3">
      <c r="A32" t="s">
        <v>26</v>
      </c>
      <c r="B32" t="s">
        <v>27</v>
      </c>
      <c r="C32" s="31">
        <v>2018</v>
      </c>
      <c r="D32" s="31">
        <v>1</v>
      </c>
      <c r="E32" t="s">
        <v>52</v>
      </c>
      <c r="F32" t="s">
        <v>151</v>
      </c>
      <c r="G32" s="30">
        <v>42944</v>
      </c>
      <c r="H32" s="30">
        <v>42944</v>
      </c>
      <c r="I32" s="31">
        <v>113</v>
      </c>
      <c r="J32" t="s">
        <v>44</v>
      </c>
      <c r="K32" t="s">
        <v>60</v>
      </c>
      <c r="L32" t="s">
        <v>61</v>
      </c>
      <c r="M32" t="s">
        <v>62</v>
      </c>
      <c r="P32" t="s">
        <v>26</v>
      </c>
      <c r="Q32" t="s">
        <v>33</v>
      </c>
      <c r="S32" t="s">
        <v>168</v>
      </c>
      <c r="W32" s="32">
        <v>872</v>
      </c>
      <c r="X32" t="s">
        <v>156</v>
      </c>
      <c r="Y32" t="s">
        <v>169</v>
      </c>
      <c r="Z32" t="s">
        <v>57</v>
      </c>
    </row>
    <row r="33" spans="1:26" x14ac:dyDescent="0.3">
      <c r="A33" t="s">
        <v>26</v>
      </c>
      <c r="B33" t="s">
        <v>27</v>
      </c>
      <c r="C33" s="31">
        <v>2018</v>
      </c>
      <c r="D33" s="31">
        <v>1</v>
      </c>
      <c r="E33" t="s">
        <v>52</v>
      </c>
      <c r="F33" t="s">
        <v>151</v>
      </c>
      <c r="G33" s="30">
        <v>42944</v>
      </c>
      <c r="H33" s="30">
        <v>42944</v>
      </c>
      <c r="I33" s="31">
        <v>114</v>
      </c>
      <c r="J33" t="s">
        <v>44</v>
      </c>
      <c r="K33" t="s">
        <v>60</v>
      </c>
      <c r="L33" t="s">
        <v>61</v>
      </c>
      <c r="M33" t="s">
        <v>62</v>
      </c>
      <c r="P33" t="s">
        <v>26</v>
      </c>
      <c r="Q33" t="s">
        <v>33</v>
      </c>
      <c r="S33" t="s">
        <v>170</v>
      </c>
      <c r="W33" s="32">
        <v>1536</v>
      </c>
      <c r="X33" t="s">
        <v>157</v>
      </c>
      <c r="Y33" t="s">
        <v>171</v>
      </c>
      <c r="Z33" t="s">
        <v>57</v>
      </c>
    </row>
    <row r="34" spans="1:26" x14ac:dyDescent="0.3">
      <c r="A34" t="s">
        <v>26</v>
      </c>
      <c r="B34" t="s">
        <v>27</v>
      </c>
      <c r="C34" s="31">
        <v>2018</v>
      </c>
      <c r="D34" s="31">
        <v>1</v>
      </c>
      <c r="E34" t="s">
        <v>52</v>
      </c>
      <c r="F34" t="s">
        <v>151</v>
      </c>
      <c r="G34" s="30">
        <v>42944</v>
      </c>
      <c r="H34" s="30">
        <v>42944</v>
      </c>
      <c r="I34" s="31">
        <v>115</v>
      </c>
      <c r="J34" t="s">
        <v>44</v>
      </c>
      <c r="K34" t="s">
        <v>60</v>
      </c>
      <c r="L34" t="s">
        <v>61</v>
      </c>
      <c r="M34" t="s">
        <v>62</v>
      </c>
      <c r="P34" t="s">
        <v>26</v>
      </c>
      <c r="Q34" t="s">
        <v>33</v>
      </c>
      <c r="S34" t="s">
        <v>172</v>
      </c>
      <c r="W34" s="32">
        <v>1371</v>
      </c>
      <c r="X34" t="s">
        <v>158</v>
      </c>
      <c r="Y34" t="s">
        <v>173</v>
      </c>
      <c r="Z34" t="s">
        <v>57</v>
      </c>
    </row>
    <row r="35" spans="1:26" x14ac:dyDescent="0.3">
      <c r="A35" t="s">
        <v>26</v>
      </c>
      <c r="B35" t="s">
        <v>27</v>
      </c>
      <c r="C35" s="31">
        <v>2018</v>
      </c>
      <c r="D35" s="31">
        <v>1</v>
      </c>
      <c r="E35" t="s">
        <v>52</v>
      </c>
      <c r="F35" t="s">
        <v>151</v>
      </c>
      <c r="G35" s="30">
        <v>42944</v>
      </c>
      <c r="H35" s="30">
        <v>42944</v>
      </c>
      <c r="I35" s="31">
        <v>116</v>
      </c>
      <c r="J35" t="s">
        <v>44</v>
      </c>
      <c r="K35" t="s">
        <v>60</v>
      </c>
      <c r="L35" t="s">
        <v>61</v>
      </c>
      <c r="M35" t="s">
        <v>62</v>
      </c>
      <c r="P35" t="s">
        <v>26</v>
      </c>
      <c r="Q35" t="s">
        <v>33</v>
      </c>
      <c r="S35" t="s">
        <v>174</v>
      </c>
      <c r="W35" s="32">
        <v>1945</v>
      </c>
      <c r="X35" t="s">
        <v>159</v>
      </c>
      <c r="Y35" t="s">
        <v>175</v>
      </c>
      <c r="Z35" t="s">
        <v>57</v>
      </c>
    </row>
    <row r="36" spans="1:26" x14ac:dyDescent="0.3">
      <c r="A36" t="s">
        <v>26</v>
      </c>
      <c r="B36" t="s">
        <v>27</v>
      </c>
      <c r="C36" s="31">
        <v>2018</v>
      </c>
      <c r="D36" s="31">
        <v>2</v>
      </c>
      <c r="E36" t="s">
        <v>52</v>
      </c>
      <c r="F36" t="s">
        <v>177</v>
      </c>
      <c r="G36" s="30">
        <v>42963</v>
      </c>
      <c r="H36" s="30">
        <v>42963</v>
      </c>
      <c r="I36" s="31">
        <v>51</v>
      </c>
      <c r="J36" t="s">
        <v>44</v>
      </c>
      <c r="K36" t="s">
        <v>60</v>
      </c>
      <c r="L36" t="s">
        <v>61</v>
      </c>
      <c r="M36" t="s">
        <v>62</v>
      </c>
      <c r="P36" t="s">
        <v>26</v>
      </c>
      <c r="Q36" t="s">
        <v>33</v>
      </c>
      <c r="S36" t="s">
        <v>180</v>
      </c>
      <c r="W36" s="32">
        <v>1644.47</v>
      </c>
      <c r="X36" t="s">
        <v>178</v>
      </c>
      <c r="Y36" t="s">
        <v>181</v>
      </c>
      <c r="Z36" t="s">
        <v>57</v>
      </c>
    </row>
    <row r="37" spans="1:26" x14ac:dyDescent="0.3">
      <c r="A37" t="s">
        <v>26</v>
      </c>
      <c r="B37" t="s">
        <v>27</v>
      </c>
      <c r="C37" s="31">
        <v>2018</v>
      </c>
      <c r="D37" s="31">
        <v>2</v>
      </c>
      <c r="E37" t="s">
        <v>52</v>
      </c>
      <c r="F37" t="s">
        <v>177</v>
      </c>
      <c r="G37" s="30">
        <v>42963</v>
      </c>
      <c r="H37" s="30">
        <v>42963</v>
      </c>
      <c r="I37" s="31">
        <v>52</v>
      </c>
      <c r="J37" t="s">
        <v>44</v>
      </c>
      <c r="K37" t="s">
        <v>60</v>
      </c>
      <c r="L37" t="s">
        <v>61</v>
      </c>
      <c r="M37" t="s">
        <v>62</v>
      </c>
      <c r="P37" t="s">
        <v>26</v>
      </c>
      <c r="Q37" t="s">
        <v>55</v>
      </c>
      <c r="S37" t="s">
        <v>182</v>
      </c>
      <c r="W37" s="32">
        <v>1967</v>
      </c>
      <c r="X37" t="s">
        <v>179</v>
      </c>
      <c r="Y37" t="s">
        <v>183</v>
      </c>
      <c r="Z37" t="s">
        <v>57</v>
      </c>
    </row>
    <row r="38" spans="1:26" x14ac:dyDescent="0.3">
      <c r="A38" t="s">
        <v>26</v>
      </c>
      <c r="B38" t="s">
        <v>27</v>
      </c>
      <c r="C38" s="31">
        <v>2018</v>
      </c>
      <c r="D38" s="31">
        <v>2</v>
      </c>
      <c r="E38" t="s">
        <v>52</v>
      </c>
      <c r="F38" t="s">
        <v>185</v>
      </c>
      <c r="G38" s="30">
        <v>42975</v>
      </c>
      <c r="H38" s="30">
        <v>42975</v>
      </c>
      <c r="I38" s="31">
        <v>44</v>
      </c>
      <c r="J38" t="s">
        <v>44</v>
      </c>
      <c r="K38" t="s">
        <v>60</v>
      </c>
      <c r="L38" t="s">
        <v>61</v>
      </c>
      <c r="M38" t="s">
        <v>62</v>
      </c>
      <c r="P38" t="s">
        <v>26</v>
      </c>
      <c r="Q38" t="s">
        <v>55</v>
      </c>
      <c r="S38" t="s">
        <v>195</v>
      </c>
      <c r="W38" s="32">
        <v>769</v>
      </c>
      <c r="X38" t="s">
        <v>186</v>
      </c>
      <c r="Y38" t="s">
        <v>196</v>
      </c>
      <c r="Z38" t="s">
        <v>57</v>
      </c>
    </row>
    <row r="39" spans="1:26" x14ac:dyDescent="0.3">
      <c r="A39" t="s">
        <v>26</v>
      </c>
      <c r="B39" t="s">
        <v>27</v>
      </c>
      <c r="C39" s="31">
        <v>2018</v>
      </c>
      <c r="D39" s="31">
        <v>2</v>
      </c>
      <c r="E39" t="s">
        <v>52</v>
      </c>
      <c r="F39" t="s">
        <v>185</v>
      </c>
      <c r="G39" s="30">
        <v>42975</v>
      </c>
      <c r="H39" s="30">
        <v>42975</v>
      </c>
      <c r="I39" s="31">
        <v>45</v>
      </c>
      <c r="J39" t="s">
        <v>44</v>
      </c>
      <c r="K39" t="s">
        <v>60</v>
      </c>
      <c r="L39" t="s">
        <v>61</v>
      </c>
      <c r="M39" t="s">
        <v>62</v>
      </c>
      <c r="P39" t="s">
        <v>26</v>
      </c>
      <c r="Q39" t="s">
        <v>55</v>
      </c>
      <c r="S39" t="s">
        <v>197</v>
      </c>
      <c r="W39" s="32">
        <v>517</v>
      </c>
      <c r="X39" t="s">
        <v>187</v>
      </c>
      <c r="Y39" t="s">
        <v>198</v>
      </c>
      <c r="Z39" t="s">
        <v>57</v>
      </c>
    </row>
    <row r="40" spans="1:26" x14ac:dyDescent="0.3">
      <c r="A40" t="s">
        <v>26</v>
      </c>
      <c r="B40" t="s">
        <v>27</v>
      </c>
      <c r="C40" s="31">
        <v>2018</v>
      </c>
      <c r="D40" s="31">
        <v>2</v>
      </c>
      <c r="E40" t="s">
        <v>52</v>
      </c>
      <c r="F40" t="s">
        <v>185</v>
      </c>
      <c r="G40" s="30">
        <v>42975</v>
      </c>
      <c r="H40" s="30">
        <v>42975</v>
      </c>
      <c r="I40" s="31">
        <v>46</v>
      </c>
      <c r="J40" t="s">
        <v>44</v>
      </c>
      <c r="K40" t="s">
        <v>60</v>
      </c>
      <c r="L40" t="s">
        <v>61</v>
      </c>
      <c r="M40" t="s">
        <v>62</v>
      </c>
      <c r="P40" t="s">
        <v>26</v>
      </c>
      <c r="Q40" t="s">
        <v>55</v>
      </c>
      <c r="S40" t="s">
        <v>199</v>
      </c>
      <c r="W40" s="32">
        <v>1340</v>
      </c>
      <c r="X40" t="s">
        <v>188</v>
      </c>
      <c r="Y40" t="s">
        <v>200</v>
      </c>
      <c r="Z40" t="s">
        <v>57</v>
      </c>
    </row>
    <row r="41" spans="1:26" x14ac:dyDescent="0.3">
      <c r="A41" t="s">
        <v>26</v>
      </c>
      <c r="B41" t="s">
        <v>27</v>
      </c>
      <c r="C41" s="31">
        <v>2018</v>
      </c>
      <c r="D41" s="31">
        <v>2</v>
      </c>
      <c r="E41" t="s">
        <v>52</v>
      </c>
      <c r="F41" t="s">
        <v>185</v>
      </c>
      <c r="G41" s="30">
        <v>42975</v>
      </c>
      <c r="H41" s="30">
        <v>42975</v>
      </c>
      <c r="I41" s="31">
        <v>47</v>
      </c>
      <c r="J41" t="s">
        <v>44</v>
      </c>
      <c r="K41" t="s">
        <v>60</v>
      </c>
      <c r="L41" t="s">
        <v>61</v>
      </c>
      <c r="M41" t="s">
        <v>62</v>
      </c>
      <c r="P41" t="s">
        <v>26</v>
      </c>
      <c r="Q41" t="s">
        <v>55</v>
      </c>
      <c r="S41" t="s">
        <v>201</v>
      </c>
      <c r="W41" s="32">
        <v>1701</v>
      </c>
      <c r="X41" t="s">
        <v>189</v>
      </c>
      <c r="Y41" t="s">
        <v>202</v>
      </c>
      <c r="Z41" t="s">
        <v>57</v>
      </c>
    </row>
    <row r="42" spans="1:26" x14ac:dyDescent="0.3">
      <c r="A42" t="s">
        <v>26</v>
      </c>
      <c r="B42" t="s">
        <v>27</v>
      </c>
      <c r="C42" s="31">
        <v>2018</v>
      </c>
      <c r="D42" s="31">
        <v>2</v>
      </c>
      <c r="E42" t="s">
        <v>52</v>
      </c>
      <c r="F42" t="s">
        <v>185</v>
      </c>
      <c r="G42" s="30">
        <v>42975</v>
      </c>
      <c r="H42" s="30">
        <v>42975</v>
      </c>
      <c r="I42" s="31">
        <v>57</v>
      </c>
      <c r="J42" t="s">
        <v>44</v>
      </c>
      <c r="K42" t="s">
        <v>60</v>
      </c>
      <c r="L42" t="s">
        <v>61</v>
      </c>
      <c r="M42" t="s">
        <v>62</v>
      </c>
      <c r="P42" t="s">
        <v>26</v>
      </c>
      <c r="Q42" t="s">
        <v>55</v>
      </c>
      <c r="S42" t="s">
        <v>203</v>
      </c>
      <c r="W42" s="32">
        <v>1623</v>
      </c>
      <c r="X42" t="s">
        <v>190</v>
      </c>
      <c r="Y42" t="s">
        <v>204</v>
      </c>
      <c r="Z42" t="s">
        <v>57</v>
      </c>
    </row>
    <row r="43" spans="1:26" x14ac:dyDescent="0.3">
      <c r="A43" t="s">
        <v>26</v>
      </c>
      <c r="B43" t="s">
        <v>27</v>
      </c>
      <c r="C43" s="31">
        <v>2018</v>
      </c>
      <c r="D43" s="31">
        <v>2</v>
      </c>
      <c r="E43" t="s">
        <v>52</v>
      </c>
      <c r="F43" t="s">
        <v>185</v>
      </c>
      <c r="G43" s="30">
        <v>42975</v>
      </c>
      <c r="H43" s="30">
        <v>42975</v>
      </c>
      <c r="I43" s="31">
        <v>58</v>
      </c>
      <c r="J43" t="s">
        <v>44</v>
      </c>
      <c r="K43" t="s">
        <v>60</v>
      </c>
      <c r="L43" t="s">
        <v>61</v>
      </c>
      <c r="M43" t="s">
        <v>62</v>
      </c>
      <c r="P43" t="s">
        <v>26</v>
      </c>
      <c r="Q43" t="s">
        <v>55</v>
      </c>
      <c r="S43" t="s">
        <v>205</v>
      </c>
      <c r="W43" s="32">
        <v>982</v>
      </c>
      <c r="X43" t="s">
        <v>191</v>
      </c>
      <c r="Y43" t="s">
        <v>206</v>
      </c>
      <c r="Z43" t="s">
        <v>57</v>
      </c>
    </row>
    <row r="44" spans="1:26" x14ac:dyDescent="0.3">
      <c r="A44" t="s">
        <v>26</v>
      </c>
      <c r="B44" t="s">
        <v>27</v>
      </c>
      <c r="C44" s="31">
        <v>2018</v>
      </c>
      <c r="D44" s="31">
        <v>2</v>
      </c>
      <c r="E44" t="s">
        <v>52</v>
      </c>
      <c r="F44" t="s">
        <v>185</v>
      </c>
      <c r="G44" s="30">
        <v>42975</v>
      </c>
      <c r="H44" s="30">
        <v>42975</v>
      </c>
      <c r="I44" s="31">
        <v>59</v>
      </c>
      <c r="J44" t="s">
        <v>44</v>
      </c>
      <c r="K44" t="s">
        <v>60</v>
      </c>
      <c r="L44" t="s">
        <v>61</v>
      </c>
      <c r="M44" t="s">
        <v>62</v>
      </c>
      <c r="P44" t="s">
        <v>26</v>
      </c>
      <c r="Q44" t="s">
        <v>55</v>
      </c>
      <c r="S44" t="s">
        <v>207</v>
      </c>
      <c r="W44" s="32">
        <v>228.6</v>
      </c>
      <c r="X44" t="s">
        <v>192</v>
      </c>
      <c r="Y44" t="s">
        <v>208</v>
      </c>
      <c r="Z44" t="s">
        <v>57</v>
      </c>
    </row>
    <row r="45" spans="1:26" x14ac:dyDescent="0.3">
      <c r="A45" t="s">
        <v>26</v>
      </c>
      <c r="B45" t="s">
        <v>27</v>
      </c>
      <c r="C45" s="31">
        <v>2018</v>
      </c>
      <c r="D45" s="31">
        <v>2</v>
      </c>
      <c r="E45" t="s">
        <v>52</v>
      </c>
      <c r="F45" t="s">
        <v>185</v>
      </c>
      <c r="G45" s="30">
        <v>42975</v>
      </c>
      <c r="H45" s="30">
        <v>42975</v>
      </c>
      <c r="I45" s="31">
        <v>60</v>
      </c>
      <c r="J45" t="s">
        <v>44</v>
      </c>
      <c r="K45" t="s">
        <v>60</v>
      </c>
      <c r="L45" t="s">
        <v>61</v>
      </c>
      <c r="M45" t="s">
        <v>62</v>
      </c>
      <c r="P45" t="s">
        <v>26</v>
      </c>
      <c r="Q45" t="s">
        <v>55</v>
      </c>
      <c r="S45" t="s">
        <v>209</v>
      </c>
      <c r="W45" s="32">
        <v>1349</v>
      </c>
      <c r="X45" t="s">
        <v>193</v>
      </c>
      <c r="Y45" t="s">
        <v>210</v>
      </c>
      <c r="Z45" t="s">
        <v>57</v>
      </c>
    </row>
    <row r="46" spans="1:26" x14ac:dyDescent="0.3">
      <c r="A46" t="s">
        <v>26</v>
      </c>
      <c r="B46" t="s">
        <v>27</v>
      </c>
      <c r="C46" s="31">
        <v>2018</v>
      </c>
      <c r="D46" s="31">
        <v>2</v>
      </c>
      <c r="E46" t="s">
        <v>52</v>
      </c>
      <c r="F46" t="s">
        <v>185</v>
      </c>
      <c r="G46" s="30">
        <v>42975</v>
      </c>
      <c r="H46" s="30">
        <v>42975</v>
      </c>
      <c r="I46" s="31">
        <v>61</v>
      </c>
      <c r="J46" t="s">
        <v>44</v>
      </c>
      <c r="K46" t="s">
        <v>60</v>
      </c>
      <c r="L46" t="s">
        <v>61</v>
      </c>
      <c r="M46" t="s">
        <v>62</v>
      </c>
      <c r="P46" t="s">
        <v>26</v>
      </c>
      <c r="Q46" t="s">
        <v>55</v>
      </c>
      <c r="S46" t="s">
        <v>211</v>
      </c>
      <c r="W46" s="32">
        <v>1044</v>
      </c>
      <c r="X46" t="s">
        <v>194</v>
      </c>
      <c r="Y46" t="s">
        <v>212</v>
      </c>
      <c r="Z46" t="s">
        <v>57</v>
      </c>
    </row>
    <row r="47" spans="1:26" x14ac:dyDescent="0.3">
      <c r="A47" t="s">
        <v>26</v>
      </c>
      <c r="B47" t="s">
        <v>27</v>
      </c>
      <c r="C47" s="31">
        <v>2018</v>
      </c>
      <c r="D47" s="31">
        <v>3</v>
      </c>
      <c r="E47" t="s">
        <v>52</v>
      </c>
      <c r="F47" t="s">
        <v>214</v>
      </c>
      <c r="G47" s="30">
        <v>42986</v>
      </c>
      <c r="H47" s="30">
        <v>42986</v>
      </c>
      <c r="I47" s="31">
        <v>15</v>
      </c>
      <c r="J47" t="s">
        <v>44</v>
      </c>
      <c r="K47" t="s">
        <v>60</v>
      </c>
      <c r="L47" t="s">
        <v>61</v>
      </c>
      <c r="M47" t="s">
        <v>62</v>
      </c>
      <c r="P47" t="s">
        <v>26</v>
      </c>
      <c r="Q47" t="s">
        <v>55</v>
      </c>
      <c r="S47" t="s">
        <v>220</v>
      </c>
      <c r="W47" s="32">
        <v>2316.6</v>
      </c>
      <c r="X47" t="s">
        <v>215</v>
      </c>
      <c r="Y47" t="s">
        <v>221</v>
      </c>
      <c r="Z47" t="s">
        <v>57</v>
      </c>
    </row>
    <row r="48" spans="1:26" x14ac:dyDescent="0.3">
      <c r="A48" t="s">
        <v>26</v>
      </c>
      <c r="B48" t="s">
        <v>27</v>
      </c>
      <c r="C48" s="31">
        <v>2018</v>
      </c>
      <c r="D48" s="31">
        <v>3</v>
      </c>
      <c r="E48" t="s">
        <v>52</v>
      </c>
      <c r="F48" t="s">
        <v>214</v>
      </c>
      <c r="G48" s="30">
        <v>42986</v>
      </c>
      <c r="H48" s="30">
        <v>42986</v>
      </c>
      <c r="I48" s="31">
        <v>16</v>
      </c>
      <c r="J48" t="s">
        <v>44</v>
      </c>
      <c r="K48" t="s">
        <v>60</v>
      </c>
      <c r="L48" t="s">
        <v>61</v>
      </c>
      <c r="M48" t="s">
        <v>62</v>
      </c>
      <c r="P48" t="s">
        <v>26</v>
      </c>
      <c r="Q48" t="s">
        <v>55</v>
      </c>
      <c r="S48" t="s">
        <v>222</v>
      </c>
      <c r="W48" s="32">
        <v>1290</v>
      </c>
      <c r="X48" t="s">
        <v>216</v>
      </c>
      <c r="Y48" t="s">
        <v>223</v>
      </c>
      <c r="Z48" t="s">
        <v>57</v>
      </c>
    </row>
    <row r="49" spans="1:26" x14ac:dyDescent="0.3">
      <c r="A49" t="s">
        <v>26</v>
      </c>
      <c r="B49" t="s">
        <v>27</v>
      </c>
      <c r="C49" s="31">
        <v>2018</v>
      </c>
      <c r="D49" s="31">
        <v>3</v>
      </c>
      <c r="E49" t="s">
        <v>52</v>
      </c>
      <c r="F49" t="s">
        <v>214</v>
      </c>
      <c r="G49" s="30">
        <v>42986</v>
      </c>
      <c r="H49" s="30">
        <v>42986</v>
      </c>
      <c r="I49" s="31">
        <v>17</v>
      </c>
      <c r="J49" t="s">
        <v>44</v>
      </c>
      <c r="K49" t="s">
        <v>60</v>
      </c>
      <c r="L49" t="s">
        <v>61</v>
      </c>
      <c r="M49" t="s">
        <v>62</v>
      </c>
      <c r="P49" t="s">
        <v>26</v>
      </c>
      <c r="Q49" t="s">
        <v>55</v>
      </c>
      <c r="S49" t="s">
        <v>207</v>
      </c>
      <c r="W49" s="32">
        <v>2597.4</v>
      </c>
      <c r="X49" t="s">
        <v>217</v>
      </c>
      <c r="Y49" t="s">
        <v>224</v>
      </c>
      <c r="Z49" t="s">
        <v>57</v>
      </c>
    </row>
    <row r="50" spans="1:26" x14ac:dyDescent="0.3">
      <c r="A50" t="s">
        <v>26</v>
      </c>
      <c r="B50" t="s">
        <v>27</v>
      </c>
      <c r="C50" s="31">
        <v>2018</v>
      </c>
      <c r="D50" s="31">
        <v>3</v>
      </c>
      <c r="E50" t="s">
        <v>52</v>
      </c>
      <c r="F50" t="s">
        <v>214</v>
      </c>
      <c r="G50" s="30">
        <v>42986</v>
      </c>
      <c r="H50" s="30">
        <v>42986</v>
      </c>
      <c r="I50" s="31">
        <v>18</v>
      </c>
      <c r="J50" t="s">
        <v>44</v>
      </c>
      <c r="K50" t="s">
        <v>60</v>
      </c>
      <c r="L50" t="s">
        <v>61</v>
      </c>
      <c r="M50" t="s">
        <v>62</v>
      </c>
      <c r="P50" t="s">
        <v>26</v>
      </c>
      <c r="Q50" t="s">
        <v>55</v>
      </c>
      <c r="S50" t="s">
        <v>225</v>
      </c>
      <c r="W50" s="32">
        <v>1640</v>
      </c>
      <c r="X50" t="s">
        <v>218</v>
      </c>
      <c r="Y50" t="s">
        <v>226</v>
      </c>
      <c r="Z50" t="s">
        <v>57</v>
      </c>
    </row>
    <row r="51" spans="1:26" x14ac:dyDescent="0.3">
      <c r="A51" t="s">
        <v>26</v>
      </c>
      <c r="B51" t="s">
        <v>27</v>
      </c>
      <c r="C51" s="31">
        <v>2018</v>
      </c>
      <c r="D51" s="31">
        <v>3</v>
      </c>
      <c r="E51" t="s">
        <v>52</v>
      </c>
      <c r="F51" t="s">
        <v>214</v>
      </c>
      <c r="G51" s="30">
        <v>42986</v>
      </c>
      <c r="H51" s="30">
        <v>42986</v>
      </c>
      <c r="I51" s="31">
        <v>19</v>
      </c>
      <c r="J51" t="s">
        <v>44</v>
      </c>
      <c r="K51" t="s">
        <v>60</v>
      </c>
      <c r="L51" t="s">
        <v>61</v>
      </c>
      <c r="M51" t="s">
        <v>62</v>
      </c>
      <c r="P51" t="s">
        <v>26</v>
      </c>
      <c r="Q51" t="s">
        <v>55</v>
      </c>
      <c r="S51" t="s">
        <v>227</v>
      </c>
      <c r="W51" s="32">
        <v>1438</v>
      </c>
      <c r="X51" t="s">
        <v>219</v>
      </c>
      <c r="Y51" t="s">
        <v>228</v>
      </c>
      <c r="Z51" t="s">
        <v>57</v>
      </c>
    </row>
    <row r="52" spans="1:26" x14ac:dyDescent="0.3">
      <c r="A52" t="s">
        <v>26</v>
      </c>
      <c r="B52" t="s">
        <v>27</v>
      </c>
      <c r="C52" s="31">
        <v>2018</v>
      </c>
      <c r="D52" s="31">
        <v>3</v>
      </c>
      <c r="E52" t="s">
        <v>52</v>
      </c>
      <c r="F52" t="s">
        <v>230</v>
      </c>
      <c r="G52" s="30">
        <v>42992</v>
      </c>
      <c r="H52" s="30">
        <v>42992</v>
      </c>
      <c r="I52" s="31">
        <v>55</v>
      </c>
      <c r="J52" t="s">
        <v>44</v>
      </c>
      <c r="K52" t="s">
        <v>60</v>
      </c>
      <c r="L52" t="s">
        <v>61</v>
      </c>
      <c r="M52" t="s">
        <v>62</v>
      </c>
      <c r="P52" t="s">
        <v>26</v>
      </c>
      <c r="Q52" t="s">
        <v>55</v>
      </c>
      <c r="S52" t="s">
        <v>232</v>
      </c>
      <c r="W52" s="32">
        <v>500</v>
      </c>
      <c r="X52" t="s">
        <v>231</v>
      </c>
      <c r="Y52" t="s">
        <v>233</v>
      </c>
      <c r="Z52" t="s">
        <v>57</v>
      </c>
    </row>
    <row r="53" spans="1:26" x14ac:dyDescent="0.3">
      <c r="A53" t="s">
        <v>26</v>
      </c>
      <c r="B53" t="s">
        <v>27</v>
      </c>
      <c r="C53" s="31">
        <v>2018</v>
      </c>
      <c r="D53" s="31">
        <v>3</v>
      </c>
      <c r="E53" t="s">
        <v>52</v>
      </c>
      <c r="F53" t="s">
        <v>235</v>
      </c>
      <c r="G53" s="30">
        <v>43005</v>
      </c>
      <c r="H53" s="30">
        <v>43005</v>
      </c>
      <c r="I53" s="31">
        <v>61</v>
      </c>
      <c r="J53" t="s">
        <v>44</v>
      </c>
      <c r="K53" t="s">
        <v>60</v>
      </c>
      <c r="L53" t="s">
        <v>61</v>
      </c>
      <c r="M53" t="s">
        <v>62</v>
      </c>
      <c r="P53" t="s">
        <v>26</v>
      </c>
      <c r="Q53" t="s">
        <v>55</v>
      </c>
      <c r="S53" t="s">
        <v>238</v>
      </c>
      <c r="W53" s="32">
        <v>5508</v>
      </c>
      <c r="X53" t="s">
        <v>236</v>
      </c>
      <c r="Y53" t="s">
        <v>239</v>
      </c>
      <c r="Z53" t="s">
        <v>57</v>
      </c>
    </row>
    <row r="54" spans="1:26" x14ac:dyDescent="0.3">
      <c r="A54" t="s">
        <v>26</v>
      </c>
      <c r="B54" t="s">
        <v>27</v>
      </c>
      <c r="C54" s="31">
        <v>2018</v>
      </c>
      <c r="D54" s="31">
        <v>3</v>
      </c>
      <c r="E54" t="s">
        <v>52</v>
      </c>
      <c r="F54" t="s">
        <v>235</v>
      </c>
      <c r="G54" s="30">
        <v>43005</v>
      </c>
      <c r="H54" s="30">
        <v>43005</v>
      </c>
      <c r="I54" s="31">
        <v>64</v>
      </c>
      <c r="J54" t="s">
        <v>44</v>
      </c>
      <c r="K54" t="s">
        <v>60</v>
      </c>
      <c r="L54" t="s">
        <v>61</v>
      </c>
      <c r="M54" t="s">
        <v>62</v>
      </c>
      <c r="P54" t="s">
        <v>26</v>
      </c>
      <c r="Q54" t="s">
        <v>55</v>
      </c>
      <c r="S54" t="s">
        <v>240</v>
      </c>
      <c r="W54" s="32">
        <v>895</v>
      </c>
      <c r="X54" t="s">
        <v>237</v>
      </c>
      <c r="Y54" t="s">
        <v>241</v>
      </c>
      <c r="Z54" t="s">
        <v>57</v>
      </c>
    </row>
    <row r="55" spans="1:26" x14ac:dyDescent="0.3">
      <c r="A55" t="s">
        <v>26</v>
      </c>
      <c r="B55" t="s">
        <v>27</v>
      </c>
      <c r="C55" s="31">
        <v>2018</v>
      </c>
      <c r="D55" s="31">
        <v>4</v>
      </c>
      <c r="E55" t="s">
        <v>52</v>
      </c>
      <c r="F55" t="s">
        <v>243</v>
      </c>
      <c r="G55" s="30">
        <v>43014</v>
      </c>
      <c r="H55" s="30">
        <v>43014</v>
      </c>
      <c r="I55" s="31">
        <v>18</v>
      </c>
      <c r="J55" t="s">
        <v>44</v>
      </c>
      <c r="K55" t="s">
        <v>60</v>
      </c>
      <c r="L55" t="s">
        <v>61</v>
      </c>
      <c r="M55" t="s">
        <v>62</v>
      </c>
      <c r="P55" t="s">
        <v>26</v>
      </c>
      <c r="Q55" t="s">
        <v>55</v>
      </c>
      <c r="S55" t="s">
        <v>246</v>
      </c>
      <c r="W55" s="32">
        <v>1396</v>
      </c>
      <c r="X55" t="s">
        <v>244</v>
      </c>
      <c r="Y55" t="s">
        <v>247</v>
      </c>
      <c r="Z55" t="s">
        <v>57</v>
      </c>
    </row>
    <row r="56" spans="1:26" x14ac:dyDescent="0.3">
      <c r="A56" t="s">
        <v>26</v>
      </c>
      <c r="B56" t="s">
        <v>27</v>
      </c>
      <c r="C56" s="31">
        <v>2018</v>
      </c>
      <c r="D56" s="31">
        <v>4</v>
      </c>
      <c r="E56" t="s">
        <v>52</v>
      </c>
      <c r="F56" t="s">
        <v>243</v>
      </c>
      <c r="G56" s="30">
        <v>43014</v>
      </c>
      <c r="H56" s="30">
        <v>43014</v>
      </c>
      <c r="I56" s="31">
        <v>19</v>
      </c>
      <c r="J56" t="s">
        <v>44</v>
      </c>
      <c r="K56" t="s">
        <v>60</v>
      </c>
      <c r="L56" t="s">
        <v>61</v>
      </c>
      <c r="M56" t="s">
        <v>62</v>
      </c>
      <c r="P56" t="s">
        <v>26</v>
      </c>
      <c r="Q56" t="s">
        <v>55</v>
      </c>
      <c r="S56" t="s">
        <v>248</v>
      </c>
      <c r="W56" s="32">
        <v>1611</v>
      </c>
      <c r="X56" t="s">
        <v>245</v>
      </c>
      <c r="Y56" t="s">
        <v>249</v>
      </c>
      <c r="Z56" t="s">
        <v>57</v>
      </c>
    </row>
    <row r="57" spans="1:26" x14ac:dyDescent="0.3">
      <c r="A57" t="s">
        <v>26</v>
      </c>
      <c r="B57" t="s">
        <v>27</v>
      </c>
      <c r="C57" s="31">
        <v>2018</v>
      </c>
      <c r="D57" s="31">
        <v>4</v>
      </c>
      <c r="E57" t="s">
        <v>52</v>
      </c>
      <c r="F57" t="s">
        <v>251</v>
      </c>
      <c r="G57" s="30">
        <v>43020</v>
      </c>
      <c r="H57" s="30">
        <v>43020</v>
      </c>
      <c r="I57" s="31">
        <v>108</v>
      </c>
      <c r="J57" t="s">
        <v>44</v>
      </c>
      <c r="K57" t="s">
        <v>60</v>
      </c>
      <c r="L57" t="s">
        <v>61</v>
      </c>
      <c r="M57" t="s">
        <v>62</v>
      </c>
      <c r="P57" t="s">
        <v>26</v>
      </c>
      <c r="Q57" t="s">
        <v>33</v>
      </c>
      <c r="S57" t="s">
        <v>253</v>
      </c>
      <c r="W57" s="32">
        <v>1533</v>
      </c>
      <c r="X57" t="s">
        <v>252</v>
      </c>
      <c r="Y57" t="s">
        <v>254</v>
      </c>
      <c r="Z57" t="s">
        <v>57</v>
      </c>
    </row>
    <row r="58" spans="1:26" x14ac:dyDescent="0.3">
      <c r="A58" t="s">
        <v>26</v>
      </c>
      <c r="B58" t="s">
        <v>27</v>
      </c>
      <c r="C58" s="31">
        <v>2018</v>
      </c>
      <c r="D58" s="31">
        <v>4</v>
      </c>
      <c r="E58" t="s">
        <v>52</v>
      </c>
      <c r="F58" t="s">
        <v>256</v>
      </c>
      <c r="G58" s="30">
        <v>43026</v>
      </c>
      <c r="H58" s="30">
        <v>43026</v>
      </c>
      <c r="I58" s="31">
        <v>61</v>
      </c>
      <c r="J58" t="s">
        <v>44</v>
      </c>
      <c r="K58" t="s">
        <v>60</v>
      </c>
      <c r="L58" t="s">
        <v>61</v>
      </c>
      <c r="M58" t="s">
        <v>62</v>
      </c>
      <c r="P58" t="s">
        <v>26</v>
      </c>
      <c r="Q58" t="s">
        <v>55</v>
      </c>
      <c r="S58" t="s">
        <v>261</v>
      </c>
      <c r="W58" s="32">
        <v>1832</v>
      </c>
      <c r="X58" t="s">
        <v>257</v>
      </c>
      <c r="Y58" t="s">
        <v>262</v>
      </c>
      <c r="Z58" t="s">
        <v>57</v>
      </c>
    </row>
    <row r="59" spans="1:26" x14ac:dyDescent="0.3">
      <c r="A59" t="s">
        <v>26</v>
      </c>
      <c r="B59" t="s">
        <v>27</v>
      </c>
      <c r="C59" s="31">
        <v>2018</v>
      </c>
      <c r="D59" s="31">
        <v>4</v>
      </c>
      <c r="E59" t="s">
        <v>52</v>
      </c>
      <c r="F59" t="s">
        <v>256</v>
      </c>
      <c r="G59" s="30">
        <v>43026</v>
      </c>
      <c r="H59" s="30">
        <v>43026</v>
      </c>
      <c r="I59" s="31">
        <v>62</v>
      </c>
      <c r="J59" t="s">
        <v>44</v>
      </c>
      <c r="K59" t="s">
        <v>60</v>
      </c>
      <c r="L59" t="s">
        <v>61</v>
      </c>
      <c r="M59" t="s">
        <v>62</v>
      </c>
      <c r="P59" t="s">
        <v>26</v>
      </c>
      <c r="Q59" t="s">
        <v>55</v>
      </c>
      <c r="S59" t="s">
        <v>263</v>
      </c>
      <c r="W59" s="32">
        <v>2795</v>
      </c>
      <c r="X59" t="s">
        <v>258</v>
      </c>
      <c r="Y59" t="s">
        <v>264</v>
      </c>
      <c r="Z59" t="s">
        <v>57</v>
      </c>
    </row>
    <row r="60" spans="1:26" x14ac:dyDescent="0.3">
      <c r="A60" t="s">
        <v>26</v>
      </c>
      <c r="B60" t="s">
        <v>27</v>
      </c>
      <c r="C60" s="31">
        <v>2018</v>
      </c>
      <c r="D60" s="31">
        <v>4</v>
      </c>
      <c r="E60" t="s">
        <v>52</v>
      </c>
      <c r="F60" t="s">
        <v>256</v>
      </c>
      <c r="G60" s="30">
        <v>43026</v>
      </c>
      <c r="H60" s="30">
        <v>43026</v>
      </c>
      <c r="I60" s="31">
        <v>63</v>
      </c>
      <c r="J60" t="s">
        <v>44</v>
      </c>
      <c r="K60" t="s">
        <v>60</v>
      </c>
      <c r="L60" t="s">
        <v>61</v>
      </c>
      <c r="M60" t="s">
        <v>62</v>
      </c>
      <c r="P60" t="s">
        <v>26</v>
      </c>
      <c r="Q60" t="s">
        <v>55</v>
      </c>
      <c r="S60" t="s">
        <v>265</v>
      </c>
      <c r="W60" s="32">
        <v>1469</v>
      </c>
      <c r="X60" t="s">
        <v>259</v>
      </c>
      <c r="Y60" t="s">
        <v>266</v>
      </c>
      <c r="Z60" t="s">
        <v>57</v>
      </c>
    </row>
    <row r="61" spans="1:26" x14ac:dyDescent="0.3">
      <c r="A61" t="s">
        <v>26</v>
      </c>
      <c r="B61" t="s">
        <v>27</v>
      </c>
      <c r="C61" s="31">
        <v>2018</v>
      </c>
      <c r="D61" s="31">
        <v>4</v>
      </c>
      <c r="E61" t="s">
        <v>52</v>
      </c>
      <c r="F61" t="s">
        <v>256</v>
      </c>
      <c r="G61" s="30">
        <v>43026</v>
      </c>
      <c r="H61" s="30">
        <v>43026</v>
      </c>
      <c r="I61" s="31">
        <v>64</v>
      </c>
      <c r="J61" t="s">
        <v>44</v>
      </c>
      <c r="K61" t="s">
        <v>60</v>
      </c>
      <c r="L61" t="s">
        <v>61</v>
      </c>
      <c r="M61" t="s">
        <v>62</v>
      </c>
      <c r="P61" t="s">
        <v>26</v>
      </c>
      <c r="Q61" t="s">
        <v>55</v>
      </c>
      <c r="S61" t="s">
        <v>145</v>
      </c>
      <c r="W61" s="32">
        <v>1805.92</v>
      </c>
      <c r="X61" t="s">
        <v>260</v>
      </c>
      <c r="Y61" t="s">
        <v>267</v>
      </c>
      <c r="Z61" t="s">
        <v>57</v>
      </c>
    </row>
    <row r="62" spans="1:26" x14ac:dyDescent="0.3">
      <c r="A62" t="s">
        <v>26</v>
      </c>
      <c r="B62" t="s">
        <v>27</v>
      </c>
      <c r="C62" s="31">
        <v>2018</v>
      </c>
      <c r="D62" s="31">
        <v>4</v>
      </c>
      <c r="E62" t="s">
        <v>52</v>
      </c>
      <c r="F62" t="s">
        <v>269</v>
      </c>
      <c r="G62" s="30">
        <v>43031</v>
      </c>
      <c r="H62" s="30">
        <v>43031</v>
      </c>
      <c r="I62" s="31">
        <v>142</v>
      </c>
      <c r="J62" t="s">
        <v>44</v>
      </c>
      <c r="K62" t="s">
        <v>60</v>
      </c>
      <c r="L62" t="s">
        <v>61</v>
      </c>
      <c r="M62" t="s">
        <v>62</v>
      </c>
      <c r="P62" t="s">
        <v>26</v>
      </c>
      <c r="Q62" t="s">
        <v>55</v>
      </c>
      <c r="S62" t="s">
        <v>280</v>
      </c>
      <c r="W62" s="32">
        <v>3258</v>
      </c>
      <c r="X62" t="s">
        <v>270</v>
      </c>
      <c r="Y62" t="s">
        <v>281</v>
      </c>
      <c r="Z62" t="s">
        <v>57</v>
      </c>
    </row>
    <row r="63" spans="1:26" x14ac:dyDescent="0.3">
      <c r="A63" t="s">
        <v>26</v>
      </c>
      <c r="B63" t="s">
        <v>27</v>
      </c>
      <c r="C63" s="31">
        <v>2018</v>
      </c>
      <c r="D63" s="31">
        <v>4</v>
      </c>
      <c r="E63" t="s">
        <v>52</v>
      </c>
      <c r="F63" t="s">
        <v>269</v>
      </c>
      <c r="G63" s="30">
        <v>43031</v>
      </c>
      <c r="H63" s="30">
        <v>43031</v>
      </c>
      <c r="I63" s="31">
        <v>143</v>
      </c>
      <c r="J63" t="s">
        <v>44</v>
      </c>
      <c r="K63" t="s">
        <v>60</v>
      </c>
      <c r="L63" t="s">
        <v>61</v>
      </c>
      <c r="M63" t="s">
        <v>62</v>
      </c>
      <c r="P63" t="s">
        <v>26</v>
      </c>
      <c r="Q63" t="s">
        <v>55</v>
      </c>
      <c r="S63" t="s">
        <v>282</v>
      </c>
      <c r="W63" s="32">
        <v>1497</v>
      </c>
      <c r="X63" t="s">
        <v>271</v>
      </c>
      <c r="Y63" t="s">
        <v>283</v>
      </c>
      <c r="Z63" t="s">
        <v>57</v>
      </c>
    </row>
    <row r="64" spans="1:26" x14ac:dyDescent="0.3">
      <c r="A64" t="s">
        <v>26</v>
      </c>
      <c r="B64" t="s">
        <v>27</v>
      </c>
      <c r="C64" s="31">
        <v>2018</v>
      </c>
      <c r="D64" s="31">
        <v>4</v>
      </c>
      <c r="E64" t="s">
        <v>52</v>
      </c>
      <c r="F64" t="s">
        <v>269</v>
      </c>
      <c r="G64" s="30">
        <v>43031</v>
      </c>
      <c r="H64" s="30">
        <v>43031</v>
      </c>
      <c r="I64" s="31">
        <v>144</v>
      </c>
      <c r="J64" t="s">
        <v>44</v>
      </c>
      <c r="K64" t="s">
        <v>60</v>
      </c>
      <c r="L64" t="s">
        <v>61</v>
      </c>
      <c r="M64" t="s">
        <v>62</v>
      </c>
      <c r="P64" t="s">
        <v>26</v>
      </c>
      <c r="Q64" t="s">
        <v>55</v>
      </c>
      <c r="S64" t="s">
        <v>284</v>
      </c>
      <c r="W64" s="32">
        <v>5086</v>
      </c>
      <c r="X64" t="s">
        <v>272</v>
      </c>
      <c r="Y64" t="s">
        <v>285</v>
      </c>
      <c r="Z64" t="s">
        <v>57</v>
      </c>
    </row>
    <row r="65" spans="1:26" x14ac:dyDescent="0.3">
      <c r="A65" t="s">
        <v>26</v>
      </c>
      <c r="B65" t="s">
        <v>27</v>
      </c>
      <c r="C65" s="31">
        <v>2018</v>
      </c>
      <c r="D65" s="31">
        <v>4</v>
      </c>
      <c r="E65" t="s">
        <v>52</v>
      </c>
      <c r="F65" t="s">
        <v>269</v>
      </c>
      <c r="G65" s="30">
        <v>43031</v>
      </c>
      <c r="H65" s="30">
        <v>43031</v>
      </c>
      <c r="I65" s="31">
        <v>145</v>
      </c>
      <c r="J65" t="s">
        <v>44</v>
      </c>
      <c r="K65" t="s">
        <v>60</v>
      </c>
      <c r="L65" t="s">
        <v>61</v>
      </c>
      <c r="M65" t="s">
        <v>62</v>
      </c>
      <c r="P65" t="s">
        <v>26</v>
      </c>
      <c r="Q65" t="s">
        <v>55</v>
      </c>
      <c r="S65" t="s">
        <v>286</v>
      </c>
      <c r="W65" s="32">
        <v>6957</v>
      </c>
      <c r="X65" t="s">
        <v>273</v>
      </c>
      <c r="Y65" t="s">
        <v>287</v>
      </c>
      <c r="Z65" t="s">
        <v>57</v>
      </c>
    </row>
    <row r="66" spans="1:26" x14ac:dyDescent="0.3">
      <c r="A66" t="s">
        <v>26</v>
      </c>
      <c r="B66" t="s">
        <v>27</v>
      </c>
      <c r="C66" s="31">
        <v>2018</v>
      </c>
      <c r="D66" s="31">
        <v>4</v>
      </c>
      <c r="E66" t="s">
        <v>52</v>
      </c>
      <c r="F66" t="s">
        <v>269</v>
      </c>
      <c r="G66" s="30">
        <v>43031</v>
      </c>
      <c r="H66" s="30">
        <v>43031</v>
      </c>
      <c r="I66" s="31">
        <v>146</v>
      </c>
      <c r="J66" t="s">
        <v>44</v>
      </c>
      <c r="K66" t="s">
        <v>60</v>
      </c>
      <c r="L66" t="s">
        <v>61</v>
      </c>
      <c r="M66" t="s">
        <v>62</v>
      </c>
      <c r="P66" t="s">
        <v>26</v>
      </c>
      <c r="Q66" t="s">
        <v>55</v>
      </c>
      <c r="S66" t="s">
        <v>288</v>
      </c>
      <c r="W66" s="32">
        <v>1914.3</v>
      </c>
      <c r="X66" t="s">
        <v>274</v>
      </c>
      <c r="Y66" t="s">
        <v>289</v>
      </c>
      <c r="Z66" t="s">
        <v>57</v>
      </c>
    </row>
    <row r="67" spans="1:26" x14ac:dyDescent="0.3">
      <c r="A67" t="s">
        <v>26</v>
      </c>
      <c r="B67" t="s">
        <v>27</v>
      </c>
      <c r="C67" s="31">
        <v>2018</v>
      </c>
      <c r="D67" s="31">
        <v>4</v>
      </c>
      <c r="E67" t="s">
        <v>52</v>
      </c>
      <c r="F67" t="s">
        <v>269</v>
      </c>
      <c r="G67" s="30">
        <v>43031</v>
      </c>
      <c r="H67" s="30">
        <v>43031</v>
      </c>
      <c r="I67" s="31">
        <v>147</v>
      </c>
      <c r="J67" t="s">
        <v>44</v>
      </c>
      <c r="K67" t="s">
        <v>60</v>
      </c>
      <c r="L67" t="s">
        <v>61</v>
      </c>
      <c r="M67" t="s">
        <v>62</v>
      </c>
      <c r="P67" t="s">
        <v>26</v>
      </c>
      <c r="Q67" t="s">
        <v>55</v>
      </c>
      <c r="S67" t="s">
        <v>290</v>
      </c>
      <c r="W67" s="32">
        <v>824</v>
      </c>
      <c r="X67" t="s">
        <v>275</v>
      </c>
      <c r="Y67" t="s">
        <v>291</v>
      </c>
      <c r="Z67" t="s">
        <v>57</v>
      </c>
    </row>
    <row r="68" spans="1:26" x14ac:dyDescent="0.3">
      <c r="A68" t="s">
        <v>26</v>
      </c>
      <c r="B68" t="s">
        <v>27</v>
      </c>
      <c r="C68" s="31">
        <v>2018</v>
      </c>
      <c r="D68" s="31">
        <v>4</v>
      </c>
      <c r="E68" t="s">
        <v>52</v>
      </c>
      <c r="F68" t="s">
        <v>269</v>
      </c>
      <c r="G68" s="30">
        <v>43031</v>
      </c>
      <c r="H68" s="30">
        <v>43031</v>
      </c>
      <c r="I68" s="31">
        <v>148</v>
      </c>
      <c r="J68" t="s">
        <v>44</v>
      </c>
      <c r="K68" t="s">
        <v>60</v>
      </c>
      <c r="L68" t="s">
        <v>61</v>
      </c>
      <c r="M68" t="s">
        <v>62</v>
      </c>
      <c r="P68" t="s">
        <v>26</v>
      </c>
      <c r="Q68" t="s">
        <v>55</v>
      </c>
      <c r="S68" t="s">
        <v>292</v>
      </c>
      <c r="W68" s="32">
        <v>1346</v>
      </c>
      <c r="X68" t="s">
        <v>276</v>
      </c>
      <c r="Y68" t="s">
        <v>293</v>
      </c>
      <c r="Z68" t="s">
        <v>57</v>
      </c>
    </row>
    <row r="69" spans="1:26" x14ac:dyDescent="0.3">
      <c r="A69" t="s">
        <v>26</v>
      </c>
      <c r="B69" t="s">
        <v>27</v>
      </c>
      <c r="C69" s="31">
        <v>2018</v>
      </c>
      <c r="D69" s="31">
        <v>4</v>
      </c>
      <c r="E69" t="s">
        <v>52</v>
      </c>
      <c r="F69" t="s">
        <v>269</v>
      </c>
      <c r="G69" s="30">
        <v>43031</v>
      </c>
      <c r="H69" s="30">
        <v>43031</v>
      </c>
      <c r="I69" s="31">
        <v>149</v>
      </c>
      <c r="J69" t="s">
        <v>44</v>
      </c>
      <c r="K69" t="s">
        <v>60</v>
      </c>
      <c r="L69" t="s">
        <v>61</v>
      </c>
      <c r="M69" t="s">
        <v>62</v>
      </c>
      <c r="P69" t="s">
        <v>26</v>
      </c>
      <c r="Q69" t="s">
        <v>55</v>
      </c>
      <c r="S69" t="s">
        <v>294</v>
      </c>
      <c r="W69" s="32">
        <v>1454</v>
      </c>
      <c r="X69" t="s">
        <v>277</v>
      </c>
      <c r="Y69" t="s">
        <v>295</v>
      </c>
      <c r="Z69" t="s">
        <v>57</v>
      </c>
    </row>
    <row r="70" spans="1:26" x14ac:dyDescent="0.3">
      <c r="A70" t="s">
        <v>26</v>
      </c>
      <c r="B70" t="s">
        <v>27</v>
      </c>
      <c r="C70" s="31">
        <v>2018</v>
      </c>
      <c r="D70" s="31">
        <v>4</v>
      </c>
      <c r="E70" t="s">
        <v>52</v>
      </c>
      <c r="F70" t="s">
        <v>269</v>
      </c>
      <c r="G70" s="30">
        <v>43031</v>
      </c>
      <c r="H70" s="30">
        <v>43031</v>
      </c>
      <c r="I70" s="31">
        <v>152</v>
      </c>
      <c r="J70" t="s">
        <v>44</v>
      </c>
      <c r="K70" t="s">
        <v>60</v>
      </c>
      <c r="L70" t="s">
        <v>61</v>
      </c>
      <c r="M70" t="s">
        <v>62</v>
      </c>
      <c r="P70" t="s">
        <v>26</v>
      </c>
      <c r="Q70" t="s">
        <v>55</v>
      </c>
      <c r="S70" t="s">
        <v>296</v>
      </c>
      <c r="W70" s="32">
        <v>2334</v>
      </c>
      <c r="X70" t="s">
        <v>278</v>
      </c>
      <c r="Y70" t="s">
        <v>297</v>
      </c>
      <c r="Z70" t="s">
        <v>57</v>
      </c>
    </row>
    <row r="71" spans="1:26" x14ac:dyDescent="0.3">
      <c r="A71" t="s">
        <v>26</v>
      </c>
      <c r="B71" t="s">
        <v>27</v>
      </c>
      <c r="C71" s="31">
        <v>2018</v>
      </c>
      <c r="D71" s="31">
        <v>4</v>
      </c>
      <c r="E71" t="s">
        <v>52</v>
      </c>
      <c r="F71" t="s">
        <v>269</v>
      </c>
      <c r="G71" s="30">
        <v>43031</v>
      </c>
      <c r="H71" s="30">
        <v>43031</v>
      </c>
      <c r="I71" s="31">
        <v>153</v>
      </c>
      <c r="J71" t="s">
        <v>44</v>
      </c>
      <c r="K71" t="s">
        <v>60</v>
      </c>
      <c r="L71" t="s">
        <v>61</v>
      </c>
      <c r="M71" t="s">
        <v>62</v>
      </c>
      <c r="P71" t="s">
        <v>26</v>
      </c>
      <c r="Q71" t="s">
        <v>55</v>
      </c>
      <c r="S71" t="s">
        <v>298</v>
      </c>
      <c r="W71" s="32">
        <v>3104</v>
      </c>
      <c r="X71" t="s">
        <v>279</v>
      </c>
      <c r="Y71" t="s">
        <v>299</v>
      </c>
      <c r="Z71" t="s">
        <v>57</v>
      </c>
    </row>
    <row r="72" spans="1:26" x14ac:dyDescent="0.3">
      <c r="A72" t="s">
        <v>26</v>
      </c>
      <c r="B72" t="s">
        <v>27</v>
      </c>
      <c r="C72" s="31">
        <v>2018</v>
      </c>
      <c r="D72" s="31">
        <v>5</v>
      </c>
      <c r="E72" t="s">
        <v>52</v>
      </c>
      <c r="F72" t="s">
        <v>301</v>
      </c>
      <c r="G72" s="30">
        <v>43047</v>
      </c>
      <c r="H72" s="30">
        <v>43047</v>
      </c>
      <c r="I72" s="31">
        <v>175</v>
      </c>
      <c r="J72" t="s">
        <v>44</v>
      </c>
      <c r="K72" t="s">
        <v>60</v>
      </c>
      <c r="L72" t="s">
        <v>61</v>
      </c>
      <c r="M72" t="s">
        <v>62</v>
      </c>
      <c r="P72" t="s">
        <v>26</v>
      </c>
      <c r="Q72" t="s">
        <v>55</v>
      </c>
      <c r="S72" t="s">
        <v>306</v>
      </c>
      <c r="W72" s="32">
        <v>1993</v>
      </c>
      <c r="X72" t="s">
        <v>302</v>
      </c>
      <c r="Y72" t="s">
        <v>307</v>
      </c>
      <c r="Z72" t="s">
        <v>57</v>
      </c>
    </row>
    <row r="73" spans="1:26" x14ac:dyDescent="0.3">
      <c r="A73" t="s">
        <v>26</v>
      </c>
      <c r="B73" t="s">
        <v>27</v>
      </c>
      <c r="C73" s="31">
        <v>2018</v>
      </c>
      <c r="D73" s="31">
        <v>5</v>
      </c>
      <c r="E73" t="s">
        <v>52</v>
      </c>
      <c r="F73" t="s">
        <v>301</v>
      </c>
      <c r="G73" s="30">
        <v>43047</v>
      </c>
      <c r="H73" s="30">
        <v>43047</v>
      </c>
      <c r="I73" s="31">
        <v>177</v>
      </c>
      <c r="J73" t="s">
        <v>44</v>
      </c>
      <c r="K73" t="s">
        <v>60</v>
      </c>
      <c r="L73" t="s">
        <v>61</v>
      </c>
      <c r="M73" t="s">
        <v>62</v>
      </c>
      <c r="P73" t="s">
        <v>26</v>
      </c>
      <c r="Q73" t="s">
        <v>55</v>
      </c>
      <c r="S73" t="s">
        <v>308</v>
      </c>
      <c r="W73" s="32">
        <v>2490</v>
      </c>
      <c r="X73" t="s">
        <v>303</v>
      </c>
      <c r="Y73" t="s">
        <v>309</v>
      </c>
      <c r="Z73" t="s">
        <v>57</v>
      </c>
    </row>
    <row r="74" spans="1:26" x14ac:dyDescent="0.3">
      <c r="A74" t="s">
        <v>26</v>
      </c>
      <c r="B74" t="s">
        <v>27</v>
      </c>
      <c r="C74" s="31">
        <v>2018</v>
      </c>
      <c r="D74" s="31">
        <v>5</v>
      </c>
      <c r="E74" t="s">
        <v>52</v>
      </c>
      <c r="F74" t="s">
        <v>301</v>
      </c>
      <c r="G74" s="30">
        <v>43047</v>
      </c>
      <c r="H74" s="30">
        <v>43047</v>
      </c>
      <c r="I74" s="31">
        <v>178</v>
      </c>
      <c r="J74" t="s">
        <v>44</v>
      </c>
      <c r="K74" t="s">
        <v>60</v>
      </c>
      <c r="L74" t="s">
        <v>61</v>
      </c>
      <c r="M74" t="s">
        <v>62</v>
      </c>
      <c r="P74" t="s">
        <v>26</v>
      </c>
      <c r="Q74" t="s">
        <v>55</v>
      </c>
      <c r="S74" t="s">
        <v>166</v>
      </c>
      <c r="W74" s="32">
        <v>3181</v>
      </c>
      <c r="X74" t="s">
        <v>304</v>
      </c>
      <c r="Y74" t="s">
        <v>310</v>
      </c>
      <c r="Z74" t="s">
        <v>57</v>
      </c>
    </row>
    <row r="75" spans="1:26" x14ac:dyDescent="0.3">
      <c r="A75" t="s">
        <v>26</v>
      </c>
      <c r="B75" t="s">
        <v>27</v>
      </c>
      <c r="C75" s="31">
        <v>2018</v>
      </c>
      <c r="D75" s="31">
        <v>5</v>
      </c>
      <c r="E75" t="s">
        <v>52</v>
      </c>
      <c r="F75" t="s">
        <v>301</v>
      </c>
      <c r="G75" s="30">
        <v>43047</v>
      </c>
      <c r="H75" s="30">
        <v>43047</v>
      </c>
      <c r="I75" s="31">
        <v>179</v>
      </c>
      <c r="J75" t="s">
        <v>44</v>
      </c>
      <c r="K75" t="s">
        <v>60</v>
      </c>
      <c r="L75" t="s">
        <v>61</v>
      </c>
      <c r="M75" t="s">
        <v>62</v>
      </c>
      <c r="P75" t="s">
        <v>26</v>
      </c>
      <c r="Q75" t="s">
        <v>55</v>
      </c>
      <c r="S75" t="s">
        <v>311</v>
      </c>
      <c r="W75" s="32">
        <v>5281</v>
      </c>
      <c r="X75" t="s">
        <v>305</v>
      </c>
      <c r="Y75" t="s">
        <v>312</v>
      </c>
      <c r="Z75" t="s">
        <v>57</v>
      </c>
    </row>
    <row r="76" spans="1:26" x14ac:dyDescent="0.3">
      <c r="A76" t="s">
        <v>26</v>
      </c>
      <c r="B76" t="s">
        <v>27</v>
      </c>
      <c r="C76" s="31">
        <v>2018</v>
      </c>
      <c r="D76" s="31">
        <v>5</v>
      </c>
      <c r="E76" t="s">
        <v>52</v>
      </c>
      <c r="F76" t="s">
        <v>314</v>
      </c>
      <c r="G76" s="30">
        <v>43060</v>
      </c>
      <c r="H76" s="30">
        <v>43060</v>
      </c>
      <c r="I76" s="31">
        <v>90</v>
      </c>
      <c r="J76" t="s">
        <v>44</v>
      </c>
      <c r="K76" t="s">
        <v>60</v>
      </c>
      <c r="L76" t="s">
        <v>61</v>
      </c>
      <c r="M76" t="s">
        <v>62</v>
      </c>
      <c r="P76" t="s">
        <v>26</v>
      </c>
      <c r="Q76" t="s">
        <v>55</v>
      </c>
      <c r="S76" t="s">
        <v>320</v>
      </c>
      <c r="W76" s="32">
        <v>1394</v>
      </c>
      <c r="X76" t="s">
        <v>315</v>
      </c>
      <c r="Y76" t="s">
        <v>321</v>
      </c>
      <c r="Z76" t="s">
        <v>57</v>
      </c>
    </row>
    <row r="77" spans="1:26" x14ac:dyDescent="0.3">
      <c r="A77" t="s">
        <v>26</v>
      </c>
      <c r="B77" t="s">
        <v>27</v>
      </c>
      <c r="C77" s="31">
        <v>2018</v>
      </c>
      <c r="D77" s="31">
        <v>5</v>
      </c>
      <c r="E77" t="s">
        <v>52</v>
      </c>
      <c r="F77" t="s">
        <v>314</v>
      </c>
      <c r="G77" s="30">
        <v>43060</v>
      </c>
      <c r="H77" s="30">
        <v>43060</v>
      </c>
      <c r="I77" s="31">
        <v>91</v>
      </c>
      <c r="J77" t="s">
        <v>44</v>
      </c>
      <c r="K77" t="s">
        <v>60</v>
      </c>
      <c r="L77" t="s">
        <v>61</v>
      </c>
      <c r="M77" t="s">
        <v>62</v>
      </c>
      <c r="P77" t="s">
        <v>26</v>
      </c>
      <c r="Q77" t="s">
        <v>55</v>
      </c>
      <c r="S77" t="s">
        <v>322</v>
      </c>
      <c r="W77" s="32">
        <v>581</v>
      </c>
      <c r="X77" t="s">
        <v>316</v>
      </c>
      <c r="Y77" t="s">
        <v>323</v>
      </c>
      <c r="Z77" t="s">
        <v>57</v>
      </c>
    </row>
    <row r="78" spans="1:26" x14ac:dyDescent="0.3">
      <c r="A78" t="s">
        <v>26</v>
      </c>
      <c r="B78" t="s">
        <v>27</v>
      </c>
      <c r="C78" s="31">
        <v>2018</v>
      </c>
      <c r="D78" s="31">
        <v>5</v>
      </c>
      <c r="E78" t="s">
        <v>52</v>
      </c>
      <c r="F78" t="s">
        <v>314</v>
      </c>
      <c r="G78" s="30">
        <v>43060</v>
      </c>
      <c r="H78" s="30">
        <v>43060</v>
      </c>
      <c r="I78" s="31">
        <v>92</v>
      </c>
      <c r="J78" t="s">
        <v>44</v>
      </c>
      <c r="K78" t="s">
        <v>60</v>
      </c>
      <c r="L78" t="s">
        <v>61</v>
      </c>
      <c r="M78" t="s">
        <v>62</v>
      </c>
      <c r="P78" t="s">
        <v>26</v>
      </c>
      <c r="Q78" t="s">
        <v>55</v>
      </c>
      <c r="S78" t="s">
        <v>324</v>
      </c>
      <c r="W78" s="32">
        <v>1744</v>
      </c>
      <c r="X78" t="s">
        <v>317</v>
      </c>
      <c r="Y78" t="s">
        <v>325</v>
      </c>
      <c r="Z78" t="s">
        <v>57</v>
      </c>
    </row>
    <row r="79" spans="1:26" x14ac:dyDescent="0.3">
      <c r="A79" t="s">
        <v>26</v>
      </c>
      <c r="B79" t="s">
        <v>27</v>
      </c>
      <c r="C79" s="31">
        <v>2018</v>
      </c>
      <c r="D79" s="31">
        <v>5</v>
      </c>
      <c r="E79" t="s">
        <v>52</v>
      </c>
      <c r="F79" t="s">
        <v>314</v>
      </c>
      <c r="G79" s="30">
        <v>43060</v>
      </c>
      <c r="H79" s="30">
        <v>43060</v>
      </c>
      <c r="I79" s="31">
        <v>93</v>
      </c>
      <c r="J79" t="s">
        <v>44</v>
      </c>
      <c r="K79" t="s">
        <v>60</v>
      </c>
      <c r="L79" t="s">
        <v>61</v>
      </c>
      <c r="M79" t="s">
        <v>62</v>
      </c>
      <c r="P79" t="s">
        <v>26</v>
      </c>
      <c r="Q79" t="s">
        <v>55</v>
      </c>
      <c r="S79" t="s">
        <v>326</v>
      </c>
      <c r="W79" s="32">
        <v>518</v>
      </c>
      <c r="X79" t="s">
        <v>318</v>
      </c>
      <c r="Y79" t="s">
        <v>327</v>
      </c>
      <c r="Z79" t="s">
        <v>57</v>
      </c>
    </row>
    <row r="80" spans="1:26" x14ac:dyDescent="0.3">
      <c r="A80" t="s">
        <v>26</v>
      </c>
      <c r="B80" t="s">
        <v>27</v>
      </c>
      <c r="C80" s="31">
        <v>2018</v>
      </c>
      <c r="D80" s="31">
        <v>5</v>
      </c>
      <c r="E80" t="s">
        <v>52</v>
      </c>
      <c r="F80" t="s">
        <v>314</v>
      </c>
      <c r="G80" s="30">
        <v>43060</v>
      </c>
      <c r="H80" s="30">
        <v>43060</v>
      </c>
      <c r="I80" s="31">
        <v>94</v>
      </c>
      <c r="J80" t="s">
        <v>44</v>
      </c>
      <c r="K80" t="s">
        <v>60</v>
      </c>
      <c r="L80" t="s">
        <v>61</v>
      </c>
      <c r="M80" t="s">
        <v>62</v>
      </c>
      <c r="P80" t="s">
        <v>26</v>
      </c>
      <c r="Q80" t="s">
        <v>55</v>
      </c>
      <c r="S80" t="s">
        <v>328</v>
      </c>
      <c r="W80" s="32">
        <v>1594</v>
      </c>
      <c r="X80" t="s">
        <v>319</v>
      </c>
      <c r="Y80" t="s">
        <v>329</v>
      </c>
      <c r="Z80" t="s">
        <v>57</v>
      </c>
    </row>
    <row r="81" spans="1:26" x14ac:dyDescent="0.3">
      <c r="A81" t="s">
        <v>26</v>
      </c>
      <c r="B81" t="s">
        <v>27</v>
      </c>
      <c r="C81" s="31">
        <v>2018</v>
      </c>
      <c r="D81" s="31">
        <v>6</v>
      </c>
      <c r="E81" t="s">
        <v>52</v>
      </c>
      <c r="F81" t="s">
        <v>331</v>
      </c>
      <c r="G81" s="30">
        <v>43077</v>
      </c>
      <c r="H81" s="30">
        <v>43077</v>
      </c>
      <c r="I81" s="31">
        <v>127</v>
      </c>
      <c r="J81" t="s">
        <v>44</v>
      </c>
      <c r="K81" t="s">
        <v>60</v>
      </c>
      <c r="L81" t="s">
        <v>61</v>
      </c>
      <c r="M81" t="s">
        <v>62</v>
      </c>
      <c r="P81" t="s">
        <v>26</v>
      </c>
      <c r="Q81" t="s">
        <v>55</v>
      </c>
      <c r="S81" t="s">
        <v>337</v>
      </c>
      <c r="W81" s="32">
        <v>3213</v>
      </c>
      <c r="X81" t="s">
        <v>336</v>
      </c>
      <c r="Y81" t="s">
        <v>338</v>
      </c>
      <c r="Z81" t="s">
        <v>57</v>
      </c>
    </row>
    <row r="82" spans="1:26" x14ac:dyDescent="0.3">
      <c r="A82" t="s">
        <v>26</v>
      </c>
      <c r="B82" t="s">
        <v>27</v>
      </c>
      <c r="C82" s="31">
        <v>2018</v>
      </c>
      <c r="D82" s="31">
        <v>6</v>
      </c>
      <c r="E82" t="s">
        <v>52</v>
      </c>
      <c r="F82" t="s">
        <v>331</v>
      </c>
      <c r="G82" s="30">
        <v>43077</v>
      </c>
      <c r="H82" s="30">
        <v>43077</v>
      </c>
      <c r="I82" s="31">
        <v>165</v>
      </c>
      <c r="J82" t="s">
        <v>44</v>
      </c>
      <c r="K82" t="s">
        <v>60</v>
      </c>
      <c r="L82" t="s">
        <v>61</v>
      </c>
      <c r="M82" t="s">
        <v>62</v>
      </c>
      <c r="P82" t="s">
        <v>26</v>
      </c>
      <c r="Q82" t="s">
        <v>55</v>
      </c>
      <c r="S82" t="s">
        <v>339</v>
      </c>
      <c r="W82" s="32">
        <v>2037</v>
      </c>
      <c r="X82" t="s">
        <v>332</v>
      </c>
      <c r="Y82" t="s">
        <v>340</v>
      </c>
      <c r="Z82" t="s">
        <v>57</v>
      </c>
    </row>
    <row r="83" spans="1:26" x14ac:dyDescent="0.3">
      <c r="A83" t="s">
        <v>26</v>
      </c>
      <c r="B83" t="s">
        <v>27</v>
      </c>
      <c r="C83" s="31">
        <v>2018</v>
      </c>
      <c r="D83" s="31">
        <v>6</v>
      </c>
      <c r="E83" t="s">
        <v>52</v>
      </c>
      <c r="F83" t="s">
        <v>331</v>
      </c>
      <c r="G83" s="30">
        <v>43077</v>
      </c>
      <c r="H83" s="30">
        <v>43077</v>
      </c>
      <c r="I83" s="31">
        <v>166</v>
      </c>
      <c r="J83" t="s">
        <v>44</v>
      </c>
      <c r="K83" t="s">
        <v>60</v>
      </c>
      <c r="L83" t="s">
        <v>61</v>
      </c>
      <c r="M83" t="s">
        <v>62</v>
      </c>
      <c r="P83" t="s">
        <v>26</v>
      </c>
      <c r="Q83" t="s">
        <v>55</v>
      </c>
      <c r="S83" t="s">
        <v>341</v>
      </c>
      <c r="W83" s="32">
        <v>1737</v>
      </c>
      <c r="X83" t="s">
        <v>333</v>
      </c>
      <c r="Y83" t="s">
        <v>342</v>
      </c>
      <c r="Z83" t="s">
        <v>57</v>
      </c>
    </row>
    <row r="84" spans="1:26" x14ac:dyDescent="0.3">
      <c r="A84" t="s">
        <v>26</v>
      </c>
      <c r="B84" t="s">
        <v>27</v>
      </c>
      <c r="C84" s="31">
        <v>2018</v>
      </c>
      <c r="D84" s="31">
        <v>6</v>
      </c>
      <c r="E84" t="s">
        <v>52</v>
      </c>
      <c r="F84" t="s">
        <v>331</v>
      </c>
      <c r="G84" s="30">
        <v>43077</v>
      </c>
      <c r="H84" s="30">
        <v>43077</v>
      </c>
      <c r="I84" s="31">
        <v>167</v>
      </c>
      <c r="J84" t="s">
        <v>44</v>
      </c>
      <c r="K84" t="s">
        <v>60</v>
      </c>
      <c r="L84" t="s">
        <v>61</v>
      </c>
      <c r="M84" t="s">
        <v>62</v>
      </c>
      <c r="P84" t="s">
        <v>26</v>
      </c>
      <c r="Q84" t="s">
        <v>55</v>
      </c>
      <c r="S84" t="s">
        <v>343</v>
      </c>
      <c r="W84" s="32">
        <v>500</v>
      </c>
      <c r="X84" t="s">
        <v>334</v>
      </c>
      <c r="Y84" t="s">
        <v>344</v>
      </c>
      <c r="Z84" t="s">
        <v>57</v>
      </c>
    </row>
    <row r="85" spans="1:26" x14ac:dyDescent="0.3">
      <c r="A85" t="s">
        <v>26</v>
      </c>
      <c r="B85" t="s">
        <v>27</v>
      </c>
      <c r="C85" s="31">
        <v>2018</v>
      </c>
      <c r="D85" s="31">
        <v>6</v>
      </c>
      <c r="E85" t="s">
        <v>52</v>
      </c>
      <c r="F85" t="s">
        <v>331</v>
      </c>
      <c r="G85" s="30">
        <v>43077</v>
      </c>
      <c r="H85" s="30">
        <v>43077</v>
      </c>
      <c r="I85" s="31">
        <v>168</v>
      </c>
      <c r="J85" t="s">
        <v>44</v>
      </c>
      <c r="K85" t="s">
        <v>60</v>
      </c>
      <c r="L85" t="s">
        <v>61</v>
      </c>
      <c r="M85" t="s">
        <v>62</v>
      </c>
      <c r="P85" t="s">
        <v>26</v>
      </c>
      <c r="Q85" t="s">
        <v>55</v>
      </c>
      <c r="S85" t="s">
        <v>345</v>
      </c>
      <c r="W85" s="32">
        <v>1390</v>
      </c>
      <c r="X85" t="s">
        <v>335</v>
      </c>
      <c r="Y85" t="s">
        <v>346</v>
      </c>
      <c r="Z85" t="s">
        <v>57</v>
      </c>
    </row>
    <row r="86" spans="1:26" x14ac:dyDescent="0.3">
      <c r="A86" t="s">
        <v>26</v>
      </c>
      <c r="B86" t="s">
        <v>27</v>
      </c>
      <c r="C86" s="31">
        <v>2018</v>
      </c>
      <c r="D86" s="31">
        <v>6</v>
      </c>
      <c r="E86" t="s">
        <v>52</v>
      </c>
      <c r="F86" t="s">
        <v>348</v>
      </c>
      <c r="G86" s="30">
        <v>43083</v>
      </c>
      <c r="H86" s="30">
        <v>43083</v>
      </c>
      <c r="I86" s="31">
        <v>51</v>
      </c>
      <c r="J86" t="s">
        <v>44</v>
      </c>
      <c r="K86" t="s">
        <v>60</v>
      </c>
      <c r="L86" t="s">
        <v>61</v>
      </c>
      <c r="M86" t="s">
        <v>62</v>
      </c>
      <c r="P86" t="s">
        <v>26</v>
      </c>
      <c r="Q86" t="s">
        <v>55</v>
      </c>
      <c r="S86" t="s">
        <v>351</v>
      </c>
      <c r="W86" s="32">
        <v>2253.1999999999998</v>
      </c>
      <c r="X86" t="s">
        <v>349</v>
      </c>
      <c r="Y86" t="s">
        <v>352</v>
      </c>
      <c r="Z86" t="s">
        <v>57</v>
      </c>
    </row>
    <row r="87" spans="1:26" x14ac:dyDescent="0.3">
      <c r="A87" t="s">
        <v>26</v>
      </c>
      <c r="B87" t="s">
        <v>27</v>
      </c>
      <c r="C87" s="31">
        <v>2018</v>
      </c>
      <c r="D87" s="31">
        <v>6</v>
      </c>
      <c r="E87" t="s">
        <v>52</v>
      </c>
      <c r="F87" t="s">
        <v>348</v>
      </c>
      <c r="G87" s="30">
        <v>43083</v>
      </c>
      <c r="H87" s="30">
        <v>43083</v>
      </c>
      <c r="I87" s="31">
        <v>52</v>
      </c>
      <c r="J87" t="s">
        <v>44</v>
      </c>
      <c r="K87" t="s">
        <v>60</v>
      </c>
      <c r="L87" t="s">
        <v>61</v>
      </c>
      <c r="M87" t="s">
        <v>62</v>
      </c>
      <c r="P87" t="s">
        <v>26</v>
      </c>
      <c r="Q87" t="s">
        <v>55</v>
      </c>
      <c r="S87" t="s">
        <v>353</v>
      </c>
      <c r="W87" s="32">
        <v>2045</v>
      </c>
      <c r="X87" t="s">
        <v>350</v>
      </c>
      <c r="Y87" t="s">
        <v>354</v>
      </c>
      <c r="Z87" t="s">
        <v>57</v>
      </c>
    </row>
    <row r="88" spans="1:26" x14ac:dyDescent="0.3">
      <c r="A88" t="s">
        <v>26</v>
      </c>
      <c r="B88" t="s">
        <v>27</v>
      </c>
      <c r="C88" s="31">
        <v>2018</v>
      </c>
      <c r="D88" s="31">
        <v>6</v>
      </c>
      <c r="E88" t="s">
        <v>52</v>
      </c>
      <c r="F88" t="s">
        <v>356</v>
      </c>
      <c r="G88" s="30">
        <v>43089</v>
      </c>
      <c r="H88" s="30">
        <v>43089</v>
      </c>
      <c r="I88" s="31">
        <v>34</v>
      </c>
      <c r="J88" t="s">
        <v>44</v>
      </c>
      <c r="K88" t="s">
        <v>60</v>
      </c>
      <c r="L88" t="s">
        <v>61</v>
      </c>
      <c r="M88" t="s">
        <v>62</v>
      </c>
      <c r="P88" t="s">
        <v>26</v>
      </c>
      <c r="Q88" t="s">
        <v>55</v>
      </c>
      <c r="S88" t="s">
        <v>367</v>
      </c>
      <c r="W88" s="32">
        <v>3050</v>
      </c>
      <c r="X88" t="s">
        <v>357</v>
      </c>
      <c r="Y88" t="s">
        <v>368</v>
      </c>
      <c r="Z88" t="s">
        <v>57</v>
      </c>
    </row>
    <row r="89" spans="1:26" x14ac:dyDescent="0.3">
      <c r="A89" t="s">
        <v>26</v>
      </c>
      <c r="B89" t="s">
        <v>27</v>
      </c>
      <c r="C89" s="31">
        <v>2018</v>
      </c>
      <c r="D89" s="31">
        <v>6</v>
      </c>
      <c r="E89" t="s">
        <v>52</v>
      </c>
      <c r="F89" t="s">
        <v>356</v>
      </c>
      <c r="G89" s="30">
        <v>43089</v>
      </c>
      <c r="H89" s="30">
        <v>43089</v>
      </c>
      <c r="I89" s="31">
        <v>35</v>
      </c>
      <c r="J89" t="s">
        <v>44</v>
      </c>
      <c r="K89" t="s">
        <v>60</v>
      </c>
      <c r="L89" t="s">
        <v>61</v>
      </c>
      <c r="M89" t="s">
        <v>62</v>
      </c>
      <c r="P89" t="s">
        <v>26</v>
      </c>
      <c r="Q89" t="s">
        <v>55</v>
      </c>
      <c r="S89" t="s">
        <v>369</v>
      </c>
      <c r="W89" s="32">
        <v>747</v>
      </c>
      <c r="X89" t="s">
        <v>358</v>
      </c>
      <c r="Y89" t="s">
        <v>370</v>
      </c>
      <c r="Z89" t="s">
        <v>57</v>
      </c>
    </row>
    <row r="90" spans="1:26" x14ac:dyDescent="0.3">
      <c r="A90" t="s">
        <v>26</v>
      </c>
      <c r="B90" t="s">
        <v>27</v>
      </c>
      <c r="C90" s="31">
        <v>2018</v>
      </c>
      <c r="D90" s="31">
        <v>6</v>
      </c>
      <c r="E90" t="s">
        <v>52</v>
      </c>
      <c r="F90" t="s">
        <v>356</v>
      </c>
      <c r="G90" s="30">
        <v>43089</v>
      </c>
      <c r="H90" s="30">
        <v>43089</v>
      </c>
      <c r="I90" s="31">
        <v>36</v>
      </c>
      <c r="J90" t="s">
        <v>44</v>
      </c>
      <c r="K90" t="s">
        <v>60</v>
      </c>
      <c r="L90" t="s">
        <v>61</v>
      </c>
      <c r="M90" t="s">
        <v>62</v>
      </c>
      <c r="P90" t="s">
        <v>26</v>
      </c>
      <c r="Q90" t="s">
        <v>55</v>
      </c>
      <c r="S90" t="s">
        <v>371</v>
      </c>
      <c r="W90" s="32">
        <v>2497.7600000000002</v>
      </c>
      <c r="X90" t="s">
        <v>359</v>
      </c>
      <c r="Y90" t="s">
        <v>372</v>
      </c>
      <c r="Z90" t="s">
        <v>57</v>
      </c>
    </row>
    <row r="91" spans="1:26" x14ac:dyDescent="0.3">
      <c r="A91" t="s">
        <v>26</v>
      </c>
      <c r="B91" t="s">
        <v>27</v>
      </c>
      <c r="C91" s="31">
        <v>2018</v>
      </c>
      <c r="D91" s="31">
        <v>6</v>
      </c>
      <c r="E91" t="s">
        <v>52</v>
      </c>
      <c r="F91" t="s">
        <v>356</v>
      </c>
      <c r="G91" s="30">
        <v>43089</v>
      </c>
      <c r="H91" s="30">
        <v>43089</v>
      </c>
      <c r="I91" s="31">
        <v>37</v>
      </c>
      <c r="J91" t="s">
        <v>44</v>
      </c>
      <c r="K91" t="s">
        <v>60</v>
      </c>
      <c r="L91" t="s">
        <v>61</v>
      </c>
      <c r="M91" t="s">
        <v>62</v>
      </c>
      <c r="P91" t="s">
        <v>26</v>
      </c>
      <c r="Q91" t="s">
        <v>55</v>
      </c>
      <c r="S91" t="s">
        <v>373</v>
      </c>
      <c r="W91" s="32">
        <v>3100</v>
      </c>
      <c r="X91" t="s">
        <v>360</v>
      </c>
      <c r="Y91" t="s">
        <v>374</v>
      </c>
      <c r="Z91" t="s">
        <v>57</v>
      </c>
    </row>
    <row r="92" spans="1:26" x14ac:dyDescent="0.3">
      <c r="A92" t="s">
        <v>26</v>
      </c>
      <c r="B92" t="s">
        <v>27</v>
      </c>
      <c r="C92" s="31">
        <v>2018</v>
      </c>
      <c r="D92" s="31">
        <v>6</v>
      </c>
      <c r="E92" t="s">
        <v>52</v>
      </c>
      <c r="F92" t="s">
        <v>356</v>
      </c>
      <c r="G92" s="30">
        <v>43089</v>
      </c>
      <c r="H92" s="30">
        <v>43089</v>
      </c>
      <c r="I92" s="31">
        <v>38</v>
      </c>
      <c r="J92" t="s">
        <v>44</v>
      </c>
      <c r="K92" t="s">
        <v>60</v>
      </c>
      <c r="L92" t="s">
        <v>61</v>
      </c>
      <c r="M92" t="s">
        <v>62</v>
      </c>
      <c r="P92" t="s">
        <v>26</v>
      </c>
      <c r="Q92" t="s">
        <v>55</v>
      </c>
      <c r="S92" t="s">
        <v>375</v>
      </c>
      <c r="W92" s="32">
        <v>2480</v>
      </c>
      <c r="X92" t="s">
        <v>361</v>
      </c>
      <c r="Y92" t="s">
        <v>376</v>
      </c>
      <c r="Z92" t="s">
        <v>57</v>
      </c>
    </row>
    <row r="93" spans="1:26" x14ac:dyDescent="0.3">
      <c r="A93" t="s">
        <v>26</v>
      </c>
      <c r="B93" t="s">
        <v>27</v>
      </c>
      <c r="C93" s="31">
        <v>2018</v>
      </c>
      <c r="D93" s="31">
        <v>6</v>
      </c>
      <c r="E93" t="s">
        <v>52</v>
      </c>
      <c r="F93" t="s">
        <v>356</v>
      </c>
      <c r="G93" s="30">
        <v>43089</v>
      </c>
      <c r="H93" s="30">
        <v>43089</v>
      </c>
      <c r="I93" s="31">
        <v>39</v>
      </c>
      <c r="J93" t="s">
        <v>44</v>
      </c>
      <c r="K93" t="s">
        <v>60</v>
      </c>
      <c r="L93" t="s">
        <v>61</v>
      </c>
      <c r="M93" t="s">
        <v>62</v>
      </c>
      <c r="P93" t="s">
        <v>26</v>
      </c>
      <c r="Q93" t="s">
        <v>55</v>
      </c>
      <c r="S93" t="s">
        <v>377</v>
      </c>
      <c r="W93" s="32">
        <v>3563</v>
      </c>
      <c r="X93" t="s">
        <v>362</v>
      </c>
      <c r="Y93" t="s">
        <v>378</v>
      </c>
      <c r="Z93" t="s">
        <v>57</v>
      </c>
    </row>
    <row r="94" spans="1:26" x14ac:dyDescent="0.3">
      <c r="A94" t="s">
        <v>26</v>
      </c>
      <c r="B94" t="s">
        <v>27</v>
      </c>
      <c r="C94" s="31">
        <v>2018</v>
      </c>
      <c r="D94" s="31">
        <v>6</v>
      </c>
      <c r="E94" t="s">
        <v>52</v>
      </c>
      <c r="F94" t="s">
        <v>356</v>
      </c>
      <c r="G94" s="30">
        <v>43089</v>
      </c>
      <c r="H94" s="30">
        <v>43089</v>
      </c>
      <c r="I94" s="31">
        <v>40</v>
      </c>
      <c r="J94" t="s">
        <v>44</v>
      </c>
      <c r="K94" t="s">
        <v>60</v>
      </c>
      <c r="L94" t="s">
        <v>61</v>
      </c>
      <c r="M94" t="s">
        <v>62</v>
      </c>
      <c r="P94" t="s">
        <v>26</v>
      </c>
      <c r="Q94" t="s">
        <v>55</v>
      </c>
      <c r="S94" t="s">
        <v>379</v>
      </c>
      <c r="W94" s="32">
        <v>1356</v>
      </c>
      <c r="X94" t="s">
        <v>363</v>
      </c>
      <c r="Y94" t="s">
        <v>380</v>
      </c>
      <c r="Z94" t="s">
        <v>57</v>
      </c>
    </row>
    <row r="95" spans="1:26" x14ac:dyDescent="0.3">
      <c r="A95" t="s">
        <v>26</v>
      </c>
      <c r="B95" t="s">
        <v>27</v>
      </c>
      <c r="C95" s="31">
        <v>2018</v>
      </c>
      <c r="D95" s="31">
        <v>6</v>
      </c>
      <c r="E95" t="s">
        <v>52</v>
      </c>
      <c r="F95" t="s">
        <v>356</v>
      </c>
      <c r="G95" s="30">
        <v>43089</v>
      </c>
      <c r="H95" s="30">
        <v>43089</v>
      </c>
      <c r="I95" s="31">
        <v>41</v>
      </c>
      <c r="J95" t="s">
        <v>44</v>
      </c>
      <c r="K95" t="s">
        <v>60</v>
      </c>
      <c r="L95" t="s">
        <v>61</v>
      </c>
      <c r="M95" t="s">
        <v>62</v>
      </c>
      <c r="P95" t="s">
        <v>26</v>
      </c>
      <c r="Q95" t="s">
        <v>55</v>
      </c>
      <c r="S95" t="s">
        <v>381</v>
      </c>
      <c r="W95" s="32">
        <v>2300</v>
      </c>
      <c r="X95" t="s">
        <v>364</v>
      </c>
      <c r="Y95" t="s">
        <v>382</v>
      </c>
      <c r="Z95" t="s">
        <v>57</v>
      </c>
    </row>
    <row r="96" spans="1:26" x14ac:dyDescent="0.3">
      <c r="A96" t="s">
        <v>26</v>
      </c>
      <c r="B96" t="s">
        <v>27</v>
      </c>
      <c r="C96" s="31">
        <v>2018</v>
      </c>
      <c r="D96" s="31">
        <v>6</v>
      </c>
      <c r="E96" t="s">
        <v>52</v>
      </c>
      <c r="F96" t="s">
        <v>356</v>
      </c>
      <c r="G96" s="30">
        <v>43089</v>
      </c>
      <c r="H96" s="30">
        <v>43089</v>
      </c>
      <c r="I96" s="31">
        <v>47</v>
      </c>
      <c r="J96" t="s">
        <v>44</v>
      </c>
      <c r="K96" t="s">
        <v>60</v>
      </c>
      <c r="L96" t="s">
        <v>61</v>
      </c>
      <c r="M96" t="s">
        <v>62</v>
      </c>
      <c r="P96" t="s">
        <v>26</v>
      </c>
      <c r="Q96" t="s">
        <v>55</v>
      </c>
      <c r="S96" t="s">
        <v>383</v>
      </c>
      <c r="W96" s="32">
        <v>4658</v>
      </c>
      <c r="X96" t="s">
        <v>365</v>
      </c>
      <c r="Y96" t="s">
        <v>384</v>
      </c>
      <c r="Z96" t="s">
        <v>57</v>
      </c>
    </row>
    <row r="97" spans="1:26" x14ac:dyDescent="0.3">
      <c r="A97" t="s">
        <v>26</v>
      </c>
      <c r="B97" t="s">
        <v>27</v>
      </c>
      <c r="C97" s="31">
        <v>2018</v>
      </c>
      <c r="D97" s="31">
        <v>6</v>
      </c>
      <c r="E97" t="s">
        <v>52</v>
      </c>
      <c r="F97" t="s">
        <v>356</v>
      </c>
      <c r="G97" s="30">
        <v>43089</v>
      </c>
      <c r="H97" s="30">
        <v>43089</v>
      </c>
      <c r="I97" s="31">
        <v>55</v>
      </c>
      <c r="J97" t="s">
        <v>44</v>
      </c>
      <c r="K97" t="s">
        <v>60</v>
      </c>
      <c r="L97" t="s">
        <v>61</v>
      </c>
      <c r="M97" t="s">
        <v>62</v>
      </c>
      <c r="P97" t="s">
        <v>26</v>
      </c>
      <c r="Q97" t="s">
        <v>55</v>
      </c>
      <c r="S97" t="s">
        <v>385</v>
      </c>
      <c r="W97" s="32">
        <v>3203</v>
      </c>
      <c r="X97" t="s">
        <v>366</v>
      </c>
      <c r="Y97" t="s">
        <v>386</v>
      </c>
      <c r="Z97" t="s">
        <v>57</v>
      </c>
    </row>
    <row r="98" spans="1:26" x14ac:dyDescent="0.3">
      <c r="A98" t="s">
        <v>26</v>
      </c>
      <c r="B98" t="s">
        <v>27</v>
      </c>
      <c r="C98" s="31">
        <v>2018</v>
      </c>
      <c r="D98" s="31">
        <v>7</v>
      </c>
      <c r="E98" t="s">
        <v>52</v>
      </c>
      <c r="F98" t="s">
        <v>388</v>
      </c>
      <c r="G98" s="30">
        <v>43118</v>
      </c>
      <c r="H98" s="30">
        <v>43118</v>
      </c>
      <c r="I98" s="31">
        <v>104</v>
      </c>
      <c r="J98" t="s">
        <v>44</v>
      </c>
      <c r="K98" t="s">
        <v>60</v>
      </c>
      <c r="L98" t="s">
        <v>61</v>
      </c>
      <c r="M98" t="s">
        <v>62</v>
      </c>
      <c r="P98" t="s">
        <v>26</v>
      </c>
      <c r="Q98" t="s">
        <v>55</v>
      </c>
      <c r="S98" t="s">
        <v>402</v>
      </c>
      <c r="W98" s="32">
        <v>1146</v>
      </c>
      <c r="X98" t="s">
        <v>389</v>
      </c>
      <c r="Y98" t="s">
        <v>403</v>
      </c>
      <c r="Z98" t="s">
        <v>57</v>
      </c>
    </row>
    <row r="99" spans="1:26" x14ac:dyDescent="0.3">
      <c r="A99" t="s">
        <v>26</v>
      </c>
      <c r="B99" t="s">
        <v>27</v>
      </c>
      <c r="C99" s="31">
        <v>2018</v>
      </c>
      <c r="D99" s="31">
        <v>7</v>
      </c>
      <c r="E99" t="s">
        <v>52</v>
      </c>
      <c r="F99" t="s">
        <v>388</v>
      </c>
      <c r="G99" s="30">
        <v>43118</v>
      </c>
      <c r="H99" s="30">
        <v>43118</v>
      </c>
      <c r="I99" s="31">
        <v>105</v>
      </c>
      <c r="J99" t="s">
        <v>44</v>
      </c>
      <c r="K99" t="s">
        <v>60</v>
      </c>
      <c r="L99" t="s">
        <v>61</v>
      </c>
      <c r="M99" t="s">
        <v>62</v>
      </c>
      <c r="P99" t="s">
        <v>26</v>
      </c>
      <c r="Q99" t="s">
        <v>55</v>
      </c>
      <c r="S99" t="s">
        <v>404</v>
      </c>
      <c r="W99" s="32">
        <v>4436</v>
      </c>
      <c r="X99" t="s">
        <v>390</v>
      </c>
      <c r="Y99" t="s">
        <v>405</v>
      </c>
      <c r="Z99" t="s">
        <v>57</v>
      </c>
    </row>
    <row r="100" spans="1:26" x14ac:dyDescent="0.3">
      <c r="A100" t="s">
        <v>26</v>
      </c>
      <c r="B100" t="s">
        <v>27</v>
      </c>
      <c r="C100" s="31">
        <v>2018</v>
      </c>
      <c r="D100" s="31">
        <v>7</v>
      </c>
      <c r="E100" t="s">
        <v>52</v>
      </c>
      <c r="F100" t="s">
        <v>388</v>
      </c>
      <c r="G100" s="30">
        <v>43118</v>
      </c>
      <c r="H100" s="30">
        <v>43118</v>
      </c>
      <c r="I100" s="31">
        <v>130</v>
      </c>
      <c r="J100" t="s">
        <v>44</v>
      </c>
      <c r="K100" t="s">
        <v>60</v>
      </c>
      <c r="L100" t="s">
        <v>61</v>
      </c>
      <c r="M100" t="s">
        <v>62</v>
      </c>
      <c r="P100" t="s">
        <v>26</v>
      </c>
      <c r="Q100" t="s">
        <v>55</v>
      </c>
      <c r="S100" t="s">
        <v>406</v>
      </c>
      <c r="W100" s="32">
        <v>1687</v>
      </c>
      <c r="X100" t="s">
        <v>391</v>
      </c>
      <c r="Y100" t="s">
        <v>407</v>
      </c>
      <c r="Z100" t="s">
        <v>57</v>
      </c>
    </row>
    <row r="101" spans="1:26" x14ac:dyDescent="0.3">
      <c r="A101" t="s">
        <v>26</v>
      </c>
      <c r="B101" t="s">
        <v>27</v>
      </c>
      <c r="C101" s="31">
        <v>2018</v>
      </c>
      <c r="D101" s="31">
        <v>7</v>
      </c>
      <c r="E101" t="s">
        <v>52</v>
      </c>
      <c r="F101" t="s">
        <v>388</v>
      </c>
      <c r="G101" s="30">
        <v>43118</v>
      </c>
      <c r="H101" s="30">
        <v>43118</v>
      </c>
      <c r="I101" s="31">
        <v>135</v>
      </c>
      <c r="J101" t="s">
        <v>44</v>
      </c>
      <c r="K101" t="s">
        <v>60</v>
      </c>
      <c r="L101" t="s">
        <v>61</v>
      </c>
      <c r="M101" t="s">
        <v>62</v>
      </c>
      <c r="P101" t="s">
        <v>26</v>
      </c>
      <c r="Q101" t="s">
        <v>55</v>
      </c>
      <c r="S101" t="s">
        <v>408</v>
      </c>
      <c r="W101" s="32">
        <v>1681</v>
      </c>
      <c r="X101" t="s">
        <v>392</v>
      </c>
      <c r="Y101" t="s">
        <v>409</v>
      </c>
      <c r="Z101" t="s">
        <v>57</v>
      </c>
    </row>
    <row r="102" spans="1:26" x14ac:dyDescent="0.3">
      <c r="A102" t="s">
        <v>26</v>
      </c>
      <c r="B102" t="s">
        <v>27</v>
      </c>
      <c r="C102" s="31">
        <v>2018</v>
      </c>
      <c r="D102" s="31">
        <v>7</v>
      </c>
      <c r="E102" t="s">
        <v>52</v>
      </c>
      <c r="F102" t="s">
        <v>388</v>
      </c>
      <c r="G102" s="30">
        <v>43118</v>
      </c>
      <c r="H102" s="30">
        <v>43118</v>
      </c>
      <c r="I102" s="31">
        <v>136</v>
      </c>
      <c r="J102" t="s">
        <v>44</v>
      </c>
      <c r="K102" t="s">
        <v>60</v>
      </c>
      <c r="L102" t="s">
        <v>61</v>
      </c>
      <c r="M102" t="s">
        <v>62</v>
      </c>
      <c r="P102" t="s">
        <v>26</v>
      </c>
      <c r="Q102" t="s">
        <v>55</v>
      </c>
      <c r="S102" t="s">
        <v>410</v>
      </c>
      <c r="W102" s="32">
        <v>3654</v>
      </c>
      <c r="X102" t="s">
        <v>393</v>
      </c>
      <c r="Y102" t="s">
        <v>411</v>
      </c>
      <c r="Z102" t="s">
        <v>57</v>
      </c>
    </row>
    <row r="103" spans="1:26" x14ac:dyDescent="0.3">
      <c r="A103" t="s">
        <v>26</v>
      </c>
      <c r="B103" t="s">
        <v>27</v>
      </c>
      <c r="C103" s="31">
        <v>2018</v>
      </c>
      <c r="D103" s="31">
        <v>7</v>
      </c>
      <c r="E103" t="s">
        <v>52</v>
      </c>
      <c r="F103" t="s">
        <v>388</v>
      </c>
      <c r="G103" s="30">
        <v>43118</v>
      </c>
      <c r="H103" s="30">
        <v>43118</v>
      </c>
      <c r="I103" s="31">
        <v>137</v>
      </c>
      <c r="J103" t="s">
        <v>44</v>
      </c>
      <c r="K103" t="s">
        <v>60</v>
      </c>
      <c r="L103" t="s">
        <v>61</v>
      </c>
      <c r="M103" t="s">
        <v>62</v>
      </c>
      <c r="P103" t="s">
        <v>26</v>
      </c>
      <c r="Q103" t="s">
        <v>55</v>
      </c>
      <c r="S103" t="s">
        <v>412</v>
      </c>
      <c r="W103" s="32">
        <v>3977</v>
      </c>
      <c r="X103" t="s">
        <v>394</v>
      </c>
      <c r="Y103" t="s">
        <v>413</v>
      </c>
      <c r="Z103" t="s">
        <v>57</v>
      </c>
    </row>
    <row r="104" spans="1:26" x14ac:dyDescent="0.3">
      <c r="A104" t="s">
        <v>26</v>
      </c>
      <c r="B104" t="s">
        <v>27</v>
      </c>
      <c r="C104" s="31">
        <v>2018</v>
      </c>
      <c r="D104" s="31">
        <v>7</v>
      </c>
      <c r="E104" t="s">
        <v>52</v>
      </c>
      <c r="F104" t="s">
        <v>388</v>
      </c>
      <c r="G104" s="30">
        <v>43118</v>
      </c>
      <c r="H104" s="30">
        <v>43118</v>
      </c>
      <c r="I104" s="31">
        <v>138</v>
      </c>
      <c r="J104" t="s">
        <v>44</v>
      </c>
      <c r="K104" t="s">
        <v>60</v>
      </c>
      <c r="L104" t="s">
        <v>61</v>
      </c>
      <c r="M104" t="s">
        <v>62</v>
      </c>
      <c r="P104" t="s">
        <v>26</v>
      </c>
      <c r="Q104" t="s">
        <v>55</v>
      </c>
      <c r="S104" t="s">
        <v>414</v>
      </c>
      <c r="W104" s="32">
        <v>500</v>
      </c>
      <c r="X104" t="s">
        <v>395</v>
      </c>
      <c r="Y104" t="s">
        <v>415</v>
      </c>
      <c r="Z104" t="s">
        <v>57</v>
      </c>
    </row>
    <row r="105" spans="1:26" x14ac:dyDescent="0.3">
      <c r="A105" t="s">
        <v>26</v>
      </c>
      <c r="B105" t="s">
        <v>27</v>
      </c>
      <c r="C105" s="31">
        <v>2018</v>
      </c>
      <c r="D105" s="31">
        <v>7</v>
      </c>
      <c r="E105" t="s">
        <v>52</v>
      </c>
      <c r="F105" t="s">
        <v>388</v>
      </c>
      <c r="G105" s="30">
        <v>43118</v>
      </c>
      <c r="H105" s="30">
        <v>43118</v>
      </c>
      <c r="I105" s="31">
        <v>139</v>
      </c>
      <c r="J105" t="s">
        <v>44</v>
      </c>
      <c r="K105" t="s">
        <v>60</v>
      </c>
      <c r="L105" t="s">
        <v>61</v>
      </c>
      <c r="M105" t="s">
        <v>62</v>
      </c>
      <c r="P105" t="s">
        <v>26</v>
      </c>
      <c r="Q105" t="s">
        <v>55</v>
      </c>
      <c r="S105" t="s">
        <v>416</v>
      </c>
      <c r="W105" s="32">
        <v>885</v>
      </c>
      <c r="X105" t="s">
        <v>396</v>
      </c>
      <c r="Y105" t="s">
        <v>417</v>
      </c>
      <c r="Z105" t="s">
        <v>57</v>
      </c>
    </row>
    <row r="106" spans="1:26" x14ac:dyDescent="0.3">
      <c r="A106" t="s">
        <v>26</v>
      </c>
      <c r="B106" t="s">
        <v>27</v>
      </c>
      <c r="C106" s="31">
        <v>2018</v>
      </c>
      <c r="D106" s="31">
        <v>7</v>
      </c>
      <c r="E106" t="s">
        <v>52</v>
      </c>
      <c r="F106" t="s">
        <v>388</v>
      </c>
      <c r="G106" s="30">
        <v>43118</v>
      </c>
      <c r="H106" s="30">
        <v>43118</v>
      </c>
      <c r="I106" s="31">
        <v>140</v>
      </c>
      <c r="J106" t="s">
        <v>44</v>
      </c>
      <c r="K106" t="s">
        <v>60</v>
      </c>
      <c r="L106" t="s">
        <v>61</v>
      </c>
      <c r="M106" t="s">
        <v>62</v>
      </c>
      <c r="P106" t="s">
        <v>26</v>
      </c>
      <c r="Q106" t="s">
        <v>55</v>
      </c>
      <c r="S106" t="s">
        <v>418</v>
      </c>
      <c r="W106" s="32">
        <v>1553</v>
      </c>
      <c r="X106" t="s">
        <v>397</v>
      </c>
      <c r="Y106" t="s">
        <v>419</v>
      </c>
      <c r="Z106" t="s">
        <v>57</v>
      </c>
    </row>
    <row r="107" spans="1:26" x14ac:dyDescent="0.3">
      <c r="A107" t="s">
        <v>26</v>
      </c>
      <c r="B107" t="s">
        <v>27</v>
      </c>
      <c r="C107" s="31">
        <v>2018</v>
      </c>
      <c r="D107" s="31">
        <v>7</v>
      </c>
      <c r="E107" t="s">
        <v>52</v>
      </c>
      <c r="F107" t="s">
        <v>388</v>
      </c>
      <c r="G107" s="30">
        <v>43118</v>
      </c>
      <c r="H107" s="30">
        <v>43118</v>
      </c>
      <c r="I107" s="31">
        <v>141</v>
      </c>
      <c r="J107" t="s">
        <v>44</v>
      </c>
      <c r="K107" t="s">
        <v>60</v>
      </c>
      <c r="L107" t="s">
        <v>61</v>
      </c>
      <c r="M107" t="s">
        <v>62</v>
      </c>
      <c r="P107" t="s">
        <v>26</v>
      </c>
      <c r="Q107" t="s">
        <v>55</v>
      </c>
      <c r="S107" t="s">
        <v>420</v>
      </c>
      <c r="W107" s="32">
        <v>1907</v>
      </c>
      <c r="X107" t="s">
        <v>398</v>
      </c>
      <c r="Y107" t="s">
        <v>421</v>
      </c>
      <c r="Z107" t="s">
        <v>57</v>
      </c>
    </row>
    <row r="108" spans="1:26" x14ac:dyDescent="0.3">
      <c r="A108" t="s">
        <v>26</v>
      </c>
      <c r="B108" t="s">
        <v>27</v>
      </c>
      <c r="C108" s="31">
        <v>2018</v>
      </c>
      <c r="D108" s="31">
        <v>7</v>
      </c>
      <c r="E108" t="s">
        <v>52</v>
      </c>
      <c r="F108" t="s">
        <v>388</v>
      </c>
      <c r="G108" s="30">
        <v>43118</v>
      </c>
      <c r="H108" s="30">
        <v>43118</v>
      </c>
      <c r="I108" s="31">
        <v>142</v>
      </c>
      <c r="J108" t="s">
        <v>44</v>
      </c>
      <c r="K108" t="s">
        <v>60</v>
      </c>
      <c r="L108" t="s">
        <v>61</v>
      </c>
      <c r="M108" t="s">
        <v>62</v>
      </c>
      <c r="P108" t="s">
        <v>26</v>
      </c>
      <c r="Q108" t="s">
        <v>55</v>
      </c>
      <c r="S108" t="s">
        <v>422</v>
      </c>
      <c r="W108" s="32">
        <v>1961</v>
      </c>
      <c r="X108" t="s">
        <v>399</v>
      </c>
      <c r="Y108" t="s">
        <v>423</v>
      </c>
      <c r="Z108" t="s">
        <v>57</v>
      </c>
    </row>
    <row r="109" spans="1:26" x14ac:dyDescent="0.3">
      <c r="A109" t="s">
        <v>26</v>
      </c>
      <c r="B109" t="s">
        <v>27</v>
      </c>
      <c r="C109" s="31">
        <v>2018</v>
      </c>
      <c r="D109" s="31">
        <v>7</v>
      </c>
      <c r="E109" t="s">
        <v>52</v>
      </c>
      <c r="F109" t="s">
        <v>388</v>
      </c>
      <c r="G109" s="30">
        <v>43118</v>
      </c>
      <c r="H109" s="30">
        <v>43118</v>
      </c>
      <c r="I109" s="31">
        <v>143</v>
      </c>
      <c r="J109" t="s">
        <v>44</v>
      </c>
      <c r="K109" t="s">
        <v>60</v>
      </c>
      <c r="L109" t="s">
        <v>61</v>
      </c>
      <c r="M109" t="s">
        <v>62</v>
      </c>
      <c r="P109" t="s">
        <v>26</v>
      </c>
      <c r="Q109" t="s">
        <v>55</v>
      </c>
      <c r="S109" t="s">
        <v>424</v>
      </c>
      <c r="W109" s="32">
        <v>1365</v>
      </c>
      <c r="X109" t="s">
        <v>400</v>
      </c>
      <c r="Y109" t="s">
        <v>425</v>
      </c>
      <c r="Z109" t="s">
        <v>57</v>
      </c>
    </row>
    <row r="110" spans="1:26" x14ac:dyDescent="0.3">
      <c r="A110" t="s">
        <v>26</v>
      </c>
      <c r="B110" t="s">
        <v>27</v>
      </c>
      <c r="C110" s="31">
        <v>2018</v>
      </c>
      <c r="D110" s="31">
        <v>7</v>
      </c>
      <c r="E110" t="s">
        <v>52</v>
      </c>
      <c r="F110" t="s">
        <v>388</v>
      </c>
      <c r="G110" s="30">
        <v>43118</v>
      </c>
      <c r="H110" s="30">
        <v>43118</v>
      </c>
      <c r="I110" s="31">
        <v>144</v>
      </c>
      <c r="J110" t="s">
        <v>44</v>
      </c>
      <c r="K110" t="s">
        <v>60</v>
      </c>
      <c r="L110" t="s">
        <v>61</v>
      </c>
      <c r="M110" t="s">
        <v>62</v>
      </c>
      <c r="P110" t="s">
        <v>26</v>
      </c>
      <c r="Q110" t="s">
        <v>55</v>
      </c>
      <c r="S110" t="s">
        <v>426</v>
      </c>
      <c r="W110" s="32">
        <v>1456</v>
      </c>
      <c r="X110" t="s">
        <v>401</v>
      </c>
      <c r="Y110" t="s">
        <v>427</v>
      </c>
      <c r="Z110" t="s">
        <v>57</v>
      </c>
    </row>
    <row r="111" spans="1:26" x14ac:dyDescent="0.3">
      <c r="A111" t="s">
        <v>26</v>
      </c>
      <c r="B111" t="s">
        <v>27</v>
      </c>
      <c r="C111" s="31">
        <v>2018</v>
      </c>
      <c r="D111" s="31">
        <v>7</v>
      </c>
      <c r="E111" t="s">
        <v>52</v>
      </c>
      <c r="F111" t="s">
        <v>429</v>
      </c>
      <c r="G111" s="30">
        <v>43126</v>
      </c>
      <c r="H111" s="30">
        <v>43126</v>
      </c>
      <c r="I111" s="31">
        <v>84</v>
      </c>
      <c r="J111" t="s">
        <v>44</v>
      </c>
      <c r="K111" t="s">
        <v>60</v>
      </c>
      <c r="L111" t="s">
        <v>61</v>
      </c>
      <c r="M111" t="s">
        <v>62</v>
      </c>
      <c r="P111" t="s">
        <v>26</v>
      </c>
      <c r="Q111" t="s">
        <v>55</v>
      </c>
      <c r="S111" t="s">
        <v>439</v>
      </c>
      <c r="W111" s="32">
        <v>994</v>
      </c>
      <c r="X111" t="s">
        <v>430</v>
      </c>
      <c r="Y111" t="s">
        <v>440</v>
      </c>
      <c r="Z111" t="s">
        <v>57</v>
      </c>
    </row>
    <row r="112" spans="1:26" x14ac:dyDescent="0.3">
      <c r="A112" t="s">
        <v>26</v>
      </c>
      <c r="B112" t="s">
        <v>27</v>
      </c>
      <c r="C112" s="31">
        <v>2018</v>
      </c>
      <c r="D112" s="31">
        <v>7</v>
      </c>
      <c r="E112" t="s">
        <v>52</v>
      </c>
      <c r="F112" t="s">
        <v>429</v>
      </c>
      <c r="G112" s="30">
        <v>43126</v>
      </c>
      <c r="H112" s="30">
        <v>43126</v>
      </c>
      <c r="I112" s="31">
        <v>85</v>
      </c>
      <c r="J112" t="s">
        <v>44</v>
      </c>
      <c r="K112" t="s">
        <v>60</v>
      </c>
      <c r="L112" t="s">
        <v>61</v>
      </c>
      <c r="M112" t="s">
        <v>62</v>
      </c>
      <c r="P112" t="s">
        <v>26</v>
      </c>
      <c r="Q112" t="s">
        <v>55</v>
      </c>
      <c r="S112" t="s">
        <v>441</v>
      </c>
      <c r="W112" s="32">
        <v>3497</v>
      </c>
      <c r="X112" t="s">
        <v>431</v>
      </c>
      <c r="Y112" t="s">
        <v>442</v>
      </c>
      <c r="Z112" t="s">
        <v>57</v>
      </c>
    </row>
    <row r="113" spans="1:26" x14ac:dyDescent="0.3">
      <c r="A113" t="s">
        <v>26</v>
      </c>
      <c r="B113" t="s">
        <v>27</v>
      </c>
      <c r="C113" s="31">
        <v>2018</v>
      </c>
      <c r="D113" s="31">
        <v>7</v>
      </c>
      <c r="E113" t="s">
        <v>52</v>
      </c>
      <c r="F113" t="s">
        <v>429</v>
      </c>
      <c r="G113" s="30">
        <v>43126</v>
      </c>
      <c r="H113" s="30">
        <v>43126</v>
      </c>
      <c r="I113" s="31">
        <v>86</v>
      </c>
      <c r="J113" t="s">
        <v>44</v>
      </c>
      <c r="K113" t="s">
        <v>60</v>
      </c>
      <c r="L113" t="s">
        <v>61</v>
      </c>
      <c r="M113" t="s">
        <v>62</v>
      </c>
      <c r="P113" t="s">
        <v>26</v>
      </c>
      <c r="Q113" t="s">
        <v>55</v>
      </c>
      <c r="S113" t="s">
        <v>443</v>
      </c>
      <c r="W113" s="32">
        <v>1546</v>
      </c>
      <c r="X113" t="s">
        <v>432</v>
      </c>
      <c r="Y113" t="s">
        <v>444</v>
      </c>
      <c r="Z113" t="s">
        <v>57</v>
      </c>
    </row>
    <row r="114" spans="1:26" x14ac:dyDescent="0.3">
      <c r="A114" t="s">
        <v>26</v>
      </c>
      <c r="B114" t="s">
        <v>27</v>
      </c>
      <c r="C114" s="31">
        <v>2018</v>
      </c>
      <c r="D114" s="31">
        <v>7</v>
      </c>
      <c r="E114" t="s">
        <v>52</v>
      </c>
      <c r="F114" t="s">
        <v>429</v>
      </c>
      <c r="G114" s="30">
        <v>43126</v>
      </c>
      <c r="H114" s="30">
        <v>43126</v>
      </c>
      <c r="I114" s="31">
        <v>87</v>
      </c>
      <c r="J114" t="s">
        <v>44</v>
      </c>
      <c r="K114" t="s">
        <v>60</v>
      </c>
      <c r="L114" t="s">
        <v>61</v>
      </c>
      <c r="M114" t="s">
        <v>62</v>
      </c>
      <c r="P114" t="s">
        <v>26</v>
      </c>
      <c r="Q114" t="s">
        <v>55</v>
      </c>
      <c r="S114" t="s">
        <v>445</v>
      </c>
      <c r="W114" s="32">
        <v>1355</v>
      </c>
      <c r="X114" t="s">
        <v>433</v>
      </c>
      <c r="Y114" t="s">
        <v>446</v>
      </c>
      <c r="Z114" t="s">
        <v>57</v>
      </c>
    </row>
    <row r="115" spans="1:26" x14ac:dyDescent="0.3">
      <c r="A115" t="s">
        <v>26</v>
      </c>
      <c r="B115" t="s">
        <v>27</v>
      </c>
      <c r="C115" s="31">
        <v>2018</v>
      </c>
      <c r="D115" s="31">
        <v>7</v>
      </c>
      <c r="E115" t="s">
        <v>52</v>
      </c>
      <c r="F115" t="s">
        <v>429</v>
      </c>
      <c r="G115" s="30">
        <v>43126</v>
      </c>
      <c r="H115" s="30">
        <v>43126</v>
      </c>
      <c r="I115" s="31">
        <v>88</v>
      </c>
      <c r="J115" t="s">
        <v>44</v>
      </c>
      <c r="K115" t="s">
        <v>60</v>
      </c>
      <c r="L115" t="s">
        <v>61</v>
      </c>
      <c r="M115" t="s">
        <v>62</v>
      </c>
      <c r="P115" t="s">
        <v>26</v>
      </c>
      <c r="Q115" t="s">
        <v>55</v>
      </c>
      <c r="S115" t="s">
        <v>447</v>
      </c>
      <c r="W115" s="32">
        <v>1864</v>
      </c>
      <c r="X115" t="s">
        <v>434</v>
      </c>
      <c r="Y115" t="s">
        <v>448</v>
      </c>
      <c r="Z115" t="s">
        <v>57</v>
      </c>
    </row>
    <row r="116" spans="1:26" x14ac:dyDescent="0.3">
      <c r="A116" t="s">
        <v>26</v>
      </c>
      <c r="B116" t="s">
        <v>27</v>
      </c>
      <c r="C116" s="31">
        <v>2018</v>
      </c>
      <c r="D116" s="31">
        <v>7</v>
      </c>
      <c r="E116" t="s">
        <v>52</v>
      </c>
      <c r="F116" t="s">
        <v>429</v>
      </c>
      <c r="G116" s="30">
        <v>43126</v>
      </c>
      <c r="H116" s="30">
        <v>43126</v>
      </c>
      <c r="I116" s="31">
        <v>89</v>
      </c>
      <c r="J116" t="s">
        <v>44</v>
      </c>
      <c r="K116" t="s">
        <v>60</v>
      </c>
      <c r="L116" t="s">
        <v>61</v>
      </c>
      <c r="M116" t="s">
        <v>62</v>
      </c>
      <c r="P116" t="s">
        <v>26</v>
      </c>
      <c r="Q116" t="s">
        <v>55</v>
      </c>
      <c r="S116" t="s">
        <v>449</v>
      </c>
      <c r="W116" s="32">
        <v>1581</v>
      </c>
      <c r="X116" t="s">
        <v>435</v>
      </c>
      <c r="Y116" t="s">
        <v>450</v>
      </c>
      <c r="Z116" t="s">
        <v>57</v>
      </c>
    </row>
    <row r="117" spans="1:26" x14ac:dyDescent="0.3">
      <c r="A117" t="s">
        <v>26</v>
      </c>
      <c r="B117" t="s">
        <v>27</v>
      </c>
      <c r="C117" s="31">
        <v>2018</v>
      </c>
      <c r="D117" s="31">
        <v>7</v>
      </c>
      <c r="E117" t="s">
        <v>52</v>
      </c>
      <c r="F117" t="s">
        <v>429</v>
      </c>
      <c r="G117" s="30">
        <v>43126</v>
      </c>
      <c r="H117" s="30">
        <v>43126</v>
      </c>
      <c r="I117" s="31">
        <v>90</v>
      </c>
      <c r="J117" t="s">
        <v>44</v>
      </c>
      <c r="K117" t="s">
        <v>60</v>
      </c>
      <c r="L117" t="s">
        <v>61</v>
      </c>
      <c r="M117" t="s">
        <v>62</v>
      </c>
      <c r="P117" t="s">
        <v>26</v>
      </c>
      <c r="Q117" t="s">
        <v>55</v>
      </c>
      <c r="S117" t="s">
        <v>451</v>
      </c>
      <c r="W117" s="32">
        <v>3349</v>
      </c>
      <c r="X117" t="s">
        <v>436</v>
      </c>
      <c r="Y117" t="s">
        <v>452</v>
      </c>
      <c r="Z117" t="s">
        <v>57</v>
      </c>
    </row>
    <row r="118" spans="1:26" x14ac:dyDescent="0.3">
      <c r="A118" t="s">
        <v>26</v>
      </c>
      <c r="B118" t="s">
        <v>27</v>
      </c>
      <c r="C118" s="31">
        <v>2018</v>
      </c>
      <c r="D118" s="31">
        <v>7</v>
      </c>
      <c r="E118" t="s">
        <v>52</v>
      </c>
      <c r="F118" t="s">
        <v>429</v>
      </c>
      <c r="G118" s="30">
        <v>43126</v>
      </c>
      <c r="H118" s="30">
        <v>43126</v>
      </c>
      <c r="I118" s="31">
        <v>91</v>
      </c>
      <c r="J118" t="s">
        <v>44</v>
      </c>
      <c r="K118" t="s">
        <v>60</v>
      </c>
      <c r="L118" t="s">
        <v>61</v>
      </c>
      <c r="M118" t="s">
        <v>62</v>
      </c>
      <c r="P118" t="s">
        <v>26</v>
      </c>
      <c r="Q118" t="s">
        <v>55</v>
      </c>
      <c r="S118" t="s">
        <v>453</v>
      </c>
      <c r="W118" s="32">
        <v>1567</v>
      </c>
      <c r="X118" t="s">
        <v>437</v>
      </c>
      <c r="Y118" t="s">
        <v>454</v>
      </c>
      <c r="Z118" t="s">
        <v>57</v>
      </c>
    </row>
    <row r="119" spans="1:26" x14ac:dyDescent="0.3">
      <c r="A119" t="s">
        <v>26</v>
      </c>
      <c r="B119" t="s">
        <v>27</v>
      </c>
      <c r="C119" s="31">
        <v>2018</v>
      </c>
      <c r="D119" s="31">
        <v>7</v>
      </c>
      <c r="E119" t="s">
        <v>52</v>
      </c>
      <c r="F119" t="s">
        <v>429</v>
      </c>
      <c r="G119" s="30">
        <v>43126</v>
      </c>
      <c r="H119" s="30">
        <v>43126</v>
      </c>
      <c r="I119" s="31">
        <v>92</v>
      </c>
      <c r="J119" t="s">
        <v>44</v>
      </c>
      <c r="K119" t="s">
        <v>60</v>
      </c>
      <c r="L119" t="s">
        <v>61</v>
      </c>
      <c r="M119" t="s">
        <v>62</v>
      </c>
      <c r="P119" t="s">
        <v>26</v>
      </c>
      <c r="Q119" t="s">
        <v>55</v>
      </c>
      <c r="S119" t="s">
        <v>455</v>
      </c>
      <c r="W119" s="32">
        <v>2209</v>
      </c>
      <c r="X119" t="s">
        <v>438</v>
      </c>
      <c r="Y119" t="s">
        <v>456</v>
      </c>
      <c r="Z119" t="s">
        <v>57</v>
      </c>
    </row>
    <row r="120" spans="1:26" x14ac:dyDescent="0.3">
      <c r="A120" t="s">
        <v>26</v>
      </c>
      <c r="B120" t="s">
        <v>27</v>
      </c>
      <c r="C120" s="31">
        <v>2018</v>
      </c>
      <c r="D120" s="31">
        <v>8</v>
      </c>
      <c r="E120" t="s">
        <v>52</v>
      </c>
      <c r="F120" t="s">
        <v>463</v>
      </c>
      <c r="G120" s="30">
        <v>43139</v>
      </c>
      <c r="H120" s="30">
        <v>43139</v>
      </c>
      <c r="I120" s="31">
        <v>62</v>
      </c>
      <c r="J120" t="s">
        <v>44</v>
      </c>
      <c r="K120" t="s">
        <v>60</v>
      </c>
      <c r="L120" t="s">
        <v>469</v>
      </c>
      <c r="M120" t="s">
        <v>62</v>
      </c>
      <c r="P120" t="s">
        <v>26</v>
      </c>
      <c r="Q120" t="s">
        <v>55</v>
      </c>
      <c r="S120" t="s">
        <v>470</v>
      </c>
      <c r="W120" s="32">
        <v>1829</v>
      </c>
      <c r="X120" t="s">
        <v>467</v>
      </c>
      <c r="Y120" t="s">
        <v>471</v>
      </c>
      <c r="Z120" t="s">
        <v>57</v>
      </c>
    </row>
    <row r="121" spans="1:26" x14ac:dyDescent="0.3">
      <c r="A121" t="s">
        <v>26</v>
      </c>
      <c r="B121" t="s">
        <v>27</v>
      </c>
      <c r="C121" s="31">
        <v>2018</v>
      </c>
      <c r="D121" s="31">
        <v>8</v>
      </c>
      <c r="E121" t="s">
        <v>52</v>
      </c>
      <c r="F121" t="s">
        <v>463</v>
      </c>
      <c r="G121" s="30">
        <v>43139</v>
      </c>
      <c r="H121" s="30">
        <v>43139</v>
      </c>
      <c r="I121" s="31">
        <v>94</v>
      </c>
      <c r="J121" t="s">
        <v>44</v>
      </c>
      <c r="K121" t="s">
        <v>60</v>
      </c>
      <c r="L121" t="s">
        <v>61</v>
      </c>
      <c r="M121" t="s">
        <v>62</v>
      </c>
      <c r="P121" t="s">
        <v>26</v>
      </c>
      <c r="Q121" t="s">
        <v>55</v>
      </c>
      <c r="S121" t="s">
        <v>472</v>
      </c>
      <c r="W121" s="32">
        <v>5571</v>
      </c>
      <c r="X121" t="s">
        <v>464</v>
      </c>
      <c r="Y121" t="s">
        <v>473</v>
      </c>
      <c r="Z121" t="s">
        <v>57</v>
      </c>
    </row>
    <row r="122" spans="1:26" x14ac:dyDescent="0.3">
      <c r="A122" t="s">
        <v>26</v>
      </c>
      <c r="B122" t="s">
        <v>27</v>
      </c>
      <c r="C122" s="31">
        <v>2018</v>
      </c>
      <c r="D122" s="31">
        <v>8</v>
      </c>
      <c r="E122" t="s">
        <v>52</v>
      </c>
      <c r="F122" t="s">
        <v>463</v>
      </c>
      <c r="G122" s="30">
        <v>43139</v>
      </c>
      <c r="H122" s="30">
        <v>43139</v>
      </c>
      <c r="I122" s="31">
        <v>95</v>
      </c>
      <c r="J122" t="s">
        <v>44</v>
      </c>
      <c r="K122" t="s">
        <v>60</v>
      </c>
      <c r="L122" t="s">
        <v>61</v>
      </c>
      <c r="M122" t="s">
        <v>62</v>
      </c>
      <c r="P122" t="s">
        <v>26</v>
      </c>
      <c r="Q122" t="s">
        <v>55</v>
      </c>
      <c r="S122" t="s">
        <v>474</v>
      </c>
      <c r="W122" s="32">
        <v>3228</v>
      </c>
      <c r="X122" t="s">
        <v>465</v>
      </c>
      <c r="Y122" t="s">
        <v>475</v>
      </c>
      <c r="Z122" t="s">
        <v>57</v>
      </c>
    </row>
    <row r="123" spans="1:26" x14ac:dyDescent="0.3">
      <c r="A123" t="s">
        <v>26</v>
      </c>
      <c r="B123" t="s">
        <v>27</v>
      </c>
      <c r="C123" s="31">
        <v>2018</v>
      </c>
      <c r="D123" s="31">
        <v>8</v>
      </c>
      <c r="E123" t="s">
        <v>52</v>
      </c>
      <c r="F123" t="s">
        <v>463</v>
      </c>
      <c r="G123" s="30">
        <v>43139</v>
      </c>
      <c r="H123" s="30">
        <v>43139</v>
      </c>
      <c r="I123" s="31">
        <v>96</v>
      </c>
      <c r="J123" t="s">
        <v>44</v>
      </c>
      <c r="K123" t="s">
        <v>60</v>
      </c>
      <c r="L123" t="s">
        <v>61</v>
      </c>
      <c r="M123" t="s">
        <v>62</v>
      </c>
      <c r="P123" t="s">
        <v>26</v>
      </c>
      <c r="Q123" t="s">
        <v>55</v>
      </c>
      <c r="S123" t="s">
        <v>476</v>
      </c>
      <c r="W123" s="32">
        <v>2189</v>
      </c>
      <c r="X123" t="s">
        <v>466</v>
      </c>
      <c r="Y123" t="s">
        <v>477</v>
      </c>
      <c r="Z123" t="s">
        <v>57</v>
      </c>
    </row>
    <row r="124" spans="1:26" x14ac:dyDescent="0.3">
      <c r="A124" t="s">
        <v>26</v>
      </c>
      <c r="B124" t="s">
        <v>27</v>
      </c>
      <c r="C124" s="31">
        <v>2018</v>
      </c>
      <c r="D124" s="31">
        <v>8</v>
      </c>
      <c r="E124" t="s">
        <v>52</v>
      </c>
      <c r="F124" t="s">
        <v>463</v>
      </c>
      <c r="G124" s="30">
        <v>43139</v>
      </c>
      <c r="H124" s="30">
        <v>43139</v>
      </c>
      <c r="I124" s="31">
        <v>97</v>
      </c>
      <c r="J124" t="s">
        <v>44</v>
      </c>
      <c r="K124" t="s">
        <v>60</v>
      </c>
      <c r="L124" t="s">
        <v>61</v>
      </c>
      <c r="M124" t="s">
        <v>62</v>
      </c>
      <c r="P124" t="s">
        <v>26</v>
      </c>
      <c r="Q124" t="s">
        <v>55</v>
      </c>
      <c r="S124" t="s">
        <v>478</v>
      </c>
      <c r="W124" s="32">
        <v>1998</v>
      </c>
      <c r="X124" t="s">
        <v>468</v>
      </c>
      <c r="Y124" t="s">
        <v>479</v>
      </c>
      <c r="Z124" t="s">
        <v>57</v>
      </c>
    </row>
    <row r="125" spans="1:26" x14ac:dyDescent="0.3">
      <c r="A125" t="s">
        <v>26</v>
      </c>
      <c r="B125" t="s">
        <v>27</v>
      </c>
      <c r="C125" s="31">
        <v>2018</v>
      </c>
      <c r="D125" s="31">
        <v>8</v>
      </c>
      <c r="E125" t="s">
        <v>52</v>
      </c>
      <c r="F125" t="s">
        <v>484</v>
      </c>
      <c r="G125" s="30">
        <v>43146</v>
      </c>
      <c r="H125" s="30">
        <v>43146</v>
      </c>
      <c r="I125" s="31">
        <v>24</v>
      </c>
      <c r="J125" t="s">
        <v>44</v>
      </c>
      <c r="K125" t="s">
        <v>60</v>
      </c>
      <c r="L125" t="s">
        <v>61</v>
      </c>
      <c r="M125" t="s">
        <v>62</v>
      </c>
      <c r="P125" t="s">
        <v>26</v>
      </c>
      <c r="Q125" t="s">
        <v>55</v>
      </c>
      <c r="S125" t="s">
        <v>487</v>
      </c>
      <c r="W125" s="32">
        <v>2800</v>
      </c>
      <c r="X125" t="s">
        <v>485</v>
      </c>
      <c r="Y125" t="s">
        <v>488</v>
      </c>
      <c r="Z125" t="s">
        <v>57</v>
      </c>
    </row>
    <row r="126" spans="1:26" x14ac:dyDescent="0.3">
      <c r="A126" t="s">
        <v>26</v>
      </c>
      <c r="B126" t="s">
        <v>27</v>
      </c>
      <c r="C126" s="31">
        <v>2018</v>
      </c>
      <c r="D126" s="31">
        <v>8</v>
      </c>
      <c r="E126" t="s">
        <v>52</v>
      </c>
      <c r="F126" t="s">
        <v>484</v>
      </c>
      <c r="G126" s="30">
        <v>43146</v>
      </c>
      <c r="H126" s="30">
        <v>43146</v>
      </c>
      <c r="I126" s="31">
        <v>25</v>
      </c>
      <c r="J126" t="s">
        <v>44</v>
      </c>
      <c r="K126" t="s">
        <v>60</v>
      </c>
      <c r="L126" t="s">
        <v>61</v>
      </c>
      <c r="M126" t="s">
        <v>62</v>
      </c>
      <c r="P126" t="s">
        <v>26</v>
      </c>
      <c r="Q126" t="s">
        <v>55</v>
      </c>
      <c r="S126" t="s">
        <v>489</v>
      </c>
      <c r="W126" s="32">
        <v>2239</v>
      </c>
      <c r="X126" t="s">
        <v>486</v>
      </c>
      <c r="Y126" t="s">
        <v>490</v>
      </c>
      <c r="Z126" t="s">
        <v>57</v>
      </c>
    </row>
    <row r="127" spans="1:26" x14ac:dyDescent="0.3">
      <c r="A127" t="s">
        <v>26</v>
      </c>
      <c r="B127" t="s">
        <v>27</v>
      </c>
      <c r="C127" s="31">
        <v>2018</v>
      </c>
      <c r="D127" s="31">
        <v>8</v>
      </c>
      <c r="E127" t="s">
        <v>52</v>
      </c>
      <c r="F127" t="s">
        <v>492</v>
      </c>
      <c r="G127" s="30">
        <v>43147</v>
      </c>
      <c r="H127" s="30">
        <v>43147</v>
      </c>
      <c r="I127" s="31">
        <v>86</v>
      </c>
      <c r="J127" t="s">
        <v>44</v>
      </c>
      <c r="K127" t="s">
        <v>60</v>
      </c>
      <c r="L127" t="s">
        <v>61</v>
      </c>
      <c r="M127" t="s">
        <v>62</v>
      </c>
      <c r="P127" t="s">
        <v>26</v>
      </c>
      <c r="Q127" t="s">
        <v>55</v>
      </c>
      <c r="S127" t="s">
        <v>494</v>
      </c>
      <c r="W127" s="32">
        <v>994</v>
      </c>
      <c r="X127" t="s">
        <v>493</v>
      </c>
      <c r="Y127" t="s">
        <v>495</v>
      </c>
      <c r="Z127" t="s">
        <v>57</v>
      </c>
    </row>
    <row r="128" spans="1:26" x14ac:dyDescent="0.3">
      <c r="A128" t="s">
        <v>26</v>
      </c>
      <c r="B128" t="s">
        <v>27</v>
      </c>
      <c r="C128" s="31">
        <v>2018</v>
      </c>
      <c r="D128" s="31">
        <v>9</v>
      </c>
      <c r="E128" t="s">
        <v>52</v>
      </c>
      <c r="F128" t="s">
        <v>497</v>
      </c>
      <c r="G128" s="30">
        <v>43175</v>
      </c>
      <c r="H128" s="30">
        <v>43175</v>
      </c>
      <c r="I128" s="31">
        <v>87</v>
      </c>
      <c r="J128" t="s">
        <v>44</v>
      </c>
      <c r="K128" t="s">
        <v>60</v>
      </c>
      <c r="L128" t="s">
        <v>61</v>
      </c>
      <c r="M128" t="s">
        <v>62</v>
      </c>
      <c r="P128" t="s">
        <v>26</v>
      </c>
      <c r="Q128" t="s">
        <v>55</v>
      </c>
      <c r="S128" t="s">
        <v>499</v>
      </c>
      <c r="W128" s="32">
        <v>2160</v>
      </c>
      <c r="X128" t="s">
        <v>498</v>
      </c>
      <c r="Y128" t="s">
        <v>500</v>
      </c>
      <c r="Z128" t="s">
        <v>57</v>
      </c>
    </row>
    <row r="129" spans="1:26" x14ac:dyDescent="0.3">
      <c r="A129" t="s">
        <v>26</v>
      </c>
      <c r="B129" t="s">
        <v>27</v>
      </c>
      <c r="C129" s="31">
        <v>2018</v>
      </c>
      <c r="D129" s="31">
        <v>9</v>
      </c>
      <c r="E129" t="s">
        <v>28</v>
      </c>
      <c r="F129" t="s">
        <v>502</v>
      </c>
      <c r="G129" s="30">
        <v>43186</v>
      </c>
      <c r="H129" s="30">
        <v>43186</v>
      </c>
      <c r="I129" s="31">
        <v>13</v>
      </c>
      <c r="J129" t="s">
        <v>44</v>
      </c>
      <c r="K129" t="s">
        <v>60</v>
      </c>
      <c r="L129" t="s">
        <v>503</v>
      </c>
      <c r="M129" t="s">
        <v>62</v>
      </c>
      <c r="P129" t="s">
        <v>26</v>
      </c>
      <c r="Q129" t="s">
        <v>55</v>
      </c>
      <c r="W129" s="32">
        <v>-559.76</v>
      </c>
      <c r="X129" t="s">
        <v>504</v>
      </c>
      <c r="Y129" t="s">
        <v>505</v>
      </c>
      <c r="Z129" t="s">
        <v>36</v>
      </c>
    </row>
    <row r="130" spans="1:26" x14ac:dyDescent="0.3">
      <c r="A130" t="s">
        <v>26</v>
      </c>
      <c r="B130" t="s">
        <v>27</v>
      </c>
      <c r="C130" s="31">
        <v>2018</v>
      </c>
      <c r="D130" s="31">
        <v>10</v>
      </c>
      <c r="E130" t="s">
        <v>52</v>
      </c>
      <c r="F130" t="s">
        <v>506</v>
      </c>
      <c r="G130" s="30">
        <v>43195</v>
      </c>
      <c r="H130" s="30">
        <v>43195</v>
      </c>
      <c r="I130" s="31">
        <v>38</v>
      </c>
      <c r="J130" t="s">
        <v>44</v>
      </c>
      <c r="K130" t="s">
        <v>60</v>
      </c>
      <c r="L130" t="s">
        <v>61</v>
      </c>
      <c r="M130" t="s">
        <v>62</v>
      </c>
      <c r="P130" t="s">
        <v>26</v>
      </c>
      <c r="Q130" t="s">
        <v>55</v>
      </c>
      <c r="S130" t="s">
        <v>510</v>
      </c>
      <c r="W130" s="32">
        <v>4837.5</v>
      </c>
      <c r="X130" t="s">
        <v>507</v>
      </c>
      <c r="Y130" t="s">
        <v>511</v>
      </c>
      <c r="Z130" t="s">
        <v>57</v>
      </c>
    </row>
    <row r="131" spans="1:26" x14ac:dyDescent="0.3">
      <c r="A131" t="s">
        <v>26</v>
      </c>
      <c r="B131" t="s">
        <v>27</v>
      </c>
      <c r="C131" s="31">
        <v>2018</v>
      </c>
      <c r="D131" s="31">
        <v>10</v>
      </c>
      <c r="E131" t="s">
        <v>52</v>
      </c>
      <c r="F131" t="s">
        <v>506</v>
      </c>
      <c r="G131" s="30">
        <v>43195</v>
      </c>
      <c r="H131" s="30">
        <v>43195</v>
      </c>
      <c r="I131" s="31">
        <v>39</v>
      </c>
      <c r="J131" t="s">
        <v>44</v>
      </c>
      <c r="K131" t="s">
        <v>60</v>
      </c>
      <c r="L131" t="s">
        <v>61</v>
      </c>
      <c r="M131" t="s">
        <v>62</v>
      </c>
      <c r="P131" t="s">
        <v>26</v>
      </c>
      <c r="Q131" t="s">
        <v>55</v>
      </c>
      <c r="S131" t="s">
        <v>512</v>
      </c>
      <c r="W131" s="32">
        <v>1100</v>
      </c>
      <c r="X131" t="s">
        <v>508</v>
      </c>
      <c r="Y131" t="s">
        <v>513</v>
      </c>
      <c r="Z131" t="s">
        <v>57</v>
      </c>
    </row>
    <row r="132" spans="1:26" x14ac:dyDescent="0.3">
      <c r="A132" t="s">
        <v>26</v>
      </c>
      <c r="B132" t="s">
        <v>27</v>
      </c>
      <c r="C132" s="31">
        <v>2018</v>
      </c>
      <c r="D132" s="31">
        <v>10</v>
      </c>
      <c r="E132" t="s">
        <v>52</v>
      </c>
      <c r="F132" t="s">
        <v>506</v>
      </c>
      <c r="G132" s="30">
        <v>43195</v>
      </c>
      <c r="H132" s="30">
        <v>43195</v>
      </c>
      <c r="I132" s="31">
        <v>40</v>
      </c>
      <c r="J132" t="s">
        <v>44</v>
      </c>
      <c r="K132" t="s">
        <v>60</v>
      </c>
      <c r="L132" t="s">
        <v>61</v>
      </c>
      <c r="M132" t="s">
        <v>62</v>
      </c>
      <c r="P132" t="s">
        <v>26</v>
      </c>
      <c r="Q132" t="s">
        <v>55</v>
      </c>
      <c r="S132" t="s">
        <v>514</v>
      </c>
      <c r="W132" s="32">
        <v>1528</v>
      </c>
      <c r="X132" t="s">
        <v>509</v>
      </c>
      <c r="Y132" t="s">
        <v>515</v>
      </c>
      <c r="Z132" t="s">
        <v>57</v>
      </c>
    </row>
    <row r="133" spans="1:26" x14ac:dyDescent="0.3">
      <c r="A133" t="s">
        <v>26</v>
      </c>
      <c r="B133" t="s">
        <v>27</v>
      </c>
      <c r="C133" s="31">
        <v>2018</v>
      </c>
      <c r="D133" s="31">
        <v>10</v>
      </c>
      <c r="E133" t="s">
        <v>52</v>
      </c>
      <c r="F133" t="s">
        <v>517</v>
      </c>
      <c r="G133" s="30">
        <v>43209</v>
      </c>
      <c r="H133" s="30">
        <v>43209</v>
      </c>
      <c r="I133" s="31">
        <v>56</v>
      </c>
      <c r="J133" t="s">
        <v>44</v>
      </c>
      <c r="K133" t="s">
        <v>60</v>
      </c>
      <c r="L133" t="s">
        <v>61</v>
      </c>
      <c r="M133" t="s">
        <v>62</v>
      </c>
      <c r="P133" t="s">
        <v>26</v>
      </c>
      <c r="Q133" t="s">
        <v>55</v>
      </c>
      <c r="S133" t="s">
        <v>520</v>
      </c>
      <c r="W133" s="32">
        <v>2258</v>
      </c>
      <c r="X133" t="s">
        <v>518</v>
      </c>
      <c r="Y133" t="s">
        <v>521</v>
      </c>
      <c r="Z133" t="s">
        <v>57</v>
      </c>
    </row>
    <row r="134" spans="1:26" x14ac:dyDescent="0.3">
      <c r="A134" t="s">
        <v>26</v>
      </c>
      <c r="B134" t="s">
        <v>27</v>
      </c>
      <c r="C134" s="31">
        <v>2018</v>
      </c>
      <c r="D134" s="31">
        <v>10</v>
      </c>
      <c r="E134" t="s">
        <v>52</v>
      </c>
      <c r="F134" t="s">
        <v>517</v>
      </c>
      <c r="G134" s="30">
        <v>43209</v>
      </c>
      <c r="H134" s="30">
        <v>43209</v>
      </c>
      <c r="I134" s="31">
        <v>57</v>
      </c>
      <c r="J134" t="s">
        <v>44</v>
      </c>
      <c r="K134" t="s">
        <v>60</v>
      </c>
      <c r="L134" t="s">
        <v>61</v>
      </c>
      <c r="M134" t="s">
        <v>62</v>
      </c>
      <c r="P134" t="s">
        <v>26</v>
      </c>
      <c r="Q134" t="s">
        <v>55</v>
      </c>
      <c r="S134" t="s">
        <v>522</v>
      </c>
      <c r="W134" s="32">
        <v>1722.06</v>
      </c>
      <c r="X134" t="s">
        <v>519</v>
      </c>
      <c r="Y134" t="s">
        <v>523</v>
      </c>
      <c r="Z134" t="s">
        <v>57</v>
      </c>
    </row>
    <row r="135" spans="1:26" x14ac:dyDescent="0.3">
      <c r="A135" t="s">
        <v>26</v>
      </c>
      <c r="B135" t="s">
        <v>27</v>
      </c>
      <c r="C135" s="31">
        <v>2018</v>
      </c>
      <c r="D135" s="31">
        <v>11</v>
      </c>
      <c r="E135" t="s">
        <v>52</v>
      </c>
      <c r="F135" t="s">
        <v>525</v>
      </c>
      <c r="G135" s="30">
        <v>43230</v>
      </c>
      <c r="H135" s="30">
        <v>43230</v>
      </c>
      <c r="I135" s="31">
        <v>69</v>
      </c>
      <c r="J135" t="s">
        <v>44</v>
      </c>
      <c r="K135" t="s">
        <v>60</v>
      </c>
      <c r="L135" t="s">
        <v>61</v>
      </c>
      <c r="M135" t="s">
        <v>62</v>
      </c>
      <c r="P135" t="s">
        <v>26</v>
      </c>
      <c r="Q135" t="s">
        <v>55</v>
      </c>
      <c r="S135" t="s">
        <v>528</v>
      </c>
      <c r="W135" s="32">
        <v>767</v>
      </c>
      <c r="X135" t="s">
        <v>527</v>
      </c>
      <c r="Y135" t="s">
        <v>529</v>
      </c>
      <c r="Z135" t="s">
        <v>57</v>
      </c>
    </row>
    <row r="136" spans="1:26" x14ac:dyDescent="0.3">
      <c r="A136" t="s">
        <v>26</v>
      </c>
      <c r="B136" t="s">
        <v>27</v>
      </c>
      <c r="C136" s="31">
        <v>2018</v>
      </c>
      <c r="D136" s="31">
        <v>11</v>
      </c>
      <c r="E136" t="s">
        <v>52</v>
      </c>
      <c r="F136" t="s">
        <v>525</v>
      </c>
      <c r="G136" s="30">
        <v>43230</v>
      </c>
      <c r="H136" s="30">
        <v>43230</v>
      </c>
      <c r="I136" s="31">
        <v>70</v>
      </c>
      <c r="J136" t="s">
        <v>44</v>
      </c>
      <c r="K136" t="s">
        <v>60</v>
      </c>
      <c r="L136" t="s">
        <v>61</v>
      </c>
      <c r="M136" t="s">
        <v>62</v>
      </c>
      <c r="P136" t="s">
        <v>26</v>
      </c>
      <c r="Q136" t="s">
        <v>55</v>
      </c>
      <c r="S136" t="s">
        <v>530</v>
      </c>
      <c r="W136" s="32">
        <v>5093</v>
      </c>
      <c r="X136" t="s">
        <v>526</v>
      </c>
      <c r="Y136" t="s">
        <v>531</v>
      </c>
      <c r="Z136" t="s">
        <v>57</v>
      </c>
    </row>
    <row r="137" spans="1:26" x14ac:dyDescent="0.3">
      <c r="A137" t="s">
        <v>26</v>
      </c>
      <c r="B137" t="s">
        <v>27</v>
      </c>
      <c r="C137" s="31">
        <v>2018</v>
      </c>
      <c r="D137" s="31">
        <v>11</v>
      </c>
      <c r="E137" t="s">
        <v>52</v>
      </c>
      <c r="F137" t="s">
        <v>533</v>
      </c>
      <c r="G137" s="30">
        <v>43231</v>
      </c>
      <c r="H137" s="30">
        <v>43231</v>
      </c>
      <c r="I137" s="31">
        <v>125</v>
      </c>
      <c r="J137" t="s">
        <v>44</v>
      </c>
      <c r="K137" t="s">
        <v>60</v>
      </c>
      <c r="L137" t="s">
        <v>61</v>
      </c>
      <c r="M137" t="s">
        <v>62</v>
      </c>
      <c r="P137" t="s">
        <v>26</v>
      </c>
      <c r="Q137" t="s">
        <v>55</v>
      </c>
      <c r="S137" t="s">
        <v>536</v>
      </c>
      <c r="W137" s="32">
        <v>3316</v>
      </c>
      <c r="X137" t="s">
        <v>534</v>
      </c>
      <c r="Y137" t="s">
        <v>537</v>
      </c>
      <c r="Z137" t="s">
        <v>57</v>
      </c>
    </row>
    <row r="138" spans="1:26" x14ac:dyDescent="0.3">
      <c r="A138" t="s">
        <v>26</v>
      </c>
      <c r="B138" t="s">
        <v>27</v>
      </c>
      <c r="C138" s="31">
        <v>2018</v>
      </c>
      <c r="D138" s="31">
        <v>11</v>
      </c>
      <c r="E138" t="s">
        <v>52</v>
      </c>
      <c r="F138" t="s">
        <v>533</v>
      </c>
      <c r="G138" s="30">
        <v>43231</v>
      </c>
      <c r="H138" s="30">
        <v>43231</v>
      </c>
      <c r="I138" s="31">
        <v>135</v>
      </c>
      <c r="J138" t="s">
        <v>44</v>
      </c>
      <c r="K138" t="s">
        <v>60</v>
      </c>
      <c r="L138" t="s">
        <v>61</v>
      </c>
      <c r="M138" t="s">
        <v>62</v>
      </c>
      <c r="P138" t="s">
        <v>26</v>
      </c>
      <c r="Q138" t="s">
        <v>55</v>
      </c>
      <c r="S138" t="s">
        <v>538</v>
      </c>
      <c r="W138" s="32">
        <v>2537</v>
      </c>
      <c r="X138" t="s">
        <v>535</v>
      </c>
      <c r="Y138" t="s">
        <v>539</v>
      </c>
      <c r="Z138" t="s">
        <v>57</v>
      </c>
    </row>
    <row r="139" spans="1:26" x14ac:dyDescent="0.3">
      <c r="A139" t="s">
        <v>26</v>
      </c>
      <c r="B139" t="s">
        <v>27</v>
      </c>
      <c r="C139" s="31">
        <v>2018</v>
      </c>
      <c r="D139" s="31">
        <v>11</v>
      </c>
      <c r="E139" t="s">
        <v>52</v>
      </c>
      <c r="F139" t="s">
        <v>541</v>
      </c>
      <c r="G139" s="30">
        <v>43234</v>
      </c>
      <c r="H139" s="30">
        <v>43234</v>
      </c>
      <c r="I139" s="31">
        <v>33</v>
      </c>
      <c r="J139" t="s">
        <v>44</v>
      </c>
      <c r="K139" t="s">
        <v>60</v>
      </c>
      <c r="L139" t="s">
        <v>61</v>
      </c>
      <c r="M139" t="s">
        <v>62</v>
      </c>
      <c r="P139" t="s">
        <v>26</v>
      </c>
      <c r="Q139" t="s">
        <v>55</v>
      </c>
      <c r="S139" t="s">
        <v>545</v>
      </c>
      <c r="W139" s="32">
        <v>2921</v>
      </c>
      <c r="X139" t="s">
        <v>542</v>
      </c>
      <c r="Y139" t="s">
        <v>546</v>
      </c>
      <c r="Z139" t="s">
        <v>57</v>
      </c>
    </row>
    <row r="140" spans="1:26" x14ac:dyDescent="0.3">
      <c r="A140" t="s">
        <v>26</v>
      </c>
      <c r="B140" t="s">
        <v>27</v>
      </c>
      <c r="C140" s="31">
        <v>2018</v>
      </c>
      <c r="D140" s="31">
        <v>11</v>
      </c>
      <c r="E140" t="s">
        <v>52</v>
      </c>
      <c r="F140" t="s">
        <v>541</v>
      </c>
      <c r="G140" s="30">
        <v>43234</v>
      </c>
      <c r="H140" s="30">
        <v>43234</v>
      </c>
      <c r="I140" s="31">
        <v>34</v>
      </c>
      <c r="J140" t="s">
        <v>44</v>
      </c>
      <c r="K140" t="s">
        <v>60</v>
      </c>
      <c r="L140" t="s">
        <v>61</v>
      </c>
      <c r="M140" t="s">
        <v>62</v>
      </c>
      <c r="P140" t="s">
        <v>26</v>
      </c>
      <c r="Q140" t="s">
        <v>55</v>
      </c>
      <c r="S140" t="s">
        <v>547</v>
      </c>
      <c r="W140" s="32">
        <v>686</v>
      </c>
      <c r="X140" t="s">
        <v>543</v>
      </c>
      <c r="Y140" t="s">
        <v>548</v>
      </c>
      <c r="Z140" t="s">
        <v>57</v>
      </c>
    </row>
    <row r="141" spans="1:26" x14ac:dyDescent="0.3">
      <c r="A141" t="s">
        <v>26</v>
      </c>
      <c r="B141" t="s">
        <v>27</v>
      </c>
      <c r="C141" s="31">
        <v>2018</v>
      </c>
      <c r="D141" s="31">
        <v>11</v>
      </c>
      <c r="E141" t="s">
        <v>52</v>
      </c>
      <c r="F141" t="s">
        <v>541</v>
      </c>
      <c r="G141" s="30">
        <v>43234</v>
      </c>
      <c r="H141" s="30">
        <v>43234</v>
      </c>
      <c r="I141" s="31">
        <v>35</v>
      </c>
      <c r="J141" t="s">
        <v>44</v>
      </c>
      <c r="K141" t="s">
        <v>60</v>
      </c>
      <c r="L141" t="s">
        <v>61</v>
      </c>
      <c r="M141" t="s">
        <v>62</v>
      </c>
      <c r="P141" t="s">
        <v>26</v>
      </c>
      <c r="Q141" t="s">
        <v>55</v>
      </c>
      <c r="S141" t="s">
        <v>549</v>
      </c>
      <c r="W141" s="32">
        <v>3888</v>
      </c>
      <c r="X141" t="s">
        <v>544</v>
      </c>
      <c r="Y141" t="s">
        <v>550</v>
      </c>
      <c r="Z141" t="s">
        <v>57</v>
      </c>
    </row>
    <row r="142" spans="1:26" x14ac:dyDescent="0.3">
      <c r="A142" t="s">
        <v>26</v>
      </c>
      <c r="B142" t="s">
        <v>27</v>
      </c>
      <c r="C142" s="31">
        <v>2018</v>
      </c>
      <c r="D142" s="31">
        <v>11</v>
      </c>
      <c r="E142" t="s">
        <v>52</v>
      </c>
      <c r="F142" t="s">
        <v>552</v>
      </c>
      <c r="G142" s="30">
        <v>43244</v>
      </c>
      <c r="H142" s="30">
        <v>43244</v>
      </c>
      <c r="I142" s="31">
        <v>51</v>
      </c>
      <c r="J142" t="s">
        <v>44</v>
      </c>
      <c r="K142" t="s">
        <v>60</v>
      </c>
      <c r="L142" t="s">
        <v>61</v>
      </c>
      <c r="M142" t="s">
        <v>62</v>
      </c>
      <c r="P142" t="s">
        <v>26</v>
      </c>
      <c r="Q142" t="s">
        <v>55</v>
      </c>
      <c r="S142" t="s">
        <v>554</v>
      </c>
      <c r="W142" s="32">
        <v>6082</v>
      </c>
      <c r="X142" t="s">
        <v>553</v>
      </c>
      <c r="Y142" t="s">
        <v>555</v>
      </c>
      <c r="Z142" t="s">
        <v>57</v>
      </c>
    </row>
    <row r="143" spans="1:26" x14ac:dyDescent="0.3">
      <c r="A143" t="s">
        <v>26</v>
      </c>
      <c r="B143" t="s">
        <v>27</v>
      </c>
      <c r="C143" s="31">
        <v>2018</v>
      </c>
      <c r="D143" s="31">
        <v>12</v>
      </c>
      <c r="E143" t="s">
        <v>52</v>
      </c>
      <c r="F143" t="s">
        <v>559</v>
      </c>
      <c r="G143" s="30">
        <v>43258</v>
      </c>
      <c r="H143" s="30">
        <v>43258</v>
      </c>
      <c r="I143" s="31">
        <v>38</v>
      </c>
      <c r="J143" t="s">
        <v>44</v>
      </c>
      <c r="K143" t="s">
        <v>60</v>
      </c>
      <c r="L143" t="s">
        <v>61</v>
      </c>
      <c r="M143" t="s">
        <v>62</v>
      </c>
      <c r="P143" t="s">
        <v>26</v>
      </c>
      <c r="Q143" t="s">
        <v>55</v>
      </c>
      <c r="R143" t="s">
        <v>558</v>
      </c>
      <c r="S143" t="s">
        <v>561</v>
      </c>
      <c r="W143" s="32">
        <v>500</v>
      </c>
      <c r="X143" t="s">
        <v>560</v>
      </c>
      <c r="Y143" t="s">
        <v>562</v>
      </c>
      <c r="Z143" t="s">
        <v>57</v>
      </c>
    </row>
    <row r="144" spans="1:26" x14ac:dyDescent="0.3">
      <c r="A144" t="s">
        <v>26</v>
      </c>
      <c r="B144" t="s">
        <v>27</v>
      </c>
      <c r="C144" s="31">
        <v>2018</v>
      </c>
      <c r="D144" s="31">
        <v>12</v>
      </c>
      <c r="E144" t="s">
        <v>28</v>
      </c>
      <c r="F144" t="s">
        <v>564</v>
      </c>
      <c r="G144" s="30">
        <v>43259</v>
      </c>
      <c r="H144" s="30">
        <v>43259</v>
      </c>
      <c r="I144" s="31">
        <v>9</v>
      </c>
      <c r="J144" t="s">
        <v>44</v>
      </c>
      <c r="K144" t="s">
        <v>60</v>
      </c>
      <c r="L144" t="s">
        <v>61</v>
      </c>
      <c r="M144" t="s">
        <v>62</v>
      </c>
      <c r="P144" t="s">
        <v>26</v>
      </c>
      <c r="Q144" t="s">
        <v>55</v>
      </c>
      <c r="R144" t="s">
        <v>558</v>
      </c>
      <c r="S144" t="s">
        <v>565</v>
      </c>
      <c r="W144" s="32">
        <v>-686</v>
      </c>
      <c r="X144" t="s">
        <v>566</v>
      </c>
      <c r="Y144" t="s">
        <v>567</v>
      </c>
      <c r="Z144" t="s">
        <v>36</v>
      </c>
    </row>
    <row r="145" spans="1:26" x14ac:dyDescent="0.3">
      <c r="A145" t="s">
        <v>26</v>
      </c>
      <c r="B145" t="s">
        <v>27</v>
      </c>
      <c r="C145" s="31">
        <v>2018</v>
      </c>
      <c r="D145" s="31">
        <v>12</v>
      </c>
      <c r="E145" t="s">
        <v>52</v>
      </c>
      <c r="F145" t="s">
        <v>568</v>
      </c>
      <c r="G145" s="30">
        <v>43272</v>
      </c>
      <c r="H145" s="30">
        <v>43272</v>
      </c>
      <c r="I145" s="31">
        <v>68</v>
      </c>
      <c r="J145" t="s">
        <v>44</v>
      </c>
      <c r="K145" t="s">
        <v>60</v>
      </c>
      <c r="L145" t="s">
        <v>61</v>
      </c>
      <c r="M145" t="s">
        <v>62</v>
      </c>
      <c r="P145" t="s">
        <v>26</v>
      </c>
      <c r="Q145" t="s">
        <v>55</v>
      </c>
      <c r="R145" t="s">
        <v>558</v>
      </c>
      <c r="S145" t="s">
        <v>571</v>
      </c>
      <c r="W145" s="32">
        <v>1278</v>
      </c>
      <c r="X145" t="s">
        <v>569</v>
      </c>
      <c r="Y145" t="s">
        <v>572</v>
      </c>
      <c r="Z145" t="s">
        <v>57</v>
      </c>
    </row>
    <row r="146" spans="1:26" x14ac:dyDescent="0.3">
      <c r="A146" t="s">
        <v>26</v>
      </c>
      <c r="B146" t="s">
        <v>27</v>
      </c>
      <c r="C146" s="31">
        <v>2018</v>
      </c>
      <c r="D146" s="31">
        <v>12</v>
      </c>
      <c r="E146" t="s">
        <v>52</v>
      </c>
      <c r="F146" t="s">
        <v>568</v>
      </c>
      <c r="G146" s="30">
        <v>43272</v>
      </c>
      <c r="H146" s="30">
        <v>43272</v>
      </c>
      <c r="I146" s="31">
        <v>69</v>
      </c>
      <c r="J146" t="s">
        <v>44</v>
      </c>
      <c r="K146" t="s">
        <v>60</v>
      </c>
      <c r="L146" t="s">
        <v>61</v>
      </c>
      <c r="M146" t="s">
        <v>62</v>
      </c>
      <c r="P146" t="s">
        <v>26</v>
      </c>
      <c r="Q146" t="s">
        <v>55</v>
      </c>
      <c r="R146" t="s">
        <v>558</v>
      </c>
      <c r="S146" t="s">
        <v>573</v>
      </c>
      <c r="W146" s="32">
        <v>1879</v>
      </c>
      <c r="X146" t="s">
        <v>570</v>
      </c>
      <c r="Y146" t="s">
        <v>574</v>
      </c>
      <c r="Z146" t="s">
        <v>57</v>
      </c>
    </row>
    <row r="147" spans="1:26" x14ac:dyDescent="0.3">
      <c r="A147" t="s">
        <v>26</v>
      </c>
      <c r="B147" t="s">
        <v>27</v>
      </c>
      <c r="C147" s="31">
        <v>2019</v>
      </c>
      <c r="D147" s="31">
        <v>2</v>
      </c>
      <c r="E147" t="s">
        <v>52</v>
      </c>
      <c r="F147" t="s">
        <v>579</v>
      </c>
      <c r="G147" s="30">
        <v>43333</v>
      </c>
      <c r="H147" s="30">
        <v>43333</v>
      </c>
      <c r="I147" s="31">
        <v>134</v>
      </c>
      <c r="J147" t="s">
        <v>44</v>
      </c>
      <c r="K147" t="s">
        <v>581</v>
      </c>
      <c r="L147" t="s">
        <v>61</v>
      </c>
      <c r="M147" t="s">
        <v>582</v>
      </c>
      <c r="P147" t="s">
        <v>26</v>
      </c>
      <c r="Q147" t="s">
        <v>55</v>
      </c>
      <c r="R147" t="s">
        <v>558</v>
      </c>
      <c r="S147" t="s">
        <v>583</v>
      </c>
      <c r="W147" s="32">
        <v>1666</v>
      </c>
      <c r="X147" t="s">
        <v>580</v>
      </c>
      <c r="Y147" t="s">
        <v>584</v>
      </c>
      <c r="Z147" t="s">
        <v>57</v>
      </c>
    </row>
    <row r="148" spans="1:26" x14ac:dyDescent="0.3">
      <c r="A148" t="s">
        <v>26</v>
      </c>
      <c r="B148" t="s">
        <v>27</v>
      </c>
      <c r="C148" s="31">
        <v>2019</v>
      </c>
      <c r="D148" s="31">
        <v>4</v>
      </c>
      <c r="E148" t="s">
        <v>52</v>
      </c>
      <c r="F148" t="s">
        <v>586</v>
      </c>
      <c r="G148" s="30">
        <v>43403</v>
      </c>
      <c r="H148" s="30">
        <v>43403</v>
      </c>
      <c r="I148" s="31">
        <v>149</v>
      </c>
      <c r="J148" t="s">
        <v>44</v>
      </c>
      <c r="K148" t="s">
        <v>581</v>
      </c>
      <c r="L148" t="s">
        <v>61</v>
      </c>
      <c r="M148" t="s">
        <v>582</v>
      </c>
      <c r="P148" t="s">
        <v>26</v>
      </c>
      <c r="Q148" t="s">
        <v>55</v>
      </c>
      <c r="R148" t="s">
        <v>558</v>
      </c>
      <c r="S148" t="s">
        <v>588</v>
      </c>
      <c r="W148" s="32">
        <v>1333</v>
      </c>
      <c r="X148" t="s">
        <v>587</v>
      </c>
      <c r="Y148" t="s">
        <v>589</v>
      </c>
      <c r="Z148" t="s">
        <v>57</v>
      </c>
    </row>
    <row r="149" spans="1:26" x14ac:dyDescent="0.3">
      <c r="A149" t="s">
        <v>26</v>
      </c>
      <c r="B149" t="s">
        <v>27</v>
      </c>
      <c r="C149" s="31">
        <v>2019</v>
      </c>
      <c r="D149" s="31">
        <v>7</v>
      </c>
      <c r="E149" t="s">
        <v>52</v>
      </c>
      <c r="F149" t="s">
        <v>594</v>
      </c>
      <c r="G149" s="30">
        <v>43468</v>
      </c>
      <c r="H149" s="30">
        <v>43468</v>
      </c>
      <c r="I149" s="31">
        <v>15</v>
      </c>
      <c r="J149" t="s">
        <v>44</v>
      </c>
      <c r="K149" t="s">
        <v>581</v>
      </c>
      <c r="L149" t="s">
        <v>596</v>
      </c>
      <c r="M149" t="s">
        <v>597</v>
      </c>
      <c r="P149" t="s">
        <v>26</v>
      </c>
      <c r="Q149" t="s">
        <v>33</v>
      </c>
      <c r="R149" t="s">
        <v>558</v>
      </c>
      <c r="W149" s="32">
        <v>176.5</v>
      </c>
      <c r="X149" t="s">
        <v>595</v>
      </c>
      <c r="Y149" t="s">
        <v>598</v>
      </c>
      <c r="Z149" t="s">
        <v>57</v>
      </c>
    </row>
    <row r="150" spans="1:26" x14ac:dyDescent="0.3">
      <c r="A150" t="s">
        <v>26</v>
      </c>
      <c r="B150" t="s">
        <v>27</v>
      </c>
      <c r="C150" s="31">
        <v>2019</v>
      </c>
      <c r="D150" s="31">
        <v>9</v>
      </c>
      <c r="E150" t="s">
        <v>52</v>
      </c>
      <c r="F150" t="s">
        <v>602</v>
      </c>
      <c r="G150" s="30">
        <v>43544</v>
      </c>
      <c r="H150" s="30">
        <v>43544</v>
      </c>
      <c r="I150" s="31">
        <v>35</v>
      </c>
      <c r="J150" t="s">
        <v>44</v>
      </c>
      <c r="K150" t="s">
        <v>604</v>
      </c>
      <c r="L150" t="s">
        <v>605</v>
      </c>
      <c r="M150" t="s">
        <v>62</v>
      </c>
      <c r="O150" t="s">
        <v>606</v>
      </c>
      <c r="P150" t="s">
        <v>26</v>
      </c>
      <c r="Q150" t="s">
        <v>33</v>
      </c>
      <c r="R150" t="s">
        <v>558</v>
      </c>
      <c r="W150" s="32">
        <v>1338</v>
      </c>
      <c r="X150" t="s">
        <v>603</v>
      </c>
      <c r="Y150" t="s">
        <v>607</v>
      </c>
      <c r="Z150" t="s">
        <v>57</v>
      </c>
    </row>
    <row r="151" spans="1:26" x14ac:dyDescent="0.3">
      <c r="A151" t="s">
        <v>26</v>
      </c>
      <c r="B151" t="s">
        <v>27</v>
      </c>
      <c r="C151" s="31">
        <v>2019</v>
      </c>
      <c r="D151" s="31">
        <v>9</v>
      </c>
      <c r="E151" t="s">
        <v>609</v>
      </c>
      <c r="F151" t="s">
        <v>610</v>
      </c>
      <c r="G151" s="30">
        <v>43549</v>
      </c>
      <c r="H151" s="30">
        <v>43551</v>
      </c>
      <c r="I151" s="31">
        <v>320</v>
      </c>
      <c r="J151" t="s">
        <v>44</v>
      </c>
      <c r="K151" t="s">
        <v>604</v>
      </c>
      <c r="L151" t="s">
        <v>615</v>
      </c>
      <c r="M151" t="s">
        <v>597</v>
      </c>
      <c r="O151" t="s">
        <v>606</v>
      </c>
      <c r="P151" t="s">
        <v>26</v>
      </c>
      <c r="Q151" t="s">
        <v>33</v>
      </c>
      <c r="R151" t="s">
        <v>558</v>
      </c>
      <c r="W151" s="32">
        <v>228.97</v>
      </c>
      <c r="X151" t="s">
        <v>612</v>
      </c>
      <c r="Y151" t="s">
        <v>613</v>
      </c>
      <c r="Z151" t="s">
        <v>614</v>
      </c>
    </row>
    <row r="152" spans="1:26" x14ac:dyDescent="0.3">
      <c r="A152" t="s">
        <v>26</v>
      </c>
      <c r="B152" t="s">
        <v>27</v>
      </c>
      <c r="C152" s="31">
        <v>2019</v>
      </c>
      <c r="D152" s="31">
        <v>9</v>
      </c>
      <c r="E152" t="s">
        <v>609</v>
      </c>
      <c r="F152" t="s">
        <v>610</v>
      </c>
      <c r="G152" s="30">
        <v>43549</v>
      </c>
      <c r="H152" s="30">
        <v>43551</v>
      </c>
      <c r="I152" s="31">
        <v>321</v>
      </c>
      <c r="J152" t="s">
        <v>44</v>
      </c>
      <c r="K152" t="s">
        <v>604</v>
      </c>
      <c r="L152" t="s">
        <v>616</v>
      </c>
      <c r="M152" t="s">
        <v>597</v>
      </c>
      <c r="O152" t="s">
        <v>606</v>
      </c>
      <c r="P152" t="s">
        <v>26</v>
      </c>
      <c r="Q152" t="s">
        <v>33</v>
      </c>
      <c r="R152" t="s">
        <v>558</v>
      </c>
      <c r="W152" s="32">
        <v>138.04</v>
      </c>
      <c r="X152" t="s">
        <v>612</v>
      </c>
      <c r="Y152" t="s">
        <v>613</v>
      </c>
      <c r="Z152" t="s">
        <v>614</v>
      </c>
    </row>
    <row r="153" spans="1:26" x14ac:dyDescent="0.3">
      <c r="A153" t="s">
        <v>26</v>
      </c>
      <c r="B153" t="s">
        <v>27</v>
      </c>
      <c r="C153" s="31">
        <v>2019</v>
      </c>
      <c r="D153" s="31">
        <v>9</v>
      </c>
      <c r="E153" t="s">
        <v>609</v>
      </c>
      <c r="F153" t="s">
        <v>610</v>
      </c>
      <c r="G153" s="30">
        <v>43549</v>
      </c>
      <c r="H153" s="30">
        <v>43551</v>
      </c>
      <c r="I153" s="31">
        <v>322</v>
      </c>
      <c r="J153" t="s">
        <v>44</v>
      </c>
      <c r="K153" t="s">
        <v>604</v>
      </c>
      <c r="L153" t="s">
        <v>617</v>
      </c>
      <c r="M153" t="s">
        <v>597</v>
      </c>
      <c r="O153" t="s">
        <v>606</v>
      </c>
      <c r="P153" t="s">
        <v>26</v>
      </c>
      <c r="Q153" t="s">
        <v>33</v>
      </c>
      <c r="R153" t="s">
        <v>558</v>
      </c>
      <c r="W153" s="32">
        <v>23.96</v>
      </c>
      <c r="X153" t="s">
        <v>612</v>
      </c>
      <c r="Y153" t="s">
        <v>613</v>
      </c>
      <c r="Z153" t="s">
        <v>614</v>
      </c>
    </row>
    <row r="154" spans="1:26" x14ac:dyDescent="0.3">
      <c r="A154" t="s">
        <v>26</v>
      </c>
      <c r="B154" t="s">
        <v>27</v>
      </c>
      <c r="C154" s="31">
        <v>2019</v>
      </c>
      <c r="D154" s="31">
        <v>9</v>
      </c>
      <c r="E154" t="s">
        <v>609</v>
      </c>
      <c r="F154" t="s">
        <v>610</v>
      </c>
      <c r="G154" s="30">
        <v>43549</v>
      </c>
      <c r="H154" s="30">
        <v>43551</v>
      </c>
      <c r="I154" s="31">
        <v>323</v>
      </c>
      <c r="J154" t="s">
        <v>44</v>
      </c>
      <c r="K154" t="s">
        <v>604</v>
      </c>
      <c r="L154" t="s">
        <v>618</v>
      </c>
      <c r="M154" t="s">
        <v>597</v>
      </c>
      <c r="O154" t="s">
        <v>606</v>
      </c>
      <c r="P154" t="s">
        <v>26</v>
      </c>
      <c r="Q154" t="s">
        <v>33</v>
      </c>
      <c r="R154" t="s">
        <v>558</v>
      </c>
      <c r="W154" s="32">
        <v>21.4</v>
      </c>
      <c r="X154" t="s">
        <v>612</v>
      </c>
      <c r="Y154" t="s">
        <v>613</v>
      </c>
      <c r="Z154" t="s">
        <v>614</v>
      </c>
    </row>
    <row r="155" spans="1:26" x14ac:dyDescent="0.3">
      <c r="A155" t="s">
        <v>26</v>
      </c>
      <c r="B155" t="s">
        <v>27</v>
      </c>
      <c r="C155" s="31">
        <v>2019</v>
      </c>
      <c r="D155" s="31">
        <v>9</v>
      </c>
      <c r="E155" t="s">
        <v>609</v>
      </c>
      <c r="F155" t="s">
        <v>610</v>
      </c>
      <c r="G155" s="30">
        <v>43549</v>
      </c>
      <c r="H155" s="30">
        <v>43551</v>
      </c>
      <c r="I155" s="31">
        <v>324</v>
      </c>
      <c r="J155" t="s">
        <v>44</v>
      </c>
      <c r="K155" t="s">
        <v>604</v>
      </c>
      <c r="L155" t="s">
        <v>619</v>
      </c>
      <c r="M155" t="s">
        <v>597</v>
      </c>
      <c r="O155" t="s">
        <v>606</v>
      </c>
      <c r="P155" t="s">
        <v>26</v>
      </c>
      <c r="Q155" t="s">
        <v>33</v>
      </c>
      <c r="R155" t="s">
        <v>558</v>
      </c>
      <c r="W155" s="32">
        <v>11.34</v>
      </c>
      <c r="X155" t="s">
        <v>612</v>
      </c>
      <c r="Y155" t="s">
        <v>613</v>
      </c>
      <c r="Z155" t="s">
        <v>614</v>
      </c>
    </row>
    <row r="156" spans="1:26" x14ac:dyDescent="0.3">
      <c r="A156" t="s">
        <v>26</v>
      </c>
      <c r="B156" t="s">
        <v>27</v>
      </c>
      <c r="C156" s="31">
        <v>2019</v>
      </c>
      <c r="D156" s="31">
        <v>9</v>
      </c>
      <c r="E156" t="s">
        <v>609</v>
      </c>
      <c r="F156" t="s">
        <v>610</v>
      </c>
      <c r="G156" s="30">
        <v>43549</v>
      </c>
      <c r="H156" s="30">
        <v>43551</v>
      </c>
      <c r="I156" s="31">
        <v>319</v>
      </c>
      <c r="J156" t="s">
        <v>44</v>
      </c>
      <c r="K156" t="s">
        <v>604</v>
      </c>
      <c r="L156" t="s">
        <v>611</v>
      </c>
      <c r="M156" t="s">
        <v>597</v>
      </c>
      <c r="O156" t="s">
        <v>606</v>
      </c>
      <c r="P156" t="s">
        <v>26</v>
      </c>
      <c r="Q156" t="s">
        <v>33</v>
      </c>
      <c r="R156" t="s">
        <v>558</v>
      </c>
      <c r="W156" s="32">
        <v>1828.83</v>
      </c>
      <c r="X156" t="s">
        <v>612</v>
      </c>
      <c r="Y156" t="s">
        <v>613</v>
      </c>
      <c r="Z156" t="s">
        <v>614</v>
      </c>
    </row>
    <row r="157" spans="1:26" x14ac:dyDescent="0.3">
      <c r="A157" t="s">
        <v>26</v>
      </c>
      <c r="B157" t="s">
        <v>27</v>
      </c>
      <c r="C157" s="31">
        <v>2019</v>
      </c>
      <c r="D157" s="31">
        <v>9</v>
      </c>
      <c r="E157" t="s">
        <v>609</v>
      </c>
      <c r="F157" t="s">
        <v>610</v>
      </c>
      <c r="G157" s="30">
        <v>43549</v>
      </c>
      <c r="H157" s="30">
        <v>43551</v>
      </c>
      <c r="I157" s="31">
        <v>325</v>
      </c>
      <c r="J157" t="s">
        <v>44</v>
      </c>
      <c r="K157" t="s">
        <v>604</v>
      </c>
      <c r="L157" t="s">
        <v>620</v>
      </c>
      <c r="M157" t="s">
        <v>597</v>
      </c>
      <c r="O157" t="s">
        <v>606</v>
      </c>
      <c r="P157" t="s">
        <v>26</v>
      </c>
      <c r="Q157" t="s">
        <v>33</v>
      </c>
      <c r="R157" t="s">
        <v>558</v>
      </c>
      <c r="W157" s="32">
        <v>18.29</v>
      </c>
      <c r="X157" t="s">
        <v>612</v>
      </c>
      <c r="Y157" t="s">
        <v>613</v>
      </c>
      <c r="Z157" t="s">
        <v>614</v>
      </c>
    </row>
    <row r="158" spans="1:26" x14ac:dyDescent="0.3">
      <c r="A158" t="s">
        <v>26</v>
      </c>
      <c r="B158" t="s">
        <v>27</v>
      </c>
      <c r="C158" s="31">
        <v>2019</v>
      </c>
      <c r="D158" s="31">
        <v>9</v>
      </c>
      <c r="E158" t="s">
        <v>609</v>
      </c>
      <c r="F158" t="s">
        <v>627</v>
      </c>
      <c r="G158" s="30">
        <v>43550</v>
      </c>
      <c r="H158" s="30">
        <v>43551</v>
      </c>
      <c r="I158" s="31">
        <v>18</v>
      </c>
      <c r="J158" t="s">
        <v>44</v>
      </c>
      <c r="K158" t="s">
        <v>604</v>
      </c>
      <c r="L158" t="s">
        <v>616</v>
      </c>
      <c r="M158" t="s">
        <v>597</v>
      </c>
      <c r="O158" t="s">
        <v>606</v>
      </c>
      <c r="P158" t="s">
        <v>26</v>
      </c>
      <c r="Q158" t="s">
        <v>33</v>
      </c>
      <c r="R158" t="s">
        <v>558</v>
      </c>
      <c r="W158" s="32">
        <v>137.01</v>
      </c>
      <c r="X158" t="s">
        <v>629</v>
      </c>
      <c r="Y158" t="s">
        <v>630</v>
      </c>
      <c r="Z158" t="s">
        <v>614</v>
      </c>
    </row>
    <row r="159" spans="1:26" x14ac:dyDescent="0.3">
      <c r="A159" t="s">
        <v>26</v>
      </c>
      <c r="B159" t="s">
        <v>27</v>
      </c>
      <c r="C159" s="31">
        <v>2019</v>
      </c>
      <c r="D159" s="31">
        <v>9</v>
      </c>
      <c r="E159" t="s">
        <v>609</v>
      </c>
      <c r="F159" t="s">
        <v>627</v>
      </c>
      <c r="G159" s="30">
        <v>43550</v>
      </c>
      <c r="H159" s="30">
        <v>43551</v>
      </c>
      <c r="I159" s="31">
        <v>17</v>
      </c>
      <c r="J159" t="s">
        <v>44</v>
      </c>
      <c r="K159" t="s">
        <v>604</v>
      </c>
      <c r="L159" t="s">
        <v>628</v>
      </c>
      <c r="M159" t="s">
        <v>597</v>
      </c>
      <c r="O159" t="s">
        <v>606</v>
      </c>
      <c r="P159" t="s">
        <v>26</v>
      </c>
      <c r="Q159" t="s">
        <v>33</v>
      </c>
      <c r="R159" t="s">
        <v>558</v>
      </c>
      <c r="W159" s="32">
        <v>1790.88</v>
      </c>
      <c r="X159" t="s">
        <v>629</v>
      </c>
      <c r="Y159" t="s">
        <v>630</v>
      </c>
      <c r="Z159" t="s">
        <v>614</v>
      </c>
    </row>
    <row r="160" spans="1:26" x14ac:dyDescent="0.3">
      <c r="A160" t="s">
        <v>26</v>
      </c>
      <c r="B160" t="s">
        <v>27</v>
      </c>
      <c r="C160" s="31">
        <v>2019</v>
      </c>
      <c r="D160" s="31">
        <v>9</v>
      </c>
      <c r="E160" t="s">
        <v>52</v>
      </c>
      <c r="F160" t="s">
        <v>621</v>
      </c>
      <c r="G160" s="30">
        <v>43550</v>
      </c>
      <c r="H160" s="30">
        <v>43550</v>
      </c>
      <c r="I160" s="31">
        <v>67</v>
      </c>
      <c r="J160" t="s">
        <v>44</v>
      </c>
      <c r="K160" t="s">
        <v>581</v>
      </c>
      <c r="L160" t="s">
        <v>61</v>
      </c>
      <c r="M160" t="s">
        <v>582</v>
      </c>
      <c r="P160" t="s">
        <v>26</v>
      </c>
      <c r="Q160" t="s">
        <v>33</v>
      </c>
      <c r="R160" t="s">
        <v>558</v>
      </c>
      <c r="S160" t="s">
        <v>111</v>
      </c>
      <c r="W160" s="32">
        <v>49715</v>
      </c>
      <c r="X160" t="s">
        <v>622</v>
      </c>
      <c r="Y160" t="s">
        <v>624</v>
      </c>
      <c r="Z160" t="s">
        <v>57</v>
      </c>
    </row>
    <row r="161" spans="1:26" x14ac:dyDescent="0.3">
      <c r="A161" t="s">
        <v>26</v>
      </c>
      <c r="B161" t="s">
        <v>27</v>
      </c>
      <c r="C161" s="31">
        <v>2019</v>
      </c>
      <c r="D161" s="31">
        <v>9</v>
      </c>
      <c r="E161" t="s">
        <v>52</v>
      </c>
      <c r="F161" t="s">
        <v>621</v>
      </c>
      <c r="G161" s="30">
        <v>43550</v>
      </c>
      <c r="H161" s="30">
        <v>43550</v>
      </c>
      <c r="I161" s="31">
        <v>68</v>
      </c>
      <c r="J161" t="s">
        <v>44</v>
      </c>
      <c r="K161" t="s">
        <v>581</v>
      </c>
      <c r="L161" t="s">
        <v>61</v>
      </c>
      <c r="M161" t="s">
        <v>582</v>
      </c>
      <c r="P161" t="s">
        <v>26</v>
      </c>
      <c r="Q161" t="s">
        <v>33</v>
      </c>
      <c r="R161" t="s">
        <v>558</v>
      </c>
      <c r="S161" t="s">
        <v>625</v>
      </c>
      <c r="W161" s="32">
        <v>44820</v>
      </c>
      <c r="X161" t="s">
        <v>623</v>
      </c>
      <c r="Y161" t="s">
        <v>626</v>
      </c>
      <c r="Z161" t="s">
        <v>57</v>
      </c>
    </row>
    <row r="162" spans="1:26" x14ac:dyDescent="0.3">
      <c r="A162" t="s">
        <v>26</v>
      </c>
      <c r="B162" t="s">
        <v>27</v>
      </c>
      <c r="C162" s="31">
        <v>2019</v>
      </c>
      <c r="D162" s="31">
        <v>9</v>
      </c>
      <c r="E162" t="s">
        <v>632</v>
      </c>
      <c r="F162" t="s">
        <v>638</v>
      </c>
      <c r="G162" s="30">
        <v>43555</v>
      </c>
      <c r="H162" s="30">
        <v>43563</v>
      </c>
      <c r="I162" s="31">
        <v>31</v>
      </c>
      <c r="J162" t="s">
        <v>44</v>
      </c>
      <c r="K162" t="s">
        <v>604</v>
      </c>
      <c r="L162" t="s">
        <v>639</v>
      </c>
      <c r="M162" t="s">
        <v>635</v>
      </c>
      <c r="O162" t="s">
        <v>606</v>
      </c>
      <c r="P162" t="s">
        <v>26</v>
      </c>
      <c r="Q162" t="s">
        <v>33</v>
      </c>
      <c r="R162" t="s">
        <v>558</v>
      </c>
      <c r="W162" s="32">
        <v>1306.8900000000001</v>
      </c>
      <c r="Y162" t="s">
        <v>640</v>
      </c>
      <c r="Z162" t="s">
        <v>641</v>
      </c>
    </row>
    <row r="163" spans="1:26" x14ac:dyDescent="0.3">
      <c r="A163" t="s">
        <v>26</v>
      </c>
      <c r="B163" t="s">
        <v>27</v>
      </c>
      <c r="C163" s="31">
        <v>2019</v>
      </c>
      <c r="D163" s="31">
        <v>9</v>
      </c>
      <c r="E163" t="s">
        <v>632</v>
      </c>
      <c r="F163" t="s">
        <v>638</v>
      </c>
      <c r="G163" s="30">
        <v>43555</v>
      </c>
      <c r="H163" s="30">
        <v>43563</v>
      </c>
      <c r="I163" s="31">
        <v>75</v>
      </c>
      <c r="J163" t="s">
        <v>44</v>
      </c>
      <c r="K163" t="s">
        <v>604</v>
      </c>
      <c r="L163" t="s">
        <v>642</v>
      </c>
      <c r="M163" t="s">
        <v>635</v>
      </c>
      <c r="P163" t="s">
        <v>26</v>
      </c>
      <c r="Q163" t="s">
        <v>33</v>
      </c>
      <c r="R163" t="s">
        <v>558</v>
      </c>
      <c r="W163" s="32">
        <v>140.19</v>
      </c>
      <c r="Y163" t="s">
        <v>640</v>
      </c>
      <c r="Z163" t="s">
        <v>641</v>
      </c>
    </row>
    <row r="164" spans="1:26" x14ac:dyDescent="0.3">
      <c r="A164" t="s">
        <v>26</v>
      </c>
      <c r="B164" t="s">
        <v>27</v>
      </c>
      <c r="C164" s="31">
        <v>2019</v>
      </c>
      <c r="D164" s="31">
        <v>9</v>
      </c>
      <c r="E164" t="s">
        <v>632</v>
      </c>
      <c r="F164" t="s">
        <v>638</v>
      </c>
      <c r="G164" s="30">
        <v>43555</v>
      </c>
      <c r="H164" s="30">
        <v>43563</v>
      </c>
      <c r="I164" s="31">
        <v>119</v>
      </c>
      <c r="J164" t="s">
        <v>44</v>
      </c>
      <c r="K164" t="s">
        <v>604</v>
      </c>
      <c r="L164" t="s">
        <v>643</v>
      </c>
      <c r="M164" t="s">
        <v>635</v>
      </c>
      <c r="P164" t="s">
        <v>26</v>
      </c>
      <c r="Q164" t="s">
        <v>33</v>
      </c>
      <c r="R164" t="s">
        <v>558</v>
      </c>
      <c r="W164" s="32">
        <v>5593.09</v>
      </c>
      <c r="Y164" t="s">
        <v>640</v>
      </c>
      <c r="Z164" t="s">
        <v>641</v>
      </c>
    </row>
    <row r="165" spans="1:26" x14ac:dyDescent="0.3">
      <c r="A165" t="s">
        <v>26</v>
      </c>
      <c r="B165" t="s">
        <v>27</v>
      </c>
      <c r="C165" s="31">
        <v>2019</v>
      </c>
      <c r="D165" s="31">
        <v>9</v>
      </c>
      <c r="E165" t="s">
        <v>632</v>
      </c>
      <c r="F165" t="s">
        <v>633</v>
      </c>
      <c r="G165" s="30">
        <v>43555</v>
      </c>
      <c r="H165" s="30">
        <v>43558</v>
      </c>
      <c r="I165" s="31">
        <v>31</v>
      </c>
      <c r="J165" t="s">
        <v>44</v>
      </c>
      <c r="K165" t="s">
        <v>604</v>
      </c>
      <c r="L165" t="s">
        <v>634</v>
      </c>
      <c r="M165" t="s">
        <v>635</v>
      </c>
      <c r="O165" t="s">
        <v>606</v>
      </c>
      <c r="P165" t="s">
        <v>26</v>
      </c>
      <c r="Q165" t="s">
        <v>33</v>
      </c>
      <c r="R165" t="s">
        <v>558</v>
      </c>
      <c r="W165" s="32">
        <v>3021.74</v>
      </c>
      <c r="Y165" t="s">
        <v>636</v>
      </c>
      <c r="Z165" t="s">
        <v>637</v>
      </c>
    </row>
    <row r="166" spans="1:26" x14ac:dyDescent="0.3">
      <c r="A166" t="s">
        <v>26</v>
      </c>
      <c r="B166" t="s">
        <v>27</v>
      </c>
      <c r="C166" s="31">
        <v>2019</v>
      </c>
      <c r="D166" s="31">
        <v>9</v>
      </c>
      <c r="E166" t="s">
        <v>632</v>
      </c>
      <c r="F166" t="s">
        <v>638</v>
      </c>
      <c r="G166" s="30">
        <v>43555</v>
      </c>
      <c r="H166" s="30">
        <v>43563</v>
      </c>
      <c r="I166" s="31">
        <v>35</v>
      </c>
      <c r="J166" t="s">
        <v>30</v>
      </c>
      <c r="K166" t="s">
        <v>581</v>
      </c>
      <c r="L166" t="s">
        <v>639</v>
      </c>
      <c r="M166" t="s">
        <v>635</v>
      </c>
      <c r="O166" t="s">
        <v>606</v>
      </c>
      <c r="P166" t="s">
        <v>26</v>
      </c>
      <c r="Q166" t="s">
        <v>33</v>
      </c>
      <c r="R166" t="s">
        <v>558</v>
      </c>
      <c r="W166" s="32">
        <v>1306.8900000000001</v>
      </c>
      <c r="Y166" t="s">
        <v>640</v>
      </c>
      <c r="Z166" t="s">
        <v>641</v>
      </c>
    </row>
    <row r="167" spans="1:26" x14ac:dyDescent="0.3">
      <c r="A167" t="s">
        <v>26</v>
      </c>
      <c r="B167" t="s">
        <v>27</v>
      </c>
      <c r="C167" s="31">
        <v>2019</v>
      </c>
      <c r="D167" s="31">
        <v>9</v>
      </c>
      <c r="E167" t="s">
        <v>632</v>
      </c>
      <c r="F167" t="s">
        <v>638</v>
      </c>
      <c r="G167" s="30">
        <v>43555</v>
      </c>
      <c r="H167" s="30">
        <v>43563</v>
      </c>
      <c r="I167" s="31">
        <v>79</v>
      </c>
      <c r="J167" t="s">
        <v>30</v>
      </c>
      <c r="K167" t="s">
        <v>581</v>
      </c>
      <c r="L167" t="s">
        <v>642</v>
      </c>
      <c r="M167" t="s">
        <v>635</v>
      </c>
      <c r="P167" t="s">
        <v>26</v>
      </c>
      <c r="Q167" t="s">
        <v>33</v>
      </c>
      <c r="R167" t="s">
        <v>558</v>
      </c>
      <c r="W167" s="32">
        <v>140.19</v>
      </c>
      <c r="Y167" t="s">
        <v>640</v>
      </c>
      <c r="Z167" t="s">
        <v>641</v>
      </c>
    </row>
    <row r="168" spans="1:26" x14ac:dyDescent="0.3">
      <c r="A168" t="s">
        <v>26</v>
      </c>
      <c r="B168" t="s">
        <v>27</v>
      </c>
      <c r="C168" s="31">
        <v>2019</v>
      </c>
      <c r="D168" s="31">
        <v>9</v>
      </c>
      <c r="E168" t="s">
        <v>632</v>
      </c>
      <c r="F168" t="s">
        <v>638</v>
      </c>
      <c r="G168" s="30">
        <v>43555</v>
      </c>
      <c r="H168" s="30">
        <v>43563</v>
      </c>
      <c r="I168" s="31">
        <v>123</v>
      </c>
      <c r="J168" t="s">
        <v>30</v>
      </c>
      <c r="K168" t="s">
        <v>581</v>
      </c>
      <c r="L168" t="s">
        <v>643</v>
      </c>
      <c r="M168" t="s">
        <v>635</v>
      </c>
      <c r="P168" t="s">
        <v>26</v>
      </c>
      <c r="Q168" t="s">
        <v>33</v>
      </c>
      <c r="R168" t="s">
        <v>558</v>
      </c>
      <c r="W168" s="32">
        <v>5593.09</v>
      </c>
      <c r="Y168" t="s">
        <v>640</v>
      </c>
      <c r="Z168" t="s">
        <v>641</v>
      </c>
    </row>
    <row r="169" spans="1:26" x14ac:dyDescent="0.3">
      <c r="A169" t="s">
        <v>26</v>
      </c>
      <c r="B169" t="s">
        <v>27</v>
      </c>
      <c r="C169" s="31">
        <v>2019</v>
      </c>
      <c r="D169" s="31">
        <v>10</v>
      </c>
      <c r="E169" t="s">
        <v>609</v>
      </c>
      <c r="F169" t="s">
        <v>644</v>
      </c>
      <c r="G169" s="30">
        <v>43564</v>
      </c>
      <c r="H169" s="30">
        <v>43565</v>
      </c>
      <c r="I169" s="31">
        <v>17</v>
      </c>
      <c r="J169" t="s">
        <v>44</v>
      </c>
      <c r="K169" t="s">
        <v>604</v>
      </c>
      <c r="L169" t="s">
        <v>616</v>
      </c>
      <c r="M169" t="s">
        <v>597</v>
      </c>
      <c r="O169" t="s">
        <v>606</v>
      </c>
      <c r="P169" t="s">
        <v>26</v>
      </c>
      <c r="Q169" t="s">
        <v>33</v>
      </c>
      <c r="R169" t="s">
        <v>558</v>
      </c>
      <c r="W169" s="32">
        <v>136.63</v>
      </c>
      <c r="X169" t="s">
        <v>629</v>
      </c>
      <c r="Y169" t="s">
        <v>645</v>
      </c>
      <c r="Z169" t="s">
        <v>614</v>
      </c>
    </row>
    <row r="170" spans="1:26" x14ac:dyDescent="0.3">
      <c r="A170" t="s">
        <v>26</v>
      </c>
      <c r="B170" t="s">
        <v>27</v>
      </c>
      <c r="C170" s="31">
        <v>2019</v>
      </c>
      <c r="D170" s="31">
        <v>10</v>
      </c>
      <c r="E170" t="s">
        <v>609</v>
      </c>
      <c r="F170" t="s">
        <v>644</v>
      </c>
      <c r="G170" s="30">
        <v>43564</v>
      </c>
      <c r="H170" s="30">
        <v>43565</v>
      </c>
      <c r="I170" s="31">
        <v>16</v>
      </c>
      <c r="J170" t="s">
        <v>44</v>
      </c>
      <c r="K170" t="s">
        <v>604</v>
      </c>
      <c r="L170" t="s">
        <v>628</v>
      </c>
      <c r="M170" t="s">
        <v>597</v>
      </c>
      <c r="O170" t="s">
        <v>606</v>
      </c>
      <c r="P170" t="s">
        <v>26</v>
      </c>
      <c r="Q170" t="s">
        <v>33</v>
      </c>
      <c r="R170" t="s">
        <v>558</v>
      </c>
      <c r="W170" s="32">
        <v>1810.56</v>
      </c>
      <c r="X170" t="s">
        <v>629</v>
      </c>
      <c r="Y170" t="s">
        <v>645</v>
      </c>
      <c r="Z170" t="s">
        <v>614</v>
      </c>
    </row>
    <row r="171" spans="1:26" x14ac:dyDescent="0.3">
      <c r="A171" t="s">
        <v>26</v>
      </c>
      <c r="B171" t="s">
        <v>27</v>
      </c>
      <c r="C171" s="31">
        <v>2019</v>
      </c>
      <c r="D171" s="31">
        <v>10</v>
      </c>
      <c r="E171" t="s">
        <v>609</v>
      </c>
      <c r="F171" t="s">
        <v>646</v>
      </c>
      <c r="G171" s="30">
        <v>43565</v>
      </c>
      <c r="H171" s="30">
        <v>43567</v>
      </c>
      <c r="I171" s="31">
        <v>312</v>
      </c>
      <c r="J171" t="s">
        <v>44</v>
      </c>
      <c r="K171" t="s">
        <v>604</v>
      </c>
      <c r="L171" t="s">
        <v>615</v>
      </c>
      <c r="M171" t="s">
        <v>597</v>
      </c>
      <c r="O171" t="s">
        <v>606</v>
      </c>
      <c r="P171" t="s">
        <v>26</v>
      </c>
      <c r="Q171" t="s">
        <v>33</v>
      </c>
      <c r="R171" t="s">
        <v>558</v>
      </c>
      <c r="W171" s="32">
        <v>228.97</v>
      </c>
      <c r="X171" t="s">
        <v>612</v>
      </c>
      <c r="Y171" t="s">
        <v>647</v>
      </c>
      <c r="Z171" t="s">
        <v>614</v>
      </c>
    </row>
    <row r="172" spans="1:26" x14ac:dyDescent="0.3">
      <c r="A172" t="s">
        <v>26</v>
      </c>
      <c r="B172" t="s">
        <v>27</v>
      </c>
      <c r="C172" s="31">
        <v>2019</v>
      </c>
      <c r="D172" s="31">
        <v>10</v>
      </c>
      <c r="E172" t="s">
        <v>609</v>
      </c>
      <c r="F172" t="s">
        <v>646</v>
      </c>
      <c r="G172" s="30">
        <v>43565</v>
      </c>
      <c r="H172" s="30">
        <v>43567</v>
      </c>
      <c r="I172" s="31">
        <v>313</v>
      </c>
      <c r="J172" t="s">
        <v>44</v>
      </c>
      <c r="K172" t="s">
        <v>604</v>
      </c>
      <c r="L172" t="s">
        <v>616</v>
      </c>
      <c r="M172" t="s">
        <v>597</v>
      </c>
      <c r="O172" t="s">
        <v>606</v>
      </c>
      <c r="P172" t="s">
        <v>26</v>
      </c>
      <c r="Q172" t="s">
        <v>33</v>
      </c>
      <c r="R172" t="s">
        <v>558</v>
      </c>
      <c r="W172" s="32">
        <v>138.19999999999999</v>
      </c>
      <c r="X172" t="s">
        <v>612</v>
      </c>
      <c r="Y172" t="s">
        <v>647</v>
      </c>
      <c r="Z172" t="s">
        <v>614</v>
      </c>
    </row>
    <row r="173" spans="1:26" x14ac:dyDescent="0.3">
      <c r="A173" t="s">
        <v>26</v>
      </c>
      <c r="B173" t="s">
        <v>27</v>
      </c>
      <c r="C173" s="31">
        <v>2019</v>
      </c>
      <c r="D173" s="31">
        <v>10</v>
      </c>
      <c r="E173" t="s">
        <v>609</v>
      </c>
      <c r="F173" t="s">
        <v>646</v>
      </c>
      <c r="G173" s="30">
        <v>43565</v>
      </c>
      <c r="H173" s="30">
        <v>43567</v>
      </c>
      <c r="I173" s="31">
        <v>314</v>
      </c>
      <c r="J173" t="s">
        <v>44</v>
      </c>
      <c r="K173" t="s">
        <v>604</v>
      </c>
      <c r="L173" t="s">
        <v>617</v>
      </c>
      <c r="M173" t="s">
        <v>597</v>
      </c>
      <c r="O173" t="s">
        <v>606</v>
      </c>
      <c r="P173" t="s">
        <v>26</v>
      </c>
      <c r="Q173" t="s">
        <v>33</v>
      </c>
      <c r="R173" t="s">
        <v>558</v>
      </c>
      <c r="W173" s="32">
        <v>23.96</v>
      </c>
      <c r="X173" t="s">
        <v>612</v>
      </c>
      <c r="Y173" t="s">
        <v>647</v>
      </c>
      <c r="Z173" t="s">
        <v>614</v>
      </c>
    </row>
    <row r="174" spans="1:26" x14ac:dyDescent="0.3">
      <c r="A174" t="s">
        <v>26</v>
      </c>
      <c r="B174" t="s">
        <v>27</v>
      </c>
      <c r="C174" s="31">
        <v>2019</v>
      </c>
      <c r="D174" s="31">
        <v>10</v>
      </c>
      <c r="E174" t="s">
        <v>609</v>
      </c>
      <c r="F174" t="s">
        <v>646</v>
      </c>
      <c r="G174" s="30">
        <v>43565</v>
      </c>
      <c r="H174" s="30">
        <v>43567</v>
      </c>
      <c r="I174" s="31">
        <v>315</v>
      </c>
      <c r="J174" t="s">
        <v>44</v>
      </c>
      <c r="K174" t="s">
        <v>604</v>
      </c>
      <c r="L174" t="s">
        <v>618</v>
      </c>
      <c r="M174" t="s">
        <v>597</v>
      </c>
      <c r="O174" t="s">
        <v>606</v>
      </c>
      <c r="P174" t="s">
        <v>26</v>
      </c>
      <c r="Q174" t="s">
        <v>33</v>
      </c>
      <c r="R174" t="s">
        <v>558</v>
      </c>
      <c r="W174" s="32">
        <v>21.4</v>
      </c>
      <c r="X174" t="s">
        <v>612</v>
      </c>
      <c r="Y174" t="s">
        <v>647</v>
      </c>
      <c r="Z174" t="s">
        <v>614</v>
      </c>
    </row>
    <row r="175" spans="1:26" x14ac:dyDescent="0.3">
      <c r="A175" t="s">
        <v>26</v>
      </c>
      <c r="B175" t="s">
        <v>27</v>
      </c>
      <c r="C175" s="31">
        <v>2019</v>
      </c>
      <c r="D175" s="31">
        <v>10</v>
      </c>
      <c r="E175" t="s">
        <v>609</v>
      </c>
      <c r="F175" t="s">
        <v>646</v>
      </c>
      <c r="G175" s="30">
        <v>43565</v>
      </c>
      <c r="H175" s="30">
        <v>43567</v>
      </c>
      <c r="I175" s="31">
        <v>316</v>
      </c>
      <c r="J175" t="s">
        <v>44</v>
      </c>
      <c r="K175" t="s">
        <v>604</v>
      </c>
      <c r="L175" t="s">
        <v>619</v>
      </c>
      <c r="M175" t="s">
        <v>597</v>
      </c>
      <c r="O175" t="s">
        <v>606</v>
      </c>
      <c r="P175" t="s">
        <v>26</v>
      </c>
      <c r="Q175" t="s">
        <v>33</v>
      </c>
      <c r="R175" t="s">
        <v>558</v>
      </c>
      <c r="W175" s="32">
        <v>11.34</v>
      </c>
      <c r="X175" t="s">
        <v>612</v>
      </c>
      <c r="Y175" t="s">
        <v>647</v>
      </c>
      <c r="Z175" t="s">
        <v>614</v>
      </c>
    </row>
    <row r="176" spans="1:26" x14ac:dyDescent="0.3">
      <c r="A176" t="s">
        <v>26</v>
      </c>
      <c r="B176" t="s">
        <v>27</v>
      </c>
      <c r="C176" s="31">
        <v>2019</v>
      </c>
      <c r="D176" s="31">
        <v>10</v>
      </c>
      <c r="E176" t="s">
        <v>609</v>
      </c>
      <c r="F176" t="s">
        <v>646</v>
      </c>
      <c r="G176" s="30">
        <v>43565</v>
      </c>
      <c r="H176" s="30">
        <v>43567</v>
      </c>
      <c r="I176" s="31">
        <v>311</v>
      </c>
      <c r="J176" t="s">
        <v>44</v>
      </c>
      <c r="K176" t="s">
        <v>604</v>
      </c>
      <c r="L176" t="s">
        <v>611</v>
      </c>
      <c r="M176" t="s">
        <v>597</v>
      </c>
      <c r="O176" t="s">
        <v>606</v>
      </c>
      <c r="P176" t="s">
        <v>26</v>
      </c>
      <c r="Q176" t="s">
        <v>33</v>
      </c>
      <c r="R176" t="s">
        <v>558</v>
      </c>
      <c r="W176" s="32">
        <v>1828.83</v>
      </c>
      <c r="X176" t="s">
        <v>612</v>
      </c>
      <c r="Y176" t="s">
        <v>647</v>
      </c>
      <c r="Z176" t="s">
        <v>614</v>
      </c>
    </row>
    <row r="177" spans="1:26" x14ac:dyDescent="0.3">
      <c r="A177" t="s">
        <v>26</v>
      </c>
      <c r="B177" t="s">
        <v>27</v>
      </c>
      <c r="C177" s="31">
        <v>2019</v>
      </c>
      <c r="D177" s="31">
        <v>10</v>
      </c>
      <c r="E177" t="s">
        <v>609</v>
      </c>
      <c r="F177" t="s">
        <v>646</v>
      </c>
      <c r="G177" s="30">
        <v>43565</v>
      </c>
      <c r="H177" s="30">
        <v>43567</v>
      </c>
      <c r="I177" s="31">
        <v>317</v>
      </c>
      <c r="J177" t="s">
        <v>44</v>
      </c>
      <c r="K177" t="s">
        <v>604</v>
      </c>
      <c r="L177" t="s">
        <v>620</v>
      </c>
      <c r="M177" t="s">
        <v>597</v>
      </c>
      <c r="O177" t="s">
        <v>606</v>
      </c>
      <c r="P177" t="s">
        <v>26</v>
      </c>
      <c r="Q177" t="s">
        <v>33</v>
      </c>
      <c r="R177" t="s">
        <v>558</v>
      </c>
      <c r="W177" s="32">
        <v>18.29</v>
      </c>
      <c r="X177" t="s">
        <v>612</v>
      </c>
      <c r="Y177" t="s">
        <v>647</v>
      </c>
      <c r="Z177" t="s">
        <v>614</v>
      </c>
    </row>
    <row r="178" spans="1:26" x14ac:dyDescent="0.3">
      <c r="A178" t="s">
        <v>26</v>
      </c>
      <c r="B178" t="s">
        <v>27</v>
      </c>
      <c r="C178" s="31">
        <v>2019</v>
      </c>
      <c r="D178" s="31">
        <v>10</v>
      </c>
      <c r="E178" t="s">
        <v>39</v>
      </c>
      <c r="F178" t="s">
        <v>648</v>
      </c>
      <c r="G178" s="30">
        <v>43571</v>
      </c>
      <c r="H178" s="30">
        <v>43581</v>
      </c>
      <c r="I178" s="31">
        <v>5</v>
      </c>
      <c r="J178" t="s">
        <v>30</v>
      </c>
      <c r="K178" t="s">
        <v>581</v>
      </c>
      <c r="L178" t="s">
        <v>639</v>
      </c>
      <c r="M178" t="s">
        <v>635</v>
      </c>
      <c r="O178" t="s">
        <v>606</v>
      </c>
      <c r="P178" t="s">
        <v>26</v>
      </c>
      <c r="Q178" t="s">
        <v>33</v>
      </c>
      <c r="R178" t="s">
        <v>558</v>
      </c>
      <c r="W178" s="32">
        <v>-1306.8900000000001</v>
      </c>
      <c r="Y178" t="s">
        <v>649</v>
      </c>
      <c r="Z178" t="s">
        <v>650</v>
      </c>
    </row>
    <row r="179" spans="1:26" x14ac:dyDescent="0.3">
      <c r="A179" t="s">
        <v>26</v>
      </c>
      <c r="B179" t="s">
        <v>27</v>
      </c>
      <c r="C179" s="31">
        <v>2019</v>
      </c>
      <c r="D179" s="31">
        <v>10</v>
      </c>
      <c r="E179" t="s">
        <v>39</v>
      </c>
      <c r="F179" t="s">
        <v>648</v>
      </c>
      <c r="G179" s="30">
        <v>43571</v>
      </c>
      <c r="H179" s="30">
        <v>43581</v>
      </c>
      <c r="I179" s="31">
        <v>9</v>
      </c>
      <c r="J179" t="s">
        <v>30</v>
      </c>
      <c r="K179" t="s">
        <v>581</v>
      </c>
      <c r="L179" t="s">
        <v>643</v>
      </c>
      <c r="M179" t="s">
        <v>635</v>
      </c>
      <c r="P179" t="s">
        <v>26</v>
      </c>
      <c r="Q179" t="s">
        <v>33</v>
      </c>
      <c r="R179" t="s">
        <v>558</v>
      </c>
      <c r="W179" s="32">
        <v>-5593.09</v>
      </c>
      <c r="Y179" t="s">
        <v>651</v>
      </c>
      <c r="Z179" t="s">
        <v>650</v>
      </c>
    </row>
    <row r="180" spans="1:26" x14ac:dyDescent="0.3">
      <c r="A180" t="s">
        <v>26</v>
      </c>
      <c r="B180" t="s">
        <v>27</v>
      </c>
      <c r="C180" s="31">
        <v>2019</v>
      </c>
      <c r="D180" s="31">
        <v>10</v>
      </c>
      <c r="E180" t="s">
        <v>609</v>
      </c>
      <c r="F180" t="s">
        <v>652</v>
      </c>
      <c r="G180" s="30">
        <v>43580</v>
      </c>
      <c r="H180" s="30">
        <v>43582</v>
      </c>
      <c r="I180" s="31">
        <v>314</v>
      </c>
      <c r="J180" t="s">
        <v>44</v>
      </c>
      <c r="K180" t="s">
        <v>604</v>
      </c>
      <c r="L180" t="s">
        <v>615</v>
      </c>
      <c r="M180" t="s">
        <v>597</v>
      </c>
      <c r="O180" t="s">
        <v>606</v>
      </c>
      <c r="P180" t="s">
        <v>26</v>
      </c>
      <c r="Q180" t="s">
        <v>33</v>
      </c>
      <c r="R180" t="s">
        <v>558</v>
      </c>
      <c r="W180" s="32">
        <v>228.97</v>
      </c>
      <c r="X180" t="s">
        <v>612</v>
      </c>
      <c r="Y180" t="s">
        <v>653</v>
      </c>
      <c r="Z180" t="s">
        <v>614</v>
      </c>
    </row>
    <row r="181" spans="1:26" x14ac:dyDescent="0.3">
      <c r="A181" t="s">
        <v>26</v>
      </c>
      <c r="B181" t="s">
        <v>27</v>
      </c>
      <c r="C181" s="31">
        <v>2019</v>
      </c>
      <c r="D181" s="31">
        <v>10</v>
      </c>
      <c r="E181" t="s">
        <v>609</v>
      </c>
      <c r="F181" t="s">
        <v>652</v>
      </c>
      <c r="G181" s="30">
        <v>43580</v>
      </c>
      <c r="H181" s="30">
        <v>43582</v>
      </c>
      <c r="I181" s="31">
        <v>315</v>
      </c>
      <c r="J181" t="s">
        <v>44</v>
      </c>
      <c r="K181" t="s">
        <v>604</v>
      </c>
      <c r="L181" t="s">
        <v>616</v>
      </c>
      <c r="M181" t="s">
        <v>597</v>
      </c>
      <c r="O181" t="s">
        <v>606</v>
      </c>
      <c r="P181" t="s">
        <v>26</v>
      </c>
      <c r="Q181" t="s">
        <v>33</v>
      </c>
      <c r="R181" t="s">
        <v>558</v>
      </c>
      <c r="W181" s="32">
        <v>138.03</v>
      </c>
      <c r="X181" t="s">
        <v>612</v>
      </c>
      <c r="Y181" t="s">
        <v>653</v>
      </c>
      <c r="Z181" t="s">
        <v>614</v>
      </c>
    </row>
    <row r="182" spans="1:26" x14ac:dyDescent="0.3">
      <c r="A182" t="s">
        <v>26</v>
      </c>
      <c r="B182" t="s">
        <v>27</v>
      </c>
      <c r="C182" s="31">
        <v>2019</v>
      </c>
      <c r="D182" s="31">
        <v>10</v>
      </c>
      <c r="E182" t="s">
        <v>609</v>
      </c>
      <c r="F182" t="s">
        <v>652</v>
      </c>
      <c r="G182" s="30">
        <v>43580</v>
      </c>
      <c r="H182" s="30">
        <v>43582</v>
      </c>
      <c r="I182" s="31">
        <v>316</v>
      </c>
      <c r="J182" t="s">
        <v>44</v>
      </c>
      <c r="K182" t="s">
        <v>604</v>
      </c>
      <c r="L182" t="s">
        <v>617</v>
      </c>
      <c r="M182" t="s">
        <v>597</v>
      </c>
      <c r="O182" t="s">
        <v>606</v>
      </c>
      <c r="P182" t="s">
        <v>26</v>
      </c>
      <c r="Q182" t="s">
        <v>33</v>
      </c>
      <c r="R182" t="s">
        <v>558</v>
      </c>
      <c r="W182" s="32">
        <v>23.96</v>
      </c>
      <c r="X182" t="s">
        <v>612</v>
      </c>
      <c r="Y182" t="s">
        <v>653</v>
      </c>
      <c r="Z182" t="s">
        <v>614</v>
      </c>
    </row>
    <row r="183" spans="1:26" x14ac:dyDescent="0.3">
      <c r="A183" t="s">
        <v>26</v>
      </c>
      <c r="B183" t="s">
        <v>27</v>
      </c>
      <c r="C183" s="31">
        <v>2019</v>
      </c>
      <c r="D183" s="31">
        <v>10</v>
      </c>
      <c r="E183" t="s">
        <v>609</v>
      </c>
      <c r="F183" t="s">
        <v>652</v>
      </c>
      <c r="G183" s="30">
        <v>43580</v>
      </c>
      <c r="H183" s="30">
        <v>43582</v>
      </c>
      <c r="I183" s="31">
        <v>317</v>
      </c>
      <c r="J183" t="s">
        <v>44</v>
      </c>
      <c r="K183" t="s">
        <v>604</v>
      </c>
      <c r="L183" t="s">
        <v>618</v>
      </c>
      <c r="M183" t="s">
        <v>597</v>
      </c>
      <c r="O183" t="s">
        <v>606</v>
      </c>
      <c r="P183" t="s">
        <v>26</v>
      </c>
      <c r="Q183" t="s">
        <v>33</v>
      </c>
      <c r="R183" t="s">
        <v>558</v>
      </c>
      <c r="W183" s="32">
        <v>21.4</v>
      </c>
      <c r="X183" t="s">
        <v>612</v>
      </c>
      <c r="Y183" t="s">
        <v>653</v>
      </c>
      <c r="Z183" t="s">
        <v>614</v>
      </c>
    </row>
    <row r="184" spans="1:26" x14ac:dyDescent="0.3">
      <c r="A184" t="s">
        <v>26</v>
      </c>
      <c r="B184" t="s">
        <v>27</v>
      </c>
      <c r="C184" s="31">
        <v>2019</v>
      </c>
      <c r="D184" s="31">
        <v>10</v>
      </c>
      <c r="E184" t="s">
        <v>609</v>
      </c>
      <c r="F184" t="s">
        <v>652</v>
      </c>
      <c r="G184" s="30">
        <v>43580</v>
      </c>
      <c r="H184" s="30">
        <v>43582</v>
      </c>
      <c r="I184" s="31">
        <v>318</v>
      </c>
      <c r="J184" t="s">
        <v>44</v>
      </c>
      <c r="K184" t="s">
        <v>604</v>
      </c>
      <c r="L184" t="s">
        <v>619</v>
      </c>
      <c r="M184" t="s">
        <v>597</v>
      </c>
      <c r="O184" t="s">
        <v>606</v>
      </c>
      <c r="P184" t="s">
        <v>26</v>
      </c>
      <c r="Q184" t="s">
        <v>33</v>
      </c>
      <c r="R184" t="s">
        <v>558</v>
      </c>
      <c r="W184" s="32">
        <v>11.34</v>
      </c>
      <c r="X184" t="s">
        <v>612</v>
      </c>
      <c r="Y184" t="s">
        <v>653</v>
      </c>
      <c r="Z184" t="s">
        <v>614</v>
      </c>
    </row>
    <row r="185" spans="1:26" x14ac:dyDescent="0.3">
      <c r="A185" t="s">
        <v>26</v>
      </c>
      <c r="B185" t="s">
        <v>27</v>
      </c>
      <c r="C185" s="31">
        <v>2019</v>
      </c>
      <c r="D185" s="31">
        <v>10</v>
      </c>
      <c r="E185" t="s">
        <v>609</v>
      </c>
      <c r="F185" t="s">
        <v>652</v>
      </c>
      <c r="G185" s="30">
        <v>43580</v>
      </c>
      <c r="H185" s="30">
        <v>43582</v>
      </c>
      <c r="I185" s="31">
        <v>313</v>
      </c>
      <c r="J185" t="s">
        <v>44</v>
      </c>
      <c r="K185" t="s">
        <v>604</v>
      </c>
      <c r="L185" t="s">
        <v>611</v>
      </c>
      <c r="M185" t="s">
        <v>597</v>
      </c>
      <c r="O185" t="s">
        <v>606</v>
      </c>
      <c r="P185" t="s">
        <v>26</v>
      </c>
      <c r="Q185" t="s">
        <v>33</v>
      </c>
      <c r="R185" t="s">
        <v>558</v>
      </c>
      <c r="W185" s="32">
        <v>1828.83</v>
      </c>
      <c r="X185" t="s">
        <v>612</v>
      </c>
      <c r="Y185" t="s">
        <v>653</v>
      </c>
      <c r="Z185" t="s">
        <v>614</v>
      </c>
    </row>
    <row r="186" spans="1:26" x14ac:dyDescent="0.3">
      <c r="A186" t="s">
        <v>26</v>
      </c>
      <c r="B186" t="s">
        <v>27</v>
      </c>
      <c r="C186" s="31">
        <v>2019</v>
      </c>
      <c r="D186" s="31">
        <v>10</v>
      </c>
      <c r="E186" t="s">
        <v>609</v>
      </c>
      <c r="F186" t="s">
        <v>652</v>
      </c>
      <c r="G186" s="30">
        <v>43580</v>
      </c>
      <c r="H186" s="30">
        <v>43582</v>
      </c>
      <c r="I186" s="31">
        <v>319</v>
      </c>
      <c r="J186" t="s">
        <v>44</v>
      </c>
      <c r="K186" t="s">
        <v>604</v>
      </c>
      <c r="L186" t="s">
        <v>620</v>
      </c>
      <c r="M186" t="s">
        <v>597</v>
      </c>
      <c r="O186" t="s">
        <v>606</v>
      </c>
      <c r="P186" t="s">
        <v>26</v>
      </c>
      <c r="Q186" t="s">
        <v>33</v>
      </c>
      <c r="R186" t="s">
        <v>558</v>
      </c>
      <c r="W186" s="32">
        <v>18.29</v>
      </c>
      <c r="X186" t="s">
        <v>612</v>
      </c>
      <c r="Y186" t="s">
        <v>653</v>
      </c>
      <c r="Z186" t="s">
        <v>614</v>
      </c>
    </row>
    <row r="187" spans="1:26" x14ac:dyDescent="0.3">
      <c r="A187" t="s">
        <v>26</v>
      </c>
      <c r="B187" t="s">
        <v>27</v>
      </c>
      <c r="C187" s="31">
        <v>2019</v>
      </c>
      <c r="D187" s="31">
        <v>10</v>
      </c>
      <c r="E187" t="s">
        <v>39</v>
      </c>
      <c r="F187" t="s">
        <v>654</v>
      </c>
      <c r="G187" s="30">
        <v>43581</v>
      </c>
      <c r="H187" s="30">
        <v>43581</v>
      </c>
      <c r="I187" s="31">
        <v>10</v>
      </c>
      <c r="J187" t="s">
        <v>44</v>
      </c>
      <c r="K187" t="s">
        <v>604</v>
      </c>
      <c r="L187" t="s">
        <v>615</v>
      </c>
      <c r="M187" t="s">
        <v>597</v>
      </c>
      <c r="O187" t="s">
        <v>606</v>
      </c>
      <c r="P187" t="s">
        <v>26</v>
      </c>
      <c r="Q187" t="s">
        <v>33</v>
      </c>
      <c r="R187" t="s">
        <v>558</v>
      </c>
      <c r="W187" s="32">
        <v>3443.04</v>
      </c>
      <c r="Y187" t="s">
        <v>655</v>
      </c>
      <c r="Z187" t="s">
        <v>656</v>
      </c>
    </row>
    <row r="188" spans="1:26" x14ac:dyDescent="0.3">
      <c r="A188" t="s">
        <v>26</v>
      </c>
      <c r="B188" t="s">
        <v>27</v>
      </c>
      <c r="C188" s="31">
        <v>2019</v>
      </c>
      <c r="D188" s="31">
        <v>10</v>
      </c>
      <c r="E188" t="s">
        <v>39</v>
      </c>
      <c r="F188" t="s">
        <v>654</v>
      </c>
      <c r="G188" s="30">
        <v>43581</v>
      </c>
      <c r="H188" s="30">
        <v>43581</v>
      </c>
      <c r="I188" s="31">
        <v>11</v>
      </c>
      <c r="J188" t="s">
        <v>44</v>
      </c>
      <c r="K188" t="s">
        <v>604</v>
      </c>
      <c r="L188" t="s">
        <v>616</v>
      </c>
      <c r="M188" t="s">
        <v>597</v>
      </c>
      <c r="O188" t="s">
        <v>606</v>
      </c>
      <c r="P188" t="s">
        <v>26</v>
      </c>
      <c r="Q188" t="s">
        <v>33</v>
      </c>
      <c r="R188" t="s">
        <v>558</v>
      </c>
      <c r="W188" s="32">
        <v>3192.93</v>
      </c>
      <c r="Y188" t="s">
        <v>655</v>
      </c>
      <c r="Z188" t="s">
        <v>656</v>
      </c>
    </row>
    <row r="189" spans="1:26" x14ac:dyDescent="0.3">
      <c r="A189" t="s">
        <v>26</v>
      </c>
      <c r="B189" t="s">
        <v>27</v>
      </c>
      <c r="C189" s="31">
        <v>2019</v>
      </c>
      <c r="D189" s="31">
        <v>10</v>
      </c>
      <c r="E189" t="s">
        <v>39</v>
      </c>
      <c r="F189" t="s">
        <v>654</v>
      </c>
      <c r="G189" s="30">
        <v>43581</v>
      </c>
      <c r="H189" s="30">
        <v>43581</v>
      </c>
      <c r="I189" s="31">
        <v>12</v>
      </c>
      <c r="J189" t="s">
        <v>44</v>
      </c>
      <c r="K189" t="s">
        <v>604</v>
      </c>
      <c r="L189" t="s">
        <v>617</v>
      </c>
      <c r="M189" t="s">
        <v>597</v>
      </c>
      <c r="O189" t="s">
        <v>606</v>
      </c>
      <c r="P189" t="s">
        <v>26</v>
      </c>
      <c r="Q189" t="s">
        <v>33</v>
      </c>
      <c r="R189" t="s">
        <v>558</v>
      </c>
      <c r="W189" s="32">
        <v>360.24</v>
      </c>
      <c r="Y189" t="s">
        <v>655</v>
      </c>
      <c r="Z189" t="s">
        <v>656</v>
      </c>
    </row>
    <row r="190" spans="1:26" x14ac:dyDescent="0.3">
      <c r="A190" t="s">
        <v>26</v>
      </c>
      <c r="B190" t="s">
        <v>27</v>
      </c>
      <c r="C190" s="31">
        <v>2019</v>
      </c>
      <c r="D190" s="31">
        <v>10</v>
      </c>
      <c r="E190" t="s">
        <v>39</v>
      </c>
      <c r="F190" t="s">
        <v>654</v>
      </c>
      <c r="G190" s="30">
        <v>43581</v>
      </c>
      <c r="H190" s="30">
        <v>43581</v>
      </c>
      <c r="I190" s="31">
        <v>13</v>
      </c>
      <c r="J190" t="s">
        <v>44</v>
      </c>
      <c r="K190" t="s">
        <v>604</v>
      </c>
      <c r="L190" t="s">
        <v>657</v>
      </c>
      <c r="M190" t="s">
        <v>597</v>
      </c>
      <c r="O190" t="s">
        <v>606</v>
      </c>
      <c r="P190" t="s">
        <v>26</v>
      </c>
      <c r="Q190" t="s">
        <v>33</v>
      </c>
      <c r="R190" t="s">
        <v>558</v>
      </c>
      <c r="W190" s="32">
        <v>7374</v>
      </c>
      <c r="Y190" t="s">
        <v>655</v>
      </c>
      <c r="Z190" t="s">
        <v>656</v>
      </c>
    </row>
    <row r="191" spans="1:26" x14ac:dyDescent="0.3">
      <c r="A191" t="s">
        <v>26</v>
      </c>
      <c r="B191" t="s">
        <v>27</v>
      </c>
      <c r="C191" s="31">
        <v>2019</v>
      </c>
      <c r="D191" s="31">
        <v>10</v>
      </c>
      <c r="E191" t="s">
        <v>39</v>
      </c>
      <c r="F191" t="s">
        <v>654</v>
      </c>
      <c r="G191" s="30">
        <v>43581</v>
      </c>
      <c r="H191" s="30">
        <v>43581</v>
      </c>
      <c r="I191" s="31">
        <v>14</v>
      </c>
      <c r="J191" t="s">
        <v>44</v>
      </c>
      <c r="K191" t="s">
        <v>604</v>
      </c>
      <c r="L191" t="s">
        <v>618</v>
      </c>
      <c r="M191" t="s">
        <v>597</v>
      </c>
      <c r="O191" t="s">
        <v>606</v>
      </c>
      <c r="P191" t="s">
        <v>26</v>
      </c>
      <c r="Q191" t="s">
        <v>33</v>
      </c>
      <c r="R191" t="s">
        <v>558</v>
      </c>
      <c r="W191" s="32">
        <v>321.72000000000003</v>
      </c>
      <c r="Y191" t="s">
        <v>655</v>
      </c>
      <c r="Z191" t="s">
        <v>656</v>
      </c>
    </row>
    <row r="192" spans="1:26" x14ac:dyDescent="0.3">
      <c r="A192" t="s">
        <v>26</v>
      </c>
      <c r="B192" t="s">
        <v>27</v>
      </c>
      <c r="C192" s="31">
        <v>2019</v>
      </c>
      <c r="D192" s="31">
        <v>10</v>
      </c>
      <c r="E192" t="s">
        <v>39</v>
      </c>
      <c r="F192" t="s">
        <v>654</v>
      </c>
      <c r="G192" s="30">
        <v>43581</v>
      </c>
      <c r="H192" s="30">
        <v>43581</v>
      </c>
      <c r="I192" s="31">
        <v>15</v>
      </c>
      <c r="J192" t="s">
        <v>44</v>
      </c>
      <c r="K192" t="s">
        <v>604</v>
      </c>
      <c r="L192" t="s">
        <v>619</v>
      </c>
      <c r="M192" t="s">
        <v>597</v>
      </c>
      <c r="O192" t="s">
        <v>606</v>
      </c>
      <c r="P192" t="s">
        <v>26</v>
      </c>
      <c r="Q192" t="s">
        <v>33</v>
      </c>
      <c r="R192" t="s">
        <v>558</v>
      </c>
      <c r="W192" s="32">
        <v>170.52</v>
      </c>
      <c r="Y192" t="s">
        <v>655</v>
      </c>
      <c r="Z192" t="s">
        <v>656</v>
      </c>
    </row>
    <row r="193" spans="1:26" x14ac:dyDescent="0.3">
      <c r="A193" t="s">
        <v>26</v>
      </c>
      <c r="B193" t="s">
        <v>27</v>
      </c>
      <c r="C193" s="31">
        <v>2019</v>
      </c>
      <c r="D193" s="31">
        <v>10</v>
      </c>
      <c r="E193" t="s">
        <v>39</v>
      </c>
      <c r="F193" t="s">
        <v>654</v>
      </c>
      <c r="G193" s="30">
        <v>43581</v>
      </c>
      <c r="H193" s="30">
        <v>43581</v>
      </c>
      <c r="I193" s="31">
        <v>16</v>
      </c>
      <c r="J193" t="s">
        <v>44</v>
      </c>
      <c r="K193" t="s">
        <v>604</v>
      </c>
      <c r="L193" t="s">
        <v>611</v>
      </c>
      <c r="M193" t="s">
        <v>597</v>
      </c>
      <c r="O193" t="s">
        <v>606</v>
      </c>
      <c r="P193" t="s">
        <v>26</v>
      </c>
      <c r="Q193" t="s">
        <v>33</v>
      </c>
      <c r="R193" t="s">
        <v>558</v>
      </c>
      <c r="W193" s="32">
        <v>27500.04</v>
      </c>
      <c r="Y193" t="s">
        <v>655</v>
      </c>
      <c r="Z193" t="s">
        <v>656</v>
      </c>
    </row>
    <row r="194" spans="1:26" x14ac:dyDescent="0.3">
      <c r="A194" t="s">
        <v>26</v>
      </c>
      <c r="B194" t="s">
        <v>27</v>
      </c>
      <c r="C194" s="31">
        <v>2019</v>
      </c>
      <c r="D194" s="31">
        <v>10</v>
      </c>
      <c r="E194" t="s">
        <v>39</v>
      </c>
      <c r="F194" t="s">
        <v>654</v>
      </c>
      <c r="G194" s="30">
        <v>43581</v>
      </c>
      <c r="H194" s="30">
        <v>43581</v>
      </c>
      <c r="I194" s="31">
        <v>17</v>
      </c>
      <c r="J194" t="s">
        <v>44</v>
      </c>
      <c r="K194" t="s">
        <v>604</v>
      </c>
      <c r="L194" t="s">
        <v>628</v>
      </c>
      <c r="M194" t="s">
        <v>597</v>
      </c>
      <c r="O194" t="s">
        <v>606</v>
      </c>
      <c r="P194" t="s">
        <v>26</v>
      </c>
      <c r="Q194" t="s">
        <v>33</v>
      </c>
      <c r="R194" t="s">
        <v>558</v>
      </c>
      <c r="W194" s="32">
        <v>15291.36</v>
      </c>
      <c r="Y194" t="s">
        <v>655</v>
      </c>
      <c r="Z194" t="s">
        <v>656</v>
      </c>
    </row>
    <row r="195" spans="1:26" x14ac:dyDescent="0.3">
      <c r="A195" t="s">
        <v>26</v>
      </c>
      <c r="B195" t="s">
        <v>27</v>
      </c>
      <c r="C195" s="31">
        <v>2019</v>
      </c>
      <c r="D195" s="31">
        <v>10</v>
      </c>
      <c r="E195" t="s">
        <v>39</v>
      </c>
      <c r="F195" t="s">
        <v>654</v>
      </c>
      <c r="G195" s="30">
        <v>43581</v>
      </c>
      <c r="H195" s="30">
        <v>43581</v>
      </c>
      <c r="I195" s="31">
        <v>18</v>
      </c>
      <c r="J195" t="s">
        <v>44</v>
      </c>
      <c r="K195" t="s">
        <v>604</v>
      </c>
      <c r="L195" t="s">
        <v>620</v>
      </c>
      <c r="M195" t="s">
        <v>597</v>
      </c>
      <c r="O195" t="s">
        <v>606</v>
      </c>
      <c r="P195" t="s">
        <v>26</v>
      </c>
      <c r="Q195" t="s">
        <v>33</v>
      </c>
      <c r="R195" t="s">
        <v>558</v>
      </c>
      <c r="W195" s="32">
        <v>275.04000000000002</v>
      </c>
      <c r="Y195" t="s">
        <v>655</v>
      </c>
      <c r="Z195" t="s">
        <v>656</v>
      </c>
    </row>
    <row r="196" spans="1:26" x14ac:dyDescent="0.3">
      <c r="A196" t="s">
        <v>26</v>
      </c>
      <c r="B196" t="s">
        <v>27</v>
      </c>
      <c r="C196" s="31">
        <v>2019</v>
      </c>
      <c r="D196" s="31">
        <v>10</v>
      </c>
      <c r="E196" t="s">
        <v>39</v>
      </c>
      <c r="F196" t="s">
        <v>658</v>
      </c>
      <c r="G196" s="30">
        <v>43584</v>
      </c>
      <c r="H196" s="30">
        <v>43586</v>
      </c>
      <c r="I196" s="31">
        <v>6</v>
      </c>
      <c r="J196" t="s">
        <v>44</v>
      </c>
      <c r="K196" t="s">
        <v>604</v>
      </c>
      <c r="L196" t="s">
        <v>639</v>
      </c>
      <c r="M196" t="s">
        <v>597</v>
      </c>
      <c r="O196" t="s">
        <v>606</v>
      </c>
      <c r="P196" t="s">
        <v>26</v>
      </c>
      <c r="Q196" t="s">
        <v>33</v>
      </c>
      <c r="R196" t="s">
        <v>558</v>
      </c>
      <c r="W196" s="32">
        <v>653.44000000000005</v>
      </c>
      <c r="Y196" t="s">
        <v>659</v>
      </c>
      <c r="Z196" t="s">
        <v>660</v>
      </c>
    </row>
    <row r="197" spans="1:26" x14ac:dyDescent="0.3">
      <c r="A197" t="s">
        <v>26</v>
      </c>
      <c r="B197" t="s">
        <v>27</v>
      </c>
      <c r="C197" s="31">
        <v>2019</v>
      </c>
      <c r="D197" s="31">
        <v>10</v>
      </c>
      <c r="E197" t="s">
        <v>39</v>
      </c>
      <c r="F197" t="s">
        <v>658</v>
      </c>
      <c r="G197" s="30">
        <v>43584</v>
      </c>
      <c r="H197" s="30">
        <v>43586</v>
      </c>
      <c r="I197" s="31">
        <v>7</v>
      </c>
      <c r="J197" t="s">
        <v>44</v>
      </c>
      <c r="K197" t="s">
        <v>604</v>
      </c>
      <c r="L197" t="s">
        <v>642</v>
      </c>
      <c r="M197" t="s">
        <v>597</v>
      </c>
      <c r="O197" t="s">
        <v>606</v>
      </c>
      <c r="P197" t="s">
        <v>26</v>
      </c>
      <c r="Q197" t="s">
        <v>33</v>
      </c>
      <c r="R197" t="s">
        <v>558</v>
      </c>
      <c r="W197" s="32">
        <v>717.74</v>
      </c>
      <c r="Y197" t="s">
        <v>659</v>
      </c>
      <c r="Z197" t="s">
        <v>660</v>
      </c>
    </row>
    <row r="198" spans="1:26" x14ac:dyDescent="0.3">
      <c r="A198" t="s">
        <v>26</v>
      </c>
      <c r="B198" t="s">
        <v>27</v>
      </c>
      <c r="C198" s="31">
        <v>2019</v>
      </c>
      <c r="D198" s="31">
        <v>10</v>
      </c>
      <c r="E198" t="s">
        <v>39</v>
      </c>
      <c r="F198" t="s">
        <v>658</v>
      </c>
      <c r="G198" s="30">
        <v>43584</v>
      </c>
      <c r="H198" s="30">
        <v>43586</v>
      </c>
      <c r="I198" s="31">
        <v>8</v>
      </c>
      <c r="J198" t="s">
        <v>44</v>
      </c>
      <c r="K198" t="s">
        <v>604</v>
      </c>
      <c r="L198" t="s">
        <v>643</v>
      </c>
      <c r="M198" t="s">
        <v>597</v>
      </c>
      <c r="O198" t="s">
        <v>606</v>
      </c>
      <c r="P198" t="s">
        <v>26</v>
      </c>
      <c r="Q198" t="s">
        <v>33</v>
      </c>
      <c r="R198" t="s">
        <v>558</v>
      </c>
      <c r="W198" s="32">
        <v>2796.54</v>
      </c>
      <c r="Y198" t="s">
        <v>659</v>
      </c>
      <c r="Z198" t="s">
        <v>660</v>
      </c>
    </row>
    <row r="199" spans="1:26" x14ac:dyDescent="0.3">
      <c r="A199" t="s">
        <v>26</v>
      </c>
      <c r="B199" t="s">
        <v>27</v>
      </c>
      <c r="C199" s="31">
        <v>2019</v>
      </c>
      <c r="D199" s="31">
        <v>10</v>
      </c>
      <c r="E199" t="s">
        <v>39</v>
      </c>
      <c r="F199" t="s">
        <v>658</v>
      </c>
      <c r="G199" s="30">
        <v>43584</v>
      </c>
      <c r="H199" s="30">
        <v>43586</v>
      </c>
      <c r="I199" s="31">
        <v>9</v>
      </c>
      <c r="J199" t="s">
        <v>44</v>
      </c>
      <c r="K199" t="s">
        <v>604</v>
      </c>
      <c r="L199" t="s">
        <v>661</v>
      </c>
      <c r="M199" t="s">
        <v>597</v>
      </c>
      <c r="O199" t="s">
        <v>606</v>
      </c>
      <c r="P199" t="s">
        <v>26</v>
      </c>
      <c r="Q199" t="s">
        <v>33</v>
      </c>
      <c r="R199" t="s">
        <v>558</v>
      </c>
      <c r="W199" s="32">
        <v>7495.28</v>
      </c>
      <c r="Y199" t="s">
        <v>659</v>
      </c>
      <c r="Z199" t="s">
        <v>660</v>
      </c>
    </row>
    <row r="200" spans="1:26" x14ac:dyDescent="0.3">
      <c r="A200" t="s">
        <v>26</v>
      </c>
      <c r="B200" t="s">
        <v>27</v>
      </c>
      <c r="C200" s="31">
        <v>2019</v>
      </c>
      <c r="D200" s="31">
        <v>10</v>
      </c>
      <c r="E200" t="s">
        <v>39</v>
      </c>
      <c r="F200" t="s">
        <v>658</v>
      </c>
      <c r="G200" s="30">
        <v>43584</v>
      </c>
      <c r="H200" s="30">
        <v>43586</v>
      </c>
      <c r="I200" s="31">
        <v>10</v>
      </c>
      <c r="J200" t="s">
        <v>44</v>
      </c>
      <c r="K200" t="s">
        <v>604</v>
      </c>
      <c r="L200" t="s">
        <v>634</v>
      </c>
      <c r="M200" t="s">
        <v>597</v>
      </c>
      <c r="O200" t="s">
        <v>606</v>
      </c>
      <c r="P200" t="s">
        <v>26</v>
      </c>
      <c r="Q200" t="s">
        <v>33</v>
      </c>
      <c r="R200" t="s">
        <v>558</v>
      </c>
      <c r="W200" s="32">
        <v>1959.7</v>
      </c>
      <c r="Y200" t="s">
        <v>659</v>
      </c>
      <c r="Z200" t="s">
        <v>660</v>
      </c>
    </row>
    <row r="201" spans="1:26" x14ac:dyDescent="0.3">
      <c r="A201" t="s">
        <v>26</v>
      </c>
      <c r="B201" t="s">
        <v>27</v>
      </c>
      <c r="C201" s="31">
        <v>2019</v>
      </c>
      <c r="D201" s="31">
        <v>10</v>
      </c>
      <c r="E201" t="s">
        <v>632</v>
      </c>
      <c r="F201" t="s">
        <v>680</v>
      </c>
      <c r="G201" s="30">
        <v>43585</v>
      </c>
      <c r="H201" s="30">
        <v>43593</v>
      </c>
      <c r="I201" s="31">
        <v>31</v>
      </c>
      <c r="J201" t="s">
        <v>44</v>
      </c>
      <c r="K201" t="s">
        <v>604</v>
      </c>
      <c r="L201" t="s">
        <v>639</v>
      </c>
      <c r="M201" t="s">
        <v>48</v>
      </c>
      <c r="P201" t="s">
        <v>26</v>
      </c>
      <c r="Q201" t="s">
        <v>33</v>
      </c>
      <c r="R201" t="s">
        <v>558</v>
      </c>
      <c r="W201" s="32">
        <v>360.42</v>
      </c>
      <c r="Y201" t="s">
        <v>681</v>
      </c>
      <c r="Z201" t="s">
        <v>682</v>
      </c>
    </row>
    <row r="202" spans="1:26" x14ac:dyDescent="0.3">
      <c r="A202" t="s">
        <v>26</v>
      </c>
      <c r="B202" t="s">
        <v>27</v>
      </c>
      <c r="C202" s="31">
        <v>2019</v>
      </c>
      <c r="D202" s="31">
        <v>10</v>
      </c>
      <c r="E202" t="s">
        <v>632</v>
      </c>
      <c r="F202" t="s">
        <v>677</v>
      </c>
      <c r="G202" s="30">
        <v>43585</v>
      </c>
      <c r="H202" s="30">
        <v>43593</v>
      </c>
      <c r="I202" s="31">
        <v>31</v>
      </c>
      <c r="J202" t="s">
        <v>44</v>
      </c>
      <c r="K202" t="s">
        <v>604</v>
      </c>
      <c r="L202" t="s">
        <v>643</v>
      </c>
      <c r="M202" t="s">
        <v>48</v>
      </c>
      <c r="P202" t="s">
        <v>26</v>
      </c>
      <c r="Q202" t="s">
        <v>33</v>
      </c>
      <c r="R202" t="s">
        <v>558</v>
      </c>
      <c r="W202" s="32">
        <v>1089.1199999999999</v>
      </c>
      <c r="Y202" t="s">
        <v>678</v>
      </c>
      <c r="Z202" t="s">
        <v>679</v>
      </c>
    </row>
    <row r="203" spans="1:26" x14ac:dyDescent="0.3">
      <c r="A203" t="s">
        <v>26</v>
      </c>
      <c r="B203" t="s">
        <v>27</v>
      </c>
      <c r="C203" s="31">
        <v>2019</v>
      </c>
      <c r="D203" s="31">
        <v>10</v>
      </c>
      <c r="E203" t="s">
        <v>632</v>
      </c>
      <c r="F203" t="s">
        <v>669</v>
      </c>
      <c r="G203" s="30">
        <v>43585</v>
      </c>
      <c r="H203" s="30">
        <v>43592</v>
      </c>
      <c r="I203" s="31">
        <v>2</v>
      </c>
      <c r="J203" t="s">
        <v>44</v>
      </c>
      <c r="K203" t="s">
        <v>604</v>
      </c>
      <c r="L203" t="s">
        <v>673</v>
      </c>
      <c r="M203" t="s">
        <v>597</v>
      </c>
      <c r="P203" t="s">
        <v>26</v>
      </c>
      <c r="Q203" t="s">
        <v>33</v>
      </c>
      <c r="R203" t="s">
        <v>558</v>
      </c>
      <c r="W203" s="32">
        <v>103.88800000000001</v>
      </c>
      <c r="Y203" t="s">
        <v>674</v>
      </c>
      <c r="Z203" t="s">
        <v>672</v>
      </c>
    </row>
    <row r="204" spans="1:26" x14ac:dyDescent="0.3">
      <c r="A204" t="s">
        <v>26</v>
      </c>
      <c r="B204" t="s">
        <v>27</v>
      </c>
      <c r="C204" s="31">
        <v>2019</v>
      </c>
      <c r="D204" s="31">
        <v>10</v>
      </c>
      <c r="E204" t="s">
        <v>632</v>
      </c>
      <c r="F204" t="s">
        <v>669</v>
      </c>
      <c r="G204" s="30">
        <v>43585</v>
      </c>
      <c r="H204" s="30">
        <v>43592</v>
      </c>
      <c r="I204" s="31">
        <v>1</v>
      </c>
      <c r="J204" t="s">
        <v>44</v>
      </c>
      <c r="K204" t="s">
        <v>604</v>
      </c>
      <c r="L204" t="s">
        <v>670</v>
      </c>
      <c r="M204" t="s">
        <v>597</v>
      </c>
      <c r="P204" t="s">
        <v>26</v>
      </c>
      <c r="Q204" t="s">
        <v>33</v>
      </c>
      <c r="R204" t="s">
        <v>558</v>
      </c>
      <c r="W204" s="32">
        <v>659.99199999999996</v>
      </c>
      <c r="Y204" t="s">
        <v>671</v>
      </c>
      <c r="Z204" t="s">
        <v>672</v>
      </c>
    </row>
    <row r="205" spans="1:26" x14ac:dyDescent="0.3">
      <c r="A205" t="s">
        <v>26</v>
      </c>
      <c r="B205" t="s">
        <v>27</v>
      </c>
      <c r="C205" s="31">
        <v>2019</v>
      </c>
      <c r="D205" s="31">
        <v>10</v>
      </c>
      <c r="E205" t="s">
        <v>632</v>
      </c>
      <c r="F205" t="s">
        <v>683</v>
      </c>
      <c r="G205" s="30">
        <v>43585</v>
      </c>
      <c r="H205" s="30">
        <v>43593</v>
      </c>
      <c r="I205" s="31">
        <v>31</v>
      </c>
      <c r="J205" t="s">
        <v>44</v>
      </c>
      <c r="K205" t="s">
        <v>604</v>
      </c>
      <c r="L205" t="s">
        <v>634</v>
      </c>
      <c r="M205" t="s">
        <v>48</v>
      </c>
      <c r="P205" t="s">
        <v>26</v>
      </c>
      <c r="Q205" t="s">
        <v>33</v>
      </c>
      <c r="R205" t="s">
        <v>558</v>
      </c>
      <c r="W205" s="32">
        <v>146.94</v>
      </c>
      <c r="X205" t="s">
        <v>684</v>
      </c>
      <c r="Y205" t="s">
        <v>685</v>
      </c>
      <c r="Z205" t="s">
        <v>686</v>
      </c>
    </row>
    <row r="206" spans="1:26" x14ac:dyDescent="0.3">
      <c r="A206" t="s">
        <v>26</v>
      </c>
      <c r="B206" t="s">
        <v>27</v>
      </c>
      <c r="C206" s="31">
        <v>2019</v>
      </c>
      <c r="D206" s="31">
        <v>11</v>
      </c>
      <c r="E206" t="s">
        <v>52</v>
      </c>
      <c r="F206" t="s">
        <v>687</v>
      </c>
      <c r="G206" s="30">
        <v>43586</v>
      </c>
      <c r="H206" s="30">
        <v>43586</v>
      </c>
      <c r="I206" s="31">
        <v>179</v>
      </c>
      <c r="J206" t="s">
        <v>44</v>
      </c>
      <c r="K206" t="s">
        <v>581</v>
      </c>
      <c r="L206" t="s">
        <v>61</v>
      </c>
      <c r="M206" t="s">
        <v>582</v>
      </c>
      <c r="P206" t="s">
        <v>26</v>
      </c>
      <c r="Q206" t="s">
        <v>33</v>
      </c>
      <c r="R206" t="s">
        <v>558</v>
      </c>
      <c r="S206" t="s">
        <v>693</v>
      </c>
      <c r="W206" s="32">
        <v>11308.72</v>
      </c>
      <c r="X206" t="s">
        <v>689</v>
      </c>
      <c r="Y206" t="s">
        <v>694</v>
      </c>
      <c r="Z206" t="s">
        <v>57</v>
      </c>
    </row>
    <row r="207" spans="1:26" x14ac:dyDescent="0.3">
      <c r="A207" t="s">
        <v>26</v>
      </c>
      <c r="B207" t="s">
        <v>27</v>
      </c>
      <c r="C207" s="31">
        <v>2019</v>
      </c>
      <c r="D207" s="31">
        <v>11</v>
      </c>
      <c r="E207" t="s">
        <v>52</v>
      </c>
      <c r="F207" t="s">
        <v>687</v>
      </c>
      <c r="G207" s="30">
        <v>43586</v>
      </c>
      <c r="H207" s="30">
        <v>43586</v>
      </c>
      <c r="I207" s="31">
        <v>180</v>
      </c>
      <c r="J207" t="s">
        <v>44</v>
      </c>
      <c r="K207" t="s">
        <v>581</v>
      </c>
      <c r="L207" t="s">
        <v>61</v>
      </c>
      <c r="M207" t="s">
        <v>582</v>
      </c>
      <c r="P207" t="s">
        <v>26</v>
      </c>
      <c r="Q207" t="s">
        <v>33</v>
      </c>
      <c r="R207" t="s">
        <v>558</v>
      </c>
      <c r="S207" t="s">
        <v>695</v>
      </c>
      <c r="W207" s="32">
        <v>6096.81</v>
      </c>
      <c r="X207" t="s">
        <v>690</v>
      </c>
      <c r="Y207" t="s">
        <v>696</v>
      </c>
      <c r="Z207" t="s">
        <v>57</v>
      </c>
    </row>
    <row r="208" spans="1:26" x14ac:dyDescent="0.3">
      <c r="A208" t="s">
        <v>26</v>
      </c>
      <c r="B208" t="s">
        <v>27</v>
      </c>
      <c r="C208" s="31">
        <v>2019</v>
      </c>
      <c r="D208" s="31">
        <v>11</v>
      </c>
      <c r="E208" t="s">
        <v>52</v>
      </c>
      <c r="F208" t="s">
        <v>687</v>
      </c>
      <c r="G208" s="30">
        <v>43586</v>
      </c>
      <c r="H208" s="30">
        <v>43586</v>
      </c>
      <c r="I208" s="31">
        <v>186</v>
      </c>
      <c r="J208" t="s">
        <v>44</v>
      </c>
      <c r="K208" t="s">
        <v>581</v>
      </c>
      <c r="L208" t="s">
        <v>61</v>
      </c>
      <c r="M208" t="s">
        <v>582</v>
      </c>
      <c r="P208" t="s">
        <v>26</v>
      </c>
      <c r="Q208" t="s">
        <v>33</v>
      </c>
      <c r="R208" t="s">
        <v>558</v>
      </c>
      <c r="S208" t="s">
        <v>697</v>
      </c>
      <c r="W208" s="32">
        <v>18163</v>
      </c>
      <c r="X208" t="s">
        <v>688</v>
      </c>
      <c r="Y208" t="s">
        <v>698</v>
      </c>
      <c r="Z208" t="s">
        <v>57</v>
      </c>
    </row>
    <row r="209" spans="1:26" x14ac:dyDescent="0.3">
      <c r="A209" t="s">
        <v>26</v>
      </c>
      <c r="B209" t="s">
        <v>27</v>
      </c>
      <c r="C209" s="31">
        <v>2019</v>
      </c>
      <c r="D209" s="31">
        <v>11</v>
      </c>
      <c r="E209" t="s">
        <v>52</v>
      </c>
      <c r="F209" t="s">
        <v>687</v>
      </c>
      <c r="G209" s="30">
        <v>43586</v>
      </c>
      <c r="H209" s="30">
        <v>43586</v>
      </c>
      <c r="I209" s="31">
        <v>190</v>
      </c>
      <c r="J209" t="s">
        <v>44</v>
      </c>
      <c r="K209" t="s">
        <v>581</v>
      </c>
      <c r="L209" t="s">
        <v>61</v>
      </c>
      <c r="M209" t="s">
        <v>582</v>
      </c>
      <c r="P209" t="s">
        <v>26</v>
      </c>
      <c r="Q209" t="s">
        <v>33</v>
      </c>
      <c r="R209" t="s">
        <v>558</v>
      </c>
      <c r="S209" t="s">
        <v>404</v>
      </c>
      <c r="W209" s="32">
        <v>39660</v>
      </c>
      <c r="X209" t="s">
        <v>691</v>
      </c>
      <c r="Y209" t="s">
        <v>699</v>
      </c>
      <c r="Z209" t="s">
        <v>57</v>
      </c>
    </row>
    <row r="210" spans="1:26" x14ac:dyDescent="0.3">
      <c r="A210" t="s">
        <v>26</v>
      </c>
      <c r="B210" t="s">
        <v>27</v>
      </c>
      <c r="C210" s="31">
        <v>2019</v>
      </c>
      <c r="D210" s="31">
        <v>11</v>
      </c>
      <c r="E210" t="s">
        <v>52</v>
      </c>
      <c r="F210" t="s">
        <v>687</v>
      </c>
      <c r="G210" s="30">
        <v>43586</v>
      </c>
      <c r="H210" s="30">
        <v>43586</v>
      </c>
      <c r="I210" s="31">
        <v>191</v>
      </c>
      <c r="J210" t="s">
        <v>44</v>
      </c>
      <c r="K210" t="s">
        <v>581</v>
      </c>
      <c r="L210" t="s">
        <v>61</v>
      </c>
      <c r="M210" t="s">
        <v>582</v>
      </c>
      <c r="P210" t="s">
        <v>26</v>
      </c>
      <c r="Q210" t="s">
        <v>33</v>
      </c>
      <c r="R210" t="s">
        <v>558</v>
      </c>
      <c r="S210" t="s">
        <v>292</v>
      </c>
      <c r="W210" s="32">
        <v>25000</v>
      </c>
      <c r="X210" t="s">
        <v>692</v>
      </c>
      <c r="Y210" t="s">
        <v>700</v>
      </c>
      <c r="Z210" t="s">
        <v>57</v>
      </c>
    </row>
    <row r="211" spans="1:26" x14ac:dyDescent="0.3">
      <c r="A211" t="s">
        <v>26</v>
      </c>
      <c r="B211" t="s">
        <v>27</v>
      </c>
      <c r="C211" s="31">
        <v>2019</v>
      </c>
      <c r="D211" s="31">
        <v>11</v>
      </c>
      <c r="E211" t="s">
        <v>52</v>
      </c>
      <c r="F211" t="s">
        <v>702</v>
      </c>
      <c r="G211" s="30">
        <v>43593</v>
      </c>
      <c r="H211" s="30">
        <v>43593</v>
      </c>
      <c r="I211" s="31">
        <v>152</v>
      </c>
      <c r="J211" t="s">
        <v>44</v>
      </c>
      <c r="K211" t="s">
        <v>581</v>
      </c>
      <c r="L211" t="s">
        <v>61</v>
      </c>
      <c r="M211" t="s">
        <v>582</v>
      </c>
      <c r="P211" t="s">
        <v>26</v>
      </c>
      <c r="Q211" t="s">
        <v>33</v>
      </c>
      <c r="R211" t="s">
        <v>558</v>
      </c>
      <c r="S211" t="s">
        <v>367</v>
      </c>
      <c r="W211" s="32">
        <v>48346.8</v>
      </c>
      <c r="X211" t="s">
        <v>703</v>
      </c>
      <c r="Y211" t="s">
        <v>704</v>
      </c>
      <c r="Z211" t="s">
        <v>57</v>
      </c>
    </row>
    <row r="212" spans="1:26" x14ac:dyDescent="0.3">
      <c r="A212" t="s">
        <v>26</v>
      </c>
      <c r="B212" t="s">
        <v>27</v>
      </c>
      <c r="C212" s="31">
        <v>2019</v>
      </c>
      <c r="D212" s="31">
        <v>11</v>
      </c>
      <c r="E212" t="s">
        <v>609</v>
      </c>
      <c r="F212" t="s">
        <v>706</v>
      </c>
      <c r="G212" s="30">
        <v>43595</v>
      </c>
      <c r="H212" s="30">
        <v>43598</v>
      </c>
      <c r="I212" s="31">
        <v>208</v>
      </c>
      <c r="J212" t="s">
        <v>44</v>
      </c>
      <c r="K212" t="s">
        <v>604</v>
      </c>
      <c r="L212" t="s">
        <v>615</v>
      </c>
      <c r="M212" t="s">
        <v>597</v>
      </c>
      <c r="O212" t="s">
        <v>606</v>
      </c>
      <c r="P212" t="s">
        <v>26</v>
      </c>
      <c r="Q212" t="s">
        <v>33</v>
      </c>
      <c r="R212" t="s">
        <v>558</v>
      </c>
      <c r="W212" s="32">
        <v>228.97</v>
      </c>
      <c r="X212" t="s">
        <v>612</v>
      </c>
      <c r="Y212" t="s">
        <v>707</v>
      </c>
      <c r="Z212" t="s">
        <v>614</v>
      </c>
    </row>
    <row r="213" spans="1:26" x14ac:dyDescent="0.3">
      <c r="A213" t="s">
        <v>26</v>
      </c>
      <c r="B213" t="s">
        <v>27</v>
      </c>
      <c r="C213" s="31">
        <v>2019</v>
      </c>
      <c r="D213" s="31">
        <v>11</v>
      </c>
      <c r="E213" t="s">
        <v>609</v>
      </c>
      <c r="F213" t="s">
        <v>706</v>
      </c>
      <c r="G213" s="30">
        <v>43595</v>
      </c>
      <c r="H213" s="30">
        <v>43598</v>
      </c>
      <c r="I213" s="31">
        <v>209</v>
      </c>
      <c r="J213" t="s">
        <v>44</v>
      </c>
      <c r="K213" t="s">
        <v>604</v>
      </c>
      <c r="L213" t="s">
        <v>616</v>
      </c>
      <c r="M213" t="s">
        <v>597</v>
      </c>
      <c r="O213" t="s">
        <v>606</v>
      </c>
      <c r="P213" t="s">
        <v>26</v>
      </c>
      <c r="Q213" t="s">
        <v>33</v>
      </c>
      <c r="R213" t="s">
        <v>558</v>
      </c>
      <c r="W213" s="32">
        <v>138.19999999999999</v>
      </c>
      <c r="X213" t="s">
        <v>612</v>
      </c>
      <c r="Y213" t="s">
        <v>707</v>
      </c>
      <c r="Z213" t="s">
        <v>614</v>
      </c>
    </row>
    <row r="214" spans="1:26" x14ac:dyDescent="0.3">
      <c r="A214" t="s">
        <v>26</v>
      </c>
      <c r="B214" t="s">
        <v>27</v>
      </c>
      <c r="C214" s="31">
        <v>2019</v>
      </c>
      <c r="D214" s="31">
        <v>11</v>
      </c>
      <c r="E214" t="s">
        <v>609</v>
      </c>
      <c r="F214" t="s">
        <v>706</v>
      </c>
      <c r="G214" s="30">
        <v>43595</v>
      </c>
      <c r="H214" s="30">
        <v>43598</v>
      </c>
      <c r="I214" s="31">
        <v>210</v>
      </c>
      <c r="J214" t="s">
        <v>44</v>
      </c>
      <c r="K214" t="s">
        <v>604</v>
      </c>
      <c r="L214" t="s">
        <v>617</v>
      </c>
      <c r="M214" t="s">
        <v>597</v>
      </c>
      <c r="O214" t="s">
        <v>606</v>
      </c>
      <c r="P214" t="s">
        <v>26</v>
      </c>
      <c r="Q214" t="s">
        <v>33</v>
      </c>
      <c r="R214" t="s">
        <v>558</v>
      </c>
      <c r="W214" s="32">
        <v>23.96</v>
      </c>
      <c r="X214" t="s">
        <v>612</v>
      </c>
      <c r="Y214" t="s">
        <v>707</v>
      </c>
      <c r="Z214" t="s">
        <v>614</v>
      </c>
    </row>
    <row r="215" spans="1:26" x14ac:dyDescent="0.3">
      <c r="A215" t="s">
        <v>26</v>
      </c>
      <c r="B215" t="s">
        <v>27</v>
      </c>
      <c r="C215" s="31">
        <v>2019</v>
      </c>
      <c r="D215" s="31">
        <v>11</v>
      </c>
      <c r="E215" t="s">
        <v>609</v>
      </c>
      <c r="F215" t="s">
        <v>706</v>
      </c>
      <c r="G215" s="30">
        <v>43595</v>
      </c>
      <c r="H215" s="30">
        <v>43598</v>
      </c>
      <c r="I215" s="31">
        <v>211</v>
      </c>
      <c r="J215" t="s">
        <v>44</v>
      </c>
      <c r="K215" t="s">
        <v>604</v>
      </c>
      <c r="L215" t="s">
        <v>618</v>
      </c>
      <c r="M215" t="s">
        <v>597</v>
      </c>
      <c r="O215" t="s">
        <v>606</v>
      </c>
      <c r="P215" t="s">
        <v>26</v>
      </c>
      <c r="Q215" t="s">
        <v>33</v>
      </c>
      <c r="R215" t="s">
        <v>558</v>
      </c>
      <c r="W215" s="32">
        <v>21.4</v>
      </c>
      <c r="X215" t="s">
        <v>612</v>
      </c>
      <c r="Y215" t="s">
        <v>707</v>
      </c>
      <c r="Z215" t="s">
        <v>614</v>
      </c>
    </row>
    <row r="216" spans="1:26" x14ac:dyDescent="0.3">
      <c r="A216" t="s">
        <v>26</v>
      </c>
      <c r="B216" t="s">
        <v>27</v>
      </c>
      <c r="C216" s="31">
        <v>2019</v>
      </c>
      <c r="D216" s="31">
        <v>11</v>
      </c>
      <c r="E216" t="s">
        <v>609</v>
      </c>
      <c r="F216" t="s">
        <v>706</v>
      </c>
      <c r="G216" s="30">
        <v>43595</v>
      </c>
      <c r="H216" s="30">
        <v>43598</v>
      </c>
      <c r="I216" s="31">
        <v>212</v>
      </c>
      <c r="J216" t="s">
        <v>44</v>
      </c>
      <c r="K216" t="s">
        <v>604</v>
      </c>
      <c r="L216" t="s">
        <v>619</v>
      </c>
      <c r="M216" t="s">
        <v>597</v>
      </c>
      <c r="O216" t="s">
        <v>606</v>
      </c>
      <c r="P216" t="s">
        <v>26</v>
      </c>
      <c r="Q216" t="s">
        <v>33</v>
      </c>
      <c r="R216" t="s">
        <v>558</v>
      </c>
      <c r="W216" s="32">
        <v>11.34</v>
      </c>
      <c r="X216" t="s">
        <v>612</v>
      </c>
      <c r="Y216" t="s">
        <v>707</v>
      </c>
      <c r="Z216" t="s">
        <v>614</v>
      </c>
    </row>
    <row r="217" spans="1:26" x14ac:dyDescent="0.3">
      <c r="A217" t="s">
        <v>26</v>
      </c>
      <c r="B217" t="s">
        <v>27</v>
      </c>
      <c r="C217" s="31">
        <v>2019</v>
      </c>
      <c r="D217" s="31">
        <v>11</v>
      </c>
      <c r="E217" t="s">
        <v>609</v>
      </c>
      <c r="F217" t="s">
        <v>706</v>
      </c>
      <c r="G217" s="30">
        <v>43595</v>
      </c>
      <c r="H217" s="30">
        <v>43598</v>
      </c>
      <c r="I217" s="31">
        <v>207</v>
      </c>
      <c r="J217" t="s">
        <v>44</v>
      </c>
      <c r="K217" t="s">
        <v>604</v>
      </c>
      <c r="L217" t="s">
        <v>611</v>
      </c>
      <c r="M217" t="s">
        <v>597</v>
      </c>
      <c r="O217" t="s">
        <v>606</v>
      </c>
      <c r="P217" t="s">
        <v>26</v>
      </c>
      <c r="Q217" t="s">
        <v>33</v>
      </c>
      <c r="R217" t="s">
        <v>558</v>
      </c>
      <c r="W217" s="32">
        <v>1828.83</v>
      </c>
      <c r="X217" t="s">
        <v>612</v>
      </c>
      <c r="Y217" t="s">
        <v>707</v>
      </c>
      <c r="Z217" t="s">
        <v>614</v>
      </c>
    </row>
    <row r="218" spans="1:26" x14ac:dyDescent="0.3">
      <c r="A218" t="s">
        <v>26</v>
      </c>
      <c r="B218" t="s">
        <v>27</v>
      </c>
      <c r="C218" s="31">
        <v>2019</v>
      </c>
      <c r="D218" s="31">
        <v>11</v>
      </c>
      <c r="E218" t="s">
        <v>609</v>
      </c>
      <c r="F218" t="s">
        <v>706</v>
      </c>
      <c r="G218" s="30">
        <v>43595</v>
      </c>
      <c r="H218" s="30">
        <v>43598</v>
      </c>
      <c r="I218" s="31">
        <v>213</v>
      </c>
      <c r="J218" t="s">
        <v>44</v>
      </c>
      <c r="K218" t="s">
        <v>604</v>
      </c>
      <c r="L218" t="s">
        <v>620</v>
      </c>
      <c r="M218" t="s">
        <v>597</v>
      </c>
      <c r="O218" t="s">
        <v>606</v>
      </c>
      <c r="P218" t="s">
        <v>26</v>
      </c>
      <c r="Q218" t="s">
        <v>33</v>
      </c>
      <c r="R218" t="s">
        <v>558</v>
      </c>
      <c r="W218" s="32">
        <v>18.29</v>
      </c>
      <c r="X218" t="s">
        <v>612</v>
      </c>
      <c r="Y218" t="s">
        <v>707</v>
      </c>
      <c r="Z218" t="s">
        <v>614</v>
      </c>
    </row>
    <row r="219" spans="1:26" x14ac:dyDescent="0.3">
      <c r="A219" t="s">
        <v>26</v>
      </c>
      <c r="B219" t="s">
        <v>27</v>
      </c>
      <c r="C219" s="31">
        <v>2019</v>
      </c>
      <c r="D219" s="31">
        <v>11</v>
      </c>
      <c r="E219" t="s">
        <v>39</v>
      </c>
      <c r="F219" t="s">
        <v>708</v>
      </c>
      <c r="G219" s="30">
        <v>43601</v>
      </c>
      <c r="H219" s="30">
        <v>43602</v>
      </c>
      <c r="I219" s="31">
        <v>1</v>
      </c>
      <c r="J219" t="s">
        <v>30</v>
      </c>
      <c r="K219" t="s">
        <v>581</v>
      </c>
      <c r="L219" t="s">
        <v>642</v>
      </c>
      <c r="M219" t="s">
        <v>635</v>
      </c>
      <c r="P219" t="s">
        <v>26</v>
      </c>
      <c r="Q219" t="s">
        <v>33</v>
      </c>
      <c r="R219" t="s">
        <v>558</v>
      </c>
      <c r="W219" s="32">
        <v>-140.19</v>
      </c>
      <c r="Y219" t="s">
        <v>709</v>
      </c>
      <c r="Z219" t="s">
        <v>710</v>
      </c>
    </row>
    <row r="220" spans="1:26" x14ac:dyDescent="0.3">
      <c r="A220" t="s">
        <v>26</v>
      </c>
      <c r="B220" t="s">
        <v>27</v>
      </c>
      <c r="C220" s="31">
        <v>2019</v>
      </c>
      <c r="D220" s="31">
        <v>11</v>
      </c>
      <c r="E220" t="s">
        <v>632</v>
      </c>
      <c r="F220" t="s">
        <v>714</v>
      </c>
      <c r="G220" s="30">
        <v>43606</v>
      </c>
      <c r="H220" s="30">
        <v>43607</v>
      </c>
      <c r="I220" s="31">
        <v>31</v>
      </c>
      <c r="J220" t="s">
        <v>44</v>
      </c>
      <c r="K220" t="s">
        <v>604</v>
      </c>
      <c r="L220" t="s">
        <v>643</v>
      </c>
      <c r="M220" t="s">
        <v>597</v>
      </c>
      <c r="O220" t="s">
        <v>606</v>
      </c>
      <c r="P220" t="s">
        <v>26</v>
      </c>
      <c r="Q220" t="s">
        <v>33</v>
      </c>
      <c r="R220" t="s">
        <v>558</v>
      </c>
      <c r="W220" s="32">
        <v>1091.5</v>
      </c>
      <c r="Y220" t="s">
        <v>715</v>
      </c>
      <c r="Z220" t="s">
        <v>716</v>
      </c>
    </row>
    <row r="221" spans="1:26" x14ac:dyDescent="0.3">
      <c r="A221" t="s">
        <v>26</v>
      </c>
      <c r="B221" t="s">
        <v>27</v>
      </c>
      <c r="C221" s="31">
        <v>2019</v>
      </c>
      <c r="D221" s="31">
        <v>11</v>
      </c>
      <c r="E221" t="s">
        <v>609</v>
      </c>
      <c r="F221" t="s">
        <v>717</v>
      </c>
      <c r="G221" s="30">
        <v>43609</v>
      </c>
      <c r="H221" s="30">
        <v>43610</v>
      </c>
      <c r="I221" s="31">
        <v>208</v>
      </c>
      <c r="J221" t="s">
        <v>44</v>
      </c>
      <c r="K221" t="s">
        <v>604</v>
      </c>
      <c r="L221" t="s">
        <v>615</v>
      </c>
      <c r="M221" t="s">
        <v>597</v>
      </c>
      <c r="O221" t="s">
        <v>606</v>
      </c>
      <c r="P221" t="s">
        <v>26</v>
      </c>
      <c r="Q221" t="s">
        <v>33</v>
      </c>
      <c r="R221" t="s">
        <v>558</v>
      </c>
      <c r="W221" s="32">
        <v>228.97</v>
      </c>
      <c r="X221" t="s">
        <v>612</v>
      </c>
      <c r="Y221" t="s">
        <v>718</v>
      </c>
      <c r="Z221" t="s">
        <v>614</v>
      </c>
    </row>
    <row r="222" spans="1:26" x14ac:dyDescent="0.3">
      <c r="A222" t="s">
        <v>26</v>
      </c>
      <c r="B222" t="s">
        <v>27</v>
      </c>
      <c r="C222" s="31">
        <v>2019</v>
      </c>
      <c r="D222" s="31">
        <v>11</v>
      </c>
      <c r="E222" t="s">
        <v>609</v>
      </c>
      <c r="F222" t="s">
        <v>717</v>
      </c>
      <c r="G222" s="30">
        <v>43609</v>
      </c>
      <c r="H222" s="30">
        <v>43610</v>
      </c>
      <c r="I222" s="31">
        <v>209</v>
      </c>
      <c r="J222" t="s">
        <v>44</v>
      </c>
      <c r="K222" t="s">
        <v>604</v>
      </c>
      <c r="L222" t="s">
        <v>616</v>
      </c>
      <c r="M222" t="s">
        <v>597</v>
      </c>
      <c r="O222" t="s">
        <v>606</v>
      </c>
      <c r="P222" t="s">
        <v>26</v>
      </c>
      <c r="Q222" t="s">
        <v>33</v>
      </c>
      <c r="R222" t="s">
        <v>558</v>
      </c>
      <c r="W222" s="32">
        <v>138.03</v>
      </c>
      <c r="X222" t="s">
        <v>612</v>
      </c>
      <c r="Y222" t="s">
        <v>718</v>
      </c>
      <c r="Z222" t="s">
        <v>614</v>
      </c>
    </row>
    <row r="223" spans="1:26" x14ac:dyDescent="0.3">
      <c r="A223" t="s">
        <v>26</v>
      </c>
      <c r="B223" t="s">
        <v>27</v>
      </c>
      <c r="C223" s="31">
        <v>2019</v>
      </c>
      <c r="D223" s="31">
        <v>11</v>
      </c>
      <c r="E223" t="s">
        <v>609</v>
      </c>
      <c r="F223" t="s">
        <v>717</v>
      </c>
      <c r="G223" s="30">
        <v>43609</v>
      </c>
      <c r="H223" s="30">
        <v>43610</v>
      </c>
      <c r="I223" s="31">
        <v>210</v>
      </c>
      <c r="J223" t="s">
        <v>44</v>
      </c>
      <c r="K223" t="s">
        <v>604</v>
      </c>
      <c r="L223" t="s">
        <v>617</v>
      </c>
      <c r="M223" t="s">
        <v>597</v>
      </c>
      <c r="O223" t="s">
        <v>606</v>
      </c>
      <c r="P223" t="s">
        <v>26</v>
      </c>
      <c r="Q223" t="s">
        <v>33</v>
      </c>
      <c r="R223" t="s">
        <v>558</v>
      </c>
      <c r="W223" s="32">
        <v>23.96</v>
      </c>
      <c r="X223" t="s">
        <v>612</v>
      </c>
      <c r="Y223" t="s">
        <v>718</v>
      </c>
      <c r="Z223" t="s">
        <v>614</v>
      </c>
    </row>
    <row r="224" spans="1:26" x14ac:dyDescent="0.3">
      <c r="A224" t="s">
        <v>26</v>
      </c>
      <c r="B224" t="s">
        <v>27</v>
      </c>
      <c r="C224" s="31">
        <v>2019</v>
      </c>
      <c r="D224" s="31">
        <v>11</v>
      </c>
      <c r="E224" t="s">
        <v>609</v>
      </c>
      <c r="F224" t="s">
        <v>717</v>
      </c>
      <c r="G224" s="30">
        <v>43609</v>
      </c>
      <c r="H224" s="30">
        <v>43610</v>
      </c>
      <c r="I224" s="31">
        <v>211</v>
      </c>
      <c r="J224" t="s">
        <v>44</v>
      </c>
      <c r="K224" t="s">
        <v>604</v>
      </c>
      <c r="L224" t="s">
        <v>618</v>
      </c>
      <c r="M224" t="s">
        <v>597</v>
      </c>
      <c r="O224" t="s">
        <v>606</v>
      </c>
      <c r="P224" t="s">
        <v>26</v>
      </c>
      <c r="Q224" t="s">
        <v>33</v>
      </c>
      <c r="R224" t="s">
        <v>558</v>
      </c>
      <c r="W224" s="32">
        <v>21.4</v>
      </c>
      <c r="X224" t="s">
        <v>612</v>
      </c>
      <c r="Y224" t="s">
        <v>718</v>
      </c>
      <c r="Z224" t="s">
        <v>614</v>
      </c>
    </row>
    <row r="225" spans="1:26" x14ac:dyDescent="0.3">
      <c r="A225" t="s">
        <v>26</v>
      </c>
      <c r="B225" t="s">
        <v>27</v>
      </c>
      <c r="C225" s="31">
        <v>2019</v>
      </c>
      <c r="D225" s="31">
        <v>11</v>
      </c>
      <c r="E225" t="s">
        <v>609</v>
      </c>
      <c r="F225" t="s">
        <v>717</v>
      </c>
      <c r="G225" s="30">
        <v>43609</v>
      </c>
      <c r="H225" s="30">
        <v>43610</v>
      </c>
      <c r="I225" s="31">
        <v>212</v>
      </c>
      <c r="J225" t="s">
        <v>44</v>
      </c>
      <c r="K225" t="s">
        <v>604</v>
      </c>
      <c r="L225" t="s">
        <v>619</v>
      </c>
      <c r="M225" t="s">
        <v>597</v>
      </c>
      <c r="O225" t="s">
        <v>606</v>
      </c>
      <c r="P225" t="s">
        <v>26</v>
      </c>
      <c r="Q225" t="s">
        <v>33</v>
      </c>
      <c r="R225" t="s">
        <v>558</v>
      </c>
      <c r="W225" s="32">
        <v>11.34</v>
      </c>
      <c r="X225" t="s">
        <v>612</v>
      </c>
      <c r="Y225" t="s">
        <v>718</v>
      </c>
      <c r="Z225" t="s">
        <v>614</v>
      </c>
    </row>
    <row r="226" spans="1:26" x14ac:dyDescent="0.3">
      <c r="A226" t="s">
        <v>26</v>
      </c>
      <c r="B226" t="s">
        <v>27</v>
      </c>
      <c r="C226" s="31">
        <v>2019</v>
      </c>
      <c r="D226" s="31">
        <v>11</v>
      </c>
      <c r="E226" t="s">
        <v>609</v>
      </c>
      <c r="F226" t="s">
        <v>717</v>
      </c>
      <c r="G226" s="30">
        <v>43609</v>
      </c>
      <c r="H226" s="30">
        <v>43610</v>
      </c>
      <c r="I226" s="31">
        <v>207</v>
      </c>
      <c r="J226" t="s">
        <v>44</v>
      </c>
      <c r="K226" t="s">
        <v>604</v>
      </c>
      <c r="L226" t="s">
        <v>611</v>
      </c>
      <c r="M226" t="s">
        <v>597</v>
      </c>
      <c r="O226" t="s">
        <v>606</v>
      </c>
      <c r="P226" t="s">
        <v>26</v>
      </c>
      <c r="Q226" t="s">
        <v>33</v>
      </c>
      <c r="R226" t="s">
        <v>558</v>
      </c>
      <c r="W226" s="32">
        <v>1828.83</v>
      </c>
      <c r="X226" t="s">
        <v>612</v>
      </c>
      <c r="Y226" t="s">
        <v>718</v>
      </c>
      <c r="Z226" t="s">
        <v>614</v>
      </c>
    </row>
    <row r="227" spans="1:26" x14ac:dyDescent="0.3">
      <c r="A227" t="s">
        <v>26</v>
      </c>
      <c r="B227" t="s">
        <v>27</v>
      </c>
      <c r="C227" s="31">
        <v>2019</v>
      </c>
      <c r="D227" s="31">
        <v>11</v>
      </c>
      <c r="E227" t="s">
        <v>609</v>
      </c>
      <c r="F227" t="s">
        <v>717</v>
      </c>
      <c r="G227" s="30">
        <v>43609</v>
      </c>
      <c r="H227" s="30">
        <v>43610</v>
      </c>
      <c r="I227" s="31">
        <v>213</v>
      </c>
      <c r="J227" t="s">
        <v>44</v>
      </c>
      <c r="K227" t="s">
        <v>604</v>
      </c>
      <c r="L227" t="s">
        <v>620</v>
      </c>
      <c r="M227" t="s">
        <v>597</v>
      </c>
      <c r="O227" t="s">
        <v>606</v>
      </c>
      <c r="P227" t="s">
        <v>26</v>
      </c>
      <c r="Q227" t="s">
        <v>33</v>
      </c>
      <c r="R227" t="s">
        <v>558</v>
      </c>
      <c r="W227" s="32">
        <v>18.29</v>
      </c>
      <c r="X227" t="s">
        <v>612</v>
      </c>
      <c r="Y227" t="s">
        <v>718</v>
      </c>
      <c r="Z227" t="s">
        <v>614</v>
      </c>
    </row>
    <row r="228" spans="1:26" x14ac:dyDescent="0.3">
      <c r="A228" t="s">
        <v>26</v>
      </c>
      <c r="B228" t="s">
        <v>27</v>
      </c>
      <c r="C228" s="31">
        <v>2019</v>
      </c>
      <c r="D228" s="31">
        <v>11</v>
      </c>
      <c r="E228" t="s">
        <v>632</v>
      </c>
      <c r="F228" t="s">
        <v>719</v>
      </c>
      <c r="G228" s="30">
        <v>43616</v>
      </c>
      <c r="H228" s="30">
        <v>43616</v>
      </c>
      <c r="I228" s="31">
        <v>31</v>
      </c>
      <c r="J228" t="s">
        <v>44</v>
      </c>
      <c r="K228" t="s">
        <v>604</v>
      </c>
      <c r="L228" t="s">
        <v>639</v>
      </c>
      <c r="M228" t="s">
        <v>48</v>
      </c>
      <c r="P228" t="s">
        <v>26</v>
      </c>
      <c r="Q228" t="s">
        <v>720</v>
      </c>
      <c r="R228" t="s">
        <v>558</v>
      </c>
      <c r="W228" s="32">
        <v>95.69</v>
      </c>
      <c r="Y228" t="s">
        <v>721</v>
      </c>
      <c r="Z228" t="s">
        <v>722</v>
      </c>
    </row>
    <row r="229" spans="1:26" x14ac:dyDescent="0.3">
      <c r="A229" t="s">
        <v>26</v>
      </c>
      <c r="B229" t="s">
        <v>27</v>
      </c>
      <c r="C229" s="31">
        <v>2019</v>
      </c>
      <c r="D229" s="31">
        <v>11</v>
      </c>
      <c r="E229" t="s">
        <v>632</v>
      </c>
      <c r="F229" t="s">
        <v>737</v>
      </c>
      <c r="G229" s="30">
        <v>43616</v>
      </c>
      <c r="H229" s="30">
        <v>43622</v>
      </c>
      <c r="I229" s="31">
        <v>31</v>
      </c>
      <c r="J229" t="s">
        <v>44</v>
      </c>
      <c r="K229" t="s">
        <v>604</v>
      </c>
      <c r="L229" t="s">
        <v>738</v>
      </c>
      <c r="M229" t="s">
        <v>48</v>
      </c>
      <c r="P229" t="s">
        <v>26</v>
      </c>
      <c r="Q229" t="s">
        <v>720</v>
      </c>
      <c r="R229" t="s">
        <v>558</v>
      </c>
      <c r="W229" s="32">
        <v>16.34</v>
      </c>
      <c r="Y229" t="s">
        <v>739</v>
      </c>
      <c r="Z229" t="s">
        <v>740</v>
      </c>
    </row>
    <row r="230" spans="1:26" x14ac:dyDescent="0.3">
      <c r="A230" t="s">
        <v>26</v>
      </c>
      <c r="B230" t="s">
        <v>27</v>
      </c>
      <c r="C230" s="31">
        <v>2019</v>
      </c>
      <c r="D230" s="31">
        <v>11</v>
      </c>
      <c r="E230" t="s">
        <v>632</v>
      </c>
      <c r="F230" t="s">
        <v>731</v>
      </c>
      <c r="G230" s="30">
        <v>43616</v>
      </c>
      <c r="H230" s="30">
        <v>43622</v>
      </c>
      <c r="I230" s="31">
        <v>31</v>
      </c>
      <c r="J230" t="s">
        <v>44</v>
      </c>
      <c r="K230" t="s">
        <v>604</v>
      </c>
      <c r="L230" t="s">
        <v>732</v>
      </c>
      <c r="M230" t="s">
        <v>48</v>
      </c>
      <c r="P230" t="s">
        <v>26</v>
      </c>
      <c r="Q230" t="s">
        <v>720</v>
      </c>
      <c r="R230" t="s">
        <v>558</v>
      </c>
      <c r="W230" s="32">
        <v>6.95</v>
      </c>
      <c r="Y230" t="s">
        <v>733</v>
      </c>
      <c r="Z230" t="s">
        <v>734</v>
      </c>
    </row>
    <row r="231" spans="1:26" x14ac:dyDescent="0.3">
      <c r="A231" t="s">
        <v>26</v>
      </c>
      <c r="B231" t="s">
        <v>27</v>
      </c>
      <c r="C231" s="31">
        <v>2019</v>
      </c>
      <c r="D231" s="31">
        <v>11</v>
      </c>
      <c r="E231" t="s">
        <v>632</v>
      </c>
      <c r="F231" t="s">
        <v>735</v>
      </c>
      <c r="G231" s="30">
        <v>43616</v>
      </c>
      <c r="H231" s="30">
        <v>43622</v>
      </c>
      <c r="I231" s="31">
        <v>31</v>
      </c>
      <c r="J231" t="s">
        <v>44</v>
      </c>
      <c r="K231" t="s">
        <v>604</v>
      </c>
      <c r="L231" t="s">
        <v>642</v>
      </c>
      <c r="M231" t="s">
        <v>48</v>
      </c>
      <c r="P231" t="s">
        <v>26</v>
      </c>
      <c r="Q231" t="s">
        <v>720</v>
      </c>
      <c r="R231" t="s">
        <v>558</v>
      </c>
      <c r="W231" s="32">
        <v>2.4700000000000002</v>
      </c>
      <c r="Y231" t="s">
        <v>736</v>
      </c>
      <c r="Z231" t="s">
        <v>736</v>
      </c>
    </row>
    <row r="232" spans="1:26" x14ac:dyDescent="0.3">
      <c r="A232" t="s">
        <v>26</v>
      </c>
      <c r="B232" t="s">
        <v>27</v>
      </c>
      <c r="C232" s="31">
        <v>2019</v>
      </c>
      <c r="D232" s="31">
        <v>11</v>
      </c>
      <c r="E232" t="s">
        <v>632</v>
      </c>
      <c r="F232" t="s">
        <v>723</v>
      </c>
      <c r="G232" s="30">
        <v>43616</v>
      </c>
      <c r="H232" s="30">
        <v>43619</v>
      </c>
      <c r="I232" s="31">
        <v>33</v>
      </c>
      <c r="J232" t="s">
        <v>44</v>
      </c>
      <c r="K232" t="s">
        <v>604</v>
      </c>
      <c r="L232" t="s">
        <v>724</v>
      </c>
      <c r="M232" t="s">
        <v>48</v>
      </c>
      <c r="P232" t="s">
        <v>26</v>
      </c>
      <c r="Q232" t="s">
        <v>720</v>
      </c>
      <c r="R232" t="s">
        <v>558</v>
      </c>
      <c r="W232" s="32">
        <v>43.1</v>
      </c>
      <c r="Y232" t="s">
        <v>725</v>
      </c>
      <c r="Z232" t="s">
        <v>726</v>
      </c>
    </row>
    <row r="233" spans="1:26" x14ac:dyDescent="0.3">
      <c r="A233" t="s">
        <v>26</v>
      </c>
      <c r="B233" t="s">
        <v>27</v>
      </c>
      <c r="C233" s="31">
        <v>2019</v>
      </c>
      <c r="D233" s="31">
        <v>11</v>
      </c>
      <c r="E233" t="s">
        <v>632</v>
      </c>
      <c r="F233" t="s">
        <v>727</v>
      </c>
      <c r="G233" s="30">
        <v>43616</v>
      </c>
      <c r="H233" s="30">
        <v>43619</v>
      </c>
      <c r="I233" s="31">
        <v>32</v>
      </c>
      <c r="J233" t="s">
        <v>44</v>
      </c>
      <c r="K233" t="s">
        <v>604</v>
      </c>
      <c r="L233" t="s">
        <v>728</v>
      </c>
      <c r="M233" t="s">
        <v>48</v>
      </c>
      <c r="P233" t="s">
        <v>26</v>
      </c>
      <c r="Q233" t="s">
        <v>720</v>
      </c>
      <c r="R233" t="s">
        <v>558</v>
      </c>
      <c r="W233" s="32">
        <v>27.9</v>
      </c>
      <c r="Y233" t="s">
        <v>729</v>
      </c>
      <c r="Z233" t="s">
        <v>730</v>
      </c>
    </row>
    <row r="234" spans="1:26" x14ac:dyDescent="0.3">
      <c r="A234" t="s">
        <v>26</v>
      </c>
      <c r="B234" t="s">
        <v>27</v>
      </c>
      <c r="C234" s="31">
        <v>2019</v>
      </c>
      <c r="D234" s="31">
        <v>12</v>
      </c>
      <c r="E234" t="s">
        <v>609</v>
      </c>
      <c r="F234" t="s">
        <v>741</v>
      </c>
      <c r="G234" s="30">
        <v>43626</v>
      </c>
      <c r="H234" s="30">
        <v>43627</v>
      </c>
      <c r="I234" s="31">
        <v>205</v>
      </c>
      <c r="J234" t="s">
        <v>44</v>
      </c>
      <c r="K234" t="s">
        <v>604</v>
      </c>
      <c r="L234" t="s">
        <v>615</v>
      </c>
      <c r="M234" t="s">
        <v>597</v>
      </c>
      <c r="O234" t="s">
        <v>606</v>
      </c>
      <c r="P234" t="s">
        <v>26</v>
      </c>
      <c r="Q234" t="s">
        <v>33</v>
      </c>
      <c r="R234" t="s">
        <v>558</v>
      </c>
      <c r="W234" s="32">
        <v>228.97</v>
      </c>
      <c r="X234" t="s">
        <v>612</v>
      </c>
      <c r="Y234" t="s">
        <v>742</v>
      </c>
      <c r="Z234" t="s">
        <v>614</v>
      </c>
    </row>
    <row r="235" spans="1:26" x14ac:dyDescent="0.3">
      <c r="A235" t="s">
        <v>26</v>
      </c>
      <c r="B235" t="s">
        <v>27</v>
      </c>
      <c r="C235" s="31">
        <v>2019</v>
      </c>
      <c r="D235" s="31">
        <v>12</v>
      </c>
      <c r="E235" t="s">
        <v>609</v>
      </c>
      <c r="F235" t="s">
        <v>741</v>
      </c>
      <c r="G235" s="30">
        <v>43626</v>
      </c>
      <c r="H235" s="30">
        <v>43627</v>
      </c>
      <c r="I235" s="31">
        <v>206</v>
      </c>
      <c r="J235" t="s">
        <v>44</v>
      </c>
      <c r="K235" t="s">
        <v>604</v>
      </c>
      <c r="L235" t="s">
        <v>616</v>
      </c>
      <c r="M235" t="s">
        <v>597</v>
      </c>
      <c r="O235" t="s">
        <v>606</v>
      </c>
      <c r="P235" t="s">
        <v>26</v>
      </c>
      <c r="Q235" t="s">
        <v>33</v>
      </c>
      <c r="R235" t="s">
        <v>558</v>
      </c>
      <c r="W235" s="32">
        <v>138.21</v>
      </c>
      <c r="X235" t="s">
        <v>612</v>
      </c>
      <c r="Y235" t="s">
        <v>742</v>
      </c>
      <c r="Z235" t="s">
        <v>614</v>
      </c>
    </row>
    <row r="236" spans="1:26" x14ac:dyDescent="0.3">
      <c r="A236" t="s">
        <v>26</v>
      </c>
      <c r="B236" t="s">
        <v>27</v>
      </c>
      <c r="C236" s="31">
        <v>2019</v>
      </c>
      <c r="D236" s="31">
        <v>12</v>
      </c>
      <c r="E236" t="s">
        <v>609</v>
      </c>
      <c r="F236" t="s">
        <v>741</v>
      </c>
      <c r="G236" s="30">
        <v>43626</v>
      </c>
      <c r="H236" s="30">
        <v>43627</v>
      </c>
      <c r="I236" s="31">
        <v>207</v>
      </c>
      <c r="J236" t="s">
        <v>44</v>
      </c>
      <c r="K236" t="s">
        <v>604</v>
      </c>
      <c r="L236" t="s">
        <v>617</v>
      </c>
      <c r="M236" t="s">
        <v>597</v>
      </c>
      <c r="O236" t="s">
        <v>606</v>
      </c>
      <c r="P236" t="s">
        <v>26</v>
      </c>
      <c r="Q236" t="s">
        <v>33</v>
      </c>
      <c r="R236" t="s">
        <v>558</v>
      </c>
      <c r="W236" s="32">
        <v>23.96</v>
      </c>
      <c r="X236" t="s">
        <v>612</v>
      </c>
      <c r="Y236" t="s">
        <v>742</v>
      </c>
      <c r="Z236" t="s">
        <v>614</v>
      </c>
    </row>
    <row r="237" spans="1:26" x14ac:dyDescent="0.3">
      <c r="A237" t="s">
        <v>26</v>
      </c>
      <c r="B237" t="s">
        <v>27</v>
      </c>
      <c r="C237" s="31">
        <v>2019</v>
      </c>
      <c r="D237" s="31">
        <v>12</v>
      </c>
      <c r="E237" t="s">
        <v>609</v>
      </c>
      <c r="F237" t="s">
        <v>741</v>
      </c>
      <c r="G237" s="30">
        <v>43626</v>
      </c>
      <c r="H237" s="30">
        <v>43627</v>
      </c>
      <c r="I237" s="31">
        <v>208</v>
      </c>
      <c r="J237" t="s">
        <v>44</v>
      </c>
      <c r="K237" t="s">
        <v>604</v>
      </c>
      <c r="L237" t="s">
        <v>618</v>
      </c>
      <c r="M237" t="s">
        <v>597</v>
      </c>
      <c r="O237" t="s">
        <v>606</v>
      </c>
      <c r="P237" t="s">
        <v>26</v>
      </c>
      <c r="Q237" t="s">
        <v>33</v>
      </c>
      <c r="R237" t="s">
        <v>558</v>
      </c>
      <c r="W237" s="32">
        <v>21.4</v>
      </c>
      <c r="X237" t="s">
        <v>612</v>
      </c>
      <c r="Y237" t="s">
        <v>742</v>
      </c>
      <c r="Z237" t="s">
        <v>614</v>
      </c>
    </row>
    <row r="238" spans="1:26" x14ac:dyDescent="0.3">
      <c r="A238" t="s">
        <v>26</v>
      </c>
      <c r="B238" t="s">
        <v>27</v>
      </c>
      <c r="C238" s="31">
        <v>2019</v>
      </c>
      <c r="D238" s="31">
        <v>12</v>
      </c>
      <c r="E238" t="s">
        <v>609</v>
      </c>
      <c r="F238" t="s">
        <v>741</v>
      </c>
      <c r="G238" s="30">
        <v>43626</v>
      </c>
      <c r="H238" s="30">
        <v>43627</v>
      </c>
      <c r="I238" s="31">
        <v>209</v>
      </c>
      <c r="J238" t="s">
        <v>44</v>
      </c>
      <c r="K238" t="s">
        <v>604</v>
      </c>
      <c r="L238" t="s">
        <v>619</v>
      </c>
      <c r="M238" t="s">
        <v>597</v>
      </c>
      <c r="O238" t="s">
        <v>606</v>
      </c>
      <c r="P238" t="s">
        <v>26</v>
      </c>
      <c r="Q238" t="s">
        <v>33</v>
      </c>
      <c r="R238" t="s">
        <v>558</v>
      </c>
      <c r="W238" s="32">
        <v>11.34</v>
      </c>
      <c r="X238" t="s">
        <v>612</v>
      </c>
      <c r="Y238" t="s">
        <v>742</v>
      </c>
      <c r="Z238" t="s">
        <v>614</v>
      </c>
    </row>
    <row r="239" spans="1:26" x14ac:dyDescent="0.3">
      <c r="A239" t="s">
        <v>26</v>
      </c>
      <c r="B239" t="s">
        <v>27</v>
      </c>
      <c r="C239" s="31">
        <v>2019</v>
      </c>
      <c r="D239" s="31">
        <v>12</v>
      </c>
      <c r="E239" t="s">
        <v>609</v>
      </c>
      <c r="F239" t="s">
        <v>741</v>
      </c>
      <c r="G239" s="30">
        <v>43626</v>
      </c>
      <c r="H239" s="30">
        <v>43627</v>
      </c>
      <c r="I239" s="31">
        <v>204</v>
      </c>
      <c r="J239" t="s">
        <v>44</v>
      </c>
      <c r="K239" t="s">
        <v>604</v>
      </c>
      <c r="L239" t="s">
        <v>611</v>
      </c>
      <c r="M239" t="s">
        <v>597</v>
      </c>
      <c r="O239" t="s">
        <v>606</v>
      </c>
      <c r="P239" t="s">
        <v>26</v>
      </c>
      <c r="Q239" t="s">
        <v>33</v>
      </c>
      <c r="R239" t="s">
        <v>558</v>
      </c>
      <c r="W239" s="32">
        <v>1828.83</v>
      </c>
      <c r="X239" t="s">
        <v>612</v>
      </c>
      <c r="Y239" t="s">
        <v>742</v>
      </c>
      <c r="Z239" t="s">
        <v>614</v>
      </c>
    </row>
    <row r="240" spans="1:26" x14ac:dyDescent="0.3">
      <c r="A240" t="s">
        <v>26</v>
      </c>
      <c r="B240" t="s">
        <v>27</v>
      </c>
      <c r="C240" s="31">
        <v>2019</v>
      </c>
      <c r="D240" s="31">
        <v>12</v>
      </c>
      <c r="E240" t="s">
        <v>609</v>
      </c>
      <c r="F240" t="s">
        <v>741</v>
      </c>
      <c r="G240" s="30">
        <v>43626</v>
      </c>
      <c r="H240" s="30">
        <v>43627</v>
      </c>
      <c r="I240" s="31">
        <v>210</v>
      </c>
      <c r="J240" t="s">
        <v>44</v>
      </c>
      <c r="K240" t="s">
        <v>604</v>
      </c>
      <c r="L240" t="s">
        <v>620</v>
      </c>
      <c r="M240" t="s">
        <v>597</v>
      </c>
      <c r="O240" t="s">
        <v>606</v>
      </c>
      <c r="P240" t="s">
        <v>26</v>
      </c>
      <c r="Q240" t="s">
        <v>33</v>
      </c>
      <c r="R240" t="s">
        <v>558</v>
      </c>
      <c r="W240" s="32">
        <v>18.29</v>
      </c>
      <c r="X240" t="s">
        <v>612</v>
      </c>
      <c r="Y240" t="s">
        <v>742</v>
      </c>
      <c r="Z240" t="s">
        <v>614</v>
      </c>
    </row>
    <row r="241" spans="1:26" x14ac:dyDescent="0.3">
      <c r="A241" t="s">
        <v>26</v>
      </c>
      <c r="B241" t="s">
        <v>27</v>
      </c>
      <c r="C241" s="31">
        <v>2019</v>
      </c>
      <c r="D241" s="31">
        <v>12</v>
      </c>
      <c r="E241" t="s">
        <v>632</v>
      </c>
      <c r="F241" t="s">
        <v>743</v>
      </c>
      <c r="G241" s="30">
        <v>43635</v>
      </c>
      <c r="H241" s="30">
        <v>43635</v>
      </c>
      <c r="I241" s="31">
        <v>31</v>
      </c>
      <c r="J241" t="s">
        <v>44</v>
      </c>
      <c r="K241" t="s">
        <v>604</v>
      </c>
      <c r="L241" t="s">
        <v>643</v>
      </c>
      <c r="M241" t="s">
        <v>48</v>
      </c>
      <c r="P241" t="s">
        <v>26</v>
      </c>
      <c r="Q241" t="s">
        <v>720</v>
      </c>
      <c r="R241" t="s">
        <v>558</v>
      </c>
      <c r="W241" s="32">
        <v>546.15</v>
      </c>
      <c r="X241" t="s">
        <v>744</v>
      </c>
      <c r="Y241" t="s">
        <v>745</v>
      </c>
      <c r="Z241" t="s">
        <v>746</v>
      </c>
    </row>
    <row r="242" spans="1:26" x14ac:dyDescent="0.3">
      <c r="A242" t="s">
        <v>26</v>
      </c>
      <c r="B242" t="s">
        <v>27</v>
      </c>
      <c r="C242" s="31">
        <v>2019</v>
      </c>
      <c r="D242" s="31">
        <v>12</v>
      </c>
      <c r="E242" t="s">
        <v>632</v>
      </c>
      <c r="F242" t="s">
        <v>747</v>
      </c>
      <c r="G242" s="30">
        <v>43635</v>
      </c>
      <c r="H242" s="30">
        <v>43635</v>
      </c>
      <c r="I242" s="31">
        <v>31</v>
      </c>
      <c r="J242" t="s">
        <v>44</v>
      </c>
      <c r="K242" t="s">
        <v>604</v>
      </c>
      <c r="L242" t="s">
        <v>634</v>
      </c>
      <c r="M242" t="s">
        <v>48</v>
      </c>
      <c r="P242" t="s">
        <v>26</v>
      </c>
      <c r="Q242" t="s">
        <v>720</v>
      </c>
      <c r="R242" t="s">
        <v>558</v>
      </c>
      <c r="W242" s="32">
        <v>366.77</v>
      </c>
      <c r="Y242" t="s">
        <v>748</v>
      </c>
      <c r="Z242" t="s">
        <v>749</v>
      </c>
    </row>
    <row r="243" spans="1:26" x14ac:dyDescent="0.3">
      <c r="A243" t="s">
        <v>26</v>
      </c>
      <c r="B243" t="s">
        <v>27</v>
      </c>
      <c r="C243" s="31">
        <v>2019</v>
      </c>
      <c r="D243" s="31">
        <v>12</v>
      </c>
      <c r="E243" t="s">
        <v>52</v>
      </c>
      <c r="F243" t="s">
        <v>750</v>
      </c>
      <c r="G243" s="30">
        <v>43637</v>
      </c>
      <c r="H243" s="30">
        <v>43637</v>
      </c>
      <c r="I243" s="31">
        <v>44</v>
      </c>
      <c r="J243" t="s">
        <v>44</v>
      </c>
      <c r="K243" t="s">
        <v>581</v>
      </c>
      <c r="L243" t="s">
        <v>61</v>
      </c>
      <c r="M243" t="s">
        <v>582</v>
      </c>
      <c r="P243" t="s">
        <v>26</v>
      </c>
      <c r="Q243" t="s">
        <v>33</v>
      </c>
      <c r="R243" t="s">
        <v>558</v>
      </c>
      <c r="S243" t="s">
        <v>752</v>
      </c>
      <c r="W243" s="32">
        <v>750</v>
      </c>
      <c r="X243" t="s">
        <v>751</v>
      </c>
      <c r="Y243" t="s">
        <v>753</v>
      </c>
      <c r="Z243" t="s">
        <v>57</v>
      </c>
    </row>
    <row r="244" spans="1:26" x14ac:dyDescent="0.3">
      <c r="A244" t="s">
        <v>26</v>
      </c>
      <c r="B244" t="s">
        <v>27</v>
      </c>
      <c r="C244" s="31">
        <v>2019</v>
      </c>
      <c r="D244" s="31">
        <v>12</v>
      </c>
      <c r="E244" t="s">
        <v>52</v>
      </c>
      <c r="F244" t="s">
        <v>755</v>
      </c>
      <c r="G244" s="30">
        <v>43640</v>
      </c>
      <c r="H244" s="30">
        <v>43640</v>
      </c>
      <c r="I244" s="31">
        <v>140</v>
      </c>
      <c r="J244" t="s">
        <v>44</v>
      </c>
      <c r="K244" t="s">
        <v>581</v>
      </c>
      <c r="L244" t="s">
        <v>61</v>
      </c>
      <c r="M244" t="s">
        <v>582</v>
      </c>
      <c r="P244" t="s">
        <v>26</v>
      </c>
      <c r="Q244" t="s">
        <v>33</v>
      </c>
      <c r="R244" t="s">
        <v>558</v>
      </c>
      <c r="S244" t="s">
        <v>514</v>
      </c>
      <c r="W244" s="32">
        <v>49726</v>
      </c>
      <c r="X244" t="s">
        <v>756</v>
      </c>
      <c r="Y244" t="s">
        <v>759</v>
      </c>
      <c r="Z244" t="s">
        <v>57</v>
      </c>
    </row>
    <row r="245" spans="1:26" x14ac:dyDescent="0.3">
      <c r="A245" t="s">
        <v>26</v>
      </c>
      <c r="B245" t="s">
        <v>27</v>
      </c>
      <c r="C245" s="31">
        <v>2019</v>
      </c>
      <c r="D245" s="31">
        <v>12</v>
      </c>
      <c r="E245" t="s">
        <v>52</v>
      </c>
      <c r="F245" t="s">
        <v>755</v>
      </c>
      <c r="G245" s="30">
        <v>43640</v>
      </c>
      <c r="H245" s="30">
        <v>43640</v>
      </c>
      <c r="I245" s="31">
        <v>141</v>
      </c>
      <c r="J245" t="s">
        <v>44</v>
      </c>
      <c r="K245" t="s">
        <v>581</v>
      </c>
      <c r="L245" t="s">
        <v>61</v>
      </c>
      <c r="M245" t="s">
        <v>582</v>
      </c>
      <c r="P245" t="s">
        <v>26</v>
      </c>
      <c r="Q245" t="s">
        <v>33</v>
      </c>
      <c r="R245" t="s">
        <v>558</v>
      </c>
      <c r="S245" t="s">
        <v>232</v>
      </c>
      <c r="W245" s="32">
        <v>30300</v>
      </c>
      <c r="X245" t="s">
        <v>757</v>
      </c>
      <c r="Y245" t="s">
        <v>760</v>
      </c>
      <c r="Z245" t="s">
        <v>57</v>
      </c>
    </row>
    <row r="246" spans="1:26" x14ac:dyDescent="0.3">
      <c r="A246" t="s">
        <v>26</v>
      </c>
      <c r="B246" t="s">
        <v>27</v>
      </c>
      <c r="C246" s="31">
        <v>2019</v>
      </c>
      <c r="D246" s="31">
        <v>12</v>
      </c>
      <c r="E246" t="s">
        <v>52</v>
      </c>
      <c r="F246" t="s">
        <v>755</v>
      </c>
      <c r="G246" s="30">
        <v>43640</v>
      </c>
      <c r="H246" s="30">
        <v>43640</v>
      </c>
      <c r="I246" s="31">
        <v>142</v>
      </c>
      <c r="J246" t="s">
        <v>44</v>
      </c>
      <c r="K246" t="s">
        <v>581</v>
      </c>
      <c r="L246" t="s">
        <v>61</v>
      </c>
      <c r="M246" t="s">
        <v>582</v>
      </c>
      <c r="P246" t="s">
        <v>26</v>
      </c>
      <c r="Q246" t="s">
        <v>33</v>
      </c>
      <c r="R246" t="s">
        <v>558</v>
      </c>
      <c r="S246" t="s">
        <v>160</v>
      </c>
      <c r="W246" s="32">
        <v>50000</v>
      </c>
      <c r="X246" t="s">
        <v>758</v>
      </c>
      <c r="Y246" t="s">
        <v>761</v>
      </c>
      <c r="Z246" t="s">
        <v>57</v>
      </c>
    </row>
    <row r="247" spans="1:26" x14ac:dyDescent="0.3">
      <c r="A247" t="s">
        <v>26</v>
      </c>
      <c r="B247" t="s">
        <v>27</v>
      </c>
      <c r="C247" s="31">
        <v>2019</v>
      </c>
      <c r="D247" s="31">
        <v>12</v>
      </c>
      <c r="E247" t="s">
        <v>632</v>
      </c>
      <c r="F247" t="s">
        <v>763</v>
      </c>
      <c r="G247" s="30">
        <v>43642</v>
      </c>
      <c r="H247" s="30">
        <v>43642</v>
      </c>
      <c r="I247" s="31">
        <v>31</v>
      </c>
      <c r="J247" t="s">
        <v>44</v>
      </c>
      <c r="K247" t="s">
        <v>604</v>
      </c>
      <c r="L247" t="s">
        <v>639</v>
      </c>
      <c r="M247" t="s">
        <v>48</v>
      </c>
      <c r="P247" t="s">
        <v>26</v>
      </c>
      <c r="Q247" t="s">
        <v>720</v>
      </c>
      <c r="R247" t="s">
        <v>558</v>
      </c>
      <c r="W247" s="32">
        <v>101.31</v>
      </c>
      <c r="X247" t="s">
        <v>764</v>
      </c>
      <c r="Y247" t="s">
        <v>765</v>
      </c>
      <c r="Z247" t="s">
        <v>765</v>
      </c>
    </row>
    <row r="248" spans="1:26" x14ac:dyDescent="0.3">
      <c r="A248" t="s">
        <v>26</v>
      </c>
      <c r="B248" t="s">
        <v>27</v>
      </c>
      <c r="C248" s="31">
        <v>2019</v>
      </c>
      <c r="D248" s="31">
        <v>12</v>
      </c>
      <c r="E248" t="s">
        <v>52</v>
      </c>
      <c r="F248" t="s">
        <v>776</v>
      </c>
      <c r="G248" s="30">
        <v>43642</v>
      </c>
      <c r="H248" s="30">
        <v>43642</v>
      </c>
      <c r="I248" s="31">
        <v>78</v>
      </c>
      <c r="J248" t="s">
        <v>44</v>
      </c>
      <c r="K248" t="s">
        <v>604</v>
      </c>
      <c r="L248" t="s">
        <v>643</v>
      </c>
      <c r="M248" t="s">
        <v>48</v>
      </c>
      <c r="P248" t="s">
        <v>26</v>
      </c>
      <c r="Q248" t="s">
        <v>720</v>
      </c>
      <c r="R248" t="s">
        <v>558</v>
      </c>
      <c r="W248" s="32">
        <v>1550.39</v>
      </c>
      <c r="X248" t="s">
        <v>777</v>
      </c>
      <c r="Y248" t="s">
        <v>598</v>
      </c>
      <c r="Z248" t="s">
        <v>57</v>
      </c>
    </row>
    <row r="249" spans="1:26" x14ac:dyDescent="0.3">
      <c r="A249" t="s">
        <v>26</v>
      </c>
      <c r="B249" t="s">
        <v>27</v>
      </c>
      <c r="C249" s="31">
        <v>2019</v>
      </c>
      <c r="D249" s="31">
        <v>12</v>
      </c>
      <c r="E249" t="s">
        <v>632</v>
      </c>
      <c r="F249" t="s">
        <v>766</v>
      </c>
      <c r="G249" s="30">
        <v>43642</v>
      </c>
      <c r="H249" s="30">
        <v>43642</v>
      </c>
      <c r="I249" s="31">
        <v>31</v>
      </c>
      <c r="J249" t="s">
        <v>44</v>
      </c>
      <c r="K249" t="s">
        <v>604</v>
      </c>
      <c r="L249" t="s">
        <v>767</v>
      </c>
      <c r="M249" t="s">
        <v>48</v>
      </c>
      <c r="P249" t="s">
        <v>26</v>
      </c>
      <c r="Q249" t="s">
        <v>720</v>
      </c>
      <c r="R249" t="s">
        <v>558</v>
      </c>
      <c r="W249" s="32">
        <v>185.49</v>
      </c>
      <c r="X249" t="s">
        <v>768</v>
      </c>
      <c r="Y249" t="s">
        <v>769</v>
      </c>
      <c r="Z249" t="s">
        <v>770</v>
      </c>
    </row>
    <row r="250" spans="1:26" x14ac:dyDescent="0.3">
      <c r="A250" t="s">
        <v>26</v>
      </c>
      <c r="B250" t="s">
        <v>27</v>
      </c>
      <c r="C250" s="31">
        <v>2019</v>
      </c>
      <c r="D250" s="31">
        <v>12</v>
      </c>
      <c r="E250" t="s">
        <v>632</v>
      </c>
      <c r="F250" t="s">
        <v>771</v>
      </c>
      <c r="G250" s="30">
        <v>43642</v>
      </c>
      <c r="H250" s="30">
        <v>43642</v>
      </c>
      <c r="I250" s="31">
        <v>31</v>
      </c>
      <c r="J250" t="s">
        <v>44</v>
      </c>
      <c r="K250" t="s">
        <v>604</v>
      </c>
      <c r="L250" t="s">
        <v>772</v>
      </c>
      <c r="M250" t="s">
        <v>48</v>
      </c>
      <c r="P250" t="s">
        <v>26</v>
      </c>
      <c r="Q250" t="s">
        <v>720</v>
      </c>
      <c r="R250" t="s">
        <v>558</v>
      </c>
      <c r="W250" s="32">
        <v>67.67</v>
      </c>
      <c r="X250" t="s">
        <v>773</v>
      </c>
      <c r="Y250" t="s">
        <v>774</v>
      </c>
      <c r="Z250" t="s">
        <v>775</v>
      </c>
    </row>
    <row r="251" spans="1:26" x14ac:dyDescent="0.3">
      <c r="A251" t="s">
        <v>26</v>
      </c>
      <c r="B251" t="s">
        <v>27</v>
      </c>
      <c r="C251" s="31">
        <v>2019</v>
      </c>
      <c r="D251" s="31">
        <v>12</v>
      </c>
      <c r="E251" t="s">
        <v>632</v>
      </c>
      <c r="F251" t="s">
        <v>786</v>
      </c>
      <c r="G251" s="30">
        <v>43646</v>
      </c>
      <c r="H251" s="30">
        <v>43656</v>
      </c>
      <c r="I251" s="31">
        <v>31</v>
      </c>
      <c r="J251" t="s">
        <v>44</v>
      </c>
      <c r="K251" t="s">
        <v>604</v>
      </c>
      <c r="L251" t="s">
        <v>738</v>
      </c>
      <c r="M251" t="s">
        <v>48</v>
      </c>
      <c r="P251" t="s">
        <v>26</v>
      </c>
      <c r="Q251" t="s">
        <v>720</v>
      </c>
      <c r="R251" t="s">
        <v>558</v>
      </c>
      <c r="W251" s="32">
        <v>1.49</v>
      </c>
      <c r="X251" t="s">
        <v>787</v>
      </c>
      <c r="Y251" t="s">
        <v>739</v>
      </c>
      <c r="Z251" t="s">
        <v>788</v>
      </c>
    </row>
    <row r="252" spans="1:26" x14ac:dyDescent="0.3">
      <c r="A252" t="s">
        <v>26</v>
      </c>
      <c r="B252" t="s">
        <v>27</v>
      </c>
      <c r="C252" s="31">
        <v>2019</v>
      </c>
      <c r="D252" s="31">
        <v>12</v>
      </c>
      <c r="E252" t="s">
        <v>632</v>
      </c>
      <c r="F252" t="s">
        <v>779</v>
      </c>
      <c r="G252" s="30">
        <v>43646</v>
      </c>
      <c r="H252" s="30">
        <v>43656</v>
      </c>
      <c r="I252" s="31">
        <v>31</v>
      </c>
      <c r="J252" t="s">
        <v>44</v>
      </c>
      <c r="K252" t="s">
        <v>604</v>
      </c>
      <c r="L252" t="s">
        <v>724</v>
      </c>
      <c r="M252" t="s">
        <v>48</v>
      </c>
      <c r="P252" t="s">
        <v>26</v>
      </c>
      <c r="Q252" t="s">
        <v>720</v>
      </c>
      <c r="R252" t="s">
        <v>558</v>
      </c>
      <c r="W252" s="32">
        <v>13.44</v>
      </c>
      <c r="X252" t="s">
        <v>780</v>
      </c>
      <c r="Y252" t="s">
        <v>781</v>
      </c>
      <c r="Z252" t="s">
        <v>782</v>
      </c>
    </row>
    <row r="253" spans="1:26" x14ac:dyDescent="0.3">
      <c r="A253" t="s">
        <v>26</v>
      </c>
      <c r="B253" t="s">
        <v>27</v>
      </c>
      <c r="C253" s="31">
        <v>2019</v>
      </c>
      <c r="D253" s="31">
        <v>12</v>
      </c>
      <c r="E253" t="s">
        <v>632</v>
      </c>
      <c r="F253" t="s">
        <v>783</v>
      </c>
      <c r="G253" s="30">
        <v>43646</v>
      </c>
      <c r="H253" s="30">
        <v>43656</v>
      </c>
      <c r="I253" s="31">
        <v>31</v>
      </c>
      <c r="J253" t="s">
        <v>44</v>
      </c>
      <c r="K253" t="s">
        <v>604</v>
      </c>
      <c r="L253" t="s">
        <v>728</v>
      </c>
      <c r="M253" t="s">
        <v>48</v>
      </c>
      <c r="P253" t="s">
        <v>26</v>
      </c>
      <c r="Q253" t="s">
        <v>720</v>
      </c>
      <c r="R253" t="s">
        <v>558</v>
      </c>
      <c r="W253" s="32">
        <v>8.99</v>
      </c>
      <c r="X253" t="s">
        <v>780</v>
      </c>
      <c r="Y253" t="s">
        <v>784</v>
      </c>
      <c r="Z253" t="s">
        <v>785</v>
      </c>
    </row>
    <row r="254" spans="1:26" x14ac:dyDescent="0.3">
      <c r="A254" t="s">
        <v>26</v>
      </c>
      <c r="B254" t="s">
        <v>27</v>
      </c>
      <c r="C254" s="31">
        <v>2020</v>
      </c>
      <c r="D254" s="31">
        <v>1</v>
      </c>
      <c r="E254" t="s">
        <v>609</v>
      </c>
      <c r="F254" t="s">
        <v>797</v>
      </c>
      <c r="G254" s="30">
        <v>43647</v>
      </c>
      <c r="H254" s="30">
        <v>43645</v>
      </c>
      <c r="I254" s="31">
        <v>200</v>
      </c>
      <c r="J254" t="s">
        <v>44</v>
      </c>
      <c r="K254" t="s">
        <v>604</v>
      </c>
      <c r="L254" t="s">
        <v>615</v>
      </c>
      <c r="M254" t="s">
        <v>597</v>
      </c>
      <c r="O254" t="s">
        <v>606</v>
      </c>
      <c r="P254" t="s">
        <v>26</v>
      </c>
      <c r="Q254" t="s">
        <v>33</v>
      </c>
      <c r="R254" t="s">
        <v>558</v>
      </c>
      <c r="W254" s="32">
        <v>228.97</v>
      </c>
      <c r="X254" t="s">
        <v>612</v>
      </c>
      <c r="Y254" t="s">
        <v>798</v>
      </c>
      <c r="Z254" t="s">
        <v>614</v>
      </c>
    </row>
    <row r="255" spans="1:26" x14ac:dyDescent="0.3">
      <c r="A255" t="s">
        <v>26</v>
      </c>
      <c r="B255" t="s">
        <v>27</v>
      </c>
      <c r="C255" s="31">
        <v>2020</v>
      </c>
      <c r="D255" s="31">
        <v>1</v>
      </c>
      <c r="E255" t="s">
        <v>609</v>
      </c>
      <c r="F255" t="s">
        <v>797</v>
      </c>
      <c r="G255" s="30">
        <v>43647</v>
      </c>
      <c r="H255" s="30">
        <v>43645</v>
      </c>
      <c r="I255" s="31">
        <v>201</v>
      </c>
      <c r="J255" t="s">
        <v>44</v>
      </c>
      <c r="K255" t="s">
        <v>604</v>
      </c>
      <c r="L255" t="s">
        <v>616</v>
      </c>
      <c r="M255" t="s">
        <v>597</v>
      </c>
      <c r="O255" t="s">
        <v>606</v>
      </c>
      <c r="P255" t="s">
        <v>26</v>
      </c>
      <c r="Q255" t="s">
        <v>33</v>
      </c>
      <c r="R255" t="s">
        <v>558</v>
      </c>
      <c r="W255" s="32">
        <v>145.05000000000001</v>
      </c>
      <c r="X255" t="s">
        <v>612</v>
      </c>
      <c r="Y255" t="s">
        <v>798</v>
      </c>
      <c r="Z255" t="s">
        <v>614</v>
      </c>
    </row>
    <row r="256" spans="1:26" x14ac:dyDescent="0.3">
      <c r="A256" t="s">
        <v>26</v>
      </c>
      <c r="B256" t="s">
        <v>27</v>
      </c>
      <c r="C256" s="31">
        <v>2020</v>
      </c>
      <c r="D256" s="31">
        <v>1</v>
      </c>
      <c r="E256" t="s">
        <v>609</v>
      </c>
      <c r="F256" t="s">
        <v>797</v>
      </c>
      <c r="G256" s="30">
        <v>43647</v>
      </c>
      <c r="H256" s="30">
        <v>43645</v>
      </c>
      <c r="I256" s="31">
        <v>202</v>
      </c>
      <c r="J256" t="s">
        <v>44</v>
      </c>
      <c r="K256" t="s">
        <v>604</v>
      </c>
      <c r="L256" t="s">
        <v>617</v>
      </c>
      <c r="M256" t="s">
        <v>597</v>
      </c>
      <c r="O256" t="s">
        <v>606</v>
      </c>
      <c r="P256" t="s">
        <v>26</v>
      </c>
      <c r="Q256" t="s">
        <v>33</v>
      </c>
      <c r="R256" t="s">
        <v>558</v>
      </c>
      <c r="W256" s="32">
        <v>23.96</v>
      </c>
      <c r="X256" t="s">
        <v>612</v>
      </c>
      <c r="Y256" t="s">
        <v>798</v>
      </c>
      <c r="Z256" t="s">
        <v>614</v>
      </c>
    </row>
    <row r="257" spans="1:26" x14ac:dyDescent="0.3">
      <c r="A257" t="s">
        <v>26</v>
      </c>
      <c r="B257" t="s">
        <v>27</v>
      </c>
      <c r="C257" s="31">
        <v>2020</v>
      </c>
      <c r="D257" s="31">
        <v>1</v>
      </c>
      <c r="E257" t="s">
        <v>609</v>
      </c>
      <c r="F257" t="s">
        <v>797</v>
      </c>
      <c r="G257" s="30">
        <v>43647</v>
      </c>
      <c r="H257" s="30">
        <v>43645</v>
      </c>
      <c r="I257" s="31">
        <v>203</v>
      </c>
      <c r="J257" t="s">
        <v>44</v>
      </c>
      <c r="K257" t="s">
        <v>604</v>
      </c>
      <c r="L257" t="s">
        <v>618</v>
      </c>
      <c r="M257" t="s">
        <v>597</v>
      </c>
      <c r="O257" t="s">
        <v>606</v>
      </c>
      <c r="P257" t="s">
        <v>26</v>
      </c>
      <c r="Q257" t="s">
        <v>33</v>
      </c>
      <c r="R257" t="s">
        <v>558</v>
      </c>
      <c r="W257" s="32">
        <v>21.4</v>
      </c>
      <c r="X257" t="s">
        <v>612</v>
      </c>
      <c r="Y257" t="s">
        <v>798</v>
      </c>
      <c r="Z257" t="s">
        <v>614</v>
      </c>
    </row>
    <row r="258" spans="1:26" x14ac:dyDescent="0.3">
      <c r="A258" t="s">
        <v>26</v>
      </c>
      <c r="B258" t="s">
        <v>27</v>
      </c>
      <c r="C258" s="31">
        <v>2020</v>
      </c>
      <c r="D258" s="31">
        <v>1</v>
      </c>
      <c r="E258" t="s">
        <v>609</v>
      </c>
      <c r="F258" t="s">
        <v>797</v>
      </c>
      <c r="G258" s="30">
        <v>43647</v>
      </c>
      <c r="H258" s="30">
        <v>43645</v>
      </c>
      <c r="I258" s="31">
        <v>204</v>
      </c>
      <c r="J258" t="s">
        <v>44</v>
      </c>
      <c r="K258" t="s">
        <v>604</v>
      </c>
      <c r="L258" t="s">
        <v>619</v>
      </c>
      <c r="M258" t="s">
        <v>597</v>
      </c>
      <c r="O258" t="s">
        <v>606</v>
      </c>
      <c r="P258" t="s">
        <v>26</v>
      </c>
      <c r="Q258" t="s">
        <v>33</v>
      </c>
      <c r="R258" t="s">
        <v>558</v>
      </c>
      <c r="W258" s="32">
        <v>11.34</v>
      </c>
      <c r="X258" t="s">
        <v>612</v>
      </c>
      <c r="Y258" t="s">
        <v>798</v>
      </c>
      <c r="Z258" t="s">
        <v>614</v>
      </c>
    </row>
    <row r="259" spans="1:26" x14ac:dyDescent="0.3">
      <c r="A259" t="s">
        <v>26</v>
      </c>
      <c r="B259" t="s">
        <v>27</v>
      </c>
      <c r="C259" s="31">
        <v>2020</v>
      </c>
      <c r="D259" s="31">
        <v>1</v>
      </c>
      <c r="E259" t="s">
        <v>609</v>
      </c>
      <c r="F259" t="s">
        <v>797</v>
      </c>
      <c r="G259" s="30">
        <v>43647</v>
      </c>
      <c r="H259" s="30">
        <v>43645</v>
      </c>
      <c r="I259" s="31">
        <v>199</v>
      </c>
      <c r="J259" t="s">
        <v>44</v>
      </c>
      <c r="K259" t="s">
        <v>604</v>
      </c>
      <c r="L259" t="s">
        <v>611</v>
      </c>
      <c r="M259" t="s">
        <v>597</v>
      </c>
      <c r="O259" t="s">
        <v>606</v>
      </c>
      <c r="P259" t="s">
        <v>26</v>
      </c>
      <c r="Q259" t="s">
        <v>33</v>
      </c>
      <c r="R259" t="s">
        <v>558</v>
      </c>
      <c r="W259" s="32">
        <v>1920.29</v>
      </c>
      <c r="X259" t="s">
        <v>612</v>
      </c>
      <c r="Y259" t="s">
        <v>798</v>
      </c>
      <c r="Z259" t="s">
        <v>614</v>
      </c>
    </row>
    <row r="260" spans="1:26" x14ac:dyDescent="0.3">
      <c r="A260" t="s">
        <v>26</v>
      </c>
      <c r="B260" t="s">
        <v>27</v>
      </c>
      <c r="C260" s="31">
        <v>2020</v>
      </c>
      <c r="D260" s="31">
        <v>1</v>
      </c>
      <c r="E260" t="s">
        <v>609</v>
      </c>
      <c r="F260" t="s">
        <v>797</v>
      </c>
      <c r="G260" s="30">
        <v>43647</v>
      </c>
      <c r="H260" s="30">
        <v>43645</v>
      </c>
      <c r="I260" s="31">
        <v>205</v>
      </c>
      <c r="J260" t="s">
        <v>44</v>
      </c>
      <c r="K260" t="s">
        <v>604</v>
      </c>
      <c r="L260" t="s">
        <v>620</v>
      </c>
      <c r="M260" t="s">
        <v>597</v>
      </c>
      <c r="O260" t="s">
        <v>606</v>
      </c>
      <c r="P260" t="s">
        <v>26</v>
      </c>
      <c r="Q260" t="s">
        <v>33</v>
      </c>
      <c r="R260" t="s">
        <v>558</v>
      </c>
      <c r="W260" s="32">
        <v>18.29</v>
      </c>
      <c r="X260" t="s">
        <v>612</v>
      </c>
      <c r="Y260" t="s">
        <v>798</v>
      </c>
      <c r="Z260" t="s">
        <v>614</v>
      </c>
    </row>
    <row r="261" spans="1:26" x14ac:dyDescent="0.3">
      <c r="A261" t="s">
        <v>26</v>
      </c>
      <c r="B261" t="s">
        <v>27</v>
      </c>
      <c r="C261" s="31">
        <v>2020</v>
      </c>
      <c r="D261" s="31">
        <v>1</v>
      </c>
      <c r="E261" t="s">
        <v>609</v>
      </c>
      <c r="F261" t="s">
        <v>799</v>
      </c>
      <c r="G261" s="30">
        <v>43656</v>
      </c>
      <c r="H261" s="30">
        <v>43657</v>
      </c>
      <c r="I261" s="31">
        <v>193</v>
      </c>
      <c r="J261" t="s">
        <v>44</v>
      </c>
      <c r="K261" t="s">
        <v>604</v>
      </c>
      <c r="L261" t="s">
        <v>615</v>
      </c>
      <c r="M261" t="s">
        <v>597</v>
      </c>
      <c r="O261" t="s">
        <v>606</v>
      </c>
      <c r="P261" t="s">
        <v>26</v>
      </c>
      <c r="Q261" t="s">
        <v>33</v>
      </c>
      <c r="R261" t="s">
        <v>558</v>
      </c>
      <c r="W261" s="32">
        <v>192.41</v>
      </c>
      <c r="X261" t="s">
        <v>612</v>
      </c>
      <c r="Y261" t="s">
        <v>800</v>
      </c>
      <c r="Z261" t="s">
        <v>614</v>
      </c>
    </row>
    <row r="262" spans="1:26" x14ac:dyDescent="0.3">
      <c r="A262" t="s">
        <v>26</v>
      </c>
      <c r="B262" t="s">
        <v>27</v>
      </c>
      <c r="C262" s="31">
        <v>2020</v>
      </c>
      <c r="D262" s="31">
        <v>1</v>
      </c>
      <c r="E262" t="s">
        <v>609</v>
      </c>
      <c r="F262" t="s">
        <v>799</v>
      </c>
      <c r="G262" s="30">
        <v>43656</v>
      </c>
      <c r="H262" s="30">
        <v>43657</v>
      </c>
      <c r="I262" s="31">
        <v>194</v>
      </c>
      <c r="J262" t="s">
        <v>44</v>
      </c>
      <c r="K262" t="s">
        <v>604</v>
      </c>
      <c r="L262" t="s">
        <v>616</v>
      </c>
      <c r="M262" t="s">
        <v>597</v>
      </c>
      <c r="O262" t="s">
        <v>606</v>
      </c>
      <c r="P262" t="s">
        <v>26</v>
      </c>
      <c r="Q262" t="s">
        <v>33</v>
      </c>
      <c r="R262" t="s">
        <v>558</v>
      </c>
      <c r="W262" s="32">
        <v>145.24</v>
      </c>
      <c r="X262" t="s">
        <v>612</v>
      </c>
      <c r="Y262" t="s">
        <v>800</v>
      </c>
      <c r="Z262" t="s">
        <v>614</v>
      </c>
    </row>
    <row r="263" spans="1:26" x14ac:dyDescent="0.3">
      <c r="A263" t="s">
        <v>26</v>
      </c>
      <c r="B263" t="s">
        <v>27</v>
      </c>
      <c r="C263" s="31">
        <v>2020</v>
      </c>
      <c r="D263" s="31">
        <v>1</v>
      </c>
      <c r="E263" t="s">
        <v>609</v>
      </c>
      <c r="F263" t="s">
        <v>799</v>
      </c>
      <c r="G263" s="30">
        <v>43656</v>
      </c>
      <c r="H263" s="30">
        <v>43657</v>
      </c>
      <c r="I263" s="31">
        <v>195</v>
      </c>
      <c r="J263" t="s">
        <v>44</v>
      </c>
      <c r="K263" t="s">
        <v>604</v>
      </c>
      <c r="L263" t="s">
        <v>617</v>
      </c>
      <c r="M263" t="s">
        <v>597</v>
      </c>
      <c r="O263" t="s">
        <v>606</v>
      </c>
      <c r="P263" t="s">
        <v>26</v>
      </c>
      <c r="Q263" t="s">
        <v>33</v>
      </c>
      <c r="R263" t="s">
        <v>558</v>
      </c>
      <c r="W263" s="32">
        <v>25.16</v>
      </c>
      <c r="X263" t="s">
        <v>612</v>
      </c>
      <c r="Y263" t="s">
        <v>800</v>
      </c>
      <c r="Z263" t="s">
        <v>614</v>
      </c>
    </row>
    <row r="264" spans="1:26" x14ac:dyDescent="0.3">
      <c r="A264" t="s">
        <v>26</v>
      </c>
      <c r="B264" t="s">
        <v>27</v>
      </c>
      <c r="C264" s="31">
        <v>2020</v>
      </c>
      <c r="D264" s="31">
        <v>1</v>
      </c>
      <c r="E264" t="s">
        <v>609</v>
      </c>
      <c r="F264" t="s">
        <v>799</v>
      </c>
      <c r="G264" s="30">
        <v>43656</v>
      </c>
      <c r="H264" s="30">
        <v>43657</v>
      </c>
      <c r="I264" s="31">
        <v>196</v>
      </c>
      <c r="J264" t="s">
        <v>44</v>
      </c>
      <c r="K264" t="s">
        <v>604</v>
      </c>
      <c r="L264" t="s">
        <v>618</v>
      </c>
      <c r="M264" t="s">
        <v>597</v>
      </c>
      <c r="O264" t="s">
        <v>606</v>
      </c>
      <c r="P264" t="s">
        <v>26</v>
      </c>
      <c r="Q264" t="s">
        <v>33</v>
      </c>
      <c r="R264" t="s">
        <v>558</v>
      </c>
      <c r="W264" s="32">
        <v>22.47</v>
      </c>
      <c r="X264" t="s">
        <v>612</v>
      </c>
      <c r="Y264" t="s">
        <v>800</v>
      </c>
      <c r="Z264" t="s">
        <v>614</v>
      </c>
    </row>
    <row r="265" spans="1:26" x14ac:dyDescent="0.3">
      <c r="A265" t="s">
        <v>26</v>
      </c>
      <c r="B265" t="s">
        <v>27</v>
      </c>
      <c r="C265" s="31">
        <v>2020</v>
      </c>
      <c r="D265" s="31">
        <v>1</v>
      </c>
      <c r="E265" t="s">
        <v>609</v>
      </c>
      <c r="F265" t="s">
        <v>799</v>
      </c>
      <c r="G265" s="30">
        <v>43656</v>
      </c>
      <c r="H265" s="30">
        <v>43657</v>
      </c>
      <c r="I265" s="31">
        <v>197</v>
      </c>
      <c r="J265" t="s">
        <v>44</v>
      </c>
      <c r="K265" t="s">
        <v>604</v>
      </c>
      <c r="L265" t="s">
        <v>619</v>
      </c>
      <c r="M265" t="s">
        <v>597</v>
      </c>
      <c r="O265" t="s">
        <v>606</v>
      </c>
      <c r="P265" t="s">
        <v>26</v>
      </c>
      <c r="Q265" t="s">
        <v>33</v>
      </c>
      <c r="R265" t="s">
        <v>558</v>
      </c>
      <c r="W265" s="32">
        <v>11.91</v>
      </c>
      <c r="X265" t="s">
        <v>612</v>
      </c>
      <c r="Y265" t="s">
        <v>800</v>
      </c>
      <c r="Z265" t="s">
        <v>614</v>
      </c>
    </row>
    <row r="266" spans="1:26" x14ac:dyDescent="0.3">
      <c r="A266" t="s">
        <v>26</v>
      </c>
      <c r="B266" t="s">
        <v>27</v>
      </c>
      <c r="C266" s="31">
        <v>2020</v>
      </c>
      <c r="D266" s="31">
        <v>1</v>
      </c>
      <c r="E266" t="s">
        <v>609</v>
      </c>
      <c r="F266" t="s">
        <v>799</v>
      </c>
      <c r="G266" s="30">
        <v>43656</v>
      </c>
      <c r="H266" s="30">
        <v>43657</v>
      </c>
      <c r="I266" s="31">
        <v>192</v>
      </c>
      <c r="J266" t="s">
        <v>44</v>
      </c>
      <c r="K266" t="s">
        <v>604</v>
      </c>
      <c r="L266" t="s">
        <v>611</v>
      </c>
      <c r="M266" t="s">
        <v>597</v>
      </c>
      <c r="O266" t="s">
        <v>606</v>
      </c>
      <c r="P266" t="s">
        <v>26</v>
      </c>
      <c r="Q266" t="s">
        <v>33</v>
      </c>
      <c r="R266" t="s">
        <v>558</v>
      </c>
      <c r="W266" s="32">
        <v>1920.29</v>
      </c>
      <c r="X266" t="s">
        <v>612</v>
      </c>
      <c r="Y266" t="s">
        <v>800</v>
      </c>
      <c r="Z266" t="s">
        <v>614</v>
      </c>
    </row>
    <row r="267" spans="1:26" x14ac:dyDescent="0.3">
      <c r="A267" t="s">
        <v>26</v>
      </c>
      <c r="B267" t="s">
        <v>27</v>
      </c>
      <c r="C267" s="31">
        <v>2020</v>
      </c>
      <c r="D267" s="31">
        <v>1</v>
      </c>
      <c r="E267" t="s">
        <v>609</v>
      </c>
      <c r="F267" t="s">
        <v>799</v>
      </c>
      <c r="G267" s="30">
        <v>43656</v>
      </c>
      <c r="H267" s="30">
        <v>43657</v>
      </c>
      <c r="I267" s="31">
        <v>198</v>
      </c>
      <c r="J267" t="s">
        <v>44</v>
      </c>
      <c r="K267" t="s">
        <v>604</v>
      </c>
      <c r="L267" t="s">
        <v>620</v>
      </c>
      <c r="M267" t="s">
        <v>597</v>
      </c>
      <c r="O267" t="s">
        <v>606</v>
      </c>
      <c r="P267" t="s">
        <v>26</v>
      </c>
      <c r="Q267" t="s">
        <v>33</v>
      </c>
      <c r="R267" t="s">
        <v>558</v>
      </c>
      <c r="W267" s="32">
        <v>67.209999999999994</v>
      </c>
      <c r="X267" t="s">
        <v>612</v>
      </c>
      <c r="Y267" t="s">
        <v>800</v>
      </c>
      <c r="Z267" t="s">
        <v>614</v>
      </c>
    </row>
    <row r="268" spans="1:26" x14ac:dyDescent="0.3">
      <c r="A268" t="s">
        <v>26</v>
      </c>
      <c r="B268" t="s">
        <v>27</v>
      </c>
      <c r="C268" s="31">
        <v>2020</v>
      </c>
      <c r="D268" s="31">
        <v>1</v>
      </c>
      <c r="E268" t="s">
        <v>52</v>
      </c>
      <c r="F268" t="s">
        <v>801</v>
      </c>
      <c r="G268" s="30">
        <v>43670</v>
      </c>
      <c r="H268" s="30">
        <v>43670</v>
      </c>
      <c r="I268" s="31">
        <v>71</v>
      </c>
      <c r="J268" t="s">
        <v>44</v>
      </c>
      <c r="K268" t="s">
        <v>581</v>
      </c>
      <c r="L268" t="s">
        <v>61</v>
      </c>
      <c r="M268" t="s">
        <v>582</v>
      </c>
      <c r="P268" t="s">
        <v>26</v>
      </c>
      <c r="Q268" t="s">
        <v>33</v>
      </c>
      <c r="R268" t="s">
        <v>558</v>
      </c>
      <c r="S268" t="s">
        <v>806</v>
      </c>
      <c r="W268" s="32">
        <v>19770.82</v>
      </c>
      <c r="X268" t="s">
        <v>803</v>
      </c>
      <c r="Y268" t="s">
        <v>807</v>
      </c>
      <c r="Z268" t="s">
        <v>57</v>
      </c>
    </row>
    <row r="269" spans="1:26" x14ac:dyDescent="0.3">
      <c r="A269" t="s">
        <v>26</v>
      </c>
      <c r="B269" t="s">
        <v>27</v>
      </c>
      <c r="C269" s="31">
        <v>2020</v>
      </c>
      <c r="D269" s="31">
        <v>1</v>
      </c>
      <c r="E269" t="s">
        <v>52</v>
      </c>
      <c r="F269" t="s">
        <v>801</v>
      </c>
      <c r="G269" s="30">
        <v>43670</v>
      </c>
      <c r="H269" s="30">
        <v>43670</v>
      </c>
      <c r="I269" s="31">
        <v>72</v>
      </c>
      <c r="J269" t="s">
        <v>44</v>
      </c>
      <c r="K269" t="s">
        <v>581</v>
      </c>
      <c r="L269" t="s">
        <v>61</v>
      </c>
      <c r="M269" t="s">
        <v>582</v>
      </c>
      <c r="P269" t="s">
        <v>26</v>
      </c>
      <c r="Q269" t="s">
        <v>33</v>
      </c>
      <c r="R269" t="s">
        <v>558</v>
      </c>
      <c r="S269" t="s">
        <v>808</v>
      </c>
      <c r="W269" s="32">
        <v>4596</v>
      </c>
      <c r="X269" t="s">
        <v>804</v>
      </c>
      <c r="Y269" t="s">
        <v>809</v>
      </c>
      <c r="Z269" t="s">
        <v>57</v>
      </c>
    </row>
    <row r="270" spans="1:26" x14ac:dyDescent="0.3">
      <c r="A270" t="s">
        <v>26</v>
      </c>
      <c r="B270" t="s">
        <v>27</v>
      </c>
      <c r="C270" s="31">
        <v>2020</v>
      </c>
      <c r="D270" s="31">
        <v>1</v>
      </c>
      <c r="E270" t="s">
        <v>52</v>
      </c>
      <c r="F270" t="s">
        <v>801</v>
      </c>
      <c r="G270" s="30">
        <v>43670</v>
      </c>
      <c r="H270" s="30">
        <v>43670</v>
      </c>
      <c r="I270" s="31">
        <v>73</v>
      </c>
      <c r="J270" t="s">
        <v>44</v>
      </c>
      <c r="K270" t="s">
        <v>581</v>
      </c>
      <c r="L270" t="s">
        <v>61</v>
      </c>
      <c r="M270" t="s">
        <v>582</v>
      </c>
      <c r="P270" t="s">
        <v>26</v>
      </c>
      <c r="Q270" t="s">
        <v>33</v>
      </c>
      <c r="R270" t="s">
        <v>558</v>
      </c>
      <c r="S270" t="s">
        <v>810</v>
      </c>
      <c r="W270" s="32">
        <v>14030</v>
      </c>
      <c r="X270" t="s">
        <v>805</v>
      </c>
      <c r="Y270" t="s">
        <v>811</v>
      </c>
      <c r="Z270" t="s">
        <v>57</v>
      </c>
    </row>
    <row r="271" spans="1:26" x14ac:dyDescent="0.3">
      <c r="A271" t="s">
        <v>26</v>
      </c>
      <c r="B271" t="s">
        <v>27</v>
      </c>
      <c r="C271" s="31">
        <v>2020</v>
      </c>
      <c r="D271" s="31">
        <v>1</v>
      </c>
      <c r="E271" t="s">
        <v>52</v>
      </c>
      <c r="F271" t="s">
        <v>801</v>
      </c>
      <c r="G271" s="30">
        <v>43670</v>
      </c>
      <c r="H271" s="30">
        <v>43670</v>
      </c>
      <c r="I271" s="31">
        <v>74</v>
      </c>
      <c r="J271" t="s">
        <v>44</v>
      </c>
      <c r="K271" t="s">
        <v>581</v>
      </c>
      <c r="L271" t="s">
        <v>61</v>
      </c>
      <c r="M271" t="s">
        <v>582</v>
      </c>
      <c r="P271" t="s">
        <v>26</v>
      </c>
      <c r="Q271" t="s">
        <v>33</v>
      </c>
      <c r="R271" t="s">
        <v>558</v>
      </c>
      <c r="S271" t="s">
        <v>292</v>
      </c>
      <c r="W271" s="32">
        <v>24842.32</v>
      </c>
      <c r="X271" t="s">
        <v>802</v>
      </c>
      <c r="Y271" t="s">
        <v>812</v>
      </c>
      <c r="Z271" t="s">
        <v>57</v>
      </c>
    </row>
    <row r="272" spans="1:26" x14ac:dyDescent="0.3">
      <c r="A272" t="s">
        <v>26</v>
      </c>
      <c r="B272" t="s">
        <v>27</v>
      </c>
      <c r="C272" s="31">
        <v>2020</v>
      </c>
      <c r="D272" s="31">
        <v>1</v>
      </c>
      <c r="E272" t="s">
        <v>609</v>
      </c>
      <c r="F272" t="s">
        <v>814</v>
      </c>
      <c r="G272" s="30">
        <v>43672</v>
      </c>
      <c r="H272" s="30">
        <v>43673</v>
      </c>
      <c r="I272" s="31">
        <v>177</v>
      </c>
      <c r="J272" t="s">
        <v>44</v>
      </c>
      <c r="K272" t="s">
        <v>604</v>
      </c>
      <c r="L272" t="s">
        <v>615</v>
      </c>
      <c r="M272" t="s">
        <v>597</v>
      </c>
      <c r="O272" t="s">
        <v>606</v>
      </c>
      <c r="P272" t="s">
        <v>26</v>
      </c>
      <c r="Q272" t="s">
        <v>33</v>
      </c>
      <c r="R272" t="s">
        <v>558</v>
      </c>
      <c r="W272" s="32">
        <v>192.41</v>
      </c>
      <c r="X272" t="s">
        <v>612</v>
      </c>
      <c r="Y272" t="s">
        <v>815</v>
      </c>
      <c r="Z272" t="s">
        <v>614</v>
      </c>
    </row>
    <row r="273" spans="1:26" x14ac:dyDescent="0.3">
      <c r="A273" t="s">
        <v>26</v>
      </c>
      <c r="B273" t="s">
        <v>27</v>
      </c>
      <c r="C273" s="31">
        <v>2020</v>
      </c>
      <c r="D273" s="31">
        <v>1</v>
      </c>
      <c r="E273" t="s">
        <v>609</v>
      </c>
      <c r="F273" t="s">
        <v>814</v>
      </c>
      <c r="G273" s="30">
        <v>43672</v>
      </c>
      <c r="H273" s="30">
        <v>43673</v>
      </c>
      <c r="I273" s="31">
        <v>178</v>
      </c>
      <c r="J273" t="s">
        <v>44</v>
      </c>
      <c r="K273" t="s">
        <v>604</v>
      </c>
      <c r="L273" t="s">
        <v>616</v>
      </c>
      <c r="M273" t="s">
        <v>597</v>
      </c>
      <c r="O273" t="s">
        <v>606</v>
      </c>
      <c r="P273" t="s">
        <v>26</v>
      </c>
      <c r="Q273" t="s">
        <v>33</v>
      </c>
      <c r="R273" t="s">
        <v>558</v>
      </c>
      <c r="W273" s="32">
        <v>145.03</v>
      </c>
      <c r="X273" t="s">
        <v>612</v>
      </c>
      <c r="Y273" t="s">
        <v>815</v>
      </c>
      <c r="Z273" t="s">
        <v>614</v>
      </c>
    </row>
    <row r="274" spans="1:26" x14ac:dyDescent="0.3">
      <c r="A274" t="s">
        <v>26</v>
      </c>
      <c r="B274" t="s">
        <v>27</v>
      </c>
      <c r="C274" s="31">
        <v>2020</v>
      </c>
      <c r="D274" s="31">
        <v>1</v>
      </c>
      <c r="E274" t="s">
        <v>609</v>
      </c>
      <c r="F274" t="s">
        <v>814</v>
      </c>
      <c r="G274" s="30">
        <v>43672</v>
      </c>
      <c r="H274" s="30">
        <v>43673</v>
      </c>
      <c r="I274" s="31">
        <v>179</v>
      </c>
      <c r="J274" t="s">
        <v>44</v>
      </c>
      <c r="K274" t="s">
        <v>604</v>
      </c>
      <c r="L274" t="s">
        <v>617</v>
      </c>
      <c r="M274" t="s">
        <v>597</v>
      </c>
      <c r="O274" t="s">
        <v>606</v>
      </c>
      <c r="P274" t="s">
        <v>26</v>
      </c>
      <c r="Q274" t="s">
        <v>33</v>
      </c>
      <c r="R274" t="s">
        <v>558</v>
      </c>
      <c r="W274" s="32">
        <v>25.16</v>
      </c>
      <c r="X274" t="s">
        <v>612</v>
      </c>
      <c r="Y274" t="s">
        <v>815</v>
      </c>
      <c r="Z274" t="s">
        <v>614</v>
      </c>
    </row>
    <row r="275" spans="1:26" x14ac:dyDescent="0.3">
      <c r="A275" t="s">
        <v>26</v>
      </c>
      <c r="B275" t="s">
        <v>27</v>
      </c>
      <c r="C275" s="31">
        <v>2020</v>
      </c>
      <c r="D275" s="31">
        <v>1</v>
      </c>
      <c r="E275" t="s">
        <v>609</v>
      </c>
      <c r="F275" t="s">
        <v>814</v>
      </c>
      <c r="G275" s="30">
        <v>43672</v>
      </c>
      <c r="H275" s="30">
        <v>43673</v>
      </c>
      <c r="I275" s="31">
        <v>180</v>
      </c>
      <c r="J275" t="s">
        <v>44</v>
      </c>
      <c r="K275" t="s">
        <v>604</v>
      </c>
      <c r="L275" t="s">
        <v>618</v>
      </c>
      <c r="M275" t="s">
        <v>597</v>
      </c>
      <c r="O275" t="s">
        <v>606</v>
      </c>
      <c r="P275" t="s">
        <v>26</v>
      </c>
      <c r="Q275" t="s">
        <v>33</v>
      </c>
      <c r="R275" t="s">
        <v>558</v>
      </c>
      <c r="W275" s="32">
        <v>22.47</v>
      </c>
      <c r="X275" t="s">
        <v>612</v>
      </c>
      <c r="Y275" t="s">
        <v>815</v>
      </c>
      <c r="Z275" t="s">
        <v>614</v>
      </c>
    </row>
    <row r="276" spans="1:26" x14ac:dyDescent="0.3">
      <c r="A276" t="s">
        <v>26</v>
      </c>
      <c r="B276" t="s">
        <v>27</v>
      </c>
      <c r="C276" s="31">
        <v>2020</v>
      </c>
      <c r="D276" s="31">
        <v>1</v>
      </c>
      <c r="E276" t="s">
        <v>609</v>
      </c>
      <c r="F276" t="s">
        <v>814</v>
      </c>
      <c r="G276" s="30">
        <v>43672</v>
      </c>
      <c r="H276" s="30">
        <v>43673</v>
      </c>
      <c r="I276" s="31">
        <v>181</v>
      </c>
      <c r="J276" t="s">
        <v>44</v>
      </c>
      <c r="K276" t="s">
        <v>604</v>
      </c>
      <c r="L276" t="s">
        <v>619</v>
      </c>
      <c r="M276" t="s">
        <v>597</v>
      </c>
      <c r="O276" t="s">
        <v>606</v>
      </c>
      <c r="P276" t="s">
        <v>26</v>
      </c>
      <c r="Q276" t="s">
        <v>33</v>
      </c>
      <c r="R276" t="s">
        <v>558</v>
      </c>
      <c r="W276" s="32">
        <v>11.91</v>
      </c>
      <c r="X276" t="s">
        <v>612</v>
      </c>
      <c r="Y276" t="s">
        <v>815</v>
      </c>
      <c r="Z276" t="s">
        <v>614</v>
      </c>
    </row>
    <row r="277" spans="1:26" x14ac:dyDescent="0.3">
      <c r="A277" t="s">
        <v>26</v>
      </c>
      <c r="B277" t="s">
        <v>27</v>
      </c>
      <c r="C277" s="31">
        <v>2020</v>
      </c>
      <c r="D277" s="31">
        <v>1</v>
      </c>
      <c r="E277" t="s">
        <v>609</v>
      </c>
      <c r="F277" t="s">
        <v>814</v>
      </c>
      <c r="G277" s="30">
        <v>43672</v>
      </c>
      <c r="H277" s="30">
        <v>43673</v>
      </c>
      <c r="I277" s="31">
        <v>176</v>
      </c>
      <c r="J277" t="s">
        <v>44</v>
      </c>
      <c r="K277" t="s">
        <v>604</v>
      </c>
      <c r="L277" t="s">
        <v>611</v>
      </c>
      <c r="M277" t="s">
        <v>597</v>
      </c>
      <c r="O277" t="s">
        <v>606</v>
      </c>
      <c r="P277" t="s">
        <v>26</v>
      </c>
      <c r="Q277" t="s">
        <v>33</v>
      </c>
      <c r="R277" t="s">
        <v>558</v>
      </c>
      <c r="W277" s="32">
        <v>1920.29</v>
      </c>
      <c r="X277" t="s">
        <v>612</v>
      </c>
      <c r="Y277" t="s">
        <v>815</v>
      </c>
      <c r="Z277" t="s">
        <v>614</v>
      </c>
    </row>
    <row r="278" spans="1:26" x14ac:dyDescent="0.3">
      <c r="A278" t="s">
        <v>26</v>
      </c>
      <c r="B278" t="s">
        <v>27</v>
      </c>
      <c r="C278" s="31">
        <v>2020</v>
      </c>
      <c r="D278" s="31">
        <v>1</v>
      </c>
      <c r="E278" t="s">
        <v>609</v>
      </c>
      <c r="F278" t="s">
        <v>814</v>
      </c>
      <c r="G278" s="30">
        <v>43672</v>
      </c>
      <c r="H278" s="30">
        <v>43673</v>
      </c>
      <c r="I278" s="31">
        <v>182</v>
      </c>
      <c r="J278" t="s">
        <v>44</v>
      </c>
      <c r="K278" t="s">
        <v>604</v>
      </c>
      <c r="L278" t="s">
        <v>620</v>
      </c>
      <c r="M278" t="s">
        <v>597</v>
      </c>
      <c r="O278" t="s">
        <v>606</v>
      </c>
      <c r="P278" t="s">
        <v>26</v>
      </c>
      <c r="Q278" t="s">
        <v>33</v>
      </c>
      <c r="R278" t="s">
        <v>558</v>
      </c>
      <c r="W278" s="32">
        <v>67.209999999999994</v>
      </c>
      <c r="X278" t="s">
        <v>612</v>
      </c>
      <c r="Y278" t="s">
        <v>815</v>
      </c>
      <c r="Z278" t="s">
        <v>614</v>
      </c>
    </row>
    <row r="279" spans="1:26" x14ac:dyDescent="0.3">
      <c r="A279" t="s">
        <v>26</v>
      </c>
      <c r="B279" t="s">
        <v>27</v>
      </c>
      <c r="C279" s="31">
        <v>2020</v>
      </c>
      <c r="D279" s="31">
        <v>1</v>
      </c>
      <c r="E279" t="s">
        <v>52</v>
      </c>
      <c r="F279" t="s">
        <v>816</v>
      </c>
      <c r="G279" s="30">
        <v>43676</v>
      </c>
      <c r="H279" s="30">
        <v>43676</v>
      </c>
      <c r="I279" s="31">
        <v>252</v>
      </c>
      <c r="J279" t="s">
        <v>44</v>
      </c>
      <c r="K279" t="s">
        <v>581</v>
      </c>
      <c r="L279" t="s">
        <v>61</v>
      </c>
      <c r="M279" t="s">
        <v>582</v>
      </c>
      <c r="P279" t="s">
        <v>26</v>
      </c>
      <c r="Q279" t="s">
        <v>33</v>
      </c>
      <c r="R279" t="s">
        <v>558</v>
      </c>
      <c r="S279" t="s">
        <v>697</v>
      </c>
      <c r="W279" s="32">
        <v>899</v>
      </c>
      <c r="X279" t="s">
        <v>817</v>
      </c>
      <c r="Y279" t="s">
        <v>822</v>
      </c>
      <c r="Z279" t="s">
        <v>57</v>
      </c>
    </row>
    <row r="280" spans="1:26" x14ac:dyDescent="0.3">
      <c r="A280" t="s">
        <v>26</v>
      </c>
      <c r="B280" t="s">
        <v>27</v>
      </c>
      <c r="C280" s="31">
        <v>2020</v>
      </c>
      <c r="D280" s="31">
        <v>1</v>
      </c>
      <c r="E280" t="s">
        <v>52</v>
      </c>
      <c r="F280" t="s">
        <v>816</v>
      </c>
      <c r="G280" s="30">
        <v>43676</v>
      </c>
      <c r="H280" s="30">
        <v>43676</v>
      </c>
      <c r="I280" s="31">
        <v>253</v>
      </c>
      <c r="J280" t="s">
        <v>44</v>
      </c>
      <c r="K280" t="s">
        <v>581</v>
      </c>
      <c r="L280" t="s">
        <v>61</v>
      </c>
      <c r="M280" t="s">
        <v>582</v>
      </c>
      <c r="P280" t="s">
        <v>26</v>
      </c>
      <c r="Q280" t="s">
        <v>33</v>
      </c>
      <c r="R280" t="s">
        <v>558</v>
      </c>
      <c r="S280" t="s">
        <v>695</v>
      </c>
      <c r="W280" s="32">
        <v>25492.36</v>
      </c>
      <c r="X280" t="s">
        <v>818</v>
      </c>
      <c r="Y280" t="s">
        <v>823</v>
      </c>
      <c r="Z280" t="s">
        <v>57</v>
      </c>
    </row>
    <row r="281" spans="1:26" x14ac:dyDescent="0.3">
      <c r="A281" t="s">
        <v>26</v>
      </c>
      <c r="B281" t="s">
        <v>27</v>
      </c>
      <c r="C281" s="31">
        <v>2020</v>
      </c>
      <c r="D281" s="31">
        <v>1</v>
      </c>
      <c r="E281" t="s">
        <v>52</v>
      </c>
      <c r="F281" t="s">
        <v>816</v>
      </c>
      <c r="G281" s="30">
        <v>43676</v>
      </c>
      <c r="H281" s="30">
        <v>43676</v>
      </c>
      <c r="I281" s="31">
        <v>254</v>
      </c>
      <c r="J281" t="s">
        <v>44</v>
      </c>
      <c r="K281" t="s">
        <v>581</v>
      </c>
      <c r="L281" t="s">
        <v>61</v>
      </c>
      <c r="M281" t="s">
        <v>582</v>
      </c>
      <c r="P281" t="s">
        <v>26</v>
      </c>
      <c r="Q281" t="s">
        <v>33</v>
      </c>
      <c r="R281" t="s">
        <v>558</v>
      </c>
      <c r="S281" t="s">
        <v>810</v>
      </c>
      <c r="W281" s="32">
        <v>49959</v>
      </c>
      <c r="X281" t="s">
        <v>819</v>
      </c>
      <c r="Y281" t="s">
        <v>824</v>
      </c>
      <c r="Z281" t="s">
        <v>57</v>
      </c>
    </row>
    <row r="282" spans="1:26" x14ac:dyDescent="0.3">
      <c r="A282" t="s">
        <v>26</v>
      </c>
      <c r="B282" t="s">
        <v>27</v>
      </c>
      <c r="C282" s="31">
        <v>2020</v>
      </c>
      <c r="D282" s="31">
        <v>1</v>
      </c>
      <c r="E282" t="s">
        <v>52</v>
      </c>
      <c r="F282" t="s">
        <v>816</v>
      </c>
      <c r="G282" s="30">
        <v>43676</v>
      </c>
      <c r="H282" s="30">
        <v>43676</v>
      </c>
      <c r="I282" s="31">
        <v>275</v>
      </c>
      <c r="J282" t="s">
        <v>44</v>
      </c>
      <c r="K282" t="s">
        <v>581</v>
      </c>
      <c r="L282" t="s">
        <v>61</v>
      </c>
      <c r="M282" t="s">
        <v>582</v>
      </c>
      <c r="P282" t="s">
        <v>26</v>
      </c>
      <c r="Q282" t="s">
        <v>33</v>
      </c>
      <c r="R282" t="s">
        <v>558</v>
      </c>
      <c r="S282" t="s">
        <v>121</v>
      </c>
      <c r="W282" s="32">
        <v>49875</v>
      </c>
      <c r="X282" t="s">
        <v>820</v>
      </c>
      <c r="Y282" t="s">
        <v>825</v>
      </c>
      <c r="Z282" t="s">
        <v>57</v>
      </c>
    </row>
    <row r="283" spans="1:26" x14ac:dyDescent="0.3">
      <c r="A283" t="s">
        <v>26</v>
      </c>
      <c r="B283" t="s">
        <v>27</v>
      </c>
      <c r="C283" s="31">
        <v>2020</v>
      </c>
      <c r="D283" s="31">
        <v>1</v>
      </c>
      <c r="E283" t="s">
        <v>52</v>
      </c>
      <c r="F283" t="s">
        <v>816</v>
      </c>
      <c r="G283" s="30">
        <v>43676</v>
      </c>
      <c r="H283" s="30">
        <v>43676</v>
      </c>
      <c r="I283" s="31">
        <v>276</v>
      </c>
      <c r="J283" t="s">
        <v>44</v>
      </c>
      <c r="K283" t="s">
        <v>581</v>
      </c>
      <c r="L283" t="s">
        <v>61</v>
      </c>
      <c r="M283" t="s">
        <v>582</v>
      </c>
      <c r="P283" t="s">
        <v>26</v>
      </c>
      <c r="Q283" t="s">
        <v>33</v>
      </c>
      <c r="R283" t="s">
        <v>558</v>
      </c>
      <c r="S283" t="s">
        <v>826</v>
      </c>
      <c r="W283" s="32">
        <v>36826.75</v>
      </c>
      <c r="X283" t="s">
        <v>821</v>
      </c>
      <c r="Y283" t="s">
        <v>827</v>
      </c>
      <c r="Z283" t="s">
        <v>57</v>
      </c>
    </row>
    <row r="284" spans="1:26" x14ac:dyDescent="0.3">
      <c r="A284" t="s">
        <v>26</v>
      </c>
      <c r="B284" t="s">
        <v>27</v>
      </c>
      <c r="C284" s="31">
        <v>2020</v>
      </c>
      <c r="D284" s="31">
        <v>1</v>
      </c>
      <c r="E284" t="s">
        <v>39</v>
      </c>
      <c r="F284" t="s">
        <v>831</v>
      </c>
      <c r="G284" s="30">
        <v>43677</v>
      </c>
      <c r="H284" s="30">
        <v>43683</v>
      </c>
      <c r="I284" s="31">
        <v>2</v>
      </c>
      <c r="J284" t="s">
        <v>44</v>
      </c>
      <c r="K284" t="s">
        <v>604</v>
      </c>
      <c r="L284" t="s">
        <v>673</v>
      </c>
      <c r="M284" t="s">
        <v>832</v>
      </c>
      <c r="O284" t="s">
        <v>606</v>
      </c>
      <c r="P284" t="s">
        <v>26</v>
      </c>
      <c r="Q284" t="s">
        <v>33</v>
      </c>
      <c r="R284" t="s">
        <v>558</v>
      </c>
      <c r="W284" s="32">
        <v>1700.13</v>
      </c>
      <c r="Y284" t="s">
        <v>833</v>
      </c>
      <c r="Z284" t="s">
        <v>834</v>
      </c>
    </row>
    <row r="285" spans="1:26" x14ac:dyDescent="0.3">
      <c r="A285" t="s">
        <v>26</v>
      </c>
      <c r="B285" t="s">
        <v>27</v>
      </c>
      <c r="C285" s="31">
        <v>2020</v>
      </c>
      <c r="D285" s="31">
        <v>1</v>
      </c>
      <c r="E285" t="s">
        <v>39</v>
      </c>
      <c r="F285" t="s">
        <v>831</v>
      </c>
      <c r="G285" s="30">
        <v>43677</v>
      </c>
      <c r="H285" s="30">
        <v>43683</v>
      </c>
      <c r="I285" s="31">
        <v>1</v>
      </c>
      <c r="J285" t="s">
        <v>44</v>
      </c>
      <c r="K285" t="s">
        <v>604</v>
      </c>
      <c r="L285" t="s">
        <v>670</v>
      </c>
      <c r="M285" t="s">
        <v>832</v>
      </c>
      <c r="O285" t="s">
        <v>606</v>
      </c>
      <c r="P285" t="s">
        <v>26</v>
      </c>
      <c r="Q285" t="s">
        <v>33</v>
      </c>
      <c r="R285" t="s">
        <v>558</v>
      </c>
      <c r="W285" s="32">
        <v>10800.86</v>
      </c>
      <c r="Y285" t="s">
        <v>833</v>
      </c>
      <c r="Z285" t="s">
        <v>834</v>
      </c>
    </row>
    <row r="286" spans="1:26" x14ac:dyDescent="0.3">
      <c r="A286" t="s">
        <v>26</v>
      </c>
      <c r="B286" t="s">
        <v>27</v>
      </c>
      <c r="C286" s="31">
        <v>2020</v>
      </c>
      <c r="D286" s="31">
        <v>2</v>
      </c>
      <c r="E286" t="s">
        <v>836</v>
      </c>
      <c r="F286" t="s">
        <v>837</v>
      </c>
      <c r="G286" s="30">
        <v>43686</v>
      </c>
      <c r="H286" s="30">
        <v>43703</v>
      </c>
      <c r="I286" s="31">
        <v>1</v>
      </c>
      <c r="J286" t="s">
        <v>44</v>
      </c>
      <c r="L286" t="s">
        <v>838</v>
      </c>
      <c r="M286" t="s">
        <v>582</v>
      </c>
      <c r="P286" t="s">
        <v>26</v>
      </c>
      <c r="Q286" t="s">
        <v>33</v>
      </c>
      <c r="R286" t="s">
        <v>558</v>
      </c>
      <c r="W286" s="32">
        <v>2627.68</v>
      </c>
      <c r="X286" t="s">
        <v>839</v>
      </c>
      <c r="Y286" t="s">
        <v>840</v>
      </c>
      <c r="Z286" t="s">
        <v>841</v>
      </c>
    </row>
    <row r="287" spans="1:26" x14ac:dyDescent="0.3">
      <c r="A287" t="s">
        <v>26</v>
      </c>
      <c r="B287" t="s">
        <v>27</v>
      </c>
      <c r="C287" s="31">
        <v>2020</v>
      </c>
      <c r="D287" s="31">
        <v>2</v>
      </c>
      <c r="E287" t="s">
        <v>609</v>
      </c>
      <c r="F287" t="s">
        <v>842</v>
      </c>
      <c r="G287" s="30">
        <v>43689</v>
      </c>
      <c r="H287" s="30">
        <v>43690</v>
      </c>
      <c r="I287" s="31">
        <v>177</v>
      </c>
      <c r="J287" t="s">
        <v>44</v>
      </c>
      <c r="K287" t="s">
        <v>604</v>
      </c>
      <c r="L287" t="s">
        <v>615</v>
      </c>
      <c r="M287" t="s">
        <v>597</v>
      </c>
      <c r="O287" t="s">
        <v>606</v>
      </c>
      <c r="P287" t="s">
        <v>26</v>
      </c>
      <c r="Q287" t="s">
        <v>33</v>
      </c>
      <c r="R287" t="s">
        <v>558</v>
      </c>
      <c r="W287" s="32">
        <v>192.41</v>
      </c>
      <c r="X287" t="s">
        <v>612</v>
      </c>
      <c r="Y287" t="s">
        <v>843</v>
      </c>
      <c r="Z287" t="s">
        <v>614</v>
      </c>
    </row>
    <row r="288" spans="1:26" x14ac:dyDescent="0.3">
      <c r="A288" t="s">
        <v>26</v>
      </c>
      <c r="B288" t="s">
        <v>27</v>
      </c>
      <c r="C288" s="31">
        <v>2020</v>
      </c>
      <c r="D288" s="31">
        <v>2</v>
      </c>
      <c r="E288" t="s">
        <v>609</v>
      </c>
      <c r="F288" t="s">
        <v>842</v>
      </c>
      <c r="G288" s="30">
        <v>43689</v>
      </c>
      <c r="H288" s="30">
        <v>43690</v>
      </c>
      <c r="I288" s="31">
        <v>178</v>
      </c>
      <c r="J288" t="s">
        <v>44</v>
      </c>
      <c r="K288" t="s">
        <v>604</v>
      </c>
      <c r="L288" t="s">
        <v>616</v>
      </c>
      <c r="M288" t="s">
        <v>597</v>
      </c>
      <c r="O288" t="s">
        <v>606</v>
      </c>
      <c r="P288" t="s">
        <v>26</v>
      </c>
      <c r="Q288" t="s">
        <v>33</v>
      </c>
      <c r="R288" t="s">
        <v>558</v>
      </c>
      <c r="W288" s="32">
        <v>145.22999999999999</v>
      </c>
      <c r="X288" t="s">
        <v>612</v>
      </c>
      <c r="Y288" t="s">
        <v>843</v>
      </c>
      <c r="Z288" t="s">
        <v>614</v>
      </c>
    </row>
    <row r="289" spans="1:26" x14ac:dyDescent="0.3">
      <c r="A289" t="s">
        <v>26</v>
      </c>
      <c r="B289" t="s">
        <v>27</v>
      </c>
      <c r="C289" s="31">
        <v>2020</v>
      </c>
      <c r="D289" s="31">
        <v>2</v>
      </c>
      <c r="E289" t="s">
        <v>609</v>
      </c>
      <c r="F289" t="s">
        <v>842</v>
      </c>
      <c r="G289" s="30">
        <v>43689</v>
      </c>
      <c r="H289" s="30">
        <v>43690</v>
      </c>
      <c r="I289" s="31">
        <v>179</v>
      </c>
      <c r="J289" t="s">
        <v>44</v>
      </c>
      <c r="K289" t="s">
        <v>604</v>
      </c>
      <c r="L289" t="s">
        <v>617</v>
      </c>
      <c r="M289" t="s">
        <v>597</v>
      </c>
      <c r="O289" t="s">
        <v>606</v>
      </c>
      <c r="P289" t="s">
        <v>26</v>
      </c>
      <c r="Q289" t="s">
        <v>33</v>
      </c>
      <c r="R289" t="s">
        <v>558</v>
      </c>
      <c r="W289" s="32">
        <v>25.16</v>
      </c>
      <c r="X289" t="s">
        <v>612</v>
      </c>
      <c r="Y289" t="s">
        <v>843</v>
      </c>
      <c r="Z289" t="s">
        <v>614</v>
      </c>
    </row>
    <row r="290" spans="1:26" x14ac:dyDescent="0.3">
      <c r="A290" t="s">
        <v>26</v>
      </c>
      <c r="B290" t="s">
        <v>27</v>
      </c>
      <c r="C290" s="31">
        <v>2020</v>
      </c>
      <c r="D290" s="31">
        <v>2</v>
      </c>
      <c r="E290" t="s">
        <v>609</v>
      </c>
      <c r="F290" t="s">
        <v>842</v>
      </c>
      <c r="G290" s="30">
        <v>43689</v>
      </c>
      <c r="H290" s="30">
        <v>43690</v>
      </c>
      <c r="I290" s="31">
        <v>180</v>
      </c>
      <c r="J290" t="s">
        <v>44</v>
      </c>
      <c r="K290" t="s">
        <v>604</v>
      </c>
      <c r="L290" t="s">
        <v>618</v>
      </c>
      <c r="M290" t="s">
        <v>597</v>
      </c>
      <c r="O290" t="s">
        <v>606</v>
      </c>
      <c r="P290" t="s">
        <v>26</v>
      </c>
      <c r="Q290" t="s">
        <v>33</v>
      </c>
      <c r="R290" t="s">
        <v>558</v>
      </c>
      <c r="W290" s="32">
        <v>22.47</v>
      </c>
      <c r="X290" t="s">
        <v>612</v>
      </c>
      <c r="Y290" t="s">
        <v>843</v>
      </c>
      <c r="Z290" t="s">
        <v>614</v>
      </c>
    </row>
    <row r="291" spans="1:26" x14ac:dyDescent="0.3">
      <c r="A291" t="s">
        <v>26</v>
      </c>
      <c r="B291" t="s">
        <v>27</v>
      </c>
      <c r="C291" s="31">
        <v>2020</v>
      </c>
      <c r="D291" s="31">
        <v>2</v>
      </c>
      <c r="E291" t="s">
        <v>609</v>
      </c>
      <c r="F291" t="s">
        <v>842</v>
      </c>
      <c r="G291" s="30">
        <v>43689</v>
      </c>
      <c r="H291" s="30">
        <v>43690</v>
      </c>
      <c r="I291" s="31">
        <v>181</v>
      </c>
      <c r="J291" t="s">
        <v>44</v>
      </c>
      <c r="K291" t="s">
        <v>604</v>
      </c>
      <c r="L291" t="s">
        <v>619</v>
      </c>
      <c r="M291" t="s">
        <v>597</v>
      </c>
      <c r="O291" t="s">
        <v>606</v>
      </c>
      <c r="P291" t="s">
        <v>26</v>
      </c>
      <c r="Q291" t="s">
        <v>33</v>
      </c>
      <c r="R291" t="s">
        <v>558</v>
      </c>
      <c r="W291" s="32">
        <v>11.91</v>
      </c>
      <c r="X291" t="s">
        <v>612</v>
      </c>
      <c r="Y291" t="s">
        <v>843</v>
      </c>
      <c r="Z291" t="s">
        <v>614</v>
      </c>
    </row>
    <row r="292" spans="1:26" x14ac:dyDescent="0.3">
      <c r="A292" t="s">
        <v>26</v>
      </c>
      <c r="B292" t="s">
        <v>27</v>
      </c>
      <c r="C292" s="31">
        <v>2020</v>
      </c>
      <c r="D292" s="31">
        <v>2</v>
      </c>
      <c r="E292" t="s">
        <v>609</v>
      </c>
      <c r="F292" t="s">
        <v>842</v>
      </c>
      <c r="G292" s="30">
        <v>43689</v>
      </c>
      <c r="H292" s="30">
        <v>43690</v>
      </c>
      <c r="I292" s="31">
        <v>176</v>
      </c>
      <c r="J292" t="s">
        <v>44</v>
      </c>
      <c r="K292" t="s">
        <v>604</v>
      </c>
      <c r="L292" t="s">
        <v>611</v>
      </c>
      <c r="M292" t="s">
        <v>597</v>
      </c>
      <c r="O292" t="s">
        <v>606</v>
      </c>
      <c r="P292" t="s">
        <v>26</v>
      </c>
      <c r="Q292" t="s">
        <v>33</v>
      </c>
      <c r="R292" t="s">
        <v>558</v>
      </c>
      <c r="W292" s="32">
        <v>1920.29</v>
      </c>
      <c r="X292" t="s">
        <v>612</v>
      </c>
      <c r="Y292" t="s">
        <v>843</v>
      </c>
      <c r="Z292" t="s">
        <v>614</v>
      </c>
    </row>
    <row r="293" spans="1:26" x14ac:dyDescent="0.3">
      <c r="A293" t="s">
        <v>26</v>
      </c>
      <c r="B293" t="s">
        <v>27</v>
      </c>
      <c r="C293" s="31">
        <v>2020</v>
      </c>
      <c r="D293" s="31">
        <v>2</v>
      </c>
      <c r="E293" t="s">
        <v>609</v>
      </c>
      <c r="F293" t="s">
        <v>842</v>
      </c>
      <c r="G293" s="30">
        <v>43689</v>
      </c>
      <c r="H293" s="30">
        <v>43690</v>
      </c>
      <c r="I293" s="31">
        <v>182</v>
      </c>
      <c r="J293" t="s">
        <v>44</v>
      </c>
      <c r="K293" t="s">
        <v>604</v>
      </c>
      <c r="L293" t="s">
        <v>620</v>
      </c>
      <c r="M293" t="s">
        <v>597</v>
      </c>
      <c r="O293" t="s">
        <v>606</v>
      </c>
      <c r="P293" t="s">
        <v>26</v>
      </c>
      <c r="Q293" t="s">
        <v>33</v>
      </c>
      <c r="R293" t="s">
        <v>558</v>
      </c>
      <c r="W293" s="32">
        <v>67.209999999999994</v>
      </c>
      <c r="X293" t="s">
        <v>612</v>
      </c>
      <c r="Y293" t="s">
        <v>843</v>
      </c>
      <c r="Z293" t="s">
        <v>614</v>
      </c>
    </row>
    <row r="294" spans="1:26" x14ac:dyDescent="0.3">
      <c r="A294" t="s">
        <v>26</v>
      </c>
      <c r="B294" t="s">
        <v>27</v>
      </c>
      <c r="C294" s="31">
        <v>2020</v>
      </c>
      <c r="D294" s="31">
        <v>2</v>
      </c>
      <c r="E294" t="s">
        <v>609</v>
      </c>
      <c r="F294" t="s">
        <v>844</v>
      </c>
      <c r="G294" s="30">
        <v>43703</v>
      </c>
      <c r="H294" s="30">
        <v>43704</v>
      </c>
      <c r="I294" s="31">
        <v>176</v>
      </c>
      <c r="J294" t="s">
        <v>44</v>
      </c>
      <c r="K294" t="s">
        <v>604</v>
      </c>
      <c r="L294" t="s">
        <v>615</v>
      </c>
      <c r="M294" t="s">
        <v>597</v>
      </c>
      <c r="O294" t="s">
        <v>606</v>
      </c>
      <c r="P294" t="s">
        <v>26</v>
      </c>
      <c r="Q294" t="s">
        <v>33</v>
      </c>
      <c r="R294" t="s">
        <v>558</v>
      </c>
      <c r="W294" s="32">
        <v>192.41</v>
      </c>
      <c r="X294" t="s">
        <v>612</v>
      </c>
      <c r="Y294" t="s">
        <v>845</v>
      </c>
      <c r="Z294" t="s">
        <v>614</v>
      </c>
    </row>
    <row r="295" spans="1:26" x14ac:dyDescent="0.3">
      <c r="A295" t="s">
        <v>26</v>
      </c>
      <c r="B295" t="s">
        <v>27</v>
      </c>
      <c r="C295" s="31">
        <v>2020</v>
      </c>
      <c r="D295" s="31">
        <v>2</v>
      </c>
      <c r="E295" t="s">
        <v>609</v>
      </c>
      <c r="F295" t="s">
        <v>844</v>
      </c>
      <c r="G295" s="30">
        <v>43703</v>
      </c>
      <c r="H295" s="30">
        <v>43704</v>
      </c>
      <c r="I295" s="31">
        <v>177</v>
      </c>
      <c r="J295" t="s">
        <v>44</v>
      </c>
      <c r="K295" t="s">
        <v>604</v>
      </c>
      <c r="L295" t="s">
        <v>616</v>
      </c>
      <c r="M295" t="s">
        <v>597</v>
      </c>
      <c r="O295" t="s">
        <v>606</v>
      </c>
      <c r="P295" t="s">
        <v>26</v>
      </c>
      <c r="Q295" t="s">
        <v>33</v>
      </c>
      <c r="R295" t="s">
        <v>558</v>
      </c>
      <c r="W295" s="32">
        <v>145.03</v>
      </c>
      <c r="X295" t="s">
        <v>612</v>
      </c>
      <c r="Y295" t="s">
        <v>845</v>
      </c>
      <c r="Z295" t="s">
        <v>614</v>
      </c>
    </row>
    <row r="296" spans="1:26" x14ac:dyDescent="0.3">
      <c r="A296" t="s">
        <v>26</v>
      </c>
      <c r="B296" t="s">
        <v>27</v>
      </c>
      <c r="C296" s="31">
        <v>2020</v>
      </c>
      <c r="D296" s="31">
        <v>2</v>
      </c>
      <c r="E296" t="s">
        <v>609</v>
      </c>
      <c r="F296" t="s">
        <v>844</v>
      </c>
      <c r="G296" s="30">
        <v>43703</v>
      </c>
      <c r="H296" s="30">
        <v>43704</v>
      </c>
      <c r="I296" s="31">
        <v>178</v>
      </c>
      <c r="J296" t="s">
        <v>44</v>
      </c>
      <c r="K296" t="s">
        <v>604</v>
      </c>
      <c r="L296" t="s">
        <v>617</v>
      </c>
      <c r="M296" t="s">
        <v>597</v>
      </c>
      <c r="O296" t="s">
        <v>606</v>
      </c>
      <c r="P296" t="s">
        <v>26</v>
      </c>
      <c r="Q296" t="s">
        <v>33</v>
      </c>
      <c r="R296" t="s">
        <v>558</v>
      </c>
      <c r="W296" s="32">
        <v>25.16</v>
      </c>
      <c r="X296" t="s">
        <v>612</v>
      </c>
      <c r="Y296" t="s">
        <v>845</v>
      </c>
      <c r="Z296" t="s">
        <v>614</v>
      </c>
    </row>
    <row r="297" spans="1:26" x14ac:dyDescent="0.3">
      <c r="A297" t="s">
        <v>26</v>
      </c>
      <c r="B297" t="s">
        <v>27</v>
      </c>
      <c r="C297" s="31">
        <v>2020</v>
      </c>
      <c r="D297" s="31">
        <v>2</v>
      </c>
      <c r="E297" t="s">
        <v>609</v>
      </c>
      <c r="F297" t="s">
        <v>844</v>
      </c>
      <c r="G297" s="30">
        <v>43703</v>
      </c>
      <c r="H297" s="30">
        <v>43704</v>
      </c>
      <c r="I297" s="31">
        <v>179</v>
      </c>
      <c r="J297" t="s">
        <v>44</v>
      </c>
      <c r="K297" t="s">
        <v>604</v>
      </c>
      <c r="L297" t="s">
        <v>618</v>
      </c>
      <c r="M297" t="s">
        <v>597</v>
      </c>
      <c r="O297" t="s">
        <v>606</v>
      </c>
      <c r="P297" t="s">
        <v>26</v>
      </c>
      <c r="Q297" t="s">
        <v>33</v>
      </c>
      <c r="R297" t="s">
        <v>558</v>
      </c>
      <c r="W297" s="32">
        <v>22.47</v>
      </c>
      <c r="X297" t="s">
        <v>612</v>
      </c>
      <c r="Y297" t="s">
        <v>845</v>
      </c>
      <c r="Z297" t="s">
        <v>614</v>
      </c>
    </row>
    <row r="298" spans="1:26" x14ac:dyDescent="0.3">
      <c r="A298" t="s">
        <v>26</v>
      </c>
      <c r="B298" t="s">
        <v>27</v>
      </c>
      <c r="C298" s="31">
        <v>2020</v>
      </c>
      <c r="D298" s="31">
        <v>2</v>
      </c>
      <c r="E298" t="s">
        <v>609</v>
      </c>
      <c r="F298" t="s">
        <v>844</v>
      </c>
      <c r="G298" s="30">
        <v>43703</v>
      </c>
      <c r="H298" s="30">
        <v>43704</v>
      </c>
      <c r="I298" s="31">
        <v>180</v>
      </c>
      <c r="J298" t="s">
        <v>44</v>
      </c>
      <c r="K298" t="s">
        <v>604</v>
      </c>
      <c r="L298" t="s">
        <v>619</v>
      </c>
      <c r="M298" t="s">
        <v>597</v>
      </c>
      <c r="O298" t="s">
        <v>606</v>
      </c>
      <c r="P298" t="s">
        <v>26</v>
      </c>
      <c r="Q298" t="s">
        <v>33</v>
      </c>
      <c r="R298" t="s">
        <v>558</v>
      </c>
      <c r="W298" s="32">
        <v>11.91</v>
      </c>
      <c r="X298" t="s">
        <v>612</v>
      </c>
      <c r="Y298" t="s">
        <v>845</v>
      </c>
      <c r="Z298" t="s">
        <v>614</v>
      </c>
    </row>
    <row r="299" spans="1:26" x14ac:dyDescent="0.3">
      <c r="A299" t="s">
        <v>26</v>
      </c>
      <c r="B299" t="s">
        <v>27</v>
      </c>
      <c r="C299" s="31">
        <v>2020</v>
      </c>
      <c r="D299" s="31">
        <v>2</v>
      </c>
      <c r="E299" t="s">
        <v>609</v>
      </c>
      <c r="F299" t="s">
        <v>844</v>
      </c>
      <c r="G299" s="30">
        <v>43703</v>
      </c>
      <c r="H299" s="30">
        <v>43704</v>
      </c>
      <c r="I299" s="31">
        <v>175</v>
      </c>
      <c r="J299" t="s">
        <v>44</v>
      </c>
      <c r="K299" t="s">
        <v>604</v>
      </c>
      <c r="L299" t="s">
        <v>611</v>
      </c>
      <c r="M299" t="s">
        <v>597</v>
      </c>
      <c r="O299" t="s">
        <v>606</v>
      </c>
      <c r="P299" t="s">
        <v>26</v>
      </c>
      <c r="Q299" t="s">
        <v>33</v>
      </c>
      <c r="R299" t="s">
        <v>558</v>
      </c>
      <c r="W299" s="32">
        <v>1920.29</v>
      </c>
      <c r="X299" t="s">
        <v>612</v>
      </c>
      <c r="Y299" t="s">
        <v>845</v>
      </c>
      <c r="Z299" t="s">
        <v>614</v>
      </c>
    </row>
    <row r="300" spans="1:26" x14ac:dyDescent="0.3">
      <c r="A300" t="s">
        <v>26</v>
      </c>
      <c r="B300" t="s">
        <v>27</v>
      </c>
      <c r="C300" s="31">
        <v>2020</v>
      </c>
      <c r="D300" s="31">
        <v>2</v>
      </c>
      <c r="E300" t="s">
        <v>609</v>
      </c>
      <c r="F300" t="s">
        <v>844</v>
      </c>
      <c r="G300" s="30">
        <v>43703</v>
      </c>
      <c r="H300" s="30">
        <v>43704</v>
      </c>
      <c r="I300" s="31">
        <v>181</v>
      </c>
      <c r="J300" t="s">
        <v>44</v>
      </c>
      <c r="K300" t="s">
        <v>604</v>
      </c>
      <c r="L300" t="s">
        <v>620</v>
      </c>
      <c r="M300" t="s">
        <v>597</v>
      </c>
      <c r="O300" t="s">
        <v>606</v>
      </c>
      <c r="P300" t="s">
        <v>26</v>
      </c>
      <c r="Q300" t="s">
        <v>33</v>
      </c>
      <c r="R300" t="s">
        <v>558</v>
      </c>
      <c r="W300" s="32">
        <v>67.209999999999994</v>
      </c>
      <c r="X300" t="s">
        <v>612</v>
      </c>
      <c r="Y300" t="s">
        <v>845</v>
      </c>
      <c r="Z300" t="s">
        <v>614</v>
      </c>
    </row>
    <row r="301" spans="1:26" x14ac:dyDescent="0.3">
      <c r="A301" t="s">
        <v>26</v>
      </c>
      <c r="B301" t="s">
        <v>27</v>
      </c>
      <c r="C301" s="31">
        <v>2020</v>
      </c>
      <c r="D301" s="31">
        <v>2</v>
      </c>
      <c r="E301" t="s">
        <v>52</v>
      </c>
      <c r="F301" t="s">
        <v>846</v>
      </c>
      <c r="G301" s="30">
        <v>43707</v>
      </c>
      <c r="H301" s="30">
        <v>43707</v>
      </c>
      <c r="I301" s="31">
        <v>43</v>
      </c>
      <c r="J301" t="s">
        <v>44</v>
      </c>
      <c r="K301" t="s">
        <v>604</v>
      </c>
      <c r="L301" t="s">
        <v>849</v>
      </c>
      <c r="M301" t="s">
        <v>62</v>
      </c>
      <c r="O301" t="s">
        <v>606</v>
      </c>
      <c r="P301" t="s">
        <v>26</v>
      </c>
      <c r="Q301" t="s">
        <v>33</v>
      </c>
      <c r="R301" t="s">
        <v>558</v>
      </c>
      <c r="W301" s="32">
        <v>1312.5</v>
      </c>
      <c r="X301" t="s">
        <v>847</v>
      </c>
      <c r="Y301" t="s">
        <v>850</v>
      </c>
      <c r="Z301" t="s">
        <v>57</v>
      </c>
    </row>
    <row r="302" spans="1:26" x14ac:dyDescent="0.3">
      <c r="A302" t="s">
        <v>26</v>
      </c>
      <c r="B302" t="s">
        <v>27</v>
      </c>
      <c r="C302" s="31">
        <v>2020</v>
      </c>
      <c r="D302" s="31">
        <v>2</v>
      </c>
      <c r="E302" t="s">
        <v>52</v>
      </c>
      <c r="F302" t="s">
        <v>846</v>
      </c>
      <c r="G302" s="30">
        <v>43707</v>
      </c>
      <c r="H302" s="30">
        <v>43707</v>
      </c>
      <c r="I302" s="31">
        <v>48</v>
      </c>
      <c r="J302" t="s">
        <v>44</v>
      </c>
      <c r="K302" t="s">
        <v>604</v>
      </c>
      <c r="L302" t="s">
        <v>849</v>
      </c>
      <c r="M302" t="s">
        <v>62</v>
      </c>
      <c r="O302" t="s">
        <v>606</v>
      </c>
      <c r="P302" t="s">
        <v>26</v>
      </c>
      <c r="Q302" t="s">
        <v>33</v>
      </c>
      <c r="R302" t="s">
        <v>558</v>
      </c>
      <c r="W302" s="32">
        <v>161.88</v>
      </c>
      <c r="X302" t="s">
        <v>847</v>
      </c>
      <c r="Y302" t="s">
        <v>850</v>
      </c>
      <c r="Z302" t="s">
        <v>57</v>
      </c>
    </row>
    <row r="303" spans="1:26" x14ac:dyDescent="0.3">
      <c r="A303" t="s">
        <v>26</v>
      </c>
      <c r="B303" t="s">
        <v>27</v>
      </c>
      <c r="C303" s="31">
        <v>2020</v>
      </c>
      <c r="D303" s="31">
        <v>2</v>
      </c>
      <c r="E303" t="s">
        <v>52</v>
      </c>
      <c r="F303" t="s">
        <v>846</v>
      </c>
      <c r="G303" s="30">
        <v>43707</v>
      </c>
      <c r="H303" s="30">
        <v>43707</v>
      </c>
      <c r="I303" s="31">
        <v>51</v>
      </c>
      <c r="J303" t="s">
        <v>44</v>
      </c>
      <c r="K303" t="s">
        <v>604</v>
      </c>
      <c r="L303" t="s">
        <v>849</v>
      </c>
      <c r="M303" t="s">
        <v>62</v>
      </c>
      <c r="O303" t="s">
        <v>606</v>
      </c>
      <c r="P303" t="s">
        <v>26</v>
      </c>
      <c r="Q303" t="s">
        <v>33</v>
      </c>
      <c r="R303" t="s">
        <v>558</v>
      </c>
      <c r="W303" s="32">
        <v>1312.5</v>
      </c>
      <c r="X303" t="s">
        <v>848</v>
      </c>
      <c r="Y303" t="s">
        <v>850</v>
      </c>
      <c r="Z303" t="s">
        <v>57</v>
      </c>
    </row>
    <row r="304" spans="1:26" x14ac:dyDescent="0.3">
      <c r="A304" t="s">
        <v>26</v>
      </c>
      <c r="B304" t="s">
        <v>27</v>
      </c>
      <c r="C304" s="31">
        <v>2020</v>
      </c>
      <c r="D304" s="31">
        <v>2</v>
      </c>
      <c r="E304" t="s">
        <v>52</v>
      </c>
      <c r="F304" t="s">
        <v>846</v>
      </c>
      <c r="G304" s="30">
        <v>43707</v>
      </c>
      <c r="H304" s="30">
        <v>43707</v>
      </c>
      <c r="I304" s="31">
        <v>56</v>
      </c>
      <c r="J304" t="s">
        <v>44</v>
      </c>
      <c r="K304" t="s">
        <v>604</v>
      </c>
      <c r="L304" t="s">
        <v>849</v>
      </c>
      <c r="M304" t="s">
        <v>62</v>
      </c>
      <c r="O304" t="s">
        <v>606</v>
      </c>
      <c r="P304" t="s">
        <v>26</v>
      </c>
      <c r="Q304" t="s">
        <v>33</v>
      </c>
      <c r="R304" t="s">
        <v>558</v>
      </c>
      <c r="W304" s="32">
        <v>161.88</v>
      </c>
      <c r="X304" t="s">
        <v>848</v>
      </c>
      <c r="Y304" t="s">
        <v>850</v>
      </c>
      <c r="Z304" t="s">
        <v>57</v>
      </c>
    </row>
    <row r="305" spans="1:26" x14ac:dyDescent="0.3">
      <c r="A305" t="s">
        <v>26</v>
      </c>
      <c r="B305" t="s">
        <v>27</v>
      </c>
      <c r="C305" s="31">
        <v>2020</v>
      </c>
      <c r="D305" s="31">
        <v>2</v>
      </c>
      <c r="E305" t="s">
        <v>39</v>
      </c>
      <c r="F305" t="s">
        <v>851</v>
      </c>
      <c r="G305" s="30">
        <v>43708</v>
      </c>
      <c r="H305" s="30">
        <v>43714</v>
      </c>
      <c r="I305" s="31">
        <v>2</v>
      </c>
      <c r="J305" t="s">
        <v>44</v>
      </c>
      <c r="K305" t="s">
        <v>604</v>
      </c>
      <c r="L305" t="s">
        <v>673</v>
      </c>
      <c r="M305" t="s">
        <v>832</v>
      </c>
      <c r="O305" t="s">
        <v>606</v>
      </c>
      <c r="P305" t="s">
        <v>26</v>
      </c>
      <c r="Q305" t="s">
        <v>33</v>
      </c>
      <c r="R305" t="s">
        <v>558</v>
      </c>
      <c r="W305" s="32">
        <v>336.65</v>
      </c>
      <c r="Y305" t="s">
        <v>852</v>
      </c>
      <c r="Z305" t="s">
        <v>852</v>
      </c>
    </row>
    <row r="306" spans="1:26" x14ac:dyDescent="0.3">
      <c r="A306" t="s">
        <v>26</v>
      </c>
      <c r="B306" t="s">
        <v>27</v>
      </c>
      <c r="C306" s="31">
        <v>2020</v>
      </c>
      <c r="D306" s="31">
        <v>2</v>
      </c>
      <c r="E306" t="s">
        <v>39</v>
      </c>
      <c r="F306" t="s">
        <v>851</v>
      </c>
      <c r="G306" s="30">
        <v>43708</v>
      </c>
      <c r="H306" s="30">
        <v>43714</v>
      </c>
      <c r="I306" s="31">
        <v>1</v>
      </c>
      <c r="J306" t="s">
        <v>44</v>
      </c>
      <c r="K306" t="s">
        <v>604</v>
      </c>
      <c r="L306" t="s">
        <v>670</v>
      </c>
      <c r="M306" t="s">
        <v>832</v>
      </c>
      <c r="O306" t="s">
        <v>606</v>
      </c>
      <c r="P306" t="s">
        <v>26</v>
      </c>
      <c r="Q306" t="s">
        <v>33</v>
      </c>
      <c r="R306" t="s">
        <v>558</v>
      </c>
      <c r="W306" s="32">
        <v>1523.32</v>
      </c>
      <c r="Y306" t="s">
        <v>852</v>
      </c>
      <c r="Z306" t="s">
        <v>852</v>
      </c>
    </row>
    <row r="307" spans="1:26" x14ac:dyDescent="0.3">
      <c r="A307" t="s">
        <v>26</v>
      </c>
      <c r="B307" t="s">
        <v>27</v>
      </c>
      <c r="C307" s="31">
        <v>2020</v>
      </c>
      <c r="D307" s="31">
        <v>3</v>
      </c>
      <c r="E307" t="s">
        <v>52</v>
      </c>
      <c r="F307" t="s">
        <v>856</v>
      </c>
      <c r="G307" s="30">
        <v>43712</v>
      </c>
      <c r="H307" s="30">
        <v>43712</v>
      </c>
      <c r="I307" s="31">
        <v>30</v>
      </c>
      <c r="J307" t="s">
        <v>44</v>
      </c>
      <c r="K307" t="s">
        <v>604</v>
      </c>
      <c r="L307" t="s">
        <v>849</v>
      </c>
      <c r="M307" t="s">
        <v>62</v>
      </c>
      <c r="O307" t="s">
        <v>606</v>
      </c>
      <c r="P307" t="s">
        <v>26</v>
      </c>
      <c r="Q307" t="s">
        <v>33</v>
      </c>
      <c r="R307" t="s">
        <v>558</v>
      </c>
      <c r="W307" s="32">
        <v>161.87</v>
      </c>
      <c r="X307" t="s">
        <v>857</v>
      </c>
      <c r="Y307" t="s">
        <v>850</v>
      </c>
      <c r="Z307" t="s">
        <v>57</v>
      </c>
    </row>
    <row r="308" spans="1:26" x14ac:dyDescent="0.3">
      <c r="A308" t="s">
        <v>26</v>
      </c>
      <c r="B308" t="s">
        <v>27</v>
      </c>
      <c r="C308" s="31">
        <v>2020</v>
      </c>
      <c r="D308" s="31">
        <v>3</v>
      </c>
      <c r="E308" t="s">
        <v>52</v>
      </c>
      <c r="F308" t="s">
        <v>856</v>
      </c>
      <c r="G308" s="30">
        <v>43712</v>
      </c>
      <c r="H308" s="30">
        <v>43712</v>
      </c>
      <c r="I308" s="31">
        <v>32</v>
      </c>
      <c r="J308" t="s">
        <v>44</v>
      </c>
      <c r="K308" t="s">
        <v>604</v>
      </c>
      <c r="L308" t="s">
        <v>849</v>
      </c>
      <c r="M308" t="s">
        <v>62</v>
      </c>
      <c r="O308" t="s">
        <v>606</v>
      </c>
      <c r="P308" t="s">
        <v>26</v>
      </c>
      <c r="Q308" t="s">
        <v>33</v>
      </c>
      <c r="R308" t="s">
        <v>558</v>
      </c>
      <c r="W308" s="32">
        <v>1312.5</v>
      </c>
      <c r="X308" t="s">
        <v>857</v>
      </c>
      <c r="Y308" t="s">
        <v>850</v>
      </c>
      <c r="Z308" t="s">
        <v>57</v>
      </c>
    </row>
    <row r="309" spans="1:26" x14ac:dyDescent="0.3">
      <c r="A309" t="s">
        <v>26</v>
      </c>
      <c r="B309" t="s">
        <v>27</v>
      </c>
      <c r="C309" s="31">
        <v>2020</v>
      </c>
      <c r="D309" s="31">
        <v>3</v>
      </c>
      <c r="E309" t="s">
        <v>609</v>
      </c>
      <c r="F309" t="s">
        <v>858</v>
      </c>
      <c r="G309" s="30">
        <v>43718</v>
      </c>
      <c r="H309" s="30">
        <v>43719</v>
      </c>
      <c r="I309" s="31">
        <v>195</v>
      </c>
      <c r="J309" t="s">
        <v>44</v>
      </c>
      <c r="K309" t="s">
        <v>604</v>
      </c>
      <c r="L309" t="s">
        <v>615</v>
      </c>
      <c r="M309" t="s">
        <v>597</v>
      </c>
      <c r="O309" t="s">
        <v>606</v>
      </c>
      <c r="P309" t="s">
        <v>26</v>
      </c>
      <c r="Q309" t="s">
        <v>33</v>
      </c>
      <c r="R309" t="s">
        <v>558</v>
      </c>
      <c r="W309" s="32">
        <v>192.41</v>
      </c>
      <c r="X309" t="s">
        <v>612</v>
      </c>
      <c r="Y309" t="s">
        <v>859</v>
      </c>
      <c r="Z309" t="s">
        <v>614</v>
      </c>
    </row>
    <row r="310" spans="1:26" x14ac:dyDescent="0.3">
      <c r="A310" t="s">
        <v>26</v>
      </c>
      <c r="B310" t="s">
        <v>27</v>
      </c>
      <c r="C310" s="31">
        <v>2020</v>
      </c>
      <c r="D310" s="31">
        <v>3</v>
      </c>
      <c r="E310" t="s">
        <v>609</v>
      </c>
      <c r="F310" t="s">
        <v>858</v>
      </c>
      <c r="G310" s="30">
        <v>43718</v>
      </c>
      <c r="H310" s="30">
        <v>43719</v>
      </c>
      <c r="I310" s="31">
        <v>196</v>
      </c>
      <c r="J310" t="s">
        <v>44</v>
      </c>
      <c r="K310" t="s">
        <v>604</v>
      </c>
      <c r="L310" t="s">
        <v>616</v>
      </c>
      <c r="M310" t="s">
        <v>597</v>
      </c>
      <c r="O310" t="s">
        <v>606</v>
      </c>
      <c r="P310" t="s">
        <v>26</v>
      </c>
      <c r="Q310" t="s">
        <v>33</v>
      </c>
      <c r="R310" t="s">
        <v>558</v>
      </c>
      <c r="W310" s="32">
        <v>145.22</v>
      </c>
      <c r="X310" t="s">
        <v>612</v>
      </c>
      <c r="Y310" t="s">
        <v>859</v>
      </c>
      <c r="Z310" t="s">
        <v>614</v>
      </c>
    </row>
    <row r="311" spans="1:26" x14ac:dyDescent="0.3">
      <c r="A311" t="s">
        <v>26</v>
      </c>
      <c r="B311" t="s">
        <v>27</v>
      </c>
      <c r="C311" s="31">
        <v>2020</v>
      </c>
      <c r="D311" s="31">
        <v>3</v>
      </c>
      <c r="E311" t="s">
        <v>609</v>
      </c>
      <c r="F311" t="s">
        <v>858</v>
      </c>
      <c r="G311" s="30">
        <v>43718</v>
      </c>
      <c r="H311" s="30">
        <v>43719</v>
      </c>
      <c r="I311" s="31">
        <v>197</v>
      </c>
      <c r="J311" t="s">
        <v>44</v>
      </c>
      <c r="K311" t="s">
        <v>604</v>
      </c>
      <c r="L311" t="s">
        <v>617</v>
      </c>
      <c r="M311" t="s">
        <v>597</v>
      </c>
      <c r="O311" t="s">
        <v>606</v>
      </c>
      <c r="P311" t="s">
        <v>26</v>
      </c>
      <c r="Q311" t="s">
        <v>33</v>
      </c>
      <c r="R311" t="s">
        <v>558</v>
      </c>
      <c r="W311" s="32">
        <v>25.16</v>
      </c>
      <c r="X311" t="s">
        <v>612</v>
      </c>
      <c r="Y311" t="s">
        <v>859</v>
      </c>
      <c r="Z311" t="s">
        <v>614</v>
      </c>
    </row>
    <row r="312" spans="1:26" x14ac:dyDescent="0.3">
      <c r="A312" t="s">
        <v>26</v>
      </c>
      <c r="B312" t="s">
        <v>27</v>
      </c>
      <c r="C312" s="31">
        <v>2020</v>
      </c>
      <c r="D312" s="31">
        <v>3</v>
      </c>
      <c r="E312" t="s">
        <v>609</v>
      </c>
      <c r="F312" t="s">
        <v>858</v>
      </c>
      <c r="G312" s="30">
        <v>43718</v>
      </c>
      <c r="H312" s="30">
        <v>43719</v>
      </c>
      <c r="I312" s="31">
        <v>198</v>
      </c>
      <c r="J312" t="s">
        <v>44</v>
      </c>
      <c r="K312" t="s">
        <v>604</v>
      </c>
      <c r="L312" t="s">
        <v>618</v>
      </c>
      <c r="M312" t="s">
        <v>597</v>
      </c>
      <c r="O312" t="s">
        <v>606</v>
      </c>
      <c r="P312" t="s">
        <v>26</v>
      </c>
      <c r="Q312" t="s">
        <v>33</v>
      </c>
      <c r="R312" t="s">
        <v>558</v>
      </c>
      <c r="W312" s="32">
        <v>22.47</v>
      </c>
      <c r="X312" t="s">
        <v>612</v>
      </c>
      <c r="Y312" t="s">
        <v>859</v>
      </c>
      <c r="Z312" t="s">
        <v>614</v>
      </c>
    </row>
    <row r="313" spans="1:26" x14ac:dyDescent="0.3">
      <c r="A313" t="s">
        <v>26</v>
      </c>
      <c r="B313" t="s">
        <v>27</v>
      </c>
      <c r="C313" s="31">
        <v>2020</v>
      </c>
      <c r="D313" s="31">
        <v>3</v>
      </c>
      <c r="E313" t="s">
        <v>609</v>
      </c>
      <c r="F313" t="s">
        <v>858</v>
      </c>
      <c r="G313" s="30">
        <v>43718</v>
      </c>
      <c r="H313" s="30">
        <v>43719</v>
      </c>
      <c r="I313" s="31">
        <v>199</v>
      </c>
      <c r="J313" t="s">
        <v>44</v>
      </c>
      <c r="K313" t="s">
        <v>604</v>
      </c>
      <c r="L313" t="s">
        <v>619</v>
      </c>
      <c r="M313" t="s">
        <v>597</v>
      </c>
      <c r="O313" t="s">
        <v>606</v>
      </c>
      <c r="P313" t="s">
        <v>26</v>
      </c>
      <c r="Q313" t="s">
        <v>33</v>
      </c>
      <c r="R313" t="s">
        <v>558</v>
      </c>
      <c r="W313" s="32">
        <v>11.91</v>
      </c>
      <c r="X313" t="s">
        <v>612</v>
      </c>
      <c r="Y313" t="s">
        <v>859</v>
      </c>
      <c r="Z313" t="s">
        <v>614</v>
      </c>
    </row>
    <row r="314" spans="1:26" x14ac:dyDescent="0.3">
      <c r="A314" t="s">
        <v>26</v>
      </c>
      <c r="B314" t="s">
        <v>27</v>
      </c>
      <c r="C314" s="31">
        <v>2020</v>
      </c>
      <c r="D314" s="31">
        <v>3</v>
      </c>
      <c r="E314" t="s">
        <v>609</v>
      </c>
      <c r="F314" t="s">
        <v>858</v>
      </c>
      <c r="G314" s="30">
        <v>43718</v>
      </c>
      <c r="H314" s="30">
        <v>43719</v>
      </c>
      <c r="I314" s="31">
        <v>194</v>
      </c>
      <c r="J314" t="s">
        <v>44</v>
      </c>
      <c r="K314" t="s">
        <v>604</v>
      </c>
      <c r="L314" t="s">
        <v>611</v>
      </c>
      <c r="M314" t="s">
        <v>597</v>
      </c>
      <c r="O314" t="s">
        <v>606</v>
      </c>
      <c r="P314" t="s">
        <v>26</v>
      </c>
      <c r="Q314" t="s">
        <v>33</v>
      </c>
      <c r="R314" t="s">
        <v>558</v>
      </c>
      <c r="W314" s="32">
        <v>1920.29</v>
      </c>
      <c r="X314" t="s">
        <v>612</v>
      </c>
      <c r="Y314" t="s">
        <v>859</v>
      </c>
      <c r="Z314" t="s">
        <v>614</v>
      </c>
    </row>
    <row r="315" spans="1:26" x14ac:dyDescent="0.3">
      <c r="A315" t="s">
        <v>26</v>
      </c>
      <c r="B315" t="s">
        <v>27</v>
      </c>
      <c r="C315" s="31">
        <v>2020</v>
      </c>
      <c r="D315" s="31">
        <v>3</v>
      </c>
      <c r="E315" t="s">
        <v>609</v>
      </c>
      <c r="F315" t="s">
        <v>858</v>
      </c>
      <c r="G315" s="30">
        <v>43718</v>
      </c>
      <c r="H315" s="30">
        <v>43719</v>
      </c>
      <c r="I315" s="31">
        <v>200</v>
      </c>
      <c r="J315" t="s">
        <v>44</v>
      </c>
      <c r="K315" t="s">
        <v>604</v>
      </c>
      <c r="L315" t="s">
        <v>620</v>
      </c>
      <c r="M315" t="s">
        <v>597</v>
      </c>
      <c r="O315" t="s">
        <v>606</v>
      </c>
      <c r="P315" t="s">
        <v>26</v>
      </c>
      <c r="Q315" t="s">
        <v>33</v>
      </c>
      <c r="R315" t="s">
        <v>558</v>
      </c>
      <c r="W315" s="32">
        <v>67.209999999999994</v>
      </c>
      <c r="X315" t="s">
        <v>612</v>
      </c>
      <c r="Y315" t="s">
        <v>859</v>
      </c>
      <c r="Z315" t="s">
        <v>614</v>
      </c>
    </row>
    <row r="316" spans="1:26" x14ac:dyDescent="0.3">
      <c r="A316" t="s">
        <v>26</v>
      </c>
      <c r="B316" t="s">
        <v>27</v>
      </c>
      <c r="C316" s="31">
        <v>2020</v>
      </c>
      <c r="D316" s="31">
        <v>3</v>
      </c>
      <c r="E316" t="s">
        <v>609</v>
      </c>
      <c r="F316" t="s">
        <v>862</v>
      </c>
      <c r="G316" s="30">
        <v>43732</v>
      </c>
      <c r="H316" s="30">
        <v>43733</v>
      </c>
      <c r="I316" s="31">
        <v>205</v>
      </c>
      <c r="J316" t="s">
        <v>44</v>
      </c>
      <c r="K316" t="s">
        <v>604</v>
      </c>
      <c r="L316" t="s">
        <v>615</v>
      </c>
      <c r="M316" t="s">
        <v>597</v>
      </c>
      <c r="O316" t="s">
        <v>606</v>
      </c>
      <c r="P316" t="s">
        <v>26</v>
      </c>
      <c r="Q316" t="s">
        <v>33</v>
      </c>
      <c r="R316" t="s">
        <v>558</v>
      </c>
      <c r="W316" s="32">
        <v>192.41</v>
      </c>
      <c r="X316" t="s">
        <v>612</v>
      </c>
      <c r="Y316" t="s">
        <v>863</v>
      </c>
      <c r="Z316" t="s">
        <v>614</v>
      </c>
    </row>
    <row r="317" spans="1:26" x14ac:dyDescent="0.3">
      <c r="A317" t="s">
        <v>26</v>
      </c>
      <c r="B317" t="s">
        <v>27</v>
      </c>
      <c r="C317" s="31">
        <v>2020</v>
      </c>
      <c r="D317" s="31">
        <v>3</v>
      </c>
      <c r="E317" t="s">
        <v>609</v>
      </c>
      <c r="F317" t="s">
        <v>862</v>
      </c>
      <c r="G317" s="30">
        <v>43732</v>
      </c>
      <c r="H317" s="30">
        <v>43733</v>
      </c>
      <c r="I317" s="31">
        <v>206</v>
      </c>
      <c r="J317" t="s">
        <v>44</v>
      </c>
      <c r="K317" t="s">
        <v>604</v>
      </c>
      <c r="L317" t="s">
        <v>616</v>
      </c>
      <c r="M317" t="s">
        <v>597</v>
      </c>
      <c r="O317" t="s">
        <v>606</v>
      </c>
      <c r="P317" t="s">
        <v>26</v>
      </c>
      <c r="Q317" t="s">
        <v>33</v>
      </c>
      <c r="R317" t="s">
        <v>558</v>
      </c>
      <c r="W317" s="32">
        <v>118.32</v>
      </c>
      <c r="X317" t="s">
        <v>612</v>
      </c>
      <c r="Y317" t="s">
        <v>863</v>
      </c>
      <c r="Z317" t="s">
        <v>614</v>
      </c>
    </row>
    <row r="318" spans="1:26" x14ac:dyDescent="0.3">
      <c r="A318" t="s">
        <v>26</v>
      </c>
      <c r="B318" t="s">
        <v>27</v>
      </c>
      <c r="C318" s="31">
        <v>2020</v>
      </c>
      <c r="D318" s="31">
        <v>3</v>
      </c>
      <c r="E318" t="s">
        <v>609</v>
      </c>
      <c r="F318" t="s">
        <v>862</v>
      </c>
      <c r="G318" s="30">
        <v>43732</v>
      </c>
      <c r="H318" s="30">
        <v>43733</v>
      </c>
      <c r="I318" s="31">
        <v>207</v>
      </c>
      <c r="J318" t="s">
        <v>44</v>
      </c>
      <c r="K318" t="s">
        <v>604</v>
      </c>
      <c r="L318" t="s">
        <v>617</v>
      </c>
      <c r="M318" t="s">
        <v>597</v>
      </c>
      <c r="O318" t="s">
        <v>606</v>
      </c>
      <c r="P318" t="s">
        <v>26</v>
      </c>
      <c r="Q318" t="s">
        <v>33</v>
      </c>
      <c r="R318" t="s">
        <v>558</v>
      </c>
      <c r="W318" s="32">
        <v>25.16</v>
      </c>
      <c r="X318" t="s">
        <v>612</v>
      </c>
      <c r="Y318" t="s">
        <v>863</v>
      </c>
      <c r="Z318" t="s">
        <v>614</v>
      </c>
    </row>
    <row r="319" spans="1:26" x14ac:dyDescent="0.3">
      <c r="A319" t="s">
        <v>26</v>
      </c>
      <c r="B319" t="s">
        <v>27</v>
      </c>
      <c r="C319" s="31">
        <v>2020</v>
      </c>
      <c r="D319" s="31">
        <v>3</v>
      </c>
      <c r="E319" t="s">
        <v>609</v>
      </c>
      <c r="F319" t="s">
        <v>862</v>
      </c>
      <c r="G319" s="30">
        <v>43732</v>
      </c>
      <c r="H319" s="30">
        <v>43733</v>
      </c>
      <c r="I319" s="31">
        <v>208</v>
      </c>
      <c r="J319" t="s">
        <v>44</v>
      </c>
      <c r="K319" t="s">
        <v>604</v>
      </c>
      <c r="L319" t="s">
        <v>618</v>
      </c>
      <c r="M319" t="s">
        <v>597</v>
      </c>
      <c r="O319" t="s">
        <v>606</v>
      </c>
      <c r="P319" t="s">
        <v>26</v>
      </c>
      <c r="Q319" t="s">
        <v>33</v>
      </c>
      <c r="R319" t="s">
        <v>558</v>
      </c>
      <c r="W319" s="32">
        <v>22.47</v>
      </c>
      <c r="X319" t="s">
        <v>612</v>
      </c>
      <c r="Y319" t="s">
        <v>863</v>
      </c>
      <c r="Z319" t="s">
        <v>614</v>
      </c>
    </row>
    <row r="320" spans="1:26" x14ac:dyDescent="0.3">
      <c r="A320" t="s">
        <v>26</v>
      </c>
      <c r="B320" t="s">
        <v>27</v>
      </c>
      <c r="C320" s="31">
        <v>2020</v>
      </c>
      <c r="D320" s="31">
        <v>3</v>
      </c>
      <c r="E320" t="s">
        <v>609</v>
      </c>
      <c r="F320" t="s">
        <v>862</v>
      </c>
      <c r="G320" s="30">
        <v>43732</v>
      </c>
      <c r="H320" s="30">
        <v>43733</v>
      </c>
      <c r="I320" s="31">
        <v>209</v>
      </c>
      <c r="J320" t="s">
        <v>44</v>
      </c>
      <c r="K320" t="s">
        <v>604</v>
      </c>
      <c r="L320" t="s">
        <v>619</v>
      </c>
      <c r="M320" t="s">
        <v>597</v>
      </c>
      <c r="O320" t="s">
        <v>606</v>
      </c>
      <c r="P320" t="s">
        <v>26</v>
      </c>
      <c r="Q320" t="s">
        <v>33</v>
      </c>
      <c r="R320" t="s">
        <v>558</v>
      </c>
      <c r="W320" s="32">
        <v>11.91</v>
      </c>
      <c r="X320" t="s">
        <v>612</v>
      </c>
      <c r="Y320" t="s">
        <v>863</v>
      </c>
      <c r="Z320" t="s">
        <v>614</v>
      </c>
    </row>
    <row r="321" spans="1:26" x14ac:dyDescent="0.3">
      <c r="A321" t="s">
        <v>26</v>
      </c>
      <c r="B321" t="s">
        <v>27</v>
      </c>
      <c r="C321" s="31">
        <v>2020</v>
      </c>
      <c r="D321" s="31">
        <v>3</v>
      </c>
      <c r="E321" t="s">
        <v>609</v>
      </c>
      <c r="F321" t="s">
        <v>862</v>
      </c>
      <c r="G321" s="30">
        <v>43732</v>
      </c>
      <c r="H321" s="30">
        <v>43733</v>
      </c>
      <c r="I321" s="31">
        <v>204</v>
      </c>
      <c r="J321" t="s">
        <v>44</v>
      </c>
      <c r="K321" t="s">
        <v>604</v>
      </c>
      <c r="L321" t="s">
        <v>611</v>
      </c>
      <c r="M321" t="s">
        <v>597</v>
      </c>
      <c r="O321" t="s">
        <v>606</v>
      </c>
      <c r="P321" t="s">
        <v>26</v>
      </c>
      <c r="Q321" t="s">
        <v>33</v>
      </c>
      <c r="R321" t="s">
        <v>558</v>
      </c>
      <c r="W321" s="32">
        <v>1571.15</v>
      </c>
      <c r="X321" t="s">
        <v>612</v>
      </c>
      <c r="Y321" t="s">
        <v>863</v>
      </c>
      <c r="Z321" t="s">
        <v>614</v>
      </c>
    </row>
    <row r="322" spans="1:26" x14ac:dyDescent="0.3">
      <c r="A322" t="s">
        <v>26</v>
      </c>
      <c r="B322" t="s">
        <v>27</v>
      </c>
      <c r="C322" s="31">
        <v>2020</v>
      </c>
      <c r="D322" s="31">
        <v>3</v>
      </c>
      <c r="E322" t="s">
        <v>609</v>
      </c>
      <c r="F322" t="s">
        <v>862</v>
      </c>
      <c r="G322" s="30">
        <v>43732</v>
      </c>
      <c r="H322" s="30">
        <v>43733</v>
      </c>
      <c r="I322" s="31">
        <v>210</v>
      </c>
      <c r="J322" t="s">
        <v>44</v>
      </c>
      <c r="K322" t="s">
        <v>604</v>
      </c>
      <c r="L322" t="s">
        <v>620</v>
      </c>
      <c r="M322" t="s">
        <v>597</v>
      </c>
      <c r="O322" t="s">
        <v>606</v>
      </c>
      <c r="P322" t="s">
        <v>26</v>
      </c>
      <c r="Q322" t="s">
        <v>33</v>
      </c>
      <c r="R322" t="s">
        <v>558</v>
      </c>
      <c r="W322" s="32">
        <v>67.209999999999994</v>
      </c>
      <c r="X322" t="s">
        <v>612</v>
      </c>
      <c r="Y322" t="s">
        <v>863</v>
      </c>
      <c r="Z322" t="s">
        <v>614</v>
      </c>
    </row>
    <row r="323" spans="1:26" x14ac:dyDescent="0.3">
      <c r="A323" t="s">
        <v>26</v>
      </c>
      <c r="B323" t="s">
        <v>27</v>
      </c>
      <c r="C323" s="31">
        <v>2020</v>
      </c>
      <c r="D323" s="31">
        <v>3</v>
      </c>
      <c r="E323" t="s">
        <v>52</v>
      </c>
      <c r="F323" t="s">
        <v>864</v>
      </c>
      <c r="G323" s="30">
        <v>43734</v>
      </c>
      <c r="H323" s="30">
        <v>43734</v>
      </c>
      <c r="I323" s="31">
        <v>30</v>
      </c>
      <c r="J323" t="s">
        <v>44</v>
      </c>
      <c r="K323" t="s">
        <v>581</v>
      </c>
      <c r="L323" t="s">
        <v>61</v>
      </c>
      <c r="M323" t="s">
        <v>582</v>
      </c>
      <c r="P323" t="s">
        <v>26</v>
      </c>
      <c r="Q323" t="s">
        <v>33</v>
      </c>
      <c r="R323" t="s">
        <v>558</v>
      </c>
      <c r="S323" t="s">
        <v>220</v>
      </c>
      <c r="W323" s="32">
        <v>13030</v>
      </c>
      <c r="X323" t="s">
        <v>865</v>
      </c>
      <c r="Y323" t="s">
        <v>867</v>
      </c>
      <c r="Z323" t="s">
        <v>57</v>
      </c>
    </row>
    <row r="324" spans="1:26" x14ac:dyDescent="0.3">
      <c r="A324" t="s">
        <v>26</v>
      </c>
      <c r="B324" t="s">
        <v>27</v>
      </c>
      <c r="C324" s="31">
        <v>2020</v>
      </c>
      <c r="D324" s="31">
        <v>3</v>
      </c>
      <c r="E324" t="s">
        <v>52</v>
      </c>
      <c r="F324" t="s">
        <v>864</v>
      </c>
      <c r="G324" s="30">
        <v>43734</v>
      </c>
      <c r="H324" s="30">
        <v>43734</v>
      </c>
      <c r="I324" s="31">
        <v>46</v>
      </c>
      <c r="J324" t="s">
        <v>44</v>
      </c>
      <c r="K324" t="s">
        <v>581</v>
      </c>
      <c r="L324" t="s">
        <v>61</v>
      </c>
      <c r="M324" t="s">
        <v>582</v>
      </c>
      <c r="P324" t="s">
        <v>26</v>
      </c>
      <c r="Q324" t="s">
        <v>33</v>
      </c>
      <c r="R324" t="s">
        <v>558</v>
      </c>
      <c r="S324" t="s">
        <v>625</v>
      </c>
      <c r="W324" s="32">
        <v>18750</v>
      </c>
      <c r="X324" t="s">
        <v>866</v>
      </c>
      <c r="Y324" t="s">
        <v>868</v>
      </c>
      <c r="Z324" t="s">
        <v>57</v>
      </c>
    </row>
    <row r="325" spans="1:26" x14ac:dyDescent="0.3">
      <c r="A325" t="s">
        <v>26</v>
      </c>
      <c r="B325" t="s">
        <v>27</v>
      </c>
      <c r="C325" s="31">
        <v>2020</v>
      </c>
      <c r="D325" s="31">
        <v>4</v>
      </c>
      <c r="E325" t="s">
        <v>609</v>
      </c>
      <c r="F325" t="s">
        <v>870</v>
      </c>
      <c r="G325" s="30">
        <v>43747</v>
      </c>
      <c r="H325" s="30">
        <v>43748</v>
      </c>
      <c r="I325" s="31">
        <v>175</v>
      </c>
      <c r="J325" t="s">
        <v>44</v>
      </c>
      <c r="K325" t="s">
        <v>604</v>
      </c>
      <c r="L325" t="s">
        <v>616</v>
      </c>
      <c r="M325" t="s">
        <v>597</v>
      </c>
      <c r="O325" t="s">
        <v>606</v>
      </c>
      <c r="P325" t="s">
        <v>26</v>
      </c>
      <c r="Q325" t="s">
        <v>33</v>
      </c>
      <c r="R325" t="s">
        <v>558</v>
      </c>
      <c r="W325" s="32">
        <v>101.72</v>
      </c>
      <c r="X325" t="s">
        <v>612</v>
      </c>
      <c r="Y325" t="s">
        <v>872</v>
      </c>
      <c r="Z325" t="s">
        <v>614</v>
      </c>
    </row>
    <row r="326" spans="1:26" x14ac:dyDescent="0.3">
      <c r="A326" t="s">
        <v>26</v>
      </c>
      <c r="B326" t="s">
        <v>27</v>
      </c>
      <c r="C326" s="31">
        <v>2020</v>
      </c>
      <c r="D326" s="31">
        <v>4</v>
      </c>
      <c r="E326" t="s">
        <v>609</v>
      </c>
      <c r="F326" t="s">
        <v>870</v>
      </c>
      <c r="G326" s="30">
        <v>43747</v>
      </c>
      <c r="H326" s="30">
        <v>43748</v>
      </c>
      <c r="I326" s="31">
        <v>173</v>
      </c>
      <c r="J326" t="s">
        <v>44</v>
      </c>
      <c r="K326" t="s">
        <v>604</v>
      </c>
      <c r="L326" t="s">
        <v>871</v>
      </c>
      <c r="M326" t="s">
        <v>597</v>
      </c>
      <c r="O326" t="s">
        <v>606</v>
      </c>
      <c r="P326" t="s">
        <v>26</v>
      </c>
      <c r="Q326" t="s">
        <v>33</v>
      </c>
      <c r="R326" t="s">
        <v>558</v>
      </c>
      <c r="W326" s="32">
        <v>1240.96</v>
      </c>
      <c r="X326" t="s">
        <v>612</v>
      </c>
      <c r="Y326" t="s">
        <v>872</v>
      </c>
      <c r="Z326" t="s">
        <v>614</v>
      </c>
    </row>
    <row r="327" spans="1:26" x14ac:dyDescent="0.3">
      <c r="A327" t="s">
        <v>26</v>
      </c>
      <c r="B327" t="s">
        <v>27</v>
      </c>
      <c r="C327" s="31">
        <v>2020</v>
      </c>
      <c r="D327" s="31">
        <v>4</v>
      </c>
      <c r="E327" t="s">
        <v>609</v>
      </c>
      <c r="F327" t="s">
        <v>870</v>
      </c>
      <c r="G327" s="30">
        <v>43747</v>
      </c>
      <c r="H327" s="30">
        <v>43748</v>
      </c>
      <c r="I327" s="31">
        <v>174</v>
      </c>
      <c r="J327" t="s">
        <v>44</v>
      </c>
      <c r="K327" t="s">
        <v>604</v>
      </c>
      <c r="L327" t="s">
        <v>873</v>
      </c>
      <c r="M327" t="s">
        <v>597</v>
      </c>
      <c r="O327" t="s">
        <v>606</v>
      </c>
      <c r="P327" t="s">
        <v>26</v>
      </c>
      <c r="Q327" t="s">
        <v>33</v>
      </c>
      <c r="R327" t="s">
        <v>558</v>
      </c>
      <c r="W327" s="32">
        <v>88.64</v>
      </c>
      <c r="X327" t="s">
        <v>612</v>
      </c>
      <c r="Y327" t="s">
        <v>872</v>
      </c>
      <c r="Z327" t="s">
        <v>614</v>
      </c>
    </row>
    <row r="328" spans="1:26" x14ac:dyDescent="0.3">
      <c r="A328" t="s">
        <v>26</v>
      </c>
      <c r="B328" t="s">
        <v>27</v>
      </c>
      <c r="C328" s="31">
        <v>2020</v>
      </c>
      <c r="D328" s="31">
        <v>4</v>
      </c>
      <c r="E328" t="s">
        <v>52</v>
      </c>
      <c r="F328" t="s">
        <v>879</v>
      </c>
      <c r="G328" s="30">
        <v>43748</v>
      </c>
      <c r="H328" s="30">
        <v>43748</v>
      </c>
      <c r="I328" s="31">
        <v>28</v>
      </c>
      <c r="J328" t="s">
        <v>44</v>
      </c>
      <c r="K328" t="s">
        <v>581</v>
      </c>
      <c r="L328" t="s">
        <v>61</v>
      </c>
      <c r="M328" t="s">
        <v>582</v>
      </c>
      <c r="P328" t="s">
        <v>26</v>
      </c>
      <c r="Q328" t="s">
        <v>33</v>
      </c>
      <c r="R328" t="s">
        <v>558</v>
      </c>
      <c r="S328" t="s">
        <v>808</v>
      </c>
      <c r="W328" s="32">
        <v>3654</v>
      </c>
      <c r="X328" t="s">
        <v>880</v>
      </c>
      <c r="Y328" t="s">
        <v>882</v>
      </c>
      <c r="Z328" t="s">
        <v>57</v>
      </c>
    </row>
    <row r="329" spans="1:26" x14ac:dyDescent="0.3">
      <c r="A329" t="s">
        <v>26</v>
      </c>
      <c r="B329" t="s">
        <v>27</v>
      </c>
      <c r="C329" s="31">
        <v>2020</v>
      </c>
      <c r="D329" s="31">
        <v>4</v>
      </c>
      <c r="E329" t="s">
        <v>52</v>
      </c>
      <c r="F329" t="s">
        <v>879</v>
      </c>
      <c r="G329" s="30">
        <v>43748</v>
      </c>
      <c r="H329" s="30">
        <v>43748</v>
      </c>
      <c r="I329" s="31">
        <v>29</v>
      </c>
      <c r="J329" t="s">
        <v>44</v>
      </c>
      <c r="K329" t="s">
        <v>581</v>
      </c>
      <c r="L329" t="s">
        <v>61</v>
      </c>
      <c r="M329" t="s">
        <v>582</v>
      </c>
      <c r="P329" t="s">
        <v>26</v>
      </c>
      <c r="Q329" t="s">
        <v>33</v>
      </c>
      <c r="R329" t="s">
        <v>558</v>
      </c>
      <c r="S329" t="s">
        <v>296</v>
      </c>
      <c r="W329" s="32">
        <v>45054</v>
      </c>
      <c r="X329" t="s">
        <v>881</v>
      </c>
      <c r="Y329" t="s">
        <v>883</v>
      </c>
      <c r="Z329" t="s">
        <v>57</v>
      </c>
    </row>
    <row r="330" spans="1:26" x14ac:dyDescent="0.3">
      <c r="A330" t="s">
        <v>26</v>
      </c>
      <c r="B330" t="s">
        <v>27</v>
      </c>
      <c r="C330" s="31">
        <v>2020</v>
      </c>
      <c r="D330" s="31">
        <v>4</v>
      </c>
      <c r="E330" t="s">
        <v>632</v>
      </c>
      <c r="F330" t="s">
        <v>874</v>
      </c>
      <c r="G330" s="30">
        <v>43748</v>
      </c>
      <c r="H330" s="30">
        <v>43774</v>
      </c>
      <c r="I330" s="31">
        <v>2</v>
      </c>
      <c r="J330" t="s">
        <v>44</v>
      </c>
      <c r="K330" t="s">
        <v>604</v>
      </c>
      <c r="L330" t="s">
        <v>673</v>
      </c>
      <c r="M330" t="s">
        <v>832</v>
      </c>
      <c r="P330" t="s">
        <v>26</v>
      </c>
      <c r="Q330" t="s">
        <v>33</v>
      </c>
      <c r="R330" t="s">
        <v>558</v>
      </c>
      <c r="W330" s="32">
        <v>106.57</v>
      </c>
      <c r="Y330" t="s">
        <v>875</v>
      </c>
      <c r="Z330" t="s">
        <v>876</v>
      </c>
    </row>
    <row r="331" spans="1:26" x14ac:dyDescent="0.3">
      <c r="A331" t="s">
        <v>26</v>
      </c>
      <c r="B331" t="s">
        <v>27</v>
      </c>
      <c r="C331" s="31">
        <v>2020</v>
      </c>
      <c r="D331" s="31">
        <v>4</v>
      </c>
      <c r="E331" t="s">
        <v>632</v>
      </c>
      <c r="F331" t="s">
        <v>874</v>
      </c>
      <c r="G331" s="30">
        <v>43748</v>
      </c>
      <c r="H331" s="30">
        <v>43774</v>
      </c>
      <c r="I331" s="31">
        <v>1</v>
      </c>
      <c r="J331" t="s">
        <v>44</v>
      </c>
      <c r="K331" t="s">
        <v>604</v>
      </c>
      <c r="L331" t="s">
        <v>670</v>
      </c>
      <c r="M331" t="s">
        <v>832</v>
      </c>
      <c r="P331" t="s">
        <v>26</v>
      </c>
      <c r="Q331" t="s">
        <v>33</v>
      </c>
      <c r="R331" t="s">
        <v>558</v>
      </c>
      <c r="W331" s="32">
        <v>579.66</v>
      </c>
      <c r="Y331" t="s">
        <v>875</v>
      </c>
      <c r="Z331" t="s">
        <v>876</v>
      </c>
    </row>
    <row r="332" spans="1:26" x14ac:dyDescent="0.3">
      <c r="A332" t="s">
        <v>26</v>
      </c>
      <c r="B332" t="s">
        <v>27</v>
      </c>
      <c r="C332" s="31">
        <v>2020</v>
      </c>
      <c r="D332" s="31">
        <v>4</v>
      </c>
      <c r="E332" t="s">
        <v>52</v>
      </c>
      <c r="F332" t="s">
        <v>885</v>
      </c>
      <c r="G332" s="30">
        <v>43753</v>
      </c>
      <c r="H332" s="30">
        <v>43753</v>
      </c>
      <c r="I332" s="31">
        <v>39</v>
      </c>
      <c r="J332" t="s">
        <v>44</v>
      </c>
      <c r="K332" t="s">
        <v>604</v>
      </c>
      <c r="L332" t="s">
        <v>849</v>
      </c>
      <c r="M332" t="s">
        <v>62</v>
      </c>
      <c r="O332" t="s">
        <v>606</v>
      </c>
      <c r="P332" t="s">
        <v>26</v>
      </c>
      <c r="Q332" t="s">
        <v>33</v>
      </c>
      <c r="R332" t="s">
        <v>558</v>
      </c>
      <c r="W332" s="32">
        <v>15.4</v>
      </c>
      <c r="X332" t="s">
        <v>886</v>
      </c>
      <c r="Y332" t="s">
        <v>850</v>
      </c>
      <c r="Z332" t="s">
        <v>57</v>
      </c>
    </row>
    <row r="333" spans="1:26" x14ac:dyDescent="0.3">
      <c r="A333" t="s">
        <v>26</v>
      </c>
      <c r="B333" t="s">
        <v>27</v>
      </c>
      <c r="C333" s="31">
        <v>2020</v>
      </c>
      <c r="D333" s="31">
        <v>4</v>
      </c>
      <c r="E333" t="s">
        <v>52</v>
      </c>
      <c r="F333" t="s">
        <v>885</v>
      </c>
      <c r="G333" s="30">
        <v>43753</v>
      </c>
      <c r="H333" s="30">
        <v>43753</v>
      </c>
      <c r="I333" s="31">
        <v>41</v>
      </c>
      <c r="J333" t="s">
        <v>44</v>
      </c>
      <c r="K333" t="s">
        <v>604</v>
      </c>
      <c r="L333" t="s">
        <v>849</v>
      </c>
      <c r="M333" t="s">
        <v>62</v>
      </c>
      <c r="O333" t="s">
        <v>606</v>
      </c>
      <c r="P333" t="s">
        <v>26</v>
      </c>
      <c r="Q333" t="s">
        <v>33</v>
      </c>
      <c r="R333" t="s">
        <v>558</v>
      </c>
      <c r="W333" s="32">
        <v>124.88</v>
      </c>
      <c r="X333" t="s">
        <v>886</v>
      </c>
      <c r="Y333" t="s">
        <v>850</v>
      </c>
      <c r="Z333" t="s">
        <v>57</v>
      </c>
    </row>
    <row r="334" spans="1:26" x14ac:dyDescent="0.3">
      <c r="A334" t="s">
        <v>26</v>
      </c>
      <c r="B334" t="s">
        <v>27</v>
      </c>
      <c r="C334" s="31">
        <v>2020</v>
      </c>
      <c r="D334" s="31">
        <v>4</v>
      </c>
      <c r="E334" t="s">
        <v>52</v>
      </c>
      <c r="F334" t="s">
        <v>888</v>
      </c>
      <c r="G334" s="30">
        <v>43763</v>
      </c>
      <c r="H334" s="30">
        <v>43763</v>
      </c>
      <c r="I334" s="31">
        <v>143</v>
      </c>
      <c r="J334" t="s">
        <v>44</v>
      </c>
      <c r="K334" t="s">
        <v>581</v>
      </c>
      <c r="L334" t="s">
        <v>61</v>
      </c>
      <c r="M334" t="s">
        <v>582</v>
      </c>
      <c r="P334" t="s">
        <v>26</v>
      </c>
      <c r="Q334" t="s">
        <v>33</v>
      </c>
      <c r="R334" t="s">
        <v>558</v>
      </c>
      <c r="S334" t="s">
        <v>893</v>
      </c>
      <c r="W334" s="32">
        <v>46961.440000000002</v>
      </c>
      <c r="X334" t="s">
        <v>889</v>
      </c>
      <c r="Y334" t="s">
        <v>894</v>
      </c>
      <c r="Z334" t="s">
        <v>57</v>
      </c>
    </row>
    <row r="335" spans="1:26" x14ac:dyDescent="0.3">
      <c r="A335" t="s">
        <v>26</v>
      </c>
      <c r="B335" t="s">
        <v>27</v>
      </c>
      <c r="C335" s="31">
        <v>2020</v>
      </c>
      <c r="D335" s="31">
        <v>4</v>
      </c>
      <c r="E335" t="s">
        <v>52</v>
      </c>
      <c r="F335" t="s">
        <v>888</v>
      </c>
      <c r="G335" s="30">
        <v>43763</v>
      </c>
      <c r="H335" s="30">
        <v>43763</v>
      </c>
      <c r="I335" s="31">
        <v>144</v>
      </c>
      <c r="J335" t="s">
        <v>44</v>
      </c>
      <c r="K335" t="s">
        <v>581</v>
      </c>
      <c r="L335" t="s">
        <v>61</v>
      </c>
      <c r="M335" t="s">
        <v>582</v>
      </c>
      <c r="P335" t="s">
        <v>26</v>
      </c>
      <c r="Q335" t="s">
        <v>33</v>
      </c>
      <c r="R335" t="s">
        <v>558</v>
      </c>
      <c r="S335" t="s">
        <v>695</v>
      </c>
      <c r="W335" s="32">
        <v>8934.83</v>
      </c>
      <c r="X335" t="s">
        <v>890</v>
      </c>
      <c r="Y335" t="s">
        <v>895</v>
      </c>
      <c r="Z335" t="s">
        <v>57</v>
      </c>
    </row>
    <row r="336" spans="1:26" x14ac:dyDescent="0.3">
      <c r="A336" t="s">
        <v>26</v>
      </c>
      <c r="B336" t="s">
        <v>27</v>
      </c>
      <c r="C336" s="31">
        <v>2020</v>
      </c>
      <c r="D336" s="31">
        <v>4</v>
      </c>
      <c r="E336" t="s">
        <v>52</v>
      </c>
      <c r="F336" t="s">
        <v>888</v>
      </c>
      <c r="G336" s="30">
        <v>43763</v>
      </c>
      <c r="H336" s="30">
        <v>43763</v>
      </c>
      <c r="I336" s="31">
        <v>145</v>
      </c>
      <c r="J336" t="s">
        <v>44</v>
      </c>
      <c r="K336" t="s">
        <v>581</v>
      </c>
      <c r="L336" t="s">
        <v>61</v>
      </c>
      <c r="M336" t="s">
        <v>582</v>
      </c>
      <c r="P336" t="s">
        <v>26</v>
      </c>
      <c r="Q336" t="s">
        <v>33</v>
      </c>
      <c r="R336" t="s">
        <v>558</v>
      </c>
      <c r="S336" t="s">
        <v>220</v>
      </c>
      <c r="W336" s="32">
        <v>4970</v>
      </c>
      <c r="X336" t="s">
        <v>891</v>
      </c>
      <c r="Y336" t="s">
        <v>896</v>
      </c>
      <c r="Z336" t="s">
        <v>57</v>
      </c>
    </row>
    <row r="337" spans="1:26" x14ac:dyDescent="0.3">
      <c r="A337" t="s">
        <v>26</v>
      </c>
      <c r="B337" t="s">
        <v>27</v>
      </c>
      <c r="C337" s="31">
        <v>2020</v>
      </c>
      <c r="D337" s="31">
        <v>4</v>
      </c>
      <c r="E337" t="s">
        <v>52</v>
      </c>
      <c r="F337" t="s">
        <v>888</v>
      </c>
      <c r="G337" s="30">
        <v>43763</v>
      </c>
      <c r="H337" s="30">
        <v>43763</v>
      </c>
      <c r="I337" s="31">
        <v>146</v>
      </c>
      <c r="J337" t="s">
        <v>44</v>
      </c>
      <c r="K337" t="s">
        <v>581</v>
      </c>
      <c r="L337" t="s">
        <v>61</v>
      </c>
      <c r="M337" t="s">
        <v>582</v>
      </c>
      <c r="P337" t="s">
        <v>26</v>
      </c>
      <c r="Q337" t="s">
        <v>33</v>
      </c>
      <c r="R337" t="s">
        <v>558</v>
      </c>
      <c r="S337" t="s">
        <v>826</v>
      </c>
      <c r="W337" s="32">
        <v>4591.25</v>
      </c>
      <c r="X337" t="s">
        <v>892</v>
      </c>
      <c r="Y337" t="s">
        <v>897</v>
      </c>
      <c r="Z337" t="s">
        <v>57</v>
      </c>
    </row>
    <row r="338" spans="1:26" x14ac:dyDescent="0.3">
      <c r="A338" t="s">
        <v>26</v>
      </c>
      <c r="B338" t="s">
        <v>27</v>
      </c>
      <c r="C338" s="31">
        <v>2020</v>
      </c>
      <c r="D338" s="31">
        <v>4</v>
      </c>
      <c r="E338" t="s">
        <v>609</v>
      </c>
      <c r="F338" t="s">
        <v>902</v>
      </c>
      <c r="G338" s="30">
        <v>43766</v>
      </c>
      <c r="H338" s="30">
        <v>43767</v>
      </c>
      <c r="I338" s="31">
        <v>254</v>
      </c>
      <c r="J338" t="s">
        <v>44</v>
      </c>
      <c r="K338" t="s">
        <v>604</v>
      </c>
      <c r="L338" t="s">
        <v>615</v>
      </c>
      <c r="M338" t="s">
        <v>903</v>
      </c>
      <c r="O338" t="s">
        <v>606</v>
      </c>
      <c r="P338" t="s">
        <v>26</v>
      </c>
      <c r="Q338" t="s">
        <v>33</v>
      </c>
      <c r="R338" t="s">
        <v>558</v>
      </c>
      <c r="W338" s="32">
        <v>453.59</v>
      </c>
      <c r="X338" t="s">
        <v>612</v>
      </c>
      <c r="Y338" t="s">
        <v>904</v>
      </c>
      <c r="Z338" t="s">
        <v>614</v>
      </c>
    </row>
    <row r="339" spans="1:26" x14ac:dyDescent="0.3">
      <c r="A339" t="s">
        <v>26</v>
      </c>
      <c r="B339" t="s">
        <v>27</v>
      </c>
      <c r="C339" s="31">
        <v>2020</v>
      </c>
      <c r="D339" s="31">
        <v>4</v>
      </c>
      <c r="E339" t="s">
        <v>609</v>
      </c>
      <c r="F339" t="s">
        <v>902</v>
      </c>
      <c r="G339" s="30">
        <v>43766</v>
      </c>
      <c r="H339" s="30">
        <v>43767</v>
      </c>
      <c r="I339" s="31">
        <v>255</v>
      </c>
      <c r="J339" t="s">
        <v>44</v>
      </c>
      <c r="K339" t="s">
        <v>604</v>
      </c>
      <c r="L339" t="s">
        <v>615</v>
      </c>
      <c r="M339" t="s">
        <v>903</v>
      </c>
      <c r="O339" t="s">
        <v>606</v>
      </c>
      <c r="P339" t="s">
        <v>26</v>
      </c>
      <c r="Q339" t="s">
        <v>33</v>
      </c>
      <c r="R339" t="s">
        <v>558</v>
      </c>
      <c r="W339" s="32">
        <v>452.78</v>
      </c>
      <c r="X339" t="s">
        <v>612</v>
      </c>
      <c r="Y339" t="s">
        <v>904</v>
      </c>
      <c r="Z339" t="s">
        <v>614</v>
      </c>
    </row>
    <row r="340" spans="1:26" x14ac:dyDescent="0.3">
      <c r="A340" t="s">
        <v>26</v>
      </c>
      <c r="B340" t="s">
        <v>27</v>
      </c>
      <c r="C340" s="31">
        <v>2020</v>
      </c>
      <c r="D340" s="31">
        <v>4</v>
      </c>
      <c r="E340" t="s">
        <v>609</v>
      </c>
      <c r="F340" t="s">
        <v>902</v>
      </c>
      <c r="G340" s="30">
        <v>43766</v>
      </c>
      <c r="H340" s="30">
        <v>43767</v>
      </c>
      <c r="I340" s="31">
        <v>256</v>
      </c>
      <c r="J340" t="s">
        <v>44</v>
      </c>
      <c r="K340" t="s">
        <v>604</v>
      </c>
      <c r="L340" t="s">
        <v>616</v>
      </c>
      <c r="M340" t="s">
        <v>903</v>
      </c>
      <c r="O340" t="s">
        <v>606</v>
      </c>
      <c r="P340" t="s">
        <v>26</v>
      </c>
      <c r="Q340" t="s">
        <v>33</v>
      </c>
      <c r="R340" t="s">
        <v>558</v>
      </c>
      <c r="W340" s="32">
        <v>246.82</v>
      </c>
      <c r="X340" t="s">
        <v>612</v>
      </c>
      <c r="Y340" t="s">
        <v>904</v>
      </c>
      <c r="Z340" t="s">
        <v>614</v>
      </c>
    </row>
    <row r="341" spans="1:26" x14ac:dyDescent="0.3">
      <c r="A341" t="s">
        <v>26</v>
      </c>
      <c r="B341" t="s">
        <v>27</v>
      </c>
      <c r="C341" s="31">
        <v>2020</v>
      </c>
      <c r="D341" s="31">
        <v>4</v>
      </c>
      <c r="E341" t="s">
        <v>609</v>
      </c>
      <c r="F341" t="s">
        <v>902</v>
      </c>
      <c r="G341" s="30">
        <v>43766</v>
      </c>
      <c r="H341" s="30">
        <v>43767</v>
      </c>
      <c r="I341" s="31">
        <v>257</v>
      </c>
      <c r="J341" t="s">
        <v>44</v>
      </c>
      <c r="K341" t="s">
        <v>604</v>
      </c>
      <c r="L341" t="s">
        <v>616</v>
      </c>
      <c r="M341" t="s">
        <v>903</v>
      </c>
      <c r="O341" t="s">
        <v>606</v>
      </c>
      <c r="P341" t="s">
        <v>26</v>
      </c>
      <c r="Q341" t="s">
        <v>33</v>
      </c>
      <c r="R341" t="s">
        <v>558</v>
      </c>
      <c r="W341" s="32">
        <v>254.33</v>
      </c>
      <c r="X341" t="s">
        <v>612</v>
      </c>
      <c r="Y341" t="s">
        <v>904</v>
      </c>
      <c r="Z341" t="s">
        <v>614</v>
      </c>
    </row>
    <row r="342" spans="1:26" x14ac:dyDescent="0.3">
      <c r="A342" t="s">
        <v>26</v>
      </c>
      <c r="B342" t="s">
        <v>27</v>
      </c>
      <c r="C342" s="31">
        <v>2020</v>
      </c>
      <c r="D342" s="31">
        <v>4</v>
      </c>
      <c r="E342" t="s">
        <v>609</v>
      </c>
      <c r="F342" t="s">
        <v>902</v>
      </c>
      <c r="G342" s="30">
        <v>43766</v>
      </c>
      <c r="H342" s="30">
        <v>43767</v>
      </c>
      <c r="I342" s="31">
        <v>258</v>
      </c>
      <c r="J342" t="s">
        <v>44</v>
      </c>
      <c r="K342" t="s">
        <v>604</v>
      </c>
      <c r="L342" t="s">
        <v>617</v>
      </c>
      <c r="M342" t="s">
        <v>903</v>
      </c>
      <c r="O342" t="s">
        <v>606</v>
      </c>
      <c r="P342" t="s">
        <v>26</v>
      </c>
      <c r="Q342" t="s">
        <v>33</v>
      </c>
      <c r="R342" t="s">
        <v>558</v>
      </c>
      <c r="W342" s="32">
        <v>43.95</v>
      </c>
      <c r="X342" t="s">
        <v>612</v>
      </c>
      <c r="Y342" t="s">
        <v>904</v>
      </c>
      <c r="Z342" t="s">
        <v>614</v>
      </c>
    </row>
    <row r="343" spans="1:26" x14ac:dyDescent="0.3">
      <c r="A343" t="s">
        <v>26</v>
      </c>
      <c r="B343" t="s">
        <v>27</v>
      </c>
      <c r="C343" s="31">
        <v>2020</v>
      </c>
      <c r="D343" s="31">
        <v>4</v>
      </c>
      <c r="E343" t="s">
        <v>609</v>
      </c>
      <c r="F343" t="s">
        <v>902</v>
      </c>
      <c r="G343" s="30">
        <v>43766</v>
      </c>
      <c r="H343" s="30">
        <v>43767</v>
      </c>
      <c r="I343" s="31">
        <v>259</v>
      </c>
      <c r="J343" t="s">
        <v>44</v>
      </c>
      <c r="K343" t="s">
        <v>604</v>
      </c>
      <c r="L343" t="s">
        <v>617</v>
      </c>
      <c r="M343" t="s">
        <v>903</v>
      </c>
      <c r="O343" t="s">
        <v>606</v>
      </c>
      <c r="P343" t="s">
        <v>26</v>
      </c>
      <c r="Q343" t="s">
        <v>33</v>
      </c>
      <c r="R343" t="s">
        <v>558</v>
      </c>
      <c r="W343" s="32">
        <v>43.87</v>
      </c>
      <c r="X343" t="s">
        <v>612</v>
      </c>
      <c r="Y343" t="s">
        <v>904</v>
      </c>
      <c r="Z343" t="s">
        <v>614</v>
      </c>
    </row>
    <row r="344" spans="1:26" x14ac:dyDescent="0.3">
      <c r="A344" t="s">
        <v>26</v>
      </c>
      <c r="B344" t="s">
        <v>27</v>
      </c>
      <c r="C344" s="31">
        <v>2020</v>
      </c>
      <c r="D344" s="31">
        <v>4</v>
      </c>
      <c r="E344" t="s">
        <v>609</v>
      </c>
      <c r="F344" t="s">
        <v>902</v>
      </c>
      <c r="G344" s="30">
        <v>43766</v>
      </c>
      <c r="H344" s="30">
        <v>43767</v>
      </c>
      <c r="I344" s="31">
        <v>260</v>
      </c>
      <c r="J344" t="s">
        <v>44</v>
      </c>
      <c r="K344" t="s">
        <v>604</v>
      </c>
      <c r="L344" t="s">
        <v>618</v>
      </c>
      <c r="M344" t="s">
        <v>903</v>
      </c>
      <c r="O344" t="s">
        <v>606</v>
      </c>
      <c r="P344" t="s">
        <v>26</v>
      </c>
      <c r="Q344" t="s">
        <v>33</v>
      </c>
      <c r="R344" t="s">
        <v>558</v>
      </c>
      <c r="W344" s="32">
        <v>39.25</v>
      </c>
      <c r="X344" t="s">
        <v>612</v>
      </c>
      <c r="Y344" t="s">
        <v>904</v>
      </c>
      <c r="Z344" t="s">
        <v>614</v>
      </c>
    </row>
    <row r="345" spans="1:26" x14ac:dyDescent="0.3">
      <c r="A345" t="s">
        <v>26</v>
      </c>
      <c r="B345" t="s">
        <v>27</v>
      </c>
      <c r="C345" s="31">
        <v>2020</v>
      </c>
      <c r="D345" s="31">
        <v>4</v>
      </c>
      <c r="E345" t="s">
        <v>609</v>
      </c>
      <c r="F345" t="s">
        <v>902</v>
      </c>
      <c r="G345" s="30">
        <v>43766</v>
      </c>
      <c r="H345" s="30">
        <v>43767</v>
      </c>
      <c r="I345" s="31">
        <v>261</v>
      </c>
      <c r="J345" t="s">
        <v>44</v>
      </c>
      <c r="K345" t="s">
        <v>604</v>
      </c>
      <c r="L345" t="s">
        <v>618</v>
      </c>
      <c r="M345" t="s">
        <v>903</v>
      </c>
      <c r="O345" t="s">
        <v>606</v>
      </c>
      <c r="P345" t="s">
        <v>26</v>
      </c>
      <c r="Q345" t="s">
        <v>33</v>
      </c>
      <c r="R345" t="s">
        <v>558</v>
      </c>
      <c r="W345" s="32">
        <v>39.18</v>
      </c>
      <c r="X345" t="s">
        <v>612</v>
      </c>
      <c r="Y345" t="s">
        <v>904</v>
      </c>
      <c r="Z345" t="s">
        <v>614</v>
      </c>
    </row>
    <row r="346" spans="1:26" x14ac:dyDescent="0.3">
      <c r="A346" t="s">
        <v>26</v>
      </c>
      <c r="B346" t="s">
        <v>27</v>
      </c>
      <c r="C346" s="31">
        <v>2020</v>
      </c>
      <c r="D346" s="31">
        <v>4</v>
      </c>
      <c r="E346" t="s">
        <v>609</v>
      </c>
      <c r="F346" t="s">
        <v>902</v>
      </c>
      <c r="G346" s="30">
        <v>43766</v>
      </c>
      <c r="H346" s="30">
        <v>43767</v>
      </c>
      <c r="I346" s="31">
        <v>262</v>
      </c>
      <c r="J346" t="s">
        <v>44</v>
      </c>
      <c r="K346" t="s">
        <v>604</v>
      </c>
      <c r="L346" t="s">
        <v>619</v>
      </c>
      <c r="M346" t="s">
        <v>903</v>
      </c>
      <c r="O346" t="s">
        <v>606</v>
      </c>
      <c r="P346" t="s">
        <v>26</v>
      </c>
      <c r="Q346" t="s">
        <v>33</v>
      </c>
      <c r="R346" t="s">
        <v>558</v>
      </c>
      <c r="W346" s="32">
        <v>20.8</v>
      </c>
      <c r="X346" t="s">
        <v>612</v>
      </c>
      <c r="Y346" t="s">
        <v>904</v>
      </c>
      <c r="Z346" t="s">
        <v>614</v>
      </c>
    </row>
    <row r="347" spans="1:26" x14ac:dyDescent="0.3">
      <c r="A347" t="s">
        <v>26</v>
      </c>
      <c r="B347" t="s">
        <v>27</v>
      </c>
      <c r="C347" s="31">
        <v>2020</v>
      </c>
      <c r="D347" s="31">
        <v>4</v>
      </c>
      <c r="E347" t="s">
        <v>609</v>
      </c>
      <c r="F347" t="s">
        <v>902</v>
      </c>
      <c r="G347" s="30">
        <v>43766</v>
      </c>
      <c r="H347" s="30">
        <v>43767</v>
      </c>
      <c r="I347" s="31">
        <v>263</v>
      </c>
      <c r="J347" t="s">
        <v>44</v>
      </c>
      <c r="K347" t="s">
        <v>604</v>
      </c>
      <c r="L347" t="s">
        <v>619</v>
      </c>
      <c r="M347" t="s">
        <v>903</v>
      </c>
      <c r="O347" t="s">
        <v>606</v>
      </c>
      <c r="P347" t="s">
        <v>26</v>
      </c>
      <c r="Q347" t="s">
        <v>33</v>
      </c>
      <c r="R347" t="s">
        <v>558</v>
      </c>
      <c r="W347" s="32">
        <v>20.76</v>
      </c>
      <c r="X347" t="s">
        <v>612</v>
      </c>
      <c r="Y347" t="s">
        <v>904</v>
      </c>
      <c r="Z347" t="s">
        <v>614</v>
      </c>
    </row>
    <row r="348" spans="1:26" x14ac:dyDescent="0.3">
      <c r="A348" t="s">
        <v>26</v>
      </c>
      <c r="B348" t="s">
        <v>27</v>
      </c>
      <c r="C348" s="31">
        <v>2020</v>
      </c>
      <c r="D348" s="31">
        <v>4</v>
      </c>
      <c r="E348" t="s">
        <v>609</v>
      </c>
      <c r="F348" t="s">
        <v>902</v>
      </c>
      <c r="G348" s="30">
        <v>43766</v>
      </c>
      <c r="H348" s="30">
        <v>43767</v>
      </c>
      <c r="I348" s="31">
        <v>252</v>
      </c>
      <c r="J348" t="s">
        <v>44</v>
      </c>
      <c r="K348" t="s">
        <v>604</v>
      </c>
      <c r="L348" t="s">
        <v>611</v>
      </c>
      <c r="M348" t="s">
        <v>903</v>
      </c>
      <c r="O348" t="s">
        <v>606</v>
      </c>
      <c r="P348" t="s">
        <v>26</v>
      </c>
      <c r="Q348" t="s">
        <v>33</v>
      </c>
      <c r="R348" t="s">
        <v>558</v>
      </c>
      <c r="W348" s="32">
        <v>3354.92</v>
      </c>
      <c r="X348" t="s">
        <v>612</v>
      </c>
      <c r="Y348" t="s">
        <v>904</v>
      </c>
      <c r="Z348" t="s">
        <v>614</v>
      </c>
    </row>
    <row r="349" spans="1:26" x14ac:dyDescent="0.3">
      <c r="A349" t="s">
        <v>26</v>
      </c>
      <c r="B349" t="s">
        <v>27</v>
      </c>
      <c r="C349" s="31">
        <v>2020</v>
      </c>
      <c r="D349" s="31">
        <v>4</v>
      </c>
      <c r="E349" t="s">
        <v>609</v>
      </c>
      <c r="F349" t="s">
        <v>902</v>
      </c>
      <c r="G349" s="30">
        <v>43766</v>
      </c>
      <c r="H349" s="30">
        <v>43767</v>
      </c>
      <c r="I349" s="31">
        <v>253</v>
      </c>
      <c r="J349" t="s">
        <v>44</v>
      </c>
      <c r="K349" t="s">
        <v>604</v>
      </c>
      <c r="L349" t="s">
        <v>611</v>
      </c>
      <c r="M349" t="s">
        <v>903</v>
      </c>
      <c r="O349" t="s">
        <v>606</v>
      </c>
      <c r="P349" t="s">
        <v>26</v>
      </c>
      <c r="Q349" t="s">
        <v>33</v>
      </c>
      <c r="R349" t="s">
        <v>558</v>
      </c>
      <c r="W349" s="32">
        <v>3349</v>
      </c>
      <c r="X349" t="s">
        <v>612</v>
      </c>
      <c r="Y349" t="s">
        <v>904</v>
      </c>
      <c r="Z349" t="s">
        <v>614</v>
      </c>
    </row>
    <row r="350" spans="1:26" x14ac:dyDescent="0.3">
      <c r="A350" t="s">
        <v>26</v>
      </c>
      <c r="B350" t="s">
        <v>27</v>
      </c>
      <c r="C350" s="31">
        <v>2020</v>
      </c>
      <c r="D350" s="31">
        <v>4</v>
      </c>
      <c r="E350" t="s">
        <v>609</v>
      </c>
      <c r="F350" t="s">
        <v>902</v>
      </c>
      <c r="G350" s="30">
        <v>43766</v>
      </c>
      <c r="H350" s="30">
        <v>43767</v>
      </c>
      <c r="I350" s="31">
        <v>264</v>
      </c>
      <c r="J350" t="s">
        <v>44</v>
      </c>
      <c r="K350" t="s">
        <v>604</v>
      </c>
      <c r="L350" t="s">
        <v>905</v>
      </c>
      <c r="M350" t="s">
        <v>903</v>
      </c>
      <c r="O350" t="s">
        <v>606</v>
      </c>
      <c r="P350" t="s">
        <v>26</v>
      </c>
      <c r="Q350" t="s">
        <v>33</v>
      </c>
      <c r="R350" t="s">
        <v>558</v>
      </c>
      <c r="W350" s="32">
        <v>20</v>
      </c>
      <c r="X350" t="s">
        <v>612</v>
      </c>
      <c r="Y350" t="s">
        <v>904</v>
      </c>
      <c r="Z350" t="s">
        <v>614</v>
      </c>
    </row>
    <row r="351" spans="1:26" x14ac:dyDescent="0.3">
      <c r="A351" t="s">
        <v>26</v>
      </c>
      <c r="B351" t="s">
        <v>27</v>
      </c>
      <c r="C351" s="31">
        <v>2020</v>
      </c>
      <c r="D351" s="31">
        <v>4</v>
      </c>
      <c r="E351" t="s">
        <v>609</v>
      </c>
      <c r="F351" t="s">
        <v>902</v>
      </c>
      <c r="G351" s="30">
        <v>43766</v>
      </c>
      <c r="H351" s="30">
        <v>43767</v>
      </c>
      <c r="I351" s="31">
        <v>265</v>
      </c>
      <c r="J351" t="s">
        <v>44</v>
      </c>
      <c r="K351" t="s">
        <v>604</v>
      </c>
      <c r="L351" t="s">
        <v>905</v>
      </c>
      <c r="M351" t="s">
        <v>903</v>
      </c>
      <c r="O351" t="s">
        <v>606</v>
      </c>
      <c r="P351" t="s">
        <v>26</v>
      </c>
      <c r="Q351" t="s">
        <v>33</v>
      </c>
      <c r="R351" t="s">
        <v>558</v>
      </c>
      <c r="W351" s="32">
        <v>10</v>
      </c>
      <c r="X351" t="s">
        <v>612</v>
      </c>
      <c r="Y351" t="s">
        <v>904</v>
      </c>
      <c r="Z351" t="s">
        <v>614</v>
      </c>
    </row>
    <row r="352" spans="1:26" x14ac:dyDescent="0.3">
      <c r="A352" t="s">
        <v>26</v>
      </c>
      <c r="B352" t="s">
        <v>27</v>
      </c>
      <c r="C352" s="31">
        <v>2020</v>
      </c>
      <c r="D352" s="31">
        <v>4</v>
      </c>
      <c r="E352" t="s">
        <v>28</v>
      </c>
      <c r="F352" t="s">
        <v>899</v>
      </c>
      <c r="G352" s="30">
        <v>43766</v>
      </c>
      <c r="H352" s="30">
        <v>43766</v>
      </c>
      <c r="I352" s="31">
        <v>8</v>
      </c>
      <c r="J352" t="s">
        <v>30</v>
      </c>
      <c r="K352" t="s">
        <v>581</v>
      </c>
      <c r="L352" t="s">
        <v>61</v>
      </c>
      <c r="M352" t="s">
        <v>582</v>
      </c>
      <c r="P352" t="s">
        <v>26</v>
      </c>
      <c r="Q352" t="s">
        <v>33</v>
      </c>
      <c r="R352" t="s">
        <v>558</v>
      </c>
      <c r="S352" t="s">
        <v>160</v>
      </c>
      <c r="W352" s="32">
        <v>-2355</v>
      </c>
      <c r="X352" t="s">
        <v>900</v>
      </c>
      <c r="Y352" t="s">
        <v>901</v>
      </c>
      <c r="Z352" t="s">
        <v>36</v>
      </c>
    </row>
    <row r="353" spans="1:26" x14ac:dyDescent="0.3">
      <c r="A353" t="s">
        <v>26</v>
      </c>
      <c r="B353" t="s">
        <v>27</v>
      </c>
      <c r="C353" s="31">
        <v>2020</v>
      </c>
      <c r="D353" s="31">
        <v>4</v>
      </c>
      <c r="E353" t="s">
        <v>632</v>
      </c>
      <c r="F353" t="s">
        <v>909</v>
      </c>
      <c r="G353" s="30">
        <v>43768</v>
      </c>
      <c r="H353" s="30">
        <v>43774</v>
      </c>
      <c r="I353" s="31">
        <v>147</v>
      </c>
      <c r="J353" t="s">
        <v>44</v>
      </c>
      <c r="K353" t="s">
        <v>604</v>
      </c>
      <c r="L353" t="s">
        <v>910</v>
      </c>
      <c r="M353" t="s">
        <v>832</v>
      </c>
      <c r="P353" t="s">
        <v>26</v>
      </c>
      <c r="Q353" t="s">
        <v>33</v>
      </c>
      <c r="R353" t="s">
        <v>558</v>
      </c>
      <c r="W353" s="32">
        <v>5.0199999999999996</v>
      </c>
      <c r="Y353" t="s">
        <v>911</v>
      </c>
      <c r="Z353" t="s">
        <v>912</v>
      </c>
    </row>
    <row r="354" spans="1:26" x14ac:dyDescent="0.3">
      <c r="A354" t="s">
        <v>26</v>
      </c>
      <c r="B354" t="s">
        <v>27</v>
      </c>
      <c r="C354" s="31">
        <v>2020</v>
      </c>
      <c r="D354" s="31">
        <v>4</v>
      </c>
      <c r="E354" t="s">
        <v>632</v>
      </c>
      <c r="F354" t="s">
        <v>909</v>
      </c>
      <c r="G354" s="30">
        <v>43768</v>
      </c>
      <c r="H354" s="30">
        <v>43774</v>
      </c>
      <c r="I354" s="31">
        <v>193</v>
      </c>
      <c r="J354" t="s">
        <v>44</v>
      </c>
      <c r="K354" t="s">
        <v>604</v>
      </c>
      <c r="L354" t="s">
        <v>910</v>
      </c>
      <c r="M354" t="s">
        <v>62</v>
      </c>
      <c r="P354" t="s">
        <v>26</v>
      </c>
      <c r="Q354" t="s">
        <v>33</v>
      </c>
      <c r="R354" t="s">
        <v>558</v>
      </c>
      <c r="W354" s="32">
        <v>0.25</v>
      </c>
      <c r="Y354" t="s">
        <v>911</v>
      </c>
      <c r="Z354" t="s">
        <v>912</v>
      </c>
    </row>
    <row r="355" spans="1:26" x14ac:dyDescent="0.3">
      <c r="A355" t="s">
        <v>26</v>
      </c>
      <c r="B355" t="s">
        <v>27</v>
      </c>
      <c r="C355" s="31">
        <v>2020</v>
      </c>
      <c r="D355" s="31">
        <v>4</v>
      </c>
      <c r="E355" t="s">
        <v>632</v>
      </c>
      <c r="F355" t="s">
        <v>909</v>
      </c>
      <c r="G355" s="30">
        <v>43768</v>
      </c>
      <c r="H355" s="30">
        <v>43774</v>
      </c>
      <c r="I355" s="31">
        <v>196</v>
      </c>
      <c r="J355" t="s">
        <v>44</v>
      </c>
      <c r="K355" t="s">
        <v>604</v>
      </c>
      <c r="L355" t="s">
        <v>910</v>
      </c>
      <c r="M355" t="s">
        <v>62</v>
      </c>
      <c r="P355" t="s">
        <v>26</v>
      </c>
      <c r="Q355" t="s">
        <v>33</v>
      </c>
      <c r="R355" t="s">
        <v>558</v>
      </c>
      <c r="W355" s="32">
        <v>0.25</v>
      </c>
      <c r="Y355" t="s">
        <v>911</v>
      </c>
      <c r="Z355" t="s">
        <v>912</v>
      </c>
    </row>
    <row r="356" spans="1:26" x14ac:dyDescent="0.3">
      <c r="A356" t="s">
        <v>26</v>
      </c>
      <c r="B356" t="s">
        <v>27</v>
      </c>
      <c r="C356" s="31">
        <v>2020</v>
      </c>
      <c r="D356" s="31">
        <v>4</v>
      </c>
      <c r="E356" t="s">
        <v>632</v>
      </c>
      <c r="F356" t="s">
        <v>913</v>
      </c>
      <c r="G356" s="30">
        <v>43768</v>
      </c>
      <c r="H356" s="30">
        <v>43775</v>
      </c>
      <c r="I356" s="31">
        <v>148</v>
      </c>
      <c r="J356" t="s">
        <v>44</v>
      </c>
      <c r="K356" t="s">
        <v>604</v>
      </c>
      <c r="L356" t="s">
        <v>639</v>
      </c>
      <c r="M356" t="s">
        <v>832</v>
      </c>
      <c r="P356" t="s">
        <v>26</v>
      </c>
      <c r="Q356" t="s">
        <v>33</v>
      </c>
      <c r="R356" t="s">
        <v>558</v>
      </c>
      <c r="W356" s="32">
        <v>148.83000000000001</v>
      </c>
      <c r="Y356" t="s">
        <v>911</v>
      </c>
      <c r="Z356" t="s">
        <v>912</v>
      </c>
    </row>
    <row r="357" spans="1:26" x14ac:dyDescent="0.3">
      <c r="A357" t="s">
        <v>26</v>
      </c>
      <c r="B357" t="s">
        <v>27</v>
      </c>
      <c r="C357" s="31">
        <v>2020</v>
      </c>
      <c r="D357" s="31">
        <v>4</v>
      </c>
      <c r="E357" t="s">
        <v>632</v>
      </c>
      <c r="F357" t="s">
        <v>913</v>
      </c>
      <c r="G357" s="30">
        <v>43768</v>
      </c>
      <c r="H357" s="30">
        <v>43775</v>
      </c>
      <c r="I357" s="31">
        <v>194</v>
      </c>
      <c r="J357" t="s">
        <v>44</v>
      </c>
      <c r="K357" t="s">
        <v>604</v>
      </c>
      <c r="L357" t="s">
        <v>639</v>
      </c>
      <c r="M357" t="s">
        <v>62</v>
      </c>
      <c r="P357" t="s">
        <v>26</v>
      </c>
      <c r="Q357" t="s">
        <v>33</v>
      </c>
      <c r="R357" t="s">
        <v>558</v>
      </c>
      <c r="W357" s="32">
        <v>7.44</v>
      </c>
      <c r="Y357" t="s">
        <v>911</v>
      </c>
      <c r="Z357" t="s">
        <v>912</v>
      </c>
    </row>
    <row r="358" spans="1:26" x14ac:dyDescent="0.3">
      <c r="A358" t="s">
        <v>26</v>
      </c>
      <c r="B358" t="s">
        <v>27</v>
      </c>
      <c r="C358" s="31">
        <v>2020</v>
      </c>
      <c r="D358" s="31">
        <v>4</v>
      </c>
      <c r="E358" t="s">
        <v>632</v>
      </c>
      <c r="F358" t="s">
        <v>913</v>
      </c>
      <c r="G358" s="30">
        <v>43768</v>
      </c>
      <c r="H358" s="30">
        <v>43775</v>
      </c>
      <c r="I358" s="31">
        <v>197</v>
      </c>
      <c r="J358" t="s">
        <v>44</v>
      </c>
      <c r="K358" t="s">
        <v>604</v>
      </c>
      <c r="L358" t="s">
        <v>639</v>
      </c>
      <c r="M358" t="s">
        <v>62</v>
      </c>
      <c r="P358" t="s">
        <v>26</v>
      </c>
      <c r="Q358" t="s">
        <v>33</v>
      </c>
      <c r="R358" t="s">
        <v>558</v>
      </c>
      <c r="W358" s="32">
        <v>7.44</v>
      </c>
      <c r="Y358" t="s">
        <v>911</v>
      </c>
      <c r="Z358" t="s">
        <v>912</v>
      </c>
    </row>
    <row r="359" spans="1:26" x14ac:dyDescent="0.3">
      <c r="A359" t="s">
        <v>26</v>
      </c>
      <c r="B359" t="s">
        <v>27</v>
      </c>
      <c r="C359" s="31">
        <v>2020</v>
      </c>
      <c r="D359" s="31">
        <v>4</v>
      </c>
      <c r="E359" t="s">
        <v>632</v>
      </c>
      <c r="F359" t="s">
        <v>913</v>
      </c>
      <c r="G359" s="30">
        <v>43768</v>
      </c>
      <c r="H359" s="30">
        <v>43775</v>
      </c>
      <c r="I359" s="31">
        <v>362</v>
      </c>
      <c r="J359" t="s">
        <v>44</v>
      </c>
      <c r="K359" t="s">
        <v>604</v>
      </c>
      <c r="L359" t="s">
        <v>738</v>
      </c>
      <c r="M359" t="s">
        <v>832</v>
      </c>
      <c r="P359" t="s">
        <v>26</v>
      </c>
      <c r="Q359" t="s">
        <v>33</v>
      </c>
      <c r="R359" t="s">
        <v>558</v>
      </c>
      <c r="W359" s="32">
        <v>4.26</v>
      </c>
      <c r="Y359" t="s">
        <v>911</v>
      </c>
      <c r="Z359" t="s">
        <v>912</v>
      </c>
    </row>
    <row r="360" spans="1:26" x14ac:dyDescent="0.3">
      <c r="A360" t="s">
        <v>26</v>
      </c>
      <c r="B360" t="s">
        <v>27</v>
      </c>
      <c r="C360" s="31">
        <v>2020</v>
      </c>
      <c r="D360" s="31">
        <v>4</v>
      </c>
      <c r="E360" t="s">
        <v>632</v>
      </c>
      <c r="F360" t="s">
        <v>913</v>
      </c>
      <c r="G360" s="30">
        <v>43768</v>
      </c>
      <c r="H360" s="30">
        <v>43775</v>
      </c>
      <c r="I360" s="31">
        <v>408</v>
      </c>
      <c r="J360" t="s">
        <v>44</v>
      </c>
      <c r="K360" t="s">
        <v>604</v>
      </c>
      <c r="L360" t="s">
        <v>738</v>
      </c>
      <c r="M360" t="s">
        <v>62</v>
      </c>
      <c r="P360" t="s">
        <v>26</v>
      </c>
      <c r="Q360" t="s">
        <v>33</v>
      </c>
      <c r="R360" t="s">
        <v>558</v>
      </c>
      <c r="W360" s="32">
        <v>0.21</v>
      </c>
      <c r="Y360" t="s">
        <v>911</v>
      </c>
      <c r="Z360" t="s">
        <v>912</v>
      </c>
    </row>
    <row r="361" spans="1:26" x14ac:dyDescent="0.3">
      <c r="A361" t="s">
        <v>26</v>
      </c>
      <c r="B361" t="s">
        <v>27</v>
      </c>
      <c r="C361" s="31">
        <v>2020</v>
      </c>
      <c r="D361" s="31">
        <v>4</v>
      </c>
      <c r="E361" t="s">
        <v>632</v>
      </c>
      <c r="F361" t="s">
        <v>913</v>
      </c>
      <c r="G361" s="30">
        <v>43768</v>
      </c>
      <c r="H361" s="30">
        <v>43775</v>
      </c>
      <c r="I361" s="31">
        <v>411</v>
      </c>
      <c r="J361" t="s">
        <v>44</v>
      </c>
      <c r="K361" t="s">
        <v>604</v>
      </c>
      <c r="L361" t="s">
        <v>738</v>
      </c>
      <c r="M361" t="s">
        <v>62</v>
      </c>
      <c r="P361" t="s">
        <v>26</v>
      </c>
      <c r="Q361" t="s">
        <v>33</v>
      </c>
      <c r="R361" t="s">
        <v>558</v>
      </c>
      <c r="W361" s="32">
        <v>0.21</v>
      </c>
      <c r="Y361" t="s">
        <v>911</v>
      </c>
      <c r="Z361" t="s">
        <v>912</v>
      </c>
    </row>
    <row r="362" spans="1:26" x14ac:dyDescent="0.3">
      <c r="A362" t="s">
        <v>26</v>
      </c>
      <c r="B362" t="s">
        <v>27</v>
      </c>
      <c r="C362" s="31">
        <v>2020</v>
      </c>
      <c r="D362" s="31">
        <v>4</v>
      </c>
      <c r="E362" t="s">
        <v>632</v>
      </c>
      <c r="F362" t="s">
        <v>913</v>
      </c>
      <c r="G362" s="30">
        <v>43768</v>
      </c>
      <c r="H362" s="30">
        <v>43775</v>
      </c>
      <c r="I362" s="31">
        <v>575</v>
      </c>
      <c r="J362" t="s">
        <v>44</v>
      </c>
      <c r="K362" t="s">
        <v>604</v>
      </c>
      <c r="L362" t="s">
        <v>914</v>
      </c>
      <c r="M362" t="s">
        <v>832</v>
      </c>
      <c r="P362" t="s">
        <v>26</v>
      </c>
      <c r="Q362" t="s">
        <v>33</v>
      </c>
      <c r="R362" t="s">
        <v>558</v>
      </c>
      <c r="W362" s="32">
        <v>15.55</v>
      </c>
      <c r="Y362" t="s">
        <v>911</v>
      </c>
      <c r="Z362" t="s">
        <v>912</v>
      </c>
    </row>
    <row r="363" spans="1:26" x14ac:dyDescent="0.3">
      <c r="A363" t="s">
        <v>26</v>
      </c>
      <c r="B363" t="s">
        <v>27</v>
      </c>
      <c r="C363" s="31">
        <v>2020</v>
      </c>
      <c r="D363" s="31">
        <v>4</v>
      </c>
      <c r="E363" t="s">
        <v>632</v>
      </c>
      <c r="F363" t="s">
        <v>913</v>
      </c>
      <c r="G363" s="30">
        <v>43768</v>
      </c>
      <c r="H363" s="30">
        <v>43775</v>
      </c>
      <c r="I363" s="31">
        <v>621</v>
      </c>
      <c r="J363" t="s">
        <v>44</v>
      </c>
      <c r="K363" t="s">
        <v>604</v>
      </c>
      <c r="L363" t="s">
        <v>914</v>
      </c>
      <c r="M363" t="s">
        <v>62</v>
      </c>
      <c r="P363" t="s">
        <v>26</v>
      </c>
      <c r="Q363" t="s">
        <v>33</v>
      </c>
      <c r="R363" t="s">
        <v>558</v>
      </c>
      <c r="W363" s="32">
        <v>0.78</v>
      </c>
      <c r="Y363" t="s">
        <v>911</v>
      </c>
      <c r="Z363" t="s">
        <v>912</v>
      </c>
    </row>
    <row r="364" spans="1:26" x14ac:dyDescent="0.3">
      <c r="A364" t="s">
        <v>26</v>
      </c>
      <c r="B364" t="s">
        <v>27</v>
      </c>
      <c r="C364" s="31">
        <v>2020</v>
      </c>
      <c r="D364" s="31">
        <v>4</v>
      </c>
      <c r="E364" t="s">
        <v>632</v>
      </c>
      <c r="F364" t="s">
        <v>913</v>
      </c>
      <c r="G364" s="30">
        <v>43768</v>
      </c>
      <c r="H364" s="30">
        <v>43775</v>
      </c>
      <c r="I364" s="31">
        <v>624</v>
      </c>
      <c r="J364" t="s">
        <v>44</v>
      </c>
      <c r="K364" t="s">
        <v>604</v>
      </c>
      <c r="L364" t="s">
        <v>914</v>
      </c>
      <c r="M364" t="s">
        <v>62</v>
      </c>
      <c r="P364" t="s">
        <v>26</v>
      </c>
      <c r="Q364" t="s">
        <v>33</v>
      </c>
      <c r="R364" t="s">
        <v>558</v>
      </c>
      <c r="W364" s="32">
        <v>0.78</v>
      </c>
      <c r="Y364" t="s">
        <v>911</v>
      </c>
      <c r="Z364" t="s">
        <v>912</v>
      </c>
    </row>
    <row r="365" spans="1:26" x14ac:dyDescent="0.3">
      <c r="A365" t="s">
        <v>26</v>
      </c>
      <c r="B365" t="s">
        <v>27</v>
      </c>
      <c r="C365" s="31">
        <v>2020</v>
      </c>
      <c r="D365" s="31">
        <v>4</v>
      </c>
      <c r="E365" t="s">
        <v>632</v>
      </c>
      <c r="F365" t="s">
        <v>913</v>
      </c>
      <c r="G365" s="30">
        <v>43768</v>
      </c>
      <c r="H365" s="30">
        <v>43775</v>
      </c>
      <c r="I365" s="31">
        <v>788</v>
      </c>
      <c r="J365" t="s">
        <v>44</v>
      </c>
      <c r="K365" t="s">
        <v>604</v>
      </c>
      <c r="L365" t="s">
        <v>642</v>
      </c>
      <c r="M365" t="s">
        <v>832</v>
      </c>
      <c r="P365" t="s">
        <v>26</v>
      </c>
      <c r="Q365" t="s">
        <v>33</v>
      </c>
      <c r="R365" t="s">
        <v>558</v>
      </c>
      <c r="W365" s="32">
        <v>40.53</v>
      </c>
      <c r="Y365" t="s">
        <v>911</v>
      </c>
      <c r="Z365" t="s">
        <v>912</v>
      </c>
    </row>
    <row r="366" spans="1:26" x14ac:dyDescent="0.3">
      <c r="A366" t="s">
        <v>26</v>
      </c>
      <c r="B366" t="s">
        <v>27</v>
      </c>
      <c r="C366" s="31">
        <v>2020</v>
      </c>
      <c r="D366" s="31">
        <v>4</v>
      </c>
      <c r="E366" t="s">
        <v>632</v>
      </c>
      <c r="F366" t="s">
        <v>913</v>
      </c>
      <c r="G366" s="30">
        <v>43768</v>
      </c>
      <c r="H366" s="30">
        <v>43775</v>
      </c>
      <c r="I366" s="31">
        <v>834</v>
      </c>
      <c r="J366" t="s">
        <v>44</v>
      </c>
      <c r="K366" t="s">
        <v>604</v>
      </c>
      <c r="L366" t="s">
        <v>642</v>
      </c>
      <c r="M366" t="s">
        <v>62</v>
      </c>
      <c r="P366" t="s">
        <v>26</v>
      </c>
      <c r="Q366" t="s">
        <v>33</v>
      </c>
      <c r="R366" t="s">
        <v>558</v>
      </c>
      <c r="W366" s="32">
        <v>2.0299999999999998</v>
      </c>
      <c r="Y366" t="s">
        <v>911</v>
      </c>
      <c r="Z366" t="s">
        <v>912</v>
      </c>
    </row>
    <row r="367" spans="1:26" x14ac:dyDescent="0.3">
      <c r="A367" t="s">
        <v>26</v>
      </c>
      <c r="B367" t="s">
        <v>27</v>
      </c>
      <c r="C367" s="31">
        <v>2020</v>
      </c>
      <c r="D367" s="31">
        <v>4</v>
      </c>
      <c r="E367" t="s">
        <v>632</v>
      </c>
      <c r="F367" t="s">
        <v>913</v>
      </c>
      <c r="G367" s="30">
        <v>43768</v>
      </c>
      <c r="H367" s="30">
        <v>43775</v>
      </c>
      <c r="I367" s="31">
        <v>837</v>
      </c>
      <c r="J367" t="s">
        <v>44</v>
      </c>
      <c r="K367" t="s">
        <v>604</v>
      </c>
      <c r="L367" t="s">
        <v>642</v>
      </c>
      <c r="M367" t="s">
        <v>62</v>
      </c>
      <c r="P367" t="s">
        <v>26</v>
      </c>
      <c r="Q367" t="s">
        <v>33</v>
      </c>
      <c r="R367" t="s">
        <v>558</v>
      </c>
      <c r="W367" s="32">
        <v>2.0299999999999998</v>
      </c>
      <c r="Y367" t="s">
        <v>911</v>
      </c>
      <c r="Z367" t="s">
        <v>912</v>
      </c>
    </row>
    <row r="368" spans="1:26" x14ac:dyDescent="0.3">
      <c r="A368" t="s">
        <v>26</v>
      </c>
      <c r="B368" t="s">
        <v>27</v>
      </c>
      <c r="C368" s="31">
        <v>2020</v>
      </c>
      <c r="D368" s="31">
        <v>4</v>
      </c>
      <c r="E368" t="s">
        <v>632</v>
      </c>
      <c r="F368" t="s">
        <v>913</v>
      </c>
      <c r="G368" s="30">
        <v>43768</v>
      </c>
      <c r="H368" s="30">
        <v>43775</v>
      </c>
      <c r="I368" s="31">
        <v>1001</v>
      </c>
      <c r="J368" t="s">
        <v>44</v>
      </c>
      <c r="K368" t="s">
        <v>604</v>
      </c>
      <c r="L368" t="s">
        <v>643</v>
      </c>
      <c r="M368" t="s">
        <v>832</v>
      </c>
      <c r="P368" t="s">
        <v>26</v>
      </c>
      <c r="Q368" t="s">
        <v>33</v>
      </c>
      <c r="R368" t="s">
        <v>558</v>
      </c>
      <c r="W368" s="32">
        <v>584.70000000000005</v>
      </c>
      <c r="Y368" t="s">
        <v>911</v>
      </c>
      <c r="Z368" t="s">
        <v>912</v>
      </c>
    </row>
    <row r="369" spans="1:26" x14ac:dyDescent="0.3">
      <c r="A369" t="s">
        <v>26</v>
      </c>
      <c r="B369" t="s">
        <v>27</v>
      </c>
      <c r="C369" s="31">
        <v>2020</v>
      </c>
      <c r="D369" s="31">
        <v>4</v>
      </c>
      <c r="E369" t="s">
        <v>632</v>
      </c>
      <c r="F369" t="s">
        <v>913</v>
      </c>
      <c r="G369" s="30">
        <v>43768</v>
      </c>
      <c r="H369" s="30">
        <v>43775</v>
      </c>
      <c r="I369" s="31">
        <v>1047</v>
      </c>
      <c r="J369" t="s">
        <v>44</v>
      </c>
      <c r="K369" t="s">
        <v>604</v>
      </c>
      <c r="L369" t="s">
        <v>643</v>
      </c>
      <c r="M369" t="s">
        <v>62</v>
      </c>
      <c r="P369" t="s">
        <v>26</v>
      </c>
      <c r="Q369" t="s">
        <v>33</v>
      </c>
      <c r="R369" t="s">
        <v>558</v>
      </c>
      <c r="W369" s="32">
        <v>29.24</v>
      </c>
      <c r="Y369" t="s">
        <v>911</v>
      </c>
      <c r="Z369" t="s">
        <v>912</v>
      </c>
    </row>
    <row r="370" spans="1:26" x14ac:dyDescent="0.3">
      <c r="A370" t="s">
        <v>26</v>
      </c>
      <c r="B370" t="s">
        <v>27</v>
      </c>
      <c r="C370" s="31">
        <v>2020</v>
      </c>
      <c r="D370" s="31">
        <v>4</v>
      </c>
      <c r="E370" t="s">
        <v>632</v>
      </c>
      <c r="F370" t="s">
        <v>913</v>
      </c>
      <c r="G370" s="30">
        <v>43768</v>
      </c>
      <c r="H370" s="30">
        <v>43775</v>
      </c>
      <c r="I370" s="31">
        <v>1050</v>
      </c>
      <c r="J370" t="s">
        <v>44</v>
      </c>
      <c r="K370" t="s">
        <v>604</v>
      </c>
      <c r="L370" t="s">
        <v>643</v>
      </c>
      <c r="M370" t="s">
        <v>62</v>
      </c>
      <c r="P370" t="s">
        <v>26</v>
      </c>
      <c r="Q370" t="s">
        <v>33</v>
      </c>
      <c r="R370" t="s">
        <v>558</v>
      </c>
      <c r="W370" s="32">
        <v>29.24</v>
      </c>
      <c r="Y370" t="s">
        <v>911</v>
      </c>
      <c r="Z370" t="s">
        <v>912</v>
      </c>
    </row>
    <row r="371" spans="1:26" x14ac:dyDescent="0.3">
      <c r="A371" t="s">
        <v>26</v>
      </c>
      <c r="B371" t="s">
        <v>27</v>
      </c>
      <c r="C371" s="31">
        <v>2020</v>
      </c>
      <c r="D371" s="31">
        <v>4</v>
      </c>
      <c r="E371" t="s">
        <v>632</v>
      </c>
      <c r="F371" t="s">
        <v>913</v>
      </c>
      <c r="G371" s="30">
        <v>43768</v>
      </c>
      <c r="H371" s="30">
        <v>43775</v>
      </c>
      <c r="I371" s="31">
        <v>1214</v>
      </c>
      <c r="J371" t="s">
        <v>44</v>
      </c>
      <c r="K371" t="s">
        <v>604</v>
      </c>
      <c r="L371" t="s">
        <v>724</v>
      </c>
      <c r="M371" t="s">
        <v>832</v>
      </c>
      <c r="P371" t="s">
        <v>26</v>
      </c>
      <c r="Q371" t="s">
        <v>33</v>
      </c>
      <c r="R371" t="s">
        <v>558</v>
      </c>
      <c r="W371" s="32">
        <v>11.73</v>
      </c>
      <c r="Y371" t="s">
        <v>911</v>
      </c>
      <c r="Z371" t="s">
        <v>912</v>
      </c>
    </row>
    <row r="372" spans="1:26" x14ac:dyDescent="0.3">
      <c r="A372" t="s">
        <v>26</v>
      </c>
      <c r="B372" t="s">
        <v>27</v>
      </c>
      <c r="C372" s="31">
        <v>2020</v>
      </c>
      <c r="D372" s="31">
        <v>4</v>
      </c>
      <c r="E372" t="s">
        <v>632</v>
      </c>
      <c r="F372" t="s">
        <v>913</v>
      </c>
      <c r="G372" s="30">
        <v>43768</v>
      </c>
      <c r="H372" s="30">
        <v>43775</v>
      </c>
      <c r="I372" s="31">
        <v>1260</v>
      </c>
      <c r="J372" t="s">
        <v>44</v>
      </c>
      <c r="K372" t="s">
        <v>604</v>
      </c>
      <c r="L372" t="s">
        <v>724</v>
      </c>
      <c r="M372" t="s">
        <v>62</v>
      </c>
      <c r="P372" t="s">
        <v>26</v>
      </c>
      <c r="Q372" t="s">
        <v>33</v>
      </c>
      <c r="R372" t="s">
        <v>558</v>
      </c>
      <c r="W372" s="32">
        <v>0.59</v>
      </c>
      <c r="Y372" t="s">
        <v>911</v>
      </c>
      <c r="Z372" t="s">
        <v>912</v>
      </c>
    </row>
    <row r="373" spans="1:26" x14ac:dyDescent="0.3">
      <c r="A373" t="s">
        <v>26</v>
      </c>
      <c r="B373" t="s">
        <v>27</v>
      </c>
      <c r="C373" s="31">
        <v>2020</v>
      </c>
      <c r="D373" s="31">
        <v>4</v>
      </c>
      <c r="E373" t="s">
        <v>632</v>
      </c>
      <c r="F373" t="s">
        <v>913</v>
      </c>
      <c r="G373" s="30">
        <v>43768</v>
      </c>
      <c r="H373" s="30">
        <v>43775</v>
      </c>
      <c r="I373" s="31">
        <v>1263</v>
      </c>
      <c r="J373" t="s">
        <v>44</v>
      </c>
      <c r="K373" t="s">
        <v>604</v>
      </c>
      <c r="L373" t="s">
        <v>724</v>
      </c>
      <c r="M373" t="s">
        <v>62</v>
      </c>
      <c r="P373" t="s">
        <v>26</v>
      </c>
      <c r="Q373" t="s">
        <v>33</v>
      </c>
      <c r="R373" t="s">
        <v>558</v>
      </c>
      <c r="W373" s="32">
        <v>0.59</v>
      </c>
      <c r="Y373" t="s">
        <v>911</v>
      </c>
      <c r="Z373" t="s">
        <v>912</v>
      </c>
    </row>
    <row r="374" spans="1:26" x14ac:dyDescent="0.3">
      <c r="A374" t="s">
        <v>26</v>
      </c>
      <c r="B374" t="s">
        <v>27</v>
      </c>
      <c r="C374" s="31">
        <v>2020</v>
      </c>
      <c r="D374" s="31">
        <v>4</v>
      </c>
      <c r="E374" t="s">
        <v>632</v>
      </c>
      <c r="F374" t="s">
        <v>913</v>
      </c>
      <c r="G374" s="30">
        <v>43768</v>
      </c>
      <c r="H374" s="30">
        <v>43775</v>
      </c>
      <c r="I374" s="31">
        <v>1428</v>
      </c>
      <c r="J374" t="s">
        <v>44</v>
      </c>
      <c r="K374" t="s">
        <v>604</v>
      </c>
      <c r="L374" t="s">
        <v>728</v>
      </c>
      <c r="M374" t="s">
        <v>832</v>
      </c>
      <c r="P374" t="s">
        <v>26</v>
      </c>
      <c r="Q374" t="s">
        <v>33</v>
      </c>
      <c r="R374" t="s">
        <v>558</v>
      </c>
      <c r="W374" s="32">
        <v>13.4</v>
      </c>
      <c r="Y374" t="s">
        <v>911</v>
      </c>
      <c r="Z374" t="s">
        <v>912</v>
      </c>
    </row>
    <row r="375" spans="1:26" x14ac:dyDescent="0.3">
      <c r="A375" t="s">
        <v>26</v>
      </c>
      <c r="B375" t="s">
        <v>27</v>
      </c>
      <c r="C375" s="31">
        <v>2020</v>
      </c>
      <c r="D375" s="31">
        <v>4</v>
      </c>
      <c r="E375" t="s">
        <v>632</v>
      </c>
      <c r="F375" t="s">
        <v>913</v>
      </c>
      <c r="G375" s="30">
        <v>43768</v>
      </c>
      <c r="H375" s="30">
        <v>43775</v>
      </c>
      <c r="I375" s="31">
        <v>1474</v>
      </c>
      <c r="J375" t="s">
        <v>44</v>
      </c>
      <c r="K375" t="s">
        <v>604</v>
      </c>
      <c r="L375" t="s">
        <v>728</v>
      </c>
      <c r="M375" t="s">
        <v>62</v>
      </c>
      <c r="P375" t="s">
        <v>26</v>
      </c>
      <c r="Q375" t="s">
        <v>33</v>
      </c>
      <c r="R375" t="s">
        <v>558</v>
      </c>
      <c r="W375" s="32">
        <v>0.67</v>
      </c>
      <c r="Y375" t="s">
        <v>911</v>
      </c>
      <c r="Z375" t="s">
        <v>912</v>
      </c>
    </row>
    <row r="376" spans="1:26" x14ac:dyDescent="0.3">
      <c r="A376" t="s">
        <v>26</v>
      </c>
      <c r="B376" t="s">
        <v>27</v>
      </c>
      <c r="C376" s="31">
        <v>2020</v>
      </c>
      <c r="D376" s="31">
        <v>4</v>
      </c>
      <c r="E376" t="s">
        <v>632</v>
      </c>
      <c r="F376" t="s">
        <v>913</v>
      </c>
      <c r="G376" s="30">
        <v>43768</v>
      </c>
      <c r="H376" s="30">
        <v>43775</v>
      </c>
      <c r="I376" s="31">
        <v>1477</v>
      </c>
      <c r="J376" t="s">
        <v>44</v>
      </c>
      <c r="K376" t="s">
        <v>604</v>
      </c>
      <c r="L376" t="s">
        <v>728</v>
      </c>
      <c r="M376" t="s">
        <v>62</v>
      </c>
      <c r="P376" t="s">
        <v>26</v>
      </c>
      <c r="Q376" t="s">
        <v>33</v>
      </c>
      <c r="R376" t="s">
        <v>558</v>
      </c>
      <c r="W376" s="32">
        <v>0.67</v>
      </c>
      <c r="Y376" t="s">
        <v>911</v>
      </c>
      <c r="Z376" t="s">
        <v>912</v>
      </c>
    </row>
    <row r="377" spans="1:26" x14ac:dyDescent="0.3">
      <c r="A377" t="s">
        <v>26</v>
      </c>
      <c r="B377" t="s">
        <v>27</v>
      </c>
      <c r="C377" s="31">
        <v>2020</v>
      </c>
      <c r="D377" s="31">
        <v>4</v>
      </c>
      <c r="E377" t="s">
        <v>632</v>
      </c>
      <c r="F377" t="s">
        <v>913</v>
      </c>
      <c r="G377" s="30">
        <v>43768</v>
      </c>
      <c r="H377" s="30">
        <v>43775</v>
      </c>
      <c r="I377" s="31">
        <v>1641</v>
      </c>
      <c r="J377" t="s">
        <v>44</v>
      </c>
      <c r="K377" t="s">
        <v>604</v>
      </c>
      <c r="L377" t="s">
        <v>915</v>
      </c>
      <c r="M377" t="s">
        <v>832</v>
      </c>
      <c r="P377" t="s">
        <v>26</v>
      </c>
      <c r="Q377" t="s">
        <v>33</v>
      </c>
      <c r="R377" t="s">
        <v>558</v>
      </c>
      <c r="W377" s="32">
        <v>1.05</v>
      </c>
      <c r="Y377" t="s">
        <v>911</v>
      </c>
      <c r="Z377" t="s">
        <v>912</v>
      </c>
    </row>
    <row r="378" spans="1:26" x14ac:dyDescent="0.3">
      <c r="A378" t="s">
        <v>26</v>
      </c>
      <c r="B378" t="s">
        <v>27</v>
      </c>
      <c r="C378" s="31">
        <v>2020</v>
      </c>
      <c r="D378" s="31">
        <v>4</v>
      </c>
      <c r="E378" t="s">
        <v>632</v>
      </c>
      <c r="F378" t="s">
        <v>913</v>
      </c>
      <c r="G378" s="30">
        <v>43768</v>
      </c>
      <c r="H378" s="30">
        <v>43775</v>
      </c>
      <c r="I378" s="31">
        <v>1687</v>
      </c>
      <c r="J378" t="s">
        <v>44</v>
      </c>
      <c r="K378" t="s">
        <v>604</v>
      </c>
      <c r="L378" t="s">
        <v>915</v>
      </c>
      <c r="M378" t="s">
        <v>62</v>
      </c>
      <c r="P378" t="s">
        <v>26</v>
      </c>
      <c r="Q378" t="s">
        <v>33</v>
      </c>
      <c r="R378" t="s">
        <v>558</v>
      </c>
      <c r="W378" s="32">
        <v>0.05</v>
      </c>
      <c r="Y378" t="s">
        <v>911</v>
      </c>
      <c r="Z378" t="s">
        <v>912</v>
      </c>
    </row>
    <row r="379" spans="1:26" x14ac:dyDescent="0.3">
      <c r="A379" t="s">
        <v>26</v>
      </c>
      <c r="B379" t="s">
        <v>27</v>
      </c>
      <c r="C379" s="31">
        <v>2020</v>
      </c>
      <c r="D379" s="31">
        <v>4</v>
      </c>
      <c r="E379" t="s">
        <v>632</v>
      </c>
      <c r="F379" t="s">
        <v>913</v>
      </c>
      <c r="G379" s="30">
        <v>43768</v>
      </c>
      <c r="H379" s="30">
        <v>43775</v>
      </c>
      <c r="I379" s="31">
        <v>1690</v>
      </c>
      <c r="J379" t="s">
        <v>44</v>
      </c>
      <c r="K379" t="s">
        <v>604</v>
      </c>
      <c r="L379" t="s">
        <v>915</v>
      </c>
      <c r="M379" t="s">
        <v>62</v>
      </c>
      <c r="P379" t="s">
        <v>26</v>
      </c>
      <c r="Q379" t="s">
        <v>33</v>
      </c>
      <c r="R379" t="s">
        <v>558</v>
      </c>
      <c r="W379" s="32">
        <v>0.05</v>
      </c>
      <c r="Y379" t="s">
        <v>911</v>
      </c>
      <c r="Z379" t="s">
        <v>912</v>
      </c>
    </row>
    <row r="380" spans="1:26" x14ac:dyDescent="0.3">
      <c r="A380" t="s">
        <v>26</v>
      </c>
      <c r="B380" t="s">
        <v>27</v>
      </c>
      <c r="C380" s="31">
        <v>2020</v>
      </c>
      <c r="D380" s="31">
        <v>4</v>
      </c>
      <c r="E380" t="s">
        <v>39</v>
      </c>
      <c r="F380" t="s">
        <v>906</v>
      </c>
      <c r="G380" s="30">
        <v>43768</v>
      </c>
      <c r="H380" s="30">
        <v>43776</v>
      </c>
      <c r="I380" s="31">
        <v>2</v>
      </c>
      <c r="J380" t="s">
        <v>44</v>
      </c>
      <c r="K380" t="s">
        <v>581</v>
      </c>
      <c r="L380" t="s">
        <v>61</v>
      </c>
      <c r="M380" t="s">
        <v>582</v>
      </c>
      <c r="P380" t="s">
        <v>26</v>
      </c>
      <c r="Q380" t="s">
        <v>33</v>
      </c>
      <c r="R380" t="s">
        <v>558</v>
      </c>
      <c r="S380" t="s">
        <v>160</v>
      </c>
      <c r="W380" s="32">
        <v>-2355</v>
      </c>
      <c r="Y380" t="s">
        <v>907</v>
      </c>
      <c r="Z380" t="s">
        <v>908</v>
      </c>
    </row>
    <row r="381" spans="1:26" x14ac:dyDescent="0.3">
      <c r="A381" t="s">
        <v>26</v>
      </c>
      <c r="B381" t="s">
        <v>27</v>
      </c>
      <c r="C381" s="31">
        <v>2020</v>
      </c>
      <c r="D381" s="31">
        <v>4</v>
      </c>
      <c r="E381" t="s">
        <v>632</v>
      </c>
      <c r="F381" t="s">
        <v>913</v>
      </c>
      <c r="G381" s="30">
        <v>43768</v>
      </c>
      <c r="H381" s="30">
        <v>43775</v>
      </c>
      <c r="I381" s="31">
        <v>1854</v>
      </c>
      <c r="J381" t="s">
        <v>44</v>
      </c>
      <c r="K381" t="s">
        <v>604</v>
      </c>
      <c r="L381" t="s">
        <v>661</v>
      </c>
      <c r="M381" t="s">
        <v>832</v>
      </c>
      <c r="P381" t="s">
        <v>26</v>
      </c>
      <c r="Q381" t="s">
        <v>33</v>
      </c>
      <c r="R381" t="s">
        <v>558</v>
      </c>
      <c r="W381" s="32">
        <v>2842.66</v>
      </c>
      <c r="Y381" t="s">
        <v>911</v>
      </c>
      <c r="Z381" t="s">
        <v>912</v>
      </c>
    </row>
    <row r="382" spans="1:26" x14ac:dyDescent="0.3">
      <c r="A382" t="s">
        <v>26</v>
      </c>
      <c r="B382" t="s">
        <v>27</v>
      </c>
      <c r="C382" s="31">
        <v>2020</v>
      </c>
      <c r="D382" s="31">
        <v>4</v>
      </c>
      <c r="E382" t="s">
        <v>632</v>
      </c>
      <c r="F382" t="s">
        <v>913</v>
      </c>
      <c r="G382" s="30">
        <v>43768</v>
      </c>
      <c r="H382" s="30">
        <v>43775</v>
      </c>
      <c r="I382" s="31">
        <v>1900</v>
      </c>
      <c r="J382" t="s">
        <v>44</v>
      </c>
      <c r="K382" t="s">
        <v>604</v>
      </c>
      <c r="L382" t="s">
        <v>661</v>
      </c>
      <c r="M382" t="s">
        <v>62</v>
      </c>
      <c r="P382" t="s">
        <v>26</v>
      </c>
      <c r="Q382" t="s">
        <v>33</v>
      </c>
      <c r="R382" t="s">
        <v>558</v>
      </c>
      <c r="W382" s="32">
        <v>142.13</v>
      </c>
      <c r="Y382" t="s">
        <v>911</v>
      </c>
      <c r="Z382" t="s">
        <v>912</v>
      </c>
    </row>
    <row r="383" spans="1:26" x14ac:dyDescent="0.3">
      <c r="A383" t="s">
        <v>26</v>
      </c>
      <c r="B383" t="s">
        <v>27</v>
      </c>
      <c r="C383" s="31">
        <v>2020</v>
      </c>
      <c r="D383" s="31">
        <v>4</v>
      </c>
      <c r="E383" t="s">
        <v>632</v>
      </c>
      <c r="F383" t="s">
        <v>913</v>
      </c>
      <c r="G383" s="30">
        <v>43768</v>
      </c>
      <c r="H383" s="30">
        <v>43775</v>
      </c>
      <c r="I383" s="31">
        <v>1903</v>
      </c>
      <c r="J383" t="s">
        <v>44</v>
      </c>
      <c r="K383" t="s">
        <v>604</v>
      </c>
      <c r="L383" t="s">
        <v>661</v>
      </c>
      <c r="M383" t="s">
        <v>62</v>
      </c>
      <c r="P383" t="s">
        <v>26</v>
      </c>
      <c r="Q383" t="s">
        <v>33</v>
      </c>
      <c r="R383" t="s">
        <v>558</v>
      </c>
      <c r="W383" s="32">
        <v>142.13</v>
      </c>
      <c r="Y383" t="s">
        <v>911</v>
      </c>
      <c r="Z383" t="s">
        <v>912</v>
      </c>
    </row>
    <row r="384" spans="1:26" x14ac:dyDescent="0.3">
      <c r="A384" t="s">
        <v>26</v>
      </c>
      <c r="B384" t="s">
        <v>27</v>
      </c>
      <c r="C384" s="31">
        <v>2020</v>
      </c>
      <c r="D384" s="31">
        <v>4</v>
      </c>
      <c r="E384" t="s">
        <v>632</v>
      </c>
      <c r="F384" t="s">
        <v>913</v>
      </c>
      <c r="G384" s="30">
        <v>43768</v>
      </c>
      <c r="H384" s="30">
        <v>43775</v>
      </c>
      <c r="I384" s="31">
        <v>2067</v>
      </c>
      <c r="J384" t="s">
        <v>44</v>
      </c>
      <c r="K384" t="s">
        <v>604</v>
      </c>
      <c r="L384" t="s">
        <v>634</v>
      </c>
      <c r="M384" t="s">
        <v>832</v>
      </c>
      <c r="P384" t="s">
        <v>26</v>
      </c>
      <c r="Q384" t="s">
        <v>33</v>
      </c>
      <c r="R384" t="s">
        <v>558</v>
      </c>
      <c r="W384" s="32">
        <v>6.84</v>
      </c>
      <c r="Y384" t="s">
        <v>911</v>
      </c>
      <c r="Z384" t="s">
        <v>912</v>
      </c>
    </row>
    <row r="385" spans="1:26" x14ac:dyDescent="0.3">
      <c r="A385" t="s">
        <v>26</v>
      </c>
      <c r="B385" t="s">
        <v>27</v>
      </c>
      <c r="C385" s="31">
        <v>2020</v>
      </c>
      <c r="D385" s="31">
        <v>4</v>
      </c>
      <c r="E385" t="s">
        <v>632</v>
      </c>
      <c r="F385" t="s">
        <v>913</v>
      </c>
      <c r="G385" s="30">
        <v>43768</v>
      </c>
      <c r="H385" s="30">
        <v>43775</v>
      </c>
      <c r="I385" s="31">
        <v>2113</v>
      </c>
      <c r="J385" t="s">
        <v>44</v>
      </c>
      <c r="K385" t="s">
        <v>604</v>
      </c>
      <c r="L385" t="s">
        <v>634</v>
      </c>
      <c r="M385" t="s">
        <v>62</v>
      </c>
      <c r="P385" t="s">
        <v>26</v>
      </c>
      <c r="Q385" t="s">
        <v>33</v>
      </c>
      <c r="R385" t="s">
        <v>558</v>
      </c>
      <c r="W385" s="32">
        <v>0.34</v>
      </c>
      <c r="Y385" t="s">
        <v>911</v>
      </c>
      <c r="Z385" t="s">
        <v>912</v>
      </c>
    </row>
    <row r="386" spans="1:26" x14ac:dyDescent="0.3">
      <c r="A386" t="s">
        <v>26</v>
      </c>
      <c r="B386" t="s">
        <v>27</v>
      </c>
      <c r="C386" s="31">
        <v>2020</v>
      </c>
      <c r="D386" s="31">
        <v>4</v>
      </c>
      <c r="E386" t="s">
        <v>632</v>
      </c>
      <c r="F386" t="s">
        <v>913</v>
      </c>
      <c r="G386" s="30">
        <v>43768</v>
      </c>
      <c r="H386" s="30">
        <v>43775</v>
      </c>
      <c r="I386" s="31">
        <v>2116</v>
      </c>
      <c r="J386" t="s">
        <v>44</v>
      </c>
      <c r="K386" t="s">
        <v>604</v>
      </c>
      <c r="L386" t="s">
        <v>634</v>
      </c>
      <c r="M386" t="s">
        <v>62</v>
      </c>
      <c r="P386" t="s">
        <v>26</v>
      </c>
      <c r="Q386" t="s">
        <v>33</v>
      </c>
      <c r="R386" t="s">
        <v>558</v>
      </c>
      <c r="W386" s="32">
        <v>0.34</v>
      </c>
      <c r="Y386" t="s">
        <v>911</v>
      </c>
      <c r="Z386" t="s">
        <v>912</v>
      </c>
    </row>
    <row r="387" spans="1:26" x14ac:dyDescent="0.3">
      <c r="A387" t="s">
        <v>26</v>
      </c>
      <c r="B387" t="s">
        <v>27</v>
      </c>
      <c r="C387" s="31">
        <v>2020</v>
      </c>
      <c r="D387" s="31">
        <v>4</v>
      </c>
      <c r="E387" t="s">
        <v>39</v>
      </c>
      <c r="F387" t="s">
        <v>906</v>
      </c>
      <c r="G387" s="30">
        <v>43768</v>
      </c>
      <c r="H387" s="30">
        <v>43776</v>
      </c>
      <c r="I387" s="31">
        <v>1</v>
      </c>
      <c r="J387" t="s">
        <v>30</v>
      </c>
      <c r="K387" t="s">
        <v>581</v>
      </c>
      <c r="L387" t="s">
        <v>61</v>
      </c>
      <c r="M387" t="s">
        <v>582</v>
      </c>
      <c r="P387" t="s">
        <v>26</v>
      </c>
      <c r="Q387" t="s">
        <v>33</v>
      </c>
      <c r="R387" t="s">
        <v>558</v>
      </c>
      <c r="S387" t="s">
        <v>160</v>
      </c>
      <c r="W387" s="32">
        <v>2355</v>
      </c>
      <c r="Y387" t="s">
        <v>907</v>
      </c>
      <c r="Z387" t="s">
        <v>908</v>
      </c>
    </row>
    <row r="388" spans="1:26" x14ac:dyDescent="0.3">
      <c r="A388" t="s">
        <v>26</v>
      </c>
      <c r="B388" t="s">
        <v>27</v>
      </c>
      <c r="C388" s="31">
        <v>2020</v>
      </c>
      <c r="D388" s="31">
        <v>5</v>
      </c>
      <c r="E388" t="s">
        <v>921</v>
      </c>
      <c r="F388" t="s">
        <v>922</v>
      </c>
      <c r="G388" s="30">
        <v>43774</v>
      </c>
      <c r="H388" s="30">
        <v>43774</v>
      </c>
      <c r="I388" s="31">
        <v>161</v>
      </c>
      <c r="J388" t="s">
        <v>44</v>
      </c>
      <c r="K388" t="s">
        <v>581</v>
      </c>
      <c r="L388" t="s">
        <v>927</v>
      </c>
      <c r="M388" t="s">
        <v>32</v>
      </c>
      <c r="P388" t="s">
        <v>26</v>
      </c>
      <c r="Q388" t="s">
        <v>33</v>
      </c>
      <c r="R388" t="s">
        <v>558</v>
      </c>
      <c r="W388" s="32">
        <v>0.17</v>
      </c>
      <c r="X388" t="s">
        <v>924</v>
      </c>
      <c r="Y388" t="s">
        <v>925</v>
      </c>
      <c r="Z388" t="s">
        <v>926</v>
      </c>
    </row>
    <row r="389" spans="1:26" x14ac:dyDescent="0.3">
      <c r="A389" t="s">
        <v>26</v>
      </c>
      <c r="B389" t="s">
        <v>27</v>
      </c>
      <c r="C389" s="31">
        <v>2020</v>
      </c>
      <c r="D389" s="31">
        <v>5</v>
      </c>
      <c r="E389" t="s">
        <v>921</v>
      </c>
      <c r="F389" t="s">
        <v>922</v>
      </c>
      <c r="G389" s="30">
        <v>43774</v>
      </c>
      <c r="H389" s="30">
        <v>43774</v>
      </c>
      <c r="I389" s="31">
        <v>171</v>
      </c>
      <c r="J389" t="s">
        <v>44</v>
      </c>
      <c r="K389" t="s">
        <v>581</v>
      </c>
      <c r="L389" t="s">
        <v>927</v>
      </c>
      <c r="M389" t="s">
        <v>32</v>
      </c>
      <c r="P389" t="s">
        <v>26</v>
      </c>
      <c r="Q389" t="s">
        <v>33</v>
      </c>
      <c r="R389" t="s">
        <v>558</v>
      </c>
      <c r="W389" s="32">
        <v>0.5</v>
      </c>
      <c r="X389" t="s">
        <v>924</v>
      </c>
      <c r="Y389" t="s">
        <v>925</v>
      </c>
      <c r="Z389" t="s">
        <v>926</v>
      </c>
    </row>
    <row r="390" spans="1:26" x14ac:dyDescent="0.3">
      <c r="A390" t="s">
        <v>26</v>
      </c>
      <c r="B390" t="s">
        <v>27</v>
      </c>
      <c r="C390" s="31">
        <v>2020</v>
      </c>
      <c r="D390" s="31">
        <v>5</v>
      </c>
      <c r="E390" t="s">
        <v>921</v>
      </c>
      <c r="F390" t="s">
        <v>922</v>
      </c>
      <c r="G390" s="30">
        <v>43774</v>
      </c>
      <c r="H390" s="30">
        <v>43774</v>
      </c>
      <c r="I390" s="31">
        <v>181</v>
      </c>
      <c r="J390" t="s">
        <v>44</v>
      </c>
      <c r="K390" t="s">
        <v>581</v>
      </c>
      <c r="L390" t="s">
        <v>928</v>
      </c>
      <c r="M390" t="s">
        <v>32</v>
      </c>
      <c r="P390" t="s">
        <v>26</v>
      </c>
      <c r="Q390" t="s">
        <v>33</v>
      </c>
      <c r="R390" t="s">
        <v>558</v>
      </c>
      <c r="W390" s="32">
        <v>3.27</v>
      </c>
      <c r="X390" t="s">
        <v>924</v>
      </c>
      <c r="Y390" t="s">
        <v>925</v>
      </c>
      <c r="Z390" t="s">
        <v>926</v>
      </c>
    </row>
    <row r="391" spans="1:26" x14ac:dyDescent="0.3">
      <c r="A391" t="s">
        <v>26</v>
      </c>
      <c r="B391" t="s">
        <v>27</v>
      </c>
      <c r="C391" s="31">
        <v>2020</v>
      </c>
      <c r="D391" s="31">
        <v>5</v>
      </c>
      <c r="E391" t="s">
        <v>921</v>
      </c>
      <c r="F391" t="s">
        <v>922</v>
      </c>
      <c r="G391" s="30">
        <v>43774</v>
      </c>
      <c r="H391" s="30">
        <v>43774</v>
      </c>
      <c r="I391" s="31">
        <v>191</v>
      </c>
      <c r="J391" t="s">
        <v>44</v>
      </c>
      <c r="K391" t="s">
        <v>581</v>
      </c>
      <c r="L391" t="s">
        <v>928</v>
      </c>
      <c r="M391" t="s">
        <v>32</v>
      </c>
      <c r="P391" t="s">
        <v>26</v>
      </c>
      <c r="Q391" t="s">
        <v>33</v>
      </c>
      <c r="R391" t="s">
        <v>558</v>
      </c>
      <c r="W391" s="32">
        <v>0.39</v>
      </c>
      <c r="X391" t="s">
        <v>924</v>
      </c>
      <c r="Y391" t="s">
        <v>925</v>
      </c>
      <c r="Z391" t="s">
        <v>926</v>
      </c>
    </row>
    <row r="392" spans="1:26" x14ac:dyDescent="0.3">
      <c r="A392" t="s">
        <v>26</v>
      </c>
      <c r="B392" t="s">
        <v>27</v>
      </c>
      <c r="C392" s="31">
        <v>2020</v>
      </c>
      <c r="D392" s="31">
        <v>5</v>
      </c>
      <c r="E392" t="s">
        <v>921</v>
      </c>
      <c r="F392" t="s">
        <v>922</v>
      </c>
      <c r="G392" s="30">
        <v>43774</v>
      </c>
      <c r="H392" s="30">
        <v>43774</v>
      </c>
      <c r="I392" s="31">
        <v>201</v>
      </c>
      <c r="J392" t="s">
        <v>44</v>
      </c>
      <c r="K392" t="s">
        <v>581</v>
      </c>
      <c r="L392" t="s">
        <v>928</v>
      </c>
      <c r="M392" t="s">
        <v>32</v>
      </c>
      <c r="P392" t="s">
        <v>26</v>
      </c>
      <c r="Q392" t="s">
        <v>33</v>
      </c>
      <c r="R392" t="s">
        <v>558</v>
      </c>
      <c r="W392" s="32">
        <v>3.81</v>
      </c>
      <c r="X392" t="s">
        <v>924</v>
      </c>
      <c r="Y392" t="s">
        <v>925</v>
      </c>
      <c r="Z392" t="s">
        <v>926</v>
      </c>
    </row>
    <row r="393" spans="1:26" x14ac:dyDescent="0.3">
      <c r="A393" t="s">
        <v>26</v>
      </c>
      <c r="B393" t="s">
        <v>27</v>
      </c>
      <c r="C393" s="31">
        <v>2020</v>
      </c>
      <c r="D393" s="31">
        <v>5</v>
      </c>
      <c r="E393" t="s">
        <v>921</v>
      </c>
      <c r="F393" t="s">
        <v>922</v>
      </c>
      <c r="G393" s="30">
        <v>43774</v>
      </c>
      <c r="H393" s="30">
        <v>43774</v>
      </c>
      <c r="I393" s="31">
        <v>211</v>
      </c>
      <c r="J393" t="s">
        <v>44</v>
      </c>
      <c r="K393" t="s">
        <v>581</v>
      </c>
      <c r="L393" t="s">
        <v>928</v>
      </c>
      <c r="M393" t="s">
        <v>32</v>
      </c>
      <c r="P393" t="s">
        <v>26</v>
      </c>
      <c r="Q393" t="s">
        <v>33</v>
      </c>
      <c r="R393" t="s">
        <v>558</v>
      </c>
      <c r="W393" s="32">
        <v>3.81</v>
      </c>
      <c r="X393" t="s">
        <v>924</v>
      </c>
      <c r="Y393" t="s">
        <v>925</v>
      </c>
      <c r="Z393" t="s">
        <v>926</v>
      </c>
    </row>
    <row r="394" spans="1:26" x14ac:dyDescent="0.3">
      <c r="A394" t="s">
        <v>26</v>
      </c>
      <c r="B394" t="s">
        <v>27</v>
      </c>
      <c r="C394" s="31">
        <v>2020</v>
      </c>
      <c r="D394" s="31">
        <v>5</v>
      </c>
      <c r="E394" t="s">
        <v>921</v>
      </c>
      <c r="F394" t="s">
        <v>922</v>
      </c>
      <c r="G394" s="30">
        <v>43774</v>
      </c>
      <c r="H394" s="30">
        <v>43774</v>
      </c>
      <c r="I394" s="31">
        <v>221</v>
      </c>
      <c r="J394" t="s">
        <v>44</v>
      </c>
      <c r="K394" t="s">
        <v>581</v>
      </c>
      <c r="L394" t="s">
        <v>928</v>
      </c>
      <c r="M394" t="s">
        <v>32</v>
      </c>
      <c r="P394" t="s">
        <v>26</v>
      </c>
      <c r="Q394" t="s">
        <v>33</v>
      </c>
      <c r="R394" t="s">
        <v>558</v>
      </c>
      <c r="W394" s="32">
        <v>3.81</v>
      </c>
      <c r="X394" t="s">
        <v>924</v>
      </c>
      <c r="Y394" t="s">
        <v>925</v>
      </c>
      <c r="Z394" t="s">
        <v>926</v>
      </c>
    </row>
    <row r="395" spans="1:26" x14ac:dyDescent="0.3">
      <c r="A395" t="s">
        <v>26</v>
      </c>
      <c r="B395" t="s">
        <v>27</v>
      </c>
      <c r="C395" s="31">
        <v>2020</v>
      </c>
      <c r="D395" s="31">
        <v>5</v>
      </c>
      <c r="E395" t="s">
        <v>921</v>
      </c>
      <c r="F395" t="s">
        <v>922</v>
      </c>
      <c r="G395" s="30">
        <v>43774</v>
      </c>
      <c r="H395" s="30">
        <v>43774</v>
      </c>
      <c r="I395" s="31">
        <v>231</v>
      </c>
      <c r="J395" t="s">
        <v>44</v>
      </c>
      <c r="K395" t="s">
        <v>581</v>
      </c>
      <c r="L395" t="s">
        <v>928</v>
      </c>
      <c r="M395" t="s">
        <v>32</v>
      </c>
      <c r="P395" t="s">
        <v>26</v>
      </c>
      <c r="Q395" t="s">
        <v>33</v>
      </c>
      <c r="R395" t="s">
        <v>558</v>
      </c>
      <c r="W395" s="32">
        <v>1.58</v>
      </c>
      <c r="X395" t="s">
        <v>924</v>
      </c>
      <c r="Y395" t="s">
        <v>925</v>
      </c>
      <c r="Z395" t="s">
        <v>926</v>
      </c>
    </row>
    <row r="396" spans="1:26" x14ac:dyDescent="0.3">
      <c r="A396" t="s">
        <v>26</v>
      </c>
      <c r="B396" t="s">
        <v>27</v>
      </c>
      <c r="C396" s="31">
        <v>2020</v>
      </c>
      <c r="D396" s="31">
        <v>5</v>
      </c>
      <c r="E396" t="s">
        <v>921</v>
      </c>
      <c r="F396" t="s">
        <v>922</v>
      </c>
      <c r="G396" s="30">
        <v>43774</v>
      </c>
      <c r="H396" s="30">
        <v>43774</v>
      </c>
      <c r="I396" s="31">
        <v>241</v>
      </c>
      <c r="J396" t="s">
        <v>44</v>
      </c>
      <c r="K396" t="s">
        <v>581</v>
      </c>
      <c r="L396" t="s">
        <v>928</v>
      </c>
      <c r="M396" t="s">
        <v>32</v>
      </c>
      <c r="P396" t="s">
        <v>26</v>
      </c>
      <c r="Q396" t="s">
        <v>33</v>
      </c>
      <c r="R396" t="s">
        <v>558</v>
      </c>
      <c r="W396" s="32">
        <v>0.96</v>
      </c>
      <c r="X396" t="s">
        <v>924</v>
      </c>
      <c r="Y396" t="s">
        <v>925</v>
      </c>
      <c r="Z396" t="s">
        <v>926</v>
      </c>
    </row>
    <row r="397" spans="1:26" x14ac:dyDescent="0.3">
      <c r="A397" t="s">
        <v>26</v>
      </c>
      <c r="B397" t="s">
        <v>27</v>
      </c>
      <c r="C397" s="31">
        <v>2020</v>
      </c>
      <c r="D397" s="31">
        <v>5</v>
      </c>
      <c r="E397" t="s">
        <v>921</v>
      </c>
      <c r="F397" t="s">
        <v>922</v>
      </c>
      <c r="G397" s="30">
        <v>43774</v>
      </c>
      <c r="H397" s="30">
        <v>43774</v>
      </c>
      <c r="I397" s="31">
        <v>251</v>
      </c>
      <c r="J397" t="s">
        <v>44</v>
      </c>
      <c r="K397" t="s">
        <v>581</v>
      </c>
      <c r="L397" t="s">
        <v>928</v>
      </c>
      <c r="M397" t="s">
        <v>32</v>
      </c>
      <c r="P397" t="s">
        <v>26</v>
      </c>
      <c r="Q397" t="s">
        <v>33</v>
      </c>
      <c r="R397" t="s">
        <v>558</v>
      </c>
      <c r="W397" s="32">
        <v>0.9</v>
      </c>
      <c r="X397" t="s">
        <v>924</v>
      </c>
      <c r="Y397" t="s">
        <v>925</v>
      </c>
      <c r="Z397" t="s">
        <v>926</v>
      </c>
    </row>
    <row r="398" spans="1:26" x14ac:dyDescent="0.3">
      <c r="A398" t="s">
        <v>26</v>
      </c>
      <c r="B398" t="s">
        <v>27</v>
      </c>
      <c r="C398" s="31">
        <v>2020</v>
      </c>
      <c r="D398" s="31">
        <v>5</v>
      </c>
      <c r="E398" t="s">
        <v>921</v>
      </c>
      <c r="F398" t="s">
        <v>922</v>
      </c>
      <c r="G398" s="30">
        <v>43774</v>
      </c>
      <c r="H398" s="30">
        <v>43774</v>
      </c>
      <c r="I398" s="31">
        <v>261</v>
      </c>
      <c r="J398" t="s">
        <v>44</v>
      </c>
      <c r="K398" t="s">
        <v>581</v>
      </c>
      <c r="L398" t="s">
        <v>928</v>
      </c>
      <c r="M398" t="s">
        <v>32</v>
      </c>
      <c r="P398" t="s">
        <v>26</v>
      </c>
      <c r="Q398" t="s">
        <v>33</v>
      </c>
      <c r="R398" t="s">
        <v>558</v>
      </c>
      <c r="W398" s="32">
        <v>0.9</v>
      </c>
      <c r="X398" t="s">
        <v>924</v>
      </c>
      <c r="Y398" t="s">
        <v>925</v>
      </c>
      <c r="Z398" t="s">
        <v>926</v>
      </c>
    </row>
    <row r="399" spans="1:26" x14ac:dyDescent="0.3">
      <c r="A399" t="s">
        <v>26</v>
      </c>
      <c r="B399" t="s">
        <v>27</v>
      </c>
      <c r="C399" s="31">
        <v>2020</v>
      </c>
      <c r="D399" s="31">
        <v>5</v>
      </c>
      <c r="E399" t="s">
        <v>921</v>
      </c>
      <c r="F399" t="s">
        <v>922</v>
      </c>
      <c r="G399" s="30">
        <v>43774</v>
      </c>
      <c r="H399" s="30">
        <v>43774</v>
      </c>
      <c r="I399" s="31">
        <v>271</v>
      </c>
      <c r="J399" t="s">
        <v>44</v>
      </c>
      <c r="K399" t="s">
        <v>581</v>
      </c>
      <c r="L399" t="s">
        <v>928</v>
      </c>
      <c r="M399" t="s">
        <v>32</v>
      </c>
      <c r="P399" t="s">
        <v>26</v>
      </c>
      <c r="Q399" t="s">
        <v>33</v>
      </c>
      <c r="R399" t="s">
        <v>558</v>
      </c>
      <c r="W399" s="32">
        <v>1.86</v>
      </c>
      <c r="X399" t="s">
        <v>924</v>
      </c>
      <c r="Y399" t="s">
        <v>925</v>
      </c>
      <c r="Z399" t="s">
        <v>926</v>
      </c>
    </row>
    <row r="400" spans="1:26" x14ac:dyDescent="0.3">
      <c r="A400" t="s">
        <v>26</v>
      </c>
      <c r="B400" t="s">
        <v>27</v>
      </c>
      <c r="C400" s="31">
        <v>2020</v>
      </c>
      <c r="D400" s="31">
        <v>5</v>
      </c>
      <c r="E400" t="s">
        <v>921</v>
      </c>
      <c r="F400" t="s">
        <v>922</v>
      </c>
      <c r="G400" s="30">
        <v>43774</v>
      </c>
      <c r="H400" s="30">
        <v>43774</v>
      </c>
      <c r="I400" s="31">
        <v>453</v>
      </c>
      <c r="J400" t="s">
        <v>44</v>
      </c>
      <c r="K400" t="s">
        <v>581</v>
      </c>
      <c r="L400" t="s">
        <v>928</v>
      </c>
      <c r="M400" t="s">
        <v>48</v>
      </c>
      <c r="P400" t="s">
        <v>26</v>
      </c>
      <c r="Q400" t="s">
        <v>33</v>
      </c>
      <c r="R400" t="s">
        <v>558</v>
      </c>
      <c r="W400" s="32">
        <v>3.27</v>
      </c>
      <c r="X400" t="s">
        <v>929</v>
      </c>
      <c r="Y400" t="s">
        <v>930</v>
      </c>
      <c r="Z400" t="s">
        <v>926</v>
      </c>
    </row>
    <row r="401" spans="1:26" x14ac:dyDescent="0.3">
      <c r="A401" t="s">
        <v>26</v>
      </c>
      <c r="B401" t="s">
        <v>27</v>
      </c>
      <c r="C401" s="31">
        <v>2020</v>
      </c>
      <c r="D401" s="31">
        <v>5</v>
      </c>
      <c r="E401" t="s">
        <v>921</v>
      </c>
      <c r="F401" t="s">
        <v>922</v>
      </c>
      <c r="G401" s="30">
        <v>43774</v>
      </c>
      <c r="H401" s="30">
        <v>43774</v>
      </c>
      <c r="I401" s="31">
        <v>463</v>
      </c>
      <c r="J401" t="s">
        <v>44</v>
      </c>
      <c r="K401" t="s">
        <v>581</v>
      </c>
      <c r="L401" t="s">
        <v>928</v>
      </c>
      <c r="M401" t="s">
        <v>48</v>
      </c>
      <c r="P401" t="s">
        <v>26</v>
      </c>
      <c r="Q401" t="s">
        <v>33</v>
      </c>
      <c r="R401" t="s">
        <v>558</v>
      </c>
      <c r="W401" s="32">
        <v>0.39</v>
      </c>
      <c r="X401" t="s">
        <v>929</v>
      </c>
      <c r="Y401" t="s">
        <v>930</v>
      </c>
      <c r="Z401" t="s">
        <v>926</v>
      </c>
    </row>
    <row r="402" spans="1:26" x14ac:dyDescent="0.3">
      <c r="A402" t="s">
        <v>26</v>
      </c>
      <c r="B402" t="s">
        <v>27</v>
      </c>
      <c r="C402" s="31">
        <v>2020</v>
      </c>
      <c r="D402" s="31">
        <v>5</v>
      </c>
      <c r="E402" t="s">
        <v>921</v>
      </c>
      <c r="F402" t="s">
        <v>922</v>
      </c>
      <c r="G402" s="30">
        <v>43774</v>
      </c>
      <c r="H402" s="30">
        <v>43774</v>
      </c>
      <c r="I402" s="31">
        <v>473</v>
      </c>
      <c r="J402" t="s">
        <v>44</v>
      </c>
      <c r="K402" t="s">
        <v>581</v>
      </c>
      <c r="L402" t="s">
        <v>928</v>
      </c>
      <c r="M402" t="s">
        <v>48</v>
      </c>
      <c r="P402" t="s">
        <v>26</v>
      </c>
      <c r="Q402" t="s">
        <v>33</v>
      </c>
      <c r="R402" t="s">
        <v>558</v>
      </c>
      <c r="W402" s="32">
        <v>3.81</v>
      </c>
      <c r="X402" t="s">
        <v>929</v>
      </c>
      <c r="Y402" t="s">
        <v>930</v>
      </c>
      <c r="Z402" t="s">
        <v>926</v>
      </c>
    </row>
    <row r="403" spans="1:26" x14ac:dyDescent="0.3">
      <c r="A403" t="s">
        <v>26</v>
      </c>
      <c r="B403" t="s">
        <v>27</v>
      </c>
      <c r="C403" s="31">
        <v>2020</v>
      </c>
      <c r="D403" s="31">
        <v>5</v>
      </c>
      <c r="E403" t="s">
        <v>921</v>
      </c>
      <c r="F403" t="s">
        <v>922</v>
      </c>
      <c r="G403" s="30">
        <v>43774</v>
      </c>
      <c r="H403" s="30">
        <v>43774</v>
      </c>
      <c r="I403" s="31">
        <v>483</v>
      </c>
      <c r="J403" t="s">
        <v>44</v>
      </c>
      <c r="K403" t="s">
        <v>581</v>
      </c>
      <c r="L403" t="s">
        <v>928</v>
      </c>
      <c r="M403" t="s">
        <v>48</v>
      </c>
      <c r="P403" t="s">
        <v>26</v>
      </c>
      <c r="Q403" t="s">
        <v>33</v>
      </c>
      <c r="R403" t="s">
        <v>558</v>
      </c>
      <c r="W403" s="32">
        <v>3.81</v>
      </c>
      <c r="X403" t="s">
        <v>929</v>
      </c>
      <c r="Y403" t="s">
        <v>930</v>
      </c>
      <c r="Z403" t="s">
        <v>926</v>
      </c>
    </row>
    <row r="404" spans="1:26" x14ac:dyDescent="0.3">
      <c r="A404" t="s">
        <v>26</v>
      </c>
      <c r="B404" t="s">
        <v>27</v>
      </c>
      <c r="C404" s="31">
        <v>2020</v>
      </c>
      <c r="D404" s="31">
        <v>5</v>
      </c>
      <c r="E404" t="s">
        <v>921</v>
      </c>
      <c r="F404" t="s">
        <v>922</v>
      </c>
      <c r="G404" s="30">
        <v>43774</v>
      </c>
      <c r="H404" s="30">
        <v>43774</v>
      </c>
      <c r="I404" s="31">
        <v>493</v>
      </c>
      <c r="J404" t="s">
        <v>44</v>
      </c>
      <c r="K404" t="s">
        <v>581</v>
      </c>
      <c r="L404" t="s">
        <v>928</v>
      </c>
      <c r="M404" t="s">
        <v>48</v>
      </c>
      <c r="P404" t="s">
        <v>26</v>
      </c>
      <c r="Q404" t="s">
        <v>33</v>
      </c>
      <c r="R404" t="s">
        <v>558</v>
      </c>
      <c r="W404" s="32">
        <v>0.52</v>
      </c>
      <c r="X404" t="s">
        <v>929</v>
      </c>
      <c r="Y404" t="s">
        <v>930</v>
      </c>
      <c r="Z404" t="s">
        <v>926</v>
      </c>
    </row>
    <row r="405" spans="1:26" x14ac:dyDescent="0.3">
      <c r="A405" t="s">
        <v>26</v>
      </c>
      <c r="B405" t="s">
        <v>27</v>
      </c>
      <c r="C405" s="31">
        <v>2020</v>
      </c>
      <c r="D405" s="31">
        <v>5</v>
      </c>
      <c r="E405" t="s">
        <v>921</v>
      </c>
      <c r="F405" t="s">
        <v>922</v>
      </c>
      <c r="G405" s="30">
        <v>43774</v>
      </c>
      <c r="H405" s="30">
        <v>43774</v>
      </c>
      <c r="I405" s="31">
        <v>503</v>
      </c>
      <c r="J405" t="s">
        <v>44</v>
      </c>
      <c r="K405" t="s">
        <v>581</v>
      </c>
      <c r="L405" t="s">
        <v>928</v>
      </c>
      <c r="M405" t="s">
        <v>48</v>
      </c>
      <c r="P405" t="s">
        <v>26</v>
      </c>
      <c r="Q405" t="s">
        <v>33</v>
      </c>
      <c r="R405" t="s">
        <v>558</v>
      </c>
      <c r="W405" s="32">
        <v>0.52</v>
      </c>
      <c r="X405" t="s">
        <v>929</v>
      </c>
      <c r="Y405" t="s">
        <v>930</v>
      </c>
      <c r="Z405" t="s">
        <v>926</v>
      </c>
    </row>
    <row r="406" spans="1:26" x14ac:dyDescent="0.3">
      <c r="A406" t="s">
        <v>26</v>
      </c>
      <c r="B406" t="s">
        <v>27</v>
      </c>
      <c r="C406" s="31">
        <v>2020</v>
      </c>
      <c r="D406" s="31">
        <v>5</v>
      </c>
      <c r="E406" t="s">
        <v>921</v>
      </c>
      <c r="F406" t="s">
        <v>922</v>
      </c>
      <c r="G406" s="30">
        <v>43774</v>
      </c>
      <c r="H406" s="30">
        <v>43774</v>
      </c>
      <c r="I406" s="31">
        <v>513</v>
      </c>
      <c r="J406" t="s">
        <v>44</v>
      </c>
      <c r="K406" t="s">
        <v>581</v>
      </c>
      <c r="L406" t="s">
        <v>928</v>
      </c>
      <c r="M406" t="s">
        <v>48</v>
      </c>
      <c r="P406" t="s">
        <v>26</v>
      </c>
      <c r="Q406" t="s">
        <v>33</v>
      </c>
      <c r="R406" t="s">
        <v>558</v>
      </c>
      <c r="W406" s="32">
        <v>3.81</v>
      </c>
      <c r="X406" t="s">
        <v>929</v>
      </c>
      <c r="Y406" t="s">
        <v>930</v>
      </c>
      <c r="Z406" t="s">
        <v>926</v>
      </c>
    </row>
    <row r="407" spans="1:26" x14ac:dyDescent="0.3">
      <c r="A407" t="s">
        <v>26</v>
      </c>
      <c r="B407" t="s">
        <v>27</v>
      </c>
      <c r="C407" s="31">
        <v>2020</v>
      </c>
      <c r="D407" s="31">
        <v>5</v>
      </c>
      <c r="E407" t="s">
        <v>921</v>
      </c>
      <c r="F407" t="s">
        <v>922</v>
      </c>
      <c r="G407" s="30">
        <v>43774</v>
      </c>
      <c r="H407" s="30">
        <v>43774</v>
      </c>
      <c r="I407" s="31">
        <v>523</v>
      </c>
      <c r="J407" t="s">
        <v>44</v>
      </c>
      <c r="K407" t="s">
        <v>581</v>
      </c>
      <c r="L407" t="s">
        <v>928</v>
      </c>
      <c r="M407" t="s">
        <v>48</v>
      </c>
      <c r="P407" t="s">
        <v>26</v>
      </c>
      <c r="Q407" t="s">
        <v>33</v>
      </c>
      <c r="R407" t="s">
        <v>558</v>
      </c>
      <c r="W407" s="32">
        <v>0.52</v>
      </c>
      <c r="X407" t="s">
        <v>929</v>
      </c>
      <c r="Y407" t="s">
        <v>930</v>
      </c>
      <c r="Z407" t="s">
        <v>926</v>
      </c>
    </row>
    <row r="408" spans="1:26" x14ac:dyDescent="0.3">
      <c r="A408" t="s">
        <v>26</v>
      </c>
      <c r="B408" t="s">
        <v>27</v>
      </c>
      <c r="C408" s="31">
        <v>2020</v>
      </c>
      <c r="D408" s="31">
        <v>5</v>
      </c>
      <c r="E408" t="s">
        <v>921</v>
      </c>
      <c r="F408" t="s">
        <v>922</v>
      </c>
      <c r="G408" s="30">
        <v>43774</v>
      </c>
      <c r="H408" s="30">
        <v>43774</v>
      </c>
      <c r="I408" s="31">
        <v>533</v>
      </c>
      <c r="J408" t="s">
        <v>44</v>
      </c>
      <c r="K408" t="s">
        <v>581</v>
      </c>
      <c r="L408" t="s">
        <v>928</v>
      </c>
      <c r="M408" t="s">
        <v>48</v>
      </c>
      <c r="P408" t="s">
        <v>26</v>
      </c>
      <c r="Q408" t="s">
        <v>33</v>
      </c>
      <c r="R408" t="s">
        <v>558</v>
      </c>
      <c r="W408" s="32">
        <v>0.9</v>
      </c>
      <c r="X408" t="s">
        <v>929</v>
      </c>
      <c r="Y408" t="s">
        <v>930</v>
      </c>
      <c r="Z408" t="s">
        <v>926</v>
      </c>
    </row>
    <row r="409" spans="1:26" x14ac:dyDescent="0.3">
      <c r="A409" t="s">
        <v>26</v>
      </c>
      <c r="B409" t="s">
        <v>27</v>
      </c>
      <c r="C409" s="31">
        <v>2020</v>
      </c>
      <c r="D409" s="31">
        <v>5</v>
      </c>
      <c r="E409" t="s">
        <v>921</v>
      </c>
      <c r="F409" t="s">
        <v>922</v>
      </c>
      <c r="G409" s="30">
        <v>43774</v>
      </c>
      <c r="H409" s="30">
        <v>43774</v>
      </c>
      <c r="I409" s="31">
        <v>543</v>
      </c>
      <c r="J409" t="s">
        <v>44</v>
      </c>
      <c r="K409" t="s">
        <v>581</v>
      </c>
      <c r="L409" t="s">
        <v>928</v>
      </c>
      <c r="M409" t="s">
        <v>48</v>
      </c>
      <c r="P409" t="s">
        <v>26</v>
      </c>
      <c r="Q409" t="s">
        <v>33</v>
      </c>
      <c r="R409" t="s">
        <v>558</v>
      </c>
      <c r="W409" s="32">
        <v>0.9</v>
      </c>
      <c r="X409" t="s">
        <v>929</v>
      </c>
      <c r="Y409" t="s">
        <v>930</v>
      </c>
      <c r="Z409" t="s">
        <v>926</v>
      </c>
    </row>
    <row r="410" spans="1:26" x14ac:dyDescent="0.3">
      <c r="A410" t="s">
        <v>26</v>
      </c>
      <c r="B410" t="s">
        <v>27</v>
      </c>
      <c r="C410" s="31">
        <v>2020</v>
      </c>
      <c r="D410" s="31">
        <v>5</v>
      </c>
      <c r="E410" t="s">
        <v>921</v>
      </c>
      <c r="F410" t="s">
        <v>922</v>
      </c>
      <c r="G410" s="30">
        <v>43774</v>
      </c>
      <c r="H410" s="30">
        <v>43774</v>
      </c>
      <c r="I410" s="31">
        <v>553</v>
      </c>
      <c r="J410" t="s">
        <v>44</v>
      </c>
      <c r="K410" t="s">
        <v>581</v>
      </c>
      <c r="L410" t="s">
        <v>928</v>
      </c>
      <c r="M410" t="s">
        <v>48</v>
      </c>
      <c r="P410" t="s">
        <v>26</v>
      </c>
      <c r="Q410" t="s">
        <v>33</v>
      </c>
      <c r="R410" t="s">
        <v>558</v>
      </c>
      <c r="W410" s="32">
        <v>2.7</v>
      </c>
      <c r="X410" t="s">
        <v>929</v>
      </c>
      <c r="Y410" t="s">
        <v>930</v>
      </c>
      <c r="Z410" t="s">
        <v>926</v>
      </c>
    </row>
    <row r="411" spans="1:26" x14ac:dyDescent="0.3">
      <c r="A411" t="s">
        <v>26</v>
      </c>
      <c r="B411" t="s">
        <v>27</v>
      </c>
      <c r="C411" s="31">
        <v>2020</v>
      </c>
      <c r="D411" s="31">
        <v>5</v>
      </c>
      <c r="E411" t="s">
        <v>921</v>
      </c>
      <c r="F411" t="s">
        <v>922</v>
      </c>
      <c r="G411" s="30">
        <v>43774</v>
      </c>
      <c r="H411" s="30">
        <v>43774</v>
      </c>
      <c r="I411" s="31">
        <v>81</v>
      </c>
      <c r="J411" t="s">
        <v>44</v>
      </c>
      <c r="K411" t="s">
        <v>581</v>
      </c>
      <c r="L411" t="s">
        <v>923</v>
      </c>
      <c r="M411" t="s">
        <v>32</v>
      </c>
      <c r="P411" t="s">
        <v>26</v>
      </c>
      <c r="Q411" t="s">
        <v>33</v>
      </c>
      <c r="R411" t="s">
        <v>558</v>
      </c>
      <c r="W411" s="32">
        <v>1.26</v>
      </c>
      <c r="X411" t="s">
        <v>924</v>
      </c>
      <c r="Y411" t="s">
        <v>925</v>
      </c>
      <c r="Z411" t="s">
        <v>926</v>
      </c>
    </row>
    <row r="412" spans="1:26" x14ac:dyDescent="0.3">
      <c r="A412" t="s">
        <v>26</v>
      </c>
      <c r="B412" t="s">
        <v>27</v>
      </c>
      <c r="C412" s="31">
        <v>2020</v>
      </c>
      <c r="D412" s="31">
        <v>5</v>
      </c>
      <c r="E412" t="s">
        <v>921</v>
      </c>
      <c r="F412" t="s">
        <v>922</v>
      </c>
      <c r="G412" s="30">
        <v>43774</v>
      </c>
      <c r="H412" s="30">
        <v>43774</v>
      </c>
      <c r="I412" s="31">
        <v>91</v>
      </c>
      <c r="J412" t="s">
        <v>44</v>
      </c>
      <c r="K412" t="s">
        <v>581</v>
      </c>
      <c r="L412" t="s">
        <v>923</v>
      </c>
      <c r="M412" t="s">
        <v>32</v>
      </c>
      <c r="P412" t="s">
        <v>26</v>
      </c>
      <c r="Q412" t="s">
        <v>33</v>
      </c>
      <c r="R412" t="s">
        <v>558</v>
      </c>
      <c r="W412" s="32">
        <v>0.11</v>
      </c>
      <c r="X412" t="s">
        <v>924</v>
      </c>
      <c r="Y412" t="s">
        <v>925</v>
      </c>
      <c r="Z412" t="s">
        <v>926</v>
      </c>
    </row>
    <row r="413" spans="1:26" x14ac:dyDescent="0.3">
      <c r="A413" t="s">
        <v>26</v>
      </c>
      <c r="B413" t="s">
        <v>27</v>
      </c>
      <c r="C413" s="31">
        <v>2020</v>
      </c>
      <c r="D413" s="31">
        <v>5</v>
      </c>
      <c r="E413" t="s">
        <v>921</v>
      </c>
      <c r="F413" t="s">
        <v>922</v>
      </c>
      <c r="G413" s="30">
        <v>43774</v>
      </c>
      <c r="H413" s="30">
        <v>43774</v>
      </c>
      <c r="I413" s="31">
        <v>101</v>
      </c>
      <c r="J413" t="s">
        <v>44</v>
      </c>
      <c r="K413" t="s">
        <v>581</v>
      </c>
      <c r="L413" t="s">
        <v>923</v>
      </c>
      <c r="M413" t="s">
        <v>32</v>
      </c>
      <c r="P413" t="s">
        <v>26</v>
      </c>
      <c r="Q413" t="s">
        <v>33</v>
      </c>
      <c r="R413" t="s">
        <v>558</v>
      </c>
      <c r="W413" s="32">
        <v>1.53</v>
      </c>
      <c r="X413" t="s">
        <v>924</v>
      </c>
      <c r="Y413" t="s">
        <v>925</v>
      </c>
      <c r="Z413" t="s">
        <v>926</v>
      </c>
    </row>
    <row r="414" spans="1:26" x14ac:dyDescent="0.3">
      <c r="A414" t="s">
        <v>26</v>
      </c>
      <c r="B414" t="s">
        <v>27</v>
      </c>
      <c r="C414" s="31">
        <v>2020</v>
      </c>
      <c r="D414" s="31">
        <v>5</v>
      </c>
      <c r="E414" t="s">
        <v>921</v>
      </c>
      <c r="F414" t="s">
        <v>922</v>
      </c>
      <c r="G414" s="30">
        <v>43774</v>
      </c>
      <c r="H414" s="30">
        <v>43774</v>
      </c>
      <c r="I414" s="31">
        <v>111</v>
      </c>
      <c r="J414" t="s">
        <v>44</v>
      </c>
      <c r="K414" t="s">
        <v>581</v>
      </c>
      <c r="L414" t="s">
        <v>923</v>
      </c>
      <c r="M414" t="s">
        <v>32</v>
      </c>
      <c r="P414" t="s">
        <v>26</v>
      </c>
      <c r="Q414" t="s">
        <v>33</v>
      </c>
      <c r="R414" t="s">
        <v>558</v>
      </c>
      <c r="W414" s="32">
        <v>0.15</v>
      </c>
      <c r="X414" t="s">
        <v>924</v>
      </c>
      <c r="Y414" t="s">
        <v>925</v>
      </c>
      <c r="Z414" t="s">
        <v>926</v>
      </c>
    </row>
    <row r="415" spans="1:26" x14ac:dyDescent="0.3">
      <c r="A415" t="s">
        <v>26</v>
      </c>
      <c r="B415" t="s">
        <v>27</v>
      </c>
      <c r="C415" s="31">
        <v>2020</v>
      </c>
      <c r="D415" s="31">
        <v>5</v>
      </c>
      <c r="E415" t="s">
        <v>921</v>
      </c>
      <c r="F415" t="s">
        <v>922</v>
      </c>
      <c r="G415" s="30">
        <v>43774</v>
      </c>
      <c r="H415" s="30">
        <v>43774</v>
      </c>
      <c r="I415" s="31">
        <v>121</v>
      </c>
      <c r="J415" t="s">
        <v>44</v>
      </c>
      <c r="K415" t="s">
        <v>581</v>
      </c>
      <c r="L415" t="s">
        <v>923</v>
      </c>
      <c r="M415" t="s">
        <v>32</v>
      </c>
      <c r="P415" t="s">
        <v>26</v>
      </c>
      <c r="Q415" t="s">
        <v>33</v>
      </c>
      <c r="R415" t="s">
        <v>558</v>
      </c>
      <c r="W415" s="32">
        <v>1.53</v>
      </c>
      <c r="X415" t="s">
        <v>924</v>
      </c>
      <c r="Y415" t="s">
        <v>925</v>
      </c>
      <c r="Z415" t="s">
        <v>926</v>
      </c>
    </row>
    <row r="416" spans="1:26" x14ac:dyDescent="0.3">
      <c r="A416" t="s">
        <v>26</v>
      </c>
      <c r="B416" t="s">
        <v>27</v>
      </c>
      <c r="C416" s="31">
        <v>2020</v>
      </c>
      <c r="D416" s="31">
        <v>5</v>
      </c>
      <c r="E416" t="s">
        <v>921</v>
      </c>
      <c r="F416" t="s">
        <v>922</v>
      </c>
      <c r="G416" s="30">
        <v>43774</v>
      </c>
      <c r="H416" s="30">
        <v>43774</v>
      </c>
      <c r="I416" s="31">
        <v>131</v>
      </c>
      <c r="J416" t="s">
        <v>44</v>
      </c>
      <c r="K416" t="s">
        <v>581</v>
      </c>
      <c r="L416" t="s">
        <v>923</v>
      </c>
      <c r="M416" t="s">
        <v>32</v>
      </c>
      <c r="P416" t="s">
        <v>26</v>
      </c>
      <c r="Q416" t="s">
        <v>33</v>
      </c>
      <c r="R416" t="s">
        <v>558</v>
      </c>
      <c r="W416" s="32">
        <v>0.15</v>
      </c>
      <c r="X416" t="s">
        <v>924</v>
      </c>
      <c r="Y416" t="s">
        <v>925</v>
      </c>
      <c r="Z416" t="s">
        <v>926</v>
      </c>
    </row>
    <row r="417" spans="1:26" x14ac:dyDescent="0.3">
      <c r="A417" t="s">
        <v>26</v>
      </c>
      <c r="B417" t="s">
        <v>27</v>
      </c>
      <c r="C417" s="31">
        <v>2020</v>
      </c>
      <c r="D417" s="31">
        <v>5</v>
      </c>
      <c r="E417" t="s">
        <v>921</v>
      </c>
      <c r="F417" t="s">
        <v>922</v>
      </c>
      <c r="G417" s="30">
        <v>43774</v>
      </c>
      <c r="H417" s="30">
        <v>43774</v>
      </c>
      <c r="I417" s="31">
        <v>141</v>
      </c>
      <c r="J417" t="s">
        <v>44</v>
      </c>
      <c r="K417" t="s">
        <v>581</v>
      </c>
      <c r="L417" t="s">
        <v>923</v>
      </c>
      <c r="M417" t="s">
        <v>32</v>
      </c>
      <c r="P417" t="s">
        <v>26</v>
      </c>
      <c r="Q417" t="s">
        <v>33</v>
      </c>
      <c r="R417" t="s">
        <v>558</v>
      </c>
      <c r="W417" s="32">
        <v>1.29</v>
      </c>
      <c r="X417" t="s">
        <v>924</v>
      </c>
      <c r="Y417" t="s">
        <v>925</v>
      </c>
      <c r="Z417" t="s">
        <v>926</v>
      </c>
    </row>
    <row r="418" spans="1:26" x14ac:dyDescent="0.3">
      <c r="A418" t="s">
        <v>26</v>
      </c>
      <c r="B418" t="s">
        <v>27</v>
      </c>
      <c r="C418" s="31">
        <v>2020</v>
      </c>
      <c r="D418" s="31">
        <v>5</v>
      </c>
      <c r="E418" t="s">
        <v>921</v>
      </c>
      <c r="F418" t="s">
        <v>922</v>
      </c>
      <c r="G418" s="30">
        <v>43774</v>
      </c>
      <c r="H418" s="30">
        <v>43774</v>
      </c>
      <c r="I418" s="31">
        <v>151</v>
      </c>
      <c r="J418" t="s">
        <v>44</v>
      </c>
      <c r="K418" t="s">
        <v>581</v>
      </c>
      <c r="L418" t="s">
        <v>923</v>
      </c>
      <c r="M418" t="s">
        <v>32</v>
      </c>
      <c r="P418" t="s">
        <v>26</v>
      </c>
      <c r="Q418" t="s">
        <v>33</v>
      </c>
      <c r="R418" t="s">
        <v>558</v>
      </c>
      <c r="W418" s="32">
        <v>1.37</v>
      </c>
      <c r="X418" t="s">
        <v>924</v>
      </c>
      <c r="Y418" t="s">
        <v>925</v>
      </c>
      <c r="Z418" t="s">
        <v>926</v>
      </c>
    </row>
    <row r="419" spans="1:26" x14ac:dyDescent="0.3">
      <c r="A419" t="s">
        <v>26</v>
      </c>
      <c r="B419" t="s">
        <v>27</v>
      </c>
      <c r="C419" s="31">
        <v>2020</v>
      </c>
      <c r="D419" s="31">
        <v>5</v>
      </c>
      <c r="E419" t="s">
        <v>921</v>
      </c>
      <c r="F419" t="s">
        <v>922</v>
      </c>
      <c r="G419" s="30">
        <v>43774</v>
      </c>
      <c r="H419" s="30">
        <v>43774</v>
      </c>
      <c r="I419" s="31">
        <v>281</v>
      </c>
      <c r="J419" t="s">
        <v>44</v>
      </c>
      <c r="K419" t="s">
        <v>581</v>
      </c>
      <c r="L419" t="s">
        <v>923</v>
      </c>
      <c r="M419" t="s">
        <v>32</v>
      </c>
      <c r="P419" t="s">
        <v>26</v>
      </c>
      <c r="Q419" t="s">
        <v>33</v>
      </c>
      <c r="R419" t="s">
        <v>558</v>
      </c>
      <c r="W419" s="32">
        <v>0.97</v>
      </c>
      <c r="X419" t="s">
        <v>924</v>
      </c>
      <c r="Y419" t="s">
        <v>925</v>
      </c>
      <c r="Z419" t="s">
        <v>926</v>
      </c>
    </row>
    <row r="420" spans="1:26" x14ac:dyDescent="0.3">
      <c r="A420" t="s">
        <v>26</v>
      </c>
      <c r="B420" t="s">
        <v>27</v>
      </c>
      <c r="C420" s="31">
        <v>2020</v>
      </c>
      <c r="D420" s="31">
        <v>5</v>
      </c>
      <c r="E420" t="s">
        <v>921</v>
      </c>
      <c r="F420" t="s">
        <v>922</v>
      </c>
      <c r="G420" s="30">
        <v>43774</v>
      </c>
      <c r="H420" s="30">
        <v>43774</v>
      </c>
      <c r="I420" s="31">
        <v>291</v>
      </c>
      <c r="J420" t="s">
        <v>44</v>
      </c>
      <c r="K420" t="s">
        <v>581</v>
      </c>
      <c r="L420" t="s">
        <v>923</v>
      </c>
      <c r="M420" t="s">
        <v>32</v>
      </c>
      <c r="P420" t="s">
        <v>26</v>
      </c>
      <c r="Q420" t="s">
        <v>33</v>
      </c>
      <c r="R420" t="s">
        <v>558</v>
      </c>
      <c r="W420" s="32">
        <v>0.11</v>
      </c>
      <c r="X420" t="s">
        <v>924</v>
      </c>
      <c r="Y420" t="s">
        <v>925</v>
      </c>
      <c r="Z420" t="s">
        <v>926</v>
      </c>
    </row>
    <row r="421" spans="1:26" x14ac:dyDescent="0.3">
      <c r="A421" t="s">
        <v>26</v>
      </c>
      <c r="B421" t="s">
        <v>27</v>
      </c>
      <c r="C421" s="31">
        <v>2020</v>
      </c>
      <c r="D421" s="31">
        <v>5</v>
      </c>
      <c r="E421" t="s">
        <v>921</v>
      </c>
      <c r="F421" t="s">
        <v>922</v>
      </c>
      <c r="G421" s="30">
        <v>43774</v>
      </c>
      <c r="H421" s="30">
        <v>43774</v>
      </c>
      <c r="I421" s="31">
        <v>363</v>
      </c>
      <c r="J421" t="s">
        <v>44</v>
      </c>
      <c r="K421" t="s">
        <v>581</v>
      </c>
      <c r="L421" t="s">
        <v>923</v>
      </c>
      <c r="M421" t="s">
        <v>48</v>
      </c>
      <c r="P421" t="s">
        <v>26</v>
      </c>
      <c r="Q421" t="s">
        <v>33</v>
      </c>
      <c r="R421" t="s">
        <v>558</v>
      </c>
      <c r="W421" s="32">
        <v>1.26</v>
      </c>
      <c r="X421" t="s">
        <v>929</v>
      </c>
      <c r="Y421" t="s">
        <v>930</v>
      </c>
      <c r="Z421" t="s">
        <v>926</v>
      </c>
    </row>
    <row r="422" spans="1:26" x14ac:dyDescent="0.3">
      <c r="A422" t="s">
        <v>26</v>
      </c>
      <c r="B422" t="s">
        <v>27</v>
      </c>
      <c r="C422" s="31">
        <v>2020</v>
      </c>
      <c r="D422" s="31">
        <v>5</v>
      </c>
      <c r="E422" t="s">
        <v>921</v>
      </c>
      <c r="F422" t="s">
        <v>922</v>
      </c>
      <c r="G422" s="30">
        <v>43774</v>
      </c>
      <c r="H422" s="30">
        <v>43774</v>
      </c>
      <c r="I422" s="31">
        <v>373</v>
      </c>
      <c r="J422" t="s">
        <v>44</v>
      </c>
      <c r="K422" t="s">
        <v>581</v>
      </c>
      <c r="L422" t="s">
        <v>923</v>
      </c>
      <c r="M422" t="s">
        <v>48</v>
      </c>
      <c r="P422" t="s">
        <v>26</v>
      </c>
      <c r="Q422" t="s">
        <v>33</v>
      </c>
      <c r="R422" t="s">
        <v>558</v>
      </c>
      <c r="W422" s="32">
        <v>0.11</v>
      </c>
      <c r="X422" t="s">
        <v>929</v>
      </c>
      <c r="Y422" t="s">
        <v>930</v>
      </c>
      <c r="Z422" t="s">
        <v>926</v>
      </c>
    </row>
    <row r="423" spans="1:26" x14ac:dyDescent="0.3">
      <c r="A423" t="s">
        <v>26</v>
      </c>
      <c r="B423" t="s">
        <v>27</v>
      </c>
      <c r="C423" s="31">
        <v>2020</v>
      </c>
      <c r="D423" s="31">
        <v>5</v>
      </c>
      <c r="E423" t="s">
        <v>921</v>
      </c>
      <c r="F423" t="s">
        <v>922</v>
      </c>
      <c r="G423" s="30">
        <v>43774</v>
      </c>
      <c r="H423" s="30">
        <v>43774</v>
      </c>
      <c r="I423" s="31">
        <v>383</v>
      </c>
      <c r="J423" t="s">
        <v>44</v>
      </c>
      <c r="K423" t="s">
        <v>581</v>
      </c>
      <c r="L423" t="s">
        <v>923</v>
      </c>
      <c r="M423" t="s">
        <v>48</v>
      </c>
      <c r="P423" t="s">
        <v>26</v>
      </c>
      <c r="Q423" t="s">
        <v>33</v>
      </c>
      <c r="R423" t="s">
        <v>558</v>
      </c>
      <c r="W423" s="32">
        <v>0.97</v>
      </c>
      <c r="X423" t="s">
        <v>929</v>
      </c>
      <c r="Y423" t="s">
        <v>930</v>
      </c>
      <c r="Z423" t="s">
        <v>926</v>
      </c>
    </row>
    <row r="424" spans="1:26" x14ac:dyDescent="0.3">
      <c r="A424" t="s">
        <v>26</v>
      </c>
      <c r="B424" t="s">
        <v>27</v>
      </c>
      <c r="C424" s="31">
        <v>2020</v>
      </c>
      <c r="D424" s="31">
        <v>5</v>
      </c>
      <c r="E424" t="s">
        <v>921</v>
      </c>
      <c r="F424" t="s">
        <v>922</v>
      </c>
      <c r="G424" s="30">
        <v>43774</v>
      </c>
      <c r="H424" s="30">
        <v>43774</v>
      </c>
      <c r="I424" s="31">
        <v>393</v>
      </c>
      <c r="J424" t="s">
        <v>44</v>
      </c>
      <c r="K424" t="s">
        <v>581</v>
      </c>
      <c r="L424" t="s">
        <v>923</v>
      </c>
      <c r="M424" t="s">
        <v>48</v>
      </c>
      <c r="P424" t="s">
        <v>26</v>
      </c>
      <c r="Q424" t="s">
        <v>33</v>
      </c>
      <c r="R424" t="s">
        <v>558</v>
      </c>
      <c r="W424" s="32">
        <v>1.53</v>
      </c>
      <c r="X424" t="s">
        <v>929</v>
      </c>
      <c r="Y424" t="s">
        <v>930</v>
      </c>
      <c r="Z424" t="s">
        <v>926</v>
      </c>
    </row>
    <row r="425" spans="1:26" x14ac:dyDescent="0.3">
      <c r="A425" t="s">
        <v>26</v>
      </c>
      <c r="B425" t="s">
        <v>27</v>
      </c>
      <c r="C425" s="31">
        <v>2020</v>
      </c>
      <c r="D425" s="31">
        <v>5</v>
      </c>
      <c r="E425" t="s">
        <v>921</v>
      </c>
      <c r="F425" t="s">
        <v>922</v>
      </c>
      <c r="G425" s="30">
        <v>43774</v>
      </c>
      <c r="H425" s="30">
        <v>43774</v>
      </c>
      <c r="I425" s="31">
        <v>403</v>
      </c>
      <c r="J425" t="s">
        <v>44</v>
      </c>
      <c r="K425" t="s">
        <v>581</v>
      </c>
      <c r="L425" t="s">
        <v>923</v>
      </c>
      <c r="M425" t="s">
        <v>48</v>
      </c>
      <c r="P425" t="s">
        <v>26</v>
      </c>
      <c r="Q425" t="s">
        <v>33</v>
      </c>
      <c r="R425" t="s">
        <v>558</v>
      </c>
      <c r="W425" s="32">
        <v>1.53</v>
      </c>
      <c r="X425" t="s">
        <v>929</v>
      </c>
      <c r="Y425" t="s">
        <v>930</v>
      </c>
      <c r="Z425" t="s">
        <v>926</v>
      </c>
    </row>
    <row r="426" spans="1:26" x14ac:dyDescent="0.3">
      <c r="A426" t="s">
        <v>26</v>
      </c>
      <c r="B426" t="s">
        <v>27</v>
      </c>
      <c r="C426" s="31">
        <v>2020</v>
      </c>
      <c r="D426" s="31">
        <v>5</v>
      </c>
      <c r="E426" t="s">
        <v>921</v>
      </c>
      <c r="F426" t="s">
        <v>922</v>
      </c>
      <c r="G426" s="30">
        <v>43774</v>
      </c>
      <c r="H426" s="30">
        <v>43774</v>
      </c>
      <c r="I426" s="31">
        <v>413</v>
      </c>
      <c r="J426" t="s">
        <v>44</v>
      </c>
      <c r="K426" t="s">
        <v>581</v>
      </c>
      <c r="L426" t="s">
        <v>923</v>
      </c>
      <c r="M426" t="s">
        <v>48</v>
      </c>
      <c r="P426" t="s">
        <v>26</v>
      </c>
      <c r="Q426" t="s">
        <v>33</v>
      </c>
      <c r="R426" t="s">
        <v>558</v>
      </c>
      <c r="W426" s="32">
        <v>0.15</v>
      </c>
      <c r="X426" t="s">
        <v>929</v>
      </c>
      <c r="Y426" t="s">
        <v>930</v>
      </c>
      <c r="Z426" t="s">
        <v>926</v>
      </c>
    </row>
    <row r="427" spans="1:26" x14ac:dyDescent="0.3">
      <c r="A427" t="s">
        <v>26</v>
      </c>
      <c r="B427" t="s">
        <v>27</v>
      </c>
      <c r="C427" s="31">
        <v>2020</v>
      </c>
      <c r="D427" s="31">
        <v>5</v>
      </c>
      <c r="E427" t="s">
        <v>921</v>
      </c>
      <c r="F427" t="s">
        <v>922</v>
      </c>
      <c r="G427" s="30">
        <v>43774</v>
      </c>
      <c r="H427" s="30">
        <v>43774</v>
      </c>
      <c r="I427" s="31">
        <v>423</v>
      </c>
      <c r="J427" t="s">
        <v>44</v>
      </c>
      <c r="K427" t="s">
        <v>581</v>
      </c>
      <c r="L427" t="s">
        <v>923</v>
      </c>
      <c r="M427" t="s">
        <v>48</v>
      </c>
      <c r="P427" t="s">
        <v>26</v>
      </c>
      <c r="Q427" t="s">
        <v>33</v>
      </c>
      <c r="R427" t="s">
        <v>558</v>
      </c>
      <c r="W427" s="32">
        <v>1.29</v>
      </c>
      <c r="X427" t="s">
        <v>929</v>
      </c>
      <c r="Y427" t="s">
        <v>930</v>
      </c>
      <c r="Z427" t="s">
        <v>926</v>
      </c>
    </row>
    <row r="428" spans="1:26" x14ac:dyDescent="0.3">
      <c r="A428" t="s">
        <v>26</v>
      </c>
      <c r="B428" t="s">
        <v>27</v>
      </c>
      <c r="C428" s="31">
        <v>2020</v>
      </c>
      <c r="D428" s="31">
        <v>5</v>
      </c>
      <c r="E428" t="s">
        <v>921</v>
      </c>
      <c r="F428" t="s">
        <v>922</v>
      </c>
      <c r="G428" s="30">
        <v>43774</v>
      </c>
      <c r="H428" s="30">
        <v>43774</v>
      </c>
      <c r="I428" s="31">
        <v>433</v>
      </c>
      <c r="J428" t="s">
        <v>44</v>
      </c>
      <c r="K428" t="s">
        <v>581</v>
      </c>
      <c r="L428" t="s">
        <v>923</v>
      </c>
      <c r="M428" t="s">
        <v>48</v>
      </c>
      <c r="P428" t="s">
        <v>26</v>
      </c>
      <c r="Q428" t="s">
        <v>33</v>
      </c>
      <c r="R428" t="s">
        <v>558</v>
      </c>
      <c r="W428" s="32">
        <v>1.49</v>
      </c>
      <c r="X428" t="s">
        <v>929</v>
      </c>
      <c r="Y428" t="s">
        <v>930</v>
      </c>
      <c r="Z428" t="s">
        <v>926</v>
      </c>
    </row>
    <row r="429" spans="1:26" x14ac:dyDescent="0.3">
      <c r="A429" t="s">
        <v>26</v>
      </c>
      <c r="B429" t="s">
        <v>27</v>
      </c>
      <c r="C429" s="31">
        <v>2020</v>
      </c>
      <c r="D429" s="31">
        <v>5</v>
      </c>
      <c r="E429" t="s">
        <v>921</v>
      </c>
      <c r="F429" t="s">
        <v>922</v>
      </c>
      <c r="G429" s="30">
        <v>43774</v>
      </c>
      <c r="H429" s="30">
        <v>43774</v>
      </c>
      <c r="I429" s="31">
        <v>443</v>
      </c>
      <c r="J429" t="s">
        <v>44</v>
      </c>
      <c r="K429" t="s">
        <v>581</v>
      </c>
      <c r="L429" t="s">
        <v>923</v>
      </c>
      <c r="M429" t="s">
        <v>48</v>
      </c>
      <c r="P429" t="s">
        <v>26</v>
      </c>
      <c r="Q429" t="s">
        <v>33</v>
      </c>
      <c r="R429" t="s">
        <v>558</v>
      </c>
      <c r="W429" s="32">
        <v>0.15</v>
      </c>
      <c r="X429" t="s">
        <v>929</v>
      </c>
      <c r="Y429" t="s">
        <v>930</v>
      </c>
      <c r="Z429" t="s">
        <v>926</v>
      </c>
    </row>
    <row r="430" spans="1:26" x14ac:dyDescent="0.3">
      <c r="A430" t="s">
        <v>26</v>
      </c>
      <c r="B430" t="s">
        <v>27</v>
      </c>
      <c r="C430" s="31">
        <v>2020</v>
      </c>
      <c r="D430" s="31">
        <v>5</v>
      </c>
      <c r="E430" t="s">
        <v>52</v>
      </c>
      <c r="F430" t="s">
        <v>918</v>
      </c>
      <c r="G430" s="30">
        <v>43774</v>
      </c>
      <c r="H430" s="30">
        <v>43774</v>
      </c>
      <c r="I430" s="31">
        <v>67</v>
      </c>
      <c r="J430" t="s">
        <v>44</v>
      </c>
      <c r="K430" t="s">
        <v>581</v>
      </c>
      <c r="L430" t="s">
        <v>61</v>
      </c>
      <c r="M430" t="s">
        <v>582</v>
      </c>
      <c r="P430" t="s">
        <v>26</v>
      </c>
      <c r="Q430" t="s">
        <v>33</v>
      </c>
      <c r="R430" t="s">
        <v>558</v>
      </c>
      <c r="S430" t="s">
        <v>292</v>
      </c>
      <c r="W430" s="32">
        <v>157.68</v>
      </c>
      <c r="X430" t="s">
        <v>919</v>
      </c>
      <c r="Y430" t="s">
        <v>920</v>
      </c>
      <c r="Z430" t="s">
        <v>57</v>
      </c>
    </row>
    <row r="431" spans="1:26" x14ac:dyDescent="0.3">
      <c r="A431" t="s">
        <v>26</v>
      </c>
      <c r="B431" t="s">
        <v>27</v>
      </c>
      <c r="C431" s="31">
        <v>2020</v>
      </c>
      <c r="D431" s="31">
        <v>5</v>
      </c>
      <c r="E431" t="s">
        <v>836</v>
      </c>
      <c r="F431" t="s">
        <v>932</v>
      </c>
      <c r="G431" s="30">
        <v>43776</v>
      </c>
      <c r="H431" s="30">
        <v>43781</v>
      </c>
      <c r="I431" s="31">
        <v>1</v>
      </c>
      <c r="J431" t="s">
        <v>44</v>
      </c>
      <c r="L431" t="s">
        <v>838</v>
      </c>
      <c r="M431" t="s">
        <v>582</v>
      </c>
      <c r="P431" t="s">
        <v>26</v>
      </c>
      <c r="Q431" t="s">
        <v>33</v>
      </c>
      <c r="R431" t="s">
        <v>558</v>
      </c>
      <c r="W431" s="32">
        <v>32489.75</v>
      </c>
      <c r="X431" t="s">
        <v>933</v>
      </c>
      <c r="Y431" t="s">
        <v>840</v>
      </c>
      <c r="Z431" t="s">
        <v>841</v>
      </c>
    </row>
    <row r="432" spans="1:26" x14ac:dyDescent="0.3">
      <c r="A432" t="s">
        <v>26</v>
      </c>
      <c r="B432" t="s">
        <v>27</v>
      </c>
      <c r="C432" s="31">
        <v>2020</v>
      </c>
      <c r="D432" s="31">
        <v>5</v>
      </c>
      <c r="E432" t="s">
        <v>836</v>
      </c>
      <c r="F432" t="s">
        <v>932</v>
      </c>
      <c r="G432" s="30">
        <v>43776</v>
      </c>
      <c r="H432" s="30">
        <v>43781</v>
      </c>
      <c r="I432" s="31">
        <v>5</v>
      </c>
      <c r="J432" t="s">
        <v>44</v>
      </c>
      <c r="L432" t="s">
        <v>838</v>
      </c>
      <c r="M432" t="s">
        <v>582</v>
      </c>
      <c r="P432" t="s">
        <v>26</v>
      </c>
      <c r="Q432" t="s">
        <v>33</v>
      </c>
      <c r="R432" t="s">
        <v>558</v>
      </c>
      <c r="W432" s="32">
        <v>25467.97</v>
      </c>
      <c r="X432" t="s">
        <v>839</v>
      </c>
      <c r="Y432" t="s">
        <v>840</v>
      </c>
      <c r="Z432" t="s">
        <v>841</v>
      </c>
    </row>
    <row r="433" spans="1:26" x14ac:dyDescent="0.3">
      <c r="A433" t="s">
        <v>26</v>
      </c>
      <c r="B433" t="s">
        <v>27</v>
      </c>
      <c r="C433" s="31">
        <v>2020</v>
      </c>
      <c r="D433" s="31">
        <v>5</v>
      </c>
      <c r="E433" t="s">
        <v>609</v>
      </c>
      <c r="F433" t="s">
        <v>934</v>
      </c>
      <c r="G433" s="30">
        <v>43777</v>
      </c>
      <c r="H433" s="30">
        <v>43778</v>
      </c>
      <c r="I433" s="31">
        <v>283</v>
      </c>
      <c r="J433" t="s">
        <v>44</v>
      </c>
      <c r="K433" t="s">
        <v>604</v>
      </c>
      <c r="L433" t="s">
        <v>615</v>
      </c>
      <c r="M433" t="s">
        <v>903</v>
      </c>
      <c r="O433" t="s">
        <v>606</v>
      </c>
      <c r="P433" t="s">
        <v>26</v>
      </c>
      <c r="Q433" t="s">
        <v>33</v>
      </c>
      <c r="R433" t="s">
        <v>558</v>
      </c>
      <c r="W433" s="32">
        <v>453.59</v>
      </c>
      <c r="X433" t="s">
        <v>612</v>
      </c>
      <c r="Y433" t="s">
        <v>935</v>
      </c>
      <c r="Z433" t="s">
        <v>614</v>
      </c>
    </row>
    <row r="434" spans="1:26" x14ac:dyDescent="0.3">
      <c r="A434" t="s">
        <v>26</v>
      </c>
      <c r="B434" t="s">
        <v>27</v>
      </c>
      <c r="C434" s="31">
        <v>2020</v>
      </c>
      <c r="D434" s="31">
        <v>5</v>
      </c>
      <c r="E434" t="s">
        <v>609</v>
      </c>
      <c r="F434" t="s">
        <v>934</v>
      </c>
      <c r="G434" s="30">
        <v>43777</v>
      </c>
      <c r="H434" s="30">
        <v>43778</v>
      </c>
      <c r="I434" s="31">
        <v>284</v>
      </c>
      <c r="J434" t="s">
        <v>44</v>
      </c>
      <c r="K434" t="s">
        <v>604</v>
      </c>
      <c r="L434" t="s">
        <v>615</v>
      </c>
      <c r="M434" t="s">
        <v>903</v>
      </c>
      <c r="O434" t="s">
        <v>606</v>
      </c>
      <c r="P434" t="s">
        <v>26</v>
      </c>
      <c r="Q434" t="s">
        <v>33</v>
      </c>
      <c r="R434" t="s">
        <v>558</v>
      </c>
      <c r="W434" s="32">
        <v>452.78</v>
      </c>
      <c r="X434" t="s">
        <v>612</v>
      </c>
      <c r="Y434" t="s">
        <v>935</v>
      </c>
      <c r="Z434" t="s">
        <v>614</v>
      </c>
    </row>
    <row r="435" spans="1:26" x14ac:dyDescent="0.3">
      <c r="A435" t="s">
        <v>26</v>
      </c>
      <c r="B435" t="s">
        <v>27</v>
      </c>
      <c r="C435" s="31">
        <v>2020</v>
      </c>
      <c r="D435" s="31">
        <v>5</v>
      </c>
      <c r="E435" t="s">
        <v>609</v>
      </c>
      <c r="F435" t="s">
        <v>934</v>
      </c>
      <c r="G435" s="30">
        <v>43777</v>
      </c>
      <c r="H435" s="30">
        <v>43778</v>
      </c>
      <c r="I435" s="31">
        <v>285</v>
      </c>
      <c r="J435" t="s">
        <v>44</v>
      </c>
      <c r="K435" t="s">
        <v>604</v>
      </c>
      <c r="L435" t="s">
        <v>616</v>
      </c>
      <c r="M435" t="s">
        <v>903</v>
      </c>
      <c r="O435" t="s">
        <v>606</v>
      </c>
      <c r="P435" t="s">
        <v>26</v>
      </c>
      <c r="Q435" t="s">
        <v>33</v>
      </c>
      <c r="R435" t="s">
        <v>558</v>
      </c>
      <c r="W435" s="32">
        <v>232.27</v>
      </c>
      <c r="X435" t="s">
        <v>612</v>
      </c>
      <c r="Y435" t="s">
        <v>935</v>
      </c>
      <c r="Z435" t="s">
        <v>614</v>
      </c>
    </row>
    <row r="436" spans="1:26" x14ac:dyDescent="0.3">
      <c r="A436" t="s">
        <v>26</v>
      </c>
      <c r="B436" t="s">
        <v>27</v>
      </c>
      <c r="C436" s="31">
        <v>2020</v>
      </c>
      <c r="D436" s="31">
        <v>5</v>
      </c>
      <c r="E436" t="s">
        <v>609</v>
      </c>
      <c r="F436" t="s">
        <v>934</v>
      </c>
      <c r="G436" s="30">
        <v>43777</v>
      </c>
      <c r="H436" s="30">
        <v>43778</v>
      </c>
      <c r="I436" s="31">
        <v>286</v>
      </c>
      <c r="J436" t="s">
        <v>44</v>
      </c>
      <c r="K436" t="s">
        <v>604</v>
      </c>
      <c r="L436" t="s">
        <v>616</v>
      </c>
      <c r="M436" t="s">
        <v>903</v>
      </c>
      <c r="O436" t="s">
        <v>606</v>
      </c>
      <c r="P436" t="s">
        <v>26</v>
      </c>
      <c r="Q436" t="s">
        <v>33</v>
      </c>
      <c r="R436" t="s">
        <v>558</v>
      </c>
      <c r="W436" s="32">
        <v>246.27</v>
      </c>
      <c r="X436" t="s">
        <v>612</v>
      </c>
      <c r="Y436" t="s">
        <v>935</v>
      </c>
      <c r="Z436" t="s">
        <v>614</v>
      </c>
    </row>
    <row r="437" spans="1:26" x14ac:dyDescent="0.3">
      <c r="A437" t="s">
        <v>26</v>
      </c>
      <c r="B437" t="s">
        <v>27</v>
      </c>
      <c r="C437" s="31">
        <v>2020</v>
      </c>
      <c r="D437" s="31">
        <v>5</v>
      </c>
      <c r="E437" t="s">
        <v>609</v>
      </c>
      <c r="F437" t="s">
        <v>934</v>
      </c>
      <c r="G437" s="30">
        <v>43777</v>
      </c>
      <c r="H437" s="30">
        <v>43778</v>
      </c>
      <c r="I437" s="31">
        <v>287</v>
      </c>
      <c r="J437" t="s">
        <v>44</v>
      </c>
      <c r="K437" t="s">
        <v>604</v>
      </c>
      <c r="L437" t="s">
        <v>617</v>
      </c>
      <c r="M437" t="s">
        <v>903</v>
      </c>
      <c r="O437" t="s">
        <v>606</v>
      </c>
      <c r="P437" t="s">
        <v>26</v>
      </c>
      <c r="Q437" t="s">
        <v>33</v>
      </c>
      <c r="R437" t="s">
        <v>558</v>
      </c>
      <c r="W437" s="32">
        <v>43.95</v>
      </c>
      <c r="X437" t="s">
        <v>612</v>
      </c>
      <c r="Y437" t="s">
        <v>935</v>
      </c>
      <c r="Z437" t="s">
        <v>614</v>
      </c>
    </row>
    <row r="438" spans="1:26" x14ac:dyDescent="0.3">
      <c r="A438" t="s">
        <v>26</v>
      </c>
      <c r="B438" t="s">
        <v>27</v>
      </c>
      <c r="C438" s="31">
        <v>2020</v>
      </c>
      <c r="D438" s="31">
        <v>5</v>
      </c>
      <c r="E438" t="s">
        <v>609</v>
      </c>
      <c r="F438" t="s">
        <v>934</v>
      </c>
      <c r="G438" s="30">
        <v>43777</v>
      </c>
      <c r="H438" s="30">
        <v>43778</v>
      </c>
      <c r="I438" s="31">
        <v>288</v>
      </c>
      <c r="J438" t="s">
        <v>44</v>
      </c>
      <c r="K438" t="s">
        <v>604</v>
      </c>
      <c r="L438" t="s">
        <v>617</v>
      </c>
      <c r="M438" t="s">
        <v>903</v>
      </c>
      <c r="O438" t="s">
        <v>606</v>
      </c>
      <c r="P438" t="s">
        <v>26</v>
      </c>
      <c r="Q438" t="s">
        <v>33</v>
      </c>
      <c r="R438" t="s">
        <v>558</v>
      </c>
      <c r="W438" s="32">
        <v>43.87</v>
      </c>
      <c r="X438" t="s">
        <v>612</v>
      </c>
      <c r="Y438" t="s">
        <v>935</v>
      </c>
      <c r="Z438" t="s">
        <v>614</v>
      </c>
    </row>
    <row r="439" spans="1:26" x14ac:dyDescent="0.3">
      <c r="A439" t="s">
        <v>26</v>
      </c>
      <c r="B439" t="s">
        <v>27</v>
      </c>
      <c r="C439" s="31">
        <v>2020</v>
      </c>
      <c r="D439" s="31">
        <v>5</v>
      </c>
      <c r="E439" t="s">
        <v>609</v>
      </c>
      <c r="F439" t="s">
        <v>934</v>
      </c>
      <c r="G439" s="30">
        <v>43777</v>
      </c>
      <c r="H439" s="30">
        <v>43778</v>
      </c>
      <c r="I439" s="31">
        <v>289</v>
      </c>
      <c r="J439" t="s">
        <v>44</v>
      </c>
      <c r="K439" t="s">
        <v>604</v>
      </c>
      <c r="L439" t="s">
        <v>657</v>
      </c>
      <c r="M439" t="s">
        <v>903</v>
      </c>
      <c r="O439" t="s">
        <v>606</v>
      </c>
      <c r="P439" t="s">
        <v>26</v>
      </c>
      <c r="Q439" t="s">
        <v>33</v>
      </c>
      <c r="R439" t="s">
        <v>558</v>
      </c>
      <c r="W439" s="32">
        <v>901</v>
      </c>
      <c r="X439" t="s">
        <v>612</v>
      </c>
      <c r="Y439" t="s">
        <v>935</v>
      </c>
      <c r="Z439" t="s">
        <v>614</v>
      </c>
    </row>
    <row r="440" spans="1:26" x14ac:dyDescent="0.3">
      <c r="A440" t="s">
        <v>26</v>
      </c>
      <c r="B440" t="s">
        <v>27</v>
      </c>
      <c r="C440" s="31">
        <v>2020</v>
      </c>
      <c r="D440" s="31">
        <v>5</v>
      </c>
      <c r="E440" t="s">
        <v>609</v>
      </c>
      <c r="F440" t="s">
        <v>934</v>
      </c>
      <c r="G440" s="30">
        <v>43777</v>
      </c>
      <c r="H440" s="30">
        <v>43778</v>
      </c>
      <c r="I440" s="31">
        <v>290</v>
      </c>
      <c r="J440" t="s">
        <v>44</v>
      </c>
      <c r="K440" t="s">
        <v>604</v>
      </c>
      <c r="L440" t="s">
        <v>657</v>
      </c>
      <c r="M440" t="s">
        <v>903</v>
      </c>
      <c r="O440" t="s">
        <v>606</v>
      </c>
      <c r="P440" t="s">
        <v>26</v>
      </c>
      <c r="Q440" t="s">
        <v>33</v>
      </c>
      <c r="R440" t="s">
        <v>558</v>
      </c>
      <c r="W440" s="32">
        <v>614.5</v>
      </c>
      <c r="X440" t="s">
        <v>612</v>
      </c>
      <c r="Y440" t="s">
        <v>935</v>
      </c>
      <c r="Z440" t="s">
        <v>614</v>
      </c>
    </row>
    <row r="441" spans="1:26" x14ac:dyDescent="0.3">
      <c r="A441" t="s">
        <v>26</v>
      </c>
      <c r="B441" t="s">
        <v>27</v>
      </c>
      <c r="C441" s="31">
        <v>2020</v>
      </c>
      <c r="D441" s="31">
        <v>5</v>
      </c>
      <c r="E441" t="s">
        <v>609</v>
      </c>
      <c r="F441" t="s">
        <v>934</v>
      </c>
      <c r="G441" s="30">
        <v>43777</v>
      </c>
      <c r="H441" s="30">
        <v>43778</v>
      </c>
      <c r="I441" s="31">
        <v>291</v>
      </c>
      <c r="J441" t="s">
        <v>44</v>
      </c>
      <c r="K441" t="s">
        <v>604</v>
      </c>
      <c r="L441" t="s">
        <v>618</v>
      </c>
      <c r="M441" t="s">
        <v>903</v>
      </c>
      <c r="O441" t="s">
        <v>606</v>
      </c>
      <c r="P441" t="s">
        <v>26</v>
      </c>
      <c r="Q441" t="s">
        <v>33</v>
      </c>
      <c r="R441" t="s">
        <v>558</v>
      </c>
      <c r="W441" s="32">
        <v>39.25</v>
      </c>
      <c r="X441" t="s">
        <v>612</v>
      </c>
      <c r="Y441" t="s">
        <v>935</v>
      </c>
      <c r="Z441" t="s">
        <v>614</v>
      </c>
    </row>
    <row r="442" spans="1:26" x14ac:dyDescent="0.3">
      <c r="A442" t="s">
        <v>26</v>
      </c>
      <c r="B442" t="s">
        <v>27</v>
      </c>
      <c r="C442" s="31">
        <v>2020</v>
      </c>
      <c r="D442" s="31">
        <v>5</v>
      </c>
      <c r="E442" t="s">
        <v>609</v>
      </c>
      <c r="F442" t="s">
        <v>934</v>
      </c>
      <c r="G442" s="30">
        <v>43777</v>
      </c>
      <c r="H442" s="30">
        <v>43778</v>
      </c>
      <c r="I442" s="31">
        <v>292</v>
      </c>
      <c r="J442" t="s">
        <v>44</v>
      </c>
      <c r="K442" t="s">
        <v>604</v>
      </c>
      <c r="L442" t="s">
        <v>618</v>
      </c>
      <c r="M442" t="s">
        <v>903</v>
      </c>
      <c r="O442" t="s">
        <v>606</v>
      </c>
      <c r="P442" t="s">
        <v>26</v>
      </c>
      <c r="Q442" t="s">
        <v>33</v>
      </c>
      <c r="R442" t="s">
        <v>558</v>
      </c>
      <c r="W442" s="32">
        <v>39.18</v>
      </c>
      <c r="X442" t="s">
        <v>612</v>
      </c>
      <c r="Y442" t="s">
        <v>935</v>
      </c>
      <c r="Z442" t="s">
        <v>614</v>
      </c>
    </row>
    <row r="443" spans="1:26" x14ac:dyDescent="0.3">
      <c r="A443" t="s">
        <v>26</v>
      </c>
      <c r="B443" t="s">
        <v>27</v>
      </c>
      <c r="C443" s="31">
        <v>2020</v>
      </c>
      <c r="D443" s="31">
        <v>5</v>
      </c>
      <c r="E443" t="s">
        <v>609</v>
      </c>
      <c r="F443" t="s">
        <v>934</v>
      </c>
      <c r="G443" s="30">
        <v>43777</v>
      </c>
      <c r="H443" s="30">
        <v>43778</v>
      </c>
      <c r="I443" s="31">
        <v>293</v>
      </c>
      <c r="J443" t="s">
        <v>44</v>
      </c>
      <c r="K443" t="s">
        <v>604</v>
      </c>
      <c r="L443" t="s">
        <v>619</v>
      </c>
      <c r="M443" t="s">
        <v>903</v>
      </c>
      <c r="O443" t="s">
        <v>606</v>
      </c>
      <c r="P443" t="s">
        <v>26</v>
      </c>
      <c r="Q443" t="s">
        <v>33</v>
      </c>
      <c r="R443" t="s">
        <v>558</v>
      </c>
      <c r="W443" s="32">
        <v>20.8</v>
      </c>
      <c r="X443" t="s">
        <v>612</v>
      </c>
      <c r="Y443" t="s">
        <v>935</v>
      </c>
      <c r="Z443" t="s">
        <v>614</v>
      </c>
    </row>
    <row r="444" spans="1:26" x14ac:dyDescent="0.3">
      <c r="A444" t="s">
        <v>26</v>
      </c>
      <c r="B444" t="s">
        <v>27</v>
      </c>
      <c r="C444" s="31">
        <v>2020</v>
      </c>
      <c r="D444" s="31">
        <v>5</v>
      </c>
      <c r="E444" t="s">
        <v>609</v>
      </c>
      <c r="F444" t="s">
        <v>934</v>
      </c>
      <c r="G444" s="30">
        <v>43777</v>
      </c>
      <c r="H444" s="30">
        <v>43778</v>
      </c>
      <c r="I444" s="31">
        <v>294</v>
      </c>
      <c r="J444" t="s">
        <v>44</v>
      </c>
      <c r="K444" t="s">
        <v>604</v>
      </c>
      <c r="L444" t="s">
        <v>619</v>
      </c>
      <c r="M444" t="s">
        <v>903</v>
      </c>
      <c r="O444" t="s">
        <v>606</v>
      </c>
      <c r="P444" t="s">
        <v>26</v>
      </c>
      <c r="Q444" t="s">
        <v>33</v>
      </c>
      <c r="R444" t="s">
        <v>558</v>
      </c>
      <c r="W444" s="32">
        <v>20.76</v>
      </c>
      <c r="X444" t="s">
        <v>612</v>
      </c>
      <c r="Y444" t="s">
        <v>935</v>
      </c>
      <c r="Z444" t="s">
        <v>614</v>
      </c>
    </row>
    <row r="445" spans="1:26" x14ac:dyDescent="0.3">
      <c r="A445" t="s">
        <v>26</v>
      </c>
      <c r="B445" t="s">
        <v>27</v>
      </c>
      <c r="C445" s="31">
        <v>2020</v>
      </c>
      <c r="D445" s="31">
        <v>5</v>
      </c>
      <c r="E445" t="s">
        <v>609</v>
      </c>
      <c r="F445" t="s">
        <v>934</v>
      </c>
      <c r="G445" s="30">
        <v>43777</v>
      </c>
      <c r="H445" s="30">
        <v>43778</v>
      </c>
      <c r="I445" s="31">
        <v>281</v>
      </c>
      <c r="J445" t="s">
        <v>44</v>
      </c>
      <c r="K445" t="s">
        <v>604</v>
      </c>
      <c r="L445" t="s">
        <v>611</v>
      </c>
      <c r="M445" t="s">
        <v>903</v>
      </c>
      <c r="O445" t="s">
        <v>606</v>
      </c>
      <c r="P445" t="s">
        <v>26</v>
      </c>
      <c r="Q445" t="s">
        <v>33</v>
      </c>
      <c r="R445" t="s">
        <v>558</v>
      </c>
      <c r="W445" s="32">
        <v>3354.92</v>
      </c>
      <c r="X445" t="s">
        <v>612</v>
      </c>
      <c r="Y445" t="s">
        <v>935</v>
      </c>
      <c r="Z445" t="s">
        <v>614</v>
      </c>
    </row>
    <row r="446" spans="1:26" x14ac:dyDescent="0.3">
      <c r="A446" t="s">
        <v>26</v>
      </c>
      <c r="B446" t="s">
        <v>27</v>
      </c>
      <c r="C446" s="31">
        <v>2020</v>
      </c>
      <c r="D446" s="31">
        <v>5</v>
      </c>
      <c r="E446" t="s">
        <v>609</v>
      </c>
      <c r="F446" t="s">
        <v>934</v>
      </c>
      <c r="G446" s="30">
        <v>43777</v>
      </c>
      <c r="H446" s="30">
        <v>43778</v>
      </c>
      <c r="I446" s="31">
        <v>282</v>
      </c>
      <c r="J446" t="s">
        <v>44</v>
      </c>
      <c r="K446" t="s">
        <v>604</v>
      </c>
      <c r="L446" t="s">
        <v>611</v>
      </c>
      <c r="M446" t="s">
        <v>903</v>
      </c>
      <c r="O446" t="s">
        <v>606</v>
      </c>
      <c r="P446" t="s">
        <v>26</v>
      </c>
      <c r="Q446" t="s">
        <v>33</v>
      </c>
      <c r="R446" t="s">
        <v>558</v>
      </c>
      <c r="W446" s="32">
        <v>3349</v>
      </c>
      <c r="X446" t="s">
        <v>612</v>
      </c>
      <c r="Y446" t="s">
        <v>935</v>
      </c>
      <c r="Z446" t="s">
        <v>614</v>
      </c>
    </row>
    <row r="447" spans="1:26" x14ac:dyDescent="0.3">
      <c r="A447" t="s">
        <v>26</v>
      </c>
      <c r="B447" t="s">
        <v>27</v>
      </c>
      <c r="C447" s="31">
        <v>2020</v>
      </c>
      <c r="D447" s="31">
        <v>5</v>
      </c>
      <c r="E447" t="s">
        <v>609</v>
      </c>
      <c r="F447" t="s">
        <v>934</v>
      </c>
      <c r="G447" s="30">
        <v>43777</v>
      </c>
      <c r="H447" s="30">
        <v>43778</v>
      </c>
      <c r="I447" s="31">
        <v>295</v>
      </c>
      <c r="J447" t="s">
        <v>44</v>
      </c>
      <c r="K447" t="s">
        <v>604</v>
      </c>
      <c r="L447" t="s">
        <v>905</v>
      </c>
      <c r="M447" t="s">
        <v>903</v>
      </c>
      <c r="O447" t="s">
        <v>606</v>
      </c>
      <c r="P447" t="s">
        <v>26</v>
      </c>
      <c r="Q447" t="s">
        <v>33</v>
      </c>
      <c r="R447" t="s">
        <v>558</v>
      </c>
      <c r="W447" s="32">
        <v>20</v>
      </c>
      <c r="X447" t="s">
        <v>612</v>
      </c>
      <c r="Y447" t="s">
        <v>935</v>
      </c>
      <c r="Z447" t="s">
        <v>614</v>
      </c>
    </row>
    <row r="448" spans="1:26" x14ac:dyDescent="0.3">
      <c r="A448" t="s">
        <v>26</v>
      </c>
      <c r="B448" t="s">
        <v>27</v>
      </c>
      <c r="C448" s="31">
        <v>2020</v>
      </c>
      <c r="D448" s="31">
        <v>5</v>
      </c>
      <c r="E448" t="s">
        <v>609</v>
      </c>
      <c r="F448" t="s">
        <v>934</v>
      </c>
      <c r="G448" s="30">
        <v>43777</v>
      </c>
      <c r="H448" s="30">
        <v>43778</v>
      </c>
      <c r="I448" s="31">
        <v>296</v>
      </c>
      <c r="J448" t="s">
        <v>44</v>
      </c>
      <c r="K448" t="s">
        <v>604</v>
      </c>
      <c r="L448" t="s">
        <v>905</v>
      </c>
      <c r="M448" t="s">
        <v>903</v>
      </c>
      <c r="O448" t="s">
        <v>606</v>
      </c>
      <c r="P448" t="s">
        <v>26</v>
      </c>
      <c r="Q448" t="s">
        <v>33</v>
      </c>
      <c r="R448" t="s">
        <v>558</v>
      </c>
      <c r="W448" s="32">
        <v>10</v>
      </c>
      <c r="X448" t="s">
        <v>612</v>
      </c>
      <c r="Y448" t="s">
        <v>935</v>
      </c>
      <c r="Z448" t="s">
        <v>614</v>
      </c>
    </row>
    <row r="449" spans="1:26" x14ac:dyDescent="0.3">
      <c r="A449" t="s">
        <v>26</v>
      </c>
      <c r="B449" t="s">
        <v>27</v>
      </c>
      <c r="C449" s="31">
        <v>2020</v>
      </c>
      <c r="D449" s="31">
        <v>5</v>
      </c>
      <c r="E449" t="s">
        <v>632</v>
      </c>
      <c r="F449" t="s">
        <v>938</v>
      </c>
      <c r="G449" s="30">
        <v>43781</v>
      </c>
      <c r="H449" s="30">
        <v>43787</v>
      </c>
      <c r="I449" s="31">
        <v>16</v>
      </c>
      <c r="J449" t="s">
        <v>44</v>
      </c>
      <c r="K449" t="s">
        <v>581</v>
      </c>
      <c r="L449" t="s">
        <v>615</v>
      </c>
      <c r="M449" t="s">
        <v>939</v>
      </c>
      <c r="P449" t="s">
        <v>26</v>
      </c>
      <c r="Q449" t="s">
        <v>720</v>
      </c>
      <c r="R449" t="s">
        <v>558</v>
      </c>
      <c r="W449" s="32">
        <v>113.4</v>
      </c>
      <c r="Y449" t="s">
        <v>940</v>
      </c>
      <c r="Z449" t="s">
        <v>941</v>
      </c>
    </row>
    <row r="450" spans="1:26" x14ac:dyDescent="0.3">
      <c r="A450" t="s">
        <v>26</v>
      </c>
      <c r="B450" t="s">
        <v>27</v>
      </c>
      <c r="C450" s="31">
        <v>2020</v>
      </c>
      <c r="D450" s="31">
        <v>5</v>
      </c>
      <c r="E450" t="s">
        <v>632</v>
      </c>
      <c r="F450" t="s">
        <v>938</v>
      </c>
      <c r="G450" s="30">
        <v>43781</v>
      </c>
      <c r="H450" s="30">
        <v>43787</v>
      </c>
      <c r="I450" s="31">
        <v>23</v>
      </c>
      <c r="J450" t="s">
        <v>44</v>
      </c>
      <c r="K450" t="s">
        <v>581</v>
      </c>
      <c r="L450" t="s">
        <v>615</v>
      </c>
      <c r="M450" t="s">
        <v>939</v>
      </c>
      <c r="P450" t="s">
        <v>26</v>
      </c>
      <c r="Q450" t="s">
        <v>720</v>
      </c>
      <c r="R450" t="s">
        <v>558</v>
      </c>
      <c r="W450" s="32">
        <v>113.2</v>
      </c>
      <c r="Y450" t="s">
        <v>940</v>
      </c>
      <c r="Z450" t="s">
        <v>941</v>
      </c>
    </row>
    <row r="451" spans="1:26" x14ac:dyDescent="0.3">
      <c r="A451" t="s">
        <v>26</v>
      </c>
      <c r="B451" t="s">
        <v>27</v>
      </c>
      <c r="C451" s="31">
        <v>2020</v>
      </c>
      <c r="D451" s="31">
        <v>5</v>
      </c>
      <c r="E451" t="s">
        <v>632</v>
      </c>
      <c r="F451" t="s">
        <v>938</v>
      </c>
      <c r="G451" s="30">
        <v>43781</v>
      </c>
      <c r="H451" s="30">
        <v>43787</v>
      </c>
      <c r="I451" s="31">
        <v>17</v>
      </c>
      <c r="J451" t="s">
        <v>44</v>
      </c>
      <c r="K451" t="s">
        <v>581</v>
      </c>
      <c r="L451" t="s">
        <v>616</v>
      </c>
      <c r="M451" t="s">
        <v>939</v>
      </c>
      <c r="P451" t="s">
        <v>26</v>
      </c>
      <c r="Q451" t="s">
        <v>720</v>
      </c>
      <c r="R451" t="s">
        <v>558</v>
      </c>
      <c r="W451" s="32">
        <v>61.99</v>
      </c>
      <c r="Y451" t="s">
        <v>940</v>
      </c>
      <c r="Z451" t="s">
        <v>941</v>
      </c>
    </row>
    <row r="452" spans="1:26" x14ac:dyDescent="0.3">
      <c r="A452" t="s">
        <v>26</v>
      </c>
      <c r="B452" t="s">
        <v>27</v>
      </c>
      <c r="C452" s="31">
        <v>2020</v>
      </c>
      <c r="D452" s="31">
        <v>5</v>
      </c>
      <c r="E452" t="s">
        <v>632</v>
      </c>
      <c r="F452" t="s">
        <v>938</v>
      </c>
      <c r="G452" s="30">
        <v>43781</v>
      </c>
      <c r="H452" s="30">
        <v>43787</v>
      </c>
      <c r="I452" s="31">
        <v>24</v>
      </c>
      <c r="J452" t="s">
        <v>44</v>
      </c>
      <c r="K452" t="s">
        <v>581</v>
      </c>
      <c r="L452" t="s">
        <v>616</v>
      </c>
      <c r="M452" t="s">
        <v>939</v>
      </c>
      <c r="P452" t="s">
        <v>26</v>
      </c>
      <c r="Q452" t="s">
        <v>720</v>
      </c>
      <c r="R452" t="s">
        <v>558</v>
      </c>
      <c r="W452" s="32">
        <v>64.5</v>
      </c>
      <c r="Y452" t="s">
        <v>940</v>
      </c>
      <c r="Z452" t="s">
        <v>941</v>
      </c>
    </row>
    <row r="453" spans="1:26" x14ac:dyDescent="0.3">
      <c r="A453" t="s">
        <v>26</v>
      </c>
      <c r="B453" t="s">
        <v>27</v>
      </c>
      <c r="C453" s="31">
        <v>2020</v>
      </c>
      <c r="D453" s="31">
        <v>5</v>
      </c>
      <c r="E453" t="s">
        <v>632</v>
      </c>
      <c r="F453" t="s">
        <v>938</v>
      </c>
      <c r="G453" s="30">
        <v>43781</v>
      </c>
      <c r="H453" s="30">
        <v>43787</v>
      </c>
      <c r="I453" s="31">
        <v>18</v>
      </c>
      <c r="J453" t="s">
        <v>44</v>
      </c>
      <c r="K453" t="s">
        <v>581</v>
      </c>
      <c r="L453" t="s">
        <v>617</v>
      </c>
      <c r="M453" t="s">
        <v>939</v>
      </c>
      <c r="P453" t="s">
        <v>26</v>
      </c>
      <c r="Q453" t="s">
        <v>720</v>
      </c>
      <c r="R453" t="s">
        <v>558</v>
      </c>
      <c r="W453" s="32">
        <v>10.99</v>
      </c>
      <c r="Y453" t="s">
        <v>940</v>
      </c>
      <c r="Z453" t="s">
        <v>941</v>
      </c>
    </row>
    <row r="454" spans="1:26" x14ac:dyDescent="0.3">
      <c r="A454" t="s">
        <v>26</v>
      </c>
      <c r="B454" t="s">
        <v>27</v>
      </c>
      <c r="C454" s="31">
        <v>2020</v>
      </c>
      <c r="D454" s="31">
        <v>5</v>
      </c>
      <c r="E454" t="s">
        <v>632</v>
      </c>
      <c r="F454" t="s">
        <v>938</v>
      </c>
      <c r="G454" s="30">
        <v>43781</v>
      </c>
      <c r="H454" s="30">
        <v>43787</v>
      </c>
      <c r="I454" s="31">
        <v>25</v>
      </c>
      <c r="J454" t="s">
        <v>44</v>
      </c>
      <c r="K454" t="s">
        <v>581</v>
      </c>
      <c r="L454" t="s">
        <v>617</v>
      </c>
      <c r="M454" t="s">
        <v>939</v>
      </c>
      <c r="P454" t="s">
        <v>26</v>
      </c>
      <c r="Q454" t="s">
        <v>720</v>
      </c>
      <c r="R454" t="s">
        <v>558</v>
      </c>
      <c r="W454" s="32">
        <v>10.97</v>
      </c>
      <c r="Y454" t="s">
        <v>940</v>
      </c>
      <c r="Z454" t="s">
        <v>941</v>
      </c>
    </row>
    <row r="455" spans="1:26" x14ac:dyDescent="0.3">
      <c r="A455" t="s">
        <v>26</v>
      </c>
      <c r="B455" t="s">
        <v>27</v>
      </c>
      <c r="C455" s="31">
        <v>2020</v>
      </c>
      <c r="D455" s="31">
        <v>5</v>
      </c>
      <c r="E455" t="s">
        <v>632</v>
      </c>
      <c r="F455" t="s">
        <v>938</v>
      </c>
      <c r="G455" s="30">
        <v>43781</v>
      </c>
      <c r="H455" s="30">
        <v>43787</v>
      </c>
      <c r="I455" s="31">
        <v>19</v>
      </c>
      <c r="J455" t="s">
        <v>44</v>
      </c>
      <c r="K455" t="s">
        <v>581</v>
      </c>
      <c r="L455" t="s">
        <v>618</v>
      </c>
      <c r="M455" t="s">
        <v>939</v>
      </c>
      <c r="P455" t="s">
        <v>26</v>
      </c>
      <c r="Q455" t="s">
        <v>720</v>
      </c>
      <c r="R455" t="s">
        <v>558</v>
      </c>
      <c r="W455" s="32">
        <v>9.81</v>
      </c>
      <c r="Y455" t="s">
        <v>940</v>
      </c>
      <c r="Z455" t="s">
        <v>941</v>
      </c>
    </row>
    <row r="456" spans="1:26" x14ac:dyDescent="0.3">
      <c r="A456" t="s">
        <v>26</v>
      </c>
      <c r="B456" t="s">
        <v>27</v>
      </c>
      <c r="C456" s="31">
        <v>2020</v>
      </c>
      <c r="D456" s="31">
        <v>5</v>
      </c>
      <c r="E456" t="s">
        <v>632</v>
      </c>
      <c r="F456" t="s">
        <v>938</v>
      </c>
      <c r="G456" s="30">
        <v>43781</v>
      </c>
      <c r="H456" s="30">
        <v>43787</v>
      </c>
      <c r="I456" s="31">
        <v>26</v>
      </c>
      <c r="J456" t="s">
        <v>44</v>
      </c>
      <c r="K456" t="s">
        <v>581</v>
      </c>
      <c r="L456" t="s">
        <v>618</v>
      </c>
      <c r="M456" t="s">
        <v>939</v>
      </c>
      <c r="P456" t="s">
        <v>26</v>
      </c>
      <c r="Q456" t="s">
        <v>720</v>
      </c>
      <c r="R456" t="s">
        <v>558</v>
      </c>
      <c r="W456" s="32">
        <v>9.8000000000000007</v>
      </c>
      <c r="Y456" t="s">
        <v>940</v>
      </c>
      <c r="Z456" t="s">
        <v>941</v>
      </c>
    </row>
    <row r="457" spans="1:26" x14ac:dyDescent="0.3">
      <c r="A457" t="s">
        <v>26</v>
      </c>
      <c r="B457" t="s">
        <v>27</v>
      </c>
      <c r="C457" s="31">
        <v>2020</v>
      </c>
      <c r="D457" s="31">
        <v>5</v>
      </c>
      <c r="E457" t="s">
        <v>632</v>
      </c>
      <c r="F457" t="s">
        <v>938</v>
      </c>
      <c r="G457" s="30">
        <v>43781</v>
      </c>
      <c r="H457" s="30">
        <v>43787</v>
      </c>
      <c r="I457" s="31">
        <v>20</v>
      </c>
      <c r="J457" t="s">
        <v>44</v>
      </c>
      <c r="K457" t="s">
        <v>581</v>
      </c>
      <c r="L457" t="s">
        <v>619</v>
      </c>
      <c r="M457" t="s">
        <v>939</v>
      </c>
      <c r="P457" t="s">
        <v>26</v>
      </c>
      <c r="Q457" t="s">
        <v>720</v>
      </c>
      <c r="R457" t="s">
        <v>558</v>
      </c>
      <c r="W457" s="32">
        <v>5.2</v>
      </c>
      <c r="Y457" t="s">
        <v>940</v>
      </c>
      <c r="Z457" t="s">
        <v>941</v>
      </c>
    </row>
    <row r="458" spans="1:26" x14ac:dyDescent="0.3">
      <c r="A458" t="s">
        <v>26</v>
      </c>
      <c r="B458" t="s">
        <v>27</v>
      </c>
      <c r="C458" s="31">
        <v>2020</v>
      </c>
      <c r="D458" s="31">
        <v>5</v>
      </c>
      <c r="E458" t="s">
        <v>632</v>
      </c>
      <c r="F458" t="s">
        <v>938</v>
      </c>
      <c r="G458" s="30">
        <v>43781</v>
      </c>
      <c r="H458" s="30">
        <v>43787</v>
      </c>
      <c r="I458" s="31">
        <v>27</v>
      </c>
      <c r="J458" t="s">
        <v>44</v>
      </c>
      <c r="K458" t="s">
        <v>581</v>
      </c>
      <c r="L458" t="s">
        <v>619</v>
      </c>
      <c r="M458" t="s">
        <v>939</v>
      </c>
      <c r="P458" t="s">
        <v>26</v>
      </c>
      <c r="Q458" t="s">
        <v>720</v>
      </c>
      <c r="R458" t="s">
        <v>558</v>
      </c>
      <c r="W458" s="32">
        <v>5.19</v>
      </c>
      <c r="Y458" t="s">
        <v>940</v>
      </c>
      <c r="Z458" t="s">
        <v>941</v>
      </c>
    </row>
    <row r="459" spans="1:26" x14ac:dyDescent="0.3">
      <c r="A459" t="s">
        <v>26</v>
      </c>
      <c r="B459" t="s">
        <v>27</v>
      </c>
      <c r="C459" s="31">
        <v>2020</v>
      </c>
      <c r="D459" s="31">
        <v>5</v>
      </c>
      <c r="E459" t="s">
        <v>632</v>
      </c>
      <c r="F459" t="s">
        <v>938</v>
      </c>
      <c r="G459" s="30">
        <v>43781</v>
      </c>
      <c r="H459" s="30">
        <v>43787</v>
      </c>
      <c r="I459" s="31">
        <v>15</v>
      </c>
      <c r="J459" t="s">
        <v>44</v>
      </c>
      <c r="K459" t="s">
        <v>581</v>
      </c>
      <c r="L459" t="s">
        <v>611</v>
      </c>
      <c r="M459" t="s">
        <v>939</v>
      </c>
      <c r="P459" t="s">
        <v>26</v>
      </c>
      <c r="Q459" t="s">
        <v>720</v>
      </c>
      <c r="R459" t="s">
        <v>558</v>
      </c>
      <c r="W459" s="32">
        <v>838.73</v>
      </c>
      <c r="Y459" t="s">
        <v>940</v>
      </c>
      <c r="Z459" t="s">
        <v>941</v>
      </c>
    </row>
    <row r="460" spans="1:26" x14ac:dyDescent="0.3">
      <c r="A460" t="s">
        <v>26</v>
      </c>
      <c r="B460" t="s">
        <v>27</v>
      </c>
      <c r="C460" s="31">
        <v>2020</v>
      </c>
      <c r="D460" s="31">
        <v>5</v>
      </c>
      <c r="E460" t="s">
        <v>632</v>
      </c>
      <c r="F460" t="s">
        <v>938</v>
      </c>
      <c r="G460" s="30">
        <v>43781</v>
      </c>
      <c r="H460" s="30">
        <v>43787</v>
      </c>
      <c r="I460" s="31">
        <v>22</v>
      </c>
      <c r="J460" t="s">
        <v>44</v>
      </c>
      <c r="K460" t="s">
        <v>581</v>
      </c>
      <c r="L460" t="s">
        <v>611</v>
      </c>
      <c r="M460" t="s">
        <v>939</v>
      </c>
      <c r="P460" t="s">
        <v>26</v>
      </c>
      <c r="Q460" t="s">
        <v>720</v>
      </c>
      <c r="R460" t="s">
        <v>558</v>
      </c>
      <c r="W460" s="32">
        <v>837.25</v>
      </c>
      <c r="Y460" t="s">
        <v>940</v>
      </c>
      <c r="Z460" t="s">
        <v>941</v>
      </c>
    </row>
    <row r="461" spans="1:26" x14ac:dyDescent="0.3">
      <c r="A461" t="s">
        <v>26</v>
      </c>
      <c r="B461" t="s">
        <v>27</v>
      </c>
      <c r="C461" s="31">
        <v>2020</v>
      </c>
      <c r="D461" s="31">
        <v>5</v>
      </c>
      <c r="E461" t="s">
        <v>632</v>
      </c>
      <c r="F461" t="s">
        <v>938</v>
      </c>
      <c r="G461" s="30">
        <v>43781</v>
      </c>
      <c r="H461" s="30">
        <v>43787</v>
      </c>
      <c r="I461" s="31">
        <v>21</v>
      </c>
      <c r="J461" t="s">
        <v>44</v>
      </c>
      <c r="K461" t="s">
        <v>581</v>
      </c>
      <c r="L461" t="s">
        <v>905</v>
      </c>
      <c r="M461" t="s">
        <v>939</v>
      </c>
      <c r="P461" t="s">
        <v>26</v>
      </c>
      <c r="Q461" t="s">
        <v>720</v>
      </c>
      <c r="R461" t="s">
        <v>558</v>
      </c>
      <c r="W461" s="32">
        <v>5</v>
      </c>
      <c r="Y461" t="s">
        <v>940</v>
      </c>
      <c r="Z461" t="s">
        <v>941</v>
      </c>
    </row>
    <row r="462" spans="1:26" x14ac:dyDescent="0.3">
      <c r="A462" t="s">
        <v>26</v>
      </c>
      <c r="B462" t="s">
        <v>27</v>
      </c>
      <c r="C462" s="31">
        <v>2020</v>
      </c>
      <c r="D462" s="31">
        <v>5</v>
      </c>
      <c r="E462" t="s">
        <v>632</v>
      </c>
      <c r="F462" t="s">
        <v>938</v>
      </c>
      <c r="G462" s="30">
        <v>43781</v>
      </c>
      <c r="H462" s="30">
        <v>43787</v>
      </c>
      <c r="I462" s="31">
        <v>28</v>
      </c>
      <c r="J462" t="s">
        <v>44</v>
      </c>
      <c r="K462" t="s">
        <v>581</v>
      </c>
      <c r="L462" t="s">
        <v>905</v>
      </c>
      <c r="M462" t="s">
        <v>939</v>
      </c>
      <c r="P462" t="s">
        <v>26</v>
      </c>
      <c r="Q462" t="s">
        <v>720</v>
      </c>
      <c r="R462" t="s">
        <v>558</v>
      </c>
      <c r="W462" s="32">
        <v>2.5</v>
      </c>
      <c r="Y462" t="s">
        <v>940</v>
      </c>
      <c r="Z462" t="s">
        <v>941</v>
      </c>
    </row>
    <row r="463" spans="1:26" x14ac:dyDescent="0.3">
      <c r="A463" t="s">
        <v>26</v>
      </c>
      <c r="B463" t="s">
        <v>27</v>
      </c>
      <c r="C463" s="31">
        <v>2020</v>
      </c>
      <c r="D463" s="31">
        <v>5</v>
      </c>
      <c r="E463" t="s">
        <v>921</v>
      </c>
      <c r="F463" t="s">
        <v>942</v>
      </c>
      <c r="G463" s="30">
        <v>43781</v>
      </c>
      <c r="H463" s="30">
        <v>43781</v>
      </c>
      <c r="I463" s="31">
        <v>17</v>
      </c>
      <c r="J463" t="s">
        <v>44</v>
      </c>
      <c r="K463" t="s">
        <v>581</v>
      </c>
      <c r="L463" t="s">
        <v>927</v>
      </c>
      <c r="M463" t="s">
        <v>943</v>
      </c>
      <c r="O463" t="s">
        <v>606</v>
      </c>
      <c r="P463" t="s">
        <v>26</v>
      </c>
      <c r="Q463" t="s">
        <v>33</v>
      </c>
      <c r="R463" t="s">
        <v>558</v>
      </c>
      <c r="W463" s="32">
        <v>0.44</v>
      </c>
      <c r="X463" t="s">
        <v>944</v>
      </c>
      <c r="Y463" t="s">
        <v>930</v>
      </c>
      <c r="Z463" t="s">
        <v>926</v>
      </c>
    </row>
    <row r="464" spans="1:26" x14ac:dyDescent="0.3">
      <c r="A464" t="s">
        <v>26</v>
      </c>
      <c r="B464" t="s">
        <v>27</v>
      </c>
      <c r="C464" s="31">
        <v>2020</v>
      </c>
      <c r="D464" s="31">
        <v>5</v>
      </c>
      <c r="E464" t="s">
        <v>921</v>
      </c>
      <c r="F464" t="s">
        <v>942</v>
      </c>
      <c r="G464" s="30">
        <v>43781</v>
      </c>
      <c r="H464" s="30">
        <v>43781</v>
      </c>
      <c r="I464" s="31">
        <v>27</v>
      </c>
      <c r="J464" t="s">
        <v>44</v>
      </c>
      <c r="K464" t="s">
        <v>581</v>
      </c>
      <c r="L464" t="s">
        <v>927</v>
      </c>
      <c r="M464" t="s">
        <v>943</v>
      </c>
      <c r="O464" t="s">
        <v>606</v>
      </c>
      <c r="P464" t="s">
        <v>26</v>
      </c>
      <c r="Q464" t="s">
        <v>33</v>
      </c>
      <c r="R464" t="s">
        <v>558</v>
      </c>
      <c r="W464" s="32">
        <v>0.44</v>
      </c>
      <c r="X464" t="s">
        <v>944</v>
      </c>
      <c r="Y464" t="s">
        <v>930</v>
      </c>
      <c r="Z464" t="s">
        <v>926</v>
      </c>
    </row>
    <row r="465" spans="1:26" x14ac:dyDescent="0.3">
      <c r="A465" t="s">
        <v>26</v>
      </c>
      <c r="B465" t="s">
        <v>27</v>
      </c>
      <c r="C465" s="31">
        <v>2020</v>
      </c>
      <c r="D465" s="31">
        <v>5</v>
      </c>
      <c r="E465" t="s">
        <v>921</v>
      </c>
      <c r="F465" t="s">
        <v>942</v>
      </c>
      <c r="G465" s="30">
        <v>43781</v>
      </c>
      <c r="H465" s="30">
        <v>43781</v>
      </c>
      <c r="I465" s="31">
        <v>137</v>
      </c>
      <c r="J465" t="s">
        <v>44</v>
      </c>
      <c r="K465" t="s">
        <v>581</v>
      </c>
      <c r="L465" t="s">
        <v>928</v>
      </c>
      <c r="M465" t="s">
        <v>943</v>
      </c>
      <c r="O465" t="s">
        <v>606</v>
      </c>
      <c r="P465" t="s">
        <v>26</v>
      </c>
      <c r="Q465" t="s">
        <v>33</v>
      </c>
      <c r="R465" t="s">
        <v>558</v>
      </c>
      <c r="W465" s="32">
        <v>3.27</v>
      </c>
      <c r="X465" t="s">
        <v>944</v>
      </c>
      <c r="Y465" t="s">
        <v>930</v>
      </c>
      <c r="Z465" t="s">
        <v>926</v>
      </c>
    </row>
    <row r="466" spans="1:26" x14ac:dyDescent="0.3">
      <c r="A466" t="s">
        <v>26</v>
      </c>
      <c r="B466" t="s">
        <v>27</v>
      </c>
      <c r="C466" s="31">
        <v>2020</v>
      </c>
      <c r="D466" s="31">
        <v>5</v>
      </c>
      <c r="E466" t="s">
        <v>921</v>
      </c>
      <c r="F466" t="s">
        <v>942</v>
      </c>
      <c r="G466" s="30">
        <v>43781</v>
      </c>
      <c r="H466" s="30">
        <v>43781</v>
      </c>
      <c r="I466" s="31">
        <v>147</v>
      </c>
      <c r="J466" t="s">
        <v>44</v>
      </c>
      <c r="K466" t="s">
        <v>581</v>
      </c>
      <c r="L466" t="s">
        <v>928</v>
      </c>
      <c r="M466" t="s">
        <v>943</v>
      </c>
      <c r="O466" t="s">
        <v>606</v>
      </c>
      <c r="P466" t="s">
        <v>26</v>
      </c>
      <c r="Q466" t="s">
        <v>33</v>
      </c>
      <c r="R466" t="s">
        <v>558</v>
      </c>
      <c r="W466" s="32">
        <v>0.39</v>
      </c>
      <c r="X466" t="s">
        <v>944</v>
      </c>
      <c r="Y466" t="s">
        <v>930</v>
      </c>
      <c r="Z466" t="s">
        <v>926</v>
      </c>
    </row>
    <row r="467" spans="1:26" x14ac:dyDescent="0.3">
      <c r="A467" t="s">
        <v>26</v>
      </c>
      <c r="B467" t="s">
        <v>27</v>
      </c>
      <c r="C467" s="31">
        <v>2020</v>
      </c>
      <c r="D467" s="31">
        <v>5</v>
      </c>
      <c r="E467" t="s">
        <v>921</v>
      </c>
      <c r="F467" t="s">
        <v>942</v>
      </c>
      <c r="G467" s="30">
        <v>43781</v>
      </c>
      <c r="H467" s="30">
        <v>43781</v>
      </c>
      <c r="I467" s="31">
        <v>157</v>
      </c>
      <c r="J467" t="s">
        <v>44</v>
      </c>
      <c r="K467" t="s">
        <v>581</v>
      </c>
      <c r="L467" t="s">
        <v>928</v>
      </c>
      <c r="M467" t="s">
        <v>943</v>
      </c>
      <c r="O467" t="s">
        <v>606</v>
      </c>
      <c r="P467" t="s">
        <v>26</v>
      </c>
      <c r="Q467" t="s">
        <v>33</v>
      </c>
      <c r="R467" t="s">
        <v>558</v>
      </c>
      <c r="W467" s="32">
        <v>3.81</v>
      </c>
      <c r="X467" t="s">
        <v>944</v>
      </c>
      <c r="Y467" t="s">
        <v>930</v>
      </c>
      <c r="Z467" t="s">
        <v>926</v>
      </c>
    </row>
    <row r="468" spans="1:26" x14ac:dyDescent="0.3">
      <c r="A468" t="s">
        <v>26</v>
      </c>
      <c r="B468" t="s">
        <v>27</v>
      </c>
      <c r="C468" s="31">
        <v>2020</v>
      </c>
      <c r="D468" s="31">
        <v>5</v>
      </c>
      <c r="E468" t="s">
        <v>921</v>
      </c>
      <c r="F468" t="s">
        <v>942</v>
      </c>
      <c r="G468" s="30">
        <v>43781</v>
      </c>
      <c r="H468" s="30">
        <v>43781</v>
      </c>
      <c r="I468" s="31">
        <v>167</v>
      </c>
      <c r="J468" t="s">
        <v>44</v>
      </c>
      <c r="K468" t="s">
        <v>581</v>
      </c>
      <c r="L468" t="s">
        <v>928</v>
      </c>
      <c r="M468" t="s">
        <v>943</v>
      </c>
      <c r="O468" t="s">
        <v>606</v>
      </c>
      <c r="P468" t="s">
        <v>26</v>
      </c>
      <c r="Q468" t="s">
        <v>33</v>
      </c>
      <c r="R468" t="s">
        <v>558</v>
      </c>
      <c r="W468" s="32">
        <v>3.81</v>
      </c>
      <c r="X468" t="s">
        <v>944</v>
      </c>
      <c r="Y468" t="s">
        <v>930</v>
      </c>
      <c r="Z468" t="s">
        <v>926</v>
      </c>
    </row>
    <row r="469" spans="1:26" x14ac:dyDescent="0.3">
      <c r="A469" t="s">
        <v>26</v>
      </c>
      <c r="B469" t="s">
        <v>27</v>
      </c>
      <c r="C469" s="31">
        <v>2020</v>
      </c>
      <c r="D469" s="31">
        <v>5</v>
      </c>
      <c r="E469" t="s">
        <v>921</v>
      </c>
      <c r="F469" t="s">
        <v>942</v>
      </c>
      <c r="G469" s="30">
        <v>43781</v>
      </c>
      <c r="H469" s="30">
        <v>43781</v>
      </c>
      <c r="I469" s="31">
        <v>177</v>
      </c>
      <c r="J469" t="s">
        <v>44</v>
      </c>
      <c r="K469" t="s">
        <v>581</v>
      </c>
      <c r="L469" t="s">
        <v>928</v>
      </c>
      <c r="M469" t="s">
        <v>943</v>
      </c>
      <c r="O469" t="s">
        <v>606</v>
      </c>
      <c r="P469" t="s">
        <v>26</v>
      </c>
      <c r="Q469" t="s">
        <v>33</v>
      </c>
      <c r="R469" t="s">
        <v>558</v>
      </c>
      <c r="W469" s="32">
        <v>3.81</v>
      </c>
      <c r="X469" t="s">
        <v>944</v>
      </c>
      <c r="Y469" t="s">
        <v>930</v>
      </c>
      <c r="Z469" t="s">
        <v>926</v>
      </c>
    </row>
    <row r="470" spans="1:26" x14ac:dyDescent="0.3">
      <c r="A470" t="s">
        <v>26</v>
      </c>
      <c r="B470" t="s">
        <v>27</v>
      </c>
      <c r="C470" s="31">
        <v>2020</v>
      </c>
      <c r="D470" s="31">
        <v>5</v>
      </c>
      <c r="E470" t="s">
        <v>921</v>
      </c>
      <c r="F470" t="s">
        <v>942</v>
      </c>
      <c r="G470" s="30">
        <v>43781</v>
      </c>
      <c r="H470" s="30">
        <v>43781</v>
      </c>
      <c r="I470" s="31">
        <v>187</v>
      </c>
      <c r="J470" t="s">
        <v>44</v>
      </c>
      <c r="K470" t="s">
        <v>581</v>
      </c>
      <c r="L470" t="s">
        <v>928</v>
      </c>
      <c r="M470" t="s">
        <v>943</v>
      </c>
      <c r="O470" t="s">
        <v>606</v>
      </c>
      <c r="P470" t="s">
        <v>26</v>
      </c>
      <c r="Q470" t="s">
        <v>33</v>
      </c>
      <c r="R470" t="s">
        <v>558</v>
      </c>
      <c r="W470" s="32">
        <v>1.58</v>
      </c>
      <c r="X470" t="s">
        <v>944</v>
      </c>
      <c r="Y470" t="s">
        <v>930</v>
      </c>
      <c r="Z470" t="s">
        <v>926</v>
      </c>
    </row>
    <row r="471" spans="1:26" x14ac:dyDescent="0.3">
      <c r="A471" t="s">
        <v>26</v>
      </c>
      <c r="B471" t="s">
        <v>27</v>
      </c>
      <c r="C471" s="31">
        <v>2020</v>
      </c>
      <c r="D471" s="31">
        <v>5</v>
      </c>
      <c r="E471" t="s">
        <v>921</v>
      </c>
      <c r="F471" t="s">
        <v>942</v>
      </c>
      <c r="G471" s="30">
        <v>43781</v>
      </c>
      <c r="H471" s="30">
        <v>43781</v>
      </c>
      <c r="I471" s="31">
        <v>197</v>
      </c>
      <c r="J471" t="s">
        <v>44</v>
      </c>
      <c r="K471" t="s">
        <v>581</v>
      </c>
      <c r="L471" t="s">
        <v>928</v>
      </c>
      <c r="M471" t="s">
        <v>943</v>
      </c>
      <c r="O471" t="s">
        <v>606</v>
      </c>
      <c r="P471" t="s">
        <v>26</v>
      </c>
      <c r="Q471" t="s">
        <v>33</v>
      </c>
      <c r="R471" t="s">
        <v>558</v>
      </c>
      <c r="W471" s="32">
        <v>0.9</v>
      </c>
      <c r="X471" t="s">
        <v>944</v>
      </c>
      <c r="Y471" t="s">
        <v>930</v>
      </c>
      <c r="Z471" t="s">
        <v>926</v>
      </c>
    </row>
    <row r="472" spans="1:26" x14ac:dyDescent="0.3">
      <c r="A472" t="s">
        <v>26</v>
      </c>
      <c r="B472" t="s">
        <v>27</v>
      </c>
      <c r="C472" s="31">
        <v>2020</v>
      </c>
      <c r="D472" s="31">
        <v>5</v>
      </c>
      <c r="E472" t="s">
        <v>921</v>
      </c>
      <c r="F472" t="s">
        <v>942</v>
      </c>
      <c r="G472" s="30">
        <v>43781</v>
      </c>
      <c r="H472" s="30">
        <v>43781</v>
      </c>
      <c r="I472" s="31">
        <v>207</v>
      </c>
      <c r="J472" t="s">
        <v>44</v>
      </c>
      <c r="K472" t="s">
        <v>581</v>
      </c>
      <c r="L472" t="s">
        <v>928</v>
      </c>
      <c r="M472" t="s">
        <v>943</v>
      </c>
      <c r="O472" t="s">
        <v>606</v>
      </c>
      <c r="P472" t="s">
        <v>26</v>
      </c>
      <c r="Q472" t="s">
        <v>33</v>
      </c>
      <c r="R472" t="s">
        <v>558</v>
      </c>
      <c r="W472" s="32">
        <v>1.8</v>
      </c>
      <c r="X472" t="s">
        <v>944</v>
      </c>
      <c r="Y472" t="s">
        <v>930</v>
      </c>
      <c r="Z472" t="s">
        <v>926</v>
      </c>
    </row>
    <row r="473" spans="1:26" x14ac:dyDescent="0.3">
      <c r="A473" t="s">
        <v>26</v>
      </c>
      <c r="B473" t="s">
        <v>27</v>
      </c>
      <c r="C473" s="31">
        <v>2020</v>
      </c>
      <c r="D473" s="31">
        <v>5</v>
      </c>
      <c r="E473" t="s">
        <v>921</v>
      </c>
      <c r="F473" t="s">
        <v>942</v>
      </c>
      <c r="G473" s="30">
        <v>43781</v>
      </c>
      <c r="H473" s="30">
        <v>43781</v>
      </c>
      <c r="I473" s="31">
        <v>37</v>
      </c>
      <c r="J473" t="s">
        <v>44</v>
      </c>
      <c r="K473" t="s">
        <v>581</v>
      </c>
      <c r="L473" t="s">
        <v>923</v>
      </c>
      <c r="M473" t="s">
        <v>943</v>
      </c>
      <c r="O473" t="s">
        <v>606</v>
      </c>
      <c r="P473" t="s">
        <v>26</v>
      </c>
      <c r="Q473" t="s">
        <v>33</v>
      </c>
      <c r="R473" t="s">
        <v>558</v>
      </c>
      <c r="W473" s="32">
        <v>1.26</v>
      </c>
      <c r="X473" t="s">
        <v>944</v>
      </c>
      <c r="Y473" t="s">
        <v>930</v>
      </c>
      <c r="Z473" t="s">
        <v>926</v>
      </c>
    </row>
    <row r="474" spans="1:26" x14ac:dyDescent="0.3">
      <c r="A474" t="s">
        <v>26</v>
      </c>
      <c r="B474" t="s">
        <v>27</v>
      </c>
      <c r="C474" s="31">
        <v>2020</v>
      </c>
      <c r="D474" s="31">
        <v>5</v>
      </c>
      <c r="E474" t="s">
        <v>921</v>
      </c>
      <c r="F474" t="s">
        <v>942</v>
      </c>
      <c r="G474" s="30">
        <v>43781</v>
      </c>
      <c r="H474" s="30">
        <v>43781</v>
      </c>
      <c r="I474" s="31">
        <v>47</v>
      </c>
      <c r="J474" t="s">
        <v>44</v>
      </c>
      <c r="K474" t="s">
        <v>581</v>
      </c>
      <c r="L474" t="s">
        <v>923</v>
      </c>
      <c r="M474" t="s">
        <v>943</v>
      </c>
      <c r="O474" t="s">
        <v>606</v>
      </c>
      <c r="P474" t="s">
        <v>26</v>
      </c>
      <c r="Q474" t="s">
        <v>33</v>
      </c>
      <c r="R474" t="s">
        <v>558</v>
      </c>
      <c r="W474" s="32">
        <v>0.11</v>
      </c>
      <c r="X474" t="s">
        <v>944</v>
      </c>
      <c r="Y474" t="s">
        <v>930</v>
      </c>
      <c r="Z474" t="s">
        <v>926</v>
      </c>
    </row>
    <row r="475" spans="1:26" x14ac:dyDescent="0.3">
      <c r="A475" t="s">
        <v>26</v>
      </c>
      <c r="B475" t="s">
        <v>27</v>
      </c>
      <c r="C475" s="31">
        <v>2020</v>
      </c>
      <c r="D475" s="31">
        <v>5</v>
      </c>
      <c r="E475" t="s">
        <v>921</v>
      </c>
      <c r="F475" t="s">
        <v>942</v>
      </c>
      <c r="G475" s="30">
        <v>43781</v>
      </c>
      <c r="H475" s="30">
        <v>43781</v>
      </c>
      <c r="I475" s="31">
        <v>57</v>
      </c>
      <c r="J475" t="s">
        <v>44</v>
      </c>
      <c r="K475" t="s">
        <v>581</v>
      </c>
      <c r="L475" t="s">
        <v>923</v>
      </c>
      <c r="M475" t="s">
        <v>943</v>
      </c>
      <c r="O475" t="s">
        <v>606</v>
      </c>
      <c r="P475" t="s">
        <v>26</v>
      </c>
      <c r="Q475" t="s">
        <v>33</v>
      </c>
      <c r="R475" t="s">
        <v>558</v>
      </c>
      <c r="W475" s="32">
        <v>0.97</v>
      </c>
      <c r="X475" t="s">
        <v>944</v>
      </c>
      <c r="Y475" t="s">
        <v>930</v>
      </c>
      <c r="Z475" t="s">
        <v>926</v>
      </c>
    </row>
    <row r="476" spans="1:26" x14ac:dyDescent="0.3">
      <c r="A476" t="s">
        <v>26</v>
      </c>
      <c r="B476" t="s">
        <v>27</v>
      </c>
      <c r="C476" s="31">
        <v>2020</v>
      </c>
      <c r="D476" s="31">
        <v>5</v>
      </c>
      <c r="E476" t="s">
        <v>921</v>
      </c>
      <c r="F476" t="s">
        <v>942</v>
      </c>
      <c r="G476" s="30">
        <v>43781</v>
      </c>
      <c r="H476" s="30">
        <v>43781</v>
      </c>
      <c r="I476" s="31">
        <v>67</v>
      </c>
      <c r="J476" t="s">
        <v>44</v>
      </c>
      <c r="K476" t="s">
        <v>581</v>
      </c>
      <c r="L476" t="s">
        <v>923</v>
      </c>
      <c r="M476" t="s">
        <v>943</v>
      </c>
      <c r="O476" t="s">
        <v>606</v>
      </c>
      <c r="P476" t="s">
        <v>26</v>
      </c>
      <c r="Q476" t="s">
        <v>33</v>
      </c>
      <c r="R476" t="s">
        <v>558</v>
      </c>
      <c r="W476" s="32">
        <v>1.29</v>
      </c>
      <c r="X476" t="s">
        <v>944</v>
      </c>
      <c r="Y476" t="s">
        <v>930</v>
      </c>
      <c r="Z476" t="s">
        <v>926</v>
      </c>
    </row>
    <row r="477" spans="1:26" x14ac:dyDescent="0.3">
      <c r="A477" t="s">
        <v>26</v>
      </c>
      <c r="B477" t="s">
        <v>27</v>
      </c>
      <c r="C477" s="31">
        <v>2020</v>
      </c>
      <c r="D477" s="31">
        <v>5</v>
      </c>
      <c r="E477" t="s">
        <v>921</v>
      </c>
      <c r="F477" t="s">
        <v>942</v>
      </c>
      <c r="G477" s="30">
        <v>43781</v>
      </c>
      <c r="H477" s="30">
        <v>43781</v>
      </c>
      <c r="I477" s="31">
        <v>77</v>
      </c>
      <c r="J477" t="s">
        <v>44</v>
      </c>
      <c r="K477" t="s">
        <v>581</v>
      </c>
      <c r="L477" t="s">
        <v>923</v>
      </c>
      <c r="M477" t="s">
        <v>943</v>
      </c>
      <c r="O477" t="s">
        <v>606</v>
      </c>
      <c r="P477" t="s">
        <v>26</v>
      </c>
      <c r="Q477" t="s">
        <v>33</v>
      </c>
      <c r="R477" t="s">
        <v>558</v>
      </c>
      <c r="W477" s="32">
        <v>1.38</v>
      </c>
      <c r="X477" t="s">
        <v>944</v>
      </c>
      <c r="Y477" t="s">
        <v>930</v>
      </c>
      <c r="Z477" t="s">
        <v>926</v>
      </c>
    </row>
    <row r="478" spans="1:26" x14ac:dyDescent="0.3">
      <c r="A478" t="s">
        <v>26</v>
      </c>
      <c r="B478" t="s">
        <v>27</v>
      </c>
      <c r="C478" s="31">
        <v>2020</v>
      </c>
      <c r="D478" s="31">
        <v>5</v>
      </c>
      <c r="E478" t="s">
        <v>921</v>
      </c>
      <c r="F478" t="s">
        <v>942</v>
      </c>
      <c r="G478" s="30">
        <v>43781</v>
      </c>
      <c r="H478" s="30">
        <v>43781</v>
      </c>
      <c r="I478" s="31">
        <v>87</v>
      </c>
      <c r="J478" t="s">
        <v>44</v>
      </c>
      <c r="K478" t="s">
        <v>581</v>
      </c>
      <c r="L478" t="s">
        <v>923</v>
      </c>
      <c r="M478" t="s">
        <v>943</v>
      </c>
      <c r="O478" t="s">
        <v>606</v>
      </c>
      <c r="P478" t="s">
        <v>26</v>
      </c>
      <c r="Q478" t="s">
        <v>33</v>
      </c>
      <c r="R478" t="s">
        <v>558</v>
      </c>
      <c r="W478" s="32">
        <v>0.15</v>
      </c>
      <c r="X478" t="s">
        <v>944</v>
      </c>
      <c r="Y478" t="s">
        <v>930</v>
      </c>
      <c r="Z478" t="s">
        <v>926</v>
      </c>
    </row>
    <row r="479" spans="1:26" x14ac:dyDescent="0.3">
      <c r="A479" t="s">
        <v>26</v>
      </c>
      <c r="B479" t="s">
        <v>27</v>
      </c>
      <c r="C479" s="31">
        <v>2020</v>
      </c>
      <c r="D479" s="31">
        <v>5</v>
      </c>
      <c r="E479" t="s">
        <v>921</v>
      </c>
      <c r="F479" t="s">
        <v>942</v>
      </c>
      <c r="G479" s="30">
        <v>43781</v>
      </c>
      <c r="H479" s="30">
        <v>43781</v>
      </c>
      <c r="I479" s="31">
        <v>97</v>
      </c>
      <c r="J479" t="s">
        <v>44</v>
      </c>
      <c r="K479" t="s">
        <v>581</v>
      </c>
      <c r="L479" t="s">
        <v>923</v>
      </c>
      <c r="M479" t="s">
        <v>943</v>
      </c>
      <c r="O479" t="s">
        <v>606</v>
      </c>
      <c r="P479" t="s">
        <v>26</v>
      </c>
      <c r="Q479" t="s">
        <v>33</v>
      </c>
      <c r="R479" t="s">
        <v>558</v>
      </c>
      <c r="W479" s="32">
        <v>0.15</v>
      </c>
      <c r="X479" t="s">
        <v>944</v>
      </c>
      <c r="Y479" t="s">
        <v>930</v>
      </c>
      <c r="Z479" t="s">
        <v>926</v>
      </c>
    </row>
    <row r="480" spans="1:26" x14ac:dyDescent="0.3">
      <c r="A480" t="s">
        <v>26</v>
      </c>
      <c r="B480" t="s">
        <v>27</v>
      </c>
      <c r="C480" s="31">
        <v>2020</v>
      </c>
      <c r="D480" s="31">
        <v>5</v>
      </c>
      <c r="E480" t="s">
        <v>921</v>
      </c>
      <c r="F480" t="s">
        <v>942</v>
      </c>
      <c r="G480" s="30">
        <v>43781</v>
      </c>
      <c r="H480" s="30">
        <v>43781</v>
      </c>
      <c r="I480" s="31">
        <v>107</v>
      </c>
      <c r="J480" t="s">
        <v>44</v>
      </c>
      <c r="K480" t="s">
        <v>581</v>
      </c>
      <c r="L480" t="s">
        <v>923</v>
      </c>
      <c r="M480" t="s">
        <v>943</v>
      </c>
      <c r="O480" t="s">
        <v>606</v>
      </c>
      <c r="P480" t="s">
        <v>26</v>
      </c>
      <c r="Q480" t="s">
        <v>33</v>
      </c>
      <c r="R480" t="s">
        <v>558</v>
      </c>
      <c r="W480" s="32">
        <v>0.11</v>
      </c>
      <c r="X480" t="s">
        <v>944</v>
      </c>
      <c r="Y480" t="s">
        <v>930</v>
      </c>
      <c r="Z480" t="s">
        <v>926</v>
      </c>
    </row>
    <row r="481" spans="1:26" x14ac:dyDescent="0.3">
      <c r="A481" t="s">
        <v>26</v>
      </c>
      <c r="B481" t="s">
        <v>27</v>
      </c>
      <c r="C481" s="31">
        <v>2020</v>
      </c>
      <c r="D481" s="31">
        <v>5</v>
      </c>
      <c r="E481" t="s">
        <v>921</v>
      </c>
      <c r="F481" t="s">
        <v>942</v>
      </c>
      <c r="G481" s="30">
        <v>43781</v>
      </c>
      <c r="H481" s="30">
        <v>43781</v>
      </c>
      <c r="I481" s="31">
        <v>117</v>
      </c>
      <c r="J481" t="s">
        <v>44</v>
      </c>
      <c r="K481" t="s">
        <v>581</v>
      </c>
      <c r="L481" t="s">
        <v>923</v>
      </c>
      <c r="M481" t="s">
        <v>943</v>
      </c>
      <c r="O481" t="s">
        <v>606</v>
      </c>
      <c r="P481" t="s">
        <v>26</v>
      </c>
      <c r="Q481" t="s">
        <v>33</v>
      </c>
      <c r="R481" t="s">
        <v>558</v>
      </c>
      <c r="W481" s="32">
        <v>1.53</v>
      </c>
      <c r="X481" t="s">
        <v>944</v>
      </c>
      <c r="Y481" t="s">
        <v>930</v>
      </c>
      <c r="Z481" t="s">
        <v>926</v>
      </c>
    </row>
    <row r="482" spans="1:26" x14ac:dyDescent="0.3">
      <c r="A482" t="s">
        <v>26</v>
      </c>
      <c r="B482" t="s">
        <v>27</v>
      </c>
      <c r="C482" s="31">
        <v>2020</v>
      </c>
      <c r="D482" s="31">
        <v>5</v>
      </c>
      <c r="E482" t="s">
        <v>921</v>
      </c>
      <c r="F482" t="s">
        <v>942</v>
      </c>
      <c r="G482" s="30">
        <v>43781</v>
      </c>
      <c r="H482" s="30">
        <v>43781</v>
      </c>
      <c r="I482" s="31">
        <v>127</v>
      </c>
      <c r="J482" t="s">
        <v>44</v>
      </c>
      <c r="K482" t="s">
        <v>581</v>
      </c>
      <c r="L482" t="s">
        <v>923</v>
      </c>
      <c r="M482" t="s">
        <v>943</v>
      </c>
      <c r="O482" t="s">
        <v>606</v>
      </c>
      <c r="P482" t="s">
        <v>26</v>
      </c>
      <c r="Q482" t="s">
        <v>33</v>
      </c>
      <c r="R482" t="s">
        <v>558</v>
      </c>
      <c r="W482" s="32">
        <v>1.53</v>
      </c>
      <c r="X482" t="s">
        <v>944</v>
      </c>
      <c r="Y482" t="s">
        <v>930</v>
      </c>
      <c r="Z482" t="s">
        <v>926</v>
      </c>
    </row>
    <row r="483" spans="1:26" x14ac:dyDescent="0.3">
      <c r="A483" t="s">
        <v>26</v>
      </c>
      <c r="B483" t="s">
        <v>27</v>
      </c>
      <c r="C483" s="31">
        <v>2020</v>
      </c>
      <c r="D483" s="31">
        <v>5</v>
      </c>
      <c r="E483" t="s">
        <v>632</v>
      </c>
      <c r="F483" t="s">
        <v>946</v>
      </c>
      <c r="G483" s="30">
        <v>43784</v>
      </c>
      <c r="H483" s="30">
        <v>43791</v>
      </c>
      <c r="I483" s="31">
        <v>2</v>
      </c>
      <c r="J483" t="s">
        <v>44</v>
      </c>
      <c r="K483" t="s">
        <v>604</v>
      </c>
      <c r="L483" t="s">
        <v>673</v>
      </c>
      <c r="M483" t="s">
        <v>832</v>
      </c>
      <c r="P483" t="s">
        <v>26</v>
      </c>
      <c r="Q483" t="s">
        <v>33</v>
      </c>
      <c r="R483" t="s">
        <v>558</v>
      </c>
      <c r="W483" s="32">
        <v>237.26</v>
      </c>
      <c r="Y483" t="s">
        <v>947</v>
      </c>
      <c r="Z483" t="s">
        <v>948</v>
      </c>
    </row>
    <row r="484" spans="1:26" x14ac:dyDescent="0.3">
      <c r="A484" t="s">
        <v>26</v>
      </c>
      <c r="B484" t="s">
        <v>27</v>
      </c>
      <c r="C484" s="31">
        <v>2020</v>
      </c>
      <c r="D484" s="31">
        <v>5</v>
      </c>
      <c r="E484" t="s">
        <v>632</v>
      </c>
      <c r="F484" t="s">
        <v>946</v>
      </c>
      <c r="G484" s="30">
        <v>43784</v>
      </c>
      <c r="H484" s="30">
        <v>43791</v>
      </c>
      <c r="I484" s="31">
        <v>1</v>
      </c>
      <c r="J484" t="s">
        <v>44</v>
      </c>
      <c r="K484" t="s">
        <v>604</v>
      </c>
      <c r="L484" t="s">
        <v>670</v>
      </c>
      <c r="M484" t="s">
        <v>832</v>
      </c>
      <c r="P484" t="s">
        <v>26</v>
      </c>
      <c r="Q484" t="s">
        <v>33</v>
      </c>
      <c r="R484" t="s">
        <v>558</v>
      </c>
      <c r="W484" s="32">
        <v>1290.47</v>
      </c>
      <c r="Y484" t="s">
        <v>947</v>
      </c>
      <c r="Z484" t="s">
        <v>948</v>
      </c>
    </row>
    <row r="485" spans="1:26" x14ac:dyDescent="0.3">
      <c r="A485" t="s">
        <v>26</v>
      </c>
      <c r="B485" t="s">
        <v>27</v>
      </c>
      <c r="C485" s="31">
        <v>2020</v>
      </c>
      <c r="D485" s="31">
        <v>5</v>
      </c>
      <c r="E485" t="s">
        <v>609</v>
      </c>
      <c r="F485" t="s">
        <v>951</v>
      </c>
      <c r="G485" s="30">
        <v>43791</v>
      </c>
      <c r="H485" s="30">
        <v>43792</v>
      </c>
      <c r="I485" s="31">
        <v>275</v>
      </c>
      <c r="J485" t="s">
        <v>44</v>
      </c>
      <c r="K485" t="s">
        <v>604</v>
      </c>
      <c r="L485" t="s">
        <v>615</v>
      </c>
      <c r="M485" t="s">
        <v>903</v>
      </c>
      <c r="O485" t="s">
        <v>606</v>
      </c>
      <c r="P485" t="s">
        <v>26</v>
      </c>
      <c r="Q485" t="s">
        <v>33</v>
      </c>
      <c r="R485" t="s">
        <v>558</v>
      </c>
      <c r="W485" s="32">
        <v>453.59</v>
      </c>
      <c r="X485" t="s">
        <v>612</v>
      </c>
      <c r="Y485" t="s">
        <v>952</v>
      </c>
      <c r="Z485" t="s">
        <v>614</v>
      </c>
    </row>
    <row r="486" spans="1:26" x14ac:dyDescent="0.3">
      <c r="A486" t="s">
        <v>26</v>
      </c>
      <c r="B486" t="s">
        <v>27</v>
      </c>
      <c r="C486" s="31">
        <v>2020</v>
      </c>
      <c r="D486" s="31">
        <v>5</v>
      </c>
      <c r="E486" t="s">
        <v>609</v>
      </c>
      <c r="F486" t="s">
        <v>951</v>
      </c>
      <c r="G486" s="30">
        <v>43791</v>
      </c>
      <c r="H486" s="30">
        <v>43792</v>
      </c>
      <c r="I486" s="31">
        <v>276</v>
      </c>
      <c r="J486" t="s">
        <v>44</v>
      </c>
      <c r="K486" t="s">
        <v>604</v>
      </c>
      <c r="L486" t="s">
        <v>615</v>
      </c>
      <c r="M486" t="s">
        <v>903</v>
      </c>
      <c r="O486" t="s">
        <v>606</v>
      </c>
      <c r="P486" t="s">
        <v>26</v>
      </c>
      <c r="Q486" t="s">
        <v>33</v>
      </c>
      <c r="R486" t="s">
        <v>558</v>
      </c>
      <c r="W486" s="32">
        <v>452.78</v>
      </c>
      <c r="X486" t="s">
        <v>612</v>
      </c>
      <c r="Y486" t="s">
        <v>952</v>
      </c>
      <c r="Z486" t="s">
        <v>614</v>
      </c>
    </row>
    <row r="487" spans="1:26" x14ac:dyDescent="0.3">
      <c r="A487" t="s">
        <v>26</v>
      </c>
      <c r="B487" t="s">
        <v>27</v>
      </c>
      <c r="C487" s="31">
        <v>2020</v>
      </c>
      <c r="D487" s="31">
        <v>5</v>
      </c>
      <c r="E487" t="s">
        <v>609</v>
      </c>
      <c r="F487" t="s">
        <v>951</v>
      </c>
      <c r="G487" s="30">
        <v>43791</v>
      </c>
      <c r="H487" s="30">
        <v>43792</v>
      </c>
      <c r="I487" s="31">
        <v>277</v>
      </c>
      <c r="J487" t="s">
        <v>44</v>
      </c>
      <c r="K487" t="s">
        <v>604</v>
      </c>
      <c r="L487" t="s">
        <v>616</v>
      </c>
      <c r="M487" t="s">
        <v>903</v>
      </c>
      <c r="O487" t="s">
        <v>606</v>
      </c>
      <c r="P487" t="s">
        <v>26</v>
      </c>
      <c r="Q487" t="s">
        <v>33</v>
      </c>
      <c r="R487" t="s">
        <v>558</v>
      </c>
      <c r="W487" s="32">
        <v>231.14</v>
      </c>
      <c r="X487" t="s">
        <v>612</v>
      </c>
      <c r="Y487" t="s">
        <v>952</v>
      </c>
      <c r="Z487" t="s">
        <v>614</v>
      </c>
    </row>
    <row r="488" spans="1:26" x14ac:dyDescent="0.3">
      <c r="A488" t="s">
        <v>26</v>
      </c>
      <c r="B488" t="s">
        <v>27</v>
      </c>
      <c r="C488" s="31">
        <v>2020</v>
      </c>
      <c r="D488" s="31">
        <v>5</v>
      </c>
      <c r="E488" t="s">
        <v>609</v>
      </c>
      <c r="F488" t="s">
        <v>951</v>
      </c>
      <c r="G488" s="30">
        <v>43791</v>
      </c>
      <c r="H488" s="30">
        <v>43792</v>
      </c>
      <c r="I488" s="31">
        <v>278</v>
      </c>
      <c r="J488" t="s">
        <v>44</v>
      </c>
      <c r="K488" t="s">
        <v>604</v>
      </c>
      <c r="L488" t="s">
        <v>616</v>
      </c>
      <c r="M488" t="s">
        <v>903</v>
      </c>
      <c r="O488" t="s">
        <v>606</v>
      </c>
      <c r="P488" t="s">
        <v>26</v>
      </c>
      <c r="Q488" t="s">
        <v>33</v>
      </c>
      <c r="R488" t="s">
        <v>558</v>
      </c>
      <c r="W488" s="32">
        <v>242.58</v>
      </c>
      <c r="X488" t="s">
        <v>612</v>
      </c>
      <c r="Y488" t="s">
        <v>952</v>
      </c>
      <c r="Z488" t="s">
        <v>614</v>
      </c>
    </row>
    <row r="489" spans="1:26" x14ac:dyDescent="0.3">
      <c r="A489" t="s">
        <v>26</v>
      </c>
      <c r="B489" t="s">
        <v>27</v>
      </c>
      <c r="C489" s="31">
        <v>2020</v>
      </c>
      <c r="D489" s="31">
        <v>5</v>
      </c>
      <c r="E489" t="s">
        <v>609</v>
      </c>
      <c r="F489" t="s">
        <v>951</v>
      </c>
      <c r="G489" s="30">
        <v>43791</v>
      </c>
      <c r="H489" s="30">
        <v>43792</v>
      </c>
      <c r="I489" s="31">
        <v>279</v>
      </c>
      <c r="J489" t="s">
        <v>44</v>
      </c>
      <c r="K489" t="s">
        <v>604</v>
      </c>
      <c r="L489" t="s">
        <v>617</v>
      </c>
      <c r="M489" t="s">
        <v>903</v>
      </c>
      <c r="O489" t="s">
        <v>606</v>
      </c>
      <c r="P489" t="s">
        <v>26</v>
      </c>
      <c r="Q489" t="s">
        <v>33</v>
      </c>
      <c r="R489" t="s">
        <v>558</v>
      </c>
      <c r="W489" s="32">
        <v>43.95</v>
      </c>
      <c r="X489" t="s">
        <v>612</v>
      </c>
      <c r="Y489" t="s">
        <v>952</v>
      </c>
      <c r="Z489" t="s">
        <v>614</v>
      </c>
    </row>
    <row r="490" spans="1:26" x14ac:dyDescent="0.3">
      <c r="A490" t="s">
        <v>26</v>
      </c>
      <c r="B490" t="s">
        <v>27</v>
      </c>
      <c r="C490" s="31">
        <v>2020</v>
      </c>
      <c r="D490" s="31">
        <v>5</v>
      </c>
      <c r="E490" t="s">
        <v>609</v>
      </c>
      <c r="F490" t="s">
        <v>951</v>
      </c>
      <c r="G490" s="30">
        <v>43791</v>
      </c>
      <c r="H490" s="30">
        <v>43792</v>
      </c>
      <c r="I490" s="31">
        <v>280</v>
      </c>
      <c r="J490" t="s">
        <v>44</v>
      </c>
      <c r="K490" t="s">
        <v>604</v>
      </c>
      <c r="L490" t="s">
        <v>617</v>
      </c>
      <c r="M490" t="s">
        <v>903</v>
      </c>
      <c r="O490" t="s">
        <v>606</v>
      </c>
      <c r="P490" t="s">
        <v>26</v>
      </c>
      <c r="Q490" t="s">
        <v>33</v>
      </c>
      <c r="R490" t="s">
        <v>558</v>
      </c>
      <c r="W490" s="32">
        <v>43.87</v>
      </c>
      <c r="X490" t="s">
        <v>612</v>
      </c>
      <c r="Y490" t="s">
        <v>952</v>
      </c>
      <c r="Z490" t="s">
        <v>614</v>
      </c>
    </row>
    <row r="491" spans="1:26" x14ac:dyDescent="0.3">
      <c r="A491" t="s">
        <v>26</v>
      </c>
      <c r="B491" t="s">
        <v>27</v>
      </c>
      <c r="C491" s="31">
        <v>2020</v>
      </c>
      <c r="D491" s="31">
        <v>5</v>
      </c>
      <c r="E491" t="s">
        <v>609</v>
      </c>
      <c r="F491" t="s">
        <v>951</v>
      </c>
      <c r="G491" s="30">
        <v>43791</v>
      </c>
      <c r="H491" s="30">
        <v>43792</v>
      </c>
      <c r="I491" s="31">
        <v>281</v>
      </c>
      <c r="J491" t="s">
        <v>44</v>
      </c>
      <c r="K491" t="s">
        <v>604</v>
      </c>
      <c r="L491" t="s">
        <v>657</v>
      </c>
      <c r="M491" t="s">
        <v>903</v>
      </c>
      <c r="O491" t="s">
        <v>606</v>
      </c>
      <c r="P491" t="s">
        <v>26</v>
      </c>
      <c r="Q491" t="s">
        <v>33</v>
      </c>
      <c r="R491" t="s">
        <v>558</v>
      </c>
      <c r="W491" s="32">
        <v>901</v>
      </c>
      <c r="X491" t="s">
        <v>612</v>
      </c>
      <c r="Y491" t="s">
        <v>952</v>
      </c>
      <c r="Z491" t="s">
        <v>614</v>
      </c>
    </row>
    <row r="492" spans="1:26" x14ac:dyDescent="0.3">
      <c r="A492" t="s">
        <v>26</v>
      </c>
      <c r="B492" t="s">
        <v>27</v>
      </c>
      <c r="C492" s="31">
        <v>2020</v>
      </c>
      <c r="D492" s="31">
        <v>5</v>
      </c>
      <c r="E492" t="s">
        <v>609</v>
      </c>
      <c r="F492" t="s">
        <v>951</v>
      </c>
      <c r="G492" s="30">
        <v>43791</v>
      </c>
      <c r="H492" s="30">
        <v>43792</v>
      </c>
      <c r="I492" s="31">
        <v>282</v>
      </c>
      <c r="J492" t="s">
        <v>44</v>
      </c>
      <c r="K492" t="s">
        <v>604</v>
      </c>
      <c r="L492" t="s">
        <v>657</v>
      </c>
      <c r="M492" t="s">
        <v>903</v>
      </c>
      <c r="O492" t="s">
        <v>606</v>
      </c>
      <c r="P492" t="s">
        <v>26</v>
      </c>
      <c r="Q492" t="s">
        <v>33</v>
      </c>
      <c r="R492" t="s">
        <v>558</v>
      </c>
      <c r="W492" s="32">
        <v>614.5</v>
      </c>
      <c r="X492" t="s">
        <v>612</v>
      </c>
      <c r="Y492" t="s">
        <v>952</v>
      </c>
      <c r="Z492" t="s">
        <v>614</v>
      </c>
    </row>
    <row r="493" spans="1:26" x14ac:dyDescent="0.3">
      <c r="A493" t="s">
        <v>26</v>
      </c>
      <c r="B493" t="s">
        <v>27</v>
      </c>
      <c r="C493" s="31">
        <v>2020</v>
      </c>
      <c r="D493" s="31">
        <v>5</v>
      </c>
      <c r="E493" t="s">
        <v>609</v>
      </c>
      <c r="F493" t="s">
        <v>951</v>
      </c>
      <c r="G493" s="30">
        <v>43791</v>
      </c>
      <c r="H493" s="30">
        <v>43792</v>
      </c>
      <c r="I493" s="31">
        <v>283</v>
      </c>
      <c r="J493" t="s">
        <v>44</v>
      </c>
      <c r="K493" t="s">
        <v>604</v>
      </c>
      <c r="L493" t="s">
        <v>618</v>
      </c>
      <c r="M493" t="s">
        <v>903</v>
      </c>
      <c r="O493" t="s">
        <v>606</v>
      </c>
      <c r="P493" t="s">
        <v>26</v>
      </c>
      <c r="Q493" t="s">
        <v>33</v>
      </c>
      <c r="R493" t="s">
        <v>558</v>
      </c>
      <c r="W493" s="32">
        <v>39.25</v>
      </c>
      <c r="X493" t="s">
        <v>612</v>
      </c>
      <c r="Y493" t="s">
        <v>952</v>
      </c>
      <c r="Z493" t="s">
        <v>614</v>
      </c>
    </row>
    <row r="494" spans="1:26" x14ac:dyDescent="0.3">
      <c r="A494" t="s">
        <v>26</v>
      </c>
      <c r="B494" t="s">
        <v>27</v>
      </c>
      <c r="C494" s="31">
        <v>2020</v>
      </c>
      <c r="D494" s="31">
        <v>5</v>
      </c>
      <c r="E494" t="s">
        <v>609</v>
      </c>
      <c r="F494" t="s">
        <v>951</v>
      </c>
      <c r="G494" s="30">
        <v>43791</v>
      </c>
      <c r="H494" s="30">
        <v>43792</v>
      </c>
      <c r="I494" s="31">
        <v>284</v>
      </c>
      <c r="J494" t="s">
        <v>44</v>
      </c>
      <c r="K494" t="s">
        <v>604</v>
      </c>
      <c r="L494" t="s">
        <v>618</v>
      </c>
      <c r="M494" t="s">
        <v>903</v>
      </c>
      <c r="O494" t="s">
        <v>606</v>
      </c>
      <c r="P494" t="s">
        <v>26</v>
      </c>
      <c r="Q494" t="s">
        <v>33</v>
      </c>
      <c r="R494" t="s">
        <v>558</v>
      </c>
      <c r="W494" s="32">
        <v>39.18</v>
      </c>
      <c r="X494" t="s">
        <v>612</v>
      </c>
      <c r="Y494" t="s">
        <v>952</v>
      </c>
      <c r="Z494" t="s">
        <v>614</v>
      </c>
    </row>
    <row r="495" spans="1:26" x14ac:dyDescent="0.3">
      <c r="A495" t="s">
        <v>26</v>
      </c>
      <c r="B495" t="s">
        <v>27</v>
      </c>
      <c r="C495" s="31">
        <v>2020</v>
      </c>
      <c r="D495" s="31">
        <v>5</v>
      </c>
      <c r="E495" t="s">
        <v>609</v>
      </c>
      <c r="F495" t="s">
        <v>951</v>
      </c>
      <c r="G495" s="30">
        <v>43791</v>
      </c>
      <c r="H495" s="30">
        <v>43792</v>
      </c>
      <c r="I495" s="31">
        <v>285</v>
      </c>
      <c r="J495" t="s">
        <v>44</v>
      </c>
      <c r="K495" t="s">
        <v>604</v>
      </c>
      <c r="L495" t="s">
        <v>619</v>
      </c>
      <c r="M495" t="s">
        <v>903</v>
      </c>
      <c r="O495" t="s">
        <v>606</v>
      </c>
      <c r="P495" t="s">
        <v>26</v>
      </c>
      <c r="Q495" t="s">
        <v>33</v>
      </c>
      <c r="R495" t="s">
        <v>558</v>
      </c>
      <c r="W495" s="32">
        <v>20.8</v>
      </c>
      <c r="X495" t="s">
        <v>612</v>
      </c>
      <c r="Y495" t="s">
        <v>952</v>
      </c>
      <c r="Z495" t="s">
        <v>614</v>
      </c>
    </row>
    <row r="496" spans="1:26" x14ac:dyDescent="0.3">
      <c r="A496" t="s">
        <v>26</v>
      </c>
      <c r="B496" t="s">
        <v>27</v>
      </c>
      <c r="C496" s="31">
        <v>2020</v>
      </c>
      <c r="D496" s="31">
        <v>5</v>
      </c>
      <c r="E496" t="s">
        <v>609</v>
      </c>
      <c r="F496" t="s">
        <v>951</v>
      </c>
      <c r="G496" s="30">
        <v>43791</v>
      </c>
      <c r="H496" s="30">
        <v>43792</v>
      </c>
      <c r="I496" s="31">
        <v>286</v>
      </c>
      <c r="J496" t="s">
        <v>44</v>
      </c>
      <c r="K496" t="s">
        <v>604</v>
      </c>
      <c r="L496" t="s">
        <v>619</v>
      </c>
      <c r="M496" t="s">
        <v>903</v>
      </c>
      <c r="O496" t="s">
        <v>606</v>
      </c>
      <c r="P496" t="s">
        <v>26</v>
      </c>
      <c r="Q496" t="s">
        <v>33</v>
      </c>
      <c r="R496" t="s">
        <v>558</v>
      </c>
      <c r="W496" s="32">
        <v>20.76</v>
      </c>
      <c r="X496" t="s">
        <v>612</v>
      </c>
      <c r="Y496" t="s">
        <v>952</v>
      </c>
      <c r="Z496" t="s">
        <v>614</v>
      </c>
    </row>
    <row r="497" spans="1:26" x14ac:dyDescent="0.3">
      <c r="A497" t="s">
        <v>26</v>
      </c>
      <c r="B497" t="s">
        <v>27</v>
      </c>
      <c r="C497" s="31">
        <v>2020</v>
      </c>
      <c r="D497" s="31">
        <v>5</v>
      </c>
      <c r="E497" t="s">
        <v>609</v>
      </c>
      <c r="F497" t="s">
        <v>951</v>
      </c>
      <c r="G497" s="30">
        <v>43791</v>
      </c>
      <c r="H497" s="30">
        <v>43792</v>
      </c>
      <c r="I497" s="31">
        <v>273</v>
      </c>
      <c r="J497" t="s">
        <v>44</v>
      </c>
      <c r="K497" t="s">
        <v>604</v>
      </c>
      <c r="L497" t="s">
        <v>611</v>
      </c>
      <c r="M497" t="s">
        <v>903</v>
      </c>
      <c r="O497" t="s">
        <v>606</v>
      </c>
      <c r="P497" t="s">
        <v>26</v>
      </c>
      <c r="Q497" t="s">
        <v>33</v>
      </c>
      <c r="R497" t="s">
        <v>558</v>
      </c>
      <c r="W497" s="32">
        <v>3354.92</v>
      </c>
      <c r="X497" t="s">
        <v>612</v>
      </c>
      <c r="Y497" t="s">
        <v>952</v>
      </c>
      <c r="Z497" t="s">
        <v>614</v>
      </c>
    </row>
    <row r="498" spans="1:26" x14ac:dyDescent="0.3">
      <c r="A498" t="s">
        <v>26</v>
      </c>
      <c r="B498" t="s">
        <v>27</v>
      </c>
      <c r="C498" s="31">
        <v>2020</v>
      </c>
      <c r="D498" s="31">
        <v>5</v>
      </c>
      <c r="E498" t="s">
        <v>609</v>
      </c>
      <c r="F498" t="s">
        <v>951</v>
      </c>
      <c r="G498" s="30">
        <v>43791</v>
      </c>
      <c r="H498" s="30">
        <v>43792</v>
      </c>
      <c r="I498" s="31">
        <v>274</v>
      </c>
      <c r="J498" t="s">
        <v>44</v>
      </c>
      <c r="K498" t="s">
        <v>604</v>
      </c>
      <c r="L498" t="s">
        <v>611</v>
      </c>
      <c r="M498" t="s">
        <v>903</v>
      </c>
      <c r="O498" t="s">
        <v>606</v>
      </c>
      <c r="P498" t="s">
        <v>26</v>
      </c>
      <c r="Q498" t="s">
        <v>33</v>
      </c>
      <c r="R498" t="s">
        <v>558</v>
      </c>
      <c r="W498" s="32">
        <v>3349</v>
      </c>
      <c r="X498" t="s">
        <v>612</v>
      </c>
      <c r="Y498" t="s">
        <v>952</v>
      </c>
      <c r="Z498" t="s">
        <v>614</v>
      </c>
    </row>
    <row r="499" spans="1:26" x14ac:dyDescent="0.3">
      <c r="A499" t="s">
        <v>26</v>
      </c>
      <c r="B499" t="s">
        <v>27</v>
      </c>
      <c r="C499" s="31">
        <v>2020</v>
      </c>
      <c r="D499" s="31">
        <v>5</v>
      </c>
      <c r="E499" t="s">
        <v>609</v>
      </c>
      <c r="F499" t="s">
        <v>951</v>
      </c>
      <c r="G499" s="30">
        <v>43791</v>
      </c>
      <c r="H499" s="30">
        <v>43792</v>
      </c>
      <c r="I499" s="31">
        <v>287</v>
      </c>
      <c r="J499" t="s">
        <v>44</v>
      </c>
      <c r="K499" t="s">
        <v>604</v>
      </c>
      <c r="L499" t="s">
        <v>905</v>
      </c>
      <c r="M499" t="s">
        <v>903</v>
      </c>
      <c r="O499" t="s">
        <v>606</v>
      </c>
      <c r="P499" t="s">
        <v>26</v>
      </c>
      <c r="Q499" t="s">
        <v>33</v>
      </c>
      <c r="R499" t="s">
        <v>558</v>
      </c>
      <c r="W499" s="32">
        <v>20</v>
      </c>
      <c r="X499" t="s">
        <v>612</v>
      </c>
      <c r="Y499" t="s">
        <v>952</v>
      </c>
      <c r="Z499" t="s">
        <v>614</v>
      </c>
    </row>
    <row r="500" spans="1:26" x14ac:dyDescent="0.3">
      <c r="A500" t="s">
        <v>26</v>
      </c>
      <c r="B500" t="s">
        <v>27</v>
      </c>
      <c r="C500" s="31">
        <v>2020</v>
      </c>
      <c r="D500" s="31">
        <v>5</v>
      </c>
      <c r="E500" t="s">
        <v>609</v>
      </c>
      <c r="F500" t="s">
        <v>951</v>
      </c>
      <c r="G500" s="30">
        <v>43791</v>
      </c>
      <c r="H500" s="30">
        <v>43792</v>
      </c>
      <c r="I500" s="31">
        <v>288</v>
      </c>
      <c r="J500" t="s">
        <v>44</v>
      </c>
      <c r="K500" t="s">
        <v>604</v>
      </c>
      <c r="L500" t="s">
        <v>905</v>
      </c>
      <c r="M500" t="s">
        <v>903</v>
      </c>
      <c r="O500" t="s">
        <v>606</v>
      </c>
      <c r="P500" t="s">
        <v>26</v>
      </c>
      <c r="Q500" t="s">
        <v>33</v>
      </c>
      <c r="R500" t="s">
        <v>558</v>
      </c>
      <c r="W500" s="32">
        <v>10</v>
      </c>
      <c r="X500" t="s">
        <v>612</v>
      </c>
      <c r="Y500" t="s">
        <v>952</v>
      </c>
      <c r="Z500" t="s">
        <v>614</v>
      </c>
    </row>
    <row r="501" spans="1:26" x14ac:dyDescent="0.3">
      <c r="A501" t="s">
        <v>26</v>
      </c>
      <c r="B501" t="s">
        <v>27</v>
      </c>
      <c r="C501" s="31">
        <v>2020</v>
      </c>
      <c r="D501" s="31">
        <v>5</v>
      </c>
      <c r="E501" t="s">
        <v>632</v>
      </c>
      <c r="F501" t="s">
        <v>953</v>
      </c>
      <c r="G501" s="30">
        <v>43799</v>
      </c>
      <c r="H501" s="30">
        <v>43805</v>
      </c>
      <c r="I501" s="31">
        <v>16</v>
      </c>
      <c r="J501" t="s">
        <v>44</v>
      </c>
      <c r="K501" t="s">
        <v>581</v>
      </c>
      <c r="L501" t="s">
        <v>615</v>
      </c>
      <c r="M501" t="s">
        <v>939</v>
      </c>
      <c r="O501" t="s">
        <v>606</v>
      </c>
      <c r="P501" t="s">
        <v>26</v>
      </c>
      <c r="Q501" t="s">
        <v>33</v>
      </c>
      <c r="R501" t="s">
        <v>558</v>
      </c>
      <c r="W501" s="32">
        <v>72.16</v>
      </c>
      <c r="Y501" t="s">
        <v>954</v>
      </c>
      <c r="Z501" t="s">
        <v>955</v>
      </c>
    </row>
    <row r="502" spans="1:26" x14ac:dyDescent="0.3">
      <c r="A502" t="s">
        <v>26</v>
      </c>
      <c r="B502" t="s">
        <v>27</v>
      </c>
      <c r="C502" s="31">
        <v>2020</v>
      </c>
      <c r="D502" s="31">
        <v>5</v>
      </c>
      <c r="E502" t="s">
        <v>632</v>
      </c>
      <c r="F502" t="s">
        <v>953</v>
      </c>
      <c r="G502" s="30">
        <v>43799</v>
      </c>
      <c r="H502" s="30">
        <v>43805</v>
      </c>
      <c r="I502" s="31">
        <v>23</v>
      </c>
      <c r="J502" t="s">
        <v>44</v>
      </c>
      <c r="K502" t="s">
        <v>581</v>
      </c>
      <c r="L502" t="s">
        <v>615</v>
      </c>
      <c r="M502" t="s">
        <v>939</v>
      </c>
      <c r="O502" t="s">
        <v>606</v>
      </c>
      <c r="P502" t="s">
        <v>26</v>
      </c>
      <c r="Q502" t="s">
        <v>33</v>
      </c>
      <c r="R502" t="s">
        <v>558</v>
      </c>
      <c r="W502" s="32">
        <v>216.48</v>
      </c>
      <c r="Y502" t="s">
        <v>954</v>
      </c>
      <c r="Z502" t="s">
        <v>955</v>
      </c>
    </row>
    <row r="503" spans="1:26" x14ac:dyDescent="0.3">
      <c r="A503" t="s">
        <v>26</v>
      </c>
      <c r="B503" t="s">
        <v>27</v>
      </c>
      <c r="C503" s="31">
        <v>2020</v>
      </c>
      <c r="D503" s="31">
        <v>5</v>
      </c>
      <c r="E503" t="s">
        <v>632</v>
      </c>
      <c r="F503" t="s">
        <v>953</v>
      </c>
      <c r="G503" s="30">
        <v>43799</v>
      </c>
      <c r="H503" s="30">
        <v>43805</v>
      </c>
      <c r="I503" s="31">
        <v>44</v>
      </c>
      <c r="J503" t="s">
        <v>44</v>
      </c>
      <c r="K503" t="s">
        <v>581</v>
      </c>
      <c r="L503" t="s">
        <v>615</v>
      </c>
      <c r="M503" t="s">
        <v>939</v>
      </c>
      <c r="O503" t="s">
        <v>606</v>
      </c>
      <c r="P503" t="s">
        <v>26</v>
      </c>
      <c r="Q503" t="s">
        <v>33</v>
      </c>
      <c r="R503" t="s">
        <v>558</v>
      </c>
      <c r="W503" s="32">
        <v>72.040000000000006</v>
      </c>
      <c r="Y503" t="s">
        <v>956</v>
      </c>
      <c r="Z503" t="s">
        <v>955</v>
      </c>
    </row>
    <row r="504" spans="1:26" x14ac:dyDescent="0.3">
      <c r="A504" t="s">
        <v>26</v>
      </c>
      <c r="B504" t="s">
        <v>27</v>
      </c>
      <c r="C504" s="31">
        <v>2020</v>
      </c>
      <c r="D504" s="31">
        <v>5</v>
      </c>
      <c r="E504" t="s">
        <v>632</v>
      </c>
      <c r="F504" t="s">
        <v>953</v>
      </c>
      <c r="G504" s="30">
        <v>43799</v>
      </c>
      <c r="H504" s="30">
        <v>43805</v>
      </c>
      <c r="I504" s="31">
        <v>51</v>
      </c>
      <c r="J504" t="s">
        <v>44</v>
      </c>
      <c r="K504" t="s">
        <v>581</v>
      </c>
      <c r="L504" t="s">
        <v>615</v>
      </c>
      <c r="M504" t="s">
        <v>939</v>
      </c>
      <c r="O504" t="s">
        <v>606</v>
      </c>
      <c r="P504" t="s">
        <v>26</v>
      </c>
      <c r="Q504" t="s">
        <v>33</v>
      </c>
      <c r="R504" t="s">
        <v>558</v>
      </c>
      <c r="W504" s="32">
        <v>216.1</v>
      </c>
      <c r="Y504" t="s">
        <v>956</v>
      </c>
      <c r="Z504" t="s">
        <v>955</v>
      </c>
    </row>
    <row r="505" spans="1:26" x14ac:dyDescent="0.3">
      <c r="A505" t="s">
        <v>26</v>
      </c>
      <c r="B505" t="s">
        <v>27</v>
      </c>
      <c r="C505" s="31">
        <v>2020</v>
      </c>
      <c r="D505" s="31">
        <v>5</v>
      </c>
      <c r="E505" t="s">
        <v>632</v>
      </c>
      <c r="F505" t="s">
        <v>953</v>
      </c>
      <c r="G505" s="30">
        <v>43799</v>
      </c>
      <c r="H505" s="30">
        <v>43805</v>
      </c>
      <c r="I505" s="31">
        <v>17</v>
      </c>
      <c r="J505" t="s">
        <v>44</v>
      </c>
      <c r="K505" t="s">
        <v>581</v>
      </c>
      <c r="L505" t="s">
        <v>616</v>
      </c>
      <c r="M505" t="s">
        <v>939</v>
      </c>
      <c r="O505" t="s">
        <v>606</v>
      </c>
      <c r="P505" t="s">
        <v>26</v>
      </c>
      <c r="Q505" t="s">
        <v>33</v>
      </c>
      <c r="R505" t="s">
        <v>558</v>
      </c>
      <c r="W505" s="32">
        <v>39.450000000000003</v>
      </c>
      <c r="Y505" t="s">
        <v>954</v>
      </c>
      <c r="Z505" t="s">
        <v>955</v>
      </c>
    </row>
    <row r="506" spans="1:26" x14ac:dyDescent="0.3">
      <c r="A506" t="s">
        <v>26</v>
      </c>
      <c r="B506" t="s">
        <v>27</v>
      </c>
      <c r="C506" s="31">
        <v>2020</v>
      </c>
      <c r="D506" s="31">
        <v>5</v>
      </c>
      <c r="E506" t="s">
        <v>632</v>
      </c>
      <c r="F506" t="s">
        <v>953</v>
      </c>
      <c r="G506" s="30">
        <v>43799</v>
      </c>
      <c r="H506" s="30">
        <v>43805</v>
      </c>
      <c r="I506" s="31">
        <v>24</v>
      </c>
      <c r="J506" t="s">
        <v>44</v>
      </c>
      <c r="K506" t="s">
        <v>581</v>
      </c>
      <c r="L506" t="s">
        <v>616</v>
      </c>
      <c r="M506" t="s">
        <v>939</v>
      </c>
      <c r="O506" t="s">
        <v>606</v>
      </c>
      <c r="P506" t="s">
        <v>26</v>
      </c>
      <c r="Q506" t="s">
        <v>33</v>
      </c>
      <c r="R506" t="s">
        <v>558</v>
      </c>
      <c r="W506" s="32">
        <v>118.34</v>
      </c>
      <c r="Y506" t="s">
        <v>954</v>
      </c>
      <c r="Z506" t="s">
        <v>955</v>
      </c>
    </row>
    <row r="507" spans="1:26" x14ac:dyDescent="0.3">
      <c r="A507" t="s">
        <v>26</v>
      </c>
      <c r="B507" t="s">
        <v>27</v>
      </c>
      <c r="C507" s="31">
        <v>2020</v>
      </c>
      <c r="D507" s="31">
        <v>5</v>
      </c>
      <c r="E507" t="s">
        <v>632</v>
      </c>
      <c r="F507" t="s">
        <v>953</v>
      </c>
      <c r="G507" s="30">
        <v>43799</v>
      </c>
      <c r="H507" s="30">
        <v>43805</v>
      </c>
      <c r="I507" s="31">
        <v>45</v>
      </c>
      <c r="J507" t="s">
        <v>44</v>
      </c>
      <c r="K507" t="s">
        <v>581</v>
      </c>
      <c r="L507" t="s">
        <v>616</v>
      </c>
      <c r="M507" t="s">
        <v>939</v>
      </c>
      <c r="O507" t="s">
        <v>606</v>
      </c>
      <c r="P507" t="s">
        <v>26</v>
      </c>
      <c r="Q507" t="s">
        <v>33</v>
      </c>
      <c r="R507" t="s">
        <v>558</v>
      </c>
      <c r="W507" s="32">
        <v>41.05</v>
      </c>
      <c r="Y507" t="s">
        <v>956</v>
      </c>
      <c r="Z507" t="s">
        <v>955</v>
      </c>
    </row>
    <row r="508" spans="1:26" x14ac:dyDescent="0.3">
      <c r="A508" t="s">
        <v>26</v>
      </c>
      <c r="B508" t="s">
        <v>27</v>
      </c>
      <c r="C508" s="31">
        <v>2020</v>
      </c>
      <c r="D508" s="31">
        <v>5</v>
      </c>
      <c r="E508" t="s">
        <v>632</v>
      </c>
      <c r="F508" t="s">
        <v>953</v>
      </c>
      <c r="G508" s="30">
        <v>43799</v>
      </c>
      <c r="H508" s="30">
        <v>43805</v>
      </c>
      <c r="I508" s="31">
        <v>52</v>
      </c>
      <c r="J508" t="s">
        <v>44</v>
      </c>
      <c r="K508" t="s">
        <v>581</v>
      </c>
      <c r="L508" t="s">
        <v>616</v>
      </c>
      <c r="M508" t="s">
        <v>939</v>
      </c>
      <c r="O508" t="s">
        <v>606</v>
      </c>
      <c r="P508" t="s">
        <v>26</v>
      </c>
      <c r="Q508" t="s">
        <v>33</v>
      </c>
      <c r="R508" t="s">
        <v>558</v>
      </c>
      <c r="W508" s="32">
        <v>123.14</v>
      </c>
      <c r="Y508" t="s">
        <v>956</v>
      </c>
      <c r="Z508" t="s">
        <v>955</v>
      </c>
    </row>
    <row r="509" spans="1:26" x14ac:dyDescent="0.3">
      <c r="A509" t="s">
        <v>26</v>
      </c>
      <c r="B509" t="s">
        <v>27</v>
      </c>
      <c r="C509" s="31">
        <v>2020</v>
      </c>
      <c r="D509" s="31">
        <v>5</v>
      </c>
      <c r="E509" t="s">
        <v>632</v>
      </c>
      <c r="F509" t="s">
        <v>953</v>
      </c>
      <c r="G509" s="30">
        <v>43799</v>
      </c>
      <c r="H509" s="30">
        <v>43805</v>
      </c>
      <c r="I509" s="31">
        <v>18</v>
      </c>
      <c r="J509" t="s">
        <v>44</v>
      </c>
      <c r="K509" t="s">
        <v>581</v>
      </c>
      <c r="L509" t="s">
        <v>617</v>
      </c>
      <c r="M509" t="s">
        <v>939</v>
      </c>
      <c r="O509" t="s">
        <v>606</v>
      </c>
      <c r="P509" t="s">
        <v>26</v>
      </c>
      <c r="Q509" t="s">
        <v>33</v>
      </c>
      <c r="R509" t="s">
        <v>558</v>
      </c>
      <c r="W509" s="32">
        <v>6.99</v>
      </c>
      <c r="Y509" t="s">
        <v>954</v>
      </c>
      <c r="Z509" t="s">
        <v>955</v>
      </c>
    </row>
    <row r="510" spans="1:26" x14ac:dyDescent="0.3">
      <c r="A510" t="s">
        <v>26</v>
      </c>
      <c r="B510" t="s">
        <v>27</v>
      </c>
      <c r="C510" s="31">
        <v>2020</v>
      </c>
      <c r="D510" s="31">
        <v>5</v>
      </c>
      <c r="E510" t="s">
        <v>632</v>
      </c>
      <c r="F510" t="s">
        <v>953</v>
      </c>
      <c r="G510" s="30">
        <v>43799</v>
      </c>
      <c r="H510" s="30">
        <v>43805</v>
      </c>
      <c r="I510" s="31">
        <v>25</v>
      </c>
      <c r="J510" t="s">
        <v>44</v>
      </c>
      <c r="K510" t="s">
        <v>581</v>
      </c>
      <c r="L510" t="s">
        <v>617</v>
      </c>
      <c r="M510" t="s">
        <v>939</v>
      </c>
      <c r="O510" t="s">
        <v>606</v>
      </c>
      <c r="P510" t="s">
        <v>26</v>
      </c>
      <c r="Q510" t="s">
        <v>33</v>
      </c>
      <c r="R510" t="s">
        <v>558</v>
      </c>
      <c r="W510" s="32">
        <v>20.97</v>
      </c>
      <c r="Y510" t="s">
        <v>954</v>
      </c>
      <c r="Z510" t="s">
        <v>955</v>
      </c>
    </row>
    <row r="511" spans="1:26" x14ac:dyDescent="0.3">
      <c r="A511" t="s">
        <v>26</v>
      </c>
      <c r="B511" t="s">
        <v>27</v>
      </c>
      <c r="C511" s="31">
        <v>2020</v>
      </c>
      <c r="D511" s="31">
        <v>5</v>
      </c>
      <c r="E511" t="s">
        <v>632</v>
      </c>
      <c r="F511" t="s">
        <v>953</v>
      </c>
      <c r="G511" s="30">
        <v>43799</v>
      </c>
      <c r="H511" s="30">
        <v>43805</v>
      </c>
      <c r="I511" s="31">
        <v>46</v>
      </c>
      <c r="J511" t="s">
        <v>44</v>
      </c>
      <c r="K511" t="s">
        <v>581</v>
      </c>
      <c r="L511" t="s">
        <v>617</v>
      </c>
      <c r="M511" t="s">
        <v>939</v>
      </c>
      <c r="O511" t="s">
        <v>606</v>
      </c>
      <c r="P511" t="s">
        <v>26</v>
      </c>
      <c r="Q511" t="s">
        <v>33</v>
      </c>
      <c r="R511" t="s">
        <v>558</v>
      </c>
      <c r="W511" s="32">
        <v>6.98</v>
      </c>
      <c r="Y511" t="s">
        <v>956</v>
      </c>
      <c r="Z511" t="s">
        <v>955</v>
      </c>
    </row>
    <row r="512" spans="1:26" x14ac:dyDescent="0.3">
      <c r="A512" t="s">
        <v>26</v>
      </c>
      <c r="B512" t="s">
        <v>27</v>
      </c>
      <c r="C512" s="31">
        <v>2020</v>
      </c>
      <c r="D512" s="31">
        <v>5</v>
      </c>
      <c r="E512" t="s">
        <v>632</v>
      </c>
      <c r="F512" t="s">
        <v>953</v>
      </c>
      <c r="G512" s="30">
        <v>43799</v>
      </c>
      <c r="H512" s="30">
        <v>43805</v>
      </c>
      <c r="I512" s="31">
        <v>53</v>
      </c>
      <c r="J512" t="s">
        <v>44</v>
      </c>
      <c r="K512" t="s">
        <v>581</v>
      </c>
      <c r="L512" t="s">
        <v>617</v>
      </c>
      <c r="M512" t="s">
        <v>939</v>
      </c>
      <c r="O512" t="s">
        <v>606</v>
      </c>
      <c r="P512" t="s">
        <v>26</v>
      </c>
      <c r="Q512" t="s">
        <v>33</v>
      </c>
      <c r="R512" t="s">
        <v>558</v>
      </c>
      <c r="W512" s="32">
        <v>20.94</v>
      </c>
      <c r="Y512" t="s">
        <v>956</v>
      </c>
      <c r="Z512" t="s">
        <v>955</v>
      </c>
    </row>
    <row r="513" spans="1:26" x14ac:dyDescent="0.3">
      <c r="A513" t="s">
        <v>26</v>
      </c>
      <c r="B513" t="s">
        <v>27</v>
      </c>
      <c r="C513" s="31">
        <v>2020</v>
      </c>
      <c r="D513" s="31">
        <v>5</v>
      </c>
      <c r="E513" t="s">
        <v>632</v>
      </c>
      <c r="F513" t="s">
        <v>953</v>
      </c>
      <c r="G513" s="30">
        <v>43799</v>
      </c>
      <c r="H513" s="30">
        <v>43805</v>
      </c>
      <c r="I513" s="31">
        <v>19</v>
      </c>
      <c r="J513" t="s">
        <v>44</v>
      </c>
      <c r="K513" t="s">
        <v>581</v>
      </c>
      <c r="L513" t="s">
        <v>618</v>
      </c>
      <c r="M513" t="s">
        <v>939</v>
      </c>
      <c r="O513" t="s">
        <v>606</v>
      </c>
      <c r="P513" t="s">
        <v>26</v>
      </c>
      <c r="Q513" t="s">
        <v>33</v>
      </c>
      <c r="R513" t="s">
        <v>558</v>
      </c>
      <c r="W513" s="32">
        <v>6.24</v>
      </c>
      <c r="Y513" t="s">
        <v>954</v>
      </c>
      <c r="Z513" t="s">
        <v>955</v>
      </c>
    </row>
    <row r="514" spans="1:26" x14ac:dyDescent="0.3">
      <c r="A514" t="s">
        <v>26</v>
      </c>
      <c r="B514" t="s">
        <v>27</v>
      </c>
      <c r="C514" s="31">
        <v>2020</v>
      </c>
      <c r="D514" s="31">
        <v>5</v>
      </c>
      <c r="E514" t="s">
        <v>632</v>
      </c>
      <c r="F514" t="s">
        <v>953</v>
      </c>
      <c r="G514" s="30">
        <v>43799</v>
      </c>
      <c r="H514" s="30">
        <v>43805</v>
      </c>
      <c r="I514" s="31">
        <v>26</v>
      </c>
      <c r="J514" t="s">
        <v>44</v>
      </c>
      <c r="K514" t="s">
        <v>581</v>
      </c>
      <c r="L514" t="s">
        <v>618</v>
      </c>
      <c r="M514" t="s">
        <v>939</v>
      </c>
      <c r="O514" t="s">
        <v>606</v>
      </c>
      <c r="P514" t="s">
        <v>26</v>
      </c>
      <c r="Q514" t="s">
        <v>33</v>
      </c>
      <c r="R514" t="s">
        <v>558</v>
      </c>
      <c r="W514" s="32">
        <v>18.73</v>
      </c>
      <c r="Y514" t="s">
        <v>954</v>
      </c>
      <c r="Z514" t="s">
        <v>955</v>
      </c>
    </row>
    <row r="515" spans="1:26" x14ac:dyDescent="0.3">
      <c r="A515" t="s">
        <v>26</v>
      </c>
      <c r="B515" t="s">
        <v>27</v>
      </c>
      <c r="C515" s="31">
        <v>2020</v>
      </c>
      <c r="D515" s="31">
        <v>5</v>
      </c>
      <c r="E515" t="s">
        <v>632</v>
      </c>
      <c r="F515" t="s">
        <v>953</v>
      </c>
      <c r="G515" s="30">
        <v>43799</v>
      </c>
      <c r="H515" s="30">
        <v>43805</v>
      </c>
      <c r="I515" s="31">
        <v>47</v>
      </c>
      <c r="J515" t="s">
        <v>44</v>
      </c>
      <c r="K515" t="s">
        <v>581</v>
      </c>
      <c r="L515" t="s">
        <v>618</v>
      </c>
      <c r="M515" t="s">
        <v>939</v>
      </c>
      <c r="O515" t="s">
        <v>606</v>
      </c>
      <c r="P515" t="s">
        <v>26</v>
      </c>
      <c r="Q515" t="s">
        <v>33</v>
      </c>
      <c r="R515" t="s">
        <v>558</v>
      </c>
      <c r="W515" s="32">
        <v>6.24</v>
      </c>
      <c r="Y515" t="s">
        <v>956</v>
      </c>
      <c r="Z515" t="s">
        <v>955</v>
      </c>
    </row>
    <row r="516" spans="1:26" x14ac:dyDescent="0.3">
      <c r="A516" t="s">
        <v>26</v>
      </c>
      <c r="B516" t="s">
        <v>27</v>
      </c>
      <c r="C516" s="31">
        <v>2020</v>
      </c>
      <c r="D516" s="31">
        <v>5</v>
      </c>
      <c r="E516" t="s">
        <v>632</v>
      </c>
      <c r="F516" t="s">
        <v>953</v>
      </c>
      <c r="G516" s="30">
        <v>43799</v>
      </c>
      <c r="H516" s="30">
        <v>43805</v>
      </c>
      <c r="I516" s="31">
        <v>54</v>
      </c>
      <c r="J516" t="s">
        <v>44</v>
      </c>
      <c r="K516" t="s">
        <v>581</v>
      </c>
      <c r="L516" t="s">
        <v>618</v>
      </c>
      <c r="M516" t="s">
        <v>939</v>
      </c>
      <c r="O516" t="s">
        <v>606</v>
      </c>
      <c r="P516" t="s">
        <v>26</v>
      </c>
      <c r="Q516" t="s">
        <v>33</v>
      </c>
      <c r="R516" t="s">
        <v>558</v>
      </c>
      <c r="W516" s="32">
        <v>18.7</v>
      </c>
      <c r="Y516" t="s">
        <v>956</v>
      </c>
      <c r="Z516" t="s">
        <v>955</v>
      </c>
    </row>
    <row r="517" spans="1:26" x14ac:dyDescent="0.3">
      <c r="A517" t="s">
        <v>26</v>
      </c>
      <c r="B517" t="s">
        <v>27</v>
      </c>
      <c r="C517" s="31">
        <v>2020</v>
      </c>
      <c r="D517" s="31">
        <v>5</v>
      </c>
      <c r="E517" t="s">
        <v>632</v>
      </c>
      <c r="F517" t="s">
        <v>953</v>
      </c>
      <c r="G517" s="30">
        <v>43799</v>
      </c>
      <c r="H517" s="30">
        <v>43805</v>
      </c>
      <c r="I517" s="31">
        <v>20</v>
      </c>
      <c r="J517" t="s">
        <v>44</v>
      </c>
      <c r="K517" t="s">
        <v>581</v>
      </c>
      <c r="L517" t="s">
        <v>619</v>
      </c>
      <c r="M517" t="s">
        <v>939</v>
      </c>
      <c r="O517" t="s">
        <v>606</v>
      </c>
      <c r="P517" t="s">
        <v>26</v>
      </c>
      <c r="Q517" t="s">
        <v>33</v>
      </c>
      <c r="R517" t="s">
        <v>558</v>
      </c>
      <c r="W517" s="32">
        <v>3.31</v>
      </c>
      <c r="Y517" t="s">
        <v>954</v>
      </c>
      <c r="Z517" t="s">
        <v>955</v>
      </c>
    </row>
    <row r="518" spans="1:26" x14ac:dyDescent="0.3">
      <c r="A518" t="s">
        <v>26</v>
      </c>
      <c r="B518" t="s">
        <v>27</v>
      </c>
      <c r="C518" s="31">
        <v>2020</v>
      </c>
      <c r="D518" s="31">
        <v>5</v>
      </c>
      <c r="E518" t="s">
        <v>632</v>
      </c>
      <c r="F518" t="s">
        <v>953</v>
      </c>
      <c r="G518" s="30">
        <v>43799</v>
      </c>
      <c r="H518" s="30">
        <v>43805</v>
      </c>
      <c r="I518" s="31">
        <v>27</v>
      </c>
      <c r="J518" t="s">
        <v>44</v>
      </c>
      <c r="K518" t="s">
        <v>581</v>
      </c>
      <c r="L518" t="s">
        <v>619</v>
      </c>
      <c r="M518" t="s">
        <v>939</v>
      </c>
      <c r="O518" t="s">
        <v>606</v>
      </c>
      <c r="P518" t="s">
        <v>26</v>
      </c>
      <c r="Q518" t="s">
        <v>33</v>
      </c>
      <c r="R518" t="s">
        <v>558</v>
      </c>
      <c r="W518" s="32">
        <v>9.93</v>
      </c>
      <c r="Y518" t="s">
        <v>954</v>
      </c>
      <c r="Z518" t="s">
        <v>955</v>
      </c>
    </row>
    <row r="519" spans="1:26" x14ac:dyDescent="0.3">
      <c r="A519" t="s">
        <v>26</v>
      </c>
      <c r="B519" t="s">
        <v>27</v>
      </c>
      <c r="C519" s="31">
        <v>2020</v>
      </c>
      <c r="D519" s="31">
        <v>5</v>
      </c>
      <c r="E519" t="s">
        <v>632</v>
      </c>
      <c r="F519" t="s">
        <v>953</v>
      </c>
      <c r="G519" s="30">
        <v>43799</v>
      </c>
      <c r="H519" s="30">
        <v>43805</v>
      </c>
      <c r="I519" s="31">
        <v>48</v>
      </c>
      <c r="J519" t="s">
        <v>44</v>
      </c>
      <c r="K519" t="s">
        <v>581</v>
      </c>
      <c r="L519" t="s">
        <v>619</v>
      </c>
      <c r="M519" t="s">
        <v>939</v>
      </c>
      <c r="O519" t="s">
        <v>606</v>
      </c>
      <c r="P519" t="s">
        <v>26</v>
      </c>
      <c r="Q519" t="s">
        <v>33</v>
      </c>
      <c r="R519" t="s">
        <v>558</v>
      </c>
      <c r="W519" s="32">
        <v>3.3</v>
      </c>
      <c r="Y519" t="s">
        <v>956</v>
      </c>
      <c r="Z519" t="s">
        <v>955</v>
      </c>
    </row>
    <row r="520" spans="1:26" x14ac:dyDescent="0.3">
      <c r="A520" t="s">
        <v>26</v>
      </c>
      <c r="B520" t="s">
        <v>27</v>
      </c>
      <c r="C520" s="31">
        <v>2020</v>
      </c>
      <c r="D520" s="31">
        <v>5</v>
      </c>
      <c r="E520" t="s">
        <v>632</v>
      </c>
      <c r="F520" t="s">
        <v>953</v>
      </c>
      <c r="G520" s="30">
        <v>43799</v>
      </c>
      <c r="H520" s="30">
        <v>43805</v>
      </c>
      <c r="I520" s="31">
        <v>55</v>
      </c>
      <c r="J520" t="s">
        <v>44</v>
      </c>
      <c r="K520" t="s">
        <v>581</v>
      </c>
      <c r="L520" t="s">
        <v>619</v>
      </c>
      <c r="M520" t="s">
        <v>939</v>
      </c>
      <c r="O520" t="s">
        <v>606</v>
      </c>
      <c r="P520" t="s">
        <v>26</v>
      </c>
      <c r="Q520" t="s">
        <v>33</v>
      </c>
      <c r="R520" t="s">
        <v>558</v>
      </c>
      <c r="W520" s="32">
        <v>9.91</v>
      </c>
      <c r="Y520" t="s">
        <v>956</v>
      </c>
      <c r="Z520" t="s">
        <v>955</v>
      </c>
    </row>
    <row r="521" spans="1:26" x14ac:dyDescent="0.3">
      <c r="A521" t="s">
        <v>26</v>
      </c>
      <c r="B521" t="s">
        <v>27</v>
      </c>
      <c r="C521" s="31">
        <v>2020</v>
      </c>
      <c r="D521" s="31">
        <v>5</v>
      </c>
      <c r="E521" t="s">
        <v>632</v>
      </c>
      <c r="F521" t="s">
        <v>953</v>
      </c>
      <c r="G521" s="30">
        <v>43799</v>
      </c>
      <c r="H521" s="30">
        <v>43805</v>
      </c>
      <c r="I521" s="31">
        <v>22</v>
      </c>
      <c r="J521" t="s">
        <v>44</v>
      </c>
      <c r="K521" t="s">
        <v>581</v>
      </c>
      <c r="L521" t="s">
        <v>611</v>
      </c>
      <c r="M521" t="s">
        <v>939</v>
      </c>
      <c r="O521" t="s">
        <v>606</v>
      </c>
      <c r="P521" t="s">
        <v>26</v>
      </c>
      <c r="Q521" t="s">
        <v>33</v>
      </c>
      <c r="R521" t="s">
        <v>558</v>
      </c>
      <c r="W521" s="32">
        <v>1601.21</v>
      </c>
      <c r="Y521" t="s">
        <v>954</v>
      </c>
      <c r="Z521" t="s">
        <v>955</v>
      </c>
    </row>
    <row r="522" spans="1:26" x14ac:dyDescent="0.3">
      <c r="A522" t="s">
        <v>26</v>
      </c>
      <c r="B522" t="s">
        <v>27</v>
      </c>
      <c r="C522" s="31">
        <v>2020</v>
      </c>
      <c r="D522" s="31">
        <v>5</v>
      </c>
      <c r="E522" t="s">
        <v>632</v>
      </c>
      <c r="F522" t="s">
        <v>953</v>
      </c>
      <c r="G522" s="30">
        <v>43799</v>
      </c>
      <c r="H522" s="30">
        <v>43805</v>
      </c>
      <c r="I522" s="31">
        <v>43</v>
      </c>
      <c r="J522" t="s">
        <v>44</v>
      </c>
      <c r="K522" t="s">
        <v>581</v>
      </c>
      <c r="L522" t="s">
        <v>611</v>
      </c>
      <c r="M522" t="s">
        <v>939</v>
      </c>
      <c r="O522" t="s">
        <v>606</v>
      </c>
      <c r="P522" t="s">
        <v>26</v>
      </c>
      <c r="Q522" t="s">
        <v>33</v>
      </c>
      <c r="R522" t="s">
        <v>558</v>
      </c>
      <c r="W522" s="32">
        <v>532.79999999999995</v>
      </c>
      <c r="Y522" t="s">
        <v>956</v>
      </c>
      <c r="Z522" t="s">
        <v>955</v>
      </c>
    </row>
    <row r="523" spans="1:26" x14ac:dyDescent="0.3">
      <c r="A523" t="s">
        <v>26</v>
      </c>
      <c r="B523" t="s">
        <v>27</v>
      </c>
      <c r="C523" s="31">
        <v>2020</v>
      </c>
      <c r="D523" s="31">
        <v>5</v>
      </c>
      <c r="E523" t="s">
        <v>632</v>
      </c>
      <c r="F523" t="s">
        <v>953</v>
      </c>
      <c r="G523" s="30">
        <v>43799</v>
      </c>
      <c r="H523" s="30">
        <v>43805</v>
      </c>
      <c r="I523" s="31">
        <v>50</v>
      </c>
      <c r="J523" t="s">
        <v>44</v>
      </c>
      <c r="K523" t="s">
        <v>581</v>
      </c>
      <c r="L523" t="s">
        <v>611</v>
      </c>
      <c r="M523" t="s">
        <v>939</v>
      </c>
      <c r="O523" t="s">
        <v>606</v>
      </c>
      <c r="P523" t="s">
        <v>26</v>
      </c>
      <c r="Q523" t="s">
        <v>33</v>
      </c>
      <c r="R523" t="s">
        <v>558</v>
      </c>
      <c r="W523" s="32">
        <v>1598.39</v>
      </c>
      <c r="Y523" t="s">
        <v>956</v>
      </c>
      <c r="Z523" t="s">
        <v>955</v>
      </c>
    </row>
    <row r="524" spans="1:26" x14ac:dyDescent="0.3">
      <c r="A524" t="s">
        <v>26</v>
      </c>
      <c r="B524" t="s">
        <v>27</v>
      </c>
      <c r="C524" s="31">
        <v>2020</v>
      </c>
      <c r="D524" s="31">
        <v>5</v>
      </c>
      <c r="E524" t="s">
        <v>632</v>
      </c>
      <c r="F524" t="s">
        <v>953</v>
      </c>
      <c r="G524" s="30">
        <v>43799</v>
      </c>
      <c r="H524" s="30">
        <v>43805</v>
      </c>
      <c r="I524" s="31">
        <v>21</v>
      </c>
      <c r="J524" t="s">
        <v>44</v>
      </c>
      <c r="K524" t="s">
        <v>581</v>
      </c>
      <c r="L524" t="s">
        <v>905</v>
      </c>
      <c r="M524" t="s">
        <v>939</v>
      </c>
      <c r="O524" t="s">
        <v>606</v>
      </c>
      <c r="P524" t="s">
        <v>26</v>
      </c>
      <c r="Q524" t="s">
        <v>33</v>
      </c>
      <c r="R524" t="s">
        <v>558</v>
      </c>
      <c r="W524" s="32">
        <v>3.18</v>
      </c>
      <c r="Y524" t="s">
        <v>954</v>
      </c>
      <c r="Z524" t="s">
        <v>955</v>
      </c>
    </row>
    <row r="525" spans="1:26" x14ac:dyDescent="0.3">
      <c r="A525" t="s">
        <v>26</v>
      </c>
      <c r="B525" t="s">
        <v>27</v>
      </c>
      <c r="C525" s="31">
        <v>2020</v>
      </c>
      <c r="D525" s="31">
        <v>5</v>
      </c>
      <c r="E525" t="s">
        <v>632</v>
      </c>
      <c r="F525" t="s">
        <v>953</v>
      </c>
      <c r="G525" s="30">
        <v>43799</v>
      </c>
      <c r="H525" s="30">
        <v>43805</v>
      </c>
      <c r="I525" s="31">
        <v>28</v>
      </c>
      <c r="J525" t="s">
        <v>44</v>
      </c>
      <c r="K525" t="s">
        <v>581</v>
      </c>
      <c r="L525" t="s">
        <v>905</v>
      </c>
      <c r="M525" t="s">
        <v>939</v>
      </c>
      <c r="O525" t="s">
        <v>606</v>
      </c>
      <c r="P525" t="s">
        <v>26</v>
      </c>
      <c r="Q525" t="s">
        <v>33</v>
      </c>
      <c r="R525" t="s">
        <v>558</v>
      </c>
      <c r="W525" s="32">
        <v>9.5500000000000007</v>
      </c>
      <c r="Y525" t="s">
        <v>954</v>
      </c>
      <c r="Z525" t="s">
        <v>955</v>
      </c>
    </row>
    <row r="526" spans="1:26" x14ac:dyDescent="0.3">
      <c r="A526" t="s">
        <v>26</v>
      </c>
      <c r="B526" t="s">
        <v>27</v>
      </c>
      <c r="C526" s="31">
        <v>2020</v>
      </c>
      <c r="D526" s="31">
        <v>5</v>
      </c>
      <c r="E526" t="s">
        <v>632</v>
      </c>
      <c r="F526" t="s">
        <v>953</v>
      </c>
      <c r="G526" s="30">
        <v>43799</v>
      </c>
      <c r="H526" s="30">
        <v>43805</v>
      </c>
      <c r="I526" s="31">
        <v>49</v>
      </c>
      <c r="J526" t="s">
        <v>44</v>
      </c>
      <c r="K526" t="s">
        <v>581</v>
      </c>
      <c r="L526" t="s">
        <v>905</v>
      </c>
      <c r="M526" t="s">
        <v>939</v>
      </c>
      <c r="O526" t="s">
        <v>606</v>
      </c>
      <c r="P526" t="s">
        <v>26</v>
      </c>
      <c r="Q526" t="s">
        <v>33</v>
      </c>
      <c r="R526" t="s">
        <v>558</v>
      </c>
      <c r="W526" s="32">
        <v>1.59</v>
      </c>
      <c r="Y526" t="s">
        <v>956</v>
      </c>
      <c r="Z526" t="s">
        <v>955</v>
      </c>
    </row>
    <row r="527" spans="1:26" x14ac:dyDescent="0.3">
      <c r="A527" t="s">
        <v>26</v>
      </c>
      <c r="B527" t="s">
        <v>27</v>
      </c>
      <c r="C527" s="31">
        <v>2020</v>
      </c>
      <c r="D527" s="31">
        <v>5</v>
      </c>
      <c r="E527" t="s">
        <v>632</v>
      </c>
      <c r="F527" t="s">
        <v>953</v>
      </c>
      <c r="G527" s="30">
        <v>43799</v>
      </c>
      <c r="H527" s="30">
        <v>43805</v>
      </c>
      <c r="I527" s="31">
        <v>56</v>
      </c>
      <c r="J527" t="s">
        <v>44</v>
      </c>
      <c r="K527" t="s">
        <v>581</v>
      </c>
      <c r="L527" t="s">
        <v>905</v>
      </c>
      <c r="M527" t="s">
        <v>939</v>
      </c>
      <c r="O527" t="s">
        <v>606</v>
      </c>
      <c r="P527" t="s">
        <v>26</v>
      </c>
      <c r="Q527" t="s">
        <v>33</v>
      </c>
      <c r="R527" t="s">
        <v>558</v>
      </c>
      <c r="W527" s="32">
        <v>4.7699999999999996</v>
      </c>
      <c r="Y527" t="s">
        <v>956</v>
      </c>
      <c r="Z527" t="s">
        <v>955</v>
      </c>
    </row>
    <row r="528" spans="1:26" x14ac:dyDescent="0.3">
      <c r="A528" t="s">
        <v>26</v>
      </c>
      <c r="B528" t="s">
        <v>27</v>
      </c>
      <c r="C528" s="31">
        <v>2020</v>
      </c>
      <c r="D528" s="31">
        <v>5</v>
      </c>
      <c r="E528" t="s">
        <v>39</v>
      </c>
      <c r="F528" t="s">
        <v>957</v>
      </c>
      <c r="G528" s="30">
        <v>43799</v>
      </c>
      <c r="H528" s="30">
        <v>43805</v>
      </c>
      <c r="I528" s="31">
        <v>7</v>
      </c>
      <c r="J528" t="s">
        <v>44</v>
      </c>
      <c r="K528" t="s">
        <v>581</v>
      </c>
      <c r="L528" t="s">
        <v>61</v>
      </c>
      <c r="M528" t="s">
        <v>582</v>
      </c>
      <c r="P528" t="s">
        <v>26</v>
      </c>
      <c r="Q528" t="s">
        <v>33</v>
      </c>
      <c r="R528" t="s">
        <v>558</v>
      </c>
      <c r="S528" t="s">
        <v>810</v>
      </c>
      <c r="W528" s="32">
        <v>3828.13</v>
      </c>
      <c r="Y528" t="s">
        <v>958</v>
      </c>
      <c r="Z528" t="s">
        <v>959</v>
      </c>
    </row>
    <row r="529" spans="1:26" x14ac:dyDescent="0.3">
      <c r="A529" t="s">
        <v>26</v>
      </c>
      <c r="B529" t="s">
        <v>27</v>
      </c>
      <c r="C529" s="31">
        <v>2020</v>
      </c>
      <c r="D529" s="31">
        <v>5</v>
      </c>
      <c r="E529" t="s">
        <v>39</v>
      </c>
      <c r="F529" t="s">
        <v>957</v>
      </c>
      <c r="G529" s="30">
        <v>43799</v>
      </c>
      <c r="H529" s="30">
        <v>43805</v>
      </c>
      <c r="I529" s="31">
        <v>8</v>
      </c>
      <c r="J529" t="s">
        <v>44</v>
      </c>
      <c r="K529" t="s">
        <v>581</v>
      </c>
      <c r="L529" t="s">
        <v>61</v>
      </c>
      <c r="M529" t="s">
        <v>582</v>
      </c>
      <c r="P529" t="s">
        <v>26</v>
      </c>
      <c r="Q529" t="s">
        <v>33</v>
      </c>
      <c r="R529" t="s">
        <v>558</v>
      </c>
      <c r="S529" t="s">
        <v>810</v>
      </c>
      <c r="W529" s="32">
        <v>43845.13</v>
      </c>
      <c r="Y529" t="s">
        <v>958</v>
      </c>
      <c r="Z529" t="s">
        <v>959</v>
      </c>
    </row>
    <row r="530" spans="1:26" x14ac:dyDescent="0.3">
      <c r="A530" t="s">
        <v>26</v>
      </c>
      <c r="B530" t="s">
        <v>27</v>
      </c>
      <c r="C530" s="31">
        <v>2020</v>
      </c>
      <c r="D530" s="31">
        <v>5</v>
      </c>
      <c r="E530" t="s">
        <v>39</v>
      </c>
      <c r="F530" t="s">
        <v>957</v>
      </c>
      <c r="G530" s="30">
        <v>43799</v>
      </c>
      <c r="H530" s="30">
        <v>43805</v>
      </c>
      <c r="I530" s="31">
        <v>9</v>
      </c>
      <c r="J530" t="s">
        <v>44</v>
      </c>
      <c r="K530" t="s">
        <v>581</v>
      </c>
      <c r="L530" t="s">
        <v>61</v>
      </c>
      <c r="M530" t="s">
        <v>582</v>
      </c>
      <c r="P530" t="s">
        <v>26</v>
      </c>
      <c r="Q530" t="s">
        <v>33</v>
      </c>
      <c r="R530" t="s">
        <v>558</v>
      </c>
      <c r="S530" t="s">
        <v>960</v>
      </c>
      <c r="W530" s="32">
        <v>49210</v>
      </c>
      <c r="Y530" t="s">
        <v>958</v>
      </c>
      <c r="Z530" t="s">
        <v>959</v>
      </c>
    </row>
    <row r="531" spans="1:26" x14ac:dyDescent="0.3">
      <c r="A531" t="s">
        <v>26</v>
      </c>
      <c r="B531" t="s">
        <v>27</v>
      </c>
      <c r="C531" s="31">
        <v>2020</v>
      </c>
      <c r="D531" s="31">
        <v>5</v>
      </c>
      <c r="E531" t="s">
        <v>39</v>
      </c>
      <c r="F531" t="s">
        <v>957</v>
      </c>
      <c r="G531" s="30">
        <v>43799</v>
      </c>
      <c r="H531" s="30">
        <v>43805</v>
      </c>
      <c r="I531" s="31">
        <v>10</v>
      </c>
      <c r="J531" t="s">
        <v>44</v>
      </c>
      <c r="K531" t="s">
        <v>581</v>
      </c>
      <c r="L531" t="s">
        <v>61</v>
      </c>
      <c r="M531" t="s">
        <v>582</v>
      </c>
      <c r="P531" t="s">
        <v>26</v>
      </c>
      <c r="Q531" t="s">
        <v>33</v>
      </c>
      <c r="R531" t="s">
        <v>558</v>
      </c>
      <c r="S531" t="s">
        <v>625</v>
      </c>
      <c r="W531" s="32">
        <v>47590.95</v>
      </c>
      <c r="Y531" t="s">
        <v>958</v>
      </c>
      <c r="Z531" t="s">
        <v>959</v>
      </c>
    </row>
    <row r="532" spans="1:26" x14ac:dyDescent="0.3">
      <c r="A532" t="s">
        <v>26</v>
      </c>
      <c r="B532" t="s">
        <v>27</v>
      </c>
      <c r="C532" s="31">
        <v>2020</v>
      </c>
      <c r="D532" s="31">
        <v>5</v>
      </c>
      <c r="E532" t="s">
        <v>39</v>
      </c>
      <c r="F532" t="s">
        <v>957</v>
      </c>
      <c r="G532" s="30">
        <v>43799</v>
      </c>
      <c r="H532" s="30">
        <v>43805</v>
      </c>
      <c r="I532" s="31">
        <v>6</v>
      </c>
      <c r="J532" t="s">
        <v>44</v>
      </c>
      <c r="L532" t="s">
        <v>838</v>
      </c>
      <c r="M532" t="s">
        <v>582</v>
      </c>
      <c r="P532" t="s">
        <v>26</v>
      </c>
      <c r="Q532" t="s">
        <v>33</v>
      </c>
      <c r="R532" t="s">
        <v>558</v>
      </c>
      <c r="W532" s="32">
        <v>97500</v>
      </c>
      <c r="Y532" t="s">
        <v>958</v>
      </c>
      <c r="Z532" t="s">
        <v>959</v>
      </c>
    </row>
    <row r="533" spans="1:26" x14ac:dyDescent="0.3">
      <c r="A533" t="s">
        <v>26</v>
      </c>
      <c r="B533" t="s">
        <v>27</v>
      </c>
      <c r="C533" s="31">
        <v>2020</v>
      </c>
      <c r="D533" s="31">
        <v>6</v>
      </c>
      <c r="E533" t="s">
        <v>921</v>
      </c>
      <c r="F533" t="s">
        <v>961</v>
      </c>
      <c r="G533" s="30">
        <v>43803</v>
      </c>
      <c r="H533" s="30">
        <v>43803</v>
      </c>
      <c r="I533" s="31">
        <v>103</v>
      </c>
      <c r="J533" t="s">
        <v>44</v>
      </c>
      <c r="K533" t="s">
        <v>604</v>
      </c>
      <c r="L533" t="s">
        <v>928</v>
      </c>
      <c r="M533" t="s">
        <v>62</v>
      </c>
      <c r="O533" t="s">
        <v>606</v>
      </c>
      <c r="P533" t="s">
        <v>26</v>
      </c>
      <c r="Q533" t="s">
        <v>33</v>
      </c>
      <c r="R533" t="s">
        <v>558</v>
      </c>
      <c r="W533" s="32">
        <v>3.27</v>
      </c>
      <c r="X533" t="s">
        <v>962</v>
      </c>
      <c r="Y533" t="s">
        <v>930</v>
      </c>
      <c r="Z533" t="s">
        <v>926</v>
      </c>
    </row>
    <row r="534" spans="1:26" x14ac:dyDescent="0.3">
      <c r="A534" t="s">
        <v>26</v>
      </c>
      <c r="B534" t="s">
        <v>27</v>
      </c>
      <c r="C534" s="31">
        <v>2020</v>
      </c>
      <c r="D534" s="31">
        <v>6</v>
      </c>
      <c r="E534" t="s">
        <v>921</v>
      </c>
      <c r="F534" t="s">
        <v>961</v>
      </c>
      <c r="G534" s="30">
        <v>43803</v>
      </c>
      <c r="H534" s="30">
        <v>43803</v>
      </c>
      <c r="I534" s="31">
        <v>113</v>
      </c>
      <c r="J534" t="s">
        <v>44</v>
      </c>
      <c r="K534" t="s">
        <v>604</v>
      </c>
      <c r="L534" t="s">
        <v>928</v>
      </c>
      <c r="M534" t="s">
        <v>62</v>
      </c>
      <c r="O534" t="s">
        <v>606</v>
      </c>
      <c r="P534" t="s">
        <v>26</v>
      </c>
      <c r="Q534" t="s">
        <v>33</v>
      </c>
      <c r="R534" t="s">
        <v>558</v>
      </c>
      <c r="W534" s="32">
        <v>0.39</v>
      </c>
      <c r="X534" t="s">
        <v>962</v>
      </c>
      <c r="Y534" t="s">
        <v>930</v>
      </c>
      <c r="Z534" t="s">
        <v>926</v>
      </c>
    </row>
    <row r="535" spans="1:26" x14ac:dyDescent="0.3">
      <c r="A535" t="s">
        <v>26</v>
      </c>
      <c r="B535" t="s">
        <v>27</v>
      </c>
      <c r="C535" s="31">
        <v>2020</v>
      </c>
      <c r="D535" s="31">
        <v>6</v>
      </c>
      <c r="E535" t="s">
        <v>921</v>
      </c>
      <c r="F535" t="s">
        <v>961</v>
      </c>
      <c r="G535" s="30">
        <v>43803</v>
      </c>
      <c r="H535" s="30">
        <v>43803</v>
      </c>
      <c r="I535" s="31">
        <v>123</v>
      </c>
      <c r="J535" t="s">
        <v>44</v>
      </c>
      <c r="K535" t="s">
        <v>604</v>
      </c>
      <c r="L535" t="s">
        <v>928</v>
      </c>
      <c r="M535" t="s">
        <v>62</v>
      </c>
      <c r="O535" t="s">
        <v>606</v>
      </c>
      <c r="P535" t="s">
        <v>26</v>
      </c>
      <c r="Q535" t="s">
        <v>33</v>
      </c>
      <c r="R535" t="s">
        <v>558</v>
      </c>
      <c r="W535" s="32">
        <v>0.9</v>
      </c>
      <c r="X535" t="s">
        <v>962</v>
      </c>
      <c r="Y535" t="s">
        <v>930</v>
      </c>
      <c r="Z535" t="s">
        <v>926</v>
      </c>
    </row>
    <row r="536" spans="1:26" x14ac:dyDescent="0.3">
      <c r="A536" t="s">
        <v>26</v>
      </c>
      <c r="B536" t="s">
        <v>27</v>
      </c>
      <c r="C536" s="31">
        <v>2020</v>
      </c>
      <c r="D536" s="31">
        <v>6</v>
      </c>
      <c r="E536" t="s">
        <v>921</v>
      </c>
      <c r="F536" t="s">
        <v>961</v>
      </c>
      <c r="G536" s="30">
        <v>43803</v>
      </c>
      <c r="H536" s="30">
        <v>43803</v>
      </c>
      <c r="I536" s="31">
        <v>133</v>
      </c>
      <c r="J536" t="s">
        <v>44</v>
      </c>
      <c r="K536" t="s">
        <v>604</v>
      </c>
      <c r="L536" t="s">
        <v>928</v>
      </c>
      <c r="M536" t="s">
        <v>62</v>
      </c>
      <c r="O536" t="s">
        <v>606</v>
      </c>
      <c r="P536" t="s">
        <v>26</v>
      </c>
      <c r="Q536" t="s">
        <v>33</v>
      </c>
      <c r="R536" t="s">
        <v>558</v>
      </c>
      <c r="W536" s="32">
        <v>0.9</v>
      </c>
      <c r="X536" t="s">
        <v>962</v>
      </c>
      <c r="Y536" t="s">
        <v>930</v>
      </c>
      <c r="Z536" t="s">
        <v>926</v>
      </c>
    </row>
    <row r="537" spans="1:26" x14ac:dyDescent="0.3">
      <c r="A537" t="s">
        <v>26</v>
      </c>
      <c r="B537" t="s">
        <v>27</v>
      </c>
      <c r="C537" s="31">
        <v>2020</v>
      </c>
      <c r="D537" s="31">
        <v>6</v>
      </c>
      <c r="E537" t="s">
        <v>921</v>
      </c>
      <c r="F537" t="s">
        <v>961</v>
      </c>
      <c r="G537" s="30">
        <v>43803</v>
      </c>
      <c r="H537" s="30">
        <v>43803</v>
      </c>
      <c r="I537" s="31">
        <v>143</v>
      </c>
      <c r="J537" t="s">
        <v>44</v>
      </c>
      <c r="K537" t="s">
        <v>604</v>
      </c>
      <c r="L537" t="s">
        <v>928</v>
      </c>
      <c r="M537" t="s">
        <v>62</v>
      </c>
      <c r="O537" t="s">
        <v>606</v>
      </c>
      <c r="P537" t="s">
        <v>26</v>
      </c>
      <c r="Q537" t="s">
        <v>33</v>
      </c>
      <c r="R537" t="s">
        <v>558</v>
      </c>
      <c r="W537" s="32">
        <v>0.9</v>
      </c>
      <c r="X537" t="s">
        <v>962</v>
      </c>
      <c r="Y537" t="s">
        <v>930</v>
      </c>
      <c r="Z537" t="s">
        <v>926</v>
      </c>
    </row>
    <row r="538" spans="1:26" x14ac:dyDescent="0.3">
      <c r="A538" t="s">
        <v>26</v>
      </c>
      <c r="B538" t="s">
        <v>27</v>
      </c>
      <c r="C538" s="31">
        <v>2020</v>
      </c>
      <c r="D538" s="31">
        <v>6</v>
      </c>
      <c r="E538" t="s">
        <v>921</v>
      </c>
      <c r="F538" t="s">
        <v>961</v>
      </c>
      <c r="G538" s="30">
        <v>43803</v>
      </c>
      <c r="H538" s="30">
        <v>43803</v>
      </c>
      <c r="I538" s="31">
        <v>153</v>
      </c>
      <c r="J538" t="s">
        <v>44</v>
      </c>
      <c r="K538" t="s">
        <v>604</v>
      </c>
      <c r="L538" t="s">
        <v>928</v>
      </c>
      <c r="M538" t="s">
        <v>62</v>
      </c>
      <c r="O538" t="s">
        <v>606</v>
      </c>
      <c r="P538" t="s">
        <v>26</v>
      </c>
      <c r="Q538" t="s">
        <v>33</v>
      </c>
      <c r="R538" t="s">
        <v>558</v>
      </c>
      <c r="W538" s="32">
        <v>3</v>
      </c>
      <c r="X538" t="s">
        <v>962</v>
      </c>
      <c r="Y538" t="s">
        <v>930</v>
      </c>
      <c r="Z538" t="s">
        <v>926</v>
      </c>
    </row>
    <row r="539" spans="1:26" x14ac:dyDescent="0.3">
      <c r="A539" t="s">
        <v>26</v>
      </c>
      <c r="B539" t="s">
        <v>27</v>
      </c>
      <c r="C539" s="31">
        <v>2020</v>
      </c>
      <c r="D539" s="31">
        <v>6</v>
      </c>
      <c r="E539" t="s">
        <v>921</v>
      </c>
      <c r="F539" t="s">
        <v>961</v>
      </c>
      <c r="G539" s="30">
        <v>43803</v>
      </c>
      <c r="H539" s="30">
        <v>43803</v>
      </c>
      <c r="I539" s="31">
        <v>163</v>
      </c>
      <c r="J539" t="s">
        <v>44</v>
      </c>
      <c r="K539" t="s">
        <v>604</v>
      </c>
      <c r="L539" t="s">
        <v>928</v>
      </c>
      <c r="M539" t="s">
        <v>62</v>
      </c>
      <c r="O539" t="s">
        <v>606</v>
      </c>
      <c r="P539" t="s">
        <v>26</v>
      </c>
      <c r="Q539" t="s">
        <v>33</v>
      </c>
      <c r="R539" t="s">
        <v>558</v>
      </c>
      <c r="W539" s="32">
        <v>3</v>
      </c>
      <c r="X539" t="s">
        <v>962</v>
      </c>
      <c r="Y539" t="s">
        <v>930</v>
      </c>
      <c r="Z539" t="s">
        <v>926</v>
      </c>
    </row>
    <row r="540" spans="1:26" x14ac:dyDescent="0.3">
      <c r="A540" t="s">
        <v>26</v>
      </c>
      <c r="B540" t="s">
        <v>27</v>
      </c>
      <c r="C540" s="31">
        <v>2020</v>
      </c>
      <c r="D540" s="31">
        <v>6</v>
      </c>
      <c r="E540" t="s">
        <v>921</v>
      </c>
      <c r="F540" t="s">
        <v>961</v>
      </c>
      <c r="G540" s="30">
        <v>43803</v>
      </c>
      <c r="H540" s="30">
        <v>43803</v>
      </c>
      <c r="I540" s="31">
        <v>173</v>
      </c>
      <c r="J540" t="s">
        <v>44</v>
      </c>
      <c r="K540" t="s">
        <v>604</v>
      </c>
      <c r="L540" t="s">
        <v>928</v>
      </c>
      <c r="M540" t="s">
        <v>62</v>
      </c>
      <c r="O540" t="s">
        <v>606</v>
      </c>
      <c r="P540" t="s">
        <v>26</v>
      </c>
      <c r="Q540" t="s">
        <v>33</v>
      </c>
      <c r="R540" t="s">
        <v>558</v>
      </c>
      <c r="W540" s="32">
        <v>3.81</v>
      </c>
      <c r="X540" t="s">
        <v>962</v>
      </c>
      <c r="Y540" t="s">
        <v>930</v>
      </c>
      <c r="Z540" t="s">
        <v>926</v>
      </c>
    </row>
    <row r="541" spans="1:26" x14ac:dyDescent="0.3">
      <c r="A541" t="s">
        <v>26</v>
      </c>
      <c r="B541" t="s">
        <v>27</v>
      </c>
      <c r="C541" s="31">
        <v>2020</v>
      </c>
      <c r="D541" s="31">
        <v>6</v>
      </c>
      <c r="E541" t="s">
        <v>921</v>
      </c>
      <c r="F541" t="s">
        <v>961</v>
      </c>
      <c r="G541" s="30">
        <v>43803</v>
      </c>
      <c r="H541" s="30">
        <v>43803</v>
      </c>
      <c r="I541" s="31">
        <v>183</v>
      </c>
      <c r="J541" t="s">
        <v>44</v>
      </c>
      <c r="K541" t="s">
        <v>604</v>
      </c>
      <c r="L541" t="s">
        <v>928</v>
      </c>
      <c r="M541" t="s">
        <v>62</v>
      </c>
      <c r="O541" t="s">
        <v>606</v>
      </c>
      <c r="P541" t="s">
        <v>26</v>
      </c>
      <c r="Q541" t="s">
        <v>33</v>
      </c>
      <c r="R541" t="s">
        <v>558</v>
      </c>
      <c r="W541" s="32">
        <v>0.41</v>
      </c>
      <c r="X541" t="s">
        <v>962</v>
      </c>
      <c r="Y541" t="s">
        <v>930</v>
      </c>
      <c r="Z541" t="s">
        <v>926</v>
      </c>
    </row>
    <row r="542" spans="1:26" x14ac:dyDescent="0.3">
      <c r="A542" t="s">
        <v>26</v>
      </c>
      <c r="B542" t="s">
        <v>27</v>
      </c>
      <c r="C542" s="31">
        <v>2020</v>
      </c>
      <c r="D542" s="31">
        <v>6</v>
      </c>
      <c r="E542" t="s">
        <v>921</v>
      </c>
      <c r="F542" t="s">
        <v>961</v>
      </c>
      <c r="G542" s="30">
        <v>43803</v>
      </c>
      <c r="H542" s="30">
        <v>43803</v>
      </c>
      <c r="I542" s="31">
        <v>193</v>
      </c>
      <c r="J542" t="s">
        <v>44</v>
      </c>
      <c r="K542" t="s">
        <v>604</v>
      </c>
      <c r="L542" t="s">
        <v>928</v>
      </c>
      <c r="M542" t="s">
        <v>62</v>
      </c>
      <c r="O542" t="s">
        <v>606</v>
      </c>
      <c r="P542" t="s">
        <v>26</v>
      </c>
      <c r="Q542" t="s">
        <v>33</v>
      </c>
      <c r="R542" t="s">
        <v>558</v>
      </c>
      <c r="W542" s="32">
        <v>0.41</v>
      </c>
      <c r="X542" t="s">
        <v>962</v>
      </c>
      <c r="Y542" t="s">
        <v>930</v>
      </c>
      <c r="Z542" t="s">
        <v>926</v>
      </c>
    </row>
    <row r="543" spans="1:26" x14ac:dyDescent="0.3">
      <c r="A543" t="s">
        <v>26</v>
      </c>
      <c r="B543" t="s">
        <v>27</v>
      </c>
      <c r="C543" s="31">
        <v>2020</v>
      </c>
      <c r="D543" s="31">
        <v>6</v>
      </c>
      <c r="E543" t="s">
        <v>921</v>
      </c>
      <c r="F543" t="s">
        <v>961</v>
      </c>
      <c r="G543" s="30">
        <v>43803</v>
      </c>
      <c r="H543" s="30">
        <v>43803</v>
      </c>
      <c r="I543" s="31">
        <v>203</v>
      </c>
      <c r="J543" t="s">
        <v>44</v>
      </c>
      <c r="K543" t="s">
        <v>604</v>
      </c>
      <c r="L543" t="s">
        <v>928</v>
      </c>
      <c r="M543" t="s">
        <v>62</v>
      </c>
      <c r="O543" t="s">
        <v>606</v>
      </c>
      <c r="P543" t="s">
        <v>26</v>
      </c>
      <c r="Q543" t="s">
        <v>33</v>
      </c>
      <c r="R543" t="s">
        <v>558</v>
      </c>
      <c r="W543" s="32">
        <v>0.53</v>
      </c>
      <c r="X543" t="s">
        <v>962</v>
      </c>
      <c r="Y543" t="s">
        <v>930</v>
      </c>
      <c r="Z543" t="s">
        <v>926</v>
      </c>
    </row>
    <row r="544" spans="1:26" x14ac:dyDescent="0.3">
      <c r="A544" t="s">
        <v>26</v>
      </c>
      <c r="B544" t="s">
        <v>27</v>
      </c>
      <c r="C544" s="31">
        <v>2020</v>
      </c>
      <c r="D544" s="31">
        <v>6</v>
      </c>
      <c r="E544" t="s">
        <v>921</v>
      </c>
      <c r="F544" t="s">
        <v>961</v>
      </c>
      <c r="G544" s="30">
        <v>43803</v>
      </c>
      <c r="H544" s="30">
        <v>43803</v>
      </c>
      <c r="I544" s="31">
        <v>23</v>
      </c>
      <c r="J544" t="s">
        <v>44</v>
      </c>
      <c r="K544" t="s">
        <v>604</v>
      </c>
      <c r="L544" t="s">
        <v>923</v>
      </c>
      <c r="M544" t="s">
        <v>62</v>
      </c>
      <c r="O544" t="s">
        <v>606</v>
      </c>
      <c r="P544" t="s">
        <v>26</v>
      </c>
      <c r="Q544" t="s">
        <v>33</v>
      </c>
      <c r="R544" t="s">
        <v>558</v>
      </c>
      <c r="W544" s="32">
        <v>1.26</v>
      </c>
      <c r="X544" t="s">
        <v>962</v>
      </c>
      <c r="Y544" t="s">
        <v>930</v>
      </c>
      <c r="Z544" t="s">
        <v>926</v>
      </c>
    </row>
    <row r="545" spans="1:26" x14ac:dyDescent="0.3">
      <c r="A545" t="s">
        <v>26</v>
      </c>
      <c r="B545" t="s">
        <v>27</v>
      </c>
      <c r="C545" s="31">
        <v>2020</v>
      </c>
      <c r="D545" s="31">
        <v>6</v>
      </c>
      <c r="E545" t="s">
        <v>921</v>
      </c>
      <c r="F545" t="s">
        <v>961</v>
      </c>
      <c r="G545" s="30">
        <v>43803</v>
      </c>
      <c r="H545" s="30">
        <v>43803</v>
      </c>
      <c r="I545" s="31">
        <v>33</v>
      </c>
      <c r="J545" t="s">
        <v>44</v>
      </c>
      <c r="K545" t="s">
        <v>604</v>
      </c>
      <c r="L545" t="s">
        <v>923</v>
      </c>
      <c r="M545" t="s">
        <v>62</v>
      </c>
      <c r="O545" t="s">
        <v>606</v>
      </c>
      <c r="P545" t="s">
        <v>26</v>
      </c>
      <c r="Q545" t="s">
        <v>33</v>
      </c>
      <c r="R545" t="s">
        <v>558</v>
      </c>
      <c r="W545" s="32">
        <v>0.11</v>
      </c>
      <c r="X545" t="s">
        <v>962</v>
      </c>
      <c r="Y545" t="s">
        <v>930</v>
      </c>
      <c r="Z545" t="s">
        <v>926</v>
      </c>
    </row>
    <row r="546" spans="1:26" x14ac:dyDescent="0.3">
      <c r="A546" t="s">
        <v>26</v>
      </c>
      <c r="B546" t="s">
        <v>27</v>
      </c>
      <c r="C546" s="31">
        <v>2020</v>
      </c>
      <c r="D546" s="31">
        <v>6</v>
      </c>
      <c r="E546" t="s">
        <v>921</v>
      </c>
      <c r="F546" t="s">
        <v>961</v>
      </c>
      <c r="G546" s="30">
        <v>43803</v>
      </c>
      <c r="H546" s="30">
        <v>43803</v>
      </c>
      <c r="I546" s="31">
        <v>43</v>
      </c>
      <c r="J546" t="s">
        <v>44</v>
      </c>
      <c r="K546" t="s">
        <v>604</v>
      </c>
      <c r="L546" t="s">
        <v>923</v>
      </c>
      <c r="M546" t="s">
        <v>62</v>
      </c>
      <c r="O546" t="s">
        <v>606</v>
      </c>
      <c r="P546" t="s">
        <v>26</v>
      </c>
      <c r="Q546" t="s">
        <v>33</v>
      </c>
      <c r="R546" t="s">
        <v>558</v>
      </c>
      <c r="W546" s="32">
        <v>1.29</v>
      </c>
      <c r="X546" t="s">
        <v>962</v>
      </c>
      <c r="Y546" t="s">
        <v>930</v>
      </c>
      <c r="Z546" t="s">
        <v>926</v>
      </c>
    </row>
    <row r="547" spans="1:26" x14ac:dyDescent="0.3">
      <c r="A547" t="s">
        <v>26</v>
      </c>
      <c r="B547" t="s">
        <v>27</v>
      </c>
      <c r="C547" s="31">
        <v>2020</v>
      </c>
      <c r="D547" s="31">
        <v>6</v>
      </c>
      <c r="E547" t="s">
        <v>921</v>
      </c>
      <c r="F547" t="s">
        <v>961</v>
      </c>
      <c r="G547" s="30">
        <v>43803</v>
      </c>
      <c r="H547" s="30">
        <v>43803</v>
      </c>
      <c r="I547" s="31">
        <v>53</v>
      </c>
      <c r="J547" t="s">
        <v>44</v>
      </c>
      <c r="K547" t="s">
        <v>604</v>
      </c>
      <c r="L547" t="s">
        <v>923</v>
      </c>
      <c r="M547" t="s">
        <v>62</v>
      </c>
      <c r="O547" t="s">
        <v>606</v>
      </c>
      <c r="P547" t="s">
        <v>26</v>
      </c>
      <c r="Q547" t="s">
        <v>33</v>
      </c>
      <c r="R547" t="s">
        <v>558</v>
      </c>
      <c r="W547" s="32">
        <v>1.29</v>
      </c>
      <c r="X547" t="s">
        <v>962</v>
      </c>
      <c r="Y547" t="s">
        <v>930</v>
      </c>
      <c r="Z547" t="s">
        <v>926</v>
      </c>
    </row>
    <row r="548" spans="1:26" x14ac:dyDescent="0.3">
      <c r="A548" t="s">
        <v>26</v>
      </c>
      <c r="B548" t="s">
        <v>27</v>
      </c>
      <c r="C548" s="31">
        <v>2020</v>
      </c>
      <c r="D548" s="31">
        <v>6</v>
      </c>
      <c r="E548" t="s">
        <v>921</v>
      </c>
      <c r="F548" t="s">
        <v>961</v>
      </c>
      <c r="G548" s="30">
        <v>43803</v>
      </c>
      <c r="H548" s="30">
        <v>43803</v>
      </c>
      <c r="I548" s="31">
        <v>63</v>
      </c>
      <c r="J548" t="s">
        <v>44</v>
      </c>
      <c r="K548" t="s">
        <v>604</v>
      </c>
      <c r="L548" t="s">
        <v>923</v>
      </c>
      <c r="M548" t="s">
        <v>62</v>
      </c>
      <c r="O548" t="s">
        <v>606</v>
      </c>
      <c r="P548" t="s">
        <v>26</v>
      </c>
      <c r="Q548" t="s">
        <v>33</v>
      </c>
      <c r="R548" t="s">
        <v>558</v>
      </c>
      <c r="W548" s="32">
        <v>1.53</v>
      </c>
      <c r="X548" t="s">
        <v>962</v>
      </c>
      <c r="Y548" t="s">
        <v>930</v>
      </c>
      <c r="Z548" t="s">
        <v>926</v>
      </c>
    </row>
    <row r="549" spans="1:26" x14ac:dyDescent="0.3">
      <c r="A549" t="s">
        <v>26</v>
      </c>
      <c r="B549" t="s">
        <v>27</v>
      </c>
      <c r="C549" s="31">
        <v>2020</v>
      </c>
      <c r="D549" s="31">
        <v>6</v>
      </c>
      <c r="E549" t="s">
        <v>921</v>
      </c>
      <c r="F549" t="s">
        <v>961</v>
      </c>
      <c r="G549" s="30">
        <v>43803</v>
      </c>
      <c r="H549" s="30">
        <v>43803</v>
      </c>
      <c r="I549" s="31">
        <v>73</v>
      </c>
      <c r="J549" t="s">
        <v>44</v>
      </c>
      <c r="K549" t="s">
        <v>604</v>
      </c>
      <c r="L549" t="s">
        <v>923</v>
      </c>
      <c r="M549" t="s">
        <v>62</v>
      </c>
      <c r="O549" t="s">
        <v>606</v>
      </c>
      <c r="P549" t="s">
        <v>26</v>
      </c>
      <c r="Q549" t="s">
        <v>33</v>
      </c>
      <c r="R549" t="s">
        <v>558</v>
      </c>
      <c r="W549" s="32">
        <v>0.15</v>
      </c>
      <c r="X549" t="s">
        <v>962</v>
      </c>
      <c r="Y549" t="s">
        <v>930</v>
      </c>
      <c r="Z549" t="s">
        <v>926</v>
      </c>
    </row>
    <row r="550" spans="1:26" x14ac:dyDescent="0.3">
      <c r="A550" t="s">
        <v>26</v>
      </c>
      <c r="B550" t="s">
        <v>27</v>
      </c>
      <c r="C550" s="31">
        <v>2020</v>
      </c>
      <c r="D550" s="31">
        <v>6</v>
      </c>
      <c r="E550" t="s">
        <v>921</v>
      </c>
      <c r="F550" t="s">
        <v>961</v>
      </c>
      <c r="G550" s="30">
        <v>43803</v>
      </c>
      <c r="H550" s="30">
        <v>43803</v>
      </c>
      <c r="I550" s="31">
        <v>83</v>
      </c>
      <c r="J550" t="s">
        <v>44</v>
      </c>
      <c r="K550" t="s">
        <v>604</v>
      </c>
      <c r="L550" t="s">
        <v>923</v>
      </c>
      <c r="M550" t="s">
        <v>62</v>
      </c>
      <c r="O550" t="s">
        <v>606</v>
      </c>
      <c r="P550" t="s">
        <v>26</v>
      </c>
      <c r="Q550" t="s">
        <v>33</v>
      </c>
      <c r="R550" t="s">
        <v>558</v>
      </c>
      <c r="W550" s="32">
        <v>1.29</v>
      </c>
      <c r="X550" t="s">
        <v>962</v>
      </c>
      <c r="Y550" t="s">
        <v>930</v>
      </c>
      <c r="Z550" t="s">
        <v>926</v>
      </c>
    </row>
    <row r="551" spans="1:26" x14ac:dyDescent="0.3">
      <c r="A551" t="s">
        <v>26</v>
      </c>
      <c r="B551" t="s">
        <v>27</v>
      </c>
      <c r="C551" s="31">
        <v>2020</v>
      </c>
      <c r="D551" s="31">
        <v>6</v>
      </c>
      <c r="E551" t="s">
        <v>921</v>
      </c>
      <c r="F551" t="s">
        <v>961</v>
      </c>
      <c r="G551" s="30">
        <v>43803</v>
      </c>
      <c r="H551" s="30">
        <v>43803</v>
      </c>
      <c r="I551" s="31">
        <v>93</v>
      </c>
      <c r="J551" t="s">
        <v>44</v>
      </c>
      <c r="K551" t="s">
        <v>604</v>
      </c>
      <c r="L551" t="s">
        <v>923</v>
      </c>
      <c r="M551" t="s">
        <v>62</v>
      </c>
      <c r="O551" t="s">
        <v>606</v>
      </c>
      <c r="P551" t="s">
        <v>26</v>
      </c>
      <c r="Q551" t="s">
        <v>33</v>
      </c>
      <c r="R551" t="s">
        <v>558</v>
      </c>
      <c r="W551" s="32">
        <v>1.26</v>
      </c>
      <c r="X551" t="s">
        <v>962</v>
      </c>
      <c r="Y551" t="s">
        <v>930</v>
      </c>
      <c r="Z551" t="s">
        <v>926</v>
      </c>
    </row>
    <row r="552" spans="1:26" x14ac:dyDescent="0.3">
      <c r="A552" t="s">
        <v>26</v>
      </c>
      <c r="B552" t="s">
        <v>27</v>
      </c>
      <c r="C552" s="31">
        <v>2020</v>
      </c>
      <c r="D552" s="31">
        <v>6</v>
      </c>
      <c r="E552" t="s">
        <v>39</v>
      </c>
      <c r="F552" t="s">
        <v>963</v>
      </c>
      <c r="G552" s="30">
        <v>43804</v>
      </c>
      <c r="H552" s="30">
        <v>43805</v>
      </c>
      <c r="I552" s="31">
        <v>2</v>
      </c>
      <c r="J552" t="s">
        <v>44</v>
      </c>
      <c r="K552" t="s">
        <v>581</v>
      </c>
      <c r="L552" t="s">
        <v>61</v>
      </c>
      <c r="M552" t="s">
        <v>582</v>
      </c>
      <c r="O552" t="s">
        <v>964</v>
      </c>
      <c r="P552" t="s">
        <v>26</v>
      </c>
      <c r="Q552" t="s">
        <v>33</v>
      </c>
      <c r="R552" t="s">
        <v>558</v>
      </c>
      <c r="S552" t="s">
        <v>965</v>
      </c>
      <c r="W552" s="32">
        <v>4298.2</v>
      </c>
      <c r="Y552" t="s">
        <v>966</v>
      </c>
      <c r="Z552" t="s">
        <v>967</v>
      </c>
    </row>
    <row r="553" spans="1:26" x14ac:dyDescent="0.3">
      <c r="A553" t="s">
        <v>26</v>
      </c>
      <c r="B553" t="s">
        <v>27</v>
      </c>
      <c r="C553" s="31">
        <v>2020</v>
      </c>
      <c r="D553" s="31">
        <v>6</v>
      </c>
      <c r="E553" t="s">
        <v>921</v>
      </c>
      <c r="F553" t="s">
        <v>969</v>
      </c>
      <c r="G553" s="30">
        <v>43805</v>
      </c>
      <c r="H553" s="30">
        <v>43805</v>
      </c>
      <c r="I553" s="31">
        <v>145</v>
      </c>
      <c r="J553" t="s">
        <v>44</v>
      </c>
      <c r="K553" t="s">
        <v>604</v>
      </c>
      <c r="L553" t="s">
        <v>971</v>
      </c>
      <c r="M553" t="s">
        <v>597</v>
      </c>
      <c r="O553" t="s">
        <v>606</v>
      </c>
      <c r="P553" t="s">
        <v>26</v>
      </c>
      <c r="Q553" t="s">
        <v>33</v>
      </c>
      <c r="R553" t="s">
        <v>558</v>
      </c>
      <c r="W553" s="32">
        <v>0.65</v>
      </c>
      <c r="X553" t="s">
        <v>970</v>
      </c>
      <c r="Y553" t="s">
        <v>930</v>
      </c>
      <c r="Z553" t="s">
        <v>926</v>
      </c>
    </row>
    <row r="554" spans="1:26" x14ac:dyDescent="0.3">
      <c r="A554" t="s">
        <v>26</v>
      </c>
      <c r="B554" t="s">
        <v>27</v>
      </c>
      <c r="C554" s="31">
        <v>2020</v>
      </c>
      <c r="D554" s="31">
        <v>6</v>
      </c>
      <c r="E554" t="s">
        <v>921</v>
      </c>
      <c r="F554" t="s">
        <v>969</v>
      </c>
      <c r="G554" s="30">
        <v>43805</v>
      </c>
      <c r="H554" s="30">
        <v>43805</v>
      </c>
      <c r="I554" s="31">
        <v>155</v>
      </c>
      <c r="J554" t="s">
        <v>44</v>
      </c>
      <c r="K554" t="s">
        <v>604</v>
      </c>
      <c r="L554" t="s">
        <v>971</v>
      </c>
      <c r="M554" t="s">
        <v>597</v>
      </c>
      <c r="O554" t="s">
        <v>606</v>
      </c>
      <c r="P554" t="s">
        <v>26</v>
      </c>
      <c r="Q554" t="s">
        <v>33</v>
      </c>
      <c r="R554" t="s">
        <v>558</v>
      </c>
      <c r="W554" s="32">
        <v>1.89</v>
      </c>
      <c r="X554" t="s">
        <v>970</v>
      </c>
      <c r="Y554" t="s">
        <v>930</v>
      </c>
      <c r="Z554" t="s">
        <v>926</v>
      </c>
    </row>
    <row r="555" spans="1:26" x14ac:dyDescent="0.3">
      <c r="A555" t="s">
        <v>26</v>
      </c>
      <c r="B555" t="s">
        <v>27</v>
      </c>
      <c r="C555" s="31">
        <v>2020</v>
      </c>
      <c r="D555" s="31">
        <v>6</v>
      </c>
      <c r="E555" t="s">
        <v>921</v>
      </c>
      <c r="F555" t="s">
        <v>969</v>
      </c>
      <c r="G555" s="30">
        <v>43805</v>
      </c>
      <c r="H555" s="30">
        <v>43805</v>
      </c>
      <c r="I555" s="31">
        <v>165</v>
      </c>
      <c r="J555" t="s">
        <v>44</v>
      </c>
      <c r="K555" t="s">
        <v>604</v>
      </c>
      <c r="L555" t="s">
        <v>971</v>
      </c>
      <c r="M555" t="s">
        <v>597</v>
      </c>
      <c r="O555" t="s">
        <v>606</v>
      </c>
      <c r="P555" t="s">
        <v>26</v>
      </c>
      <c r="Q555" t="s">
        <v>33</v>
      </c>
      <c r="R555" t="s">
        <v>558</v>
      </c>
      <c r="W555" s="32">
        <v>0.76</v>
      </c>
      <c r="X555" t="s">
        <v>970</v>
      </c>
      <c r="Y555" t="s">
        <v>930</v>
      </c>
      <c r="Z555" t="s">
        <v>926</v>
      </c>
    </row>
    <row r="556" spans="1:26" x14ac:dyDescent="0.3">
      <c r="A556" t="s">
        <v>26</v>
      </c>
      <c r="B556" t="s">
        <v>27</v>
      </c>
      <c r="C556" s="31">
        <v>2020</v>
      </c>
      <c r="D556" s="31">
        <v>6</v>
      </c>
      <c r="E556" t="s">
        <v>921</v>
      </c>
      <c r="F556" t="s">
        <v>969</v>
      </c>
      <c r="G556" s="30">
        <v>43805</v>
      </c>
      <c r="H556" s="30">
        <v>43805</v>
      </c>
      <c r="I556" s="31">
        <v>175</v>
      </c>
      <c r="J556" t="s">
        <v>44</v>
      </c>
      <c r="K556" t="s">
        <v>604</v>
      </c>
      <c r="L556" t="s">
        <v>971</v>
      </c>
      <c r="M556" t="s">
        <v>597</v>
      </c>
      <c r="O556" t="s">
        <v>606</v>
      </c>
      <c r="P556" t="s">
        <v>26</v>
      </c>
      <c r="Q556" t="s">
        <v>33</v>
      </c>
      <c r="R556" t="s">
        <v>558</v>
      </c>
      <c r="W556" s="32">
        <v>0.74</v>
      </c>
      <c r="X556" t="s">
        <v>970</v>
      </c>
      <c r="Y556" t="s">
        <v>930</v>
      </c>
      <c r="Z556" t="s">
        <v>926</v>
      </c>
    </row>
    <row r="557" spans="1:26" x14ac:dyDescent="0.3">
      <c r="A557" t="s">
        <v>26</v>
      </c>
      <c r="B557" t="s">
        <v>27</v>
      </c>
      <c r="C557" s="31">
        <v>2020</v>
      </c>
      <c r="D557" s="31">
        <v>6</v>
      </c>
      <c r="E557" t="s">
        <v>921</v>
      </c>
      <c r="F557" t="s">
        <v>969</v>
      </c>
      <c r="G557" s="30">
        <v>43805</v>
      </c>
      <c r="H557" s="30">
        <v>43805</v>
      </c>
      <c r="I557" s="31">
        <v>85</v>
      </c>
      <c r="J557" t="s">
        <v>44</v>
      </c>
      <c r="K557" t="s">
        <v>604</v>
      </c>
      <c r="L557" t="s">
        <v>928</v>
      </c>
      <c r="M557" t="s">
        <v>597</v>
      </c>
      <c r="O557" t="s">
        <v>606</v>
      </c>
      <c r="P557" t="s">
        <v>26</v>
      </c>
      <c r="Q557" t="s">
        <v>33</v>
      </c>
      <c r="R557" t="s">
        <v>558</v>
      </c>
      <c r="W557" s="32">
        <v>3.27</v>
      </c>
      <c r="X557" t="s">
        <v>970</v>
      </c>
      <c r="Y557" t="s">
        <v>930</v>
      </c>
      <c r="Z557" t="s">
        <v>926</v>
      </c>
    </row>
    <row r="558" spans="1:26" x14ac:dyDescent="0.3">
      <c r="A558" t="s">
        <v>26</v>
      </c>
      <c r="B558" t="s">
        <v>27</v>
      </c>
      <c r="C558" s="31">
        <v>2020</v>
      </c>
      <c r="D558" s="31">
        <v>6</v>
      </c>
      <c r="E558" t="s">
        <v>921</v>
      </c>
      <c r="F558" t="s">
        <v>969</v>
      </c>
      <c r="G558" s="30">
        <v>43805</v>
      </c>
      <c r="H558" s="30">
        <v>43805</v>
      </c>
      <c r="I558" s="31">
        <v>95</v>
      </c>
      <c r="J558" t="s">
        <v>44</v>
      </c>
      <c r="K558" t="s">
        <v>604</v>
      </c>
      <c r="L558" t="s">
        <v>928</v>
      </c>
      <c r="M558" t="s">
        <v>597</v>
      </c>
      <c r="O558" t="s">
        <v>606</v>
      </c>
      <c r="P558" t="s">
        <v>26</v>
      </c>
      <c r="Q558" t="s">
        <v>33</v>
      </c>
      <c r="R558" t="s">
        <v>558</v>
      </c>
      <c r="W558" s="32">
        <v>0.4</v>
      </c>
      <c r="X558" t="s">
        <v>970</v>
      </c>
      <c r="Y558" t="s">
        <v>930</v>
      </c>
      <c r="Z558" t="s">
        <v>926</v>
      </c>
    </row>
    <row r="559" spans="1:26" x14ac:dyDescent="0.3">
      <c r="A559" t="s">
        <v>26</v>
      </c>
      <c r="B559" t="s">
        <v>27</v>
      </c>
      <c r="C559" s="31">
        <v>2020</v>
      </c>
      <c r="D559" s="31">
        <v>6</v>
      </c>
      <c r="E559" t="s">
        <v>921</v>
      </c>
      <c r="F559" t="s">
        <v>969</v>
      </c>
      <c r="G559" s="30">
        <v>43805</v>
      </c>
      <c r="H559" s="30">
        <v>43805</v>
      </c>
      <c r="I559" s="31">
        <v>105</v>
      </c>
      <c r="J559" t="s">
        <v>44</v>
      </c>
      <c r="K559" t="s">
        <v>604</v>
      </c>
      <c r="L559" t="s">
        <v>928</v>
      </c>
      <c r="M559" t="s">
        <v>597</v>
      </c>
      <c r="O559" t="s">
        <v>606</v>
      </c>
      <c r="P559" t="s">
        <v>26</v>
      </c>
      <c r="Q559" t="s">
        <v>33</v>
      </c>
      <c r="R559" t="s">
        <v>558</v>
      </c>
      <c r="W559" s="32">
        <v>3.81</v>
      </c>
      <c r="X559" t="s">
        <v>970</v>
      </c>
      <c r="Y559" t="s">
        <v>930</v>
      </c>
      <c r="Z559" t="s">
        <v>926</v>
      </c>
    </row>
    <row r="560" spans="1:26" x14ac:dyDescent="0.3">
      <c r="A560" t="s">
        <v>26</v>
      </c>
      <c r="B560" t="s">
        <v>27</v>
      </c>
      <c r="C560" s="31">
        <v>2020</v>
      </c>
      <c r="D560" s="31">
        <v>6</v>
      </c>
      <c r="E560" t="s">
        <v>921</v>
      </c>
      <c r="F560" t="s">
        <v>969</v>
      </c>
      <c r="G560" s="30">
        <v>43805</v>
      </c>
      <c r="H560" s="30">
        <v>43805</v>
      </c>
      <c r="I560" s="31">
        <v>115</v>
      </c>
      <c r="J560" t="s">
        <v>44</v>
      </c>
      <c r="K560" t="s">
        <v>604</v>
      </c>
      <c r="L560" t="s">
        <v>928</v>
      </c>
      <c r="M560" t="s">
        <v>597</v>
      </c>
      <c r="O560" t="s">
        <v>606</v>
      </c>
      <c r="P560" t="s">
        <v>26</v>
      </c>
      <c r="Q560" t="s">
        <v>33</v>
      </c>
      <c r="R560" t="s">
        <v>558</v>
      </c>
      <c r="W560" s="32">
        <v>0.53</v>
      </c>
      <c r="X560" t="s">
        <v>970</v>
      </c>
      <c r="Y560" t="s">
        <v>930</v>
      </c>
      <c r="Z560" t="s">
        <v>926</v>
      </c>
    </row>
    <row r="561" spans="1:26" x14ac:dyDescent="0.3">
      <c r="A561" t="s">
        <v>26</v>
      </c>
      <c r="B561" t="s">
        <v>27</v>
      </c>
      <c r="C561" s="31">
        <v>2020</v>
      </c>
      <c r="D561" s="31">
        <v>6</v>
      </c>
      <c r="E561" t="s">
        <v>921</v>
      </c>
      <c r="F561" t="s">
        <v>969</v>
      </c>
      <c r="G561" s="30">
        <v>43805</v>
      </c>
      <c r="H561" s="30">
        <v>43805</v>
      </c>
      <c r="I561" s="31">
        <v>125</v>
      </c>
      <c r="J561" t="s">
        <v>44</v>
      </c>
      <c r="K561" t="s">
        <v>604</v>
      </c>
      <c r="L561" t="s">
        <v>928</v>
      </c>
      <c r="M561" t="s">
        <v>597</v>
      </c>
      <c r="O561" t="s">
        <v>606</v>
      </c>
      <c r="P561" t="s">
        <v>26</v>
      </c>
      <c r="Q561" t="s">
        <v>33</v>
      </c>
      <c r="R561" t="s">
        <v>558</v>
      </c>
      <c r="W561" s="32">
        <v>4.2</v>
      </c>
      <c r="X561" t="s">
        <v>970</v>
      </c>
      <c r="Y561" t="s">
        <v>930</v>
      </c>
      <c r="Z561" t="s">
        <v>926</v>
      </c>
    </row>
    <row r="562" spans="1:26" x14ac:dyDescent="0.3">
      <c r="A562" t="s">
        <v>26</v>
      </c>
      <c r="B562" t="s">
        <v>27</v>
      </c>
      <c r="C562" s="31">
        <v>2020</v>
      </c>
      <c r="D562" s="31">
        <v>6</v>
      </c>
      <c r="E562" t="s">
        <v>921</v>
      </c>
      <c r="F562" t="s">
        <v>969</v>
      </c>
      <c r="G562" s="30">
        <v>43805</v>
      </c>
      <c r="H562" s="30">
        <v>43805</v>
      </c>
      <c r="I562" s="31">
        <v>135</v>
      </c>
      <c r="J562" t="s">
        <v>44</v>
      </c>
      <c r="K562" t="s">
        <v>604</v>
      </c>
      <c r="L562" t="s">
        <v>928</v>
      </c>
      <c r="M562" t="s">
        <v>597</v>
      </c>
      <c r="O562" t="s">
        <v>606</v>
      </c>
      <c r="P562" t="s">
        <v>26</v>
      </c>
      <c r="Q562" t="s">
        <v>33</v>
      </c>
      <c r="R562" t="s">
        <v>558</v>
      </c>
      <c r="W562" s="32">
        <v>0.59</v>
      </c>
      <c r="X562" t="s">
        <v>970</v>
      </c>
      <c r="Y562" t="s">
        <v>930</v>
      </c>
      <c r="Z562" t="s">
        <v>926</v>
      </c>
    </row>
    <row r="563" spans="1:26" x14ac:dyDescent="0.3">
      <c r="A563" t="s">
        <v>26</v>
      </c>
      <c r="B563" t="s">
        <v>27</v>
      </c>
      <c r="C563" s="31">
        <v>2020</v>
      </c>
      <c r="D563" s="31">
        <v>6</v>
      </c>
      <c r="E563" t="s">
        <v>921</v>
      </c>
      <c r="F563" t="s">
        <v>969</v>
      </c>
      <c r="G563" s="30">
        <v>43805</v>
      </c>
      <c r="H563" s="30">
        <v>43805</v>
      </c>
      <c r="I563" s="31">
        <v>185</v>
      </c>
      <c r="J563" t="s">
        <v>44</v>
      </c>
      <c r="K563" t="s">
        <v>604</v>
      </c>
      <c r="L563" t="s">
        <v>928</v>
      </c>
      <c r="M563" t="s">
        <v>597</v>
      </c>
      <c r="O563" t="s">
        <v>606</v>
      </c>
      <c r="P563" t="s">
        <v>26</v>
      </c>
      <c r="Q563" t="s">
        <v>33</v>
      </c>
      <c r="R563" t="s">
        <v>558</v>
      </c>
      <c r="W563" s="32">
        <v>0.9</v>
      </c>
      <c r="X563" t="s">
        <v>970</v>
      </c>
      <c r="Y563" t="s">
        <v>930</v>
      </c>
      <c r="Z563" t="s">
        <v>926</v>
      </c>
    </row>
    <row r="564" spans="1:26" x14ac:dyDescent="0.3">
      <c r="A564" t="s">
        <v>26</v>
      </c>
      <c r="B564" t="s">
        <v>27</v>
      </c>
      <c r="C564" s="31">
        <v>2020</v>
      </c>
      <c r="D564" s="31">
        <v>6</v>
      </c>
      <c r="E564" t="s">
        <v>921</v>
      </c>
      <c r="F564" t="s">
        <v>969</v>
      </c>
      <c r="G564" s="30">
        <v>43805</v>
      </c>
      <c r="H564" s="30">
        <v>43805</v>
      </c>
      <c r="I564" s="31">
        <v>195</v>
      </c>
      <c r="J564" t="s">
        <v>44</v>
      </c>
      <c r="K564" t="s">
        <v>604</v>
      </c>
      <c r="L564" t="s">
        <v>928</v>
      </c>
      <c r="M564" t="s">
        <v>597</v>
      </c>
      <c r="O564" t="s">
        <v>606</v>
      </c>
      <c r="P564" t="s">
        <v>26</v>
      </c>
      <c r="Q564" t="s">
        <v>33</v>
      </c>
      <c r="R564" t="s">
        <v>558</v>
      </c>
      <c r="W564" s="32">
        <v>1.05</v>
      </c>
      <c r="X564" t="s">
        <v>970</v>
      </c>
      <c r="Y564" t="s">
        <v>930</v>
      </c>
      <c r="Z564" t="s">
        <v>926</v>
      </c>
    </row>
    <row r="565" spans="1:26" x14ac:dyDescent="0.3">
      <c r="A565" t="s">
        <v>26</v>
      </c>
      <c r="B565" t="s">
        <v>27</v>
      </c>
      <c r="C565" s="31">
        <v>2020</v>
      </c>
      <c r="D565" s="31">
        <v>6</v>
      </c>
      <c r="E565" t="s">
        <v>921</v>
      </c>
      <c r="F565" t="s">
        <v>969</v>
      </c>
      <c r="G565" s="30">
        <v>43805</v>
      </c>
      <c r="H565" s="30">
        <v>43805</v>
      </c>
      <c r="I565" s="31">
        <v>5</v>
      </c>
      <c r="J565" t="s">
        <v>44</v>
      </c>
      <c r="K565" t="s">
        <v>604</v>
      </c>
      <c r="L565" t="s">
        <v>923</v>
      </c>
      <c r="M565" t="s">
        <v>597</v>
      </c>
      <c r="O565" t="s">
        <v>606</v>
      </c>
      <c r="P565" t="s">
        <v>26</v>
      </c>
      <c r="Q565" t="s">
        <v>33</v>
      </c>
      <c r="R565" t="s">
        <v>558</v>
      </c>
      <c r="W565" s="32">
        <v>1.26</v>
      </c>
      <c r="X565" t="s">
        <v>970</v>
      </c>
      <c r="Y565" t="s">
        <v>930</v>
      </c>
      <c r="Z565" t="s">
        <v>926</v>
      </c>
    </row>
    <row r="566" spans="1:26" x14ac:dyDescent="0.3">
      <c r="A566" t="s">
        <v>26</v>
      </c>
      <c r="B566" t="s">
        <v>27</v>
      </c>
      <c r="C566" s="31">
        <v>2020</v>
      </c>
      <c r="D566" s="31">
        <v>6</v>
      </c>
      <c r="E566" t="s">
        <v>921</v>
      </c>
      <c r="F566" t="s">
        <v>969</v>
      </c>
      <c r="G566" s="30">
        <v>43805</v>
      </c>
      <c r="H566" s="30">
        <v>43805</v>
      </c>
      <c r="I566" s="31">
        <v>15</v>
      </c>
      <c r="J566" t="s">
        <v>44</v>
      </c>
      <c r="K566" t="s">
        <v>604</v>
      </c>
      <c r="L566" t="s">
        <v>923</v>
      </c>
      <c r="M566" t="s">
        <v>597</v>
      </c>
      <c r="O566" t="s">
        <v>606</v>
      </c>
      <c r="P566" t="s">
        <v>26</v>
      </c>
      <c r="Q566" t="s">
        <v>33</v>
      </c>
      <c r="R566" t="s">
        <v>558</v>
      </c>
      <c r="W566" s="32">
        <v>36.979999999999997</v>
      </c>
      <c r="X566" t="s">
        <v>970</v>
      </c>
      <c r="Y566" t="s">
        <v>930</v>
      </c>
      <c r="Z566" t="s">
        <v>926</v>
      </c>
    </row>
    <row r="567" spans="1:26" x14ac:dyDescent="0.3">
      <c r="A567" t="s">
        <v>26</v>
      </c>
      <c r="B567" t="s">
        <v>27</v>
      </c>
      <c r="C567" s="31">
        <v>2020</v>
      </c>
      <c r="D567" s="31">
        <v>6</v>
      </c>
      <c r="E567" t="s">
        <v>921</v>
      </c>
      <c r="F567" t="s">
        <v>969</v>
      </c>
      <c r="G567" s="30">
        <v>43805</v>
      </c>
      <c r="H567" s="30">
        <v>43805</v>
      </c>
      <c r="I567" s="31">
        <v>25</v>
      </c>
      <c r="J567" t="s">
        <v>44</v>
      </c>
      <c r="K567" t="s">
        <v>604</v>
      </c>
      <c r="L567" t="s">
        <v>923</v>
      </c>
      <c r="M567" t="s">
        <v>597</v>
      </c>
      <c r="O567" t="s">
        <v>606</v>
      </c>
      <c r="P567" t="s">
        <v>26</v>
      </c>
      <c r="Q567" t="s">
        <v>33</v>
      </c>
      <c r="R567" t="s">
        <v>558</v>
      </c>
      <c r="W567" s="32">
        <v>3.23</v>
      </c>
      <c r="X567" t="s">
        <v>970</v>
      </c>
      <c r="Y567" t="s">
        <v>930</v>
      </c>
      <c r="Z567" t="s">
        <v>926</v>
      </c>
    </row>
    <row r="568" spans="1:26" x14ac:dyDescent="0.3">
      <c r="A568" t="s">
        <v>26</v>
      </c>
      <c r="B568" t="s">
        <v>27</v>
      </c>
      <c r="C568" s="31">
        <v>2020</v>
      </c>
      <c r="D568" s="31">
        <v>6</v>
      </c>
      <c r="E568" t="s">
        <v>921</v>
      </c>
      <c r="F568" t="s">
        <v>969</v>
      </c>
      <c r="G568" s="30">
        <v>43805</v>
      </c>
      <c r="H568" s="30">
        <v>43805</v>
      </c>
      <c r="I568" s="31">
        <v>35</v>
      </c>
      <c r="J568" t="s">
        <v>44</v>
      </c>
      <c r="K568" t="s">
        <v>604</v>
      </c>
      <c r="L568" t="s">
        <v>923</v>
      </c>
      <c r="M568" t="s">
        <v>597</v>
      </c>
      <c r="O568" t="s">
        <v>606</v>
      </c>
      <c r="P568" t="s">
        <v>26</v>
      </c>
      <c r="Q568" t="s">
        <v>33</v>
      </c>
      <c r="R568" t="s">
        <v>558</v>
      </c>
      <c r="W568" s="32">
        <v>36.979999999999997</v>
      </c>
      <c r="X568" t="s">
        <v>970</v>
      </c>
      <c r="Y568" t="s">
        <v>930</v>
      </c>
      <c r="Z568" t="s">
        <v>926</v>
      </c>
    </row>
    <row r="569" spans="1:26" x14ac:dyDescent="0.3">
      <c r="A569" t="s">
        <v>26</v>
      </c>
      <c r="B569" t="s">
        <v>27</v>
      </c>
      <c r="C569" s="31">
        <v>2020</v>
      </c>
      <c r="D569" s="31">
        <v>6</v>
      </c>
      <c r="E569" t="s">
        <v>921</v>
      </c>
      <c r="F569" t="s">
        <v>969</v>
      </c>
      <c r="G569" s="30">
        <v>43805</v>
      </c>
      <c r="H569" s="30">
        <v>43805</v>
      </c>
      <c r="I569" s="31">
        <v>45</v>
      </c>
      <c r="J569" t="s">
        <v>44</v>
      </c>
      <c r="K569" t="s">
        <v>604</v>
      </c>
      <c r="L569" t="s">
        <v>923</v>
      </c>
      <c r="M569" t="s">
        <v>597</v>
      </c>
      <c r="O569" t="s">
        <v>606</v>
      </c>
      <c r="P569" t="s">
        <v>26</v>
      </c>
      <c r="Q569" t="s">
        <v>33</v>
      </c>
      <c r="R569" t="s">
        <v>558</v>
      </c>
      <c r="W569" s="32">
        <v>43.86</v>
      </c>
      <c r="X569" t="s">
        <v>970</v>
      </c>
      <c r="Y569" t="s">
        <v>930</v>
      </c>
      <c r="Z569" t="s">
        <v>926</v>
      </c>
    </row>
    <row r="570" spans="1:26" x14ac:dyDescent="0.3">
      <c r="A570" t="s">
        <v>26</v>
      </c>
      <c r="B570" t="s">
        <v>27</v>
      </c>
      <c r="C570" s="31">
        <v>2020</v>
      </c>
      <c r="D570" s="31">
        <v>6</v>
      </c>
      <c r="E570" t="s">
        <v>921</v>
      </c>
      <c r="F570" t="s">
        <v>969</v>
      </c>
      <c r="G570" s="30">
        <v>43805</v>
      </c>
      <c r="H570" s="30">
        <v>43805</v>
      </c>
      <c r="I570" s="31">
        <v>55</v>
      </c>
      <c r="J570" t="s">
        <v>44</v>
      </c>
      <c r="K570" t="s">
        <v>604</v>
      </c>
      <c r="L570" t="s">
        <v>923</v>
      </c>
      <c r="M570" t="s">
        <v>597</v>
      </c>
      <c r="O570" t="s">
        <v>606</v>
      </c>
      <c r="P570" t="s">
        <v>26</v>
      </c>
      <c r="Q570" t="s">
        <v>33</v>
      </c>
      <c r="R570" t="s">
        <v>558</v>
      </c>
      <c r="W570" s="32">
        <v>36.979999999999997</v>
      </c>
      <c r="X570" t="s">
        <v>970</v>
      </c>
      <c r="Y570" t="s">
        <v>930</v>
      </c>
      <c r="Z570" t="s">
        <v>926</v>
      </c>
    </row>
    <row r="571" spans="1:26" x14ac:dyDescent="0.3">
      <c r="A571" t="s">
        <v>26</v>
      </c>
      <c r="B571" t="s">
        <v>27</v>
      </c>
      <c r="C571" s="31">
        <v>2020</v>
      </c>
      <c r="D571" s="31">
        <v>6</v>
      </c>
      <c r="E571" t="s">
        <v>921</v>
      </c>
      <c r="F571" t="s">
        <v>969</v>
      </c>
      <c r="G571" s="30">
        <v>43805</v>
      </c>
      <c r="H571" s="30">
        <v>43805</v>
      </c>
      <c r="I571" s="31">
        <v>65</v>
      </c>
      <c r="J571" t="s">
        <v>44</v>
      </c>
      <c r="K571" t="s">
        <v>604</v>
      </c>
      <c r="L571" t="s">
        <v>923</v>
      </c>
      <c r="M571" t="s">
        <v>597</v>
      </c>
      <c r="O571" t="s">
        <v>606</v>
      </c>
      <c r="P571" t="s">
        <v>26</v>
      </c>
      <c r="Q571" t="s">
        <v>33</v>
      </c>
      <c r="R571" t="s">
        <v>558</v>
      </c>
      <c r="W571" s="32">
        <v>1.27</v>
      </c>
      <c r="X571" t="s">
        <v>970</v>
      </c>
      <c r="Y571" t="s">
        <v>930</v>
      </c>
      <c r="Z571" t="s">
        <v>926</v>
      </c>
    </row>
    <row r="572" spans="1:26" x14ac:dyDescent="0.3">
      <c r="A572" t="s">
        <v>26</v>
      </c>
      <c r="B572" t="s">
        <v>27</v>
      </c>
      <c r="C572" s="31">
        <v>2020</v>
      </c>
      <c r="D572" s="31">
        <v>6</v>
      </c>
      <c r="E572" t="s">
        <v>921</v>
      </c>
      <c r="F572" t="s">
        <v>969</v>
      </c>
      <c r="G572" s="30">
        <v>43805</v>
      </c>
      <c r="H572" s="30">
        <v>43805</v>
      </c>
      <c r="I572" s="31">
        <v>75</v>
      </c>
      <c r="J572" t="s">
        <v>44</v>
      </c>
      <c r="K572" t="s">
        <v>604</v>
      </c>
      <c r="L572" t="s">
        <v>923</v>
      </c>
      <c r="M572" t="s">
        <v>597</v>
      </c>
      <c r="O572" t="s">
        <v>606</v>
      </c>
      <c r="P572" t="s">
        <v>26</v>
      </c>
      <c r="Q572" t="s">
        <v>33</v>
      </c>
      <c r="R572" t="s">
        <v>558</v>
      </c>
      <c r="W572" s="32">
        <v>4.3</v>
      </c>
      <c r="X572" t="s">
        <v>970</v>
      </c>
      <c r="Y572" t="s">
        <v>930</v>
      </c>
      <c r="Z572" t="s">
        <v>926</v>
      </c>
    </row>
    <row r="573" spans="1:26" x14ac:dyDescent="0.3">
      <c r="A573" t="s">
        <v>26</v>
      </c>
      <c r="B573" t="s">
        <v>27</v>
      </c>
      <c r="C573" s="31">
        <v>2020</v>
      </c>
      <c r="D573" s="31">
        <v>6</v>
      </c>
      <c r="E573" t="s">
        <v>609</v>
      </c>
      <c r="F573" t="s">
        <v>976</v>
      </c>
      <c r="G573" s="30">
        <v>43809</v>
      </c>
      <c r="H573" s="30">
        <v>43810</v>
      </c>
      <c r="I573" s="31">
        <v>275</v>
      </c>
      <c r="J573" t="s">
        <v>44</v>
      </c>
      <c r="K573" t="s">
        <v>604</v>
      </c>
      <c r="L573" t="s">
        <v>615</v>
      </c>
      <c r="M573" t="s">
        <v>903</v>
      </c>
      <c r="O573" t="s">
        <v>606</v>
      </c>
      <c r="P573" t="s">
        <v>26</v>
      </c>
      <c r="Q573" t="s">
        <v>33</v>
      </c>
      <c r="R573" t="s">
        <v>558</v>
      </c>
      <c r="W573" s="32">
        <v>453.59</v>
      </c>
      <c r="X573" t="s">
        <v>612</v>
      </c>
      <c r="Y573" t="s">
        <v>977</v>
      </c>
      <c r="Z573" t="s">
        <v>614</v>
      </c>
    </row>
    <row r="574" spans="1:26" x14ac:dyDescent="0.3">
      <c r="A574" t="s">
        <v>26</v>
      </c>
      <c r="B574" t="s">
        <v>27</v>
      </c>
      <c r="C574" s="31">
        <v>2020</v>
      </c>
      <c r="D574" s="31">
        <v>6</v>
      </c>
      <c r="E574" t="s">
        <v>609</v>
      </c>
      <c r="F574" t="s">
        <v>976</v>
      </c>
      <c r="G574" s="30">
        <v>43809</v>
      </c>
      <c r="H574" s="30">
        <v>43810</v>
      </c>
      <c r="I574" s="31">
        <v>276</v>
      </c>
      <c r="J574" t="s">
        <v>44</v>
      </c>
      <c r="K574" t="s">
        <v>604</v>
      </c>
      <c r="L574" t="s">
        <v>615</v>
      </c>
      <c r="M574" t="s">
        <v>903</v>
      </c>
      <c r="O574" t="s">
        <v>606</v>
      </c>
      <c r="P574" t="s">
        <v>26</v>
      </c>
      <c r="Q574" t="s">
        <v>33</v>
      </c>
      <c r="R574" t="s">
        <v>558</v>
      </c>
      <c r="W574" s="32">
        <v>452.78</v>
      </c>
      <c r="X574" t="s">
        <v>612</v>
      </c>
      <c r="Y574" t="s">
        <v>977</v>
      </c>
      <c r="Z574" t="s">
        <v>614</v>
      </c>
    </row>
    <row r="575" spans="1:26" x14ac:dyDescent="0.3">
      <c r="A575" t="s">
        <v>26</v>
      </c>
      <c r="B575" t="s">
        <v>27</v>
      </c>
      <c r="C575" s="31">
        <v>2020</v>
      </c>
      <c r="D575" s="31">
        <v>6</v>
      </c>
      <c r="E575" t="s">
        <v>609</v>
      </c>
      <c r="F575" t="s">
        <v>976</v>
      </c>
      <c r="G575" s="30">
        <v>43809</v>
      </c>
      <c r="H575" s="30">
        <v>43810</v>
      </c>
      <c r="I575" s="31">
        <v>277</v>
      </c>
      <c r="J575" t="s">
        <v>44</v>
      </c>
      <c r="K575" t="s">
        <v>604</v>
      </c>
      <c r="L575" t="s">
        <v>616</v>
      </c>
      <c r="M575" t="s">
        <v>903</v>
      </c>
      <c r="O575" t="s">
        <v>606</v>
      </c>
      <c r="P575" t="s">
        <v>26</v>
      </c>
      <c r="Q575" t="s">
        <v>33</v>
      </c>
      <c r="R575" t="s">
        <v>558</v>
      </c>
      <c r="W575" s="32">
        <v>269.42</v>
      </c>
      <c r="X575" t="s">
        <v>612</v>
      </c>
      <c r="Y575" t="s">
        <v>977</v>
      </c>
      <c r="Z575" t="s">
        <v>614</v>
      </c>
    </row>
    <row r="576" spans="1:26" x14ac:dyDescent="0.3">
      <c r="A576" t="s">
        <v>26</v>
      </c>
      <c r="B576" t="s">
        <v>27</v>
      </c>
      <c r="C576" s="31">
        <v>2020</v>
      </c>
      <c r="D576" s="31">
        <v>6</v>
      </c>
      <c r="E576" t="s">
        <v>609</v>
      </c>
      <c r="F576" t="s">
        <v>976</v>
      </c>
      <c r="G576" s="30">
        <v>43809</v>
      </c>
      <c r="H576" s="30">
        <v>43810</v>
      </c>
      <c r="I576" s="31">
        <v>278</v>
      </c>
      <c r="J576" t="s">
        <v>44</v>
      </c>
      <c r="K576" t="s">
        <v>604</v>
      </c>
      <c r="L576" t="s">
        <v>616</v>
      </c>
      <c r="M576" t="s">
        <v>903</v>
      </c>
      <c r="O576" t="s">
        <v>606</v>
      </c>
      <c r="P576" t="s">
        <v>26</v>
      </c>
      <c r="Q576" t="s">
        <v>33</v>
      </c>
      <c r="R576" t="s">
        <v>558</v>
      </c>
      <c r="W576" s="32">
        <v>246.26</v>
      </c>
      <c r="X576" t="s">
        <v>612</v>
      </c>
      <c r="Y576" t="s">
        <v>977</v>
      </c>
      <c r="Z576" t="s">
        <v>614</v>
      </c>
    </row>
    <row r="577" spans="1:26" x14ac:dyDescent="0.3">
      <c r="A577" t="s">
        <v>26</v>
      </c>
      <c r="B577" t="s">
        <v>27</v>
      </c>
      <c r="C577" s="31">
        <v>2020</v>
      </c>
      <c r="D577" s="31">
        <v>6</v>
      </c>
      <c r="E577" t="s">
        <v>609</v>
      </c>
      <c r="F577" t="s">
        <v>976</v>
      </c>
      <c r="G577" s="30">
        <v>43809</v>
      </c>
      <c r="H577" s="30">
        <v>43810</v>
      </c>
      <c r="I577" s="31">
        <v>279</v>
      </c>
      <c r="J577" t="s">
        <v>44</v>
      </c>
      <c r="K577" t="s">
        <v>604</v>
      </c>
      <c r="L577" t="s">
        <v>617</v>
      </c>
      <c r="M577" t="s">
        <v>903</v>
      </c>
      <c r="O577" t="s">
        <v>606</v>
      </c>
      <c r="P577" t="s">
        <v>26</v>
      </c>
      <c r="Q577" t="s">
        <v>33</v>
      </c>
      <c r="R577" t="s">
        <v>558</v>
      </c>
      <c r="W577" s="32">
        <v>43.95</v>
      </c>
      <c r="X577" t="s">
        <v>612</v>
      </c>
      <c r="Y577" t="s">
        <v>977</v>
      </c>
      <c r="Z577" t="s">
        <v>614</v>
      </c>
    </row>
    <row r="578" spans="1:26" x14ac:dyDescent="0.3">
      <c r="A578" t="s">
        <v>26</v>
      </c>
      <c r="B578" t="s">
        <v>27</v>
      </c>
      <c r="C578" s="31">
        <v>2020</v>
      </c>
      <c r="D578" s="31">
        <v>6</v>
      </c>
      <c r="E578" t="s">
        <v>609</v>
      </c>
      <c r="F578" t="s">
        <v>976</v>
      </c>
      <c r="G578" s="30">
        <v>43809</v>
      </c>
      <c r="H578" s="30">
        <v>43810</v>
      </c>
      <c r="I578" s="31">
        <v>280</v>
      </c>
      <c r="J578" t="s">
        <v>44</v>
      </c>
      <c r="K578" t="s">
        <v>604</v>
      </c>
      <c r="L578" t="s">
        <v>617</v>
      </c>
      <c r="M578" t="s">
        <v>903</v>
      </c>
      <c r="O578" t="s">
        <v>606</v>
      </c>
      <c r="P578" t="s">
        <v>26</v>
      </c>
      <c r="Q578" t="s">
        <v>33</v>
      </c>
      <c r="R578" t="s">
        <v>558</v>
      </c>
      <c r="W578" s="32">
        <v>43.87</v>
      </c>
      <c r="X578" t="s">
        <v>612</v>
      </c>
      <c r="Y578" t="s">
        <v>977</v>
      </c>
      <c r="Z578" t="s">
        <v>614</v>
      </c>
    </row>
    <row r="579" spans="1:26" x14ac:dyDescent="0.3">
      <c r="A579" t="s">
        <v>26</v>
      </c>
      <c r="B579" t="s">
        <v>27</v>
      </c>
      <c r="C579" s="31">
        <v>2020</v>
      </c>
      <c r="D579" s="31">
        <v>6</v>
      </c>
      <c r="E579" t="s">
        <v>609</v>
      </c>
      <c r="F579" t="s">
        <v>976</v>
      </c>
      <c r="G579" s="30">
        <v>43809</v>
      </c>
      <c r="H579" s="30">
        <v>43810</v>
      </c>
      <c r="I579" s="31">
        <v>281</v>
      </c>
      <c r="J579" t="s">
        <v>44</v>
      </c>
      <c r="K579" t="s">
        <v>604</v>
      </c>
      <c r="L579" t="s">
        <v>657</v>
      </c>
      <c r="M579" t="s">
        <v>903</v>
      </c>
      <c r="O579" t="s">
        <v>606</v>
      </c>
      <c r="P579" t="s">
        <v>26</v>
      </c>
      <c r="Q579" t="s">
        <v>33</v>
      </c>
      <c r="R579" t="s">
        <v>558</v>
      </c>
      <c r="W579" s="32">
        <v>901</v>
      </c>
      <c r="X579" t="s">
        <v>612</v>
      </c>
      <c r="Y579" t="s">
        <v>977</v>
      </c>
      <c r="Z579" t="s">
        <v>614</v>
      </c>
    </row>
    <row r="580" spans="1:26" x14ac:dyDescent="0.3">
      <c r="A580" t="s">
        <v>26</v>
      </c>
      <c r="B580" t="s">
        <v>27</v>
      </c>
      <c r="C580" s="31">
        <v>2020</v>
      </c>
      <c r="D580" s="31">
        <v>6</v>
      </c>
      <c r="E580" t="s">
        <v>609</v>
      </c>
      <c r="F580" t="s">
        <v>976</v>
      </c>
      <c r="G580" s="30">
        <v>43809</v>
      </c>
      <c r="H580" s="30">
        <v>43810</v>
      </c>
      <c r="I580" s="31">
        <v>282</v>
      </c>
      <c r="J580" t="s">
        <v>44</v>
      </c>
      <c r="K580" t="s">
        <v>604</v>
      </c>
      <c r="L580" t="s">
        <v>657</v>
      </c>
      <c r="M580" t="s">
        <v>903</v>
      </c>
      <c r="O580" t="s">
        <v>606</v>
      </c>
      <c r="P580" t="s">
        <v>26</v>
      </c>
      <c r="Q580" t="s">
        <v>33</v>
      </c>
      <c r="R580" t="s">
        <v>558</v>
      </c>
      <c r="W580" s="32">
        <v>614.5</v>
      </c>
      <c r="X580" t="s">
        <v>612</v>
      </c>
      <c r="Y580" t="s">
        <v>977</v>
      </c>
      <c r="Z580" t="s">
        <v>614</v>
      </c>
    </row>
    <row r="581" spans="1:26" x14ac:dyDescent="0.3">
      <c r="A581" t="s">
        <v>26</v>
      </c>
      <c r="B581" t="s">
        <v>27</v>
      </c>
      <c r="C581" s="31">
        <v>2020</v>
      </c>
      <c r="D581" s="31">
        <v>6</v>
      </c>
      <c r="E581" t="s">
        <v>609</v>
      </c>
      <c r="F581" t="s">
        <v>976</v>
      </c>
      <c r="G581" s="30">
        <v>43809</v>
      </c>
      <c r="H581" s="30">
        <v>43810</v>
      </c>
      <c r="I581" s="31">
        <v>283</v>
      </c>
      <c r="J581" t="s">
        <v>44</v>
      </c>
      <c r="K581" t="s">
        <v>604</v>
      </c>
      <c r="L581" t="s">
        <v>618</v>
      </c>
      <c r="M581" t="s">
        <v>903</v>
      </c>
      <c r="O581" t="s">
        <v>606</v>
      </c>
      <c r="P581" t="s">
        <v>26</v>
      </c>
      <c r="Q581" t="s">
        <v>33</v>
      </c>
      <c r="R581" t="s">
        <v>558</v>
      </c>
      <c r="W581" s="32">
        <v>39.25</v>
      </c>
      <c r="X581" t="s">
        <v>612</v>
      </c>
      <c r="Y581" t="s">
        <v>977</v>
      </c>
      <c r="Z581" t="s">
        <v>614</v>
      </c>
    </row>
    <row r="582" spans="1:26" x14ac:dyDescent="0.3">
      <c r="A582" t="s">
        <v>26</v>
      </c>
      <c r="B582" t="s">
        <v>27</v>
      </c>
      <c r="C582" s="31">
        <v>2020</v>
      </c>
      <c r="D582" s="31">
        <v>6</v>
      </c>
      <c r="E582" t="s">
        <v>609</v>
      </c>
      <c r="F582" t="s">
        <v>976</v>
      </c>
      <c r="G582" s="30">
        <v>43809</v>
      </c>
      <c r="H582" s="30">
        <v>43810</v>
      </c>
      <c r="I582" s="31">
        <v>284</v>
      </c>
      <c r="J582" t="s">
        <v>44</v>
      </c>
      <c r="K582" t="s">
        <v>604</v>
      </c>
      <c r="L582" t="s">
        <v>618</v>
      </c>
      <c r="M582" t="s">
        <v>903</v>
      </c>
      <c r="O582" t="s">
        <v>606</v>
      </c>
      <c r="P582" t="s">
        <v>26</v>
      </c>
      <c r="Q582" t="s">
        <v>33</v>
      </c>
      <c r="R582" t="s">
        <v>558</v>
      </c>
      <c r="W582" s="32">
        <v>39.18</v>
      </c>
      <c r="X582" t="s">
        <v>612</v>
      </c>
      <c r="Y582" t="s">
        <v>977</v>
      </c>
      <c r="Z582" t="s">
        <v>614</v>
      </c>
    </row>
    <row r="583" spans="1:26" x14ac:dyDescent="0.3">
      <c r="A583" t="s">
        <v>26</v>
      </c>
      <c r="B583" t="s">
        <v>27</v>
      </c>
      <c r="C583" s="31">
        <v>2020</v>
      </c>
      <c r="D583" s="31">
        <v>6</v>
      </c>
      <c r="E583" t="s">
        <v>609</v>
      </c>
      <c r="F583" t="s">
        <v>976</v>
      </c>
      <c r="G583" s="30">
        <v>43809</v>
      </c>
      <c r="H583" s="30">
        <v>43810</v>
      </c>
      <c r="I583" s="31">
        <v>285</v>
      </c>
      <c r="J583" t="s">
        <v>44</v>
      </c>
      <c r="K583" t="s">
        <v>604</v>
      </c>
      <c r="L583" t="s">
        <v>619</v>
      </c>
      <c r="M583" t="s">
        <v>903</v>
      </c>
      <c r="O583" t="s">
        <v>606</v>
      </c>
      <c r="P583" t="s">
        <v>26</v>
      </c>
      <c r="Q583" t="s">
        <v>33</v>
      </c>
      <c r="R583" t="s">
        <v>558</v>
      </c>
      <c r="W583" s="32">
        <v>20.8</v>
      </c>
      <c r="X583" t="s">
        <v>612</v>
      </c>
      <c r="Y583" t="s">
        <v>977</v>
      </c>
      <c r="Z583" t="s">
        <v>614</v>
      </c>
    </row>
    <row r="584" spans="1:26" x14ac:dyDescent="0.3">
      <c r="A584" t="s">
        <v>26</v>
      </c>
      <c r="B584" t="s">
        <v>27</v>
      </c>
      <c r="C584" s="31">
        <v>2020</v>
      </c>
      <c r="D584" s="31">
        <v>6</v>
      </c>
      <c r="E584" t="s">
        <v>609</v>
      </c>
      <c r="F584" t="s">
        <v>976</v>
      </c>
      <c r="G584" s="30">
        <v>43809</v>
      </c>
      <c r="H584" s="30">
        <v>43810</v>
      </c>
      <c r="I584" s="31">
        <v>286</v>
      </c>
      <c r="J584" t="s">
        <v>44</v>
      </c>
      <c r="K584" t="s">
        <v>604</v>
      </c>
      <c r="L584" t="s">
        <v>619</v>
      </c>
      <c r="M584" t="s">
        <v>903</v>
      </c>
      <c r="O584" t="s">
        <v>606</v>
      </c>
      <c r="P584" t="s">
        <v>26</v>
      </c>
      <c r="Q584" t="s">
        <v>33</v>
      </c>
      <c r="R584" t="s">
        <v>558</v>
      </c>
      <c r="W584" s="32">
        <v>20.76</v>
      </c>
      <c r="X584" t="s">
        <v>612</v>
      </c>
      <c r="Y584" t="s">
        <v>977</v>
      </c>
      <c r="Z584" t="s">
        <v>614</v>
      </c>
    </row>
    <row r="585" spans="1:26" x14ac:dyDescent="0.3">
      <c r="A585" t="s">
        <v>26</v>
      </c>
      <c r="B585" t="s">
        <v>27</v>
      </c>
      <c r="C585" s="31">
        <v>2020</v>
      </c>
      <c r="D585" s="31">
        <v>6</v>
      </c>
      <c r="E585" t="s">
        <v>609</v>
      </c>
      <c r="F585" t="s">
        <v>976</v>
      </c>
      <c r="G585" s="30">
        <v>43809</v>
      </c>
      <c r="H585" s="30">
        <v>43810</v>
      </c>
      <c r="I585" s="31">
        <v>273</v>
      </c>
      <c r="J585" t="s">
        <v>44</v>
      </c>
      <c r="K585" t="s">
        <v>604</v>
      </c>
      <c r="L585" t="s">
        <v>611</v>
      </c>
      <c r="M585" t="s">
        <v>903</v>
      </c>
      <c r="O585" t="s">
        <v>606</v>
      </c>
      <c r="P585" t="s">
        <v>26</v>
      </c>
      <c r="Q585" t="s">
        <v>33</v>
      </c>
      <c r="R585" t="s">
        <v>558</v>
      </c>
      <c r="W585" s="32">
        <v>3354.92</v>
      </c>
      <c r="X585" t="s">
        <v>612</v>
      </c>
      <c r="Y585" t="s">
        <v>977</v>
      </c>
      <c r="Z585" t="s">
        <v>614</v>
      </c>
    </row>
    <row r="586" spans="1:26" x14ac:dyDescent="0.3">
      <c r="A586" t="s">
        <v>26</v>
      </c>
      <c r="B586" t="s">
        <v>27</v>
      </c>
      <c r="C586" s="31">
        <v>2020</v>
      </c>
      <c r="D586" s="31">
        <v>6</v>
      </c>
      <c r="E586" t="s">
        <v>609</v>
      </c>
      <c r="F586" t="s">
        <v>976</v>
      </c>
      <c r="G586" s="30">
        <v>43809</v>
      </c>
      <c r="H586" s="30">
        <v>43810</v>
      </c>
      <c r="I586" s="31">
        <v>274</v>
      </c>
      <c r="J586" t="s">
        <v>44</v>
      </c>
      <c r="K586" t="s">
        <v>604</v>
      </c>
      <c r="L586" t="s">
        <v>611</v>
      </c>
      <c r="M586" t="s">
        <v>903</v>
      </c>
      <c r="O586" t="s">
        <v>606</v>
      </c>
      <c r="P586" t="s">
        <v>26</v>
      </c>
      <c r="Q586" t="s">
        <v>33</v>
      </c>
      <c r="R586" t="s">
        <v>558</v>
      </c>
      <c r="W586" s="32">
        <v>3349</v>
      </c>
      <c r="X586" t="s">
        <v>612</v>
      </c>
      <c r="Y586" t="s">
        <v>977</v>
      </c>
      <c r="Z586" t="s">
        <v>614</v>
      </c>
    </row>
    <row r="587" spans="1:26" x14ac:dyDescent="0.3">
      <c r="A587" t="s">
        <v>26</v>
      </c>
      <c r="B587" t="s">
        <v>27</v>
      </c>
      <c r="C587" s="31">
        <v>2020</v>
      </c>
      <c r="D587" s="31">
        <v>6</v>
      </c>
      <c r="E587" t="s">
        <v>609</v>
      </c>
      <c r="F587" t="s">
        <v>976</v>
      </c>
      <c r="G587" s="30">
        <v>43809</v>
      </c>
      <c r="H587" s="30">
        <v>43810</v>
      </c>
      <c r="I587" s="31">
        <v>287</v>
      </c>
      <c r="J587" t="s">
        <v>44</v>
      </c>
      <c r="K587" t="s">
        <v>604</v>
      </c>
      <c r="L587" t="s">
        <v>905</v>
      </c>
      <c r="M587" t="s">
        <v>903</v>
      </c>
      <c r="O587" t="s">
        <v>606</v>
      </c>
      <c r="P587" t="s">
        <v>26</v>
      </c>
      <c r="Q587" t="s">
        <v>33</v>
      </c>
      <c r="R587" t="s">
        <v>558</v>
      </c>
      <c r="W587" s="32">
        <v>20</v>
      </c>
      <c r="X587" t="s">
        <v>612</v>
      </c>
      <c r="Y587" t="s">
        <v>977</v>
      </c>
      <c r="Z587" t="s">
        <v>614</v>
      </c>
    </row>
    <row r="588" spans="1:26" x14ac:dyDescent="0.3">
      <c r="A588" t="s">
        <v>26</v>
      </c>
      <c r="B588" t="s">
        <v>27</v>
      </c>
      <c r="C588" s="31">
        <v>2020</v>
      </c>
      <c r="D588" s="31">
        <v>6</v>
      </c>
      <c r="E588" t="s">
        <v>609</v>
      </c>
      <c r="F588" t="s">
        <v>976</v>
      </c>
      <c r="G588" s="30">
        <v>43809</v>
      </c>
      <c r="H588" s="30">
        <v>43810</v>
      </c>
      <c r="I588" s="31">
        <v>288</v>
      </c>
      <c r="J588" t="s">
        <v>44</v>
      </c>
      <c r="K588" t="s">
        <v>604</v>
      </c>
      <c r="L588" t="s">
        <v>905</v>
      </c>
      <c r="M588" t="s">
        <v>903</v>
      </c>
      <c r="O588" t="s">
        <v>606</v>
      </c>
      <c r="P588" t="s">
        <v>26</v>
      </c>
      <c r="Q588" t="s">
        <v>33</v>
      </c>
      <c r="R588" t="s">
        <v>558</v>
      </c>
      <c r="W588" s="32">
        <v>10</v>
      </c>
      <c r="X588" t="s">
        <v>612</v>
      </c>
      <c r="Y588" t="s">
        <v>977</v>
      </c>
      <c r="Z588" t="s">
        <v>614</v>
      </c>
    </row>
    <row r="589" spans="1:26" x14ac:dyDescent="0.3">
      <c r="A589" t="s">
        <v>26</v>
      </c>
      <c r="B589" t="s">
        <v>27</v>
      </c>
      <c r="C589" s="31">
        <v>2020</v>
      </c>
      <c r="D589" s="31">
        <v>6</v>
      </c>
      <c r="E589" t="s">
        <v>39</v>
      </c>
      <c r="F589" t="s">
        <v>973</v>
      </c>
      <c r="G589" s="30">
        <v>43809</v>
      </c>
      <c r="H589" s="30">
        <v>43816</v>
      </c>
      <c r="I589" s="31">
        <v>8</v>
      </c>
      <c r="J589" t="s">
        <v>44</v>
      </c>
      <c r="K589" t="s">
        <v>604</v>
      </c>
      <c r="L589" t="s">
        <v>596</v>
      </c>
      <c r="M589" t="s">
        <v>62</v>
      </c>
      <c r="O589" t="s">
        <v>606</v>
      </c>
      <c r="P589" t="s">
        <v>26</v>
      </c>
      <c r="Q589" t="s">
        <v>33</v>
      </c>
      <c r="R589" t="s">
        <v>558</v>
      </c>
      <c r="W589" s="32">
        <v>29.47</v>
      </c>
      <c r="Y589" t="s">
        <v>974</v>
      </c>
      <c r="Z589" t="s">
        <v>975</v>
      </c>
    </row>
    <row r="590" spans="1:26" x14ac:dyDescent="0.3">
      <c r="A590" t="s">
        <v>26</v>
      </c>
      <c r="B590" t="s">
        <v>27</v>
      </c>
      <c r="C590" s="31">
        <v>2020</v>
      </c>
      <c r="D590" s="31">
        <v>6</v>
      </c>
      <c r="E590" t="s">
        <v>39</v>
      </c>
      <c r="F590" t="s">
        <v>973</v>
      </c>
      <c r="G590" s="30">
        <v>43809</v>
      </c>
      <c r="H590" s="30">
        <v>43816</v>
      </c>
      <c r="I590" s="31">
        <v>15</v>
      </c>
      <c r="J590" t="s">
        <v>44</v>
      </c>
      <c r="K590" t="s">
        <v>604</v>
      </c>
      <c r="L590" t="s">
        <v>596</v>
      </c>
      <c r="M590" t="s">
        <v>32</v>
      </c>
      <c r="O590" t="s">
        <v>606</v>
      </c>
      <c r="P590" t="s">
        <v>26</v>
      </c>
      <c r="Q590" t="s">
        <v>33</v>
      </c>
      <c r="R590" t="s">
        <v>558</v>
      </c>
      <c r="W590" s="32">
        <v>29.47</v>
      </c>
      <c r="Y590" t="s">
        <v>974</v>
      </c>
      <c r="Z590" t="s">
        <v>975</v>
      </c>
    </row>
    <row r="591" spans="1:26" x14ac:dyDescent="0.3">
      <c r="A591" t="s">
        <v>26</v>
      </c>
      <c r="B591" t="s">
        <v>27</v>
      </c>
      <c r="C591" s="31">
        <v>2020</v>
      </c>
      <c r="D591" s="31">
        <v>6</v>
      </c>
      <c r="E591" t="s">
        <v>39</v>
      </c>
      <c r="F591" t="s">
        <v>973</v>
      </c>
      <c r="G591" s="30">
        <v>43809</v>
      </c>
      <c r="H591" s="30">
        <v>43816</v>
      </c>
      <c r="I591" s="31">
        <v>21</v>
      </c>
      <c r="J591" t="s">
        <v>44</v>
      </c>
      <c r="K591" t="s">
        <v>604</v>
      </c>
      <c r="L591" t="s">
        <v>596</v>
      </c>
      <c r="M591" t="s">
        <v>62</v>
      </c>
      <c r="O591" t="s">
        <v>606</v>
      </c>
      <c r="P591" t="s">
        <v>26</v>
      </c>
      <c r="Q591" t="s">
        <v>33</v>
      </c>
      <c r="R591" t="s">
        <v>558</v>
      </c>
      <c r="W591" s="32">
        <v>29.47</v>
      </c>
      <c r="Y591" t="s">
        <v>974</v>
      </c>
      <c r="Z591" t="s">
        <v>975</v>
      </c>
    </row>
    <row r="592" spans="1:26" x14ac:dyDescent="0.3">
      <c r="A592" t="s">
        <v>26</v>
      </c>
      <c r="B592" t="s">
        <v>27</v>
      </c>
      <c r="C592" s="31">
        <v>2020</v>
      </c>
      <c r="D592" s="31">
        <v>6</v>
      </c>
      <c r="E592" t="s">
        <v>39</v>
      </c>
      <c r="F592" t="s">
        <v>973</v>
      </c>
      <c r="G592" s="30">
        <v>43809</v>
      </c>
      <c r="H592" s="30">
        <v>43816</v>
      </c>
      <c r="I592" s="31">
        <v>27</v>
      </c>
      <c r="J592" t="s">
        <v>44</v>
      </c>
      <c r="K592" t="s">
        <v>604</v>
      </c>
      <c r="L592" t="s">
        <v>596</v>
      </c>
      <c r="M592" t="s">
        <v>48</v>
      </c>
      <c r="O592" t="s">
        <v>606</v>
      </c>
      <c r="P592" t="s">
        <v>26</v>
      </c>
      <c r="Q592" t="s">
        <v>33</v>
      </c>
      <c r="R592" t="s">
        <v>558</v>
      </c>
      <c r="W592" s="32">
        <v>29.47</v>
      </c>
      <c r="Y592" t="s">
        <v>974</v>
      </c>
      <c r="Z592" t="s">
        <v>975</v>
      </c>
    </row>
    <row r="593" spans="1:26" x14ac:dyDescent="0.3">
      <c r="A593" t="s">
        <v>26</v>
      </c>
      <c r="B593" t="s">
        <v>27</v>
      </c>
      <c r="C593" s="31">
        <v>2020</v>
      </c>
      <c r="D593" s="31">
        <v>6</v>
      </c>
      <c r="E593" t="s">
        <v>39</v>
      </c>
      <c r="F593" t="s">
        <v>973</v>
      </c>
      <c r="G593" s="30">
        <v>43809</v>
      </c>
      <c r="H593" s="30">
        <v>43816</v>
      </c>
      <c r="I593" s="31">
        <v>32</v>
      </c>
      <c r="J593" t="s">
        <v>44</v>
      </c>
      <c r="K593" t="s">
        <v>604</v>
      </c>
      <c r="L593" t="s">
        <v>596</v>
      </c>
      <c r="M593" t="s">
        <v>943</v>
      </c>
      <c r="O593" t="s">
        <v>606</v>
      </c>
      <c r="P593" t="s">
        <v>26</v>
      </c>
      <c r="Q593" t="s">
        <v>33</v>
      </c>
      <c r="R593" t="s">
        <v>558</v>
      </c>
      <c r="W593" s="32">
        <v>29.47</v>
      </c>
      <c r="Y593" t="s">
        <v>974</v>
      </c>
      <c r="Z593" t="s">
        <v>975</v>
      </c>
    </row>
    <row r="594" spans="1:26" x14ac:dyDescent="0.3">
      <c r="A594" t="s">
        <v>26</v>
      </c>
      <c r="B594" t="s">
        <v>27</v>
      </c>
      <c r="C594" s="31">
        <v>2020</v>
      </c>
      <c r="D594" s="31">
        <v>6</v>
      </c>
      <c r="E594" t="s">
        <v>52</v>
      </c>
      <c r="F594" t="s">
        <v>983</v>
      </c>
      <c r="G594" s="30">
        <v>43811</v>
      </c>
      <c r="H594" s="30">
        <v>43811</v>
      </c>
      <c r="I594" s="31">
        <v>6</v>
      </c>
      <c r="J594" t="s">
        <v>44</v>
      </c>
      <c r="K594" t="s">
        <v>581</v>
      </c>
      <c r="L594" t="s">
        <v>987</v>
      </c>
      <c r="M594" t="s">
        <v>582</v>
      </c>
      <c r="P594" t="s">
        <v>26</v>
      </c>
      <c r="Q594" t="s">
        <v>33</v>
      </c>
      <c r="R594" t="s">
        <v>558</v>
      </c>
      <c r="S594" t="s">
        <v>988</v>
      </c>
      <c r="W594" s="32">
        <v>29938.01</v>
      </c>
      <c r="X594" t="s">
        <v>984</v>
      </c>
      <c r="Y594" t="s">
        <v>989</v>
      </c>
      <c r="Z594" t="s">
        <v>57</v>
      </c>
    </row>
    <row r="595" spans="1:26" x14ac:dyDescent="0.3">
      <c r="A595" t="s">
        <v>26</v>
      </c>
      <c r="B595" t="s">
        <v>27</v>
      </c>
      <c r="C595" s="31">
        <v>2020</v>
      </c>
      <c r="D595" s="31">
        <v>6</v>
      </c>
      <c r="E595" t="s">
        <v>52</v>
      </c>
      <c r="F595" t="s">
        <v>983</v>
      </c>
      <c r="G595" s="30">
        <v>43811</v>
      </c>
      <c r="H595" s="30">
        <v>43811</v>
      </c>
      <c r="I595" s="31">
        <v>7</v>
      </c>
      <c r="J595" t="s">
        <v>44</v>
      </c>
      <c r="K595" t="s">
        <v>581</v>
      </c>
      <c r="L595" t="s">
        <v>987</v>
      </c>
      <c r="M595" t="s">
        <v>582</v>
      </c>
      <c r="P595" t="s">
        <v>26</v>
      </c>
      <c r="Q595" t="s">
        <v>33</v>
      </c>
      <c r="R595" t="s">
        <v>558</v>
      </c>
      <c r="S595" t="s">
        <v>990</v>
      </c>
      <c r="W595" s="32">
        <v>99144.8</v>
      </c>
      <c r="X595" t="s">
        <v>985</v>
      </c>
      <c r="Y595" t="s">
        <v>989</v>
      </c>
      <c r="Z595" t="s">
        <v>57</v>
      </c>
    </row>
    <row r="596" spans="1:26" x14ac:dyDescent="0.3">
      <c r="A596" t="s">
        <v>26</v>
      </c>
      <c r="B596" t="s">
        <v>27</v>
      </c>
      <c r="C596" s="31">
        <v>2020</v>
      </c>
      <c r="D596" s="31">
        <v>6</v>
      </c>
      <c r="E596" t="s">
        <v>52</v>
      </c>
      <c r="F596" t="s">
        <v>983</v>
      </c>
      <c r="G596" s="30">
        <v>43811</v>
      </c>
      <c r="H596" s="30">
        <v>43811</v>
      </c>
      <c r="I596" s="31">
        <v>8</v>
      </c>
      <c r="J596" t="s">
        <v>44</v>
      </c>
      <c r="K596" t="s">
        <v>581</v>
      </c>
      <c r="L596" t="s">
        <v>987</v>
      </c>
      <c r="M596" t="s">
        <v>582</v>
      </c>
      <c r="P596" t="s">
        <v>26</v>
      </c>
      <c r="Q596" t="s">
        <v>33</v>
      </c>
      <c r="R596" t="s">
        <v>558</v>
      </c>
      <c r="S596" t="s">
        <v>991</v>
      </c>
      <c r="W596" s="32">
        <v>30052.89</v>
      </c>
      <c r="X596" t="s">
        <v>986</v>
      </c>
      <c r="Y596" t="s">
        <v>989</v>
      </c>
      <c r="Z596" t="s">
        <v>57</v>
      </c>
    </row>
    <row r="597" spans="1:26" x14ac:dyDescent="0.3">
      <c r="A597" t="s">
        <v>26</v>
      </c>
      <c r="B597" t="s">
        <v>27</v>
      </c>
      <c r="C597" s="31">
        <v>2020</v>
      </c>
      <c r="D597" s="31">
        <v>6</v>
      </c>
      <c r="E597" t="s">
        <v>632</v>
      </c>
      <c r="F597" t="s">
        <v>978</v>
      </c>
      <c r="G597" s="30">
        <v>43811</v>
      </c>
      <c r="H597" s="30">
        <v>43811</v>
      </c>
      <c r="I597" s="31">
        <v>2</v>
      </c>
      <c r="J597" t="s">
        <v>44</v>
      </c>
      <c r="K597" t="s">
        <v>604</v>
      </c>
      <c r="L597" t="s">
        <v>673</v>
      </c>
      <c r="M597" t="s">
        <v>832</v>
      </c>
      <c r="P597" t="s">
        <v>26</v>
      </c>
      <c r="Q597" t="s">
        <v>33</v>
      </c>
      <c r="R597" t="s">
        <v>558</v>
      </c>
      <c r="W597" s="32">
        <v>593.4</v>
      </c>
      <c r="Y597" t="s">
        <v>979</v>
      </c>
      <c r="Z597" t="s">
        <v>980</v>
      </c>
    </row>
    <row r="598" spans="1:26" x14ac:dyDescent="0.3">
      <c r="A598" t="s">
        <v>26</v>
      </c>
      <c r="B598" t="s">
        <v>27</v>
      </c>
      <c r="C598" s="31">
        <v>2020</v>
      </c>
      <c r="D598" s="31">
        <v>6</v>
      </c>
      <c r="E598" t="s">
        <v>632</v>
      </c>
      <c r="F598" t="s">
        <v>978</v>
      </c>
      <c r="G598" s="30">
        <v>43811</v>
      </c>
      <c r="H598" s="30">
        <v>43811</v>
      </c>
      <c r="I598" s="31">
        <v>6</v>
      </c>
      <c r="J598" t="s">
        <v>44</v>
      </c>
      <c r="K598" t="s">
        <v>604</v>
      </c>
      <c r="L598" t="s">
        <v>673</v>
      </c>
      <c r="M598" t="s">
        <v>832</v>
      </c>
      <c r="P598" t="s">
        <v>26</v>
      </c>
      <c r="Q598" t="s">
        <v>720</v>
      </c>
      <c r="R598" t="s">
        <v>558</v>
      </c>
      <c r="W598" s="32">
        <v>50.66</v>
      </c>
      <c r="Y598" t="s">
        <v>979</v>
      </c>
      <c r="Z598" t="s">
        <v>980</v>
      </c>
    </row>
    <row r="599" spans="1:26" x14ac:dyDescent="0.3">
      <c r="A599" t="s">
        <v>26</v>
      </c>
      <c r="B599" t="s">
        <v>27</v>
      </c>
      <c r="C599" s="31">
        <v>2020</v>
      </c>
      <c r="D599" s="31">
        <v>6</v>
      </c>
      <c r="E599" t="s">
        <v>632</v>
      </c>
      <c r="F599" t="s">
        <v>978</v>
      </c>
      <c r="G599" s="30">
        <v>43811</v>
      </c>
      <c r="H599" s="30">
        <v>43811</v>
      </c>
      <c r="I599" s="31">
        <v>1</v>
      </c>
      <c r="J599" t="s">
        <v>44</v>
      </c>
      <c r="K599" t="s">
        <v>604</v>
      </c>
      <c r="L599" t="s">
        <v>670</v>
      </c>
      <c r="M599" t="s">
        <v>832</v>
      </c>
      <c r="P599" t="s">
        <v>26</v>
      </c>
      <c r="Q599" t="s">
        <v>33</v>
      </c>
      <c r="R599" t="s">
        <v>558</v>
      </c>
      <c r="W599" s="32">
        <v>3227.56</v>
      </c>
      <c r="Y599" t="s">
        <v>979</v>
      </c>
      <c r="Z599" t="s">
        <v>980</v>
      </c>
    </row>
    <row r="600" spans="1:26" x14ac:dyDescent="0.3">
      <c r="A600" t="s">
        <v>26</v>
      </c>
      <c r="B600" t="s">
        <v>27</v>
      </c>
      <c r="C600" s="31">
        <v>2020</v>
      </c>
      <c r="D600" s="31">
        <v>6</v>
      </c>
      <c r="E600" t="s">
        <v>632</v>
      </c>
      <c r="F600" t="s">
        <v>978</v>
      </c>
      <c r="G600" s="30">
        <v>43811</v>
      </c>
      <c r="H600" s="30">
        <v>43811</v>
      </c>
      <c r="I600" s="31">
        <v>5</v>
      </c>
      <c r="J600" t="s">
        <v>44</v>
      </c>
      <c r="K600" t="s">
        <v>604</v>
      </c>
      <c r="L600" t="s">
        <v>670</v>
      </c>
      <c r="M600" t="s">
        <v>832</v>
      </c>
      <c r="P600" t="s">
        <v>26</v>
      </c>
      <c r="Q600" t="s">
        <v>720</v>
      </c>
      <c r="R600" t="s">
        <v>558</v>
      </c>
      <c r="W600" s="32">
        <v>275.57</v>
      </c>
      <c r="Y600" t="s">
        <v>979</v>
      </c>
      <c r="Z600" t="s">
        <v>980</v>
      </c>
    </row>
    <row r="601" spans="1:26" x14ac:dyDescent="0.3">
      <c r="A601" t="s">
        <v>26</v>
      </c>
      <c r="B601" t="s">
        <v>27</v>
      </c>
      <c r="C601" s="31">
        <v>2020</v>
      </c>
      <c r="D601" s="31">
        <v>6</v>
      </c>
      <c r="E601" t="s">
        <v>52</v>
      </c>
      <c r="F601" t="s">
        <v>993</v>
      </c>
      <c r="G601" s="30">
        <v>43812</v>
      </c>
      <c r="H601" s="30">
        <v>43812</v>
      </c>
      <c r="I601" s="31">
        <v>39</v>
      </c>
      <c r="J601" t="s">
        <v>44</v>
      </c>
      <c r="K601" t="s">
        <v>581</v>
      </c>
      <c r="L601" t="s">
        <v>987</v>
      </c>
      <c r="M601" t="s">
        <v>582</v>
      </c>
      <c r="P601" t="s">
        <v>26</v>
      </c>
      <c r="Q601" t="s">
        <v>33</v>
      </c>
      <c r="R601" t="s">
        <v>558</v>
      </c>
      <c r="S601" t="s">
        <v>990</v>
      </c>
      <c r="W601" s="32">
        <v>19587</v>
      </c>
      <c r="X601" t="s">
        <v>994</v>
      </c>
      <c r="Y601" t="s">
        <v>989</v>
      </c>
      <c r="Z601" t="s">
        <v>57</v>
      </c>
    </row>
    <row r="602" spans="1:26" x14ac:dyDescent="0.3">
      <c r="A602" t="s">
        <v>26</v>
      </c>
      <c r="B602" t="s">
        <v>27</v>
      </c>
      <c r="C602" s="31">
        <v>2020</v>
      </c>
      <c r="D602" s="31">
        <v>6</v>
      </c>
      <c r="E602" t="s">
        <v>52</v>
      </c>
      <c r="F602" t="s">
        <v>993</v>
      </c>
      <c r="G602" s="30">
        <v>43812</v>
      </c>
      <c r="H602" s="30">
        <v>43812</v>
      </c>
      <c r="I602" s="31">
        <v>40</v>
      </c>
      <c r="J602" t="s">
        <v>44</v>
      </c>
      <c r="K602" t="s">
        <v>581</v>
      </c>
      <c r="L602" t="s">
        <v>987</v>
      </c>
      <c r="M602" t="s">
        <v>582</v>
      </c>
      <c r="P602" t="s">
        <v>26</v>
      </c>
      <c r="Q602" t="s">
        <v>33</v>
      </c>
      <c r="R602" t="s">
        <v>558</v>
      </c>
      <c r="S602" t="s">
        <v>990</v>
      </c>
      <c r="W602" s="32">
        <v>2223</v>
      </c>
      <c r="X602" t="s">
        <v>995</v>
      </c>
      <c r="Y602" t="s">
        <v>989</v>
      </c>
      <c r="Z602" t="s">
        <v>57</v>
      </c>
    </row>
    <row r="603" spans="1:26" x14ac:dyDescent="0.3">
      <c r="A603" t="s">
        <v>26</v>
      </c>
      <c r="B603" t="s">
        <v>27</v>
      </c>
      <c r="C603" s="31">
        <v>2020</v>
      </c>
      <c r="D603" s="31">
        <v>6</v>
      </c>
      <c r="E603" t="s">
        <v>52</v>
      </c>
      <c r="F603" t="s">
        <v>993</v>
      </c>
      <c r="G603" s="30">
        <v>43812</v>
      </c>
      <c r="H603" s="30">
        <v>43812</v>
      </c>
      <c r="I603" s="31">
        <v>49</v>
      </c>
      <c r="J603" t="s">
        <v>44</v>
      </c>
      <c r="K603" t="s">
        <v>581</v>
      </c>
      <c r="L603" t="s">
        <v>987</v>
      </c>
      <c r="M603" t="s">
        <v>582</v>
      </c>
      <c r="P603" t="s">
        <v>26</v>
      </c>
      <c r="Q603" t="s">
        <v>33</v>
      </c>
      <c r="R603" t="s">
        <v>558</v>
      </c>
      <c r="S603" t="s">
        <v>999</v>
      </c>
      <c r="W603" s="32">
        <v>37565.769999999997</v>
      </c>
      <c r="X603" t="s">
        <v>996</v>
      </c>
      <c r="Y603" t="s">
        <v>989</v>
      </c>
      <c r="Z603" t="s">
        <v>57</v>
      </c>
    </row>
    <row r="604" spans="1:26" x14ac:dyDescent="0.3">
      <c r="A604" t="s">
        <v>26</v>
      </c>
      <c r="B604" t="s">
        <v>27</v>
      </c>
      <c r="C604" s="31">
        <v>2020</v>
      </c>
      <c r="D604" s="31">
        <v>6</v>
      </c>
      <c r="E604" t="s">
        <v>52</v>
      </c>
      <c r="F604" t="s">
        <v>993</v>
      </c>
      <c r="G604" s="30">
        <v>43812</v>
      </c>
      <c r="H604" s="30">
        <v>43812</v>
      </c>
      <c r="I604" s="31">
        <v>51</v>
      </c>
      <c r="J604" t="s">
        <v>44</v>
      </c>
      <c r="K604" t="s">
        <v>581</v>
      </c>
      <c r="L604" t="s">
        <v>987</v>
      </c>
      <c r="M604" t="s">
        <v>582</v>
      </c>
      <c r="P604" t="s">
        <v>26</v>
      </c>
      <c r="Q604" t="s">
        <v>33</v>
      </c>
      <c r="R604" t="s">
        <v>558</v>
      </c>
      <c r="S604" t="s">
        <v>695</v>
      </c>
      <c r="W604" s="32">
        <v>14425</v>
      </c>
      <c r="X604" t="s">
        <v>997</v>
      </c>
      <c r="Y604" t="s">
        <v>989</v>
      </c>
      <c r="Z604" t="s">
        <v>57</v>
      </c>
    </row>
    <row r="605" spans="1:26" x14ac:dyDescent="0.3">
      <c r="A605" t="s">
        <v>26</v>
      </c>
      <c r="B605" t="s">
        <v>27</v>
      </c>
      <c r="C605" s="31">
        <v>2020</v>
      </c>
      <c r="D605" s="31">
        <v>6</v>
      </c>
      <c r="E605" t="s">
        <v>52</v>
      </c>
      <c r="F605" t="s">
        <v>993</v>
      </c>
      <c r="G605" s="30">
        <v>43812</v>
      </c>
      <c r="H605" s="30">
        <v>43812</v>
      </c>
      <c r="I605" s="31">
        <v>52</v>
      </c>
      <c r="J605" t="s">
        <v>44</v>
      </c>
      <c r="K605" t="s">
        <v>581</v>
      </c>
      <c r="L605" t="s">
        <v>987</v>
      </c>
      <c r="M605" t="s">
        <v>582</v>
      </c>
      <c r="P605" t="s">
        <v>26</v>
      </c>
      <c r="Q605" t="s">
        <v>33</v>
      </c>
      <c r="R605" t="s">
        <v>558</v>
      </c>
      <c r="S605" t="s">
        <v>695</v>
      </c>
      <c r="W605" s="32">
        <v>6468</v>
      </c>
      <c r="X605" t="s">
        <v>998</v>
      </c>
      <c r="Y605" t="s">
        <v>989</v>
      </c>
      <c r="Z605" t="s">
        <v>57</v>
      </c>
    </row>
    <row r="606" spans="1:26" x14ac:dyDescent="0.3">
      <c r="A606" t="s">
        <v>26</v>
      </c>
      <c r="B606" t="s">
        <v>27</v>
      </c>
      <c r="C606" s="31">
        <v>2020</v>
      </c>
      <c r="D606" s="31">
        <v>6</v>
      </c>
      <c r="E606" t="s">
        <v>52</v>
      </c>
      <c r="F606" t="s">
        <v>1001</v>
      </c>
      <c r="G606" s="30">
        <v>43818</v>
      </c>
      <c r="H606" s="30">
        <v>43818</v>
      </c>
      <c r="I606" s="31">
        <v>282</v>
      </c>
      <c r="J606" t="s">
        <v>44</v>
      </c>
      <c r="K606" t="s">
        <v>581</v>
      </c>
      <c r="L606" t="s">
        <v>987</v>
      </c>
      <c r="M606" t="s">
        <v>582</v>
      </c>
      <c r="P606" t="s">
        <v>26</v>
      </c>
      <c r="Q606" t="s">
        <v>33</v>
      </c>
      <c r="R606" t="s">
        <v>558</v>
      </c>
      <c r="S606" t="s">
        <v>625</v>
      </c>
      <c r="W606" s="32">
        <v>2116.2199999999998</v>
      </c>
      <c r="X606" t="s">
        <v>1002</v>
      </c>
      <c r="Y606" t="s">
        <v>1004</v>
      </c>
      <c r="Z606" t="s">
        <v>57</v>
      </c>
    </row>
    <row r="607" spans="1:26" x14ac:dyDescent="0.3">
      <c r="A607" t="s">
        <v>26</v>
      </c>
      <c r="B607" t="s">
        <v>27</v>
      </c>
      <c r="C607" s="31">
        <v>2020</v>
      </c>
      <c r="D607" s="31">
        <v>6</v>
      </c>
      <c r="E607" t="s">
        <v>52</v>
      </c>
      <c r="F607" t="s">
        <v>1001</v>
      </c>
      <c r="G607" s="30">
        <v>43818</v>
      </c>
      <c r="H607" s="30">
        <v>43818</v>
      </c>
      <c r="I607" s="31">
        <v>284</v>
      </c>
      <c r="J607" t="s">
        <v>44</v>
      </c>
      <c r="K607" t="s">
        <v>581</v>
      </c>
      <c r="L607" t="s">
        <v>987</v>
      </c>
      <c r="M607" t="s">
        <v>582</v>
      </c>
      <c r="P607" t="s">
        <v>26</v>
      </c>
      <c r="Q607" t="s">
        <v>33</v>
      </c>
      <c r="R607" t="s">
        <v>558</v>
      </c>
      <c r="S607" t="s">
        <v>965</v>
      </c>
      <c r="W607" s="32">
        <v>19622.900000000001</v>
      </c>
      <c r="X607" t="s">
        <v>1003</v>
      </c>
      <c r="Y607" t="s">
        <v>1005</v>
      </c>
      <c r="Z607" t="s">
        <v>57</v>
      </c>
    </row>
    <row r="608" spans="1:26" x14ac:dyDescent="0.3">
      <c r="A608" t="s">
        <v>26</v>
      </c>
      <c r="B608" t="s">
        <v>27</v>
      </c>
      <c r="C608" s="31">
        <v>2020</v>
      </c>
      <c r="D608" s="31">
        <v>6</v>
      </c>
      <c r="E608" t="s">
        <v>28</v>
      </c>
      <c r="F608" t="s">
        <v>1007</v>
      </c>
      <c r="G608" s="30">
        <v>43819</v>
      </c>
      <c r="H608" s="30">
        <v>43819</v>
      </c>
      <c r="I608" s="31">
        <v>48</v>
      </c>
      <c r="J608" t="s">
        <v>44</v>
      </c>
      <c r="K608" t="s">
        <v>581</v>
      </c>
      <c r="L608" t="s">
        <v>987</v>
      </c>
      <c r="M608" t="s">
        <v>582</v>
      </c>
      <c r="O608" t="s">
        <v>964</v>
      </c>
      <c r="P608" t="s">
        <v>26</v>
      </c>
      <c r="Q608" t="s">
        <v>33</v>
      </c>
      <c r="R608" t="s">
        <v>558</v>
      </c>
      <c r="S608" t="s">
        <v>810</v>
      </c>
      <c r="W608" s="32">
        <v>-688.09</v>
      </c>
      <c r="X608" t="s">
        <v>1008</v>
      </c>
      <c r="Y608" t="s">
        <v>1009</v>
      </c>
      <c r="Z608" t="s">
        <v>36</v>
      </c>
    </row>
    <row r="609" spans="1:26" x14ac:dyDescent="0.3">
      <c r="A609" t="s">
        <v>26</v>
      </c>
      <c r="B609" t="s">
        <v>27</v>
      </c>
      <c r="C609" s="31">
        <v>2020</v>
      </c>
      <c r="D609" s="31">
        <v>6</v>
      </c>
      <c r="E609" t="s">
        <v>609</v>
      </c>
      <c r="F609" t="s">
        <v>1010</v>
      </c>
      <c r="G609" s="30">
        <v>43822</v>
      </c>
      <c r="H609" s="30">
        <v>43823</v>
      </c>
      <c r="I609" s="31">
        <v>277</v>
      </c>
      <c r="J609" t="s">
        <v>44</v>
      </c>
      <c r="K609" t="s">
        <v>604</v>
      </c>
      <c r="L609" t="s">
        <v>615</v>
      </c>
      <c r="M609" t="s">
        <v>903</v>
      </c>
      <c r="O609" t="s">
        <v>606</v>
      </c>
      <c r="P609" t="s">
        <v>26</v>
      </c>
      <c r="Q609" t="s">
        <v>33</v>
      </c>
      <c r="R609" t="s">
        <v>558</v>
      </c>
      <c r="W609" s="32">
        <v>453.59</v>
      </c>
      <c r="X609" t="s">
        <v>612</v>
      </c>
      <c r="Y609" t="s">
        <v>1011</v>
      </c>
      <c r="Z609" t="s">
        <v>614</v>
      </c>
    </row>
    <row r="610" spans="1:26" x14ac:dyDescent="0.3">
      <c r="A610" t="s">
        <v>26</v>
      </c>
      <c r="B610" t="s">
        <v>27</v>
      </c>
      <c r="C610" s="31">
        <v>2020</v>
      </c>
      <c r="D610" s="31">
        <v>6</v>
      </c>
      <c r="E610" t="s">
        <v>609</v>
      </c>
      <c r="F610" t="s">
        <v>1010</v>
      </c>
      <c r="G610" s="30">
        <v>43822</v>
      </c>
      <c r="H610" s="30">
        <v>43823</v>
      </c>
      <c r="I610" s="31">
        <v>278</v>
      </c>
      <c r="J610" t="s">
        <v>44</v>
      </c>
      <c r="K610" t="s">
        <v>604</v>
      </c>
      <c r="L610" t="s">
        <v>615</v>
      </c>
      <c r="M610" t="s">
        <v>903</v>
      </c>
      <c r="O610" t="s">
        <v>606</v>
      </c>
      <c r="P610" t="s">
        <v>26</v>
      </c>
      <c r="Q610" t="s">
        <v>33</v>
      </c>
      <c r="R610" t="s">
        <v>558</v>
      </c>
      <c r="W610" s="32">
        <v>452.78</v>
      </c>
      <c r="X610" t="s">
        <v>612</v>
      </c>
      <c r="Y610" t="s">
        <v>1011</v>
      </c>
      <c r="Z610" t="s">
        <v>614</v>
      </c>
    </row>
    <row r="611" spans="1:26" x14ac:dyDescent="0.3">
      <c r="A611" t="s">
        <v>26</v>
      </c>
      <c r="B611" t="s">
        <v>27</v>
      </c>
      <c r="C611" s="31">
        <v>2020</v>
      </c>
      <c r="D611" s="31">
        <v>6</v>
      </c>
      <c r="E611" t="s">
        <v>609</v>
      </c>
      <c r="F611" t="s">
        <v>1010</v>
      </c>
      <c r="G611" s="30">
        <v>43822</v>
      </c>
      <c r="H611" s="30">
        <v>43823</v>
      </c>
      <c r="I611" s="31">
        <v>279</v>
      </c>
      <c r="J611" t="s">
        <v>44</v>
      </c>
      <c r="K611" t="s">
        <v>604</v>
      </c>
      <c r="L611" t="s">
        <v>616</v>
      </c>
      <c r="M611" t="s">
        <v>903</v>
      </c>
      <c r="O611" t="s">
        <v>606</v>
      </c>
      <c r="P611" t="s">
        <v>26</v>
      </c>
      <c r="Q611" t="s">
        <v>33</v>
      </c>
      <c r="R611" t="s">
        <v>558</v>
      </c>
      <c r="W611" s="32">
        <v>231.14</v>
      </c>
      <c r="X611" t="s">
        <v>612</v>
      </c>
      <c r="Y611" t="s">
        <v>1011</v>
      </c>
      <c r="Z611" t="s">
        <v>614</v>
      </c>
    </row>
    <row r="612" spans="1:26" x14ac:dyDescent="0.3">
      <c r="A612" t="s">
        <v>26</v>
      </c>
      <c r="B612" t="s">
        <v>27</v>
      </c>
      <c r="C612" s="31">
        <v>2020</v>
      </c>
      <c r="D612" s="31">
        <v>6</v>
      </c>
      <c r="E612" t="s">
        <v>609</v>
      </c>
      <c r="F612" t="s">
        <v>1010</v>
      </c>
      <c r="G612" s="30">
        <v>43822</v>
      </c>
      <c r="H612" s="30">
        <v>43823</v>
      </c>
      <c r="I612" s="31">
        <v>280</v>
      </c>
      <c r="J612" t="s">
        <v>44</v>
      </c>
      <c r="K612" t="s">
        <v>604</v>
      </c>
      <c r="L612" t="s">
        <v>616</v>
      </c>
      <c r="M612" t="s">
        <v>903</v>
      </c>
      <c r="O612" t="s">
        <v>606</v>
      </c>
      <c r="P612" t="s">
        <v>26</v>
      </c>
      <c r="Q612" t="s">
        <v>33</v>
      </c>
      <c r="R612" t="s">
        <v>558</v>
      </c>
      <c r="W612" s="32">
        <v>242.58</v>
      </c>
      <c r="X612" t="s">
        <v>612</v>
      </c>
      <c r="Y612" t="s">
        <v>1011</v>
      </c>
      <c r="Z612" t="s">
        <v>614</v>
      </c>
    </row>
    <row r="613" spans="1:26" x14ac:dyDescent="0.3">
      <c r="A613" t="s">
        <v>26</v>
      </c>
      <c r="B613" t="s">
        <v>27</v>
      </c>
      <c r="C613" s="31">
        <v>2020</v>
      </c>
      <c r="D613" s="31">
        <v>6</v>
      </c>
      <c r="E613" t="s">
        <v>609</v>
      </c>
      <c r="F613" t="s">
        <v>1010</v>
      </c>
      <c r="G613" s="30">
        <v>43822</v>
      </c>
      <c r="H613" s="30">
        <v>43823</v>
      </c>
      <c r="I613" s="31">
        <v>281</v>
      </c>
      <c r="J613" t="s">
        <v>44</v>
      </c>
      <c r="K613" t="s">
        <v>604</v>
      </c>
      <c r="L613" t="s">
        <v>617</v>
      </c>
      <c r="M613" t="s">
        <v>903</v>
      </c>
      <c r="O613" t="s">
        <v>606</v>
      </c>
      <c r="P613" t="s">
        <v>26</v>
      </c>
      <c r="Q613" t="s">
        <v>33</v>
      </c>
      <c r="R613" t="s">
        <v>558</v>
      </c>
      <c r="W613" s="32">
        <v>43.95</v>
      </c>
      <c r="X613" t="s">
        <v>612</v>
      </c>
      <c r="Y613" t="s">
        <v>1011</v>
      </c>
      <c r="Z613" t="s">
        <v>614</v>
      </c>
    </row>
    <row r="614" spans="1:26" x14ac:dyDescent="0.3">
      <c r="A614" t="s">
        <v>26</v>
      </c>
      <c r="B614" t="s">
        <v>27</v>
      </c>
      <c r="C614" s="31">
        <v>2020</v>
      </c>
      <c r="D614" s="31">
        <v>6</v>
      </c>
      <c r="E614" t="s">
        <v>609</v>
      </c>
      <c r="F614" t="s">
        <v>1010</v>
      </c>
      <c r="G614" s="30">
        <v>43822</v>
      </c>
      <c r="H614" s="30">
        <v>43823</v>
      </c>
      <c r="I614" s="31">
        <v>282</v>
      </c>
      <c r="J614" t="s">
        <v>44</v>
      </c>
      <c r="K614" t="s">
        <v>604</v>
      </c>
      <c r="L614" t="s">
        <v>617</v>
      </c>
      <c r="M614" t="s">
        <v>903</v>
      </c>
      <c r="O614" t="s">
        <v>606</v>
      </c>
      <c r="P614" t="s">
        <v>26</v>
      </c>
      <c r="Q614" t="s">
        <v>33</v>
      </c>
      <c r="R614" t="s">
        <v>558</v>
      </c>
      <c r="W614" s="32">
        <v>43.87</v>
      </c>
      <c r="X614" t="s">
        <v>612</v>
      </c>
      <c r="Y614" t="s">
        <v>1011</v>
      </c>
      <c r="Z614" t="s">
        <v>614</v>
      </c>
    </row>
    <row r="615" spans="1:26" x14ac:dyDescent="0.3">
      <c r="A615" t="s">
        <v>26</v>
      </c>
      <c r="B615" t="s">
        <v>27</v>
      </c>
      <c r="C615" s="31">
        <v>2020</v>
      </c>
      <c r="D615" s="31">
        <v>6</v>
      </c>
      <c r="E615" t="s">
        <v>609</v>
      </c>
      <c r="F615" t="s">
        <v>1010</v>
      </c>
      <c r="G615" s="30">
        <v>43822</v>
      </c>
      <c r="H615" s="30">
        <v>43823</v>
      </c>
      <c r="I615" s="31">
        <v>283</v>
      </c>
      <c r="J615" t="s">
        <v>44</v>
      </c>
      <c r="K615" t="s">
        <v>604</v>
      </c>
      <c r="L615" t="s">
        <v>657</v>
      </c>
      <c r="M615" t="s">
        <v>903</v>
      </c>
      <c r="O615" t="s">
        <v>606</v>
      </c>
      <c r="P615" t="s">
        <v>26</v>
      </c>
      <c r="Q615" t="s">
        <v>33</v>
      </c>
      <c r="R615" t="s">
        <v>558</v>
      </c>
      <c r="W615" s="32">
        <v>901</v>
      </c>
      <c r="X615" t="s">
        <v>612</v>
      </c>
      <c r="Y615" t="s">
        <v>1011</v>
      </c>
      <c r="Z615" t="s">
        <v>614</v>
      </c>
    </row>
    <row r="616" spans="1:26" x14ac:dyDescent="0.3">
      <c r="A616" t="s">
        <v>26</v>
      </c>
      <c r="B616" t="s">
        <v>27</v>
      </c>
      <c r="C616" s="31">
        <v>2020</v>
      </c>
      <c r="D616" s="31">
        <v>6</v>
      </c>
      <c r="E616" t="s">
        <v>609</v>
      </c>
      <c r="F616" t="s">
        <v>1010</v>
      </c>
      <c r="G616" s="30">
        <v>43822</v>
      </c>
      <c r="H616" s="30">
        <v>43823</v>
      </c>
      <c r="I616" s="31">
        <v>284</v>
      </c>
      <c r="J616" t="s">
        <v>44</v>
      </c>
      <c r="K616" t="s">
        <v>604</v>
      </c>
      <c r="L616" t="s">
        <v>657</v>
      </c>
      <c r="M616" t="s">
        <v>903</v>
      </c>
      <c r="O616" t="s">
        <v>606</v>
      </c>
      <c r="P616" t="s">
        <v>26</v>
      </c>
      <c r="Q616" t="s">
        <v>33</v>
      </c>
      <c r="R616" t="s">
        <v>558</v>
      </c>
      <c r="W616" s="32">
        <v>614.5</v>
      </c>
      <c r="X616" t="s">
        <v>612</v>
      </c>
      <c r="Y616" t="s">
        <v>1011</v>
      </c>
      <c r="Z616" t="s">
        <v>614</v>
      </c>
    </row>
    <row r="617" spans="1:26" x14ac:dyDescent="0.3">
      <c r="A617" t="s">
        <v>26</v>
      </c>
      <c r="B617" t="s">
        <v>27</v>
      </c>
      <c r="C617" s="31">
        <v>2020</v>
      </c>
      <c r="D617" s="31">
        <v>6</v>
      </c>
      <c r="E617" t="s">
        <v>609</v>
      </c>
      <c r="F617" t="s">
        <v>1010</v>
      </c>
      <c r="G617" s="30">
        <v>43822</v>
      </c>
      <c r="H617" s="30">
        <v>43823</v>
      </c>
      <c r="I617" s="31">
        <v>285</v>
      </c>
      <c r="J617" t="s">
        <v>44</v>
      </c>
      <c r="K617" t="s">
        <v>604</v>
      </c>
      <c r="L617" t="s">
        <v>618</v>
      </c>
      <c r="M617" t="s">
        <v>903</v>
      </c>
      <c r="O617" t="s">
        <v>606</v>
      </c>
      <c r="P617" t="s">
        <v>26</v>
      </c>
      <c r="Q617" t="s">
        <v>33</v>
      </c>
      <c r="R617" t="s">
        <v>558</v>
      </c>
      <c r="W617" s="32">
        <v>39.25</v>
      </c>
      <c r="X617" t="s">
        <v>612</v>
      </c>
      <c r="Y617" t="s">
        <v>1011</v>
      </c>
      <c r="Z617" t="s">
        <v>614</v>
      </c>
    </row>
    <row r="618" spans="1:26" x14ac:dyDescent="0.3">
      <c r="A618" t="s">
        <v>26</v>
      </c>
      <c r="B618" t="s">
        <v>27</v>
      </c>
      <c r="C618" s="31">
        <v>2020</v>
      </c>
      <c r="D618" s="31">
        <v>6</v>
      </c>
      <c r="E618" t="s">
        <v>609</v>
      </c>
      <c r="F618" t="s">
        <v>1010</v>
      </c>
      <c r="G618" s="30">
        <v>43822</v>
      </c>
      <c r="H618" s="30">
        <v>43823</v>
      </c>
      <c r="I618" s="31">
        <v>286</v>
      </c>
      <c r="J618" t="s">
        <v>44</v>
      </c>
      <c r="K618" t="s">
        <v>604</v>
      </c>
      <c r="L618" t="s">
        <v>618</v>
      </c>
      <c r="M618" t="s">
        <v>903</v>
      </c>
      <c r="O618" t="s">
        <v>606</v>
      </c>
      <c r="P618" t="s">
        <v>26</v>
      </c>
      <c r="Q618" t="s">
        <v>33</v>
      </c>
      <c r="R618" t="s">
        <v>558</v>
      </c>
      <c r="W618" s="32">
        <v>39.18</v>
      </c>
      <c r="X618" t="s">
        <v>612</v>
      </c>
      <c r="Y618" t="s">
        <v>1011</v>
      </c>
      <c r="Z618" t="s">
        <v>614</v>
      </c>
    </row>
    <row r="619" spans="1:26" x14ac:dyDescent="0.3">
      <c r="A619" t="s">
        <v>26</v>
      </c>
      <c r="B619" t="s">
        <v>27</v>
      </c>
      <c r="C619" s="31">
        <v>2020</v>
      </c>
      <c r="D619" s="31">
        <v>6</v>
      </c>
      <c r="E619" t="s">
        <v>609</v>
      </c>
      <c r="F619" t="s">
        <v>1010</v>
      </c>
      <c r="G619" s="30">
        <v>43822</v>
      </c>
      <c r="H619" s="30">
        <v>43823</v>
      </c>
      <c r="I619" s="31">
        <v>287</v>
      </c>
      <c r="J619" t="s">
        <v>44</v>
      </c>
      <c r="K619" t="s">
        <v>604</v>
      </c>
      <c r="L619" t="s">
        <v>619</v>
      </c>
      <c r="M619" t="s">
        <v>903</v>
      </c>
      <c r="O619" t="s">
        <v>606</v>
      </c>
      <c r="P619" t="s">
        <v>26</v>
      </c>
      <c r="Q619" t="s">
        <v>33</v>
      </c>
      <c r="R619" t="s">
        <v>558</v>
      </c>
      <c r="W619" s="32">
        <v>20.8</v>
      </c>
      <c r="X619" t="s">
        <v>612</v>
      </c>
      <c r="Y619" t="s">
        <v>1011</v>
      </c>
      <c r="Z619" t="s">
        <v>614</v>
      </c>
    </row>
    <row r="620" spans="1:26" x14ac:dyDescent="0.3">
      <c r="A620" t="s">
        <v>26</v>
      </c>
      <c r="B620" t="s">
        <v>27</v>
      </c>
      <c r="C620" s="31">
        <v>2020</v>
      </c>
      <c r="D620" s="31">
        <v>6</v>
      </c>
      <c r="E620" t="s">
        <v>609</v>
      </c>
      <c r="F620" t="s">
        <v>1010</v>
      </c>
      <c r="G620" s="30">
        <v>43822</v>
      </c>
      <c r="H620" s="30">
        <v>43823</v>
      </c>
      <c r="I620" s="31">
        <v>288</v>
      </c>
      <c r="J620" t="s">
        <v>44</v>
      </c>
      <c r="K620" t="s">
        <v>604</v>
      </c>
      <c r="L620" t="s">
        <v>619</v>
      </c>
      <c r="M620" t="s">
        <v>903</v>
      </c>
      <c r="O620" t="s">
        <v>606</v>
      </c>
      <c r="P620" t="s">
        <v>26</v>
      </c>
      <c r="Q620" t="s">
        <v>33</v>
      </c>
      <c r="R620" t="s">
        <v>558</v>
      </c>
      <c r="W620" s="32">
        <v>20.76</v>
      </c>
      <c r="X620" t="s">
        <v>612</v>
      </c>
      <c r="Y620" t="s">
        <v>1011</v>
      </c>
      <c r="Z620" t="s">
        <v>614</v>
      </c>
    </row>
    <row r="621" spans="1:26" x14ac:dyDescent="0.3">
      <c r="A621" t="s">
        <v>26</v>
      </c>
      <c r="B621" t="s">
        <v>27</v>
      </c>
      <c r="C621" s="31">
        <v>2020</v>
      </c>
      <c r="D621" s="31">
        <v>6</v>
      </c>
      <c r="E621" t="s">
        <v>609</v>
      </c>
      <c r="F621" t="s">
        <v>1010</v>
      </c>
      <c r="G621" s="30">
        <v>43822</v>
      </c>
      <c r="H621" s="30">
        <v>43823</v>
      </c>
      <c r="I621" s="31">
        <v>275</v>
      </c>
      <c r="J621" t="s">
        <v>44</v>
      </c>
      <c r="K621" t="s">
        <v>604</v>
      </c>
      <c r="L621" t="s">
        <v>611</v>
      </c>
      <c r="M621" t="s">
        <v>903</v>
      </c>
      <c r="O621" t="s">
        <v>606</v>
      </c>
      <c r="P621" t="s">
        <v>26</v>
      </c>
      <c r="Q621" t="s">
        <v>33</v>
      </c>
      <c r="R621" t="s">
        <v>558</v>
      </c>
      <c r="W621" s="32">
        <v>3354.92</v>
      </c>
      <c r="X621" t="s">
        <v>612</v>
      </c>
      <c r="Y621" t="s">
        <v>1011</v>
      </c>
      <c r="Z621" t="s">
        <v>614</v>
      </c>
    </row>
    <row r="622" spans="1:26" x14ac:dyDescent="0.3">
      <c r="A622" t="s">
        <v>26</v>
      </c>
      <c r="B622" t="s">
        <v>27</v>
      </c>
      <c r="C622" s="31">
        <v>2020</v>
      </c>
      <c r="D622" s="31">
        <v>6</v>
      </c>
      <c r="E622" t="s">
        <v>609</v>
      </c>
      <c r="F622" t="s">
        <v>1010</v>
      </c>
      <c r="G622" s="30">
        <v>43822</v>
      </c>
      <c r="H622" s="30">
        <v>43823</v>
      </c>
      <c r="I622" s="31">
        <v>276</v>
      </c>
      <c r="J622" t="s">
        <v>44</v>
      </c>
      <c r="K622" t="s">
        <v>604</v>
      </c>
      <c r="L622" t="s">
        <v>611</v>
      </c>
      <c r="M622" t="s">
        <v>903</v>
      </c>
      <c r="O622" t="s">
        <v>606</v>
      </c>
      <c r="P622" t="s">
        <v>26</v>
      </c>
      <c r="Q622" t="s">
        <v>33</v>
      </c>
      <c r="R622" t="s">
        <v>558</v>
      </c>
      <c r="W622" s="32">
        <v>3349</v>
      </c>
      <c r="X622" t="s">
        <v>612</v>
      </c>
      <c r="Y622" t="s">
        <v>1011</v>
      </c>
      <c r="Z622" t="s">
        <v>614</v>
      </c>
    </row>
    <row r="623" spans="1:26" x14ac:dyDescent="0.3">
      <c r="A623" t="s">
        <v>26</v>
      </c>
      <c r="B623" t="s">
        <v>27</v>
      </c>
      <c r="C623" s="31">
        <v>2020</v>
      </c>
      <c r="D623" s="31">
        <v>6</v>
      </c>
      <c r="E623" t="s">
        <v>609</v>
      </c>
      <c r="F623" t="s">
        <v>1010</v>
      </c>
      <c r="G623" s="30">
        <v>43822</v>
      </c>
      <c r="H623" s="30">
        <v>43823</v>
      </c>
      <c r="I623" s="31">
        <v>289</v>
      </c>
      <c r="J623" t="s">
        <v>44</v>
      </c>
      <c r="K623" t="s">
        <v>604</v>
      </c>
      <c r="L623" t="s">
        <v>905</v>
      </c>
      <c r="M623" t="s">
        <v>903</v>
      </c>
      <c r="O623" t="s">
        <v>606</v>
      </c>
      <c r="P623" t="s">
        <v>26</v>
      </c>
      <c r="Q623" t="s">
        <v>33</v>
      </c>
      <c r="R623" t="s">
        <v>558</v>
      </c>
      <c r="W623" s="32">
        <v>20</v>
      </c>
      <c r="X623" t="s">
        <v>612</v>
      </c>
      <c r="Y623" t="s">
        <v>1011</v>
      </c>
      <c r="Z623" t="s">
        <v>614</v>
      </c>
    </row>
    <row r="624" spans="1:26" x14ac:dyDescent="0.3">
      <c r="A624" t="s">
        <v>26</v>
      </c>
      <c r="B624" t="s">
        <v>27</v>
      </c>
      <c r="C624" s="31">
        <v>2020</v>
      </c>
      <c r="D624" s="31">
        <v>6</v>
      </c>
      <c r="E624" t="s">
        <v>609</v>
      </c>
      <c r="F624" t="s">
        <v>1010</v>
      </c>
      <c r="G624" s="30">
        <v>43822</v>
      </c>
      <c r="H624" s="30">
        <v>43823</v>
      </c>
      <c r="I624" s="31">
        <v>290</v>
      </c>
      <c r="J624" t="s">
        <v>44</v>
      </c>
      <c r="K624" t="s">
        <v>604</v>
      </c>
      <c r="L624" t="s">
        <v>905</v>
      </c>
      <c r="M624" t="s">
        <v>903</v>
      </c>
      <c r="O624" t="s">
        <v>606</v>
      </c>
      <c r="P624" t="s">
        <v>26</v>
      </c>
      <c r="Q624" t="s">
        <v>33</v>
      </c>
      <c r="R624" t="s">
        <v>558</v>
      </c>
      <c r="W624" s="32">
        <v>10</v>
      </c>
      <c r="X624" t="s">
        <v>612</v>
      </c>
      <c r="Y624" t="s">
        <v>1011</v>
      </c>
      <c r="Z624" t="s">
        <v>614</v>
      </c>
    </row>
    <row r="625" spans="1:26" x14ac:dyDescent="0.3">
      <c r="A625" t="s">
        <v>26</v>
      </c>
      <c r="B625" t="s">
        <v>27</v>
      </c>
      <c r="C625" s="31">
        <v>2020</v>
      </c>
      <c r="D625" s="31">
        <v>6</v>
      </c>
      <c r="E625" t="s">
        <v>52</v>
      </c>
      <c r="F625" t="s">
        <v>1012</v>
      </c>
      <c r="G625" s="30">
        <v>43829</v>
      </c>
      <c r="H625" s="30">
        <v>43829</v>
      </c>
      <c r="I625" s="31">
        <v>65</v>
      </c>
      <c r="J625" t="s">
        <v>44</v>
      </c>
      <c r="K625" t="s">
        <v>604</v>
      </c>
      <c r="L625" t="s">
        <v>1014</v>
      </c>
      <c r="M625" t="s">
        <v>62</v>
      </c>
      <c r="O625" t="s">
        <v>606</v>
      </c>
      <c r="P625" t="s">
        <v>26</v>
      </c>
      <c r="Q625" t="s">
        <v>33</v>
      </c>
      <c r="R625" t="s">
        <v>558</v>
      </c>
      <c r="W625" s="32">
        <v>9600</v>
      </c>
      <c r="X625" t="s">
        <v>1013</v>
      </c>
      <c r="Y625" t="s">
        <v>1015</v>
      </c>
      <c r="Z625" t="s">
        <v>57</v>
      </c>
    </row>
    <row r="626" spans="1:26" x14ac:dyDescent="0.3">
      <c r="A626" t="s">
        <v>26</v>
      </c>
      <c r="B626" t="s">
        <v>27</v>
      </c>
      <c r="C626" s="31">
        <v>2020</v>
      </c>
      <c r="D626" s="31">
        <v>7</v>
      </c>
      <c r="E626" t="s">
        <v>52</v>
      </c>
      <c r="F626" t="s">
        <v>1017</v>
      </c>
      <c r="G626" s="30">
        <v>43833</v>
      </c>
      <c r="H626" s="30">
        <v>43833</v>
      </c>
      <c r="I626" s="31">
        <v>30</v>
      </c>
      <c r="J626" t="s">
        <v>44</v>
      </c>
      <c r="K626" t="s">
        <v>581</v>
      </c>
      <c r="L626" t="s">
        <v>987</v>
      </c>
      <c r="M626" t="s">
        <v>582</v>
      </c>
      <c r="P626" t="s">
        <v>26</v>
      </c>
      <c r="Q626" t="s">
        <v>33</v>
      </c>
      <c r="R626" t="s">
        <v>558</v>
      </c>
      <c r="S626" t="s">
        <v>1019</v>
      </c>
      <c r="W626" s="32">
        <v>29867.4</v>
      </c>
      <c r="X626" t="s">
        <v>1018</v>
      </c>
      <c r="Y626" t="s">
        <v>1020</v>
      </c>
      <c r="Z626" t="s">
        <v>57</v>
      </c>
    </row>
    <row r="627" spans="1:26" x14ac:dyDescent="0.3">
      <c r="A627" t="s">
        <v>26</v>
      </c>
      <c r="B627" t="s">
        <v>27</v>
      </c>
      <c r="C627" s="31">
        <v>2020</v>
      </c>
      <c r="D627" s="31">
        <v>7</v>
      </c>
      <c r="E627" t="s">
        <v>609</v>
      </c>
      <c r="F627" t="s">
        <v>1022</v>
      </c>
      <c r="G627" s="30">
        <v>43840</v>
      </c>
      <c r="H627" s="30">
        <v>43841</v>
      </c>
      <c r="I627" s="31">
        <v>276</v>
      </c>
      <c r="J627" t="s">
        <v>44</v>
      </c>
      <c r="K627" t="s">
        <v>604</v>
      </c>
      <c r="L627" t="s">
        <v>615</v>
      </c>
      <c r="M627" t="s">
        <v>903</v>
      </c>
      <c r="O627" t="s">
        <v>606</v>
      </c>
      <c r="P627" t="s">
        <v>26</v>
      </c>
      <c r="Q627" t="s">
        <v>33</v>
      </c>
      <c r="R627" t="s">
        <v>558</v>
      </c>
      <c r="W627" s="32">
        <v>453.59</v>
      </c>
      <c r="X627" t="s">
        <v>612</v>
      </c>
      <c r="Y627" t="s">
        <v>1023</v>
      </c>
      <c r="Z627" t="s">
        <v>614</v>
      </c>
    </row>
    <row r="628" spans="1:26" x14ac:dyDescent="0.3">
      <c r="A628" t="s">
        <v>26</v>
      </c>
      <c r="B628" t="s">
        <v>27</v>
      </c>
      <c r="C628" s="31">
        <v>2020</v>
      </c>
      <c r="D628" s="31">
        <v>7</v>
      </c>
      <c r="E628" t="s">
        <v>609</v>
      </c>
      <c r="F628" t="s">
        <v>1022</v>
      </c>
      <c r="G628" s="30">
        <v>43840</v>
      </c>
      <c r="H628" s="30">
        <v>43841</v>
      </c>
      <c r="I628" s="31">
        <v>277</v>
      </c>
      <c r="J628" t="s">
        <v>44</v>
      </c>
      <c r="K628" t="s">
        <v>604</v>
      </c>
      <c r="L628" t="s">
        <v>615</v>
      </c>
      <c r="M628" t="s">
        <v>903</v>
      </c>
      <c r="O628" t="s">
        <v>606</v>
      </c>
      <c r="P628" t="s">
        <v>26</v>
      </c>
      <c r="Q628" t="s">
        <v>33</v>
      </c>
      <c r="R628" t="s">
        <v>558</v>
      </c>
      <c r="W628" s="32">
        <v>452.78</v>
      </c>
      <c r="X628" t="s">
        <v>612</v>
      </c>
      <c r="Y628" t="s">
        <v>1023</v>
      </c>
      <c r="Z628" t="s">
        <v>614</v>
      </c>
    </row>
    <row r="629" spans="1:26" x14ac:dyDescent="0.3">
      <c r="A629" t="s">
        <v>26</v>
      </c>
      <c r="B629" t="s">
        <v>27</v>
      </c>
      <c r="C629" s="31">
        <v>2020</v>
      </c>
      <c r="D629" s="31">
        <v>7</v>
      </c>
      <c r="E629" t="s">
        <v>609</v>
      </c>
      <c r="F629" t="s">
        <v>1022</v>
      </c>
      <c r="G629" s="30">
        <v>43840</v>
      </c>
      <c r="H629" s="30">
        <v>43841</v>
      </c>
      <c r="I629" s="31">
        <v>278</v>
      </c>
      <c r="J629" t="s">
        <v>44</v>
      </c>
      <c r="K629" t="s">
        <v>604</v>
      </c>
      <c r="L629" t="s">
        <v>616</v>
      </c>
      <c r="M629" t="s">
        <v>903</v>
      </c>
      <c r="O629" t="s">
        <v>606</v>
      </c>
      <c r="P629" t="s">
        <v>26</v>
      </c>
      <c r="Q629" t="s">
        <v>33</v>
      </c>
      <c r="R629" t="s">
        <v>558</v>
      </c>
      <c r="W629" s="32">
        <v>232.26</v>
      </c>
      <c r="X629" t="s">
        <v>612</v>
      </c>
      <c r="Y629" t="s">
        <v>1023</v>
      </c>
      <c r="Z629" t="s">
        <v>614</v>
      </c>
    </row>
    <row r="630" spans="1:26" x14ac:dyDescent="0.3">
      <c r="A630" t="s">
        <v>26</v>
      </c>
      <c r="B630" t="s">
        <v>27</v>
      </c>
      <c r="C630" s="31">
        <v>2020</v>
      </c>
      <c r="D630" s="31">
        <v>7</v>
      </c>
      <c r="E630" t="s">
        <v>609</v>
      </c>
      <c r="F630" t="s">
        <v>1022</v>
      </c>
      <c r="G630" s="30">
        <v>43840</v>
      </c>
      <c r="H630" s="30">
        <v>43841</v>
      </c>
      <c r="I630" s="31">
        <v>279</v>
      </c>
      <c r="J630" t="s">
        <v>44</v>
      </c>
      <c r="K630" t="s">
        <v>604</v>
      </c>
      <c r="L630" t="s">
        <v>616</v>
      </c>
      <c r="M630" t="s">
        <v>903</v>
      </c>
      <c r="O630" t="s">
        <v>606</v>
      </c>
      <c r="P630" t="s">
        <v>26</v>
      </c>
      <c r="Q630" t="s">
        <v>33</v>
      </c>
      <c r="R630" t="s">
        <v>558</v>
      </c>
      <c r="W630" s="32">
        <v>246.27</v>
      </c>
      <c r="X630" t="s">
        <v>612</v>
      </c>
      <c r="Y630" t="s">
        <v>1023</v>
      </c>
      <c r="Z630" t="s">
        <v>614</v>
      </c>
    </row>
    <row r="631" spans="1:26" x14ac:dyDescent="0.3">
      <c r="A631" t="s">
        <v>26</v>
      </c>
      <c r="B631" t="s">
        <v>27</v>
      </c>
      <c r="C631" s="31">
        <v>2020</v>
      </c>
      <c r="D631" s="31">
        <v>7</v>
      </c>
      <c r="E631" t="s">
        <v>609</v>
      </c>
      <c r="F631" t="s">
        <v>1022</v>
      </c>
      <c r="G631" s="30">
        <v>43840</v>
      </c>
      <c r="H631" s="30">
        <v>43841</v>
      </c>
      <c r="I631" s="31">
        <v>280</v>
      </c>
      <c r="J631" t="s">
        <v>44</v>
      </c>
      <c r="K631" t="s">
        <v>604</v>
      </c>
      <c r="L631" t="s">
        <v>617</v>
      </c>
      <c r="M631" t="s">
        <v>903</v>
      </c>
      <c r="O631" t="s">
        <v>606</v>
      </c>
      <c r="P631" t="s">
        <v>26</v>
      </c>
      <c r="Q631" t="s">
        <v>33</v>
      </c>
      <c r="R631" t="s">
        <v>558</v>
      </c>
      <c r="W631" s="32">
        <v>43.95</v>
      </c>
      <c r="X631" t="s">
        <v>612</v>
      </c>
      <c r="Y631" t="s">
        <v>1023</v>
      </c>
      <c r="Z631" t="s">
        <v>614</v>
      </c>
    </row>
    <row r="632" spans="1:26" x14ac:dyDescent="0.3">
      <c r="A632" t="s">
        <v>26</v>
      </c>
      <c r="B632" t="s">
        <v>27</v>
      </c>
      <c r="C632" s="31">
        <v>2020</v>
      </c>
      <c r="D632" s="31">
        <v>7</v>
      </c>
      <c r="E632" t="s">
        <v>609</v>
      </c>
      <c r="F632" t="s">
        <v>1022</v>
      </c>
      <c r="G632" s="30">
        <v>43840</v>
      </c>
      <c r="H632" s="30">
        <v>43841</v>
      </c>
      <c r="I632" s="31">
        <v>281</v>
      </c>
      <c r="J632" t="s">
        <v>44</v>
      </c>
      <c r="K632" t="s">
        <v>604</v>
      </c>
      <c r="L632" t="s">
        <v>617</v>
      </c>
      <c r="M632" t="s">
        <v>903</v>
      </c>
      <c r="O632" t="s">
        <v>606</v>
      </c>
      <c r="P632" t="s">
        <v>26</v>
      </c>
      <c r="Q632" t="s">
        <v>33</v>
      </c>
      <c r="R632" t="s">
        <v>558</v>
      </c>
      <c r="W632" s="32">
        <v>43.87</v>
      </c>
      <c r="X632" t="s">
        <v>612</v>
      </c>
      <c r="Y632" t="s">
        <v>1023</v>
      </c>
      <c r="Z632" t="s">
        <v>614</v>
      </c>
    </row>
    <row r="633" spans="1:26" x14ac:dyDescent="0.3">
      <c r="A633" t="s">
        <v>26</v>
      </c>
      <c r="B633" t="s">
        <v>27</v>
      </c>
      <c r="C633" s="31">
        <v>2020</v>
      </c>
      <c r="D633" s="31">
        <v>7</v>
      </c>
      <c r="E633" t="s">
        <v>609</v>
      </c>
      <c r="F633" t="s">
        <v>1022</v>
      </c>
      <c r="G633" s="30">
        <v>43840</v>
      </c>
      <c r="H633" s="30">
        <v>43841</v>
      </c>
      <c r="I633" s="31">
        <v>282</v>
      </c>
      <c r="J633" t="s">
        <v>44</v>
      </c>
      <c r="K633" t="s">
        <v>604</v>
      </c>
      <c r="L633" t="s">
        <v>657</v>
      </c>
      <c r="M633" t="s">
        <v>903</v>
      </c>
      <c r="O633" t="s">
        <v>606</v>
      </c>
      <c r="P633" t="s">
        <v>26</v>
      </c>
      <c r="Q633" t="s">
        <v>33</v>
      </c>
      <c r="R633" t="s">
        <v>558</v>
      </c>
      <c r="W633" s="32">
        <v>901</v>
      </c>
      <c r="X633" t="s">
        <v>612</v>
      </c>
      <c r="Y633" t="s">
        <v>1023</v>
      </c>
      <c r="Z633" t="s">
        <v>614</v>
      </c>
    </row>
    <row r="634" spans="1:26" x14ac:dyDescent="0.3">
      <c r="A634" t="s">
        <v>26</v>
      </c>
      <c r="B634" t="s">
        <v>27</v>
      </c>
      <c r="C634" s="31">
        <v>2020</v>
      </c>
      <c r="D634" s="31">
        <v>7</v>
      </c>
      <c r="E634" t="s">
        <v>609</v>
      </c>
      <c r="F634" t="s">
        <v>1022</v>
      </c>
      <c r="G634" s="30">
        <v>43840</v>
      </c>
      <c r="H634" s="30">
        <v>43841</v>
      </c>
      <c r="I634" s="31">
        <v>283</v>
      </c>
      <c r="J634" t="s">
        <v>44</v>
      </c>
      <c r="K634" t="s">
        <v>604</v>
      </c>
      <c r="L634" t="s">
        <v>657</v>
      </c>
      <c r="M634" t="s">
        <v>903</v>
      </c>
      <c r="O634" t="s">
        <v>606</v>
      </c>
      <c r="P634" t="s">
        <v>26</v>
      </c>
      <c r="Q634" t="s">
        <v>33</v>
      </c>
      <c r="R634" t="s">
        <v>558</v>
      </c>
      <c r="W634" s="32">
        <v>614.5</v>
      </c>
      <c r="X634" t="s">
        <v>612</v>
      </c>
      <c r="Y634" t="s">
        <v>1023</v>
      </c>
      <c r="Z634" t="s">
        <v>614</v>
      </c>
    </row>
    <row r="635" spans="1:26" x14ac:dyDescent="0.3">
      <c r="A635" t="s">
        <v>26</v>
      </c>
      <c r="B635" t="s">
        <v>27</v>
      </c>
      <c r="C635" s="31">
        <v>2020</v>
      </c>
      <c r="D635" s="31">
        <v>7</v>
      </c>
      <c r="E635" t="s">
        <v>609</v>
      </c>
      <c r="F635" t="s">
        <v>1022</v>
      </c>
      <c r="G635" s="30">
        <v>43840</v>
      </c>
      <c r="H635" s="30">
        <v>43841</v>
      </c>
      <c r="I635" s="31">
        <v>284</v>
      </c>
      <c r="J635" t="s">
        <v>44</v>
      </c>
      <c r="K635" t="s">
        <v>604</v>
      </c>
      <c r="L635" t="s">
        <v>618</v>
      </c>
      <c r="M635" t="s">
        <v>903</v>
      </c>
      <c r="O635" t="s">
        <v>606</v>
      </c>
      <c r="P635" t="s">
        <v>26</v>
      </c>
      <c r="Q635" t="s">
        <v>33</v>
      </c>
      <c r="R635" t="s">
        <v>558</v>
      </c>
      <c r="W635" s="32">
        <v>39.25</v>
      </c>
      <c r="X635" t="s">
        <v>612</v>
      </c>
      <c r="Y635" t="s">
        <v>1023</v>
      </c>
      <c r="Z635" t="s">
        <v>614</v>
      </c>
    </row>
    <row r="636" spans="1:26" x14ac:dyDescent="0.3">
      <c r="A636" t="s">
        <v>26</v>
      </c>
      <c r="B636" t="s">
        <v>27</v>
      </c>
      <c r="C636" s="31">
        <v>2020</v>
      </c>
      <c r="D636" s="31">
        <v>7</v>
      </c>
      <c r="E636" t="s">
        <v>609</v>
      </c>
      <c r="F636" t="s">
        <v>1022</v>
      </c>
      <c r="G636" s="30">
        <v>43840</v>
      </c>
      <c r="H636" s="30">
        <v>43841</v>
      </c>
      <c r="I636" s="31">
        <v>285</v>
      </c>
      <c r="J636" t="s">
        <v>44</v>
      </c>
      <c r="K636" t="s">
        <v>604</v>
      </c>
      <c r="L636" t="s">
        <v>618</v>
      </c>
      <c r="M636" t="s">
        <v>903</v>
      </c>
      <c r="O636" t="s">
        <v>606</v>
      </c>
      <c r="P636" t="s">
        <v>26</v>
      </c>
      <c r="Q636" t="s">
        <v>33</v>
      </c>
      <c r="R636" t="s">
        <v>558</v>
      </c>
      <c r="W636" s="32">
        <v>39.18</v>
      </c>
      <c r="X636" t="s">
        <v>612</v>
      </c>
      <c r="Y636" t="s">
        <v>1023</v>
      </c>
      <c r="Z636" t="s">
        <v>614</v>
      </c>
    </row>
    <row r="637" spans="1:26" x14ac:dyDescent="0.3">
      <c r="A637" t="s">
        <v>26</v>
      </c>
      <c r="B637" t="s">
        <v>27</v>
      </c>
      <c r="C637" s="31">
        <v>2020</v>
      </c>
      <c r="D637" s="31">
        <v>7</v>
      </c>
      <c r="E637" t="s">
        <v>609</v>
      </c>
      <c r="F637" t="s">
        <v>1022</v>
      </c>
      <c r="G637" s="30">
        <v>43840</v>
      </c>
      <c r="H637" s="30">
        <v>43841</v>
      </c>
      <c r="I637" s="31">
        <v>286</v>
      </c>
      <c r="J637" t="s">
        <v>44</v>
      </c>
      <c r="K637" t="s">
        <v>604</v>
      </c>
      <c r="L637" t="s">
        <v>619</v>
      </c>
      <c r="M637" t="s">
        <v>903</v>
      </c>
      <c r="O637" t="s">
        <v>606</v>
      </c>
      <c r="P637" t="s">
        <v>26</v>
      </c>
      <c r="Q637" t="s">
        <v>33</v>
      </c>
      <c r="R637" t="s">
        <v>558</v>
      </c>
      <c r="W637" s="32">
        <v>20.8</v>
      </c>
      <c r="X637" t="s">
        <v>612</v>
      </c>
      <c r="Y637" t="s">
        <v>1023</v>
      </c>
      <c r="Z637" t="s">
        <v>614</v>
      </c>
    </row>
    <row r="638" spans="1:26" x14ac:dyDescent="0.3">
      <c r="A638" t="s">
        <v>26</v>
      </c>
      <c r="B638" t="s">
        <v>27</v>
      </c>
      <c r="C638" s="31">
        <v>2020</v>
      </c>
      <c r="D638" s="31">
        <v>7</v>
      </c>
      <c r="E638" t="s">
        <v>609</v>
      </c>
      <c r="F638" t="s">
        <v>1022</v>
      </c>
      <c r="G638" s="30">
        <v>43840</v>
      </c>
      <c r="H638" s="30">
        <v>43841</v>
      </c>
      <c r="I638" s="31">
        <v>287</v>
      </c>
      <c r="J638" t="s">
        <v>44</v>
      </c>
      <c r="K638" t="s">
        <v>604</v>
      </c>
      <c r="L638" t="s">
        <v>619</v>
      </c>
      <c r="M638" t="s">
        <v>903</v>
      </c>
      <c r="O638" t="s">
        <v>606</v>
      </c>
      <c r="P638" t="s">
        <v>26</v>
      </c>
      <c r="Q638" t="s">
        <v>33</v>
      </c>
      <c r="R638" t="s">
        <v>558</v>
      </c>
      <c r="W638" s="32">
        <v>20.76</v>
      </c>
      <c r="X638" t="s">
        <v>612</v>
      </c>
      <c r="Y638" t="s">
        <v>1023</v>
      </c>
      <c r="Z638" t="s">
        <v>614</v>
      </c>
    </row>
    <row r="639" spans="1:26" x14ac:dyDescent="0.3">
      <c r="A639" t="s">
        <v>26</v>
      </c>
      <c r="B639" t="s">
        <v>27</v>
      </c>
      <c r="C639" s="31">
        <v>2020</v>
      </c>
      <c r="D639" s="31">
        <v>7</v>
      </c>
      <c r="E639" t="s">
        <v>609</v>
      </c>
      <c r="F639" t="s">
        <v>1022</v>
      </c>
      <c r="G639" s="30">
        <v>43840</v>
      </c>
      <c r="H639" s="30">
        <v>43841</v>
      </c>
      <c r="I639" s="31">
        <v>274</v>
      </c>
      <c r="J639" t="s">
        <v>44</v>
      </c>
      <c r="K639" t="s">
        <v>604</v>
      </c>
      <c r="L639" t="s">
        <v>611</v>
      </c>
      <c r="M639" t="s">
        <v>903</v>
      </c>
      <c r="O639" t="s">
        <v>606</v>
      </c>
      <c r="P639" t="s">
        <v>26</v>
      </c>
      <c r="Q639" t="s">
        <v>33</v>
      </c>
      <c r="R639" t="s">
        <v>558</v>
      </c>
      <c r="W639" s="32">
        <v>3354.92</v>
      </c>
      <c r="X639" t="s">
        <v>612</v>
      </c>
      <c r="Y639" t="s">
        <v>1023</v>
      </c>
      <c r="Z639" t="s">
        <v>614</v>
      </c>
    </row>
    <row r="640" spans="1:26" x14ac:dyDescent="0.3">
      <c r="A640" t="s">
        <v>26</v>
      </c>
      <c r="B640" t="s">
        <v>27</v>
      </c>
      <c r="C640" s="31">
        <v>2020</v>
      </c>
      <c r="D640" s="31">
        <v>7</v>
      </c>
      <c r="E640" t="s">
        <v>609</v>
      </c>
      <c r="F640" t="s">
        <v>1022</v>
      </c>
      <c r="G640" s="30">
        <v>43840</v>
      </c>
      <c r="H640" s="30">
        <v>43841</v>
      </c>
      <c r="I640" s="31">
        <v>275</v>
      </c>
      <c r="J640" t="s">
        <v>44</v>
      </c>
      <c r="K640" t="s">
        <v>604</v>
      </c>
      <c r="L640" t="s">
        <v>611</v>
      </c>
      <c r="M640" t="s">
        <v>903</v>
      </c>
      <c r="O640" t="s">
        <v>606</v>
      </c>
      <c r="P640" t="s">
        <v>26</v>
      </c>
      <c r="Q640" t="s">
        <v>33</v>
      </c>
      <c r="R640" t="s">
        <v>558</v>
      </c>
      <c r="W640" s="32">
        <v>3349</v>
      </c>
      <c r="X640" t="s">
        <v>612</v>
      </c>
      <c r="Y640" t="s">
        <v>1023</v>
      </c>
      <c r="Z640" t="s">
        <v>614</v>
      </c>
    </row>
    <row r="641" spans="1:26" x14ac:dyDescent="0.3">
      <c r="A641" t="s">
        <v>26</v>
      </c>
      <c r="B641" t="s">
        <v>27</v>
      </c>
      <c r="C641" s="31">
        <v>2020</v>
      </c>
      <c r="D641" s="31">
        <v>7</v>
      </c>
      <c r="E641" t="s">
        <v>609</v>
      </c>
      <c r="F641" t="s">
        <v>1022</v>
      </c>
      <c r="G641" s="30">
        <v>43840</v>
      </c>
      <c r="H641" s="30">
        <v>43841</v>
      </c>
      <c r="I641" s="31">
        <v>288</v>
      </c>
      <c r="J641" t="s">
        <v>44</v>
      </c>
      <c r="K641" t="s">
        <v>604</v>
      </c>
      <c r="L641" t="s">
        <v>905</v>
      </c>
      <c r="M641" t="s">
        <v>903</v>
      </c>
      <c r="O641" t="s">
        <v>606</v>
      </c>
      <c r="P641" t="s">
        <v>26</v>
      </c>
      <c r="Q641" t="s">
        <v>33</v>
      </c>
      <c r="R641" t="s">
        <v>558</v>
      </c>
      <c r="W641" s="32">
        <v>20</v>
      </c>
      <c r="X641" t="s">
        <v>612</v>
      </c>
      <c r="Y641" t="s">
        <v>1023</v>
      </c>
      <c r="Z641" t="s">
        <v>614</v>
      </c>
    </row>
    <row r="642" spans="1:26" x14ac:dyDescent="0.3">
      <c r="A642" t="s">
        <v>26</v>
      </c>
      <c r="B642" t="s">
        <v>27</v>
      </c>
      <c r="C642" s="31">
        <v>2020</v>
      </c>
      <c r="D642" s="31">
        <v>7</v>
      </c>
      <c r="E642" t="s">
        <v>609</v>
      </c>
      <c r="F642" t="s">
        <v>1022</v>
      </c>
      <c r="G642" s="30">
        <v>43840</v>
      </c>
      <c r="H642" s="30">
        <v>43841</v>
      </c>
      <c r="I642" s="31">
        <v>289</v>
      </c>
      <c r="J642" t="s">
        <v>44</v>
      </c>
      <c r="K642" t="s">
        <v>604</v>
      </c>
      <c r="L642" t="s">
        <v>905</v>
      </c>
      <c r="M642" t="s">
        <v>903</v>
      </c>
      <c r="O642" t="s">
        <v>606</v>
      </c>
      <c r="P642" t="s">
        <v>26</v>
      </c>
      <c r="Q642" t="s">
        <v>33</v>
      </c>
      <c r="R642" t="s">
        <v>558</v>
      </c>
      <c r="W642" s="32">
        <v>10</v>
      </c>
      <c r="X642" t="s">
        <v>612</v>
      </c>
      <c r="Y642" t="s">
        <v>1023</v>
      </c>
      <c r="Z642" t="s">
        <v>614</v>
      </c>
    </row>
    <row r="643" spans="1:26" x14ac:dyDescent="0.3">
      <c r="A643" t="s">
        <v>26</v>
      </c>
      <c r="B643" t="s">
        <v>27</v>
      </c>
      <c r="C643" s="31">
        <v>2020</v>
      </c>
      <c r="D643" s="31">
        <v>7</v>
      </c>
      <c r="E643" t="s">
        <v>632</v>
      </c>
      <c r="F643" t="s">
        <v>1024</v>
      </c>
      <c r="G643" s="30">
        <v>43846</v>
      </c>
      <c r="H643" s="30">
        <v>43846</v>
      </c>
      <c r="I643" s="31">
        <v>2</v>
      </c>
      <c r="J643" t="s">
        <v>44</v>
      </c>
      <c r="K643" t="s">
        <v>604</v>
      </c>
      <c r="L643" t="s">
        <v>673</v>
      </c>
      <c r="M643" t="s">
        <v>1025</v>
      </c>
      <c r="P643" t="s">
        <v>26</v>
      </c>
      <c r="Q643" t="s">
        <v>33</v>
      </c>
      <c r="R643" t="s">
        <v>558</v>
      </c>
      <c r="W643" s="32">
        <v>478.28</v>
      </c>
      <c r="Y643" t="s">
        <v>1026</v>
      </c>
      <c r="Z643" t="s">
        <v>1027</v>
      </c>
    </row>
    <row r="644" spans="1:26" x14ac:dyDescent="0.3">
      <c r="A644" t="s">
        <v>26</v>
      </c>
      <c r="B644" t="s">
        <v>27</v>
      </c>
      <c r="C644" s="31">
        <v>2020</v>
      </c>
      <c r="D644" s="31">
        <v>7</v>
      </c>
      <c r="E644" t="s">
        <v>632</v>
      </c>
      <c r="F644" t="s">
        <v>1024</v>
      </c>
      <c r="G644" s="30">
        <v>43846</v>
      </c>
      <c r="H644" s="30">
        <v>43846</v>
      </c>
      <c r="I644" s="31">
        <v>1</v>
      </c>
      <c r="J644" t="s">
        <v>44</v>
      </c>
      <c r="K644" t="s">
        <v>604</v>
      </c>
      <c r="L644" t="s">
        <v>670</v>
      </c>
      <c r="M644" t="s">
        <v>1025</v>
      </c>
      <c r="P644" t="s">
        <v>26</v>
      </c>
      <c r="Q644" t="s">
        <v>33</v>
      </c>
      <c r="R644" t="s">
        <v>558</v>
      </c>
      <c r="W644" s="32">
        <v>2601.4499999999998</v>
      </c>
      <c r="Y644" t="s">
        <v>1026</v>
      </c>
      <c r="Z644" t="s">
        <v>1027</v>
      </c>
    </row>
    <row r="645" spans="1:26" x14ac:dyDescent="0.3">
      <c r="A645" t="s">
        <v>26</v>
      </c>
      <c r="B645" t="s">
        <v>27</v>
      </c>
      <c r="C645" s="31">
        <v>2020</v>
      </c>
      <c r="D645" s="31">
        <v>7</v>
      </c>
      <c r="E645" t="s">
        <v>609</v>
      </c>
      <c r="F645" t="s">
        <v>1030</v>
      </c>
      <c r="G645" s="30">
        <v>43857</v>
      </c>
      <c r="H645" s="30">
        <v>43858</v>
      </c>
      <c r="I645" s="31">
        <v>269</v>
      </c>
      <c r="J645" t="s">
        <v>44</v>
      </c>
      <c r="K645" t="s">
        <v>604</v>
      </c>
      <c r="L645" t="s">
        <v>615</v>
      </c>
      <c r="M645" t="s">
        <v>903</v>
      </c>
      <c r="O645" t="s">
        <v>606</v>
      </c>
      <c r="P645" t="s">
        <v>26</v>
      </c>
      <c r="Q645" t="s">
        <v>33</v>
      </c>
      <c r="R645" t="s">
        <v>558</v>
      </c>
      <c r="W645" s="32">
        <v>453.59</v>
      </c>
      <c r="X645" t="s">
        <v>612</v>
      </c>
      <c r="Y645" t="s">
        <v>1031</v>
      </c>
      <c r="Z645" t="s">
        <v>614</v>
      </c>
    </row>
    <row r="646" spans="1:26" x14ac:dyDescent="0.3">
      <c r="A646" t="s">
        <v>26</v>
      </c>
      <c r="B646" t="s">
        <v>27</v>
      </c>
      <c r="C646" s="31">
        <v>2020</v>
      </c>
      <c r="D646" s="31">
        <v>7</v>
      </c>
      <c r="E646" t="s">
        <v>609</v>
      </c>
      <c r="F646" t="s">
        <v>1030</v>
      </c>
      <c r="G646" s="30">
        <v>43857</v>
      </c>
      <c r="H646" s="30">
        <v>43858</v>
      </c>
      <c r="I646" s="31">
        <v>270</v>
      </c>
      <c r="J646" t="s">
        <v>44</v>
      </c>
      <c r="K646" t="s">
        <v>604</v>
      </c>
      <c r="L646" t="s">
        <v>615</v>
      </c>
      <c r="M646" t="s">
        <v>903</v>
      </c>
      <c r="O646" t="s">
        <v>606</v>
      </c>
      <c r="P646" t="s">
        <v>26</v>
      </c>
      <c r="Q646" t="s">
        <v>33</v>
      </c>
      <c r="R646" t="s">
        <v>558</v>
      </c>
      <c r="W646" s="32">
        <v>452.78</v>
      </c>
      <c r="X646" t="s">
        <v>612</v>
      </c>
      <c r="Y646" t="s">
        <v>1031</v>
      </c>
      <c r="Z646" t="s">
        <v>614</v>
      </c>
    </row>
    <row r="647" spans="1:26" x14ac:dyDescent="0.3">
      <c r="A647" t="s">
        <v>26</v>
      </c>
      <c r="B647" t="s">
        <v>27</v>
      </c>
      <c r="C647" s="31">
        <v>2020</v>
      </c>
      <c r="D647" s="31">
        <v>7</v>
      </c>
      <c r="E647" t="s">
        <v>609</v>
      </c>
      <c r="F647" t="s">
        <v>1030</v>
      </c>
      <c r="G647" s="30">
        <v>43857</v>
      </c>
      <c r="H647" s="30">
        <v>43858</v>
      </c>
      <c r="I647" s="31">
        <v>271</v>
      </c>
      <c r="J647" t="s">
        <v>44</v>
      </c>
      <c r="K647" t="s">
        <v>604</v>
      </c>
      <c r="L647" t="s">
        <v>616</v>
      </c>
      <c r="M647" t="s">
        <v>903</v>
      </c>
      <c r="O647" t="s">
        <v>606</v>
      </c>
      <c r="P647" t="s">
        <v>26</v>
      </c>
      <c r="Q647" t="s">
        <v>33</v>
      </c>
      <c r="R647" t="s">
        <v>558</v>
      </c>
      <c r="W647" s="32">
        <v>231.14</v>
      </c>
      <c r="X647" t="s">
        <v>612</v>
      </c>
      <c r="Y647" t="s">
        <v>1031</v>
      </c>
      <c r="Z647" t="s">
        <v>614</v>
      </c>
    </row>
    <row r="648" spans="1:26" x14ac:dyDescent="0.3">
      <c r="A648" t="s">
        <v>26</v>
      </c>
      <c r="B648" t="s">
        <v>27</v>
      </c>
      <c r="C648" s="31">
        <v>2020</v>
      </c>
      <c r="D648" s="31">
        <v>7</v>
      </c>
      <c r="E648" t="s">
        <v>609</v>
      </c>
      <c r="F648" t="s">
        <v>1030</v>
      </c>
      <c r="G648" s="30">
        <v>43857</v>
      </c>
      <c r="H648" s="30">
        <v>43858</v>
      </c>
      <c r="I648" s="31">
        <v>272</v>
      </c>
      <c r="J648" t="s">
        <v>44</v>
      </c>
      <c r="K648" t="s">
        <v>604</v>
      </c>
      <c r="L648" t="s">
        <v>616</v>
      </c>
      <c r="M648" t="s">
        <v>903</v>
      </c>
      <c r="O648" t="s">
        <v>606</v>
      </c>
      <c r="P648" t="s">
        <v>26</v>
      </c>
      <c r="Q648" t="s">
        <v>33</v>
      </c>
      <c r="R648" t="s">
        <v>558</v>
      </c>
      <c r="W648" s="32">
        <v>242.58</v>
      </c>
      <c r="X648" t="s">
        <v>612</v>
      </c>
      <c r="Y648" t="s">
        <v>1031</v>
      </c>
      <c r="Z648" t="s">
        <v>614</v>
      </c>
    </row>
    <row r="649" spans="1:26" x14ac:dyDescent="0.3">
      <c r="A649" t="s">
        <v>26</v>
      </c>
      <c r="B649" t="s">
        <v>27</v>
      </c>
      <c r="C649" s="31">
        <v>2020</v>
      </c>
      <c r="D649" s="31">
        <v>7</v>
      </c>
      <c r="E649" t="s">
        <v>609</v>
      </c>
      <c r="F649" t="s">
        <v>1030</v>
      </c>
      <c r="G649" s="30">
        <v>43857</v>
      </c>
      <c r="H649" s="30">
        <v>43858</v>
      </c>
      <c r="I649" s="31">
        <v>273</v>
      </c>
      <c r="J649" t="s">
        <v>44</v>
      </c>
      <c r="K649" t="s">
        <v>604</v>
      </c>
      <c r="L649" t="s">
        <v>617</v>
      </c>
      <c r="M649" t="s">
        <v>903</v>
      </c>
      <c r="O649" t="s">
        <v>606</v>
      </c>
      <c r="P649" t="s">
        <v>26</v>
      </c>
      <c r="Q649" t="s">
        <v>33</v>
      </c>
      <c r="R649" t="s">
        <v>558</v>
      </c>
      <c r="W649" s="32">
        <v>43.95</v>
      </c>
      <c r="X649" t="s">
        <v>612</v>
      </c>
      <c r="Y649" t="s">
        <v>1031</v>
      </c>
      <c r="Z649" t="s">
        <v>614</v>
      </c>
    </row>
    <row r="650" spans="1:26" x14ac:dyDescent="0.3">
      <c r="A650" t="s">
        <v>26</v>
      </c>
      <c r="B650" t="s">
        <v>27</v>
      </c>
      <c r="C650" s="31">
        <v>2020</v>
      </c>
      <c r="D650" s="31">
        <v>7</v>
      </c>
      <c r="E650" t="s">
        <v>609</v>
      </c>
      <c r="F650" t="s">
        <v>1030</v>
      </c>
      <c r="G650" s="30">
        <v>43857</v>
      </c>
      <c r="H650" s="30">
        <v>43858</v>
      </c>
      <c r="I650" s="31">
        <v>274</v>
      </c>
      <c r="J650" t="s">
        <v>44</v>
      </c>
      <c r="K650" t="s">
        <v>604</v>
      </c>
      <c r="L650" t="s">
        <v>617</v>
      </c>
      <c r="M650" t="s">
        <v>903</v>
      </c>
      <c r="O650" t="s">
        <v>606</v>
      </c>
      <c r="P650" t="s">
        <v>26</v>
      </c>
      <c r="Q650" t="s">
        <v>33</v>
      </c>
      <c r="R650" t="s">
        <v>558</v>
      </c>
      <c r="W650" s="32">
        <v>43.87</v>
      </c>
      <c r="X650" t="s">
        <v>612</v>
      </c>
      <c r="Y650" t="s">
        <v>1031</v>
      </c>
      <c r="Z650" t="s">
        <v>614</v>
      </c>
    </row>
    <row r="651" spans="1:26" x14ac:dyDescent="0.3">
      <c r="A651" t="s">
        <v>26</v>
      </c>
      <c r="B651" t="s">
        <v>27</v>
      </c>
      <c r="C651" s="31">
        <v>2020</v>
      </c>
      <c r="D651" s="31">
        <v>7</v>
      </c>
      <c r="E651" t="s">
        <v>609</v>
      </c>
      <c r="F651" t="s">
        <v>1030</v>
      </c>
      <c r="G651" s="30">
        <v>43857</v>
      </c>
      <c r="H651" s="30">
        <v>43858</v>
      </c>
      <c r="I651" s="31">
        <v>275</v>
      </c>
      <c r="J651" t="s">
        <v>44</v>
      </c>
      <c r="K651" t="s">
        <v>604</v>
      </c>
      <c r="L651" t="s">
        <v>657</v>
      </c>
      <c r="M651" t="s">
        <v>903</v>
      </c>
      <c r="O651" t="s">
        <v>606</v>
      </c>
      <c r="P651" t="s">
        <v>26</v>
      </c>
      <c r="Q651" t="s">
        <v>33</v>
      </c>
      <c r="R651" t="s">
        <v>558</v>
      </c>
      <c r="W651" s="32">
        <v>901</v>
      </c>
      <c r="X651" t="s">
        <v>612</v>
      </c>
      <c r="Y651" t="s">
        <v>1031</v>
      </c>
      <c r="Z651" t="s">
        <v>614</v>
      </c>
    </row>
    <row r="652" spans="1:26" x14ac:dyDescent="0.3">
      <c r="A652" t="s">
        <v>26</v>
      </c>
      <c r="B652" t="s">
        <v>27</v>
      </c>
      <c r="C652" s="31">
        <v>2020</v>
      </c>
      <c r="D652" s="31">
        <v>7</v>
      </c>
      <c r="E652" t="s">
        <v>609</v>
      </c>
      <c r="F652" t="s">
        <v>1030</v>
      </c>
      <c r="G652" s="30">
        <v>43857</v>
      </c>
      <c r="H652" s="30">
        <v>43858</v>
      </c>
      <c r="I652" s="31">
        <v>276</v>
      </c>
      <c r="J652" t="s">
        <v>44</v>
      </c>
      <c r="K652" t="s">
        <v>604</v>
      </c>
      <c r="L652" t="s">
        <v>657</v>
      </c>
      <c r="M652" t="s">
        <v>903</v>
      </c>
      <c r="O652" t="s">
        <v>606</v>
      </c>
      <c r="P652" t="s">
        <v>26</v>
      </c>
      <c r="Q652" t="s">
        <v>33</v>
      </c>
      <c r="R652" t="s">
        <v>558</v>
      </c>
      <c r="W652" s="32">
        <v>614.5</v>
      </c>
      <c r="X652" t="s">
        <v>612</v>
      </c>
      <c r="Y652" t="s">
        <v>1031</v>
      </c>
      <c r="Z652" t="s">
        <v>614</v>
      </c>
    </row>
    <row r="653" spans="1:26" x14ac:dyDescent="0.3">
      <c r="A653" t="s">
        <v>26</v>
      </c>
      <c r="B653" t="s">
        <v>27</v>
      </c>
      <c r="C653" s="31">
        <v>2020</v>
      </c>
      <c r="D653" s="31">
        <v>7</v>
      </c>
      <c r="E653" t="s">
        <v>609</v>
      </c>
      <c r="F653" t="s">
        <v>1030</v>
      </c>
      <c r="G653" s="30">
        <v>43857</v>
      </c>
      <c r="H653" s="30">
        <v>43858</v>
      </c>
      <c r="I653" s="31">
        <v>277</v>
      </c>
      <c r="J653" t="s">
        <v>44</v>
      </c>
      <c r="K653" t="s">
        <v>604</v>
      </c>
      <c r="L653" t="s">
        <v>618</v>
      </c>
      <c r="M653" t="s">
        <v>903</v>
      </c>
      <c r="O653" t="s">
        <v>606</v>
      </c>
      <c r="P653" t="s">
        <v>26</v>
      </c>
      <c r="Q653" t="s">
        <v>33</v>
      </c>
      <c r="R653" t="s">
        <v>558</v>
      </c>
      <c r="W653" s="32">
        <v>39.25</v>
      </c>
      <c r="X653" t="s">
        <v>612</v>
      </c>
      <c r="Y653" t="s">
        <v>1031</v>
      </c>
      <c r="Z653" t="s">
        <v>614</v>
      </c>
    </row>
    <row r="654" spans="1:26" x14ac:dyDescent="0.3">
      <c r="A654" t="s">
        <v>26</v>
      </c>
      <c r="B654" t="s">
        <v>27</v>
      </c>
      <c r="C654" s="31">
        <v>2020</v>
      </c>
      <c r="D654" s="31">
        <v>7</v>
      </c>
      <c r="E654" t="s">
        <v>609</v>
      </c>
      <c r="F654" t="s">
        <v>1030</v>
      </c>
      <c r="G654" s="30">
        <v>43857</v>
      </c>
      <c r="H654" s="30">
        <v>43858</v>
      </c>
      <c r="I654" s="31">
        <v>278</v>
      </c>
      <c r="J654" t="s">
        <v>44</v>
      </c>
      <c r="K654" t="s">
        <v>604</v>
      </c>
      <c r="L654" t="s">
        <v>618</v>
      </c>
      <c r="M654" t="s">
        <v>903</v>
      </c>
      <c r="O654" t="s">
        <v>606</v>
      </c>
      <c r="P654" t="s">
        <v>26</v>
      </c>
      <c r="Q654" t="s">
        <v>33</v>
      </c>
      <c r="R654" t="s">
        <v>558</v>
      </c>
      <c r="W654" s="32">
        <v>39.18</v>
      </c>
      <c r="X654" t="s">
        <v>612</v>
      </c>
      <c r="Y654" t="s">
        <v>1031</v>
      </c>
      <c r="Z654" t="s">
        <v>614</v>
      </c>
    </row>
    <row r="655" spans="1:26" x14ac:dyDescent="0.3">
      <c r="A655" t="s">
        <v>26</v>
      </c>
      <c r="B655" t="s">
        <v>27</v>
      </c>
      <c r="C655" s="31">
        <v>2020</v>
      </c>
      <c r="D655" s="31">
        <v>7</v>
      </c>
      <c r="E655" t="s">
        <v>609</v>
      </c>
      <c r="F655" t="s">
        <v>1030</v>
      </c>
      <c r="G655" s="30">
        <v>43857</v>
      </c>
      <c r="H655" s="30">
        <v>43858</v>
      </c>
      <c r="I655" s="31">
        <v>279</v>
      </c>
      <c r="J655" t="s">
        <v>44</v>
      </c>
      <c r="K655" t="s">
        <v>604</v>
      </c>
      <c r="L655" t="s">
        <v>619</v>
      </c>
      <c r="M655" t="s">
        <v>903</v>
      </c>
      <c r="O655" t="s">
        <v>606</v>
      </c>
      <c r="P655" t="s">
        <v>26</v>
      </c>
      <c r="Q655" t="s">
        <v>33</v>
      </c>
      <c r="R655" t="s">
        <v>558</v>
      </c>
      <c r="W655" s="32">
        <v>20.8</v>
      </c>
      <c r="X655" t="s">
        <v>612</v>
      </c>
      <c r="Y655" t="s">
        <v>1031</v>
      </c>
      <c r="Z655" t="s">
        <v>614</v>
      </c>
    </row>
    <row r="656" spans="1:26" x14ac:dyDescent="0.3">
      <c r="A656" t="s">
        <v>26</v>
      </c>
      <c r="B656" t="s">
        <v>27</v>
      </c>
      <c r="C656" s="31">
        <v>2020</v>
      </c>
      <c r="D656" s="31">
        <v>7</v>
      </c>
      <c r="E656" t="s">
        <v>609</v>
      </c>
      <c r="F656" t="s">
        <v>1030</v>
      </c>
      <c r="G656" s="30">
        <v>43857</v>
      </c>
      <c r="H656" s="30">
        <v>43858</v>
      </c>
      <c r="I656" s="31">
        <v>280</v>
      </c>
      <c r="J656" t="s">
        <v>44</v>
      </c>
      <c r="K656" t="s">
        <v>604</v>
      </c>
      <c r="L656" t="s">
        <v>619</v>
      </c>
      <c r="M656" t="s">
        <v>903</v>
      </c>
      <c r="O656" t="s">
        <v>606</v>
      </c>
      <c r="P656" t="s">
        <v>26</v>
      </c>
      <c r="Q656" t="s">
        <v>33</v>
      </c>
      <c r="R656" t="s">
        <v>558</v>
      </c>
      <c r="W656" s="32">
        <v>20.76</v>
      </c>
      <c r="X656" t="s">
        <v>612</v>
      </c>
      <c r="Y656" t="s">
        <v>1031</v>
      </c>
      <c r="Z656" t="s">
        <v>614</v>
      </c>
    </row>
    <row r="657" spans="1:26" x14ac:dyDescent="0.3">
      <c r="A657" t="s">
        <v>26</v>
      </c>
      <c r="B657" t="s">
        <v>27</v>
      </c>
      <c r="C657" s="31">
        <v>2020</v>
      </c>
      <c r="D657" s="31">
        <v>7</v>
      </c>
      <c r="E657" t="s">
        <v>609</v>
      </c>
      <c r="F657" t="s">
        <v>1030</v>
      </c>
      <c r="G657" s="30">
        <v>43857</v>
      </c>
      <c r="H657" s="30">
        <v>43858</v>
      </c>
      <c r="I657" s="31">
        <v>267</v>
      </c>
      <c r="J657" t="s">
        <v>44</v>
      </c>
      <c r="K657" t="s">
        <v>604</v>
      </c>
      <c r="L657" t="s">
        <v>611</v>
      </c>
      <c r="M657" t="s">
        <v>903</v>
      </c>
      <c r="O657" t="s">
        <v>606</v>
      </c>
      <c r="P657" t="s">
        <v>26</v>
      </c>
      <c r="Q657" t="s">
        <v>33</v>
      </c>
      <c r="R657" t="s">
        <v>558</v>
      </c>
      <c r="W657" s="32">
        <v>3354.92</v>
      </c>
      <c r="X657" t="s">
        <v>612</v>
      </c>
      <c r="Y657" t="s">
        <v>1031</v>
      </c>
      <c r="Z657" t="s">
        <v>614</v>
      </c>
    </row>
    <row r="658" spans="1:26" x14ac:dyDescent="0.3">
      <c r="A658" t="s">
        <v>26</v>
      </c>
      <c r="B658" t="s">
        <v>27</v>
      </c>
      <c r="C658" s="31">
        <v>2020</v>
      </c>
      <c r="D658" s="31">
        <v>7</v>
      </c>
      <c r="E658" t="s">
        <v>609</v>
      </c>
      <c r="F658" t="s">
        <v>1030</v>
      </c>
      <c r="G658" s="30">
        <v>43857</v>
      </c>
      <c r="H658" s="30">
        <v>43858</v>
      </c>
      <c r="I658" s="31">
        <v>268</v>
      </c>
      <c r="J658" t="s">
        <v>44</v>
      </c>
      <c r="K658" t="s">
        <v>604</v>
      </c>
      <c r="L658" t="s">
        <v>611</v>
      </c>
      <c r="M658" t="s">
        <v>903</v>
      </c>
      <c r="O658" t="s">
        <v>606</v>
      </c>
      <c r="P658" t="s">
        <v>26</v>
      </c>
      <c r="Q658" t="s">
        <v>33</v>
      </c>
      <c r="R658" t="s">
        <v>558</v>
      </c>
      <c r="W658" s="32">
        <v>3349</v>
      </c>
      <c r="X658" t="s">
        <v>612</v>
      </c>
      <c r="Y658" t="s">
        <v>1031</v>
      </c>
      <c r="Z658" t="s">
        <v>614</v>
      </c>
    </row>
    <row r="659" spans="1:26" x14ac:dyDescent="0.3">
      <c r="A659" t="s">
        <v>26</v>
      </c>
      <c r="B659" t="s">
        <v>27</v>
      </c>
      <c r="C659" s="31">
        <v>2020</v>
      </c>
      <c r="D659" s="31">
        <v>7</v>
      </c>
      <c r="E659" t="s">
        <v>609</v>
      </c>
      <c r="F659" t="s">
        <v>1030</v>
      </c>
      <c r="G659" s="30">
        <v>43857</v>
      </c>
      <c r="H659" s="30">
        <v>43858</v>
      </c>
      <c r="I659" s="31">
        <v>281</v>
      </c>
      <c r="J659" t="s">
        <v>44</v>
      </c>
      <c r="K659" t="s">
        <v>604</v>
      </c>
      <c r="L659" t="s">
        <v>905</v>
      </c>
      <c r="M659" t="s">
        <v>903</v>
      </c>
      <c r="O659" t="s">
        <v>606</v>
      </c>
      <c r="P659" t="s">
        <v>26</v>
      </c>
      <c r="Q659" t="s">
        <v>33</v>
      </c>
      <c r="R659" t="s">
        <v>558</v>
      </c>
      <c r="W659" s="32">
        <v>20</v>
      </c>
      <c r="X659" t="s">
        <v>612</v>
      </c>
      <c r="Y659" t="s">
        <v>1031</v>
      </c>
      <c r="Z659" t="s">
        <v>614</v>
      </c>
    </row>
    <row r="660" spans="1:26" x14ac:dyDescent="0.3">
      <c r="A660" t="s">
        <v>26</v>
      </c>
      <c r="B660" t="s">
        <v>27</v>
      </c>
      <c r="C660" s="31">
        <v>2020</v>
      </c>
      <c r="D660" s="31">
        <v>7</v>
      </c>
      <c r="E660" t="s">
        <v>609</v>
      </c>
      <c r="F660" t="s">
        <v>1030</v>
      </c>
      <c r="G660" s="30">
        <v>43857</v>
      </c>
      <c r="H660" s="30">
        <v>43858</v>
      </c>
      <c r="I660" s="31">
        <v>282</v>
      </c>
      <c r="J660" t="s">
        <v>44</v>
      </c>
      <c r="K660" t="s">
        <v>604</v>
      </c>
      <c r="L660" t="s">
        <v>905</v>
      </c>
      <c r="M660" t="s">
        <v>903</v>
      </c>
      <c r="O660" t="s">
        <v>606</v>
      </c>
      <c r="P660" t="s">
        <v>26</v>
      </c>
      <c r="Q660" t="s">
        <v>33</v>
      </c>
      <c r="R660" t="s">
        <v>558</v>
      </c>
      <c r="W660" s="32">
        <v>10</v>
      </c>
      <c r="X660" t="s">
        <v>612</v>
      </c>
      <c r="Y660" t="s">
        <v>1031</v>
      </c>
      <c r="Z660" t="s">
        <v>614</v>
      </c>
    </row>
    <row r="661" spans="1:26" x14ac:dyDescent="0.3">
      <c r="A661" t="s">
        <v>26</v>
      </c>
      <c r="B661" t="s">
        <v>27</v>
      </c>
      <c r="C661" s="31">
        <v>2020</v>
      </c>
      <c r="D661" s="31">
        <v>7</v>
      </c>
      <c r="E661" t="s">
        <v>632</v>
      </c>
      <c r="F661" t="s">
        <v>1032</v>
      </c>
      <c r="G661" s="30">
        <v>43861</v>
      </c>
      <c r="H661" s="30">
        <v>43868</v>
      </c>
      <c r="I661" s="31">
        <v>14</v>
      </c>
      <c r="J661" t="s">
        <v>44</v>
      </c>
      <c r="K661" t="s">
        <v>604</v>
      </c>
      <c r="L661" t="s">
        <v>1033</v>
      </c>
      <c r="M661" t="s">
        <v>903</v>
      </c>
      <c r="O661" t="s">
        <v>606</v>
      </c>
      <c r="P661" t="s">
        <v>26</v>
      </c>
      <c r="Q661" t="s">
        <v>33</v>
      </c>
      <c r="R661" t="s">
        <v>558</v>
      </c>
      <c r="W661" s="32">
        <v>4.0599999999999996</v>
      </c>
      <c r="Y661" t="s">
        <v>1034</v>
      </c>
      <c r="Z661" t="s">
        <v>1035</v>
      </c>
    </row>
    <row r="662" spans="1:26" x14ac:dyDescent="0.3">
      <c r="A662" t="s">
        <v>26</v>
      </c>
      <c r="B662" t="s">
        <v>27</v>
      </c>
      <c r="C662" s="31">
        <v>2020</v>
      </c>
      <c r="D662" s="31">
        <v>7</v>
      </c>
      <c r="E662" t="s">
        <v>632</v>
      </c>
      <c r="F662" t="s">
        <v>1032</v>
      </c>
      <c r="G662" s="30">
        <v>43861</v>
      </c>
      <c r="H662" s="30">
        <v>43868</v>
      </c>
      <c r="I662" s="31">
        <v>87</v>
      </c>
      <c r="J662" t="s">
        <v>44</v>
      </c>
      <c r="K662" t="s">
        <v>604</v>
      </c>
      <c r="L662" t="s">
        <v>1033</v>
      </c>
      <c r="M662" t="s">
        <v>903</v>
      </c>
      <c r="O662" t="s">
        <v>606</v>
      </c>
      <c r="P662" t="s">
        <v>26</v>
      </c>
      <c r="Q662" t="s">
        <v>33</v>
      </c>
      <c r="R662" t="s">
        <v>558</v>
      </c>
      <c r="W662" s="32">
        <v>3.05</v>
      </c>
      <c r="Y662" t="s">
        <v>1034</v>
      </c>
      <c r="Z662" t="s">
        <v>1035</v>
      </c>
    </row>
    <row r="663" spans="1:26" x14ac:dyDescent="0.3">
      <c r="A663" t="s">
        <v>26</v>
      </c>
      <c r="B663" t="s">
        <v>27</v>
      </c>
      <c r="C663" s="31">
        <v>2020</v>
      </c>
      <c r="D663" s="31">
        <v>7</v>
      </c>
      <c r="E663" t="s">
        <v>632</v>
      </c>
      <c r="F663" t="s">
        <v>1032</v>
      </c>
      <c r="G663" s="30">
        <v>43861</v>
      </c>
      <c r="H663" s="30">
        <v>43868</v>
      </c>
      <c r="I663" s="31">
        <v>88</v>
      </c>
      <c r="J663" t="s">
        <v>44</v>
      </c>
      <c r="K663" t="s">
        <v>604</v>
      </c>
      <c r="L663" t="s">
        <v>1033</v>
      </c>
      <c r="M663" t="s">
        <v>903</v>
      </c>
      <c r="O663" t="s">
        <v>606</v>
      </c>
      <c r="P663" t="s">
        <v>26</v>
      </c>
      <c r="Q663" t="s">
        <v>33</v>
      </c>
      <c r="R663" t="s">
        <v>558</v>
      </c>
      <c r="W663" s="32">
        <v>1.02</v>
      </c>
      <c r="Y663" t="s">
        <v>1034</v>
      </c>
      <c r="Z663" t="s">
        <v>1035</v>
      </c>
    </row>
    <row r="664" spans="1:26" x14ac:dyDescent="0.3">
      <c r="A664" t="s">
        <v>26</v>
      </c>
      <c r="B664" t="s">
        <v>27</v>
      </c>
      <c r="C664" s="31">
        <v>2020</v>
      </c>
      <c r="D664" s="31">
        <v>7</v>
      </c>
      <c r="E664" t="s">
        <v>632</v>
      </c>
      <c r="F664" t="s">
        <v>1032</v>
      </c>
      <c r="G664" s="30">
        <v>43861</v>
      </c>
      <c r="H664" s="30">
        <v>43868</v>
      </c>
      <c r="I664" s="31">
        <v>137</v>
      </c>
      <c r="J664" t="s">
        <v>44</v>
      </c>
      <c r="K664" t="s">
        <v>604</v>
      </c>
      <c r="L664" t="s">
        <v>1033</v>
      </c>
      <c r="M664" t="s">
        <v>832</v>
      </c>
      <c r="O664" t="s">
        <v>606</v>
      </c>
      <c r="P664" t="s">
        <v>26</v>
      </c>
      <c r="Q664" t="s">
        <v>33</v>
      </c>
      <c r="R664" t="s">
        <v>558</v>
      </c>
      <c r="W664" s="32">
        <v>4.0599999999999996</v>
      </c>
      <c r="Y664" t="s">
        <v>1034</v>
      </c>
      <c r="Z664" t="s">
        <v>1035</v>
      </c>
    </row>
    <row r="665" spans="1:26" x14ac:dyDescent="0.3">
      <c r="A665" t="s">
        <v>26</v>
      </c>
      <c r="B665" t="s">
        <v>27</v>
      </c>
      <c r="C665" s="31">
        <v>2020</v>
      </c>
      <c r="D665" s="31">
        <v>7</v>
      </c>
      <c r="E665" t="s">
        <v>632</v>
      </c>
      <c r="F665" t="s">
        <v>1032</v>
      </c>
      <c r="G665" s="30">
        <v>43861</v>
      </c>
      <c r="H665" s="30">
        <v>43868</v>
      </c>
      <c r="I665" s="31">
        <v>182</v>
      </c>
      <c r="J665" t="s">
        <v>44</v>
      </c>
      <c r="K665" t="s">
        <v>604</v>
      </c>
      <c r="L665" t="s">
        <v>1033</v>
      </c>
      <c r="M665" t="s">
        <v>62</v>
      </c>
      <c r="O665" t="s">
        <v>606</v>
      </c>
      <c r="P665" t="s">
        <v>26</v>
      </c>
      <c r="Q665" t="s">
        <v>33</v>
      </c>
      <c r="R665" t="s">
        <v>558</v>
      </c>
      <c r="W665" s="32">
        <v>0.2</v>
      </c>
      <c r="Y665" t="s">
        <v>1034</v>
      </c>
      <c r="Z665" t="s">
        <v>1035</v>
      </c>
    </row>
    <row r="666" spans="1:26" x14ac:dyDescent="0.3">
      <c r="A666" t="s">
        <v>26</v>
      </c>
      <c r="B666" t="s">
        <v>27</v>
      </c>
      <c r="C666" s="31">
        <v>2020</v>
      </c>
      <c r="D666" s="31">
        <v>7</v>
      </c>
      <c r="E666" t="s">
        <v>632</v>
      </c>
      <c r="F666" t="s">
        <v>1032</v>
      </c>
      <c r="G666" s="30">
        <v>43861</v>
      </c>
      <c r="H666" s="30">
        <v>43868</v>
      </c>
      <c r="I666" s="31">
        <v>185</v>
      </c>
      <c r="J666" t="s">
        <v>44</v>
      </c>
      <c r="K666" t="s">
        <v>604</v>
      </c>
      <c r="L666" t="s">
        <v>1033</v>
      </c>
      <c r="M666" t="s">
        <v>62</v>
      </c>
      <c r="O666" t="s">
        <v>606</v>
      </c>
      <c r="P666" t="s">
        <v>26</v>
      </c>
      <c r="Q666" t="s">
        <v>33</v>
      </c>
      <c r="R666" t="s">
        <v>558</v>
      </c>
      <c r="W666" s="32">
        <v>0.2</v>
      </c>
      <c r="Y666" t="s">
        <v>1034</v>
      </c>
      <c r="Z666" t="s">
        <v>1035</v>
      </c>
    </row>
    <row r="667" spans="1:26" x14ac:dyDescent="0.3">
      <c r="A667" t="s">
        <v>26</v>
      </c>
      <c r="B667" t="s">
        <v>27</v>
      </c>
      <c r="C667" s="31">
        <v>2020</v>
      </c>
      <c r="D667" s="31">
        <v>7</v>
      </c>
      <c r="E667" t="s">
        <v>632</v>
      </c>
      <c r="F667" t="s">
        <v>1036</v>
      </c>
      <c r="G667" s="30">
        <v>43861</v>
      </c>
      <c r="H667" s="30">
        <v>43868</v>
      </c>
      <c r="I667" s="31">
        <v>14</v>
      </c>
      <c r="J667" t="s">
        <v>44</v>
      </c>
      <c r="K667" t="s">
        <v>604</v>
      </c>
      <c r="L667" t="s">
        <v>639</v>
      </c>
      <c r="M667" t="s">
        <v>903</v>
      </c>
      <c r="O667" t="s">
        <v>606</v>
      </c>
      <c r="P667" t="s">
        <v>26</v>
      </c>
      <c r="Q667" t="s">
        <v>33</v>
      </c>
      <c r="R667" t="s">
        <v>558</v>
      </c>
      <c r="W667" s="32">
        <v>272.45</v>
      </c>
      <c r="Y667" t="s">
        <v>1034</v>
      </c>
      <c r="Z667" t="s">
        <v>1037</v>
      </c>
    </row>
    <row r="668" spans="1:26" x14ac:dyDescent="0.3">
      <c r="A668" t="s">
        <v>26</v>
      </c>
      <c r="B668" t="s">
        <v>27</v>
      </c>
      <c r="C668" s="31">
        <v>2020</v>
      </c>
      <c r="D668" s="31">
        <v>7</v>
      </c>
      <c r="E668" t="s">
        <v>632</v>
      </c>
      <c r="F668" t="s">
        <v>1036</v>
      </c>
      <c r="G668" s="30">
        <v>43861</v>
      </c>
      <c r="H668" s="30">
        <v>43868</v>
      </c>
      <c r="I668" s="31">
        <v>87</v>
      </c>
      <c r="J668" t="s">
        <v>44</v>
      </c>
      <c r="K668" t="s">
        <v>604</v>
      </c>
      <c r="L668" t="s">
        <v>639</v>
      </c>
      <c r="M668" t="s">
        <v>903</v>
      </c>
      <c r="O668" t="s">
        <v>606</v>
      </c>
      <c r="P668" t="s">
        <v>26</v>
      </c>
      <c r="Q668" t="s">
        <v>33</v>
      </c>
      <c r="R668" t="s">
        <v>558</v>
      </c>
      <c r="W668" s="32">
        <v>204.34</v>
      </c>
      <c r="Y668" t="s">
        <v>1034</v>
      </c>
      <c r="Z668" t="s">
        <v>1037</v>
      </c>
    </row>
    <row r="669" spans="1:26" x14ac:dyDescent="0.3">
      <c r="A669" t="s">
        <v>26</v>
      </c>
      <c r="B669" t="s">
        <v>27</v>
      </c>
      <c r="C669" s="31">
        <v>2020</v>
      </c>
      <c r="D669" s="31">
        <v>7</v>
      </c>
      <c r="E669" t="s">
        <v>632</v>
      </c>
      <c r="F669" t="s">
        <v>1036</v>
      </c>
      <c r="G669" s="30">
        <v>43861</v>
      </c>
      <c r="H669" s="30">
        <v>43868</v>
      </c>
      <c r="I669" s="31">
        <v>88</v>
      </c>
      <c r="J669" t="s">
        <v>44</v>
      </c>
      <c r="K669" t="s">
        <v>604</v>
      </c>
      <c r="L669" t="s">
        <v>639</v>
      </c>
      <c r="M669" t="s">
        <v>903</v>
      </c>
      <c r="O669" t="s">
        <v>606</v>
      </c>
      <c r="P669" t="s">
        <v>26</v>
      </c>
      <c r="Q669" t="s">
        <v>33</v>
      </c>
      <c r="R669" t="s">
        <v>558</v>
      </c>
      <c r="W669" s="32">
        <v>68.11</v>
      </c>
      <c r="Y669" t="s">
        <v>1034</v>
      </c>
      <c r="Z669" t="s">
        <v>1037</v>
      </c>
    </row>
    <row r="670" spans="1:26" x14ac:dyDescent="0.3">
      <c r="A670" t="s">
        <v>26</v>
      </c>
      <c r="B670" t="s">
        <v>27</v>
      </c>
      <c r="C670" s="31">
        <v>2020</v>
      </c>
      <c r="D670" s="31">
        <v>7</v>
      </c>
      <c r="E670" t="s">
        <v>632</v>
      </c>
      <c r="F670" t="s">
        <v>1036</v>
      </c>
      <c r="G670" s="30">
        <v>43861</v>
      </c>
      <c r="H670" s="30">
        <v>43868</v>
      </c>
      <c r="I670" s="31">
        <v>137</v>
      </c>
      <c r="J670" t="s">
        <v>44</v>
      </c>
      <c r="K670" t="s">
        <v>604</v>
      </c>
      <c r="L670" t="s">
        <v>639</v>
      </c>
      <c r="M670" t="s">
        <v>832</v>
      </c>
      <c r="O670" t="s">
        <v>606</v>
      </c>
      <c r="P670" t="s">
        <v>26</v>
      </c>
      <c r="Q670" t="s">
        <v>33</v>
      </c>
      <c r="R670" t="s">
        <v>558</v>
      </c>
      <c r="W670" s="32">
        <v>272.45</v>
      </c>
      <c r="Y670" t="s">
        <v>1034</v>
      </c>
      <c r="Z670" t="s">
        <v>1037</v>
      </c>
    </row>
    <row r="671" spans="1:26" x14ac:dyDescent="0.3">
      <c r="A671" t="s">
        <v>26</v>
      </c>
      <c r="B671" t="s">
        <v>27</v>
      </c>
      <c r="C671" s="31">
        <v>2020</v>
      </c>
      <c r="D671" s="31">
        <v>7</v>
      </c>
      <c r="E671" t="s">
        <v>632</v>
      </c>
      <c r="F671" t="s">
        <v>1036</v>
      </c>
      <c r="G671" s="30">
        <v>43861</v>
      </c>
      <c r="H671" s="30">
        <v>43868</v>
      </c>
      <c r="I671" s="31">
        <v>182</v>
      </c>
      <c r="J671" t="s">
        <v>44</v>
      </c>
      <c r="K671" t="s">
        <v>604</v>
      </c>
      <c r="L671" t="s">
        <v>639</v>
      </c>
      <c r="M671" t="s">
        <v>62</v>
      </c>
      <c r="O671" t="s">
        <v>606</v>
      </c>
      <c r="P671" t="s">
        <v>26</v>
      </c>
      <c r="Q671" t="s">
        <v>33</v>
      </c>
      <c r="R671" t="s">
        <v>558</v>
      </c>
      <c r="W671" s="32">
        <v>13.62</v>
      </c>
      <c r="Y671" t="s">
        <v>1034</v>
      </c>
      <c r="Z671" t="s">
        <v>1037</v>
      </c>
    </row>
    <row r="672" spans="1:26" x14ac:dyDescent="0.3">
      <c r="A672" t="s">
        <v>26</v>
      </c>
      <c r="B672" t="s">
        <v>27</v>
      </c>
      <c r="C672" s="31">
        <v>2020</v>
      </c>
      <c r="D672" s="31">
        <v>7</v>
      </c>
      <c r="E672" t="s">
        <v>632</v>
      </c>
      <c r="F672" t="s">
        <v>1036</v>
      </c>
      <c r="G672" s="30">
        <v>43861</v>
      </c>
      <c r="H672" s="30">
        <v>43868</v>
      </c>
      <c r="I672" s="31">
        <v>185</v>
      </c>
      <c r="J672" t="s">
        <v>44</v>
      </c>
      <c r="K672" t="s">
        <v>604</v>
      </c>
      <c r="L672" t="s">
        <v>639</v>
      </c>
      <c r="M672" t="s">
        <v>62</v>
      </c>
      <c r="O672" t="s">
        <v>606</v>
      </c>
      <c r="P672" t="s">
        <v>26</v>
      </c>
      <c r="Q672" t="s">
        <v>33</v>
      </c>
      <c r="R672" t="s">
        <v>558</v>
      </c>
      <c r="W672" s="32">
        <v>13.62</v>
      </c>
      <c r="Y672" t="s">
        <v>1034</v>
      </c>
      <c r="Z672" t="s">
        <v>1037</v>
      </c>
    </row>
    <row r="673" spans="1:26" x14ac:dyDescent="0.3">
      <c r="A673" t="s">
        <v>26</v>
      </c>
      <c r="B673" t="s">
        <v>27</v>
      </c>
      <c r="C673" s="31">
        <v>2020</v>
      </c>
      <c r="D673" s="31">
        <v>7</v>
      </c>
      <c r="E673" t="s">
        <v>632</v>
      </c>
      <c r="F673" t="s">
        <v>1038</v>
      </c>
      <c r="G673" s="30">
        <v>43861</v>
      </c>
      <c r="H673" s="30">
        <v>43868</v>
      </c>
      <c r="I673" s="31">
        <v>14</v>
      </c>
      <c r="J673" t="s">
        <v>44</v>
      </c>
      <c r="K673" t="s">
        <v>604</v>
      </c>
      <c r="L673" t="s">
        <v>1039</v>
      </c>
      <c r="M673" t="s">
        <v>903</v>
      </c>
      <c r="O673" t="s">
        <v>606</v>
      </c>
      <c r="P673" t="s">
        <v>26</v>
      </c>
      <c r="Q673" t="s">
        <v>33</v>
      </c>
      <c r="R673" t="s">
        <v>558</v>
      </c>
      <c r="W673" s="32">
        <v>7.29</v>
      </c>
      <c r="Y673" t="s">
        <v>1034</v>
      </c>
      <c r="Z673" t="s">
        <v>1040</v>
      </c>
    </row>
    <row r="674" spans="1:26" x14ac:dyDescent="0.3">
      <c r="A674" t="s">
        <v>26</v>
      </c>
      <c r="B674" t="s">
        <v>27</v>
      </c>
      <c r="C674" s="31">
        <v>2020</v>
      </c>
      <c r="D674" s="31">
        <v>7</v>
      </c>
      <c r="E674" t="s">
        <v>632</v>
      </c>
      <c r="F674" t="s">
        <v>1038</v>
      </c>
      <c r="G674" s="30">
        <v>43861</v>
      </c>
      <c r="H674" s="30">
        <v>43868</v>
      </c>
      <c r="I674" s="31">
        <v>87</v>
      </c>
      <c r="J674" t="s">
        <v>44</v>
      </c>
      <c r="K674" t="s">
        <v>604</v>
      </c>
      <c r="L674" t="s">
        <v>1039</v>
      </c>
      <c r="M674" t="s">
        <v>903</v>
      </c>
      <c r="O674" t="s">
        <v>606</v>
      </c>
      <c r="P674" t="s">
        <v>26</v>
      </c>
      <c r="Q674" t="s">
        <v>33</v>
      </c>
      <c r="R674" t="s">
        <v>558</v>
      </c>
      <c r="W674" s="32">
        <v>5.47</v>
      </c>
      <c r="Y674" t="s">
        <v>1034</v>
      </c>
      <c r="Z674" t="s">
        <v>1040</v>
      </c>
    </row>
    <row r="675" spans="1:26" x14ac:dyDescent="0.3">
      <c r="A675" t="s">
        <v>26</v>
      </c>
      <c r="B675" t="s">
        <v>27</v>
      </c>
      <c r="C675" s="31">
        <v>2020</v>
      </c>
      <c r="D675" s="31">
        <v>7</v>
      </c>
      <c r="E675" t="s">
        <v>632</v>
      </c>
      <c r="F675" t="s">
        <v>1038</v>
      </c>
      <c r="G675" s="30">
        <v>43861</v>
      </c>
      <c r="H675" s="30">
        <v>43868</v>
      </c>
      <c r="I675" s="31">
        <v>88</v>
      </c>
      <c r="J675" t="s">
        <v>44</v>
      </c>
      <c r="K675" t="s">
        <v>604</v>
      </c>
      <c r="L675" t="s">
        <v>1039</v>
      </c>
      <c r="M675" t="s">
        <v>903</v>
      </c>
      <c r="O675" t="s">
        <v>606</v>
      </c>
      <c r="P675" t="s">
        <v>26</v>
      </c>
      <c r="Q675" t="s">
        <v>33</v>
      </c>
      <c r="R675" t="s">
        <v>558</v>
      </c>
      <c r="W675" s="32">
        <v>1.82</v>
      </c>
      <c r="Y675" t="s">
        <v>1034</v>
      </c>
      <c r="Z675" t="s">
        <v>1040</v>
      </c>
    </row>
    <row r="676" spans="1:26" x14ac:dyDescent="0.3">
      <c r="A676" t="s">
        <v>26</v>
      </c>
      <c r="B676" t="s">
        <v>27</v>
      </c>
      <c r="C676" s="31">
        <v>2020</v>
      </c>
      <c r="D676" s="31">
        <v>7</v>
      </c>
      <c r="E676" t="s">
        <v>632</v>
      </c>
      <c r="F676" t="s">
        <v>1038</v>
      </c>
      <c r="G676" s="30">
        <v>43861</v>
      </c>
      <c r="H676" s="30">
        <v>43868</v>
      </c>
      <c r="I676" s="31">
        <v>137</v>
      </c>
      <c r="J676" t="s">
        <v>44</v>
      </c>
      <c r="K676" t="s">
        <v>604</v>
      </c>
      <c r="L676" t="s">
        <v>1039</v>
      </c>
      <c r="M676" t="s">
        <v>832</v>
      </c>
      <c r="O676" t="s">
        <v>606</v>
      </c>
      <c r="P676" t="s">
        <v>26</v>
      </c>
      <c r="Q676" t="s">
        <v>33</v>
      </c>
      <c r="R676" t="s">
        <v>558</v>
      </c>
      <c r="W676" s="32">
        <v>7.3</v>
      </c>
      <c r="Y676" t="s">
        <v>1034</v>
      </c>
      <c r="Z676" t="s">
        <v>1040</v>
      </c>
    </row>
    <row r="677" spans="1:26" x14ac:dyDescent="0.3">
      <c r="A677" t="s">
        <v>26</v>
      </c>
      <c r="B677" t="s">
        <v>27</v>
      </c>
      <c r="C677" s="31">
        <v>2020</v>
      </c>
      <c r="D677" s="31">
        <v>7</v>
      </c>
      <c r="E677" t="s">
        <v>632</v>
      </c>
      <c r="F677" t="s">
        <v>1038</v>
      </c>
      <c r="G677" s="30">
        <v>43861</v>
      </c>
      <c r="H677" s="30">
        <v>43868</v>
      </c>
      <c r="I677" s="31">
        <v>182</v>
      </c>
      <c r="J677" t="s">
        <v>44</v>
      </c>
      <c r="K677" t="s">
        <v>604</v>
      </c>
      <c r="L677" t="s">
        <v>1039</v>
      </c>
      <c r="M677" t="s">
        <v>62</v>
      </c>
      <c r="O677" t="s">
        <v>606</v>
      </c>
      <c r="P677" t="s">
        <v>26</v>
      </c>
      <c r="Q677" t="s">
        <v>33</v>
      </c>
      <c r="R677" t="s">
        <v>558</v>
      </c>
      <c r="W677" s="32">
        <v>0.36</v>
      </c>
      <c r="Y677" t="s">
        <v>1034</v>
      </c>
      <c r="Z677" t="s">
        <v>1040</v>
      </c>
    </row>
    <row r="678" spans="1:26" x14ac:dyDescent="0.3">
      <c r="A678" t="s">
        <v>26</v>
      </c>
      <c r="B678" t="s">
        <v>27</v>
      </c>
      <c r="C678" s="31">
        <v>2020</v>
      </c>
      <c r="D678" s="31">
        <v>7</v>
      </c>
      <c r="E678" t="s">
        <v>632</v>
      </c>
      <c r="F678" t="s">
        <v>1038</v>
      </c>
      <c r="G678" s="30">
        <v>43861</v>
      </c>
      <c r="H678" s="30">
        <v>43868</v>
      </c>
      <c r="I678" s="31">
        <v>185</v>
      </c>
      <c r="J678" t="s">
        <v>44</v>
      </c>
      <c r="K678" t="s">
        <v>604</v>
      </c>
      <c r="L678" t="s">
        <v>1039</v>
      </c>
      <c r="M678" t="s">
        <v>62</v>
      </c>
      <c r="O678" t="s">
        <v>606</v>
      </c>
      <c r="P678" t="s">
        <v>26</v>
      </c>
      <c r="Q678" t="s">
        <v>33</v>
      </c>
      <c r="R678" t="s">
        <v>558</v>
      </c>
      <c r="W678" s="32">
        <v>0.36</v>
      </c>
      <c r="Y678" t="s">
        <v>1034</v>
      </c>
      <c r="Z678" t="s">
        <v>1040</v>
      </c>
    </row>
    <row r="679" spans="1:26" x14ac:dyDescent="0.3">
      <c r="A679" t="s">
        <v>26</v>
      </c>
      <c r="B679" t="s">
        <v>27</v>
      </c>
      <c r="C679" s="31">
        <v>2020</v>
      </c>
      <c r="D679" s="31">
        <v>7</v>
      </c>
      <c r="E679" t="s">
        <v>632</v>
      </c>
      <c r="F679" t="s">
        <v>1041</v>
      </c>
      <c r="G679" s="30">
        <v>43861</v>
      </c>
      <c r="H679" s="30">
        <v>43868</v>
      </c>
      <c r="I679" s="31">
        <v>14</v>
      </c>
      <c r="J679" t="s">
        <v>44</v>
      </c>
      <c r="K679" t="s">
        <v>604</v>
      </c>
      <c r="L679" t="s">
        <v>738</v>
      </c>
      <c r="M679" t="s">
        <v>903</v>
      </c>
      <c r="O679" t="s">
        <v>606</v>
      </c>
      <c r="P679" t="s">
        <v>26</v>
      </c>
      <c r="Q679" t="s">
        <v>33</v>
      </c>
      <c r="R679" t="s">
        <v>558</v>
      </c>
      <c r="W679" s="32">
        <v>4.33</v>
      </c>
      <c r="Y679" t="s">
        <v>1034</v>
      </c>
      <c r="Z679" t="s">
        <v>1042</v>
      </c>
    </row>
    <row r="680" spans="1:26" x14ac:dyDescent="0.3">
      <c r="A680" t="s">
        <v>26</v>
      </c>
      <c r="B680" t="s">
        <v>27</v>
      </c>
      <c r="C680" s="31">
        <v>2020</v>
      </c>
      <c r="D680" s="31">
        <v>7</v>
      </c>
      <c r="E680" t="s">
        <v>632</v>
      </c>
      <c r="F680" t="s">
        <v>1041</v>
      </c>
      <c r="G680" s="30">
        <v>43861</v>
      </c>
      <c r="H680" s="30">
        <v>43868</v>
      </c>
      <c r="I680" s="31">
        <v>87</v>
      </c>
      <c r="J680" t="s">
        <v>44</v>
      </c>
      <c r="K680" t="s">
        <v>604</v>
      </c>
      <c r="L680" t="s">
        <v>738</v>
      </c>
      <c r="M680" t="s">
        <v>903</v>
      </c>
      <c r="O680" t="s">
        <v>606</v>
      </c>
      <c r="P680" t="s">
        <v>26</v>
      </c>
      <c r="Q680" t="s">
        <v>33</v>
      </c>
      <c r="R680" t="s">
        <v>558</v>
      </c>
      <c r="W680" s="32">
        <v>3.24</v>
      </c>
      <c r="Y680" t="s">
        <v>1034</v>
      </c>
      <c r="Z680" t="s">
        <v>1042</v>
      </c>
    </row>
    <row r="681" spans="1:26" x14ac:dyDescent="0.3">
      <c r="A681" t="s">
        <v>26</v>
      </c>
      <c r="B681" t="s">
        <v>27</v>
      </c>
      <c r="C681" s="31">
        <v>2020</v>
      </c>
      <c r="D681" s="31">
        <v>7</v>
      </c>
      <c r="E681" t="s">
        <v>632</v>
      </c>
      <c r="F681" t="s">
        <v>1041</v>
      </c>
      <c r="G681" s="30">
        <v>43861</v>
      </c>
      <c r="H681" s="30">
        <v>43868</v>
      </c>
      <c r="I681" s="31">
        <v>88</v>
      </c>
      <c r="J681" t="s">
        <v>44</v>
      </c>
      <c r="K681" t="s">
        <v>604</v>
      </c>
      <c r="L681" t="s">
        <v>738</v>
      </c>
      <c r="M681" t="s">
        <v>903</v>
      </c>
      <c r="O681" t="s">
        <v>606</v>
      </c>
      <c r="P681" t="s">
        <v>26</v>
      </c>
      <c r="Q681" t="s">
        <v>33</v>
      </c>
      <c r="R681" t="s">
        <v>558</v>
      </c>
      <c r="W681" s="32">
        <v>1.08</v>
      </c>
      <c r="Y681" t="s">
        <v>1034</v>
      </c>
      <c r="Z681" t="s">
        <v>1042</v>
      </c>
    </row>
    <row r="682" spans="1:26" x14ac:dyDescent="0.3">
      <c r="A682" t="s">
        <v>26</v>
      </c>
      <c r="B682" t="s">
        <v>27</v>
      </c>
      <c r="C682" s="31">
        <v>2020</v>
      </c>
      <c r="D682" s="31">
        <v>7</v>
      </c>
      <c r="E682" t="s">
        <v>632</v>
      </c>
      <c r="F682" t="s">
        <v>1041</v>
      </c>
      <c r="G682" s="30">
        <v>43861</v>
      </c>
      <c r="H682" s="30">
        <v>43868</v>
      </c>
      <c r="I682" s="31">
        <v>137</v>
      </c>
      <c r="J682" t="s">
        <v>44</v>
      </c>
      <c r="K682" t="s">
        <v>604</v>
      </c>
      <c r="L682" t="s">
        <v>738</v>
      </c>
      <c r="M682" t="s">
        <v>832</v>
      </c>
      <c r="O682" t="s">
        <v>606</v>
      </c>
      <c r="P682" t="s">
        <v>26</v>
      </c>
      <c r="Q682" t="s">
        <v>33</v>
      </c>
      <c r="R682" t="s">
        <v>558</v>
      </c>
      <c r="W682" s="32">
        <v>4.32</v>
      </c>
      <c r="Y682" t="s">
        <v>1034</v>
      </c>
      <c r="Z682" t="s">
        <v>1042</v>
      </c>
    </row>
    <row r="683" spans="1:26" x14ac:dyDescent="0.3">
      <c r="A683" t="s">
        <v>26</v>
      </c>
      <c r="B683" t="s">
        <v>27</v>
      </c>
      <c r="C683" s="31">
        <v>2020</v>
      </c>
      <c r="D683" s="31">
        <v>7</v>
      </c>
      <c r="E683" t="s">
        <v>632</v>
      </c>
      <c r="F683" t="s">
        <v>1041</v>
      </c>
      <c r="G683" s="30">
        <v>43861</v>
      </c>
      <c r="H683" s="30">
        <v>43868</v>
      </c>
      <c r="I683" s="31">
        <v>182</v>
      </c>
      <c r="J683" t="s">
        <v>44</v>
      </c>
      <c r="K683" t="s">
        <v>604</v>
      </c>
      <c r="L683" t="s">
        <v>738</v>
      </c>
      <c r="M683" t="s">
        <v>62</v>
      </c>
      <c r="O683" t="s">
        <v>606</v>
      </c>
      <c r="P683" t="s">
        <v>26</v>
      </c>
      <c r="Q683" t="s">
        <v>33</v>
      </c>
      <c r="R683" t="s">
        <v>558</v>
      </c>
      <c r="W683" s="32">
        <v>0.22</v>
      </c>
      <c r="Y683" t="s">
        <v>1034</v>
      </c>
      <c r="Z683" t="s">
        <v>1042</v>
      </c>
    </row>
    <row r="684" spans="1:26" x14ac:dyDescent="0.3">
      <c r="A684" t="s">
        <v>26</v>
      </c>
      <c r="B684" t="s">
        <v>27</v>
      </c>
      <c r="C684" s="31">
        <v>2020</v>
      </c>
      <c r="D684" s="31">
        <v>7</v>
      </c>
      <c r="E684" t="s">
        <v>632</v>
      </c>
      <c r="F684" t="s">
        <v>1041</v>
      </c>
      <c r="G684" s="30">
        <v>43861</v>
      </c>
      <c r="H684" s="30">
        <v>43868</v>
      </c>
      <c r="I684" s="31">
        <v>185</v>
      </c>
      <c r="J684" t="s">
        <v>44</v>
      </c>
      <c r="K684" t="s">
        <v>604</v>
      </c>
      <c r="L684" t="s">
        <v>738</v>
      </c>
      <c r="M684" t="s">
        <v>62</v>
      </c>
      <c r="O684" t="s">
        <v>606</v>
      </c>
      <c r="P684" t="s">
        <v>26</v>
      </c>
      <c r="Q684" t="s">
        <v>33</v>
      </c>
      <c r="R684" t="s">
        <v>558</v>
      </c>
      <c r="W684" s="32">
        <v>0.22</v>
      </c>
      <c r="Y684" t="s">
        <v>1034</v>
      </c>
      <c r="Z684" t="s">
        <v>1042</v>
      </c>
    </row>
    <row r="685" spans="1:26" x14ac:dyDescent="0.3">
      <c r="A685" t="s">
        <v>26</v>
      </c>
      <c r="B685" t="s">
        <v>27</v>
      </c>
      <c r="C685" s="31">
        <v>2020</v>
      </c>
      <c r="D685" s="31">
        <v>7</v>
      </c>
      <c r="E685" t="s">
        <v>632</v>
      </c>
      <c r="F685" t="s">
        <v>1043</v>
      </c>
      <c r="G685" s="30">
        <v>43861</v>
      </c>
      <c r="H685" s="30">
        <v>43868</v>
      </c>
      <c r="I685" s="31">
        <v>14</v>
      </c>
      <c r="J685" t="s">
        <v>44</v>
      </c>
      <c r="K685" t="s">
        <v>604</v>
      </c>
      <c r="L685" t="s">
        <v>732</v>
      </c>
      <c r="M685" t="s">
        <v>903</v>
      </c>
      <c r="O685" t="s">
        <v>606</v>
      </c>
      <c r="P685" t="s">
        <v>26</v>
      </c>
      <c r="Q685" t="s">
        <v>33</v>
      </c>
      <c r="R685" t="s">
        <v>558</v>
      </c>
      <c r="W685" s="32">
        <v>6.94</v>
      </c>
      <c r="Y685" t="s">
        <v>1034</v>
      </c>
      <c r="Z685" t="s">
        <v>1044</v>
      </c>
    </row>
    <row r="686" spans="1:26" x14ac:dyDescent="0.3">
      <c r="A686" t="s">
        <v>26</v>
      </c>
      <c r="B686" t="s">
        <v>27</v>
      </c>
      <c r="C686" s="31">
        <v>2020</v>
      </c>
      <c r="D686" s="31">
        <v>7</v>
      </c>
      <c r="E686" t="s">
        <v>632</v>
      </c>
      <c r="F686" t="s">
        <v>1043</v>
      </c>
      <c r="G686" s="30">
        <v>43861</v>
      </c>
      <c r="H686" s="30">
        <v>43868</v>
      </c>
      <c r="I686" s="31">
        <v>87</v>
      </c>
      <c r="J686" t="s">
        <v>44</v>
      </c>
      <c r="K686" t="s">
        <v>604</v>
      </c>
      <c r="L686" t="s">
        <v>732</v>
      </c>
      <c r="M686" t="s">
        <v>903</v>
      </c>
      <c r="O686" t="s">
        <v>606</v>
      </c>
      <c r="P686" t="s">
        <v>26</v>
      </c>
      <c r="Q686" t="s">
        <v>33</v>
      </c>
      <c r="R686" t="s">
        <v>558</v>
      </c>
      <c r="W686" s="32">
        <v>5.21</v>
      </c>
      <c r="Y686" t="s">
        <v>1034</v>
      </c>
      <c r="Z686" t="s">
        <v>1044</v>
      </c>
    </row>
    <row r="687" spans="1:26" x14ac:dyDescent="0.3">
      <c r="A687" t="s">
        <v>26</v>
      </c>
      <c r="B687" t="s">
        <v>27</v>
      </c>
      <c r="C687" s="31">
        <v>2020</v>
      </c>
      <c r="D687" s="31">
        <v>7</v>
      </c>
      <c r="E687" t="s">
        <v>632</v>
      </c>
      <c r="F687" t="s">
        <v>1043</v>
      </c>
      <c r="G687" s="30">
        <v>43861</v>
      </c>
      <c r="H687" s="30">
        <v>43868</v>
      </c>
      <c r="I687" s="31">
        <v>88</v>
      </c>
      <c r="J687" t="s">
        <v>44</v>
      </c>
      <c r="K687" t="s">
        <v>604</v>
      </c>
      <c r="L687" t="s">
        <v>732</v>
      </c>
      <c r="M687" t="s">
        <v>903</v>
      </c>
      <c r="O687" t="s">
        <v>606</v>
      </c>
      <c r="P687" t="s">
        <v>26</v>
      </c>
      <c r="Q687" t="s">
        <v>33</v>
      </c>
      <c r="R687" t="s">
        <v>558</v>
      </c>
      <c r="W687" s="32">
        <v>1.74</v>
      </c>
      <c r="Y687" t="s">
        <v>1034</v>
      </c>
      <c r="Z687" t="s">
        <v>1044</v>
      </c>
    </row>
    <row r="688" spans="1:26" x14ac:dyDescent="0.3">
      <c r="A688" t="s">
        <v>26</v>
      </c>
      <c r="B688" t="s">
        <v>27</v>
      </c>
      <c r="C688" s="31">
        <v>2020</v>
      </c>
      <c r="D688" s="31">
        <v>7</v>
      </c>
      <c r="E688" t="s">
        <v>632</v>
      </c>
      <c r="F688" t="s">
        <v>1043</v>
      </c>
      <c r="G688" s="30">
        <v>43861</v>
      </c>
      <c r="H688" s="30">
        <v>43868</v>
      </c>
      <c r="I688" s="31">
        <v>137</v>
      </c>
      <c r="J688" t="s">
        <v>44</v>
      </c>
      <c r="K688" t="s">
        <v>604</v>
      </c>
      <c r="L688" t="s">
        <v>732</v>
      </c>
      <c r="M688" t="s">
        <v>832</v>
      </c>
      <c r="O688" t="s">
        <v>606</v>
      </c>
      <c r="P688" t="s">
        <v>26</v>
      </c>
      <c r="Q688" t="s">
        <v>33</v>
      </c>
      <c r="R688" t="s">
        <v>558</v>
      </c>
      <c r="W688" s="32">
        <v>6.94</v>
      </c>
      <c r="Y688" t="s">
        <v>1034</v>
      </c>
      <c r="Z688" t="s">
        <v>1044</v>
      </c>
    </row>
    <row r="689" spans="1:26" x14ac:dyDescent="0.3">
      <c r="A689" t="s">
        <v>26</v>
      </c>
      <c r="B689" t="s">
        <v>27</v>
      </c>
      <c r="C689" s="31">
        <v>2020</v>
      </c>
      <c r="D689" s="31">
        <v>7</v>
      </c>
      <c r="E689" t="s">
        <v>632</v>
      </c>
      <c r="F689" t="s">
        <v>1043</v>
      </c>
      <c r="G689" s="30">
        <v>43861</v>
      </c>
      <c r="H689" s="30">
        <v>43868</v>
      </c>
      <c r="I689" s="31">
        <v>182</v>
      </c>
      <c r="J689" t="s">
        <v>44</v>
      </c>
      <c r="K689" t="s">
        <v>604</v>
      </c>
      <c r="L689" t="s">
        <v>732</v>
      </c>
      <c r="M689" t="s">
        <v>62</v>
      </c>
      <c r="O689" t="s">
        <v>606</v>
      </c>
      <c r="P689" t="s">
        <v>26</v>
      </c>
      <c r="Q689" t="s">
        <v>33</v>
      </c>
      <c r="R689" t="s">
        <v>558</v>
      </c>
      <c r="W689" s="32">
        <v>0.35</v>
      </c>
      <c r="Y689" t="s">
        <v>1034</v>
      </c>
      <c r="Z689" t="s">
        <v>1044</v>
      </c>
    </row>
    <row r="690" spans="1:26" x14ac:dyDescent="0.3">
      <c r="A690" t="s">
        <v>26</v>
      </c>
      <c r="B690" t="s">
        <v>27</v>
      </c>
      <c r="C690" s="31">
        <v>2020</v>
      </c>
      <c r="D690" s="31">
        <v>7</v>
      </c>
      <c r="E690" t="s">
        <v>632</v>
      </c>
      <c r="F690" t="s">
        <v>1043</v>
      </c>
      <c r="G690" s="30">
        <v>43861</v>
      </c>
      <c r="H690" s="30">
        <v>43868</v>
      </c>
      <c r="I690" s="31">
        <v>185</v>
      </c>
      <c r="J690" t="s">
        <v>44</v>
      </c>
      <c r="K690" t="s">
        <v>604</v>
      </c>
      <c r="L690" t="s">
        <v>732</v>
      </c>
      <c r="M690" t="s">
        <v>62</v>
      </c>
      <c r="O690" t="s">
        <v>606</v>
      </c>
      <c r="P690" t="s">
        <v>26</v>
      </c>
      <c r="Q690" t="s">
        <v>33</v>
      </c>
      <c r="R690" t="s">
        <v>558</v>
      </c>
      <c r="W690" s="32">
        <v>0.35</v>
      </c>
      <c r="Y690" t="s">
        <v>1034</v>
      </c>
      <c r="Z690" t="s">
        <v>1044</v>
      </c>
    </row>
    <row r="691" spans="1:26" x14ac:dyDescent="0.3">
      <c r="A691" t="s">
        <v>26</v>
      </c>
      <c r="B691" t="s">
        <v>27</v>
      </c>
      <c r="C691" s="31">
        <v>2020</v>
      </c>
      <c r="D691" s="31">
        <v>7</v>
      </c>
      <c r="E691" t="s">
        <v>632</v>
      </c>
      <c r="F691" t="s">
        <v>1045</v>
      </c>
      <c r="G691" s="30">
        <v>43861</v>
      </c>
      <c r="H691" s="30">
        <v>43868</v>
      </c>
      <c r="I691" s="31">
        <v>14</v>
      </c>
      <c r="J691" t="s">
        <v>44</v>
      </c>
      <c r="K691" t="s">
        <v>604</v>
      </c>
      <c r="L691" t="s">
        <v>914</v>
      </c>
      <c r="M691" t="s">
        <v>903</v>
      </c>
      <c r="O691" t="s">
        <v>606</v>
      </c>
      <c r="P691" t="s">
        <v>26</v>
      </c>
      <c r="Q691" t="s">
        <v>33</v>
      </c>
      <c r="R691" t="s">
        <v>558</v>
      </c>
      <c r="W691" s="32">
        <v>15.79</v>
      </c>
      <c r="Y691" t="s">
        <v>1034</v>
      </c>
      <c r="Z691" t="s">
        <v>1046</v>
      </c>
    </row>
    <row r="692" spans="1:26" x14ac:dyDescent="0.3">
      <c r="A692" t="s">
        <v>26</v>
      </c>
      <c r="B692" t="s">
        <v>27</v>
      </c>
      <c r="C692" s="31">
        <v>2020</v>
      </c>
      <c r="D692" s="31">
        <v>7</v>
      </c>
      <c r="E692" t="s">
        <v>632</v>
      </c>
      <c r="F692" t="s">
        <v>1045</v>
      </c>
      <c r="G692" s="30">
        <v>43861</v>
      </c>
      <c r="H692" s="30">
        <v>43868</v>
      </c>
      <c r="I692" s="31">
        <v>87</v>
      </c>
      <c r="J692" t="s">
        <v>44</v>
      </c>
      <c r="K692" t="s">
        <v>604</v>
      </c>
      <c r="L692" t="s">
        <v>914</v>
      </c>
      <c r="M692" t="s">
        <v>903</v>
      </c>
      <c r="O692" t="s">
        <v>606</v>
      </c>
      <c r="P692" t="s">
        <v>26</v>
      </c>
      <c r="Q692" t="s">
        <v>33</v>
      </c>
      <c r="R692" t="s">
        <v>558</v>
      </c>
      <c r="W692" s="32">
        <v>11.84</v>
      </c>
      <c r="Y692" t="s">
        <v>1034</v>
      </c>
      <c r="Z692" t="s">
        <v>1046</v>
      </c>
    </row>
    <row r="693" spans="1:26" x14ac:dyDescent="0.3">
      <c r="A693" t="s">
        <v>26</v>
      </c>
      <c r="B693" t="s">
        <v>27</v>
      </c>
      <c r="C693" s="31">
        <v>2020</v>
      </c>
      <c r="D693" s="31">
        <v>7</v>
      </c>
      <c r="E693" t="s">
        <v>632</v>
      </c>
      <c r="F693" t="s">
        <v>1045</v>
      </c>
      <c r="G693" s="30">
        <v>43861</v>
      </c>
      <c r="H693" s="30">
        <v>43868</v>
      </c>
      <c r="I693" s="31">
        <v>88</v>
      </c>
      <c r="J693" t="s">
        <v>44</v>
      </c>
      <c r="K693" t="s">
        <v>604</v>
      </c>
      <c r="L693" t="s">
        <v>914</v>
      </c>
      <c r="M693" t="s">
        <v>903</v>
      </c>
      <c r="O693" t="s">
        <v>606</v>
      </c>
      <c r="P693" t="s">
        <v>26</v>
      </c>
      <c r="Q693" t="s">
        <v>33</v>
      </c>
      <c r="R693" t="s">
        <v>558</v>
      </c>
      <c r="W693" s="32">
        <v>3.95</v>
      </c>
      <c r="Y693" t="s">
        <v>1034</v>
      </c>
      <c r="Z693" t="s">
        <v>1046</v>
      </c>
    </row>
    <row r="694" spans="1:26" x14ac:dyDescent="0.3">
      <c r="A694" t="s">
        <v>26</v>
      </c>
      <c r="B694" t="s">
        <v>27</v>
      </c>
      <c r="C694" s="31">
        <v>2020</v>
      </c>
      <c r="D694" s="31">
        <v>7</v>
      </c>
      <c r="E694" t="s">
        <v>632</v>
      </c>
      <c r="F694" t="s">
        <v>1045</v>
      </c>
      <c r="G694" s="30">
        <v>43861</v>
      </c>
      <c r="H694" s="30">
        <v>43868</v>
      </c>
      <c r="I694" s="31">
        <v>137</v>
      </c>
      <c r="J694" t="s">
        <v>44</v>
      </c>
      <c r="K694" t="s">
        <v>604</v>
      </c>
      <c r="L694" t="s">
        <v>914</v>
      </c>
      <c r="M694" t="s">
        <v>832</v>
      </c>
      <c r="O694" t="s">
        <v>606</v>
      </c>
      <c r="P694" t="s">
        <v>26</v>
      </c>
      <c r="Q694" t="s">
        <v>33</v>
      </c>
      <c r="R694" t="s">
        <v>558</v>
      </c>
      <c r="W694" s="32">
        <v>15.79</v>
      </c>
      <c r="Y694" t="s">
        <v>1034</v>
      </c>
      <c r="Z694" t="s">
        <v>1046</v>
      </c>
    </row>
    <row r="695" spans="1:26" x14ac:dyDescent="0.3">
      <c r="A695" t="s">
        <v>26</v>
      </c>
      <c r="B695" t="s">
        <v>27</v>
      </c>
      <c r="C695" s="31">
        <v>2020</v>
      </c>
      <c r="D695" s="31">
        <v>7</v>
      </c>
      <c r="E695" t="s">
        <v>632</v>
      </c>
      <c r="F695" t="s">
        <v>1045</v>
      </c>
      <c r="G695" s="30">
        <v>43861</v>
      </c>
      <c r="H695" s="30">
        <v>43868</v>
      </c>
      <c r="I695" s="31">
        <v>182</v>
      </c>
      <c r="J695" t="s">
        <v>44</v>
      </c>
      <c r="K695" t="s">
        <v>604</v>
      </c>
      <c r="L695" t="s">
        <v>914</v>
      </c>
      <c r="M695" t="s">
        <v>62</v>
      </c>
      <c r="O695" t="s">
        <v>606</v>
      </c>
      <c r="P695" t="s">
        <v>26</v>
      </c>
      <c r="Q695" t="s">
        <v>33</v>
      </c>
      <c r="R695" t="s">
        <v>558</v>
      </c>
      <c r="W695" s="32">
        <v>0.79</v>
      </c>
      <c r="Y695" t="s">
        <v>1034</v>
      </c>
      <c r="Z695" t="s">
        <v>1046</v>
      </c>
    </row>
    <row r="696" spans="1:26" x14ac:dyDescent="0.3">
      <c r="A696" t="s">
        <v>26</v>
      </c>
      <c r="B696" t="s">
        <v>27</v>
      </c>
      <c r="C696" s="31">
        <v>2020</v>
      </c>
      <c r="D696" s="31">
        <v>7</v>
      </c>
      <c r="E696" t="s">
        <v>632</v>
      </c>
      <c r="F696" t="s">
        <v>1045</v>
      </c>
      <c r="G696" s="30">
        <v>43861</v>
      </c>
      <c r="H696" s="30">
        <v>43868</v>
      </c>
      <c r="I696" s="31">
        <v>185</v>
      </c>
      <c r="J696" t="s">
        <v>44</v>
      </c>
      <c r="K696" t="s">
        <v>604</v>
      </c>
      <c r="L696" t="s">
        <v>914</v>
      </c>
      <c r="M696" t="s">
        <v>62</v>
      </c>
      <c r="O696" t="s">
        <v>606</v>
      </c>
      <c r="P696" t="s">
        <v>26</v>
      </c>
      <c r="Q696" t="s">
        <v>33</v>
      </c>
      <c r="R696" t="s">
        <v>558</v>
      </c>
      <c r="W696" s="32">
        <v>0.79</v>
      </c>
      <c r="Y696" t="s">
        <v>1034</v>
      </c>
      <c r="Z696" t="s">
        <v>1046</v>
      </c>
    </row>
    <row r="697" spans="1:26" x14ac:dyDescent="0.3">
      <c r="A697" t="s">
        <v>26</v>
      </c>
      <c r="B697" t="s">
        <v>27</v>
      </c>
      <c r="C697" s="31">
        <v>2020</v>
      </c>
      <c r="D697" s="31">
        <v>7</v>
      </c>
      <c r="E697" t="s">
        <v>632</v>
      </c>
      <c r="F697" t="s">
        <v>1047</v>
      </c>
      <c r="G697" s="30">
        <v>43861</v>
      </c>
      <c r="H697" s="30">
        <v>43868</v>
      </c>
      <c r="I697" s="31">
        <v>14</v>
      </c>
      <c r="J697" t="s">
        <v>44</v>
      </c>
      <c r="K697" t="s">
        <v>604</v>
      </c>
      <c r="L697" t="s">
        <v>643</v>
      </c>
      <c r="M697" t="s">
        <v>903</v>
      </c>
      <c r="O697" t="s">
        <v>606</v>
      </c>
      <c r="P697" t="s">
        <v>26</v>
      </c>
      <c r="Q697" t="s">
        <v>33</v>
      </c>
      <c r="R697" t="s">
        <v>558</v>
      </c>
      <c r="W697" s="32">
        <v>1032.27</v>
      </c>
      <c r="Y697" t="s">
        <v>1034</v>
      </c>
      <c r="Z697" t="s">
        <v>1048</v>
      </c>
    </row>
    <row r="698" spans="1:26" x14ac:dyDescent="0.3">
      <c r="A698" t="s">
        <v>26</v>
      </c>
      <c r="B698" t="s">
        <v>27</v>
      </c>
      <c r="C698" s="31">
        <v>2020</v>
      </c>
      <c r="D698" s="31">
        <v>7</v>
      </c>
      <c r="E698" t="s">
        <v>632</v>
      </c>
      <c r="F698" t="s">
        <v>1047</v>
      </c>
      <c r="G698" s="30">
        <v>43861</v>
      </c>
      <c r="H698" s="30">
        <v>43868</v>
      </c>
      <c r="I698" s="31">
        <v>87</v>
      </c>
      <c r="J698" t="s">
        <v>44</v>
      </c>
      <c r="K698" t="s">
        <v>604</v>
      </c>
      <c r="L698" t="s">
        <v>643</v>
      </c>
      <c r="M698" t="s">
        <v>903</v>
      </c>
      <c r="O698" t="s">
        <v>606</v>
      </c>
      <c r="P698" t="s">
        <v>26</v>
      </c>
      <c r="Q698" t="s">
        <v>33</v>
      </c>
      <c r="R698" t="s">
        <v>558</v>
      </c>
      <c r="W698" s="32">
        <v>774.2</v>
      </c>
      <c r="Y698" t="s">
        <v>1034</v>
      </c>
      <c r="Z698" t="s">
        <v>1048</v>
      </c>
    </row>
    <row r="699" spans="1:26" x14ac:dyDescent="0.3">
      <c r="A699" t="s">
        <v>26</v>
      </c>
      <c r="B699" t="s">
        <v>27</v>
      </c>
      <c r="C699" s="31">
        <v>2020</v>
      </c>
      <c r="D699" s="31">
        <v>7</v>
      </c>
      <c r="E699" t="s">
        <v>632</v>
      </c>
      <c r="F699" t="s">
        <v>1047</v>
      </c>
      <c r="G699" s="30">
        <v>43861</v>
      </c>
      <c r="H699" s="30">
        <v>43868</v>
      </c>
      <c r="I699" s="31">
        <v>88</v>
      </c>
      <c r="J699" t="s">
        <v>44</v>
      </c>
      <c r="K699" t="s">
        <v>581</v>
      </c>
      <c r="L699" t="s">
        <v>643</v>
      </c>
      <c r="M699" t="s">
        <v>903</v>
      </c>
      <c r="O699" t="s">
        <v>606</v>
      </c>
      <c r="P699" t="s">
        <v>26</v>
      </c>
      <c r="Q699" t="s">
        <v>33</v>
      </c>
      <c r="R699" t="s">
        <v>558</v>
      </c>
      <c r="W699" s="32">
        <v>258.07</v>
      </c>
      <c r="Y699" t="s">
        <v>1034</v>
      </c>
      <c r="Z699" t="s">
        <v>1048</v>
      </c>
    </row>
    <row r="700" spans="1:26" x14ac:dyDescent="0.3">
      <c r="A700" t="s">
        <v>26</v>
      </c>
      <c r="B700" t="s">
        <v>27</v>
      </c>
      <c r="C700" s="31">
        <v>2020</v>
      </c>
      <c r="D700" s="31">
        <v>7</v>
      </c>
      <c r="E700" t="s">
        <v>632</v>
      </c>
      <c r="F700" t="s">
        <v>1047</v>
      </c>
      <c r="G700" s="30">
        <v>43861</v>
      </c>
      <c r="H700" s="30">
        <v>43868</v>
      </c>
      <c r="I700" s="31">
        <v>137</v>
      </c>
      <c r="J700" t="s">
        <v>44</v>
      </c>
      <c r="K700" t="s">
        <v>604</v>
      </c>
      <c r="L700" t="s">
        <v>643</v>
      </c>
      <c r="M700" t="s">
        <v>832</v>
      </c>
      <c r="O700" t="s">
        <v>606</v>
      </c>
      <c r="P700" t="s">
        <v>26</v>
      </c>
      <c r="Q700" t="s">
        <v>33</v>
      </c>
      <c r="R700" t="s">
        <v>558</v>
      </c>
      <c r="W700" s="32">
        <v>1032.27</v>
      </c>
      <c r="Y700" t="s">
        <v>1034</v>
      </c>
      <c r="Z700" t="s">
        <v>1048</v>
      </c>
    </row>
    <row r="701" spans="1:26" x14ac:dyDescent="0.3">
      <c r="A701" t="s">
        <v>26</v>
      </c>
      <c r="B701" t="s">
        <v>27</v>
      </c>
      <c r="C701" s="31">
        <v>2020</v>
      </c>
      <c r="D701" s="31">
        <v>7</v>
      </c>
      <c r="E701" t="s">
        <v>632</v>
      </c>
      <c r="F701" t="s">
        <v>1047</v>
      </c>
      <c r="G701" s="30">
        <v>43861</v>
      </c>
      <c r="H701" s="30">
        <v>43868</v>
      </c>
      <c r="I701" s="31">
        <v>182</v>
      </c>
      <c r="J701" t="s">
        <v>44</v>
      </c>
      <c r="K701" t="s">
        <v>604</v>
      </c>
      <c r="L701" t="s">
        <v>643</v>
      </c>
      <c r="M701" t="s">
        <v>62</v>
      </c>
      <c r="O701" t="s">
        <v>606</v>
      </c>
      <c r="P701" t="s">
        <v>26</v>
      </c>
      <c r="Q701" t="s">
        <v>33</v>
      </c>
      <c r="R701" t="s">
        <v>558</v>
      </c>
      <c r="W701" s="32">
        <v>51.61</v>
      </c>
      <c r="Y701" t="s">
        <v>1034</v>
      </c>
      <c r="Z701" t="s">
        <v>1048</v>
      </c>
    </row>
    <row r="702" spans="1:26" x14ac:dyDescent="0.3">
      <c r="A702" t="s">
        <v>26</v>
      </c>
      <c r="B702" t="s">
        <v>27</v>
      </c>
      <c r="C702" s="31">
        <v>2020</v>
      </c>
      <c r="D702" s="31">
        <v>7</v>
      </c>
      <c r="E702" t="s">
        <v>632</v>
      </c>
      <c r="F702" t="s">
        <v>1047</v>
      </c>
      <c r="G702" s="30">
        <v>43861</v>
      </c>
      <c r="H702" s="30">
        <v>43868</v>
      </c>
      <c r="I702" s="31">
        <v>185</v>
      </c>
      <c r="J702" t="s">
        <v>44</v>
      </c>
      <c r="K702" t="s">
        <v>604</v>
      </c>
      <c r="L702" t="s">
        <v>643</v>
      </c>
      <c r="M702" t="s">
        <v>62</v>
      </c>
      <c r="O702" t="s">
        <v>606</v>
      </c>
      <c r="P702" t="s">
        <v>26</v>
      </c>
      <c r="Q702" t="s">
        <v>33</v>
      </c>
      <c r="R702" t="s">
        <v>558</v>
      </c>
      <c r="W702" s="32">
        <v>51.61</v>
      </c>
      <c r="Y702" t="s">
        <v>1034</v>
      </c>
      <c r="Z702" t="s">
        <v>1048</v>
      </c>
    </row>
    <row r="703" spans="1:26" x14ac:dyDescent="0.3">
      <c r="A703" t="s">
        <v>26</v>
      </c>
      <c r="B703" t="s">
        <v>27</v>
      </c>
      <c r="C703" s="31">
        <v>2020</v>
      </c>
      <c r="D703" s="31">
        <v>7</v>
      </c>
      <c r="E703" t="s">
        <v>632</v>
      </c>
      <c r="F703" t="s">
        <v>1049</v>
      </c>
      <c r="G703" s="30">
        <v>43861</v>
      </c>
      <c r="H703" s="30">
        <v>43868</v>
      </c>
      <c r="I703" s="31">
        <v>14</v>
      </c>
      <c r="J703" t="s">
        <v>44</v>
      </c>
      <c r="K703" t="s">
        <v>581</v>
      </c>
      <c r="L703" t="s">
        <v>724</v>
      </c>
      <c r="M703" t="s">
        <v>903</v>
      </c>
      <c r="O703" t="s">
        <v>606</v>
      </c>
      <c r="P703" t="s">
        <v>26</v>
      </c>
      <c r="Q703" t="s">
        <v>33</v>
      </c>
      <c r="R703" t="s">
        <v>558</v>
      </c>
      <c r="W703" s="32">
        <v>3.55</v>
      </c>
      <c r="Y703" t="s">
        <v>1034</v>
      </c>
      <c r="Z703" t="s">
        <v>1050</v>
      </c>
    </row>
    <row r="704" spans="1:26" x14ac:dyDescent="0.3">
      <c r="A704" t="s">
        <v>26</v>
      </c>
      <c r="B704" t="s">
        <v>27</v>
      </c>
      <c r="C704" s="31">
        <v>2020</v>
      </c>
      <c r="D704" s="31">
        <v>7</v>
      </c>
      <c r="E704" t="s">
        <v>632</v>
      </c>
      <c r="F704" t="s">
        <v>1049</v>
      </c>
      <c r="G704" s="30">
        <v>43861</v>
      </c>
      <c r="H704" s="30">
        <v>43868</v>
      </c>
      <c r="I704" s="31">
        <v>87</v>
      </c>
      <c r="J704" t="s">
        <v>44</v>
      </c>
      <c r="K704" t="s">
        <v>604</v>
      </c>
      <c r="L704" t="s">
        <v>724</v>
      </c>
      <c r="M704" t="s">
        <v>903</v>
      </c>
      <c r="O704" t="s">
        <v>606</v>
      </c>
      <c r="P704" t="s">
        <v>26</v>
      </c>
      <c r="Q704" t="s">
        <v>33</v>
      </c>
      <c r="R704" t="s">
        <v>558</v>
      </c>
      <c r="W704" s="32">
        <v>2.66</v>
      </c>
      <c r="Y704" t="s">
        <v>1034</v>
      </c>
      <c r="Z704" t="s">
        <v>1050</v>
      </c>
    </row>
    <row r="705" spans="1:26" x14ac:dyDescent="0.3">
      <c r="A705" t="s">
        <v>26</v>
      </c>
      <c r="B705" t="s">
        <v>27</v>
      </c>
      <c r="C705" s="31">
        <v>2020</v>
      </c>
      <c r="D705" s="31">
        <v>7</v>
      </c>
      <c r="E705" t="s">
        <v>632</v>
      </c>
      <c r="F705" t="s">
        <v>1049</v>
      </c>
      <c r="G705" s="30">
        <v>43861</v>
      </c>
      <c r="H705" s="30">
        <v>43868</v>
      </c>
      <c r="I705" s="31">
        <v>88</v>
      </c>
      <c r="J705" t="s">
        <v>44</v>
      </c>
      <c r="K705" t="s">
        <v>604</v>
      </c>
      <c r="L705" t="s">
        <v>724</v>
      </c>
      <c r="M705" t="s">
        <v>903</v>
      </c>
      <c r="O705" t="s">
        <v>606</v>
      </c>
      <c r="P705" t="s">
        <v>26</v>
      </c>
      <c r="Q705" t="s">
        <v>33</v>
      </c>
      <c r="R705" t="s">
        <v>558</v>
      </c>
      <c r="W705" s="32">
        <v>0.89</v>
      </c>
      <c r="Y705" t="s">
        <v>1034</v>
      </c>
      <c r="Z705" t="s">
        <v>1050</v>
      </c>
    </row>
    <row r="706" spans="1:26" x14ac:dyDescent="0.3">
      <c r="A706" t="s">
        <v>26</v>
      </c>
      <c r="B706" t="s">
        <v>27</v>
      </c>
      <c r="C706" s="31">
        <v>2020</v>
      </c>
      <c r="D706" s="31">
        <v>7</v>
      </c>
      <c r="E706" t="s">
        <v>632</v>
      </c>
      <c r="F706" t="s">
        <v>1049</v>
      </c>
      <c r="G706" s="30">
        <v>43861</v>
      </c>
      <c r="H706" s="30">
        <v>43868</v>
      </c>
      <c r="I706" s="31">
        <v>137</v>
      </c>
      <c r="J706" t="s">
        <v>44</v>
      </c>
      <c r="K706" t="s">
        <v>604</v>
      </c>
      <c r="L706" t="s">
        <v>724</v>
      </c>
      <c r="M706" t="s">
        <v>832</v>
      </c>
      <c r="O706" t="s">
        <v>606</v>
      </c>
      <c r="P706" t="s">
        <v>26</v>
      </c>
      <c r="Q706" t="s">
        <v>33</v>
      </c>
      <c r="R706" t="s">
        <v>558</v>
      </c>
      <c r="W706" s="32">
        <v>3.54</v>
      </c>
      <c r="Y706" t="s">
        <v>1034</v>
      </c>
      <c r="Z706" t="s">
        <v>1050</v>
      </c>
    </row>
    <row r="707" spans="1:26" x14ac:dyDescent="0.3">
      <c r="A707" t="s">
        <v>26</v>
      </c>
      <c r="B707" t="s">
        <v>27</v>
      </c>
      <c r="C707" s="31">
        <v>2020</v>
      </c>
      <c r="D707" s="31">
        <v>7</v>
      </c>
      <c r="E707" t="s">
        <v>632</v>
      </c>
      <c r="F707" t="s">
        <v>1049</v>
      </c>
      <c r="G707" s="30">
        <v>43861</v>
      </c>
      <c r="H707" s="30">
        <v>43868</v>
      </c>
      <c r="I707" s="31">
        <v>182</v>
      </c>
      <c r="J707" t="s">
        <v>44</v>
      </c>
      <c r="K707" t="s">
        <v>604</v>
      </c>
      <c r="L707" t="s">
        <v>724</v>
      </c>
      <c r="M707" t="s">
        <v>62</v>
      </c>
      <c r="O707" t="s">
        <v>606</v>
      </c>
      <c r="P707" t="s">
        <v>26</v>
      </c>
      <c r="Q707" t="s">
        <v>33</v>
      </c>
      <c r="R707" t="s">
        <v>558</v>
      </c>
      <c r="W707" s="32">
        <v>0.18</v>
      </c>
      <c r="Y707" t="s">
        <v>1034</v>
      </c>
      <c r="Z707" t="s">
        <v>1050</v>
      </c>
    </row>
    <row r="708" spans="1:26" x14ac:dyDescent="0.3">
      <c r="A708" t="s">
        <v>26</v>
      </c>
      <c r="B708" t="s">
        <v>27</v>
      </c>
      <c r="C708" s="31">
        <v>2020</v>
      </c>
      <c r="D708" s="31">
        <v>7</v>
      </c>
      <c r="E708" t="s">
        <v>632</v>
      </c>
      <c r="F708" t="s">
        <v>1049</v>
      </c>
      <c r="G708" s="30">
        <v>43861</v>
      </c>
      <c r="H708" s="30">
        <v>43868</v>
      </c>
      <c r="I708" s="31">
        <v>185</v>
      </c>
      <c r="J708" t="s">
        <v>44</v>
      </c>
      <c r="K708" t="s">
        <v>604</v>
      </c>
      <c r="L708" t="s">
        <v>724</v>
      </c>
      <c r="M708" t="s">
        <v>62</v>
      </c>
      <c r="O708" t="s">
        <v>606</v>
      </c>
      <c r="P708" t="s">
        <v>26</v>
      </c>
      <c r="Q708" t="s">
        <v>33</v>
      </c>
      <c r="R708" t="s">
        <v>558</v>
      </c>
      <c r="W708" s="32">
        <v>0.18</v>
      </c>
      <c r="Y708" t="s">
        <v>1034</v>
      </c>
      <c r="Z708" t="s">
        <v>1050</v>
      </c>
    </row>
    <row r="709" spans="1:26" x14ac:dyDescent="0.3">
      <c r="A709" t="s">
        <v>26</v>
      </c>
      <c r="B709" t="s">
        <v>27</v>
      </c>
      <c r="C709" s="31">
        <v>2020</v>
      </c>
      <c r="D709" s="31">
        <v>7</v>
      </c>
      <c r="E709" t="s">
        <v>632</v>
      </c>
      <c r="F709" t="s">
        <v>1051</v>
      </c>
      <c r="G709" s="30">
        <v>43861</v>
      </c>
      <c r="H709" s="30">
        <v>43868</v>
      </c>
      <c r="I709" s="31">
        <v>14</v>
      </c>
      <c r="J709" t="s">
        <v>44</v>
      </c>
      <c r="K709" t="s">
        <v>604</v>
      </c>
      <c r="L709" t="s">
        <v>728</v>
      </c>
      <c r="M709" t="s">
        <v>903</v>
      </c>
      <c r="O709" t="s">
        <v>606</v>
      </c>
      <c r="P709" t="s">
        <v>26</v>
      </c>
      <c r="Q709" t="s">
        <v>33</v>
      </c>
      <c r="R709" t="s">
        <v>558</v>
      </c>
      <c r="W709" s="32">
        <v>7.51</v>
      </c>
      <c r="Y709" t="s">
        <v>1034</v>
      </c>
      <c r="Z709" t="s">
        <v>1052</v>
      </c>
    </row>
    <row r="710" spans="1:26" x14ac:dyDescent="0.3">
      <c r="A710" t="s">
        <v>26</v>
      </c>
      <c r="B710" t="s">
        <v>27</v>
      </c>
      <c r="C710" s="31">
        <v>2020</v>
      </c>
      <c r="D710" s="31">
        <v>7</v>
      </c>
      <c r="E710" t="s">
        <v>632</v>
      </c>
      <c r="F710" t="s">
        <v>1051</v>
      </c>
      <c r="G710" s="30">
        <v>43861</v>
      </c>
      <c r="H710" s="30">
        <v>43868</v>
      </c>
      <c r="I710" s="31">
        <v>87</v>
      </c>
      <c r="J710" t="s">
        <v>44</v>
      </c>
      <c r="K710" t="s">
        <v>604</v>
      </c>
      <c r="L710" t="s">
        <v>728</v>
      </c>
      <c r="M710" t="s">
        <v>903</v>
      </c>
      <c r="O710" t="s">
        <v>606</v>
      </c>
      <c r="P710" t="s">
        <v>26</v>
      </c>
      <c r="Q710" t="s">
        <v>33</v>
      </c>
      <c r="R710" t="s">
        <v>558</v>
      </c>
      <c r="W710" s="32">
        <v>5.63</v>
      </c>
      <c r="Y710" t="s">
        <v>1034</v>
      </c>
      <c r="Z710" t="s">
        <v>1052</v>
      </c>
    </row>
    <row r="711" spans="1:26" x14ac:dyDescent="0.3">
      <c r="A711" t="s">
        <v>26</v>
      </c>
      <c r="B711" t="s">
        <v>27</v>
      </c>
      <c r="C711" s="31">
        <v>2020</v>
      </c>
      <c r="D711" s="31">
        <v>7</v>
      </c>
      <c r="E711" t="s">
        <v>632</v>
      </c>
      <c r="F711" t="s">
        <v>1051</v>
      </c>
      <c r="G711" s="30">
        <v>43861</v>
      </c>
      <c r="H711" s="30">
        <v>43868</v>
      </c>
      <c r="I711" s="31">
        <v>88</v>
      </c>
      <c r="J711" t="s">
        <v>44</v>
      </c>
      <c r="K711" t="s">
        <v>604</v>
      </c>
      <c r="L711" t="s">
        <v>728</v>
      </c>
      <c r="M711" t="s">
        <v>903</v>
      </c>
      <c r="O711" t="s">
        <v>606</v>
      </c>
      <c r="P711" t="s">
        <v>26</v>
      </c>
      <c r="Q711" t="s">
        <v>33</v>
      </c>
      <c r="R711" t="s">
        <v>558</v>
      </c>
      <c r="W711" s="32">
        <v>1.88</v>
      </c>
      <c r="Y711" t="s">
        <v>1034</v>
      </c>
      <c r="Z711" t="s">
        <v>1052</v>
      </c>
    </row>
    <row r="712" spans="1:26" x14ac:dyDescent="0.3">
      <c r="A712" t="s">
        <v>26</v>
      </c>
      <c r="B712" t="s">
        <v>27</v>
      </c>
      <c r="C712" s="31">
        <v>2020</v>
      </c>
      <c r="D712" s="31">
        <v>7</v>
      </c>
      <c r="E712" t="s">
        <v>632</v>
      </c>
      <c r="F712" t="s">
        <v>1051</v>
      </c>
      <c r="G712" s="30">
        <v>43861</v>
      </c>
      <c r="H712" s="30">
        <v>43868</v>
      </c>
      <c r="I712" s="31">
        <v>137</v>
      </c>
      <c r="J712" t="s">
        <v>44</v>
      </c>
      <c r="K712" t="s">
        <v>604</v>
      </c>
      <c r="L712" t="s">
        <v>728</v>
      </c>
      <c r="M712" t="s">
        <v>832</v>
      </c>
      <c r="O712" t="s">
        <v>606</v>
      </c>
      <c r="P712" t="s">
        <v>26</v>
      </c>
      <c r="Q712" t="s">
        <v>33</v>
      </c>
      <c r="R712" t="s">
        <v>558</v>
      </c>
      <c r="W712" s="32">
        <v>7.5</v>
      </c>
      <c r="Y712" t="s">
        <v>1034</v>
      </c>
      <c r="Z712" t="s">
        <v>1052</v>
      </c>
    </row>
    <row r="713" spans="1:26" x14ac:dyDescent="0.3">
      <c r="A713" t="s">
        <v>26</v>
      </c>
      <c r="B713" t="s">
        <v>27</v>
      </c>
      <c r="C713" s="31">
        <v>2020</v>
      </c>
      <c r="D713" s="31">
        <v>7</v>
      </c>
      <c r="E713" t="s">
        <v>632</v>
      </c>
      <c r="F713" t="s">
        <v>1051</v>
      </c>
      <c r="G713" s="30">
        <v>43861</v>
      </c>
      <c r="H713" s="30">
        <v>43868</v>
      </c>
      <c r="I713" s="31">
        <v>182</v>
      </c>
      <c r="J713" t="s">
        <v>44</v>
      </c>
      <c r="K713" t="s">
        <v>604</v>
      </c>
      <c r="L713" t="s">
        <v>728</v>
      </c>
      <c r="M713" t="s">
        <v>62</v>
      </c>
      <c r="O713" t="s">
        <v>606</v>
      </c>
      <c r="P713" t="s">
        <v>26</v>
      </c>
      <c r="Q713" t="s">
        <v>33</v>
      </c>
      <c r="R713" t="s">
        <v>558</v>
      </c>
      <c r="W713" s="32">
        <v>0.38</v>
      </c>
      <c r="Y713" t="s">
        <v>1034</v>
      </c>
      <c r="Z713" t="s">
        <v>1052</v>
      </c>
    </row>
    <row r="714" spans="1:26" x14ac:dyDescent="0.3">
      <c r="A714" t="s">
        <v>26</v>
      </c>
      <c r="B714" t="s">
        <v>27</v>
      </c>
      <c r="C714" s="31">
        <v>2020</v>
      </c>
      <c r="D714" s="31">
        <v>7</v>
      </c>
      <c r="E714" t="s">
        <v>632</v>
      </c>
      <c r="F714" t="s">
        <v>1051</v>
      </c>
      <c r="G714" s="30">
        <v>43861</v>
      </c>
      <c r="H714" s="30">
        <v>43868</v>
      </c>
      <c r="I714" s="31">
        <v>185</v>
      </c>
      <c r="J714" t="s">
        <v>44</v>
      </c>
      <c r="K714" t="s">
        <v>604</v>
      </c>
      <c r="L714" t="s">
        <v>728</v>
      </c>
      <c r="M714" t="s">
        <v>62</v>
      </c>
      <c r="O714" t="s">
        <v>606</v>
      </c>
      <c r="P714" t="s">
        <v>26</v>
      </c>
      <c r="Q714" t="s">
        <v>33</v>
      </c>
      <c r="R714" t="s">
        <v>558</v>
      </c>
      <c r="W714" s="32">
        <v>0.38</v>
      </c>
      <c r="Y714" t="s">
        <v>1034</v>
      </c>
      <c r="Z714" t="s">
        <v>1052</v>
      </c>
    </row>
    <row r="715" spans="1:26" x14ac:dyDescent="0.3">
      <c r="A715" t="s">
        <v>26</v>
      </c>
      <c r="B715" t="s">
        <v>27</v>
      </c>
      <c r="C715" s="31">
        <v>2020</v>
      </c>
      <c r="D715" s="31">
        <v>7</v>
      </c>
      <c r="E715" t="s">
        <v>632</v>
      </c>
      <c r="F715" t="s">
        <v>1053</v>
      </c>
      <c r="G715" s="30">
        <v>43861</v>
      </c>
      <c r="H715" s="30">
        <v>43868</v>
      </c>
      <c r="I715" s="31">
        <v>14</v>
      </c>
      <c r="J715" t="s">
        <v>44</v>
      </c>
      <c r="K715" t="s">
        <v>604</v>
      </c>
      <c r="L715" t="s">
        <v>634</v>
      </c>
      <c r="M715" t="s">
        <v>903</v>
      </c>
      <c r="O715" t="s">
        <v>606</v>
      </c>
      <c r="P715" t="s">
        <v>26</v>
      </c>
      <c r="Q715" t="s">
        <v>33</v>
      </c>
      <c r="R715" t="s">
        <v>558</v>
      </c>
      <c r="W715" s="32">
        <v>127.67</v>
      </c>
      <c r="Y715" t="s">
        <v>1034</v>
      </c>
      <c r="Z715" t="s">
        <v>1054</v>
      </c>
    </row>
    <row r="716" spans="1:26" x14ac:dyDescent="0.3">
      <c r="A716" t="s">
        <v>26</v>
      </c>
      <c r="B716" t="s">
        <v>27</v>
      </c>
      <c r="C716" s="31">
        <v>2020</v>
      </c>
      <c r="D716" s="31">
        <v>7</v>
      </c>
      <c r="E716" t="s">
        <v>632</v>
      </c>
      <c r="F716" t="s">
        <v>1053</v>
      </c>
      <c r="G716" s="30">
        <v>43861</v>
      </c>
      <c r="H716" s="30">
        <v>43868</v>
      </c>
      <c r="I716" s="31">
        <v>87</v>
      </c>
      <c r="J716" t="s">
        <v>44</v>
      </c>
      <c r="K716" t="s">
        <v>604</v>
      </c>
      <c r="L716" t="s">
        <v>634</v>
      </c>
      <c r="M716" t="s">
        <v>903</v>
      </c>
      <c r="O716" t="s">
        <v>606</v>
      </c>
      <c r="P716" t="s">
        <v>26</v>
      </c>
      <c r="Q716" t="s">
        <v>33</v>
      </c>
      <c r="R716" t="s">
        <v>558</v>
      </c>
      <c r="W716" s="32">
        <v>95.76</v>
      </c>
      <c r="Y716" t="s">
        <v>1034</v>
      </c>
      <c r="Z716" t="s">
        <v>1054</v>
      </c>
    </row>
    <row r="717" spans="1:26" x14ac:dyDescent="0.3">
      <c r="A717" t="s">
        <v>26</v>
      </c>
      <c r="B717" t="s">
        <v>27</v>
      </c>
      <c r="C717" s="31">
        <v>2020</v>
      </c>
      <c r="D717" s="31">
        <v>7</v>
      </c>
      <c r="E717" t="s">
        <v>632</v>
      </c>
      <c r="F717" t="s">
        <v>1053</v>
      </c>
      <c r="G717" s="30">
        <v>43861</v>
      </c>
      <c r="H717" s="30">
        <v>43868</v>
      </c>
      <c r="I717" s="31">
        <v>88</v>
      </c>
      <c r="J717" t="s">
        <v>44</v>
      </c>
      <c r="K717" t="s">
        <v>604</v>
      </c>
      <c r="L717" t="s">
        <v>634</v>
      </c>
      <c r="M717" t="s">
        <v>903</v>
      </c>
      <c r="O717" t="s">
        <v>606</v>
      </c>
      <c r="P717" t="s">
        <v>26</v>
      </c>
      <c r="Q717" t="s">
        <v>33</v>
      </c>
      <c r="R717" t="s">
        <v>558</v>
      </c>
      <c r="W717" s="32">
        <v>31.92</v>
      </c>
      <c r="Y717" t="s">
        <v>1034</v>
      </c>
      <c r="Z717" t="s">
        <v>1054</v>
      </c>
    </row>
    <row r="718" spans="1:26" x14ac:dyDescent="0.3">
      <c r="A718" t="s">
        <v>26</v>
      </c>
      <c r="B718" t="s">
        <v>27</v>
      </c>
      <c r="C718" s="31">
        <v>2020</v>
      </c>
      <c r="D718" s="31">
        <v>7</v>
      </c>
      <c r="E718" t="s">
        <v>632</v>
      </c>
      <c r="F718" t="s">
        <v>1053</v>
      </c>
      <c r="G718" s="30">
        <v>43861</v>
      </c>
      <c r="H718" s="30">
        <v>43868</v>
      </c>
      <c r="I718" s="31">
        <v>137</v>
      </c>
      <c r="J718" t="s">
        <v>44</v>
      </c>
      <c r="K718" t="s">
        <v>604</v>
      </c>
      <c r="L718" t="s">
        <v>634</v>
      </c>
      <c r="M718" t="s">
        <v>832</v>
      </c>
      <c r="O718" t="s">
        <v>606</v>
      </c>
      <c r="P718" t="s">
        <v>26</v>
      </c>
      <c r="Q718" t="s">
        <v>33</v>
      </c>
      <c r="R718" t="s">
        <v>558</v>
      </c>
      <c r="W718" s="32">
        <v>127.67</v>
      </c>
      <c r="Y718" t="s">
        <v>1034</v>
      </c>
      <c r="Z718" t="s">
        <v>1054</v>
      </c>
    </row>
    <row r="719" spans="1:26" x14ac:dyDescent="0.3">
      <c r="A719" t="s">
        <v>26</v>
      </c>
      <c r="B719" t="s">
        <v>27</v>
      </c>
      <c r="C719" s="31">
        <v>2020</v>
      </c>
      <c r="D719" s="31">
        <v>7</v>
      </c>
      <c r="E719" t="s">
        <v>632</v>
      </c>
      <c r="F719" t="s">
        <v>1053</v>
      </c>
      <c r="G719" s="30">
        <v>43861</v>
      </c>
      <c r="H719" s="30">
        <v>43868</v>
      </c>
      <c r="I719" s="31">
        <v>182</v>
      </c>
      <c r="J719" t="s">
        <v>44</v>
      </c>
      <c r="K719" t="s">
        <v>604</v>
      </c>
      <c r="L719" t="s">
        <v>634</v>
      </c>
      <c r="M719" t="s">
        <v>62</v>
      </c>
      <c r="O719" t="s">
        <v>606</v>
      </c>
      <c r="P719" t="s">
        <v>26</v>
      </c>
      <c r="Q719" t="s">
        <v>33</v>
      </c>
      <c r="R719" t="s">
        <v>558</v>
      </c>
      <c r="W719" s="32">
        <v>6.38</v>
      </c>
      <c r="Y719" t="s">
        <v>1034</v>
      </c>
      <c r="Z719" t="s">
        <v>1054</v>
      </c>
    </row>
    <row r="720" spans="1:26" x14ac:dyDescent="0.3">
      <c r="A720" t="s">
        <v>26</v>
      </c>
      <c r="B720" t="s">
        <v>27</v>
      </c>
      <c r="C720" s="31">
        <v>2020</v>
      </c>
      <c r="D720" s="31">
        <v>7</v>
      </c>
      <c r="E720" t="s">
        <v>632</v>
      </c>
      <c r="F720" t="s">
        <v>1053</v>
      </c>
      <c r="G720" s="30">
        <v>43861</v>
      </c>
      <c r="H720" s="30">
        <v>43868</v>
      </c>
      <c r="I720" s="31">
        <v>185</v>
      </c>
      <c r="J720" t="s">
        <v>44</v>
      </c>
      <c r="K720" t="s">
        <v>604</v>
      </c>
      <c r="L720" t="s">
        <v>634</v>
      </c>
      <c r="M720" t="s">
        <v>62</v>
      </c>
      <c r="O720" t="s">
        <v>606</v>
      </c>
      <c r="P720" t="s">
        <v>26</v>
      </c>
      <c r="Q720" t="s">
        <v>33</v>
      </c>
      <c r="R720" t="s">
        <v>558</v>
      </c>
      <c r="W720" s="32">
        <v>6.38</v>
      </c>
      <c r="Y720" t="s">
        <v>1034</v>
      </c>
      <c r="Z720" t="s">
        <v>1054</v>
      </c>
    </row>
    <row r="721" spans="1:26" x14ac:dyDescent="0.3">
      <c r="A721" t="s">
        <v>26</v>
      </c>
      <c r="B721" t="s">
        <v>27</v>
      </c>
      <c r="C721" s="31">
        <v>2020</v>
      </c>
      <c r="D721" s="31">
        <v>7</v>
      </c>
      <c r="E721" t="s">
        <v>632</v>
      </c>
      <c r="F721" t="s">
        <v>1057</v>
      </c>
      <c r="G721" s="30">
        <v>43861</v>
      </c>
      <c r="H721" s="30">
        <v>43868</v>
      </c>
      <c r="I721" s="31">
        <v>14</v>
      </c>
      <c r="J721" t="s">
        <v>44</v>
      </c>
      <c r="K721" t="s">
        <v>604</v>
      </c>
      <c r="L721" t="s">
        <v>634</v>
      </c>
      <c r="M721" t="s">
        <v>903</v>
      </c>
      <c r="O721" t="s">
        <v>606</v>
      </c>
      <c r="P721" t="s">
        <v>26</v>
      </c>
      <c r="Q721" t="s">
        <v>33</v>
      </c>
      <c r="R721" t="s">
        <v>558</v>
      </c>
      <c r="W721" s="32">
        <v>241.51</v>
      </c>
      <c r="Y721" t="s">
        <v>1034</v>
      </c>
      <c r="Z721" t="s">
        <v>1058</v>
      </c>
    </row>
    <row r="722" spans="1:26" x14ac:dyDescent="0.3">
      <c r="A722" t="s">
        <v>26</v>
      </c>
      <c r="B722" t="s">
        <v>27</v>
      </c>
      <c r="C722" s="31">
        <v>2020</v>
      </c>
      <c r="D722" s="31">
        <v>7</v>
      </c>
      <c r="E722" t="s">
        <v>632</v>
      </c>
      <c r="F722" t="s">
        <v>1057</v>
      </c>
      <c r="G722" s="30">
        <v>43861</v>
      </c>
      <c r="H722" s="30">
        <v>43868</v>
      </c>
      <c r="I722" s="31">
        <v>87</v>
      </c>
      <c r="J722" t="s">
        <v>44</v>
      </c>
      <c r="K722" t="s">
        <v>604</v>
      </c>
      <c r="L722" t="s">
        <v>634</v>
      </c>
      <c r="M722" t="s">
        <v>903</v>
      </c>
      <c r="O722" t="s">
        <v>606</v>
      </c>
      <c r="P722" t="s">
        <v>26</v>
      </c>
      <c r="Q722" t="s">
        <v>33</v>
      </c>
      <c r="R722" t="s">
        <v>558</v>
      </c>
      <c r="W722" s="32">
        <v>181.13</v>
      </c>
      <c r="Y722" t="s">
        <v>1034</v>
      </c>
      <c r="Z722" t="s">
        <v>1058</v>
      </c>
    </row>
    <row r="723" spans="1:26" x14ac:dyDescent="0.3">
      <c r="A723" t="s">
        <v>26</v>
      </c>
      <c r="B723" t="s">
        <v>27</v>
      </c>
      <c r="C723" s="31">
        <v>2020</v>
      </c>
      <c r="D723" s="31">
        <v>7</v>
      </c>
      <c r="E723" t="s">
        <v>632</v>
      </c>
      <c r="F723" t="s">
        <v>1057</v>
      </c>
      <c r="G723" s="30">
        <v>43861</v>
      </c>
      <c r="H723" s="30">
        <v>43868</v>
      </c>
      <c r="I723" s="31">
        <v>88</v>
      </c>
      <c r="J723" t="s">
        <v>44</v>
      </c>
      <c r="K723" t="s">
        <v>604</v>
      </c>
      <c r="L723" t="s">
        <v>634</v>
      </c>
      <c r="M723" t="s">
        <v>903</v>
      </c>
      <c r="O723" t="s">
        <v>606</v>
      </c>
      <c r="P723" t="s">
        <v>26</v>
      </c>
      <c r="Q723" t="s">
        <v>33</v>
      </c>
      <c r="R723" t="s">
        <v>558</v>
      </c>
      <c r="W723" s="32">
        <v>60.38</v>
      </c>
      <c r="Y723" t="s">
        <v>1034</v>
      </c>
      <c r="Z723" t="s">
        <v>1058</v>
      </c>
    </row>
    <row r="724" spans="1:26" x14ac:dyDescent="0.3">
      <c r="A724" t="s">
        <v>26</v>
      </c>
      <c r="B724" t="s">
        <v>27</v>
      </c>
      <c r="C724" s="31">
        <v>2020</v>
      </c>
      <c r="D724" s="31">
        <v>7</v>
      </c>
      <c r="E724" t="s">
        <v>632</v>
      </c>
      <c r="F724" t="s">
        <v>1057</v>
      </c>
      <c r="G724" s="30">
        <v>43861</v>
      </c>
      <c r="H724" s="30">
        <v>43868</v>
      </c>
      <c r="I724" s="31">
        <v>137</v>
      </c>
      <c r="J724" t="s">
        <v>44</v>
      </c>
      <c r="K724" t="s">
        <v>604</v>
      </c>
      <c r="L724" t="s">
        <v>634</v>
      </c>
      <c r="M724" t="s">
        <v>832</v>
      </c>
      <c r="O724" t="s">
        <v>606</v>
      </c>
      <c r="P724" t="s">
        <v>26</v>
      </c>
      <c r="Q724" t="s">
        <v>33</v>
      </c>
      <c r="R724" t="s">
        <v>558</v>
      </c>
      <c r="W724" s="32">
        <v>241.51</v>
      </c>
      <c r="Y724" t="s">
        <v>1034</v>
      </c>
      <c r="Z724" t="s">
        <v>1058</v>
      </c>
    </row>
    <row r="725" spans="1:26" x14ac:dyDescent="0.3">
      <c r="A725" t="s">
        <v>26</v>
      </c>
      <c r="B725" t="s">
        <v>27</v>
      </c>
      <c r="C725" s="31">
        <v>2020</v>
      </c>
      <c r="D725" s="31">
        <v>7</v>
      </c>
      <c r="E725" t="s">
        <v>632</v>
      </c>
      <c r="F725" t="s">
        <v>1057</v>
      </c>
      <c r="G725" s="30">
        <v>43861</v>
      </c>
      <c r="H725" s="30">
        <v>43868</v>
      </c>
      <c r="I725" s="31">
        <v>182</v>
      </c>
      <c r="J725" t="s">
        <v>44</v>
      </c>
      <c r="K725" t="s">
        <v>604</v>
      </c>
      <c r="L725" t="s">
        <v>634</v>
      </c>
      <c r="M725" t="s">
        <v>62</v>
      </c>
      <c r="O725" t="s">
        <v>606</v>
      </c>
      <c r="P725" t="s">
        <v>26</v>
      </c>
      <c r="Q725" t="s">
        <v>33</v>
      </c>
      <c r="R725" t="s">
        <v>558</v>
      </c>
      <c r="W725" s="32">
        <v>12.08</v>
      </c>
      <c r="Y725" t="s">
        <v>1034</v>
      </c>
      <c r="Z725" t="s">
        <v>1058</v>
      </c>
    </row>
    <row r="726" spans="1:26" x14ac:dyDescent="0.3">
      <c r="A726" t="s">
        <v>26</v>
      </c>
      <c r="B726" t="s">
        <v>27</v>
      </c>
      <c r="C726" s="31">
        <v>2020</v>
      </c>
      <c r="D726" s="31">
        <v>7</v>
      </c>
      <c r="E726" t="s">
        <v>632</v>
      </c>
      <c r="F726" t="s">
        <v>1057</v>
      </c>
      <c r="G726" s="30">
        <v>43861</v>
      </c>
      <c r="H726" s="30">
        <v>43868</v>
      </c>
      <c r="I726" s="31">
        <v>185</v>
      </c>
      <c r="J726" t="s">
        <v>44</v>
      </c>
      <c r="K726" t="s">
        <v>604</v>
      </c>
      <c r="L726" t="s">
        <v>634</v>
      </c>
      <c r="M726" t="s">
        <v>62</v>
      </c>
      <c r="O726" t="s">
        <v>606</v>
      </c>
      <c r="P726" t="s">
        <v>26</v>
      </c>
      <c r="Q726" t="s">
        <v>33</v>
      </c>
      <c r="R726" t="s">
        <v>558</v>
      </c>
      <c r="W726" s="32">
        <v>12.08</v>
      </c>
      <c r="Y726" t="s">
        <v>1034</v>
      </c>
      <c r="Z726" t="s">
        <v>1058</v>
      </c>
    </row>
    <row r="727" spans="1:26" x14ac:dyDescent="0.3">
      <c r="A727" t="s">
        <v>26</v>
      </c>
      <c r="B727" t="s">
        <v>27</v>
      </c>
      <c r="C727" s="31">
        <v>2020</v>
      </c>
      <c r="D727" s="31">
        <v>8</v>
      </c>
      <c r="E727" t="s">
        <v>52</v>
      </c>
      <c r="F727" t="s">
        <v>1059</v>
      </c>
      <c r="G727" s="30">
        <v>43864</v>
      </c>
      <c r="H727" s="30">
        <v>43864</v>
      </c>
      <c r="I727" s="31">
        <v>52</v>
      </c>
      <c r="J727" t="s">
        <v>44</v>
      </c>
      <c r="K727" t="s">
        <v>581</v>
      </c>
      <c r="L727" t="s">
        <v>1014</v>
      </c>
      <c r="M727" t="s">
        <v>582</v>
      </c>
      <c r="P727" t="s">
        <v>26</v>
      </c>
      <c r="Q727" t="s">
        <v>33</v>
      </c>
      <c r="R727" t="s">
        <v>558</v>
      </c>
      <c r="S727" t="s">
        <v>588</v>
      </c>
      <c r="W727" s="32">
        <v>30000</v>
      </c>
      <c r="X727" t="s">
        <v>1060</v>
      </c>
      <c r="Y727" t="s">
        <v>1061</v>
      </c>
      <c r="Z727" t="s">
        <v>57</v>
      </c>
    </row>
    <row r="728" spans="1:26" x14ac:dyDescent="0.3">
      <c r="A728" t="s">
        <v>26</v>
      </c>
      <c r="B728" t="s">
        <v>27</v>
      </c>
      <c r="C728" s="31">
        <v>2020</v>
      </c>
      <c r="D728" s="31">
        <v>8</v>
      </c>
      <c r="E728" t="s">
        <v>609</v>
      </c>
      <c r="F728" t="s">
        <v>1068</v>
      </c>
      <c r="G728" s="30">
        <v>43871</v>
      </c>
      <c r="H728" s="30">
        <v>43872</v>
      </c>
      <c r="I728" s="31">
        <v>277</v>
      </c>
      <c r="J728" t="s">
        <v>44</v>
      </c>
      <c r="K728" t="s">
        <v>604</v>
      </c>
      <c r="L728" t="s">
        <v>615</v>
      </c>
      <c r="M728" t="s">
        <v>903</v>
      </c>
      <c r="O728" t="s">
        <v>606</v>
      </c>
      <c r="P728" t="s">
        <v>26</v>
      </c>
      <c r="Q728" t="s">
        <v>33</v>
      </c>
      <c r="R728" t="s">
        <v>558</v>
      </c>
      <c r="W728" s="32">
        <v>453.59</v>
      </c>
      <c r="X728" t="s">
        <v>612</v>
      </c>
      <c r="Y728" t="s">
        <v>1069</v>
      </c>
      <c r="Z728" t="s">
        <v>614</v>
      </c>
    </row>
    <row r="729" spans="1:26" x14ac:dyDescent="0.3">
      <c r="A729" t="s">
        <v>26</v>
      </c>
      <c r="B729" t="s">
        <v>27</v>
      </c>
      <c r="C729" s="31">
        <v>2020</v>
      </c>
      <c r="D729" s="31">
        <v>8</v>
      </c>
      <c r="E729" t="s">
        <v>609</v>
      </c>
      <c r="F729" t="s">
        <v>1068</v>
      </c>
      <c r="G729" s="30">
        <v>43871</v>
      </c>
      <c r="H729" s="30">
        <v>43872</v>
      </c>
      <c r="I729" s="31">
        <v>278</v>
      </c>
      <c r="J729" t="s">
        <v>44</v>
      </c>
      <c r="K729" t="s">
        <v>604</v>
      </c>
      <c r="L729" t="s">
        <v>615</v>
      </c>
      <c r="M729" t="s">
        <v>903</v>
      </c>
      <c r="O729" t="s">
        <v>606</v>
      </c>
      <c r="P729" t="s">
        <v>26</v>
      </c>
      <c r="Q729" t="s">
        <v>33</v>
      </c>
      <c r="R729" t="s">
        <v>558</v>
      </c>
      <c r="W729" s="32">
        <v>452.78</v>
      </c>
      <c r="X729" t="s">
        <v>612</v>
      </c>
      <c r="Y729" t="s">
        <v>1069</v>
      </c>
      <c r="Z729" t="s">
        <v>614</v>
      </c>
    </row>
    <row r="730" spans="1:26" x14ac:dyDescent="0.3">
      <c r="A730" t="s">
        <v>26</v>
      </c>
      <c r="B730" t="s">
        <v>27</v>
      </c>
      <c r="C730" s="31">
        <v>2020</v>
      </c>
      <c r="D730" s="31">
        <v>8</v>
      </c>
      <c r="E730" t="s">
        <v>609</v>
      </c>
      <c r="F730" t="s">
        <v>1068</v>
      </c>
      <c r="G730" s="30">
        <v>43871</v>
      </c>
      <c r="H730" s="30">
        <v>43872</v>
      </c>
      <c r="I730" s="31">
        <v>334</v>
      </c>
      <c r="J730" t="s">
        <v>44</v>
      </c>
      <c r="K730" t="s">
        <v>604</v>
      </c>
      <c r="L730" t="s">
        <v>615</v>
      </c>
      <c r="M730" t="s">
        <v>1025</v>
      </c>
      <c r="O730" t="s">
        <v>606</v>
      </c>
      <c r="P730" t="s">
        <v>26</v>
      </c>
      <c r="Q730" t="s">
        <v>33</v>
      </c>
      <c r="R730" t="s">
        <v>558</v>
      </c>
      <c r="W730" s="32">
        <v>338</v>
      </c>
      <c r="X730" t="s">
        <v>612</v>
      </c>
      <c r="Y730" t="s">
        <v>1069</v>
      </c>
      <c r="Z730" t="s">
        <v>614</v>
      </c>
    </row>
    <row r="731" spans="1:26" x14ac:dyDescent="0.3">
      <c r="A731" t="s">
        <v>26</v>
      </c>
      <c r="B731" t="s">
        <v>27</v>
      </c>
      <c r="C731" s="31">
        <v>2020</v>
      </c>
      <c r="D731" s="31">
        <v>8</v>
      </c>
      <c r="E731" t="s">
        <v>609</v>
      </c>
      <c r="F731" t="s">
        <v>1068</v>
      </c>
      <c r="G731" s="30">
        <v>43871</v>
      </c>
      <c r="H731" s="30">
        <v>43872</v>
      </c>
      <c r="I731" s="31">
        <v>279</v>
      </c>
      <c r="J731" t="s">
        <v>44</v>
      </c>
      <c r="K731" t="s">
        <v>604</v>
      </c>
      <c r="L731" t="s">
        <v>616</v>
      </c>
      <c r="M731" t="s">
        <v>903</v>
      </c>
      <c r="O731" t="s">
        <v>606</v>
      </c>
      <c r="P731" t="s">
        <v>26</v>
      </c>
      <c r="Q731" t="s">
        <v>33</v>
      </c>
      <c r="R731" t="s">
        <v>558</v>
      </c>
      <c r="W731" s="32">
        <v>232.27</v>
      </c>
      <c r="X731" t="s">
        <v>612</v>
      </c>
      <c r="Y731" t="s">
        <v>1069</v>
      </c>
      <c r="Z731" t="s">
        <v>614</v>
      </c>
    </row>
    <row r="732" spans="1:26" x14ac:dyDescent="0.3">
      <c r="A732" t="s">
        <v>26</v>
      </c>
      <c r="B732" t="s">
        <v>27</v>
      </c>
      <c r="C732" s="31">
        <v>2020</v>
      </c>
      <c r="D732" s="31">
        <v>8</v>
      </c>
      <c r="E732" t="s">
        <v>609</v>
      </c>
      <c r="F732" t="s">
        <v>1068</v>
      </c>
      <c r="G732" s="30">
        <v>43871</v>
      </c>
      <c r="H732" s="30">
        <v>43872</v>
      </c>
      <c r="I732" s="31">
        <v>280</v>
      </c>
      <c r="J732" t="s">
        <v>44</v>
      </c>
      <c r="K732" t="s">
        <v>604</v>
      </c>
      <c r="L732" t="s">
        <v>616</v>
      </c>
      <c r="M732" t="s">
        <v>903</v>
      </c>
      <c r="O732" t="s">
        <v>606</v>
      </c>
      <c r="P732" t="s">
        <v>26</v>
      </c>
      <c r="Q732" t="s">
        <v>33</v>
      </c>
      <c r="R732" t="s">
        <v>558</v>
      </c>
      <c r="W732" s="32">
        <v>246.27</v>
      </c>
      <c r="X732" t="s">
        <v>612</v>
      </c>
      <c r="Y732" t="s">
        <v>1069</v>
      </c>
      <c r="Z732" t="s">
        <v>614</v>
      </c>
    </row>
    <row r="733" spans="1:26" x14ac:dyDescent="0.3">
      <c r="A733" t="s">
        <v>26</v>
      </c>
      <c r="B733" t="s">
        <v>27</v>
      </c>
      <c r="C733" s="31">
        <v>2020</v>
      </c>
      <c r="D733" s="31">
        <v>8</v>
      </c>
      <c r="E733" t="s">
        <v>609</v>
      </c>
      <c r="F733" t="s">
        <v>1068</v>
      </c>
      <c r="G733" s="30">
        <v>43871</v>
      </c>
      <c r="H733" s="30">
        <v>43872</v>
      </c>
      <c r="I733" s="31">
        <v>335</v>
      </c>
      <c r="J733" t="s">
        <v>44</v>
      </c>
      <c r="K733" t="s">
        <v>604</v>
      </c>
      <c r="L733" t="s">
        <v>616</v>
      </c>
      <c r="M733" t="s">
        <v>1025</v>
      </c>
      <c r="O733" t="s">
        <v>606</v>
      </c>
      <c r="P733" t="s">
        <v>26</v>
      </c>
      <c r="Q733" t="s">
        <v>33</v>
      </c>
      <c r="R733" t="s">
        <v>558</v>
      </c>
      <c r="W733" s="32">
        <v>180.11</v>
      </c>
      <c r="X733" t="s">
        <v>612</v>
      </c>
      <c r="Y733" t="s">
        <v>1069</v>
      </c>
      <c r="Z733" t="s">
        <v>614</v>
      </c>
    </row>
    <row r="734" spans="1:26" x14ac:dyDescent="0.3">
      <c r="A734" t="s">
        <v>26</v>
      </c>
      <c r="B734" t="s">
        <v>27</v>
      </c>
      <c r="C734" s="31">
        <v>2020</v>
      </c>
      <c r="D734" s="31">
        <v>8</v>
      </c>
      <c r="E734" t="s">
        <v>609</v>
      </c>
      <c r="F734" t="s">
        <v>1068</v>
      </c>
      <c r="G734" s="30">
        <v>43871</v>
      </c>
      <c r="H734" s="30">
        <v>43872</v>
      </c>
      <c r="I734" s="31">
        <v>281</v>
      </c>
      <c r="J734" t="s">
        <v>44</v>
      </c>
      <c r="K734" t="s">
        <v>604</v>
      </c>
      <c r="L734" t="s">
        <v>617</v>
      </c>
      <c r="M734" t="s">
        <v>903</v>
      </c>
      <c r="O734" t="s">
        <v>606</v>
      </c>
      <c r="P734" t="s">
        <v>26</v>
      </c>
      <c r="Q734" t="s">
        <v>33</v>
      </c>
      <c r="R734" t="s">
        <v>558</v>
      </c>
      <c r="W734" s="32">
        <v>43.95</v>
      </c>
      <c r="X734" t="s">
        <v>612</v>
      </c>
      <c r="Y734" t="s">
        <v>1069</v>
      </c>
      <c r="Z734" t="s">
        <v>614</v>
      </c>
    </row>
    <row r="735" spans="1:26" x14ac:dyDescent="0.3">
      <c r="A735" t="s">
        <v>26</v>
      </c>
      <c r="B735" t="s">
        <v>27</v>
      </c>
      <c r="C735" s="31">
        <v>2020</v>
      </c>
      <c r="D735" s="31">
        <v>8</v>
      </c>
      <c r="E735" t="s">
        <v>609</v>
      </c>
      <c r="F735" t="s">
        <v>1068</v>
      </c>
      <c r="G735" s="30">
        <v>43871</v>
      </c>
      <c r="H735" s="30">
        <v>43872</v>
      </c>
      <c r="I735" s="31">
        <v>282</v>
      </c>
      <c r="J735" t="s">
        <v>44</v>
      </c>
      <c r="K735" t="s">
        <v>604</v>
      </c>
      <c r="L735" t="s">
        <v>617</v>
      </c>
      <c r="M735" t="s">
        <v>903</v>
      </c>
      <c r="O735" t="s">
        <v>606</v>
      </c>
      <c r="P735" t="s">
        <v>26</v>
      </c>
      <c r="Q735" t="s">
        <v>33</v>
      </c>
      <c r="R735" t="s">
        <v>558</v>
      </c>
      <c r="W735" s="32">
        <v>43.87</v>
      </c>
      <c r="X735" t="s">
        <v>612</v>
      </c>
      <c r="Y735" t="s">
        <v>1069</v>
      </c>
      <c r="Z735" t="s">
        <v>614</v>
      </c>
    </row>
    <row r="736" spans="1:26" x14ac:dyDescent="0.3">
      <c r="A736" t="s">
        <v>26</v>
      </c>
      <c r="B736" t="s">
        <v>27</v>
      </c>
      <c r="C736" s="31">
        <v>2020</v>
      </c>
      <c r="D736" s="31">
        <v>8</v>
      </c>
      <c r="E736" t="s">
        <v>609</v>
      </c>
      <c r="F736" t="s">
        <v>1068</v>
      </c>
      <c r="G736" s="30">
        <v>43871</v>
      </c>
      <c r="H736" s="30">
        <v>43872</v>
      </c>
      <c r="I736" s="31">
        <v>336</v>
      </c>
      <c r="J736" t="s">
        <v>44</v>
      </c>
      <c r="K736" t="s">
        <v>604</v>
      </c>
      <c r="L736" t="s">
        <v>617</v>
      </c>
      <c r="M736" t="s">
        <v>1025</v>
      </c>
      <c r="O736" t="s">
        <v>606</v>
      </c>
      <c r="P736" t="s">
        <v>26</v>
      </c>
      <c r="Q736" t="s">
        <v>33</v>
      </c>
      <c r="R736" t="s">
        <v>558</v>
      </c>
      <c r="W736" s="32">
        <v>32.75</v>
      </c>
      <c r="X736" t="s">
        <v>612</v>
      </c>
      <c r="Y736" t="s">
        <v>1069</v>
      </c>
      <c r="Z736" t="s">
        <v>614</v>
      </c>
    </row>
    <row r="737" spans="1:26" x14ac:dyDescent="0.3">
      <c r="A737" t="s">
        <v>26</v>
      </c>
      <c r="B737" t="s">
        <v>27</v>
      </c>
      <c r="C737" s="31">
        <v>2020</v>
      </c>
      <c r="D737" s="31">
        <v>8</v>
      </c>
      <c r="E737" t="s">
        <v>609</v>
      </c>
      <c r="F737" t="s">
        <v>1068</v>
      </c>
      <c r="G737" s="30">
        <v>43871</v>
      </c>
      <c r="H737" s="30">
        <v>43872</v>
      </c>
      <c r="I737" s="31">
        <v>283</v>
      </c>
      <c r="J737" t="s">
        <v>44</v>
      </c>
      <c r="K737" t="s">
        <v>604</v>
      </c>
      <c r="L737" t="s">
        <v>657</v>
      </c>
      <c r="M737" t="s">
        <v>903</v>
      </c>
      <c r="O737" t="s">
        <v>606</v>
      </c>
      <c r="P737" t="s">
        <v>26</v>
      </c>
      <c r="Q737" t="s">
        <v>33</v>
      </c>
      <c r="R737" t="s">
        <v>558</v>
      </c>
      <c r="W737" s="32">
        <v>901</v>
      </c>
      <c r="X737" t="s">
        <v>612</v>
      </c>
      <c r="Y737" t="s">
        <v>1069</v>
      </c>
      <c r="Z737" t="s">
        <v>614</v>
      </c>
    </row>
    <row r="738" spans="1:26" x14ac:dyDescent="0.3">
      <c r="A738" t="s">
        <v>26</v>
      </c>
      <c r="B738" t="s">
        <v>27</v>
      </c>
      <c r="C738" s="31">
        <v>2020</v>
      </c>
      <c r="D738" s="31">
        <v>8</v>
      </c>
      <c r="E738" t="s">
        <v>609</v>
      </c>
      <c r="F738" t="s">
        <v>1068</v>
      </c>
      <c r="G738" s="30">
        <v>43871</v>
      </c>
      <c r="H738" s="30">
        <v>43872</v>
      </c>
      <c r="I738" s="31">
        <v>284</v>
      </c>
      <c r="J738" t="s">
        <v>44</v>
      </c>
      <c r="K738" t="s">
        <v>604</v>
      </c>
      <c r="L738" t="s">
        <v>657</v>
      </c>
      <c r="M738" t="s">
        <v>903</v>
      </c>
      <c r="O738" t="s">
        <v>606</v>
      </c>
      <c r="P738" t="s">
        <v>26</v>
      </c>
      <c r="Q738" t="s">
        <v>33</v>
      </c>
      <c r="R738" t="s">
        <v>558</v>
      </c>
      <c r="W738" s="32">
        <v>614.5</v>
      </c>
      <c r="X738" t="s">
        <v>612</v>
      </c>
      <c r="Y738" t="s">
        <v>1069</v>
      </c>
      <c r="Z738" t="s">
        <v>614</v>
      </c>
    </row>
    <row r="739" spans="1:26" x14ac:dyDescent="0.3">
      <c r="A739" t="s">
        <v>26</v>
      </c>
      <c r="B739" t="s">
        <v>27</v>
      </c>
      <c r="C739" s="31">
        <v>2020</v>
      </c>
      <c r="D739" s="31">
        <v>8</v>
      </c>
      <c r="E739" t="s">
        <v>609</v>
      </c>
      <c r="F739" t="s">
        <v>1068</v>
      </c>
      <c r="G739" s="30">
        <v>43871</v>
      </c>
      <c r="H739" s="30">
        <v>43872</v>
      </c>
      <c r="I739" s="31">
        <v>337</v>
      </c>
      <c r="J739" t="s">
        <v>44</v>
      </c>
      <c r="K739" t="s">
        <v>604</v>
      </c>
      <c r="L739" t="s">
        <v>657</v>
      </c>
      <c r="M739" t="s">
        <v>1025</v>
      </c>
      <c r="O739" t="s">
        <v>606</v>
      </c>
      <c r="P739" t="s">
        <v>26</v>
      </c>
      <c r="Q739" t="s">
        <v>33</v>
      </c>
      <c r="R739" t="s">
        <v>558</v>
      </c>
      <c r="W739" s="32">
        <v>614.5</v>
      </c>
      <c r="X739" t="s">
        <v>612</v>
      </c>
      <c r="Y739" t="s">
        <v>1069</v>
      </c>
      <c r="Z739" t="s">
        <v>614</v>
      </c>
    </row>
    <row r="740" spans="1:26" x14ac:dyDescent="0.3">
      <c r="A740" t="s">
        <v>26</v>
      </c>
      <c r="B740" t="s">
        <v>27</v>
      </c>
      <c r="C740" s="31">
        <v>2020</v>
      </c>
      <c r="D740" s="31">
        <v>8</v>
      </c>
      <c r="E740" t="s">
        <v>609</v>
      </c>
      <c r="F740" t="s">
        <v>1068</v>
      </c>
      <c r="G740" s="30">
        <v>43871</v>
      </c>
      <c r="H740" s="30">
        <v>43872</v>
      </c>
      <c r="I740" s="31">
        <v>285</v>
      </c>
      <c r="J740" t="s">
        <v>44</v>
      </c>
      <c r="K740" t="s">
        <v>604</v>
      </c>
      <c r="L740" t="s">
        <v>618</v>
      </c>
      <c r="M740" t="s">
        <v>903</v>
      </c>
      <c r="O740" t="s">
        <v>606</v>
      </c>
      <c r="P740" t="s">
        <v>26</v>
      </c>
      <c r="Q740" t="s">
        <v>33</v>
      </c>
      <c r="R740" t="s">
        <v>558</v>
      </c>
      <c r="W740" s="32">
        <v>39.25</v>
      </c>
      <c r="X740" t="s">
        <v>612</v>
      </c>
      <c r="Y740" t="s">
        <v>1069</v>
      </c>
      <c r="Z740" t="s">
        <v>614</v>
      </c>
    </row>
    <row r="741" spans="1:26" x14ac:dyDescent="0.3">
      <c r="A741" t="s">
        <v>26</v>
      </c>
      <c r="B741" t="s">
        <v>27</v>
      </c>
      <c r="C741" s="31">
        <v>2020</v>
      </c>
      <c r="D741" s="31">
        <v>8</v>
      </c>
      <c r="E741" t="s">
        <v>609</v>
      </c>
      <c r="F741" t="s">
        <v>1068</v>
      </c>
      <c r="G741" s="30">
        <v>43871</v>
      </c>
      <c r="H741" s="30">
        <v>43872</v>
      </c>
      <c r="I741" s="31">
        <v>286</v>
      </c>
      <c r="J741" t="s">
        <v>44</v>
      </c>
      <c r="K741" t="s">
        <v>604</v>
      </c>
      <c r="L741" t="s">
        <v>618</v>
      </c>
      <c r="M741" t="s">
        <v>903</v>
      </c>
      <c r="O741" t="s">
        <v>606</v>
      </c>
      <c r="P741" t="s">
        <v>26</v>
      </c>
      <c r="Q741" t="s">
        <v>33</v>
      </c>
      <c r="R741" t="s">
        <v>558</v>
      </c>
      <c r="W741" s="32">
        <v>39.18</v>
      </c>
      <c r="X741" t="s">
        <v>612</v>
      </c>
      <c r="Y741" t="s">
        <v>1069</v>
      </c>
      <c r="Z741" t="s">
        <v>614</v>
      </c>
    </row>
    <row r="742" spans="1:26" x14ac:dyDescent="0.3">
      <c r="A742" t="s">
        <v>26</v>
      </c>
      <c r="B742" t="s">
        <v>27</v>
      </c>
      <c r="C742" s="31">
        <v>2020</v>
      </c>
      <c r="D742" s="31">
        <v>8</v>
      </c>
      <c r="E742" t="s">
        <v>609</v>
      </c>
      <c r="F742" t="s">
        <v>1068</v>
      </c>
      <c r="G742" s="30">
        <v>43871</v>
      </c>
      <c r="H742" s="30">
        <v>43872</v>
      </c>
      <c r="I742" s="31">
        <v>338</v>
      </c>
      <c r="J742" t="s">
        <v>44</v>
      </c>
      <c r="K742" t="s">
        <v>604</v>
      </c>
      <c r="L742" t="s">
        <v>618</v>
      </c>
      <c r="M742" t="s">
        <v>1025</v>
      </c>
      <c r="O742" t="s">
        <v>606</v>
      </c>
      <c r="P742" t="s">
        <v>26</v>
      </c>
      <c r="Q742" t="s">
        <v>33</v>
      </c>
      <c r="R742" t="s">
        <v>558</v>
      </c>
      <c r="W742" s="32">
        <v>29.25</v>
      </c>
      <c r="X742" t="s">
        <v>612</v>
      </c>
      <c r="Y742" t="s">
        <v>1069</v>
      </c>
      <c r="Z742" t="s">
        <v>614</v>
      </c>
    </row>
    <row r="743" spans="1:26" x14ac:dyDescent="0.3">
      <c r="A743" t="s">
        <v>26</v>
      </c>
      <c r="B743" t="s">
        <v>27</v>
      </c>
      <c r="C743" s="31">
        <v>2020</v>
      </c>
      <c r="D743" s="31">
        <v>8</v>
      </c>
      <c r="E743" t="s">
        <v>609</v>
      </c>
      <c r="F743" t="s">
        <v>1068</v>
      </c>
      <c r="G743" s="30">
        <v>43871</v>
      </c>
      <c r="H743" s="30">
        <v>43872</v>
      </c>
      <c r="I743" s="31">
        <v>287</v>
      </c>
      <c r="J743" t="s">
        <v>44</v>
      </c>
      <c r="K743" t="s">
        <v>604</v>
      </c>
      <c r="L743" t="s">
        <v>619</v>
      </c>
      <c r="M743" t="s">
        <v>903</v>
      </c>
      <c r="O743" t="s">
        <v>606</v>
      </c>
      <c r="P743" t="s">
        <v>26</v>
      </c>
      <c r="Q743" t="s">
        <v>33</v>
      </c>
      <c r="R743" t="s">
        <v>558</v>
      </c>
      <c r="W743" s="32">
        <v>20.8</v>
      </c>
      <c r="X743" t="s">
        <v>612</v>
      </c>
      <c r="Y743" t="s">
        <v>1069</v>
      </c>
      <c r="Z743" t="s">
        <v>614</v>
      </c>
    </row>
    <row r="744" spans="1:26" x14ac:dyDescent="0.3">
      <c r="A744" t="s">
        <v>26</v>
      </c>
      <c r="B744" t="s">
        <v>27</v>
      </c>
      <c r="C744" s="31">
        <v>2020</v>
      </c>
      <c r="D744" s="31">
        <v>8</v>
      </c>
      <c r="E744" t="s">
        <v>609</v>
      </c>
      <c r="F744" t="s">
        <v>1068</v>
      </c>
      <c r="G744" s="30">
        <v>43871</v>
      </c>
      <c r="H744" s="30">
        <v>43872</v>
      </c>
      <c r="I744" s="31">
        <v>288</v>
      </c>
      <c r="J744" t="s">
        <v>44</v>
      </c>
      <c r="K744" t="s">
        <v>604</v>
      </c>
      <c r="L744" t="s">
        <v>619</v>
      </c>
      <c r="M744" t="s">
        <v>903</v>
      </c>
      <c r="O744" t="s">
        <v>606</v>
      </c>
      <c r="P744" t="s">
        <v>26</v>
      </c>
      <c r="Q744" t="s">
        <v>33</v>
      </c>
      <c r="R744" t="s">
        <v>558</v>
      </c>
      <c r="W744" s="32">
        <v>20.76</v>
      </c>
      <c r="X744" t="s">
        <v>612</v>
      </c>
      <c r="Y744" t="s">
        <v>1069</v>
      </c>
      <c r="Z744" t="s">
        <v>614</v>
      </c>
    </row>
    <row r="745" spans="1:26" x14ac:dyDescent="0.3">
      <c r="A745" t="s">
        <v>26</v>
      </c>
      <c r="B745" t="s">
        <v>27</v>
      </c>
      <c r="C745" s="31">
        <v>2020</v>
      </c>
      <c r="D745" s="31">
        <v>8</v>
      </c>
      <c r="E745" t="s">
        <v>609</v>
      </c>
      <c r="F745" t="s">
        <v>1068</v>
      </c>
      <c r="G745" s="30">
        <v>43871</v>
      </c>
      <c r="H745" s="30">
        <v>43872</v>
      </c>
      <c r="I745" s="31">
        <v>339</v>
      </c>
      <c r="J745" t="s">
        <v>44</v>
      </c>
      <c r="K745" t="s">
        <v>604</v>
      </c>
      <c r="L745" t="s">
        <v>619</v>
      </c>
      <c r="M745" t="s">
        <v>1025</v>
      </c>
      <c r="O745" t="s">
        <v>606</v>
      </c>
      <c r="P745" t="s">
        <v>26</v>
      </c>
      <c r="Q745" t="s">
        <v>33</v>
      </c>
      <c r="R745" t="s">
        <v>558</v>
      </c>
      <c r="W745" s="32">
        <v>15.5</v>
      </c>
      <c r="X745" t="s">
        <v>612</v>
      </c>
      <c r="Y745" t="s">
        <v>1069</v>
      </c>
      <c r="Z745" t="s">
        <v>614</v>
      </c>
    </row>
    <row r="746" spans="1:26" x14ac:dyDescent="0.3">
      <c r="A746" t="s">
        <v>26</v>
      </c>
      <c r="B746" t="s">
        <v>27</v>
      </c>
      <c r="C746" s="31">
        <v>2020</v>
      </c>
      <c r="D746" s="31">
        <v>8</v>
      </c>
      <c r="E746" t="s">
        <v>609</v>
      </c>
      <c r="F746" t="s">
        <v>1068</v>
      </c>
      <c r="G746" s="30">
        <v>43871</v>
      </c>
      <c r="H746" s="30">
        <v>43872</v>
      </c>
      <c r="I746" s="31">
        <v>275</v>
      </c>
      <c r="J746" t="s">
        <v>44</v>
      </c>
      <c r="K746" t="s">
        <v>604</v>
      </c>
      <c r="L746" t="s">
        <v>611</v>
      </c>
      <c r="M746" t="s">
        <v>903</v>
      </c>
      <c r="O746" t="s">
        <v>606</v>
      </c>
      <c r="P746" t="s">
        <v>26</v>
      </c>
      <c r="Q746" t="s">
        <v>33</v>
      </c>
      <c r="R746" t="s">
        <v>558</v>
      </c>
      <c r="W746" s="32">
        <v>3354.92</v>
      </c>
      <c r="X746" t="s">
        <v>612</v>
      </c>
      <c r="Y746" t="s">
        <v>1069</v>
      </c>
      <c r="Z746" t="s">
        <v>614</v>
      </c>
    </row>
    <row r="747" spans="1:26" x14ac:dyDescent="0.3">
      <c r="A747" t="s">
        <v>26</v>
      </c>
      <c r="B747" t="s">
        <v>27</v>
      </c>
      <c r="C747" s="31">
        <v>2020</v>
      </c>
      <c r="D747" s="31">
        <v>8</v>
      </c>
      <c r="E747" t="s">
        <v>609</v>
      </c>
      <c r="F747" t="s">
        <v>1068</v>
      </c>
      <c r="G747" s="30">
        <v>43871</v>
      </c>
      <c r="H747" s="30">
        <v>43872</v>
      </c>
      <c r="I747" s="31">
        <v>276</v>
      </c>
      <c r="J747" t="s">
        <v>44</v>
      </c>
      <c r="K747" t="s">
        <v>604</v>
      </c>
      <c r="L747" t="s">
        <v>611</v>
      </c>
      <c r="M747" t="s">
        <v>903</v>
      </c>
      <c r="O747" t="s">
        <v>606</v>
      </c>
      <c r="P747" t="s">
        <v>26</v>
      </c>
      <c r="Q747" t="s">
        <v>33</v>
      </c>
      <c r="R747" t="s">
        <v>558</v>
      </c>
      <c r="W747" s="32">
        <v>3349</v>
      </c>
      <c r="X747" t="s">
        <v>612</v>
      </c>
      <c r="Y747" t="s">
        <v>1069</v>
      </c>
      <c r="Z747" t="s">
        <v>614</v>
      </c>
    </row>
    <row r="748" spans="1:26" x14ac:dyDescent="0.3">
      <c r="A748" t="s">
        <v>26</v>
      </c>
      <c r="B748" t="s">
        <v>27</v>
      </c>
      <c r="C748" s="31">
        <v>2020</v>
      </c>
      <c r="D748" s="31">
        <v>8</v>
      </c>
      <c r="E748" t="s">
        <v>609</v>
      </c>
      <c r="F748" t="s">
        <v>1068</v>
      </c>
      <c r="G748" s="30">
        <v>43871</v>
      </c>
      <c r="H748" s="30">
        <v>43872</v>
      </c>
      <c r="I748" s="31">
        <v>333</v>
      </c>
      <c r="J748" t="s">
        <v>44</v>
      </c>
      <c r="K748" t="s">
        <v>604</v>
      </c>
      <c r="L748" t="s">
        <v>611</v>
      </c>
      <c r="M748" t="s">
        <v>1025</v>
      </c>
      <c r="O748" t="s">
        <v>606</v>
      </c>
      <c r="P748" t="s">
        <v>26</v>
      </c>
      <c r="Q748" t="s">
        <v>33</v>
      </c>
      <c r="R748" t="s">
        <v>558</v>
      </c>
      <c r="W748" s="32">
        <v>2500</v>
      </c>
      <c r="X748" t="s">
        <v>612</v>
      </c>
      <c r="Y748" t="s">
        <v>1069</v>
      </c>
      <c r="Z748" t="s">
        <v>614</v>
      </c>
    </row>
    <row r="749" spans="1:26" x14ac:dyDescent="0.3">
      <c r="A749" t="s">
        <v>26</v>
      </c>
      <c r="B749" t="s">
        <v>27</v>
      </c>
      <c r="C749" s="31">
        <v>2020</v>
      </c>
      <c r="D749" s="31">
        <v>8</v>
      </c>
      <c r="E749" t="s">
        <v>609</v>
      </c>
      <c r="F749" t="s">
        <v>1068</v>
      </c>
      <c r="G749" s="30">
        <v>43871</v>
      </c>
      <c r="H749" s="30">
        <v>43872</v>
      </c>
      <c r="I749" s="31">
        <v>289</v>
      </c>
      <c r="J749" t="s">
        <v>44</v>
      </c>
      <c r="K749" t="s">
        <v>604</v>
      </c>
      <c r="L749" t="s">
        <v>905</v>
      </c>
      <c r="M749" t="s">
        <v>903</v>
      </c>
      <c r="O749" t="s">
        <v>606</v>
      </c>
      <c r="P749" t="s">
        <v>26</v>
      </c>
      <c r="Q749" t="s">
        <v>33</v>
      </c>
      <c r="R749" t="s">
        <v>558</v>
      </c>
      <c r="W749" s="32">
        <v>20</v>
      </c>
      <c r="X749" t="s">
        <v>612</v>
      </c>
      <c r="Y749" t="s">
        <v>1069</v>
      </c>
      <c r="Z749" t="s">
        <v>614</v>
      </c>
    </row>
    <row r="750" spans="1:26" x14ac:dyDescent="0.3">
      <c r="A750" t="s">
        <v>26</v>
      </c>
      <c r="B750" t="s">
        <v>27</v>
      </c>
      <c r="C750" s="31">
        <v>2020</v>
      </c>
      <c r="D750" s="31">
        <v>8</v>
      </c>
      <c r="E750" t="s">
        <v>609</v>
      </c>
      <c r="F750" t="s">
        <v>1068</v>
      </c>
      <c r="G750" s="30">
        <v>43871</v>
      </c>
      <c r="H750" s="30">
        <v>43872</v>
      </c>
      <c r="I750" s="31">
        <v>290</v>
      </c>
      <c r="J750" t="s">
        <v>44</v>
      </c>
      <c r="K750" t="s">
        <v>604</v>
      </c>
      <c r="L750" t="s">
        <v>905</v>
      </c>
      <c r="M750" t="s">
        <v>903</v>
      </c>
      <c r="O750" t="s">
        <v>606</v>
      </c>
      <c r="P750" t="s">
        <v>26</v>
      </c>
      <c r="Q750" t="s">
        <v>33</v>
      </c>
      <c r="R750" t="s">
        <v>558</v>
      </c>
      <c r="W750" s="32">
        <v>10</v>
      </c>
      <c r="X750" t="s">
        <v>612</v>
      </c>
      <c r="Y750" t="s">
        <v>1069</v>
      </c>
      <c r="Z750" t="s">
        <v>614</v>
      </c>
    </row>
    <row r="751" spans="1:26" x14ac:dyDescent="0.3">
      <c r="A751" t="s">
        <v>26</v>
      </c>
      <c r="B751" t="s">
        <v>27</v>
      </c>
      <c r="C751" s="31">
        <v>2020</v>
      </c>
      <c r="D751" s="31">
        <v>8</v>
      </c>
      <c r="E751" t="s">
        <v>632</v>
      </c>
      <c r="F751" t="s">
        <v>1063</v>
      </c>
      <c r="G751" s="30">
        <v>43871</v>
      </c>
      <c r="H751" s="30">
        <v>43879</v>
      </c>
      <c r="I751" s="31">
        <v>2</v>
      </c>
      <c r="J751" t="s">
        <v>44</v>
      </c>
      <c r="K751" t="s">
        <v>604</v>
      </c>
      <c r="L751" t="s">
        <v>673</v>
      </c>
      <c r="M751" t="s">
        <v>1025</v>
      </c>
      <c r="P751" t="s">
        <v>26</v>
      </c>
      <c r="Q751" t="s">
        <v>33</v>
      </c>
      <c r="R751" t="s">
        <v>558</v>
      </c>
      <c r="W751" s="32">
        <v>477.38</v>
      </c>
      <c r="Y751" t="s">
        <v>1064</v>
      </c>
      <c r="Z751" t="s">
        <v>1065</v>
      </c>
    </row>
    <row r="752" spans="1:26" x14ac:dyDescent="0.3">
      <c r="A752" t="s">
        <v>26</v>
      </c>
      <c r="B752" t="s">
        <v>27</v>
      </c>
      <c r="C752" s="31">
        <v>2020</v>
      </c>
      <c r="D752" s="31">
        <v>8</v>
      </c>
      <c r="E752" t="s">
        <v>632</v>
      </c>
      <c r="F752" t="s">
        <v>1063</v>
      </c>
      <c r="G752" s="30">
        <v>43871</v>
      </c>
      <c r="H752" s="30">
        <v>43879</v>
      </c>
      <c r="I752" s="31">
        <v>1</v>
      </c>
      <c r="J752" t="s">
        <v>44</v>
      </c>
      <c r="K752" t="s">
        <v>604</v>
      </c>
      <c r="L752" t="s">
        <v>670</v>
      </c>
      <c r="M752" t="s">
        <v>1025</v>
      </c>
      <c r="P752" t="s">
        <v>26</v>
      </c>
      <c r="Q752" t="s">
        <v>33</v>
      </c>
      <c r="R752" t="s">
        <v>558</v>
      </c>
      <c r="W752" s="32">
        <v>2596.5500000000002</v>
      </c>
      <c r="Y752" t="s">
        <v>1064</v>
      </c>
      <c r="Z752" t="s">
        <v>1065</v>
      </c>
    </row>
    <row r="753" spans="1:26" x14ac:dyDescent="0.3">
      <c r="A753" t="s">
        <v>26</v>
      </c>
      <c r="B753" t="s">
        <v>27</v>
      </c>
      <c r="C753" s="31">
        <v>2020</v>
      </c>
      <c r="D753" s="31">
        <v>8</v>
      </c>
      <c r="E753" t="s">
        <v>921</v>
      </c>
      <c r="F753" t="s">
        <v>1070</v>
      </c>
      <c r="G753" s="30">
        <v>43880</v>
      </c>
      <c r="H753" s="30">
        <v>43880</v>
      </c>
      <c r="I753" s="31">
        <v>47</v>
      </c>
      <c r="J753" t="s">
        <v>44</v>
      </c>
      <c r="K753" t="s">
        <v>604</v>
      </c>
      <c r="L753" t="s">
        <v>1071</v>
      </c>
      <c r="M753" t="s">
        <v>48</v>
      </c>
      <c r="O753" t="s">
        <v>606</v>
      </c>
      <c r="P753" t="s">
        <v>26</v>
      </c>
      <c r="Q753" t="s">
        <v>33</v>
      </c>
      <c r="R753" t="s">
        <v>558</v>
      </c>
      <c r="W753" s="32">
        <v>4.26</v>
      </c>
      <c r="X753" t="s">
        <v>1072</v>
      </c>
      <c r="Y753" t="s">
        <v>1073</v>
      </c>
      <c r="Z753" t="s">
        <v>926</v>
      </c>
    </row>
    <row r="754" spans="1:26" x14ac:dyDescent="0.3">
      <c r="A754" t="s">
        <v>26</v>
      </c>
      <c r="B754" t="s">
        <v>27</v>
      </c>
      <c r="C754" s="31">
        <v>2020</v>
      </c>
      <c r="D754" s="31">
        <v>8</v>
      </c>
      <c r="E754" t="s">
        <v>609</v>
      </c>
      <c r="F754" t="s">
        <v>1075</v>
      </c>
      <c r="G754" s="30">
        <v>43885</v>
      </c>
      <c r="H754" s="30">
        <v>43886</v>
      </c>
      <c r="I754" s="31">
        <v>270</v>
      </c>
      <c r="J754" t="s">
        <v>44</v>
      </c>
      <c r="K754" t="s">
        <v>604</v>
      </c>
      <c r="L754" t="s">
        <v>615</v>
      </c>
      <c r="M754" t="s">
        <v>903</v>
      </c>
      <c r="O754" t="s">
        <v>606</v>
      </c>
      <c r="P754" t="s">
        <v>26</v>
      </c>
      <c r="Q754" t="s">
        <v>33</v>
      </c>
      <c r="R754" t="s">
        <v>558</v>
      </c>
      <c r="W754" s="32">
        <v>453.59</v>
      </c>
      <c r="X754" t="s">
        <v>612</v>
      </c>
      <c r="Y754" t="s">
        <v>1076</v>
      </c>
      <c r="Z754" t="s">
        <v>614</v>
      </c>
    </row>
    <row r="755" spans="1:26" x14ac:dyDescent="0.3">
      <c r="A755" t="s">
        <v>26</v>
      </c>
      <c r="B755" t="s">
        <v>27</v>
      </c>
      <c r="C755" s="31">
        <v>2020</v>
      </c>
      <c r="D755" s="31">
        <v>8</v>
      </c>
      <c r="E755" t="s">
        <v>609</v>
      </c>
      <c r="F755" t="s">
        <v>1075</v>
      </c>
      <c r="G755" s="30">
        <v>43885</v>
      </c>
      <c r="H755" s="30">
        <v>43886</v>
      </c>
      <c r="I755" s="31">
        <v>271</v>
      </c>
      <c r="J755" t="s">
        <v>44</v>
      </c>
      <c r="K755" t="s">
        <v>604</v>
      </c>
      <c r="L755" t="s">
        <v>615</v>
      </c>
      <c r="M755" t="s">
        <v>903</v>
      </c>
      <c r="O755" t="s">
        <v>606</v>
      </c>
      <c r="P755" t="s">
        <v>26</v>
      </c>
      <c r="Q755" t="s">
        <v>33</v>
      </c>
      <c r="R755" t="s">
        <v>558</v>
      </c>
      <c r="W755" s="32">
        <v>452.78</v>
      </c>
      <c r="X755" t="s">
        <v>612</v>
      </c>
      <c r="Y755" t="s">
        <v>1076</v>
      </c>
      <c r="Z755" t="s">
        <v>614</v>
      </c>
    </row>
    <row r="756" spans="1:26" x14ac:dyDescent="0.3">
      <c r="A756" t="s">
        <v>26</v>
      </c>
      <c r="B756" t="s">
        <v>27</v>
      </c>
      <c r="C756" s="31">
        <v>2020</v>
      </c>
      <c r="D756" s="31">
        <v>8</v>
      </c>
      <c r="E756" t="s">
        <v>609</v>
      </c>
      <c r="F756" t="s">
        <v>1075</v>
      </c>
      <c r="G756" s="30">
        <v>43885</v>
      </c>
      <c r="H756" s="30">
        <v>43886</v>
      </c>
      <c r="I756" s="31">
        <v>329</v>
      </c>
      <c r="J756" t="s">
        <v>44</v>
      </c>
      <c r="K756" t="s">
        <v>604</v>
      </c>
      <c r="L756" t="s">
        <v>615</v>
      </c>
      <c r="M756" t="s">
        <v>1025</v>
      </c>
      <c r="O756" t="s">
        <v>606</v>
      </c>
      <c r="P756" t="s">
        <v>26</v>
      </c>
      <c r="Q756" t="s">
        <v>33</v>
      </c>
      <c r="R756" t="s">
        <v>558</v>
      </c>
      <c r="W756" s="32">
        <v>338</v>
      </c>
      <c r="X756" t="s">
        <v>612</v>
      </c>
      <c r="Y756" t="s">
        <v>1076</v>
      </c>
      <c r="Z756" t="s">
        <v>614</v>
      </c>
    </row>
    <row r="757" spans="1:26" x14ac:dyDescent="0.3">
      <c r="A757" t="s">
        <v>26</v>
      </c>
      <c r="B757" t="s">
        <v>27</v>
      </c>
      <c r="C757" s="31">
        <v>2020</v>
      </c>
      <c r="D757" s="31">
        <v>8</v>
      </c>
      <c r="E757" t="s">
        <v>609</v>
      </c>
      <c r="F757" t="s">
        <v>1075</v>
      </c>
      <c r="G757" s="30">
        <v>43885</v>
      </c>
      <c r="H757" s="30">
        <v>43886</v>
      </c>
      <c r="I757" s="31">
        <v>272</v>
      </c>
      <c r="J757" t="s">
        <v>44</v>
      </c>
      <c r="K757" t="s">
        <v>604</v>
      </c>
      <c r="L757" t="s">
        <v>616</v>
      </c>
      <c r="M757" t="s">
        <v>903</v>
      </c>
      <c r="O757" t="s">
        <v>606</v>
      </c>
      <c r="P757" t="s">
        <v>26</v>
      </c>
      <c r="Q757" t="s">
        <v>33</v>
      </c>
      <c r="R757" t="s">
        <v>558</v>
      </c>
      <c r="W757" s="32">
        <v>231.13</v>
      </c>
      <c r="X757" t="s">
        <v>612</v>
      </c>
      <c r="Y757" t="s">
        <v>1076</v>
      </c>
      <c r="Z757" t="s">
        <v>614</v>
      </c>
    </row>
    <row r="758" spans="1:26" x14ac:dyDescent="0.3">
      <c r="A758" t="s">
        <v>26</v>
      </c>
      <c r="B758" t="s">
        <v>27</v>
      </c>
      <c r="C758" s="31">
        <v>2020</v>
      </c>
      <c r="D758" s="31">
        <v>8</v>
      </c>
      <c r="E758" t="s">
        <v>609</v>
      </c>
      <c r="F758" t="s">
        <v>1075</v>
      </c>
      <c r="G758" s="30">
        <v>43885</v>
      </c>
      <c r="H758" s="30">
        <v>43886</v>
      </c>
      <c r="I758" s="31">
        <v>273</v>
      </c>
      <c r="J758" t="s">
        <v>44</v>
      </c>
      <c r="K758" t="s">
        <v>604</v>
      </c>
      <c r="L758" t="s">
        <v>616</v>
      </c>
      <c r="M758" t="s">
        <v>903</v>
      </c>
      <c r="O758" t="s">
        <v>606</v>
      </c>
      <c r="P758" t="s">
        <v>26</v>
      </c>
      <c r="Q758" t="s">
        <v>33</v>
      </c>
      <c r="R758" t="s">
        <v>558</v>
      </c>
      <c r="W758" s="32">
        <v>242.57</v>
      </c>
      <c r="X758" t="s">
        <v>612</v>
      </c>
      <c r="Y758" t="s">
        <v>1076</v>
      </c>
      <c r="Z758" t="s">
        <v>614</v>
      </c>
    </row>
    <row r="759" spans="1:26" x14ac:dyDescent="0.3">
      <c r="A759" t="s">
        <v>26</v>
      </c>
      <c r="B759" t="s">
        <v>27</v>
      </c>
      <c r="C759" s="31">
        <v>2020</v>
      </c>
      <c r="D759" s="31">
        <v>8</v>
      </c>
      <c r="E759" t="s">
        <v>609</v>
      </c>
      <c r="F759" t="s">
        <v>1075</v>
      </c>
      <c r="G759" s="30">
        <v>43885</v>
      </c>
      <c r="H759" s="30">
        <v>43886</v>
      </c>
      <c r="I759" s="31">
        <v>330</v>
      </c>
      <c r="J759" t="s">
        <v>44</v>
      </c>
      <c r="K759" t="s">
        <v>604</v>
      </c>
      <c r="L759" t="s">
        <v>616</v>
      </c>
      <c r="M759" t="s">
        <v>1025</v>
      </c>
      <c r="O759" t="s">
        <v>606</v>
      </c>
      <c r="P759" t="s">
        <v>26</v>
      </c>
      <c r="Q759" t="s">
        <v>33</v>
      </c>
      <c r="R759" t="s">
        <v>558</v>
      </c>
      <c r="W759" s="32">
        <v>179.61</v>
      </c>
      <c r="X759" t="s">
        <v>612</v>
      </c>
      <c r="Y759" t="s">
        <v>1076</v>
      </c>
      <c r="Z759" t="s">
        <v>614</v>
      </c>
    </row>
    <row r="760" spans="1:26" x14ac:dyDescent="0.3">
      <c r="A760" t="s">
        <v>26</v>
      </c>
      <c r="B760" t="s">
        <v>27</v>
      </c>
      <c r="C760" s="31">
        <v>2020</v>
      </c>
      <c r="D760" s="31">
        <v>8</v>
      </c>
      <c r="E760" t="s">
        <v>609</v>
      </c>
      <c r="F760" t="s">
        <v>1075</v>
      </c>
      <c r="G760" s="30">
        <v>43885</v>
      </c>
      <c r="H760" s="30">
        <v>43886</v>
      </c>
      <c r="I760" s="31">
        <v>274</v>
      </c>
      <c r="J760" t="s">
        <v>44</v>
      </c>
      <c r="K760" t="s">
        <v>604</v>
      </c>
      <c r="L760" t="s">
        <v>617</v>
      </c>
      <c r="M760" t="s">
        <v>903</v>
      </c>
      <c r="O760" t="s">
        <v>606</v>
      </c>
      <c r="P760" t="s">
        <v>26</v>
      </c>
      <c r="Q760" t="s">
        <v>33</v>
      </c>
      <c r="R760" t="s">
        <v>558</v>
      </c>
      <c r="W760" s="32">
        <v>43.95</v>
      </c>
      <c r="X760" t="s">
        <v>612</v>
      </c>
      <c r="Y760" t="s">
        <v>1076</v>
      </c>
      <c r="Z760" t="s">
        <v>614</v>
      </c>
    </row>
    <row r="761" spans="1:26" x14ac:dyDescent="0.3">
      <c r="A761" t="s">
        <v>26</v>
      </c>
      <c r="B761" t="s">
        <v>27</v>
      </c>
      <c r="C761" s="31">
        <v>2020</v>
      </c>
      <c r="D761" s="31">
        <v>8</v>
      </c>
      <c r="E761" t="s">
        <v>609</v>
      </c>
      <c r="F761" t="s">
        <v>1075</v>
      </c>
      <c r="G761" s="30">
        <v>43885</v>
      </c>
      <c r="H761" s="30">
        <v>43886</v>
      </c>
      <c r="I761" s="31">
        <v>275</v>
      </c>
      <c r="J761" t="s">
        <v>44</v>
      </c>
      <c r="K761" t="s">
        <v>604</v>
      </c>
      <c r="L761" t="s">
        <v>617</v>
      </c>
      <c r="M761" t="s">
        <v>903</v>
      </c>
      <c r="O761" t="s">
        <v>606</v>
      </c>
      <c r="P761" t="s">
        <v>26</v>
      </c>
      <c r="Q761" t="s">
        <v>33</v>
      </c>
      <c r="R761" t="s">
        <v>558</v>
      </c>
      <c r="W761" s="32">
        <v>43.87</v>
      </c>
      <c r="X761" t="s">
        <v>612</v>
      </c>
      <c r="Y761" t="s">
        <v>1076</v>
      </c>
      <c r="Z761" t="s">
        <v>614</v>
      </c>
    </row>
    <row r="762" spans="1:26" x14ac:dyDescent="0.3">
      <c r="A762" t="s">
        <v>26</v>
      </c>
      <c r="B762" t="s">
        <v>27</v>
      </c>
      <c r="C762" s="31">
        <v>2020</v>
      </c>
      <c r="D762" s="31">
        <v>8</v>
      </c>
      <c r="E762" t="s">
        <v>609</v>
      </c>
      <c r="F762" t="s">
        <v>1075</v>
      </c>
      <c r="G762" s="30">
        <v>43885</v>
      </c>
      <c r="H762" s="30">
        <v>43886</v>
      </c>
      <c r="I762" s="31">
        <v>331</v>
      </c>
      <c r="J762" t="s">
        <v>44</v>
      </c>
      <c r="K762" t="s">
        <v>604</v>
      </c>
      <c r="L762" t="s">
        <v>617</v>
      </c>
      <c r="M762" t="s">
        <v>1025</v>
      </c>
      <c r="O762" t="s">
        <v>606</v>
      </c>
      <c r="P762" t="s">
        <v>26</v>
      </c>
      <c r="Q762" t="s">
        <v>33</v>
      </c>
      <c r="R762" t="s">
        <v>558</v>
      </c>
      <c r="W762" s="32">
        <v>32.75</v>
      </c>
      <c r="X762" t="s">
        <v>612</v>
      </c>
      <c r="Y762" t="s">
        <v>1076</v>
      </c>
      <c r="Z762" t="s">
        <v>614</v>
      </c>
    </row>
    <row r="763" spans="1:26" x14ac:dyDescent="0.3">
      <c r="A763" t="s">
        <v>26</v>
      </c>
      <c r="B763" t="s">
        <v>27</v>
      </c>
      <c r="C763" s="31">
        <v>2020</v>
      </c>
      <c r="D763" s="31">
        <v>8</v>
      </c>
      <c r="E763" t="s">
        <v>609</v>
      </c>
      <c r="F763" t="s">
        <v>1075</v>
      </c>
      <c r="G763" s="30">
        <v>43885</v>
      </c>
      <c r="H763" s="30">
        <v>43886</v>
      </c>
      <c r="I763" s="31">
        <v>276</v>
      </c>
      <c r="J763" t="s">
        <v>44</v>
      </c>
      <c r="K763" t="s">
        <v>604</v>
      </c>
      <c r="L763" t="s">
        <v>657</v>
      </c>
      <c r="M763" t="s">
        <v>903</v>
      </c>
      <c r="O763" t="s">
        <v>606</v>
      </c>
      <c r="P763" t="s">
        <v>26</v>
      </c>
      <c r="Q763" t="s">
        <v>33</v>
      </c>
      <c r="R763" t="s">
        <v>558</v>
      </c>
      <c r="W763" s="32">
        <v>901</v>
      </c>
      <c r="X763" t="s">
        <v>612</v>
      </c>
      <c r="Y763" t="s">
        <v>1076</v>
      </c>
      <c r="Z763" t="s">
        <v>614</v>
      </c>
    </row>
    <row r="764" spans="1:26" x14ac:dyDescent="0.3">
      <c r="A764" t="s">
        <v>26</v>
      </c>
      <c r="B764" t="s">
        <v>27</v>
      </c>
      <c r="C764" s="31">
        <v>2020</v>
      </c>
      <c r="D764" s="31">
        <v>8</v>
      </c>
      <c r="E764" t="s">
        <v>609</v>
      </c>
      <c r="F764" t="s">
        <v>1075</v>
      </c>
      <c r="G764" s="30">
        <v>43885</v>
      </c>
      <c r="H764" s="30">
        <v>43886</v>
      </c>
      <c r="I764" s="31">
        <v>277</v>
      </c>
      <c r="J764" t="s">
        <v>44</v>
      </c>
      <c r="K764" t="s">
        <v>604</v>
      </c>
      <c r="L764" t="s">
        <v>657</v>
      </c>
      <c r="M764" t="s">
        <v>903</v>
      </c>
      <c r="O764" t="s">
        <v>606</v>
      </c>
      <c r="P764" t="s">
        <v>26</v>
      </c>
      <c r="Q764" t="s">
        <v>33</v>
      </c>
      <c r="R764" t="s">
        <v>558</v>
      </c>
      <c r="W764" s="32">
        <v>614.5</v>
      </c>
      <c r="X764" t="s">
        <v>612</v>
      </c>
      <c r="Y764" t="s">
        <v>1076</v>
      </c>
      <c r="Z764" t="s">
        <v>614</v>
      </c>
    </row>
    <row r="765" spans="1:26" x14ac:dyDescent="0.3">
      <c r="A765" t="s">
        <v>26</v>
      </c>
      <c r="B765" t="s">
        <v>27</v>
      </c>
      <c r="C765" s="31">
        <v>2020</v>
      </c>
      <c r="D765" s="31">
        <v>8</v>
      </c>
      <c r="E765" t="s">
        <v>609</v>
      </c>
      <c r="F765" t="s">
        <v>1075</v>
      </c>
      <c r="G765" s="30">
        <v>43885</v>
      </c>
      <c r="H765" s="30">
        <v>43886</v>
      </c>
      <c r="I765" s="31">
        <v>332</v>
      </c>
      <c r="J765" t="s">
        <v>44</v>
      </c>
      <c r="K765" t="s">
        <v>604</v>
      </c>
      <c r="L765" t="s">
        <v>657</v>
      </c>
      <c r="M765" t="s">
        <v>1025</v>
      </c>
      <c r="O765" t="s">
        <v>606</v>
      </c>
      <c r="P765" t="s">
        <v>26</v>
      </c>
      <c r="Q765" t="s">
        <v>33</v>
      </c>
      <c r="R765" t="s">
        <v>558</v>
      </c>
      <c r="W765" s="32">
        <v>614.5</v>
      </c>
      <c r="X765" t="s">
        <v>612</v>
      </c>
      <c r="Y765" t="s">
        <v>1076</v>
      </c>
      <c r="Z765" t="s">
        <v>614</v>
      </c>
    </row>
    <row r="766" spans="1:26" x14ac:dyDescent="0.3">
      <c r="A766" t="s">
        <v>26</v>
      </c>
      <c r="B766" t="s">
        <v>27</v>
      </c>
      <c r="C766" s="31">
        <v>2020</v>
      </c>
      <c r="D766" s="31">
        <v>8</v>
      </c>
      <c r="E766" t="s">
        <v>609</v>
      </c>
      <c r="F766" t="s">
        <v>1075</v>
      </c>
      <c r="G766" s="30">
        <v>43885</v>
      </c>
      <c r="H766" s="30">
        <v>43886</v>
      </c>
      <c r="I766" s="31">
        <v>278</v>
      </c>
      <c r="J766" t="s">
        <v>44</v>
      </c>
      <c r="K766" t="s">
        <v>604</v>
      </c>
      <c r="L766" t="s">
        <v>618</v>
      </c>
      <c r="M766" t="s">
        <v>903</v>
      </c>
      <c r="O766" t="s">
        <v>606</v>
      </c>
      <c r="P766" t="s">
        <v>26</v>
      </c>
      <c r="Q766" t="s">
        <v>33</v>
      </c>
      <c r="R766" t="s">
        <v>558</v>
      </c>
      <c r="W766" s="32">
        <v>39.25</v>
      </c>
      <c r="X766" t="s">
        <v>612</v>
      </c>
      <c r="Y766" t="s">
        <v>1076</v>
      </c>
      <c r="Z766" t="s">
        <v>614</v>
      </c>
    </row>
    <row r="767" spans="1:26" x14ac:dyDescent="0.3">
      <c r="A767" t="s">
        <v>26</v>
      </c>
      <c r="B767" t="s">
        <v>27</v>
      </c>
      <c r="C767" s="31">
        <v>2020</v>
      </c>
      <c r="D767" s="31">
        <v>8</v>
      </c>
      <c r="E767" t="s">
        <v>609</v>
      </c>
      <c r="F767" t="s">
        <v>1075</v>
      </c>
      <c r="G767" s="30">
        <v>43885</v>
      </c>
      <c r="H767" s="30">
        <v>43886</v>
      </c>
      <c r="I767" s="31">
        <v>279</v>
      </c>
      <c r="J767" t="s">
        <v>44</v>
      </c>
      <c r="K767" t="s">
        <v>604</v>
      </c>
      <c r="L767" t="s">
        <v>618</v>
      </c>
      <c r="M767" t="s">
        <v>903</v>
      </c>
      <c r="O767" t="s">
        <v>606</v>
      </c>
      <c r="P767" t="s">
        <v>26</v>
      </c>
      <c r="Q767" t="s">
        <v>33</v>
      </c>
      <c r="R767" t="s">
        <v>558</v>
      </c>
      <c r="W767" s="32">
        <v>39.18</v>
      </c>
      <c r="X767" t="s">
        <v>612</v>
      </c>
      <c r="Y767" t="s">
        <v>1076</v>
      </c>
      <c r="Z767" t="s">
        <v>614</v>
      </c>
    </row>
    <row r="768" spans="1:26" x14ac:dyDescent="0.3">
      <c r="A768" t="s">
        <v>26</v>
      </c>
      <c r="B768" t="s">
        <v>27</v>
      </c>
      <c r="C768" s="31">
        <v>2020</v>
      </c>
      <c r="D768" s="31">
        <v>8</v>
      </c>
      <c r="E768" t="s">
        <v>609</v>
      </c>
      <c r="F768" t="s">
        <v>1075</v>
      </c>
      <c r="G768" s="30">
        <v>43885</v>
      </c>
      <c r="H768" s="30">
        <v>43886</v>
      </c>
      <c r="I768" s="31">
        <v>333</v>
      </c>
      <c r="J768" t="s">
        <v>44</v>
      </c>
      <c r="K768" t="s">
        <v>604</v>
      </c>
      <c r="L768" t="s">
        <v>618</v>
      </c>
      <c r="M768" t="s">
        <v>1025</v>
      </c>
      <c r="O768" t="s">
        <v>606</v>
      </c>
      <c r="P768" t="s">
        <v>26</v>
      </c>
      <c r="Q768" t="s">
        <v>33</v>
      </c>
      <c r="R768" t="s">
        <v>558</v>
      </c>
      <c r="W768" s="32">
        <v>29.25</v>
      </c>
      <c r="X768" t="s">
        <v>612</v>
      </c>
      <c r="Y768" t="s">
        <v>1076</v>
      </c>
      <c r="Z768" t="s">
        <v>614</v>
      </c>
    </row>
    <row r="769" spans="1:26" x14ac:dyDescent="0.3">
      <c r="A769" t="s">
        <v>26</v>
      </c>
      <c r="B769" t="s">
        <v>27</v>
      </c>
      <c r="C769" s="31">
        <v>2020</v>
      </c>
      <c r="D769" s="31">
        <v>8</v>
      </c>
      <c r="E769" t="s">
        <v>609</v>
      </c>
      <c r="F769" t="s">
        <v>1075</v>
      </c>
      <c r="G769" s="30">
        <v>43885</v>
      </c>
      <c r="H769" s="30">
        <v>43886</v>
      </c>
      <c r="I769" s="31">
        <v>280</v>
      </c>
      <c r="J769" t="s">
        <v>44</v>
      </c>
      <c r="K769" t="s">
        <v>604</v>
      </c>
      <c r="L769" t="s">
        <v>619</v>
      </c>
      <c r="M769" t="s">
        <v>903</v>
      </c>
      <c r="O769" t="s">
        <v>606</v>
      </c>
      <c r="P769" t="s">
        <v>26</v>
      </c>
      <c r="Q769" t="s">
        <v>33</v>
      </c>
      <c r="R769" t="s">
        <v>558</v>
      </c>
      <c r="W769" s="32">
        <v>20.8</v>
      </c>
      <c r="X769" t="s">
        <v>612</v>
      </c>
      <c r="Y769" t="s">
        <v>1076</v>
      </c>
      <c r="Z769" t="s">
        <v>614</v>
      </c>
    </row>
    <row r="770" spans="1:26" x14ac:dyDescent="0.3">
      <c r="A770" t="s">
        <v>26</v>
      </c>
      <c r="B770" t="s">
        <v>27</v>
      </c>
      <c r="C770" s="31">
        <v>2020</v>
      </c>
      <c r="D770" s="31">
        <v>8</v>
      </c>
      <c r="E770" t="s">
        <v>609</v>
      </c>
      <c r="F770" t="s">
        <v>1075</v>
      </c>
      <c r="G770" s="30">
        <v>43885</v>
      </c>
      <c r="H770" s="30">
        <v>43886</v>
      </c>
      <c r="I770" s="31">
        <v>281</v>
      </c>
      <c r="J770" t="s">
        <v>44</v>
      </c>
      <c r="K770" t="s">
        <v>604</v>
      </c>
      <c r="L770" t="s">
        <v>619</v>
      </c>
      <c r="M770" t="s">
        <v>903</v>
      </c>
      <c r="O770" t="s">
        <v>606</v>
      </c>
      <c r="P770" t="s">
        <v>26</v>
      </c>
      <c r="Q770" t="s">
        <v>33</v>
      </c>
      <c r="R770" t="s">
        <v>558</v>
      </c>
      <c r="W770" s="32">
        <v>20.76</v>
      </c>
      <c r="X770" t="s">
        <v>612</v>
      </c>
      <c r="Y770" t="s">
        <v>1076</v>
      </c>
      <c r="Z770" t="s">
        <v>614</v>
      </c>
    </row>
    <row r="771" spans="1:26" x14ac:dyDescent="0.3">
      <c r="A771" t="s">
        <v>26</v>
      </c>
      <c r="B771" t="s">
        <v>27</v>
      </c>
      <c r="C771" s="31">
        <v>2020</v>
      </c>
      <c r="D771" s="31">
        <v>8</v>
      </c>
      <c r="E771" t="s">
        <v>609</v>
      </c>
      <c r="F771" t="s">
        <v>1075</v>
      </c>
      <c r="G771" s="30">
        <v>43885</v>
      </c>
      <c r="H771" s="30">
        <v>43886</v>
      </c>
      <c r="I771" s="31">
        <v>334</v>
      </c>
      <c r="J771" t="s">
        <v>44</v>
      </c>
      <c r="K771" t="s">
        <v>604</v>
      </c>
      <c r="L771" t="s">
        <v>619</v>
      </c>
      <c r="M771" t="s">
        <v>1025</v>
      </c>
      <c r="O771" t="s">
        <v>606</v>
      </c>
      <c r="P771" t="s">
        <v>26</v>
      </c>
      <c r="Q771" t="s">
        <v>33</v>
      </c>
      <c r="R771" t="s">
        <v>558</v>
      </c>
      <c r="W771" s="32">
        <v>15.5</v>
      </c>
      <c r="X771" t="s">
        <v>612</v>
      </c>
      <c r="Y771" t="s">
        <v>1076</v>
      </c>
      <c r="Z771" t="s">
        <v>614</v>
      </c>
    </row>
    <row r="772" spans="1:26" x14ac:dyDescent="0.3">
      <c r="A772" t="s">
        <v>26</v>
      </c>
      <c r="B772" t="s">
        <v>27</v>
      </c>
      <c r="C772" s="31">
        <v>2020</v>
      </c>
      <c r="D772" s="31">
        <v>8</v>
      </c>
      <c r="E772" t="s">
        <v>609</v>
      </c>
      <c r="F772" t="s">
        <v>1075</v>
      </c>
      <c r="G772" s="30">
        <v>43885</v>
      </c>
      <c r="H772" s="30">
        <v>43886</v>
      </c>
      <c r="I772" s="31">
        <v>268</v>
      </c>
      <c r="J772" t="s">
        <v>44</v>
      </c>
      <c r="K772" t="s">
        <v>604</v>
      </c>
      <c r="L772" t="s">
        <v>611</v>
      </c>
      <c r="M772" t="s">
        <v>903</v>
      </c>
      <c r="O772" t="s">
        <v>606</v>
      </c>
      <c r="P772" t="s">
        <v>26</v>
      </c>
      <c r="Q772" t="s">
        <v>33</v>
      </c>
      <c r="R772" t="s">
        <v>558</v>
      </c>
      <c r="W772" s="32">
        <v>3354.92</v>
      </c>
      <c r="X772" t="s">
        <v>612</v>
      </c>
      <c r="Y772" t="s">
        <v>1076</v>
      </c>
      <c r="Z772" t="s">
        <v>614</v>
      </c>
    </row>
    <row r="773" spans="1:26" x14ac:dyDescent="0.3">
      <c r="A773" t="s">
        <v>26</v>
      </c>
      <c r="B773" t="s">
        <v>27</v>
      </c>
      <c r="C773" s="31">
        <v>2020</v>
      </c>
      <c r="D773" s="31">
        <v>8</v>
      </c>
      <c r="E773" t="s">
        <v>609</v>
      </c>
      <c r="F773" t="s">
        <v>1075</v>
      </c>
      <c r="G773" s="30">
        <v>43885</v>
      </c>
      <c r="H773" s="30">
        <v>43886</v>
      </c>
      <c r="I773" s="31">
        <v>269</v>
      </c>
      <c r="J773" t="s">
        <v>44</v>
      </c>
      <c r="K773" t="s">
        <v>604</v>
      </c>
      <c r="L773" t="s">
        <v>611</v>
      </c>
      <c r="M773" t="s">
        <v>903</v>
      </c>
      <c r="O773" t="s">
        <v>606</v>
      </c>
      <c r="P773" t="s">
        <v>26</v>
      </c>
      <c r="Q773" t="s">
        <v>33</v>
      </c>
      <c r="R773" t="s">
        <v>558</v>
      </c>
      <c r="W773" s="32">
        <v>3349</v>
      </c>
      <c r="X773" t="s">
        <v>612</v>
      </c>
      <c r="Y773" t="s">
        <v>1076</v>
      </c>
      <c r="Z773" t="s">
        <v>614</v>
      </c>
    </row>
    <row r="774" spans="1:26" x14ac:dyDescent="0.3">
      <c r="A774" t="s">
        <v>26</v>
      </c>
      <c r="B774" t="s">
        <v>27</v>
      </c>
      <c r="C774" s="31">
        <v>2020</v>
      </c>
      <c r="D774" s="31">
        <v>8</v>
      </c>
      <c r="E774" t="s">
        <v>609</v>
      </c>
      <c r="F774" t="s">
        <v>1075</v>
      </c>
      <c r="G774" s="30">
        <v>43885</v>
      </c>
      <c r="H774" s="30">
        <v>43886</v>
      </c>
      <c r="I774" s="31">
        <v>328</v>
      </c>
      <c r="J774" t="s">
        <v>44</v>
      </c>
      <c r="K774" t="s">
        <v>604</v>
      </c>
      <c r="L774" t="s">
        <v>611</v>
      </c>
      <c r="M774" t="s">
        <v>1025</v>
      </c>
      <c r="O774" t="s">
        <v>606</v>
      </c>
      <c r="P774" t="s">
        <v>26</v>
      </c>
      <c r="Q774" t="s">
        <v>33</v>
      </c>
      <c r="R774" t="s">
        <v>558</v>
      </c>
      <c r="W774" s="32">
        <v>2500</v>
      </c>
      <c r="X774" t="s">
        <v>612</v>
      </c>
      <c r="Y774" t="s">
        <v>1076</v>
      </c>
      <c r="Z774" t="s">
        <v>614</v>
      </c>
    </row>
    <row r="775" spans="1:26" x14ac:dyDescent="0.3">
      <c r="A775" t="s">
        <v>26</v>
      </c>
      <c r="B775" t="s">
        <v>27</v>
      </c>
      <c r="C775" s="31">
        <v>2020</v>
      </c>
      <c r="D775" s="31">
        <v>8</v>
      </c>
      <c r="E775" t="s">
        <v>609</v>
      </c>
      <c r="F775" t="s">
        <v>1075</v>
      </c>
      <c r="G775" s="30">
        <v>43885</v>
      </c>
      <c r="H775" s="30">
        <v>43886</v>
      </c>
      <c r="I775" s="31">
        <v>282</v>
      </c>
      <c r="J775" t="s">
        <v>44</v>
      </c>
      <c r="K775" t="s">
        <v>604</v>
      </c>
      <c r="L775" t="s">
        <v>905</v>
      </c>
      <c r="M775" t="s">
        <v>903</v>
      </c>
      <c r="O775" t="s">
        <v>606</v>
      </c>
      <c r="P775" t="s">
        <v>26</v>
      </c>
      <c r="Q775" t="s">
        <v>33</v>
      </c>
      <c r="R775" t="s">
        <v>558</v>
      </c>
      <c r="W775" s="32">
        <v>20</v>
      </c>
      <c r="X775" t="s">
        <v>612</v>
      </c>
      <c r="Y775" t="s">
        <v>1076</v>
      </c>
      <c r="Z775" t="s">
        <v>614</v>
      </c>
    </row>
    <row r="776" spans="1:26" x14ac:dyDescent="0.3">
      <c r="A776" t="s">
        <v>26</v>
      </c>
      <c r="B776" t="s">
        <v>27</v>
      </c>
      <c r="C776" s="31">
        <v>2020</v>
      </c>
      <c r="D776" s="31">
        <v>8</v>
      </c>
      <c r="E776" t="s">
        <v>609</v>
      </c>
      <c r="F776" t="s">
        <v>1075</v>
      </c>
      <c r="G776" s="30">
        <v>43885</v>
      </c>
      <c r="H776" s="30">
        <v>43886</v>
      </c>
      <c r="I776" s="31">
        <v>283</v>
      </c>
      <c r="J776" t="s">
        <v>44</v>
      </c>
      <c r="K776" t="s">
        <v>604</v>
      </c>
      <c r="L776" t="s">
        <v>905</v>
      </c>
      <c r="M776" t="s">
        <v>903</v>
      </c>
      <c r="O776" t="s">
        <v>606</v>
      </c>
      <c r="P776" t="s">
        <v>26</v>
      </c>
      <c r="Q776" t="s">
        <v>33</v>
      </c>
      <c r="R776" t="s">
        <v>558</v>
      </c>
      <c r="W776" s="32">
        <v>10</v>
      </c>
      <c r="X776" t="s">
        <v>612</v>
      </c>
      <c r="Y776" t="s">
        <v>1076</v>
      </c>
      <c r="Z776" t="s">
        <v>614</v>
      </c>
    </row>
    <row r="777" spans="1:26" x14ac:dyDescent="0.3">
      <c r="A777" t="s">
        <v>26</v>
      </c>
      <c r="B777" t="s">
        <v>27</v>
      </c>
      <c r="C777" s="31">
        <v>2020</v>
      </c>
      <c r="D777" s="31">
        <v>8</v>
      </c>
      <c r="E777" t="s">
        <v>632</v>
      </c>
      <c r="F777" t="s">
        <v>1081</v>
      </c>
      <c r="G777" s="30">
        <v>43890</v>
      </c>
      <c r="H777" s="30">
        <v>43896</v>
      </c>
      <c r="I777" s="31">
        <v>13</v>
      </c>
      <c r="J777" t="s">
        <v>44</v>
      </c>
      <c r="K777" t="s">
        <v>604</v>
      </c>
      <c r="L777" t="s">
        <v>639</v>
      </c>
      <c r="M777" t="s">
        <v>903</v>
      </c>
      <c r="O777" t="s">
        <v>606</v>
      </c>
      <c r="P777" t="s">
        <v>26</v>
      </c>
      <c r="Q777" t="s">
        <v>33</v>
      </c>
      <c r="R777" t="s">
        <v>558</v>
      </c>
      <c r="W777" s="32">
        <v>238.89</v>
      </c>
      <c r="Y777" t="s">
        <v>1082</v>
      </c>
      <c r="Z777" t="s">
        <v>1083</v>
      </c>
    </row>
    <row r="778" spans="1:26" x14ac:dyDescent="0.3">
      <c r="A778" t="s">
        <v>26</v>
      </c>
      <c r="B778" t="s">
        <v>27</v>
      </c>
      <c r="C778" s="31">
        <v>2020</v>
      </c>
      <c r="D778" s="31">
        <v>8</v>
      </c>
      <c r="E778" t="s">
        <v>632</v>
      </c>
      <c r="F778" t="s">
        <v>1081</v>
      </c>
      <c r="G778" s="30">
        <v>43890</v>
      </c>
      <c r="H778" s="30">
        <v>43896</v>
      </c>
      <c r="I778" s="31">
        <v>76</v>
      </c>
      <c r="J778" t="s">
        <v>44</v>
      </c>
      <c r="K778" t="s">
        <v>604</v>
      </c>
      <c r="L778" t="s">
        <v>639</v>
      </c>
      <c r="M778" t="s">
        <v>1080</v>
      </c>
      <c r="O778" t="s">
        <v>606</v>
      </c>
      <c r="P778" t="s">
        <v>26</v>
      </c>
      <c r="Q778" t="s">
        <v>33</v>
      </c>
      <c r="R778" t="s">
        <v>558</v>
      </c>
      <c r="W778" s="32">
        <v>238.89</v>
      </c>
      <c r="Y778" t="s">
        <v>1082</v>
      </c>
      <c r="Z778" t="s">
        <v>1083</v>
      </c>
    </row>
    <row r="779" spans="1:26" x14ac:dyDescent="0.3">
      <c r="A779" t="s">
        <v>26</v>
      </c>
      <c r="B779" t="s">
        <v>27</v>
      </c>
      <c r="C779" s="31">
        <v>2020</v>
      </c>
      <c r="D779" s="31">
        <v>8</v>
      </c>
      <c r="E779" t="s">
        <v>632</v>
      </c>
      <c r="F779" t="s">
        <v>1081</v>
      </c>
      <c r="G779" s="30">
        <v>43890</v>
      </c>
      <c r="H779" s="30">
        <v>43896</v>
      </c>
      <c r="I779" s="31">
        <v>89</v>
      </c>
      <c r="J779" t="s">
        <v>44</v>
      </c>
      <c r="K779" t="s">
        <v>604</v>
      </c>
      <c r="L779" t="s">
        <v>639</v>
      </c>
      <c r="M779" t="s">
        <v>903</v>
      </c>
      <c r="O779" t="s">
        <v>606</v>
      </c>
      <c r="P779" t="s">
        <v>26</v>
      </c>
      <c r="Q779" t="s">
        <v>33</v>
      </c>
      <c r="R779" t="s">
        <v>558</v>
      </c>
      <c r="W779" s="32">
        <v>238.89</v>
      </c>
      <c r="Y779" t="s">
        <v>1082</v>
      </c>
      <c r="Z779" t="s">
        <v>1083</v>
      </c>
    </row>
    <row r="780" spans="1:26" x14ac:dyDescent="0.3">
      <c r="A780" t="s">
        <v>26</v>
      </c>
      <c r="B780" t="s">
        <v>27</v>
      </c>
      <c r="C780" s="31">
        <v>2020</v>
      </c>
      <c r="D780" s="31">
        <v>8</v>
      </c>
      <c r="E780" t="s">
        <v>632</v>
      </c>
      <c r="F780" t="s">
        <v>1081</v>
      </c>
      <c r="G780" s="30">
        <v>43890</v>
      </c>
      <c r="H780" s="30">
        <v>43896</v>
      </c>
      <c r="I780" s="31">
        <v>140</v>
      </c>
      <c r="J780" t="s">
        <v>44</v>
      </c>
      <c r="K780" t="s">
        <v>604</v>
      </c>
      <c r="L780" t="s">
        <v>639</v>
      </c>
      <c r="M780" t="s">
        <v>1025</v>
      </c>
      <c r="O780" t="s">
        <v>606</v>
      </c>
      <c r="P780" t="s">
        <v>26</v>
      </c>
      <c r="Q780" t="s">
        <v>33</v>
      </c>
      <c r="R780" t="s">
        <v>558</v>
      </c>
      <c r="W780" s="32">
        <v>238.89</v>
      </c>
      <c r="Y780" t="s">
        <v>1082</v>
      </c>
      <c r="Z780" t="s">
        <v>1083</v>
      </c>
    </row>
    <row r="781" spans="1:26" x14ac:dyDescent="0.3">
      <c r="A781" t="s">
        <v>26</v>
      </c>
      <c r="B781" t="s">
        <v>27</v>
      </c>
      <c r="C781" s="31">
        <v>2020</v>
      </c>
      <c r="D781" s="31">
        <v>8</v>
      </c>
      <c r="E781" t="s">
        <v>632</v>
      </c>
      <c r="F781" t="s">
        <v>1081</v>
      </c>
      <c r="G781" s="30">
        <v>43890</v>
      </c>
      <c r="H781" s="30">
        <v>43896</v>
      </c>
      <c r="I781" s="31">
        <v>186</v>
      </c>
      <c r="J781" t="s">
        <v>44</v>
      </c>
      <c r="K781" t="s">
        <v>604</v>
      </c>
      <c r="L781" t="s">
        <v>639</v>
      </c>
      <c r="M781" t="s">
        <v>62</v>
      </c>
      <c r="O781" t="s">
        <v>606</v>
      </c>
      <c r="P781" t="s">
        <v>26</v>
      </c>
      <c r="Q781" t="s">
        <v>33</v>
      </c>
      <c r="R781" t="s">
        <v>558</v>
      </c>
      <c r="W781" s="32">
        <v>11.94</v>
      </c>
      <c r="Y781" t="s">
        <v>1082</v>
      </c>
      <c r="Z781" t="s">
        <v>1083</v>
      </c>
    </row>
    <row r="782" spans="1:26" x14ac:dyDescent="0.3">
      <c r="A782" t="s">
        <v>26</v>
      </c>
      <c r="B782" t="s">
        <v>27</v>
      </c>
      <c r="C782" s="31">
        <v>2020</v>
      </c>
      <c r="D782" s="31">
        <v>8</v>
      </c>
      <c r="E782" t="s">
        <v>632</v>
      </c>
      <c r="F782" t="s">
        <v>1081</v>
      </c>
      <c r="G782" s="30">
        <v>43890</v>
      </c>
      <c r="H782" s="30">
        <v>43896</v>
      </c>
      <c r="I782" s="31">
        <v>189</v>
      </c>
      <c r="J782" t="s">
        <v>44</v>
      </c>
      <c r="K782" t="s">
        <v>604</v>
      </c>
      <c r="L782" t="s">
        <v>639</v>
      </c>
      <c r="M782" t="s">
        <v>62</v>
      </c>
      <c r="O782" t="s">
        <v>606</v>
      </c>
      <c r="P782" t="s">
        <v>26</v>
      </c>
      <c r="Q782" t="s">
        <v>33</v>
      </c>
      <c r="R782" t="s">
        <v>558</v>
      </c>
      <c r="W782" s="32">
        <v>11.94</v>
      </c>
      <c r="Y782" t="s">
        <v>1082</v>
      </c>
      <c r="Z782" t="s">
        <v>1083</v>
      </c>
    </row>
    <row r="783" spans="1:26" x14ac:dyDescent="0.3">
      <c r="A783" t="s">
        <v>26</v>
      </c>
      <c r="B783" t="s">
        <v>27</v>
      </c>
      <c r="C783" s="31">
        <v>2020</v>
      </c>
      <c r="D783" s="31">
        <v>8</v>
      </c>
      <c r="E783" t="s">
        <v>632</v>
      </c>
      <c r="F783" t="s">
        <v>1077</v>
      </c>
      <c r="G783" s="30">
        <v>43890</v>
      </c>
      <c r="H783" s="30">
        <v>43896</v>
      </c>
      <c r="I783" s="31">
        <v>13</v>
      </c>
      <c r="J783" t="s">
        <v>44</v>
      </c>
      <c r="K783" t="s">
        <v>604</v>
      </c>
      <c r="L783" t="s">
        <v>643</v>
      </c>
      <c r="M783" t="s">
        <v>903</v>
      </c>
      <c r="O783" t="s">
        <v>606</v>
      </c>
      <c r="P783" t="s">
        <v>26</v>
      </c>
      <c r="Q783" t="s">
        <v>33</v>
      </c>
      <c r="R783" t="s">
        <v>558</v>
      </c>
      <c r="W783" s="32">
        <v>917.25</v>
      </c>
      <c r="Y783" t="s">
        <v>1078</v>
      </c>
      <c r="Z783" t="s">
        <v>1079</v>
      </c>
    </row>
    <row r="784" spans="1:26" x14ac:dyDescent="0.3">
      <c r="A784" t="s">
        <v>26</v>
      </c>
      <c r="B784" t="s">
        <v>27</v>
      </c>
      <c r="C784" s="31">
        <v>2020</v>
      </c>
      <c r="D784" s="31">
        <v>8</v>
      </c>
      <c r="E784" t="s">
        <v>632</v>
      </c>
      <c r="F784" t="s">
        <v>1077</v>
      </c>
      <c r="G784" s="30">
        <v>43890</v>
      </c>
      <c r="H784" s="30">
        <v>43896</v>
      </c>
      <c r="I784" s="31">
        <v>76</v>
      </c>
      <c r="J784" t="s">
        <v>44</v>
      </c>
      <c r="K784" t="s">
        <v>604</v>
      </c>
      <c r="L784" t="s">
        <v>643</v>
      </c>
      <c r="M784" t="s">
        <v>1080</v>
      </c>
      <c r="O784" t="s">
        <v>606</v>
      </c>
      <c r="P784" t="s">
        <v>26</v>
      </c>
      <c r="Q784" t="s">
        <v>33</v>
      </c>
      <c r="R784" t="s">
        <v>558</v>
      </c>
      <c r="W784" s="32">
        <v>917.25</v>
      </c>
      <c r="Y784" t="s">
        <v>1078</v>
      </c>
      <c r="Z784" t="s">
        <v>1079</v>
      </c>
    </row>
    <row r="785" spans="1:26" x14ac:dyDescent="0.3">
      <c r="A785" t="s">
        <v>26</v>
      </c>
      <c r="B785" t="s">
        <v>27</v>
      </c>
      <c r="C785" s="31">
        <v>2020</v>
      </c>
      <c r="D785" s="31">
        <v>8</v>
      </c>
      <c r="E785" t="s">
        <v>632</v>
      </c>
      <c r="F785" t="s">
        <v>1077</v>
      </c>
      <c r="G785" s="30">
        <v>43890</v>
      </c>
      <c r="H785" s="30">
        <v>43896</v>
      </c>
      <c r="I785" s="31">
        <v>89</v>
      </c>
      <c r="J785" t="s">
        <v>44</v>
      </c>
      <c r="K785" t="s">
        <v>604</v>
      </c>
      <c r="L785" t="s">
        <v>643</v>
      </c>
      <c r="M785" t="s">
        <v>903</v>
      </c>
      <c r="O785" t="s">
        <v>606</v>
      </c>
      <c r="P785" t="s">
        <v>26</v>
      </c>
      <c r="Q785" t="s">
        <v>33</v>
      </c>
      <c r="R785" t="s">
        <v>558</v>
      </c>
      <c r="W785" s="32">
        <v>917.25</v>
      </c>
      <c r="Y785" t="s">
        <v>1078</v>
      </c>
      <c r="Z785" t="s">
        <v>1079</v>
      </c>
    </row>
    <row r="786" spans="1:26" x14ac:dyDescent="0.3">
      <c r="A786" t="s">
        <v>26</v>
      </c>
      <c r="B786" t="s">
        <v>27</v>
      </c>
      <c r="C786" s="31">
        <v>2020</v>
      </c>
      <c r="D786" s="31">
        <v>8</v>
      </c>
      <c r="E786" t="s">
        <v>632</v>
      </c>
      <c r="F786" t="s">
        <v>1077</v>
      </c>
      <c r="G786" s="30">
        <v>43890</v>
      </c>
      <c r="H786" s="30">
        <v>43896</v>
      </c>
      <c r="I786" s="31">
        <v>140</v>
      </c>
      <c r="J786" t="s">
        <v>44</v>
      </c>
      <c r="K786" t="s">
        <v>604</v>
      </c>
      <c r="L786" t="s">
        <v>643</v>
      </c>
      <c r="M786" t="s">
        <v>1025</v>
      </c>
      <c r="O786" t="s">
        <v>606</v>
      </c>
      <c r="P786" t="s">
        <v>26</v>
      </c>
      <c r="Q786" t="s">
        <v>33</v>
      </c>
      <c r="R786" t="s">
        <v>558</v>
      </c>
      <c r="W786" s="32">
        <v>917.25</v>
      </c>
      <c r="Y786" t="s">
        <v>1078</v>
      </c>
      <c r="Z786" t="s">
        <v>1079</v>
      </c>
    </row>
    <row r="787" spans="1:26" x14ac:dyDescent="0.3">
      <c r="A787" t="s">
        <v>26</v>
      </c>
      <c r="B787" t="s">
        <v>27</v>
      </c>
      <c r="C787" s="31">
        <v>2020</v>
      </c>
      <c r="D787" s="31">
        <v>8</v>
      </c>
      <c r="E787" t="s">
        <v>632</v>
      </c>
      <c r="F787" t="s">
        <v>1077</v>
      </c>
      <c r="G787" s="30">
        <v>43890</v>
      </c>
      <c r="H787" s="30">
        <v>43896</v>
      </c>
      <c r="I787" s="31">
        <v>186</v>
      </c>
      <c r="J787" t="s">
        <v>44</v>
      </c>
      <c r="K787" t="s">
        <v>604</v>
      </c>
      <c r="L787" t="s">
        <v>643</v>
      </c>
      <c r="M787" t="s">
        <v>62</v>
      </c>
      <c r="O787" t="s">
        <v>606</v>
      </c>
      <c r="P787" t="s">
        <v>26</v>
      </c>
      <c r="Q787" t="s">
        <v>33</v>
      </c>
      <c r="R787" t="s">
        <v>558</v>
      </c>
      <c r="W787" s="32">
        <v>45.86</v>
      </c>
      <c r="Y787" t="s">
        <v>1078</v>
      </c>
      <c r="Z787" t="s">
        <v>1079</v>
      </c>
    </row>
    <row r="788" spans="1:26" x14ac:dyDescent="0.3">
      <c r="A788" t="s">
        <v>26</v>
      </c>
      <c r="B788" t="s">
        <v>27</v>
      </c>
      <c r="C788" s="31">
        <v>2020</v>
      </c>
      <c r="D788" s="31">
        <v>8</v>
      </c>
      <c r="E788" t="s">
        <v>632</v>
      </c>
      <c r="F788" t="s">
        <v>1077</v>
      </c>
      <c r="G788" s="30">
        <v>43890</v>
      </c>
      <c r="H788" s="30">
        <v>43896</v>
      </c>
      <c r="I788" s="31">
        <v>189</v>
      </c>
      <c r="J788" t="s">
        <v>44</v>
      </c>
      <c r="K788" t="s">
        <v>604</v>
      </c>
      <c r="L788" t="s">
        <v>643</v>
      </c>
      <c r="M788" t="s">
        <v>62</v>
      </c>
      <c r="O788" t="s">
        <v>606</v>
      </c>
      <c r="P788" t="s">
        <v>26</v>
      </c>
      <c r="Q788" t="s">
        <v>33</v>
      </c>
      <c r="R788" t="s">
        <v>558</v>
      </c>
      <c r="W788" s="32">
        <v>45.86</v>
      </c>
      <c r="Y788" t="s">
        <v>1078</v>
      </c>
      <c r="Z788" t="s">
        <v>1079</v>
      </c>
    </row>
    <row r="789" spans="1:26" x14ac:dyDescent="0.3">
      <c r="A789" t="s">
        <v>26</v>
      </c>
      <c r="B789" t="s">
        <v>27</v>
      </c>
      <c r="C789" s="31">
        <v>2020</v>
      </c>
      <c r="D789" s="31">
        <v>8</v>
      </c>
      <c r="E789" t="s">
        <v>632</v>
      </c>
      <c r="F789" t="s">
        <v>1087</v>
      </c>
      <c r="G789" s="30">
        <v>43890</v>
      </c>
      <c r="H789" s="30">
        <v>43896</v>
      </c>
      <c r="I789" s="31">
        <v>13</v>
      </c>
      <c r="J789" t="s">
        <v>44</v>
      </c>
      <c r="K789" t="s">
        <v>604</v>
      </c>
      <c r="L789" t="s">
        <v>724</v>
      </c>
      <c r="M789" t="s">
        <v>903</v>
      </c>
      <c r="O789" t="s">
        <v>606</v>
      </c>
      <c r="P789" t="s">
        <v>26</v>
      </c>
      <c r="Q789" t="s">
        <v>33</v>
      </c>
      <c r="R789" t="s">
        <v>558</v>
      </c>
      <c r="W789" s="32">
        <v>9.34</v>
      </c>
      <c r="Y789" t="s">
        <v>1086</v>
      </c>
      <c r="Z789" t="s">
        <v>1088</v>
      </c>
    </row>
    <row r="790" spans="1:26" x14ac:dyDescent="0.3">
      <c r="A790" t="s">
        <v>26</v>
      </c>
      <c r="B790" t="s">
        <v>27</v>
      </c>
      <c r="C790" s="31">
        <v>2020</v>
      </c>
      <c r="D790" s="31">
        <v>8</v>
      </c>
      <c r="E790" t="s">
        <v>632</v>
      </c>
      <c r="F790" t="s">
        <v>1087</v>
      </c>
      <c r="G790" s="30">
        <v>43890</v>
      </c>
      <c r="H790" s="30">
        <v>43896</v>
      </c>
      <c r="I790" s="31">
        <v>76</v>
      </c>
      <c r="J790" t="s">
        <v>44</v>
      </c>
      <c r="K790" t="s">
        <v>604</v>
      </c>
      <c r="L790" t="s">
        <v>724</v>
      </c>
      <c r="M790" t="s">
        <v>1080</v>
      </c>
      <c r="O790" t="s">
        <v>606</v>
      </c>
      <c r="P790" t="s">
        <v>26</v>
      </c>
      <c r="Q790" t="s">
        <v>33</v>
      </c>
      <c r="R790" t="s">
        <v>558</v>
      </c>
      <c r="W790" s="32">
        <v>9.34</v>
      </c>
      <c r="Y790" t="s">
        <v>1086</v>
      </c>
      <c r="Z790" t="s">
        <v>1088</v>
      </c>
    </row>
    <row r="791" spans="1:26" x14ac:dyDescent="0.3">
      <c r="A791" t="s">
        <v>26</v>
      </c>
      <c r="B791" t="s">
        <v>27</v>
      </c>
      <c r="C791" s="31">
        <v>2020</v>
      </c>
      <c r="D791" s="31">
        <v>8</v>
      </c>
      <c r="E791" t="s">
        <v>632</v>
      </c>
      <c r="F791" t="s">
        <v>1087</v>
      </c>
      <c r="G791" s="30">
        <v>43890</v>
      </c>
      <c r="H791" s="30">
        <v>43896</v>
      </c>
      <c r="I791" s="31">
        <v>89</v>
      </c>
      <c r="J791" t="s">
        <v>44</v>
      </c>
      <c r="K791" t="s">
        <v>604</v>
      </c>
      <c r="L791" t="s">
        <v>724</v>
      </c>
      <c r="M791" t="s">
        <v>903</v>
      </c>
      <c r="O791" t="s">
        <v>606</v>
      </c>
      <c r="P791" t="s">
        <v>26</v>
      </c>
      <c r="Q791" t="s">
        <v>33</v>
      </c>
      <c r="R791" t="s">
        <v>558</v>
      </c>
      <c r="W791" s="32">
        <v>9.34</v>
      </c>
      <c r="Y791" t="s">
        <v>1086</v>
      </c>
      <c r="Z791" t="s">
        <v>1088</v>
      </c>
    </row>
    <row r="792" spans="1:26" x14ac:dyDescent="0.3">
      <c r="A792" t="s">
        <v>26</v>
      </c>
      <c r="B792" t="s">
        <v>27</v>
      </c>
      <c r="C792" s="31">
        <v>2020</v>
      </c>
      <c r="D792" s="31">
        <v>8</v>
      </c>
      <c r="E792" t="s">
        <v>632</v>
      </c>
      <c r="F792" t="s">
        <v>1087</v>
      </c>
      <c r="G792" s="30">
        <v>43890</v>
      </c>
      <c r="H792" s="30">
        <v>43896</v>
      </c>
      <c r="I792" s="31">
        <v>140</v>
      </c>
      <c r="J792" t="s">
        <v>44</v>
      </c>
      <c r="K792" t="s">
        <v>604</v>
      </c>
      <c r="L792" t="s">
        <v>724</v>
      </c>
      <c r="M792" t="s">
        <v>1025</v>
      </c>
      <c r="O792" t="s">
        <v>606</v>
      </c>
      <c r="P792" t="s">
        <v>26</v>
      </c>
      <c r="Q792" t="s">
        <v>33</v>
      </c>
      <c r="R792" t="s">
        <v>558</v>
      </c>
      <c r="W792" s="32">
        <v>9.34</v>
      </c>
      <c r="Y792" t="s">
        <v>1086</v>
      </c>
      <c r="Z792" t="s">
        <v>1088</v>
      </c>
    </row>
    <row r="793" spans="1:26" x14ac:dyDescent="0.3">
      <c r="A793" t="s">
        <v>26</v>
      </c>
      <c r="B793" t="s">
        <v>27</v>
      </c>
      <c r="C793" s="31">
        <v>2020</v>
      </c>
      <c r="D793" s="31">
        <v>8</v>
      </c>
      <c r="E793" t="s">
        <v>632</v>
      </c>
      <c r="F793" t="s">
        <v>1087</v>
      </c>
      <c r="G793" s="30">
        <v>43890</v>
      </c>
      <c r="H793" s="30">
        <v>43896</v>
      </c>
      <c r="I793" s="31">
        <v>186</v>
      </c>
      <c r="J793" t="s">
        <v>44</v>
      </c>
      <c r="K793" t="s">
        <v>604</v>
      </c>
      <c r="L793" t="s">
        <v>724</v>
      </c>
      <c r="M793" t="s">
        <v>62</v>
      </c>
      <c r="O793" t="s">
        <v>606</v>
      </c>
      <c r="P793" t="s">
        <v>26</v>
      </c>
      <c r="Q793" t="s">
        <v>33</v>
      </c>
      <c r="R793" t="s">
        <v>558</v>
      </c>
      <c r="W793" s="32">
        <v>0.47</v>
      </c>
      <c r="Y793" t="s">
        <v>1086</v>
      </c>
      <c r="Z793" t="s">
        <v>1088</v>
      </c>
    </row>
    <row r="794" spans="1:26" x14ac:dyDescent="0.3">
      <c r="A794" t="s">
        <v>26</v>
      </c>
      <c r="B794" t="s">
        <v>27</v>
      </c>
      <c r="C794" s="31">
        <v>2020</v>
      </c>
      <c r="D794" s="31">
        <v>8</v>
      </c>
      <c r="E794" t="s">
        <v>632</v>
      </c>
      <c r="F794" t="s">
        <v>1087</v>
      </c>
      <c r="G794" s="30">
        <v>43890</v>
      </c>
      <c r="H794" s="30">
        <v>43896</v>
      </c>
      <c r="I794" s="31">
        <v>189</v>
      </c>
      <c r="J794" t="s">
        <v>44</v>
      </c>
      <c r="K794" t="s">
        <v>604</v>
      </c>
      <c r="L794" t="s">
        <v>724</v>
      </c>
      <c r="M794" t="s">
        <v>62</v>
      </c>
      <c r="O794" t="s">
        <v>606</v>
      </c>
      <c r="P794" t="s">
        <v>26</v>
      </c>
      <c r="Q794" t="s">
        <v>33</v>
      </c>
      <c r="R794" t="s">
        <v>558</v>
      </c>
      <c r="W794" s="32">
        <v>0.47</v>
      </c>
      <c r="Y794" t="s">
        <v>1086</v>
      </c>
      <c r="Z794" t="s">
        <v>1088</v>
      </c>
    </row>
    <row r="795" spans="1:26" x14ac:dyDescent="0.3">
      <c r="A795" t="s">
        <v>26</v>
      </c>
      <c r="B795" t="s">
        <v>27</v>
      </c>
      <c r="C795" s="31">
        <v>2020</v>
      </c>
      <c r="D795" s="31">
        <v>8</v>
      </c>
      <c r="E795" t="s">
        <v>632</v>
      </c>
      <c r="F795" t="s">
        <v>1084</v>
      </c>
      <c r="G795" s="30">
        <v>43890</v>
      </c>
      <c r="H795" s="30">
        <v>43896</v>
      </c>
      <c r="I795" s="31">
        <v>13</v>
      </c>
      <c r="J795" t="s">
        <v>44</v>
      </c>
      <c r="K795" t="s">
        <v>604</v>
      </c>
      <c r="L795" t="s">
        <v>728</v>
      </c>
      <c r="M795" t="s">
        <v>903</v>
      </c>
      <c r="O795" t="s">
        <v>606</v>
      </c>
      <c r="P795" t="s">
        <v>26</v>
      </c>
      <c r="Q795" t="s">
        <v>33</v>
      </c>
      <c r="R795" t="s">
        <v>558</v>
      </c>
      <c r="W795" s="32">
        <v>19.55</v>
      </c>
      <c r="Y795" t="s">
        <v>1082</v>
      </c>
      <c r="Z795" t="s">
        <v>1085</v>
      </c>
    </row>
    <row r="796" spans="1:26" x14ac:dyDescent="0.3">
      <c r="A796" t="s">
        <v>26</v>
      </c>
      <c r="B796" t="s">
        <v>27</v>
      </c>
      <c r="C796" s="31">
        <v>2020</v>
      </c>
      <c r="D796" s="31">
        <v>8</v>
      </c>
      <c r="E796" t="s">
        <v>632</v>
      </c>
      <c r="F796" t="s">
        <v>1084</v>
      </c>
      <c r="G796" s="30">
        <v>43890</v>
      </c>
      <c r="H796" s="30">
        <v>43896</v>
      </c>
      <c r="I796" s="31">
        <v>76</v>
      </c>
      <c r="J796" t="s">
        <v>44</v>
      </c>
      <c r="K796" t="s">
        <v>604</v>
      </c>
      <c r="L796" t="s">
        <v>728</v>
      </c>
      <c r="M796" t="s">
        <v>1080</v>
      </c>
      <c r="O796" t="s">
        <v>606</v>
      </c>
      <c r="P796" t="s">
        <v>26</v>
      </c>
      <c r="Q796" t="s">
        <v>33</v>
      </c>
      <c r="R796" t="s">
        <v>558</v>
      </c>
      <c r="W796" s="32">
        <v>19.55</v>
      </c>
      <c r="Y796" t="s">
        <v>1082</v>
      </c>
      <c r="Z796" t="s">
        <v>1085</v>
      </c>
    </row>
    <row r="797" spans="1:26" x14ac:dyDescent="0.3">
      <c r="A797" t="s">
        <v>26</v>
      </c>
      <c r="B797" t="s">
        <v>27</v>
      </c>
      <c r="C797" s="31">
        <v>2020</v>
      </c>
      <c r="D797" s="31">
        <v>8</v>
      </c>
      <c r="E797" t="s">
        <v>632</v>
      </c>
      <c r="F797" t="s">
        <v>1084</v>
      </c>
      <c r="G797" s="30">
        <v>43890</v>
      </c>
      <c r="H797" s="30">
        <v>43896</v>
      </c>
      <c r="I797" s="31">
        <v>89</v>
      </c>
      <c r="J797" t="s">
        <v>44</v>
      </c>
      <c r="K797" t="s">
        <v>604</v>
      </c>
      <c r="L797" t="s">
        <v>728</v>
      </c>
      <c r="M797" t="s">
        <v>903</v>
      </c>
      <c r="O797" t="s">
        <v>606</v>
      </c>
      <c r="P797" t="s">
        <v>26</v>
      </c>
      <c r="Q797" t="s">
        <v>33</v>
      </c>
      <c r="R797" t="s">
        <v>558</v>
      </c>
      <c r="W797" s="32">
        <v>19.55</v>
      </c>
      <c r="Y797" t="s">
        <v>1082</v>
      </c>
      <c r="Z797" t="s">
        <v>1085</v>
      </c>
    </row>
    <row r="798" spans="1:26" x14ac:dyDescent="0.3">
      <c r="A798" t="s">
        <v>26</v>
      </c>
      <c r="B798" t="s">
        <v>27</v>
      </c>
      <c r="C798" s="31">
        <v>2020</v>
      </c>
      <c r="D798" s="31">
        <v>8</v>
      </c>
      <c r="E798" t="s">
        <v>632</v>
      </c>
      <c r="F798" t="s">
        <v>1084</v>
      </c>
      <c r="G798" s="30">
        <v>43890</v>
      </c>
      <c r="H798" s="30">
        <v>43896</v>
      </c>
      <c r="I798" s="31">
        <v>140</v>
      </c>
      <c r="J798" t="s">
        <v>44</v>
      </c>
      <c r="K798" t="s">
        <v>604</v>
      </c>
      <c r="L798" t="s">
        <v>728</v>
      </c>
      <c r="M798" t="s">
        <v>1025</v>
      </c>
      <c r="O798" t="s">
        <v>606</v>
      </c>
      <c r="P798" t="s">
        <v>26</v>
      </c>
      <c r="Q798" t="s">
        <v>33</v>
      </c>
      <c r="R798" t="s">
        <v>558</v>
      </c>
      <c r="W798" s="32">
        <v>19.55</v>
      </c>
      <c r="Y798" t="s">
        <v>1086</v>
      </c>
      <c r="Z798" t="s">
        <v>1085</v>
      </c>
    </row>
    <row r="799" spans="1:26" x14ac:dyDescent="0.3">
      <c r="A799" t="s">
        <v>26</v>
      </c>
      <c r="B799" t="s">
        <v>27</v>
      </c>
      <c r="C799" s="31">
        <v>2020</v>
      </c>
      <c r="D799" s="31">
        <v>8</v>
      </c>
      <c r="E799" t="s">
        <v>632</v>
      </c>
      <c r="F799" t="s">
        <v>1084</v>
      </c>
      <c r="G799" s="30">
        <v>43890</v>
      </c>
      <c r="H799" s="30">
        <v>43896</v>
      </c>
      <c r="I799" s="31">
        <v>186</v>
      </c>
      <c r="J799" t="s">
        <v>44</v>
      </c>
      <c r="K799" t="s">
        <v>604</v>
      </c>
      <c r="L799" t="s">
        <v>728</v>
      </c>
      <c r="M799" t="s">
        <v>62</v>
      </c>
      <c r="O799" t="s">
        <v>606</v>
      </c>
      <c r="P799" t="s">
        <v>26</v>
      </c>
      <c r="Q799" t="s">
        <v>33</v>
      </c>
      <c r="R799" t="s">
        <v>558</v>
      </c>
      <c r="W799" s="32">
        <v>0.98</v>
      </c>
      <c r="Y799" t="s">
        <v>1086</v>
      </c>
      <c r="Z799" t="s">
        <v>1085</v>
      </c>
    </row>
    <row r="800" spans="1:26" x14ac:dyDescent="0.3">
      <c r="A800" t="s">
        <v>26</v>
      </c>
      <c r="B800" t="s">
        <v>27</v>
      </c>
      <c r="C800" s="31">
        <v>2020</v>
      </c>
      <c r="D800" s="31">
        <v>8</v>
      </c>
      <c r="E800" t="s">
        <v>632</v>
      </c>
      <c r="F800" t="s">
        <v>1084</v>
      </c>
      <c r="G800" s="30">
        <v>43890</v>
      </c>
      <c r="H800" s="30">
        <v>43896</v>
      </c>
      <c r="I800" s="31">
        <v>189</v>
      </c>
      <c r="J800" t="s">
        <v>44</v>
      </c>
      <c r="K800" t="s">
        <v>604</v>
      </c>
      <c r="L800" t="s">
        <v>728</v>
      </c>
      <c r="M800" t="s">
        <v>62</v>
      </c>
      <c r="O800" t="s">
        <v>606</v>
      </c>
      <c r="P800" t="s">
        <v>26</v>
      </c>
      <c r="Q800" t="s">
        <v>33</v>
      </c>
      <c r="R800" t="s">
        <v>558</v>
      </c>
      <c r="W800" s="32">
        <v>0.98</v>
      </c>
      <c r="Y800" t="s">
        <v>1086</v>
      </c>
      <c r="Z800" t="s">
        <v>1085</v>
      </c>
    </row>
    <row r="801" spans="1:26" x14ac:dyDescent="0.3">
      <c r="A801" t="s">
        <v>26</v>
      </c>
      <c r="B801" t="s">
        <v>27</v>
      </c>
      <c r="C801" s="31">
        <v>2020</v>
      </c>
      <c r="D801" s="31">
        <v>9</v>
      </c>
      <c r="E801" t="s">
        <v>52</v>
      </c>
      <c r="F801" t="s">
        <v>1089</v>
      </c>
      <c r="G801" s="30">
        <v>43896</v>
      </c>
      <c r="H801" s="30">
        <v>43896</v>
      </c>
      <c r="I801" s="31">
        <v>36</v>
      </c>
      <c r="J801" t="s">
        <v>44</v>
      </c>
      <c r="K801" t="s">
        <v>581</v>
      </c>
      <c r="L801" t="s">
        <v>987</v>
      </c>
      <c r="M801" t="s">
        <v>582</v>
      </c>
      <c r="P801" t="s">
        <v>26</v>
      </c>
      <c r="Q801" t="s">
        <v>33</v>
      </c>
      <c r="R801" t="s">
        <v>558</v>
      </c>
      <c r="S801" t="s">
        <v>1092</v>
      </c>
      <c r="W801" s="32">
        <v>9900</v>
      </c>
      <c r="X801" t="s">
        <v>1090</v>
      </c>
      <c r="Y801" t="s">
        <v>1093</v>
      </c>
      <c r="Z801" t="s">
        <v>57</v>
      </c>
    </row>
    <row r="802" spans="1:26" x14ac:dyDescent="0.3">
      <c r="A802" t="s">
        <v>26</v>
      </c>
      <c r="B802" t="s">
        <v>27</v>
      </c>
      <c r="C802" s="31">
        <v>2020</v>
      </c>
      <c r="D802" s="31">
        <v>9</v>
      </c>
      <c r="E802" t="s">
        <v>52</v>
      </c>
      <c r="F802" t="s">
        <v>1089</v>
      </c>
      <c r="G802" s="30">
        <v>43896</v>
      </c>
      <c r="H802" s="30">
        <v>43896</v>
      </c>
      <c r="I802" s="31">
        <v>37</v>
      </c>
      <c r="J802" t="s">
        <v>44</v>
      </c>
      <c r="K802" t="s">
        <v>581</v>
      </c>
      <c r="L802" t="s">
        <v>987</v>
      </c>
      <c r="M802" t="s">
        <v>582</v>
      </c>
      <c r="P802" t="s">
        <v>26</v>
      </c>
      <c r="Q802" t="s">
        <v>33</v>
      </c>
      <c r="R802" t="s">
        <v>558</v>
      </c>
      <c r="S802" t="s">
        <v>353</v>
      </c>
      <c r="W802" s="32">
        <v>9375</v>
      </c>
      <c r="X802" t="s">
        <v>1091</v>
      </c>
      <c r="Y802" t="s">
        <v>1094</v>
      </c>
      <c r="Z802" t="s">
        <v>57</v>
      </c>
    </row>
    <row r="803" spans="1:26" x14ac:dyDescent="0.3">
      <c r="A803" t="s">
        <v>26</v>
      </c>
      <c r="B803" t="s">
        <v>27</v>
      </c>
      <c r="C803" s="31">
        <v>2020</v>
      </c>
      <c r="D803" s="31">
        <v>9</v>
      </c>
      <c r="E803" t="s">
        <v>632</v>
      </c>
      <c r="F803" t="s">
        <v>1096</v>
      </c>
      <c r="G803" s="30">
        <v>43899</v>
      </c>
      <c r="H803" s="30">
        <v>43899</v>
      </c>
      <c r="I803" s="31">
        <v>13</v>
      </c>
      <c r="J803" t="s">
        <v>44</v>
      </c>
      <c r="K803" t="s">
        <v>604</v>
      </c>
      <c r="L803" t="s">
        <v>738</v>
      </c>
      <c r="M803" t="s">
        <v>903</v>
      </c>
      <c r="O803" t="s">
        <v>606</v>
      </c>
      <c r="P803" t="s">
        <v>26</v>
      </c>
      <c r="Q803" t="s">
        <v>33</v>
      </c>
      <c r="R803" t="s">
        <v>558</v>
      </c>
      <c r="W803" s="32">
        <v>4.1399999999999997</v>
      </c>
      <c r="Y803" t="s">
        <v>1097</v>
      </c>
      <c r="Z803" t="s">
        <v>1098</v>
      </c>
    </row>
    <row r="804" spans="1:26" x14ac:dyDescent="0.3">
      <c r="A804" t="s">
        <v>26</v>
      </c>
      <c r="B804" t="s">
        <v>27</v>
      </c>
      <c r="C804" s="31">
        <v>2020</v>
      </c>
      <c r="D804" s="31">
        <v>9</v>
      </c>
      <c r="E804" t="s">
        <v>632</v>
      </c>
      <c r="F804" t="s">
        <v>1096</v>
      </c>
      <c r="G804" s="30">
        <v>43899</v>
      </c>
      <c r="H804" s="30">
        <v>43899</v>
      </c>
      <c r="I804" s="31">
        <v>76</v>
      </c>
      <c r="J804" t="s">
        <v>44</v>
      </c>
      <c r="K804" t="s">
        <v>604</v>
      </c>
      <c r="L804" t="s">
        <v>738</v>
      </c>
      <c r="M804" t="s">
        <v>1080</v>
      </c>
      <c r="O804" t="s">
        <v>606</v>
      </c>
      <c r="P804" t="s">
        <v>26</v>
      </c>
      <c r="Q804" t="s">
        <v>33</v>
      </c>
      <c r="R804" t="s">
        <v>558</v>
      </c>
      <c r="W804" s="32">
        <v>4.1399999999999997</v>
      </c>
      <c r="Y804" t="s">
        <v>1097</v>
      </c>
      <c r="Z804" t="s">
        <v>1098</v>
      </c>
    </row>
    <row r="805" spans="1:26" x14ac:dyDescent="0.3">
      <c r="A805" t="s">
        <v>26</v>
      </c>
      <c r="B805" t="s">
        <v>27</v>
      </c>
      <c r="C805" s="31">
        <v>2020</v>
      </c>
      <c r="D805" s="31">
        <v>9</v>
      </c>
      <c r="E805" t="s">
        <v>632</v>
      </c>
      <c r="F805" t="s">
        <v>1096</v>
      </c>
      <c r="G805" s="30">
        <v>43899</v>
      </c>
      <c r="H805" s="30">
        <v>43899</v>
      </c>
      <c r="I805" s="31">
        <v>89</v>
      </c>
      <c r="J805" t="s">
        <v>44</v>
      </c>
      <c r="K805" t="s">
        <v>604</v>
      </c>
      <c r="L805" t="s">
        <v>738</v>
      </c>
      <c r="M805" t="s">
        <v>903</v>
      </c>
      <c r="O805" t="s">
        <v>606</v>
      </c>
      <c r="P805" t="s">
        <v>26</v>
      </c>
      <c r="Q805" t="s">
        <v>33</v>
      </c>
      <c r="R805" t="s">
        <v>558</v>
      </c>
      <c r="W805" s="32">
        <v>4.1399999999999997</v>
      </c>
      <c r="Y805" t="s">
        <v>1097</v>
      </c>
      <c r="Z805" t="s">
        <v>1098</v>
      </c>
    </row>
    <row r="806" spans="1:26" x14ac:dyDescent="0.3">
      <c r="A806" t="s">
        <v>26</v>
      </c>
      <c r="B806" t="s">
        <v>27</v>
      </c>
      <c r="C806" s="31">
        <v>2020</v>
      </c>
      <c r="D806" s="31">
        <v>9</v>
      </c>
      <c r="E806" t="s">
        <v>632</v>
      </c>
      <c r="F806" t="s">
        <v>1096</v>
      </c>
      <c r="G806" s="30">
        <v>43899</v>
      </c>
      <c r="H806" s="30">
        <v>43899</v>
      </c>
      <c r="I806" s="31">
        <v>140</v>
      </c>
      <c r="J806" t="s">
        <v>44</v>
      </c>
      <c r="K806" t="s">
        <v>604</v>
      </c>
      <c r="L806" t="s">
        <v>738</v>
      </c>
      <c r="M806" t="s">
        <v>1025</v>
      </c>
      <c r="O806" t="s">
        <v>606</v>
      </c>
      <c r="P806" t="s">
        <v>26</v>
      </c>
      <c r="Q806" t="s">
        <v>33</v>
      </c>
      <c r="R806" t="s">
        <v>558</v>
      </c>
      <c r="W806" s="32">
        <v>4.1399999999999997</v>
      </c>
      <c r="Y806" t="s">
        <v>1097</v>
      </c>
      <c r="Z806" t="s">
        <v>1098</v>
      </c>
    </row>
    <row r="807" spans="1:26" x14ac:dyDescent="0.3">
      <c r="A807" t="s">
        <v>26</v>
      </c>
      <c r="B807" t="s">
        <v>27</v>
      </c>
      <c r="C807" s="31">
        <v>2020</v>
      </c>
      <c r="D807" s="31">
        <v>9</v>
      </c>
      <c r="E807" t="s">
        <v>632</v>
      </c>
      <c r="F807" t="s">
        <v>1096</v>
      </c>
      <c r="G807" s="30">
        <v>43899</v>
      </c>
      <c r="H807" s="30">
        <v>43899</v>
      </c>
      <c r="I807" s="31">
        <v>186</v>
      </c>
      <c r="J807" t="s">
        <v>44</v>
      </c>
      <c r="K807" t="s">
        <v>604</v>
      </c>
      <c r="L807" t="s">
        <v>738</v>
      </c>
      <c r="M807" t="s">
        <v>62</v>
      </c>
      <c r="O807" t="s">
        <v>606</v>
      </c>
      <c r="P807" t="s">
        <v>26</v>
      </c>
      <c r="Q807" t="s">
        <v>33</v>
      </c>
      <c r="R807" t="s">
        <v>558</v>
      </c>
      <c r="W807" s="32">
        <v>0.21</v>
      </c>
      <c r="Y807" t="s">
        <v>1097</v>
      </c>
      <c r="Z807" t="s">
        <v>1098</v>
      </c>
    </row>
    <row r="808" spans="1:26" x14ac:dyDescent="0.3">
      <c r="A808" t="s">
        <v>26</v>
      </c>
      <c r="B808" t="s">
        <v>27</v>
      </c>
      <c r="C808" s="31">
        <v>2020</v>
      </c>
      <c r="D808" s="31">
        <v>9</v>
      </c>
      <c r="E808" t="s">
        <v>632</v>
      </c>
      <c r="F808" t="s">
        <v>1096</v>
      </c>
      <c r="G808" s="30">
        <v>43899</v>
      </c>
      <c r="H808" s="30">
        <v>43899</v>
      </c>
      <c r="I808" s="31">
        <v>189</v>
      </c>
      <c r="J808" t="s">
        <v>44</v>
      </c>
      <c r="K808" t="s">
        <v>604</v>
      </c>
      <c r="L808" t="s">
        <v>738</v>
      </c>
      <c r="M808" t="s">
        <v>62</v>
      </c>
      <c r="O808" t="s">
        <v>606</v>
      </c>
      <c r="P808" t="s">
        <v>26</v>
      </c>
      <c r="Q808" t="s">
        <v>33</v>
      </c>
      <c r="R808" t="s">
        <v>558</v>
      </c>
      <c r="W808" s="32">
        <v>0.21</v>
      </c>
      <c r="Y808" t="s">
        <v>1097</v>
      </c>
      <c r="Z808" t="s">
        <v>1098</v>
      </c>
    </row>
    <row r="809" spans="1:26" x14ac:dyDescent="0.3">
      <c r="A809" t="s">
        <v>26</v>
      </c>
      <c r="B809" t="s">
        <v>27</v>
      </c>
      <c r="C809" s="31">
        <v>2020</v>
      </c>
      <c r="D809" s="31">
        <v>9</v>
      </c>
      <c r="E809" t="s">
        <v>632</v>
      </c>
      <c r="F809" t="s">
        <v>1099</v>
      </c>
      <c r="G809" s="30">
        <v>43899</v>
      </c>
      <c r="H809" s="30">
        <v>43899</v>
      </c>
      <c r="I809" s="31">
        <v>13</v>
      </c>
      <c r="J809" t="s">
        <v>44</v>
      </c>
      <c r="K809" t="s">
        <v>604</v>
      </c>
      <c r="L809" t="s">
        <v>732</v>
      </c>
      <c r="M809" t="s">
        <v>903</v>
      </c>
      <c r="O809" t="s">
        <v>606</v>
      </c>
      <c r="P809" t="s">
        <v>26</v>
      </c>
      <c r="Q809" t="s">
        <v>33</v>
      </c>
      <c r="R809" t="s">
        <v>558</v>
      </c>
      <c r="W809" s="32">
        <v>1.08</v>
      </c>
      <c r="Y809" t="s">
        <v>1100</v>
      </c>
      <c r="Z809" t="s">
        <v>1101</v>
      </c>
    </row>
    <row r="810" spans="1:26" x14ac:dyDescent="0.3">
      <c r="A810" t="s">
        <v>26</v>
      </c>
      <c r="B810" t="s">
        <v>27</v>
      </c>
      <c r="C810" s="31">
        <v>2020</v>
      </c>
      <c r="D810" s="31">
        <v>9</v>
      </c>
      <c r="E810" t="s">
        <v>632</v>
      </c>
      <c r="F810" t="s">
        <v>1099</v>
      </c>
      <c r="G810" s="30">
        <v>43899</v>
      </c>
      <c r="H810" s="30">
        <v>43899</v>
      </c>
      <c r="I810" s="31">
        <v>76</v>
      </c>
      <c r="J810" t="s">
        <v>44</v>
      </c>
      <c r="K810" t="s">
        <v>604</v>
      </c>
      <c r="L810" t="s">
        <v>732</v>
      </c>
      <c r="M810" t="s">
        <v>1080</v>
      </c>
      <c r="O810" t="s">
        <v>606</v>
      </c>
      <c r="P810" t="s">
        <v>26</v>
      </c>
      <c r="Q810" t="s">
        <v>33</v>
      </c>
      <c r="R810" t="s">
        <v>558</v>
      </c>
      <c r="W810" s="32">
        <v>1.08</v>
      </c>
      <c r="Y810" t="s">
        <v>1100</v>
      </c>
      <c r="Z810" t="s">
        <v>1101</v>
      </c>
    </row>
    <row r="811" spans="1:26" x14ac:dyDescent="0.3">
      <c r="A811" t="s">
        <v>26</v>
      </c>
      <c r="B811" t="s">
        <v>27</v>
      </c>
      <c r="C811" s="31">
        <v>2020</v>
      </c>
      <c r="D811" s="31">
        <v>9</v>
      </c>
      <c r="E811" t="s">
        <v>632</v>
      </c>
      <c r="F811" t="s">
        <v>1099</v>
      </c>
      <c r="G811" s="30">
        <v>43899</v>
      </c>
      <c r="H811" s="30">
        <v>43899</v>
      </c>
      <c r="I811" s="31">
        <v>89</v>
      </c>
      <c r="J811" t="s">
        <v>44</v>
      </c>
      <c r="K811" t="s">
        <v>604</v>
      </c>
      <c r="L811" t="s">
        <v>732</v>
      </c>
      <c r="M811" t="s">
        <v>903</v>
      </c>
      <c r="O811" t="s">
        <v>606</v>
      </c>
      <c r="P811" t="s">
        <v>26</v>
      </c>
      <c r="Q811" t="s">
        <v>33</v>
      </c>
      <c r="R811" t="s">
        <v>558</v>
      </c>
      <c r="W811" s="32">
        <v>1.08</v>
      </c>
      <c r="Y811" t="s">
        <v>1100</v>
      </c>
      <c r="Z811" t="s">
        <v>1101</v>
      </c>
    </row>
    <row r="812" spans="1:26" x14ac:dyDescent="0.3">
      <c r="A812" t="s">
        <v>26</v>
      </c>
      <c r="B812" t="s">
        <v>27</v>
      </c>
      <c r="C812" s="31">
        <v>2020</v>
      </c>
      <c r="D812" s="31">
        <v>9</v>
      </c>
      <c r="E812" t="s">
        <v>632</v>
      </c>
      <c r="F812" t="s">
        <v>1099</v>
      </c>
      <c r="G812" s="30">
        <v>43899</v>
      </c>
      <c r="H812" s="30">
        <v>43899</v>
      </c>
      <c r="I812" s="31">
        <v>140</v>
      </c>
      <c r="J812" t="s">
        <v>44</v>
      </c>
      <c r="K812" t="s">
        <v>604</v>
      </c>
      <c r="L812" t="s">
        <v>732</v>
      </c>
      <c r="M812" t="s">
        <v>1025</v>
      </c>
      <c r="O812" t="s">
        <v>606</v>
      </c>
      <c r="P812" t="s">
        <v>26</v>
      </c>
      <c r="Q812" t="s">
        <v>33</v>
      </c>
      <c r="R812" t="s">
        <v>558</v>
      </c>
      <c r="W812" s="32">
        <v>1.08</v>
      </c>
      <c r="Y812" t="s">
        <v>1100</v>
      </c>
      <c r="Z812" t="s">
        <v>1101</v>
      </c>
    </row>
    <row r="813" spans="1:26" x14ac:dyDescent="0.3">
      <c r="A813" t="s">
        <v>26</v>
      </c>
      <c r="B813" t="s">
        <v>27</v>
      </c>
      <c r="C813" s="31">
        <v>2020</v>
      </c>
      <c r="D813" s="31">
        <v>9</v>
      </c>
      <c r="E813" t="s">
        <v>632</v>
      </c>
      <c r="F813" t="s">
        <v>1099</v>
      </c>
      <c r="G813" s="30">
        <v>43899</v>
      </c>
      <c r="H813" s="30">
        <v>43899</v>
      </c>
      <c r="I813" s="31">
        <v>186</v>
      </c>
      <c r="J813" t="s">
        <v>44</v>
      </c>
      <c r="K813" t="s">
        <v>604</v>
      </c>
      <c r="L813" t="s">
        <v>732</v>
      </c>
      <c r="M813" t="s">
        <v>62</v>
      </c>
      <c r="O813" t="s">
        <v>606</v>
      </c>
      <c r="P813" t="s">
        <v>26</v>
      </c>
      <c r="Q813" t="s">
        <v>33</v>
      </c>
      <c r="R813" t="s">
        <v>558</v>
      </c>
      <c r="W813" s="32">
        <v>0.05</v>
      </c>
      <c r="Y813" t="s">
        <v>1100</v>
      </c>
      <c r="Z813" t="s">
        <v>1101</v>
      </c>
    </row>
    <row r="814" spans="1:26" x14ac:dyDescent="0.3">
      <c r="A814" t="s">
        <v>26</v>
      </c>
      <c r="B814" t="s">
        <v>27</v>
      </c>
      <c r="C814" s="31">
        <v>2020</v>
      </c>
      <c r="D814" s="31">
        <v>9</v>
      </c>
      <c r="E814" t="s">
        <v>632</v>
      </c>
      <c r="F814" t="s">
        <v>1099</v>
      </c>
      <c r="G814" s="30">
        <v>43899</v>
      </c>
      <c r="H814" s="30">
        <v>43899</v>
      </c>
      <c r="I814" s="31">
        <v>189</v>
      </c>
      <c r="J814" t="s">
        <v>44</v>
      </c>
      <c r="K814" t="s">
        <v>604</v>
      </c>
      <c r="L814" t="s">
        <v>732</v>
      </c>
      <c r="M814" t="s">
        <v>62</v>
      </c>
      <c r="O814" t="s">
        <v>606</v>
      </c>
      <c r="P814" t="s">
        <v>26</v>
      </c>
      <c r="Q814" t="s">
        <v>33</v>
      </c>
      <c r="R814" t="s">
        <v>558</v>
      </c>
      <c r="W814" s="32">
        <v>0.05</v>
      </c>
      <c r="Y814" t="s">
        <v>1100</v>
      </c>
      <c r="Z814" t="s">
        <v>1101</v>
      </c>
    </row>
    <row r="815" spans="1:26" x14ac:dyDescent="0.3">
      <c r="A815" t="s">
        <v>26</v>
      </c>
      <c r="B815" t="s">
        <v>27</v>
      </c>
      <c r="C815" s="31">
        <v>2020</v>
      </c>
      <c r="D815" s="31">
        <v>9</v>
      </c>
      <c r="E815" t="s">
        <v>632</v>
      </c>
      <c r="F815" t="s">
        <v>1102</v>
      </c>
      <c r="G815" s="30">
        <v>43899</v>
      </c>
      <c r="H815" s="30">
        <v>43899</v>
      </c>
      <c r="I815" s="31">
        <v>13</v>
      </c>
      <c r="J815" t="s">
        <v>44</v>
      </c>
      <c r="K815" t="s">
        <v>604</v>
      </c>
      <c r="L815" t="s">
        <v>1103</v>
      </c>
      <c r="M815" t="s">
        <v>903</v>
      </c>
      <c r="O815" t="s">
        <v>606</v>
      </c>
      <c r="P815" t="s">
        <v>26</v>
      </c>
      <c r="Q815" t="s">
        <v>33</v>
      </c>
      <c r="R815" t="s">
        <v>558</v>
      </c>
      <c r="W815" s="32">
        <v>3.28</v>
      </c>
      <c r="Y815" t="s">
        <v>1104</v>
      </c>
      <c r="Z815" t="s">
        <v>1105</v>
      </c>
    </row>
    <row r="816" spans="1:26" x14ac:dyDescent="0.3">
      <c r="A816" t="s">
        <v>26</v>
      </c>
      <c r="B816" t="s">
        <v>27</v>
      </c>
      <c r="C816" s="31">
        <v>2020</v>
      </c>
      <c r="D816" s="31">
        <v>9</v>
      </c>
      <c r="E816" t="s">
        <v>632</v>
      </c>
      <c r="F816" t="s">
        <v>1102</v>
      </c>
      <c r="G816" s="30">
        <v>43899</v>
      </c>
      <c r="H816" s="30">
        <v>43899</v>
      </c>
      <c r="I816" s="31">
        <v>76</v>
      </c>
      <c r="J816" t="s">
        <v>44</v>
      </c>
      <c r="K816" t="s">
        <v>604</v>
      </c>
      <c r="L816" t="s">
        <v>1103</v>
      </c>
      <c r="M816" t="s">
        <v>1080</v>
      </c>
      <c r="O816" t="s">
        <v>606</v>
      </c>
      <c r="P816" t="s">
        <v>26</v>
      </c>
      <c r="Q816" t="s">
        <v>33</v>
      </c>
      <c r="R816" t="s">
        <v>558</v>
      </c>
      <c r="W816" s="32">
        <v>3.28</v>
      </c>
      <c r="Y816" t="s">
        <v>1104</v>
      </c>
      <c r="Z816" t="s">
        <v>1105</v>
      </c>
    </row>
    <row r="817" spans="1:26" x14ac:dyDescent="0.3">
      <c r="A817" t="s">
        <v>26</v>
      </c>
      <c r="B817" t="s">
        <v>27</v>
      </c>
      <c r="C817" s="31">
        <v>2020</v>
      </c>
      <c r="D817" s="31">
        <v>9</v>
      </c>
      <c r="E817" t="s">
        <v>632</v>
      </c>
      <c r="F817" t="s">
        <v>1102</v>
      </c>
      <c r="G817" s="30">
        <v>43899</v>
      </c>
      <c r="H817" s="30">
        <v>43899</v>
      </c>
      <c r="I817" s="31">
        <v>89</v>
      </c>
      <c r="J817" t="s">
        <v>44</v>
      </c>
      <c r="K817" t="s">
        <v>604</v>
      </c>
      <c r="L817" t="s">
        <v>1103</v>
      </c>
      <c r="M817" t="s">
        <v>903</v>
      </c>
      <c r="O817" t="s">
        <v>606</v>
      </c>
      <c r="P817" t="s">
        <v>26</v>
      </c>
      <c r="Q817" t="s">
        <v>33</v>
      </c>
      <c r="R817" t="s">
        <v>558</v>
      </c>
      <c r="W817" s="32">
        <v>3.28</v>
      </c>
      <c r="Y817" t="s">
        <v>1104</v>
      </c>
      <c r="Z817" t="s">
        <v>1105</v>
      </c>
    </row>
    <row r="818" spans="1:26" x14ac:dyDescent="0.3">
      <c r="A818" t="s">
        <v>26</v>
      </c>
      <c r="B818" t="s">
        <v>27</v>
      </c>
      <c r="C818" s="31">
        <v>2020</v>
      </c>
      <c r="D818" s="31">
        <v>9</v>
      </c>
      <c r="E818" t="s">
        <v>632</v>
      </c>
      <c r="F818" t="s">
        <v>1102</v>
      </c>
      <c r="G818" s="30">
        <v>43899</v>
      </c>
      <c r="H818" s="30">
        <v>43899</v>
      </c>
      <c r="I818" s="31">
        <v>140</v>
      </c>
      <c r="J818" t="s">
        <v>44</v>
      </c>
      <c r="K818" t="s">
        <v>604</v>
      </c>
      <c r="L818" t="s">
        <v>1103</v>
      </c>
      <c r="M818" t="s">
        <v>1025</v>
      </c>
      <c r="O818" t="s">
        <v>606</v>
      </c>
      <c r="P818" t="s">
        <v>26</v>
      </c>
      <c r="Q818" t="s">
        <v>33</v>
      </c>
      <c r="R818" t="s">
        <v>558</v>
      </c>
      <c r="W818" s="32">
        <v>3.28</v>
      </c>
      <c r="Y818" t="s">
        <v>1104</v>
      </c>
      <c r="Z818" t="s">
        <v>1105</v>
      </c>
    </row>
    <row r="819" spans="1:26" x14ac:dyDescent="0.3">
      <c r="A819" t="s">
        <v>26</v>
      </c>
      <c r="B819" t="s">
        <v>27</v>
      </c>
      <c r="C819" s="31">
        <v>2020</v>
      </c>
      <c r="D819" s="31">
        <v>9</v>
      </c>
      <c r="E819" t="s">
        <v>632</v>
      </c>
      <c r="F819" t="s">
        <v>1102</v>
      </c>
      <c r="G819" s="30">
        <v>43899</v>
      </c>
      <c r="H819" s="30">
        <v>43899</v>
      </c>
      <c r="I819" s="31">
        <v>186</v>
      </c>
      <c r="J819" t="s">
        <v>44</v>
      </c>
      <c r="K819" t="s">
        <v>604</v>
      </c>
      <c r="L819" t="s">
        <v>1103</v>
      </c>
      <c r="M819" t="s">
        <v>62</v>
      </c>
      <c r="O819" t="s">
        <v>606</v>
      </c>
      <c r="P819" t="s">
        <v>26</v>
      </c>
      <c r="Q819" t="s">
        <v>33</v>
      </c>
      <c r="R819" t="s">
        <v>558</v>
      </c>
      <c r="W819" s="32">
        <v>0.16</v>
      </c>
      <c r="Y819" t="s">
        <v>1104</v>
      </c>
      <c r="Z819" t="s">
        <v>1105</v>
      </c>
    </row>
    <row r="820" spans="1:26" x14ac:dyDescent="0.3">
      <c r="A820" t="s">
        <v>26</v>
      </c>
      <c r="B820" t="s">
        <v>27</v>
      </c>
      <c r="C820" s="31">
        <v>2020</v>
      </c>
      <c r="D820" s="31">
        <v>9</v>
      </c>
      <c r="E820" t="s">
        <v>632</v>
      </c>
      <c r="F820" t="s">
        <v>1102</v>
      </c>
      <c r="G820" s="30">
        <v>43899</v>
      </c>
      <c r="H820" s="30">
        <v>43899</v>
      </c>
      <c r="I820" s="31">
        <v>189</v>
      </c>
      <c r="J820" t="s">
        <v>44</v>
      </c>
      <c r="K820" t="s">
        <v>604</v>
      </c>
      <c r="L820" t="s">
        <v>1103</v>
      </c>
      <c r="M820" t="s">
        <v>62</v>
      </c>
      <c r="O820" t="s">
        <v>606</v>
      </c>
      <c r="P820" t="s">
        <v>26</v>
      </c>
      <c r="Q820" t="s">
        <v>33</v>
      </c>
      <c r="R820" t="s">
        <v>558</v>
      </c>
      <c r="W820" s="32">
        <v>0.16</v>
      </c>
      <c r="Y820" t="s">
        <v>1104</v>
      </c>
      <c r="Z820" t="s">
        <v>1105</v>
      </c>
    </row>
    <row r="821" spans="1:26" x14ac:dyDescent="0.3">
      <c r="A821" t="s">
        <v>26</v>
      </c>
      <c r="B821" t="s">
        <v>27</v>
      </c>
      <c r="C821" s="31">
        <v>2020</v>
      </c>
      <c r="D821" s="31">
        <v>9</v>
      </c>
      <c r="E821" t="s">
        <v>632</v>
      </c>
      <c r="F821" t="s">
        <v>1110</v>
      </c>
      <c r="G821" s="30">
        <v>43899</v>
      </c>
      <c r="H821" s="30">
        <v>43899</v>
      </c>
      <c r="I821" s="31">
        <v>13</v>
      </c>
      <c r="J821" t="s">
        <v>44</v>
      </c>
      <c r="K821" t="s">
        <v>604</v>
      </c>
      <c r="L821" t="s">
        <v>1103</v>
      </c>
      <c r="M821" t="s">
        <v>903</v>
      </c>
      <c r="O821" t="s">
        <v>606</v>
      </c>
      <c r="P821" t="s">
        <v>26</v>
      </c>
      <c r="Q821" t="s">
        <v>33</v>
      </c>
      <c r="R821" t="s">
        <v>558</v>
      </c>
      <c r="W821" s="32">
        <v>-0.7</v>
      </c>
      <c r="Y821" t="s">
        <v>1111</v>
      </c>
      <c r="Z821" t="s">
        <v>1112</v>
      </c>
    </row>
    <row r="822" spans="1:26" x14ac:dyDescent="0.3">
      <c r="A822" t="s">
        <v>26</v>
      </c>
      <c r="B822" t="s">
        <v>27</v>
      </c>
      <c r="C822" s="31">
        <v>2020</v>
      </c>
      <c r="D822" s="31">
        <v>9</v>
      </c>
      <c r="E822" t="s">
        <v>632</v>
      </c>
      <c r="F822" t="s">
        <v>1110</v>
      </c>
      <c r="G822" s="30">
        <v>43899</v>
      </c>
      <c r="H822" s="30">
        <v>43899</v>
      </c>
      <c r="I822" s="31">
        <v>76</v>
      </c>
      <c r="J822" t="s">
        <v>44</v>
      </c>
      <c r="K822" t="s">
        <v>604</v>
      </c>
      <c r="L822" t="s">
        <v>1103</v>
      </c>
      <c r="M822" t="s">
        <v>1080</v>
      </c>
      <c r="O822" t="s">
        <v>606</v>
      </c>
      <c r="P822" t="s">
        <v>26</v>
      </c>
      <c r="Q822" t="s">
        <v>33</v>
      </c>
      <c r="R822" t="s">
        <v>558</v>
      </c>
      <c r="W822" s="32">
        <v>-0.7</v>
      </c>
      <c r="Y822" t="s">
        <v>1111</v>
      </c>
      <c r="Z822" t="s">
        <v>1112</v>
      </c>
    </row>
    <row r="823" spans="1:26" x14ac:dyDescent="0.3">
      <c r="A823" t="s">
        <v>26</v>
      </c>
      <c r="B823" t="s">
        <v>27</v>
      </c>
      <c r="C823" s="31">
        <v>2020</v>
      </c>
      <c r="D823" s="31">
        <v>9</v>
      </c>
      <c r="E823" t="s">
        <v>632</v>
      </c>
      <c r="F823" t="s">
        <v>1110</v>
      </c>
      <c r="G823" s="30">
        <v>43899</v>
      </c>
      <c r="H823" s="30">
        <v>43899</v>
      </c>
      <c r="I823" s="31">
        <v>89</v>
      </c>
      <c r="J823" t="s">
        <v>44</v>
      </c>
      <c r="K823" t="s">
        <v>604</v>
      </c>
      <c r="L823" t="s">
        <v>1103</v>
      </c>
      <c r="M823" t="s">
        <v>903</v>
      </c>
      <c r="O823" t="s">
        <v>606</v>
      </c>
      <c r="P823" t="s">
        <v>26</v>
      </c>
      <c r="Q823" t="s">
        <v>33</v>
      </c>
      <c r="R823" t="s">
        <v>558</v>
      </c>
      <c r="W823" s="32">
        <v>-0.7</v>
      </c>
      <c r="Y823" t="s">
        <v>1111</v>
      </c>
      <c r="Z823" t="s">
        <v>1112</v>
      </c>
    </row>
    <row r="824" spans="1:26" x14ac:dyDescent="0.3">
      <c r="A824" t="s">
        <v>26</v>
      </c>
      <c r="B824" t="s">
        <v>27</v>
      </c>
      <c r="C824" s="31">
        <v>2020</v>
      </c>
      <c r="D824" s="31">
        <v>9</v>
      </c>
      <c r="E824" t="s">
        <v>632</v>
      </c>
      <c r="F824" t="s">
        <v>1110</v>
      </c>
      <c r="G824" s="30">
        <v>43899</v>
      </c>
      <c r="H824" s="30">
        <v>43899</v>
      </c>
      <c r="I824" s="31">
        <v>140</v>
      </c>
      <c r="J824" t="s">
        <v>44</v>
      </c>
      <c r="K824" t="s">
        <v>604</v>
      </c>
      <c r="L824" t="s">
        <v>1103</v>
      </c>
      <c r="M824" t="s">
        <v>1025</v>
      </c>
      <c r="O824" t="s">
        <v>606</v>
      </c>
      <c r="P824" t="s">
        <v>26</v>
      </c>
      <c r="Q824" t="s">
        <v>33</v>
      </c>
      <c r="R824" t="s">
        <v>558</v>
      </c>
      <c r="W824" s="32">
        <v>-0.7</v>
      </c>
      <c r="Y824" t="s">
        <v>1111</v>
      </c>
      <c r="Z824" t="s">
        <v>1112</v>
      </c>
    </row>
    <row r="825" spans="1:26" x14ac:dyDescent="0.3">
      <c r="A825" t="s">
        <v>26</v>
      </c>
      <c r="B825" t="s">
        <v>27</v>
      </c>
      <c r="C825" s="31">
        <v>2020</v>
      </c>
      <c r="D825" s="31">
        <v>9</v>
      </c>
      <c r="E825" t="s">
        <v>632</v>
      </c>
      <c r="F825" t="s">
        <v>1110</v>
      </c>
      <c r="G825" s="30">
        <v>43899</v>
      </c>
      <c r="H825" s="30">
        <v>43899</v>
      </c>
      <c r="I825" s="31">
        <v>186</v>
      </c>
      <c r="J825" t="s">
        <v>44</v>
      </c>
      <c r="K825" t="s">
        <v>604</v>
      </c>
      <c r="L825" t="s">
        <v>1103</v>
      </c>
      <c r="M825" t="s">
        <v>62</v>
      </c>
      <c r="O825" t="s">
        <v>606</v>
      </c>
      <c r="P825" t="s">
        <v>26</v>
      </c>
      <c r="Q825" t="s">
        <v>33</v>
      </c>
      <c r="R825" t="s">
        <v>558</v>
      </c>
      <c r="W825" s="32">
        <v>-0.03</v>
      </c>
      <c r="Y825" t="s">
        <v>1111</v>
      </c>
      <c r="Z825" t="s">
        <v>1112</v>
      </c>
    </row>
    <row r="826" spans="1:26" x14ac:dyDescent="0.3">
      <c r="A826" t="s">
        <v>26</v>
      </c>
      <c r="B826" t="s">
        <v>27</v>
      </c>
      <c r="C826" s="31">
        <v>2020</v>
      </c>
      <c r="D826" s="31">
        <v>9</v>
      </c>
      <c r="E826" t="s">
        <v>632</v>
      </c>
      <c r="F826" t="s">
        <v>1110</v>
      </c>
      <c r="G826" s="30">
        <v>43899</v>
      </c>
      <c r="H826" s="30">
        <v>43899</v>
      </c>
      <c r="I826" s="31">
        <v>189</v>
      </c>
      <c r="J826" t="s">
        <v>44</v>
      </c>
      <c r="K826" t="s">
        <v>604</v>
      </c>
      <c r="L826" t="s">
        <v>1103</v>
      </c>
      <c r="M826" t="s">
        <v>62</v>
      </c>
      <c r="O826" t="s">
        <v>606</v>
      </c>
      <c r="P826" t="s">
        <v>26</v>
      </c>
      <c r="Q826" t="s">
        <v>33</v>
      </c>
      <c r="R826" t="s">
        <v>558</v>
      </c>
      <c r="W826" s="32">
        <v>-0.03</v>
      </c>
      <c r="Y826" t="s">
        <v>1111</v>
      </c>
      <c r="Z826" t="s">
        <v>1112</v>
      </c>
    </row>
    <row r="827" spans="1:26" x14ac:dyDescent="0.3">
      <c r="A827" t="s">
        <v>26</v>
      </c>
      <c r="B827" t="s">
        <v>27</v>
      </c>
      <c r="C827" s="31">
        <v>2020</v>
      </c>
      <c r="D827" s="31">
        <v>9</v>
      </c>
      <c r="E827" t="s">
        <v>632</v>
      </c>
      <c r="F827" t="s">
        <v>1106</v>
      </c>
      <c r="G827" s="30">
        <v>43899</v>
      </c>
      <c r="H827" s="30">
        <v>43899</v>
      </c>
      <c r="I827" s="31">
        <v>13</v>
      </c>
      <c r="J827" t="s">
        <v>44</v>
      </c>
      <c r="K827" t="s">
        <v>604</v>
      </c>
      <c r="L827" t="s">
        <v>1107</v>
      </c>
      <c r="M827" t="s">
        <v>903</v>
      </c>
      <c r="O827" t="s">
        <v>606</v>
      </c>
      <c r="P827" t="s">
        <v>26</v>
      </c>
      <c r="Q827" t="s">
        <v>33</v>
      </c>
      <c r="R827" t="s">
        <v>558</v>
      </c>
      <c r="W827" s="32">
        <v>1.93</v>
      </c>
      <c r="Y827" t="s">
        <v>1108</v>
      </c>
      <c r="Z827" t="s">
        <v>1109</v>
      </c>
    </row>
    <row r="828" spans="1:26" x14ac:dyDescent="0.3">
      <c r="A828" t="s">
        <v>26</v>
      </c>
      <c r="B828" t="s">
        <v>27</v>
      </c>
      <c r="C828" s="31">
        <v>2020</v>
      </c>
      <c r="D828" s="31">
        <v>9</v>
      </c>
      <c r="E828" t="s">
        <v>632</v>
      </c>
      <c r="F828" t="s">
        <v>1106</v>
      </c>
      <c r="G828" s="30">
        <v>43899</v>
      </c>
      <c r="H828" s="30">
        <v>43899</v>
      </c>
      <c r="I828" s="31">
        <v>76</v>
      </c>
      <c r="J828" t="s">
        <v>44</v>
      </c>
      <c r="K828" t="s">
        <v>604</v>
      </c>
      <c r="L828" t="s">
        <v>1107</v>
      </c>
      <c r="M828" t="s">
        <v>1080</v>
      </c>
      <c r="O828" t="s">
        <v>606</v>
      </c>
      <c r="P828" t="s">
        <v>26</v>
      </c>
      <c r="Q828" t="s">
        <v>33</v>
      </c>
      <c r="R828" t="s">
        <v>558</v>
      </c>
      <c r="W828" s="32">
        <v>1.93</v>
      </c>
      <c r="Y828" t="s">
        <v>1108</v>
      </c>
      <c r="Z828" t="s">
        <v>1109</v>
      </c>
    </row>
    <row r="829" spans="1:26" x14ac:dyDescent="0.3">
      <c r="A829" t="s">
        <v>26</v>
      </c>
      <c r="B829" t="s">
        <v>27</v>
      </c>
      <c r="C829" s="31">
        <v>2020</v>
      </c>
      <c r="D829" s="31">
        <v>9</v>
      </c>
      <c r="E829" t="s">
        <v>632</v>
      </c>
      <c r="F829" t="s">
        <v>1106</v>
      </c>
      <c r="G829" s="30">
        <v>43899</v>
      </c>
      <c r="H829" s="30">
        <v>43899</v>
      </c>
      <c r="I829" s="31">
        <v>89</v>
      </c>
      <c r="J829" t="s">
        <v>44</v>
      </c>
      <c r="K829" t="s">
        <v>604</v>
      </c>
      <c r="L829" t="s">
        <v>1107</v>
      </c>
      <c r="M829" t="s">
        <v>903</v>
      </c>
      <c r="O829" t="s">
        <v>606</v>
      </c>
      <c r="P829" t="s">
        <v>26</v>
      </c>
      <c r="Q829" t="s">
        <v>33</v>
      </c>
      <c r="R829" t="s">
        <v>558</v>
      </c>
      <c r="W829" s="32">
        <v>1.93</v>
      </c>
      <c r="Y829" t="s">
        <v>1108</v>
      </c>
      <c r="Z829" t="s">
        <v>1109</v>
      </c>
    </row>
    <row r="830" spans="1:26" x14ac:dyDescent="0.3">
      <c r="A830" t="s">
        <v>26</v>
      </c>
      <c r="B830" t="s">
        <v>27</v>
      </c>
      <c r="C830" s="31">
        <v>2020</v>
      </c>
      <c r="D830" s="31">
        <v>9</v>
      </c>
      <c r="E830" t="s">
        <v>632</v>
      </c>
      <c r="F830" t="s">
        <v>1106</v>
      </c>
      <c r="G830" s="30">
        <v>43899</v>
      </c>
      <c r="H830" s="30">
        <v>43899</v>
      </c>
      <c r="I830" s="31">
        <v>140</v>
      </c>
      <c r="J830" t="s">
        <v>44</v>
      </c>
      <c r="K830" t="s">
        <v>604</v>
      </c>
      <c r="L830" t="s">
        <v>1107</v>
      </c>
      <c r="M830" t="s">
        <v>1025</v>
      </c>
      <c r="O830" t="s">
        <v>606</v>
      </c>
      <c r="P830" t="s">
        <v>26</v>
      </c>
      <c r="Q830" t="s">
        <v>33</v>
      </c>
      <c r="R830" t="s">
        <v>558</v>
      </c>
      <c r="W830" s="32">
        <v>1.93</v>
      </c>
      <c r="Y830" t="s">
        <v>1108</v>
      </c>
      <c r="Z830" t="s">
        <v>1109</v>
      </c>
    </row>
    <row r="831" spans="1:26" x14ac:dyDescent="0.3">
      <c r="A831" t="s">
        <v>26</v>
      </c>
      <c r="B831" t="s">
        <v>27</v>
      </c>
      <c r="C831" s="31">
        <v>2020</v>
      </c>
      <c r="D831" s="31">
        <v>9</v>
      </c>
      <c r="E831" t="s">
        <v>632</v>
      </c>
      <c r="F831" t="s">
        <v>1106</v>
      </c>
      <c r="G831" s="30">
        <v>43899</v>
      </c>
      <c r="H831" s="30">
        <v>43899</v>
      </c>
      <c r="I831" s="31">
        <v>186</v>
      </c>
      <c r="J831" t="s">
        <v>44</v>
      </c>
      <c r="K831" t="s">
        <v>604</v>
      </c>
      <c r="L831" t="s">
        <v>1107</v>
      </c>
      <c r="M831" t="s">
        <v>62</v>
      </c>
      <c r="O831" t="s">
        <v>606</v>
      </c>
      <c r="P831" t="s">
        <v>26</v>
      </c>
      <c r="Q831" t="s">
        <v>33</v>
      </c>
      <c r="R831" t="s">
        <v>558</v>
      </c>
      <c r="W831" s="32">
        <v>0.1</v>
      </c>
      <c r="Y831" t="s">
        <v>1108</v>
      </c>
      <c r="Z831" t="s">
        <v>1109</v>
      </c>
    </row>
    <row r="832" spans="1:26" x14ac:dyDescent="0.3">
      <c r="A832" t="s">
        <v>26</v>
      </c>
      <c r="B832" t="s">
        <v>27</v>
      </c>
      <c r="C832" s="31">
        <v>2020</v>
      </c>
      <c r="D832" s="31">
        <v>9</v>
      </c>
      <c r="E832" t="s">
        <v>632</v>
      </c>
      <c r="F832" t="s">
        <v>1106</v>
      </c>
      <c r="G832" s="30">
        <v>43899</v>
      </c>
      <c r="H832" s="30">
        <v>43899</v>
      </c>
      <c r="I832" s="31">
        <v>189</v>
      </c>
      <c r="J832" t="s">
        <v>44</v>
      </c>
      <c r="K832" t="s">
        <v>604</v>
      </c>
      <c r="L832" t="s">
        <v>1107</v>
      </c>
      <c r="M832" t="s">
        <v>62</v>
      </c>
      <c r="O832" t="s">
        <v>606</v>
      </c>
      <c r="P832" t="s">
        <v>26</v>
      </c>
      <c r="Q832" t="s">
        <v>33</v>
      </c>
      <c r="R832" t="s">
        <v>558</v>
      </c>
      <c r="W832" s="32">
        <v>0.1</v>
      </c>
      <c r="Y832" t="s">
        <v>1108</v>
      </c>
      <c r="Z832" t="s">
        <v>1109</v>
      </c>
    </row>
    <row r="833" spans="1:26" x14ac:dyDescent="0.3">
      <c r="A833" t="s">
        <v>26</v>
      </c>
      <c r="B833" t="s">
        <v>27</v>
      </c>
      <c r="C833" s="31">
        <v>2020</v>
      </c>
      <c r="D833" s="31">
        <v>9</v>
      </c>
      <c r="E833" t="s">
        <v>632</v>
      </c>
      <c r="F833" t="s">
        <v>1113</v>
      </c>
      <c r="G833" s="30">
        <v>43899</v>
      </c>
      <c r="H833" s="30">
        <v>43899</v>
      </c>
      <c r="I833" s="31">
        <v>13</v>
      </c>
      <c r="J833" t="s">
        <v>44</v>
      </c>
      <c r="K833" t="s">
        <v>604</v>
      </c>
      <c r="L833" t="s">
        <v>1114</v>
      </c>
      <c r="M833" t="s">
        <v>903</v>
      </c>
      <c r="O833" t="s">
        <v>606</v>
      </c>
      <c r="P833" t="s">
        <v>26</v>
      </c>
      <c r="Q833" t="s">
        <v>33</v>
      </c>
      <c r="R833" t="s">
        <v>558</v>
      </c>
      <c r="W833" s="32">
        <v>7.41</v>
      </c>
      <c r="Y833" t="s">
        <v>1111</v>
      </c>
      <c r="Z833" t="s">
        <v>1115</v>
      </c>
    </row>
    <row r="834" spans="1:26" x14ac:dyDescent="0.3">
      <c r="A834" t="s">
        <v>26</v>
      </c>
      <c r="B834" t="s">
        <v>27</v>
      </c>
      <c r="C834" s="31">
        <v>2020</v>
      </c>
      <c r="D834" s="31">
        <v>9</v>
      </c>
      <c r="E834" t="s">
        <v>632</v>
      </c>
      <c r="F834" t="s">
        <v>1113</v>
      </c>
      <c r="G834" s="30">
        <v>43899</v>
      </c>
      <c r="H834" s="30">
        <v>43899</v>
      </c>
      <c r="I834" s="31">
        <v>76</v>
      </c>
      <c r="J834" t="s">
        <v>44</v>
      </c>
      <c r="K834" t="s">
        <v>604</v>
      </c>
      <c r="L834" t="s">
        <v>1114</v>
      </c>
      <c r="M834" t="s">
        <v>1080</v>
      </c>
      <c r="O834" t="s">
        <v>606</v>
      </c>
      <c r="P834" t="s">
        <v>26</v>
      </c>
      <c r="Q834" t="s">
        <v>33</v>
      </c>
      <c r="R834" t="s">
        <v>558</v>
      </c>
      <c r="W834" s="32">
        <v>7.41</v>
      </c>
      <c r="Y834" t="s">
        <v>1111</v>
      </c>
      <c r="Z834" t="s">
        <v>1115</v>
      </c>
    </row>
    <row r="835" spans="1:26" x14ac:dyDescent="0.3">
      <c r="A835" t="s">
        <v>26</v>
      </c>
      <c r="B835" t="s">
        <v>27</v>
      </c>
      <c r="C835" s="31">
        <v>2020</v>
      </c>
      <c r="D835" s="31">
        <v>9</v>
      </c>
      <c r="E835" t="s">
        <v>632</v>
      </c>
      <c r="F835" t="s">
        <v>1113</v>
      </c>
      <c r="G835" s="30">
        <v>43899</v>
      </c>
      <c r="H835" s="30">
        <v>43899</v>
      </c>
      <c r="I835" s="31">
        <v>89</v>
      </c>
      <c r="J835" t="s">
        <v>44</v>
      </c>
      <c r="K835" t="s">
        <v>604</v>
      </c>
      <c r="L835" t="s">
        <v>1114</v>
      </c>
      <c r="M835" t="s">
        <v>903</v>
      </c>
      <c r="O835" t="s">
        <v>606</v>
      </c>
      <c r="P835" t="s">
        <v>26</v>
      </c>
      <c r="Q835" t="s">
        <v>33</v>
      </c>
      <c r="R835" t="s">
        <v>558</v>
      </c>
      <c r="W835" s="32">
        <v>7.41</v>
      </c>
      <c r="Y835" t="s">
        <v>1111</v>
      </c>
      <c r="Z835" t="s">
        <v>1115</v>
      </c>
    </row>
    <row r="836" spans="1:26" x14ac:dyDescent="0.3">
      <c r="A836" t="s">
        <v>26</v>
      </c>
      <c r="B836" t="s">
        <v>27</v>
      </c>
      <c r="C836" s="31">
        <v>2020</v>
      </c>
      <c r="D836" s="31">
        <v>9</v>
      </c>
      <c r="E836" t="s">
        <v>632</v>
      </c>
      <c r="F836" t="s">
        <v>1113</v>
      </c>
      <c r="G836" s="30">
        <v>43899</v>
      </c>
      <c r="H836" s="30">
        <v>43899</v>
      </c>
      <c r="I836" s="31">
        <v>140</v>
      </c>
      <c r="J836" t="s">
        <v>44</v>
      </c>
      <c r="K836" t="s">
        <v>604</v>
      </c>
      <c r="L836" t="s">
        <v>1114</v>
      </c>
      <c r="M836" t="s">
        <v>1025</v>
      </c>
      <c r="O836" t="s">
        <v>606</v>
      </c>
      <c r="P836" t="s">
        <v>26</v>
      </c>
      <c r="Q836" t="s">
        <v>33</v>
      </c>
      <c r="R836" t="s">
        <v>558</v>
      </c>
      <c r="W836" s="32">
        <v>7.41</v>
      </c>
      <c r="Y836" t="s">
        <v>1111</v>
      </c>
      <c r="Z836" t="s">
        <v>1115</v>
      </c>
    </row>
    <row r="837" spans="1:26" x14ac:dyDescent="0.3">
      <c r="A837" t="s">
        <v>26</v>
      </c>
      <c r="B837" t="s">
        <v>27</v>
      </c>
      <c r="C837" s="31">
        <v>2020</v>
      </c>
      <c r="D837" s="31">
        <v>9</v>
      </c>
      <c r="E837" t="s">
        <v>632</v>
      </c>
      <c r="F837" t="s">
        <v>1113</v>
      </c>
      <c r="G837" s="30">
        <v>43899</v>
      </c>
      <c r="H837" s="30">
        <v>43899</v>
      </c>
      <c r="I837" s="31">
        <v>186</v>
      </c>
      <c r="J837" t="s">
        <v>44</v>
      </c>
      <c r="K837" t="s">
        <v>604</v>
      </c>
      <c r="L837" t="s">
        <v>1114</v>
      </c>
      <c r="M837" t="s">
        <v>62</v>
      </c>
      <c r="O837" t="s">
        <v>606</v>
      </c>
      <c r="P837" t="s">
        <v>26</v>
      </c>
      <c r="Q837" t="s">
        <v>33</v>
      </c>
      <c r="R837" t="s">
        <v>558</v>
      </c>
      <c r="W837" s="32">
        <v>0.37</v>
      </c>
      <c r="Y837" t="s">
        <v>1111</v>
      </c>
      <c r="Z837" t="s">
        <v>1115</v>
      </c>
    </row>
    <row r="838" spans="1:26" x14ac:dyDescent="0.3">
      <c r="A838" t="s">
        <v>26</v>
      </c>
      <c r="B838" t="s">
        <v>27</v>
      </c>
      <c r="C838" s="31">
        <v>2020</v>
      </c>
      <c r="D838" s="31">
        <v>9</v>
      </c>
      <c r="E838" t="s">
        <v>632</v>
      </c>
      <c r="F838" t="s">
        <v>1113</v>
      </c>
      <c r="G838" s="30">
        <v>43899</v>
      </c>
      <c r="H838" s="30">
        <v>43899</v>
      </c>
      <c r="I838" s="31">
        <v>189</v>
      </c>
      <c r="J838" t="s">
        <v>44</v>
      </c>
      <c r="K838" t="s">
        <v>604</v>
      </c>
      <c r="L838" t="s">
        <v>1114</v>
      </c>
      <c r="M838" t="s">
        <v>62</v>
      </c>
      <c r="O838" t="s">
        <v>606</v>
      </c>
      <c r="P838" t="s">
        <v>26</v>
      </c>
      <c r="Q838" t="s">
        <v>33</v>
      </c>
      <c r="R838" t="s">
        <v>558</v>
      </c>
      <c r="W838" s="32">
        <v>0.37</v>
      </c>
      <c r="Y838" t="s">
        <v>1111</v>
      </c>
      <c r="Z838" t="s">
        <v>1115</v>
      </c>
    </row>
    <row r="839" spans="1:26" x14ac:dyDescent="0.3">
      <c r="A839" t="s">
        <v>26</v>
      </c>
      <c r="B839" t="s">
        <v>27</v>
      </c>
      <c r="C839" s="31">
        <v>2020</v>
      </c>
      <c r="D839" s="31">
        <v>9</v>
      </c>
      <c r="E839" t="s">
        <v>609</v>
      </c>
      <c r="F839" t="s">
        <v>1116</v>
      </c>
      <c r="G839" s="30">
        <v>43900</v>
      </c>
      <c r="H839" s="30">
        <v>43901</v>
      </c>
      <c r="I839" s="31">
        <v>287</v>
      </c>
      <c r="J839" t="s">
        <v>44</v>
      </c>
      <c r="K839" t="s">
        <v>604</v>
      </c>
      <c r="L839" t="s">
        <v>615</v>
      </c>
      <c r="M839" t="s">
        <v>903</v>
      </c>
      <c r="O839" t="s">
        <v>606</v>
      </c>
      <c r="P839" t="s">
        <v>26</v>
      </c>
      <c r="Q839" t="s">
        <v>33</v>
      </c>
      <c r="R839" t="s">
        <v>558</v>
      </c>
      <c r="W839" s="32">
        <v>453.59</v>
      </c>
      <c r="X839" t="s">
        <v>612</v>
      </c>
      <c r="Y839" t="s">
        <v>1117</v>
      </c>
      <c r="Z839" t="s">
        <v>614</v>
      </c>
    </row>
    <row r="840" spans="1:26" x14ac:dyDescent="0.3">
      <c r="A840" t="s">
        <v>26</v>
      </c>
      <c r="B840" t="s">
        <v>27</v>
      </c>
      <c r="C840" s="31">
        <v>2020</v>
      </c>
      <c r="D840" s="31">
        <v>9</v>
      </c>
      <c r="E840" t="s">
        <v>609</v>
      </c>
      <c r="F840" t="s">
        <v>1116</v>
      </c>
      <c r="G840" s="30">
        <v>43900</v>
      </c>
      <c r="H840" s="30">
        <v>43901</v>
      </c>
      <c r="I840" s="31">
        <v>288</v>
      </c>
      <c r="J840" t="s">
        <v>44</v>
      </c>
      <c r="K840" t="s">
        <v>604</v>
      </c>
      <c r="L840" t="s">
        <v>615</v>
      </c>
      <c r="M840" t="s">
        <v>903</v>
      </c>
      <c r="O840" t="s">
        <v>606</v>
      </c>
      <c r="P840" t="s">
        <v>26</v>
      </c>
      <c r="Q840" t="s">
        <v>33</v>
      </c>
      <c r="R840" t="s">
        <v>558</v>
      </c>
      <c r="W840" s="32">
        <v>452.78</v>
      </c>
      <c r="X840" t="s">
        <v>612</v>
      </c>
      <c r="Y840" t="s">
        <v>1117</v>
      </c>
      <c r="Z840" t="s">
        <v>614</v>
      </c>
    </row>
    <row r="841" spans="1:26" x14ac:dyDescent="0.3">
      <c r="A841" t="s">
        <v>26</v>
      </c>
      <c r="B841" t="s">
        <v>27</v>
      </c>
      <c r="C841" s="31">
        <v>2020</v>
      </c>
      <c r="D841" s="31">
        <v>9</v>
      </c>
      <c r="E841" t="s">
        <v>609</v>
      </c>
      <c r="F841" t="s">
        <v>1116</v>
      </c>
      <c r="G841" s="30">
        <v>43900</v>
      </c>
      <c r="H841" s="30">
        <v>43901</v>
      </c>
      <c r="I841" s="31">
        <v>352</v>
      </c>
      <c r="J841" t="s">
        <v>44</v>
      </c>
      <c r="K841" t="s">
        <v>604</v>
      </c>
      <c r="L841" t="s">
        <v>615</v>
      </c>
      <c r="M841" t="s">
        <v>1025</v>
      </c>
      <c r="O841" t="s">
        <v>606</v>
      </c>
      <c r="P841" t="s">
        <v>26</v>
      </c>
      <c r="Q841" t="s">
        <v>33</v>
      </c>
      <c r="R841" t="s">
        <v>558</v>
      </c>
      <c r="W841" s="32">
        <v>338</v>
      </c>
      <c r="X841" t="s">
        <v>612</v>
      </c>
      <c r="Y841" t="s">
        <v>1117</v>
      </c>
      <c r="Z841" t="s">
        <v>614</v>
      </c>
    </row>
    <row r="842" spans="1:26" x14ac:dyDescent="0.3">
      <c r="A842" t="s">
        <v>26</v>
      </c>
      <c r="B842" t="s">
        <v>27</v>
      </c>
      <c r="C842" s="31">
        <v>2020</v>
      </c>
      <c r="D842" s="31">
        <v>9</v>
      </c>
      <c r="E842" t="s">
        <v>609</v>
      </c>
      <c r="F842" t="s">
        <v>1116</v>
      </c>
      <c r="G842" s="30">
        <v>43900</v>
      </c>
      <c r="H842" s="30">
        <v>43901</v>
      </c>
      <c r="I842" s="31">
        <v>289</v>
      </c>
      <c r="J842" t="s">
        <v>44</v>
      </c>
      <c r="K842" t="s">
        <v>604</v>
      </c>
      <c r="L842" t="s">
        <v>616</v>
      </c>
      <c r="M842" t="s">
        <v>903</v>
      </c>
      <c r="O842" t="s">
        <v>606</v>
      </c>
      <c r="P842" t="s">
        <v>26</v>
      </c>
      <c r="Q842" t="s">
        <v>33</v>
      </c>
      <c r="R842" t="s">
        <v>558</v>
      </c>
      <c r="W842" s="32">
        <v>232.26</v>
      </c>
      <c r="X842" t="s">
        <v>612</v>
      </c>
      <c r="Y842" t="s">
        <v>1117</v>
      </c>
      <c r="Z842" t="s">
        <v>614</v>
      </c>
    </row>
    <row r="843" spans="1:26" x14ac:dyDescent="0.3">
      <c r="A843" t="s">
        <v>26</v>
      </c>
      <c r="B843" t="s">
        <v>27</v>
      </c>
      <c r="C843" s="31">
        <v>2020</v>
      </c>
      <c r="D843" s="31">
        <v>9</v>
      </c>
      <c r="E843" t="s">
        <v>609</v>
      </c>
      <c r="F843" t="s">
        <v>1116</v>
      </c>
      <c r="G843" s="30">
        <v>43900</v>
      </c>
      <c r="H843" s="30">
        <v>43901</v>
      </c>
      <c r="I843" s="31">
        <v>290</v>
      </c>
      <c r="J843" t="s">
        <v>44</v>
      </c>
      <c r="K843" t="s">
        <v>604</v>
      </c>
      <c r="L843" t="s">
        <v>616</v>
      </c>
      <c r="M843" t="s">
        <v>903</v>
      </c>
      <c r="O843" t="s">
        <v>606</v>
      </c>
      <c r="P843" t="s">
        <v>26</v>
      </c>
      <c r="Q843" t="s">
        <v>33</v>
      </c>
      <c r="R843" t="s">
        <v>558</v>
      </c>
      <c r="W843" s="32">
        <v>246.27</v>
      </c>
      <c r="X843" t="s">
        <v>612</v>
      </c>
      <c r="Y843" t="s">
        <v>1117</v>
      </c>
      <c r="Z843" t="s">
        <v>614</v>
      </c>
    </row>
    <row r="844" spans="1:26" x14ac:dyDescent="0.3">
      <c r="A844" t="s">
        <v>26</v>
      </c>
      <c r="B844" t="s">
        <v>27</v>
      </c>
      <c r="C844" s="31">
        <v>2020</v>
      </c>
      <c r="D844" s="31">
        <v>9</v>
      </c>
      <c r="E844" t="s">
        <v>609</v>
      </c>
      <c r="F844" t="s">
        <v>1116</v>
      </c>
      <c r="G844" s="30">
        <v>43900</v>
      </c>
      <c r="H844" s="30">
        <v>43901</v>
      </c>
      <c r="I844" s="31">
        <v>353</v>
      </c>
      <c r="J844" t="s">
        <v>44</v>
      </c>
      <c r="K844" t="s">
        <v>604</v>
      </c>
      <c r="L844" t="s">
        <v>616</v>
      </c>
      <c r="M844" t="s">
        <v>1025</v>
      </c>
      <c r="O844" t="s">
        <v>606</v>
      </c>
      <c r="P844" t="s">
        <v>26</v>
      </c>
      <c r="Q844" t="s">
        <v>33</v>
      </c>
      <c r="R844" t="s">
        <v>558</v>
      </c>
      <c r="W844" s="32">
        <v>180.11</v>
      </c>
      <c r="X844" t="s">
        <v>612</v>
      </c>
      <c r="Y844" t="s">
        <v>1117</v>
      </c>
      <c r="Z844" t="s">
        <v>614</v>
      </c>
    </row>
    <row r="845" spans="1:26" x14ac:dyDescent="0.3">
      <c r="A845" t="s">
        <v>26</v>
      </c>
      <c r="B845" t="s">
        <v>27</v>
      </c>
      <c r="C845" s="31">
        <v>2020</v>
      </c>
      <c r="D845" s="31">
        <v>9</v>
      </c>
      <c r="E845" t="s">
        <v>609</v>
      </c>
      <c r="F845" t="s">
        <v>1116</v>
      </c>
      <c r="G845" s="30">
        <v>43900</v>
      </c>
      <c r="H845" s="30">
        <v>43901</v>
      </c>
      <c r="I845" s="31">
        <v>291</v>
      </c>
      <c r="J845" t="s">
        <v>44</v>
      </c>
      <c r="K845" t="s">
        <v>604</v>
      </c>
      <c r="L845" t="s">
        <v>617</v>
      </c>
      <c r="M845" t="s">
        <v>903</v>
      </c>
      <c r="O845" t="s">
        <v>606</v>
      </c>
      <c r="P845" t="s">
        <v>26</v>
      </c>
      <c r="Q845" t="s">
        <v>33</v>
      </c>
      <c r="R845" t="s">
        <v>558</v>
      </c>
      <c r="W845" s="32">
        <v>43.95</v>
      </c>
      <c r="X845" t="s">
        <v>612</v>
      </c>
      <c r="Y845" t="s">
        <v>1117</v>
      </c>
      <c r="Z845" t="s">
        <v>614</v>
      </c>
    </row>
    <row r="846" spans="1:26" x14ac:dyDescent="0.3">
      <c r="A846" t="s">
        <v>26</v>
      </c>
      <c r="B846" t="s">
        <v>27</v>
      </c>
      <c r="C846" s="31">
        <v>2020</v>
      </c>
      <c r="D846" s="31">
        <v>9</v>
      </c>
      <c r="E846" t="s">
        <v>609</v>
      </c>
      <c r="F846" t="s">
        <v>1116</v>
      </c>
      <c r="G846" s="30">
        <v>43900</v>
      </c>
      <c r="H846" s="30">
        <v>43901</v>
      </c>
      <c r="I846" s="31">
        <v>292</v>
      </c>
      <c r="J846" t="s">
        <v>44</v>
      </c>
      <c r="K846" t="s">
        <v>604</v>
      </c>
      <c r="L846" t="s">
        <v>617</v>
      </c>
      <c r="M846" t="s">
        <v>903</v>
      </c>
      <c r="O846" t="s">
        <v>606</v>
      </c>
      <c r="P846" t="s">
        <v>26</v>
      </c>
      <c r="Q846" t="s">
        <v>33</v>
      </c>
      <c r="R846" t="s">
        <v>558</v>
      </c>
      <c r="W846" s="32">
        <v>43.87</v>
      </c>
      <c r="X846" t="s">
        <v>612</v>
      </c>
      <c r="Y846" t="s">
        <v>1117</v>
      </c>
      <c r="Z846" t="s">
        <v>614</v>
      </c>
    </row>
    <row r="847" spans="1:26" x14ac:dyDescent="0.3">
      <c r="A847" t="s">
        <v>26</v>
      </c>
      <c r="B847" t="s">
        <v>27</v>
      </c>
      <c r="C847" s="31">
        <v>2020</v>
      </c>
      <c r="D847" s="31">
        <v>9</v>
      </c>
      <c r="E847" t="s">
        <v>609</v>
      </c>
      <c r="F847" t="s">
        <v>1116</v>
      </c>
      <c r="G847" s="30">
        <v>43900</v>
      </c>
      <c r="H847" s="30">
        <v>43901</v>
      </c>
      <c r="I847" s="31">
        <v>354</v>
      </c>
      <c r="J847" t="s">
        <v>44</v>
      </c>
      <c r="K847" t="s">
        <v>604</v>
      </c>
      <c r="L847" t="s">
        <v>617</v>
      </c>
      <c r="M847" t="s">
        <v>1025</v>
      </c>
      <c r="O847" t="s">
        <v>606</v>
      </c>
      <c r="P847" t="s">
        <v>26</v>
      </c>
      <c r="Q847" t="s">
        <v>33</v>
      </c>
      <c r="R847" t="s">
        <v>558</v>
      </c>
      <c r="W847" s="32">
        <v>32.75</v>
      </c>
      <c r="X847" t="s">
        <v>612</v>
      </c>
      <c r="Y847" t="s">
        <v>1117</v>
      </c>
      <c r="Z847" t="s">
        <v>614</v>
      </c>
    </row>
    <row r="848" spans="1:26" x14ac:dyDescent="0.3">
      <c r="A848" t="s">
        <v>26</v>
      </c>
      <c r="B848" t="s">
        <v>27</v>
      </c>
      <c r="C848" s="31">
        <v>2020</v>
      </c>
      <c r="D848" s="31">
        <v>9</v>
      </c>
      <c r="E848" t="s">
        <v>609</v>
      </c>
      <c r="F848" t="s">
        <v>1116</v>
      </c>
      <c r="G848" s="30">
        <v>43900</v>
      </c>
      <c r="H848" s="30">
        <v>43901</v>
      </c>
      <c r="I848" s="31">
        <v>293</v>
      </c>
      <c r="J848" t="s">
        <v>44</v>
      </c>
      <c r="K848" t="s">
        <v>604</v>
      </c>
      <c r="L848" t="s">
        <v>657</v>
      </c>
      <c r="M848" t="s">
        <v>903</v>
      </c>
      <c r="O848" t="s">
        <v>606</v>
      </c>
      <c r="P848" t="s">
        <v>26</v>
      </c>
      <c r="Q848" t="s">
        <v>33</v>
      </c>
      <c r="R848" t="s">
        <v>558</v>
      </c>
      <c r="W848" s="32">
        <v>901</v>
      </c>
      <c r="X848" t="s">
        <v>612</v>
      </c>
      <c r="Y848" t="s">
        <v>1117</v>
      </c>
      <c r="Z848" t="s">
        <v>614</v>
      </c>
    </row>
    <row r="849" spans="1:26" x14ac:dyDescent="0.3">
      <c r="A849" t="s">
        <v>26</v>
      </c>
      <c r="B849" t="s">
        <v>27</v>
      </c>
      <c r="C849" s="31">
        <v>2020</v>
      </c>
      <c r="D849" s="31">
        <v>9</v>
      </c>
      <c r="E849" t="s">
        <v>609</v>
      </c>
      <c r="F849" t="s">
        <v>1116</v>
      </c>
      <c r="G849" s="30">
        <v>43900</v>
      </c>
      <c r="H849" s="30">
        <v>43901</v>
      </c>
      <c r="I849" s="31">
        <v>294</v>
      </c>
      <c r="J849" t="s">
        <v>44</v>
      </c>
      <c r="K849" t="s">
        <v>604</v>
      </c>
      <c r="L849" t="s">
        <v>657</v>
      </c>
      <c r="M849" t="s">
        <v>903</v>
      </c>
      <c r="O849" t="s">
        <v>606</v>
      </c>
      <c r="P849" t="s">
        <v>26</v>
      </c>
      <c r="Q849" t="s">
        <v>33</v>
      </c>
      <c r="R849" t="s">
        <v>558</v>
      </c>
      <c r="W849" s="32">
        <v>614.5</v>
      </c>
      <c r="X849" t="s">
        <v>612</v>
      </c>
      <c r="Y849" t="s">
        <v>1117</v>
      </c>
      <c r="Z849" t="s">
        <v>614</v>
      </c>
    </row>
    <row r="850" spans="1:26" x14ac:dyDescent="0.3">
      <c r="A850" t="s">
        <v>26</v>
      </c>
      <c r="B850" t="s">
        <v>27</v>
      </c>
      <c r="C850" s="31">
        <v>2020</v>
      </c>
      <c r="D850" s="31">
        <v>9</v>
      </c>
      <c r="E850" t="s">
        <v>609</v>
      </c>
      <c r="F850" t="s">
        <v>1116</v>
      </c>
      <c r="G850" s="30">
        <v>43900</v>
      </c>
      <c r="H850" s="30">
        <v>43901</v>
      </c>
      <c r="I850" s="31">
        <v>355</v>
      </c>
      <c r="J850" t="s">
        <v>44</v>
      </c>
      <c r="K850" t="s">
        <v>604</v>
      </c>
      <c r="L850" t="s">
        <v>657</v>
      </c>
      <c r="M850" t="s">
        <v>1025</v>
      </c>
      <c r="O850" t="s">
        <v>606</v>
      </c>
      <c r="P850" t="s">
        <v>26</v>
      </c>
      <c r="Q850" t="s">
        <v>33</v>
      </c>
      <c r="R850" t="s">
        <v>558</v>
      </c>
      <c r="W850" s="32">
        <v>614.5</v>
      </c>
      <c r="X850" t="s">
        <v>612</v>
      </c>
      <c r="Y850" t="s">
        <v>1117</v>
      </c>
      <c r="Z850" t="s">
        <v>614</v>
      </c>
    </row>
    <row r="851" spans="1:26" x14ac:dyDescent="0.3">
      <c r="A851" t="s">
        <v>26</v>
      </c>
      <c r="B851" t="s">
        <v>27</v>
      </c>
      <c r="C851" s="31">
        <v>2020</v>
      </c>
      <c r="D851" s="31">
        <v>9</v>
      </c>
      <c r="E851" t="s">
        <v>609</v>
      </c>
      <c r="F851" t="s">
        <v>1116</v>
      </c>
      <c r="G851" s="30">
        <v>43900</v>
      </c>
      <c r="H851" s="30">
        <v>43901</v>
      </c>
      <c r="I851" s="31">
        <v>295</v>
      </c>
      <c r="J851" t="s">
        <v>44</v>
      </c>
      <c r="K851" t="s">
        <v>604</v>
      </c>
      <c r="L851" t="s">
        <v>618</v>
      </c>
      <c r="M851" t="s">
        <v>903</v>
      </c>
      <c r="O851" t="s">
        <v>606</v>
      </c>
      <c r="P851" t="s">
        <v>26</v>
      </c>
      <c r="Q851" t="s">
        <v>33</v>
      </c>
      <c r="R851" t="s">
        <v>558</v>
      </c>
      <c r="W851" s="32">
        <v>39.25</v>
      </c>
      <c r="X851" t="s">
        <v>612</v>
      </c>
      <c r="Y851" t="s">
        <v>1117</v>
      </c>
      <c r="Z851" t="s">
        <v>614</v>
      </c>
    </row>
    <row r="852" spans="1:26" x14ac:dyDescent="0.3">
      <c r="A852" t="s">
        <v>26</v>
      </c>
      <c r="B852" t="s">
        <v>27</v>
      </c>
      <c r="C852" s="31">
        <v>2020</v>
      </c>
      <c r="D852" s="31">
        <v>9</v>
      </c>
      <c r="E852" t="s">
        <v>609</v>
      </c>
      <c r="F852" t="s">
        <v>1116</v>
      </c>
      <c r="G852" s="30">
        <v>43900</v>
      </c>
      <c r="H852" s="30">
        <v>43901</v>
      </c>
      <c r="I852" s="31">
        <v>296</v>
      </c>
      <c r="J852" t="s">
        <v>44</v>
      </c>
      <c r="K852" t="s">
        <v>604</v>
      </c>
      <c r="L852" t="s">
        <v>618</v>
      </c>
      <c r="M852" t="s">
        <v>903</v>
      </c>
      <c r="O852" t="s">
        <v>606</v>
      </c>
      <c r="P852" t="s">
        <v>26</v>
      </c>
      <c r="Q852" t="s">
        <v>33</v>
      </c>
      <c r="R852" t="s">
        <v>558</v>
      </c>
      <c r="W852" s="32">
        <v>39.18</v>
      </c>
      <c r="X852" t="s">
        <v>612</v>
      </c>
      <c r="Y852" t="s">
        <v>1117</v>
      </c>
      <c r="Z852" t="s">
        <v>614</v>
      </c>
    </row>
    <row r="853" spans="1:26" x14ac:dyDescent="0.3">
      <c r="A853" t="s">
        <v>26</v>
      </c>
      <c r="B853" t="s">
        <v>27</v>
      </c>
      <c r="C853" s="31">
        <v>2020</v>
      </c>
      <c r="D853" s="31">
        <v>9</v>
      </c>
      <c r="E853" t="s">
        <v>609</v>
      </c>
      <c r="F853" t="s">
        <v>1116</v>
      </c>
      <c r="G853" s="30">
        <v>43900</v>
      </c>
      <c r="H853" s="30">
        <v>43901</v>
      </c>
      <c r="I853" s="31">
        <v>356</v>
      </c>
      <c r="J853" t="s">
        <v>44</v>
      </c>
      <c r="K853" t="s">
        <v>604</v>
      </c>
      <c r="L853" t="s">
        <v>618</v>
      </c>
      <c r="M853" t="s">
        <v>1025</v>
      </c>
      <c r="O853" t="s">
        <v>606</v>
      </c>
      <c r="P853" t="s">
        <v>26</v>
      </c>
      <c r="Q853" t="s">
        <v>33</v>
      </c>
      <c r="R853" t="s">
        <v>558</v>
      </c>
      <c r="W853" s="32">
        <v>29.25</v>
      </c>
      <c r="X853" t="s">
        <v>612</v>
      </c>
      <c r="Y853" t="s">
        <v>1117</v>
      </c>
      <c r="Z853" t="s">
        <v>614</v>
      </c>
    </row>
    <row r="854" spans="1:26" x14ac:dyDescent="0.3">
      <c r="A854" t="s">
        <v>26</v>
      </c>
      <c r="B854" t="s">
        <v>27</v>
      </c>
      <c r="C854" s="31">
        <v>2020</v>
      </c>
      <c r="D854" s="31">
        <v>9</v>
      </c>
      <c r="E854" t="s">
        <v>609</v>
      </c>
      <c r="F854" t="s">
        <v>1116</v>
      </c>
      <c r="G854" s="30">
        <v>43900</v>
      </c>
      <c r="H854" s="30">
        <v>43901</v>
      </c>
      <c r="I854" s="31">
        <v>297</v>
      </c>
      <c r="J854" t="s">
        <v>44</v>
      </c>
      <c r="K854" t="s">
        <v>604</v>
      </c>
      <c r="L854" t="s">
        <v>619</v>
      </c>
      <c r="M854" t="s">
        <v>903</v>
      </c>
      <c r="O854" t="s">
        <v>606</v>
      </c>
      <c r="P854" t="s">
        <v>26</v>
      </c>
      <c r="Q854" t="s">
        <v>33</v>
      </c>
      <c r="R854" t="s">
        <v>558</v>
      </c>
      <c r="W854" s="32">
        <v>20.8</v>
      </c>
      <c r="X854" t="s">
        <v>612</v>
      </c>
      <c r="Y854" t="s">
        <v>1117</v>
      </c>
      <c r="Z854" t="s">
        <v>614</v>
      </c>
    </row>
    <row r="855" spans="1:26" x14ac:dyDescent="0.3">
      <c r="A855" t="s">
        <v>26</v>
      </c>
      <c r="B855" t="s">
        <v>27</v>
      </c>
      <c r="C855" s="31">
        <v>2020</v>
      </c>
      <c r="D855" s="31">
        <v>9</v>
      </c>
      <c r="E855" t="s">
        <v>609</v>
      </c>
      <c r="F855" t="s">
        <v>1116</v>
      </c>
      <c r="G855" s="30">
        <v>43900</v>
      </c>
      <c r="H855" s="30">
        <v>43901</v>
      </c>
      <c r="I855" s="31">
        <v>298</v>
      </c>
      <c r="J855" t="s">
        <v>44</v>
      </c>
      <c r="K855" t="s">
        <v>604</v>
      </c>
      <c r="L855" t="s">
        <v>619</v>
      </c>
      <c r="M855" t="s">
        <v>903</v>
      </c>
      <c r="O855" t="s">
        <v>606</v>
      </c>
      <c r="P855" t="s">
        <v>26</v>
      </c>
      <c r="Q855" t="s">
        <v>33</v>
      </c>
      <c r="R855" t="s">
        <v>558</v>
      </c>
      <c r="W855" s="32">
        <v>20.76</v>
      </c>
      <c r="X855" t="s">
        <v>612</v>
      </c>
      <c r="Y855" t="s">
        <v>1117</v>
      </c>
      <c r="Z855" t="s">
        <v>614</v>
      </c>
    </row>
    <row r="856" spans="1:26" x14ac:dyDescent="0.3">
      <c r="A856" t="s">
        <v>26</v>
      </c>
      <c r="B856" t="s">
        <v>27</v>
      </c>
      <c r="C856" s="31">
        <v>2020</v>
      </c>
      <c r="D856" s="31">
        <v>9</v>
      </c>
      <c r="E856" t="s">
        <v>609</v>
      </c>
      <c r="F856" t="s">
        <v>1116</v>
      </c>
      <c r="G856" s="30">
        <v>43900</v>
      </c>
      <c r="H856" s="30">
        <v>43901</v>
      </c>
      <c r="I856" s="31">
        <v>357</v>
      </c>
      <c r="J856" t="s">
        <v>44</v>
      </c>
      <c r="K856" t="s">
        <v>604</v>
      </c>
      <c r="L856" t="s">
        <v>619</v>
      </c>
      <c r="M856" t="s">
        <v>1025</v>
      </c>
      <c r="O856" t="s">
        <v>606</v>
      </c>
      <c r="P856" t="s">
        <v>26</v>
      </c>
      <c r="Q856" t="s">
        <v>33</v>
      </c>
      <c r="R856" t="s">
        <v>558</v>
      </c>
      <c r="W856" s="32">
        <v>15.5</v>
      </c>
      <c r="X856" t="s">
        <v>612</v>
      </c>
      <c r="Y856" t="s">
        <v>1117</v>
      </c>
      <c r="Z856" t="s">
        <v>614</v>
      </c>
    </row>
    <row r="857" spans="1:26" x14ac:dyDescent="0.3">
      <c r="A857" t="s">
        <v>26</v>
      </c>
      <c r="B857" t="s">
        <v>27</v>
      </c>
      <c r="C857" s="31">
        <v>2020</v>
      </c>
      <c r="D857" s="31">
        <v>9</v>
      </c>
      <c r="E857" t="s">
        <v>609</v>
      </c>
      <c r="F857" t="s">
        <v>1116</v>
      </c>
      <c r="G857" s="30">
        <v>43900</v>
      </c>
      <c r="H857" s="30">
        <v>43901</v>
      </c>
      <c r="I857" s="31">
        <v>285</v>
      </c>
      <c r="J857" t="s">
        <v>44</v>
      </c>
      <c r="K857" t="s">
        <v>604</v>
      </c>
      <c r="L857" t="s">
        <v>611</v>
      </c>
      <c r="M857" t="s">
        <v>903</v>
      </c>
      <c r="O857" t="s">
        <v>606</v>
      </c>
      <c r="P857" t="s">
        <v>26</v>
      </c>
      <c r="Q857" t="s">
        <v>33</v>
      </c>
      <c r="R857" t="s">
        <v>558</v>
      </c>
      <c r="W857" s="32">
        <v>3354.92</v>
      </c>
      <c r="X857" t="s">
        <v>612</v>
      </c>
      <c r="Y857" t="s">
        <v>1117</v>
      </c>
      <c r="Z857" t="s">
        <v>614</v>
      </c>
    </row>
    <row r="858" spans="1:26" x14ac:dyDescent="0.3">
      <c r="A858" t="s">
        <v>26</v>
      </c>
      <c r="B858" t="s">
        <v>27</v>
      </c>
      <c r="C858" s="31">
        <v>2020</v>
      </c>
      <c r="D858" s="31">
        <v>9</v>
      </c>
      <c r="E858" t="s">
        <v>609</v>
      </c>
      <c r="F858" t="s">
        <v>1116</v>
      </c>
      <c r="G858" s="30">
        <v>43900</v>
      </c>
      <c r="H858" s="30">
        <v>43901</v>
      </c>
      <c r="I858" s="31">
        <v>286</v>
      </c>
      <c r="J858" t="s">
        <v>44</v>
      </c>
      <c r="K858" t="s">
        <v>604</v>
      </c>
      <c r="L858" t="s">
        <v>611</v>
      </c>
      <c r="M858" t="s">
        <v>903</v>
      </c>
      <c r="O858" t="s">
        <v>606</v>
      </c>
      <c r="P858" t="s">
        <v>26</v>
      </c>
      <c r="Q858" t="s">
        <v>33</v>
      </c>
      <c r="R858" t="s">
        <v>558</v>
      </c>
      <c r="W858" s="32">
        <v>3349</v>
      </c>
      <c r="X858" t="s">
        <v>612</v>
      </c>
      <c r="Y858" t="s">
        <v>1117</v>
      </c>
      <c r="Z858" t="s">
        <v>614</v>
      </c>
    </row>
    <row r="859" spans="1:26" x14ac:dyDescent="0.3">
      <c r="A859" t="s">
        <v>26</v>
      </c>
      <c r="B859" t="s">
        <v>27</v>
      </c>
      <c r="C859" s="31">
        <v>2020</v>
      </c>
      <c r="D859" s="31">
        <v>9</v>
      </c>
      <c r="E859" t="s">
        <v>609</v>
      </c>
      <c r="F859" t="s">
        <v>1116</v>
      </c>
      <c r="G859" s="30">
        <v>43900</v>
      </c>
      <c r="H859" s="30">
        <v>43901</v>
      </c>
      <c r="I859" s="31">
        <v>351</v>
      </c>
      <c r="J859" t="s">
        <v>44</v>
      </c>
      <c r="K859" t="s">
        <v>604</v>
      </c>
      <c r="L859" t="s">
        <v>611</v>
      </c>
      <c r="M859" t="s">
        <v>1025</v>
      </c>
      <c r="O859" t="s">
        <v>606</v>
      </c>
      <c r="P859" t="s">
        <v>26</v>
      </c>
      <c r="Q859" t="s">
        <v>33</v>
      </c>
      <c r="R859" t="s">
        <v>558</v>
      </c>
      <c r="W859" s="32">
        <v>2500</v>
      </c>
      <c r="X859" t="s">
        <v>612</v>
      </c>
      <c r="Y859" t="s">
        <v>1117</v>
      </c>
      <c r="Z859" t="s">
        <v>614</v>
      </c>
    </row>
    <row r="860" spans="1:26" x14ac:dyDescent="0.3">
      <c r="A860" t="s">
        <v>26</v>
      </c>
      <c r="B860" t="s">
        <v>27</v>
      </c>
      <c r="C860" s="31">
        <v>2020</v>
      </c>
      <c r="D860" s="31">
        <v>9</v>
      </c>
      <c r="E860" t="s">
        <v>609</v>
      </c>
      <c r="F860" t="s">
        <v>1116</v>
      </c>
      <c r="G860" s="30">
        <v>43900</v>
      </c>
      <c r="H860" s="30">
        <v>43901</v>
      </c>
      <c r="I860" s="31">
        <v>299</v>
      </c>
      <c r="J860" t="s">
        <v>44</v>
      </c>
      <c r="K860" t="s">
        <v>604</v>
      </c>
      <c r="L860" t="s">
        <v>905</v>
      </c>
      <c r="M860" t="s">
        <v>903</v>
      </c>
      <c r="O860" t="s">
        <v>606</v>
      </c>
      <c r="P860" t="s">
        <v>26</v>
      </c>
      <c r="Q860" t="s">
        <v>33</v>
      </c>
      <c r="R860" t="s">
        <v>558</v>
      </c>
      <c r="W860" s="32">
        <v>20</v>
      </c>
      <c r="X860" t="s">
        <v>612</v>
      </c>
      <c r="Y860" t="s">
        <v>1117</v>
      </c>
      <c r="Z860" t="s">
        <v>614</v>
      </c>
    </row>
    <row r="861" spans="1:26" x14ac:dyDescent="0.3">
      <c r="A861" t="s">
        <v>26</v>
      </c>
      <c r="B861" t="s">
        <v>27</v>
      </c>
      <c r="C861" s="31">
        <v>2020</v>
      </c>
      <c r="D861" s="31">
        <v>9</v>
      </c>
      <c r="E861" t="s">
        <v>609</v>
      </c>
      <c r="F861" t="s">
        <v>1116</v>
      </c>
      <c r="G861" s="30">
        <v>43900</v>
      </c>
      <c r="H861" s="30">
        <v>43901</v>
      </c>
      <c r="I861" s="31">
        <v>300</v>
      </c>
      <c r="J861" t="s">
        <v>44</v>
      </c>
      <c r="K861" t="s">
        <v>604</v>
      </c>
      <c r="L861" t="s">
        <v>905</v>
      </c>
      <c r="M861" t="s">
        <v>903</v>
      </c>
      <c r="O861" t="s">
        <v>606</v>
      </c>
      <c r="P861" t="s">
        <v>26</v>
      </c>
      <c r="Q861" t="s">
        <v>33</v>
      </c>
      <c r="R861" t="s">
        <v>558</v>
      </c>
      <c r="W861" s="32">
        <v>10</v>
      </c>
      <c r="X861" t="s">
        <v>612</v>
      </c>
      <c r="Y861" t="s">
        <v>1117</v>
      </c>
      <c r="Z861" t="s">
        <v>614</v>
      </c>
    </row>
    <row r="862" spans="1:26" x14ac:dyDescent="0.3">
      <c r="A862" t="s">
        <v>26</v>
      </c>
      <c r="B862" t="s">
        <v>27</v>
      </c>
      <c r="C862" s="31">
        <v>2020</v>
      </c>
      <c r="D862" s="31">
        <v>9</v>
      </c>
      <c r="E862" t="s">
        <v>52</v>
      </c>
      <c r="F862" t="s">
        <v>1118</v>
      </c>
      <c r="G862" s="30">
        <v>43901</v>
      </c>
      <c r="H862" s="30">
        <v>43901</v>
      </c>
      <c r="I862" s="31">
        <v>5</v>
      </c>
      <c r="J862" t="s">
        <v>44</v>
      </c>
      <c r="K862" t="s">
        <v>581</v>
      </c>
      <c r="L862" t="s">
        <v>987</v>
      </c>
      <c r="M862" t="s">
        <v>582</v>
      </c>
      <c r="P862" t="s">
        <v>26</v>
      </c>
      <c r="Q862" t="s">
        <v>33</v>
      </c>
      <c r="R862" t="s">
        <v>558</v>
      </c>
      <c r="S862" t="s">
        <v>282</v>
      </c>
      <c r="W862" s="32">
        <v>28942</v>
      </c>
      <c r="X862" t="s">
        <v>1119</v>
      </c>
      <c r="Y862" t="s">
        <v>1120</v>
      </c>
      <c r="Z862" t="s">
        <v>57</v>
      </c>
    </row>
    <row r="863" spans="1:26" x14ac:dyDescent="0.3">
      <c r="A863" t="s">
        <v>26</v>
      </c>
      <c r="B863" t="s">
        <v>27</v>
      </c>
      <c r="C863" s="31">
        <v>2020</v>
      </c>
      <c r="D863" s="31">
        <v>9</v>
      </c>
      <c r="E863" t="s">
        <v>836</v>
      </c>
      <c r="F863" t="s">
        <v>1121</v>
      </c>
      <c r="G863" s="30">
        <v>43902</v>
      </c>
      <c r="H863" s="30">
        <v>43906</v>
      </c>
      <c r="I863" s="31">
        <v>9</v>
      </c>
      <c r="J863" t="s">
        <v>44</v>
      </c>
      <c r="L863" t="s">
        <v>838</v>
      </c>
      <c r="M863" t="s">
        <v>582</v>
      </c>
      <c r="P863" t="s">
        <v>26</v>
      </c>
      <c r="Q863" t="s">
        <v>33</v>
      </c>
      <c r="R863" t="s">
        <v>558</v>
      </c>
      <c r="W863" s="32">
        <v>4466.43</v>
      </c>
      <c r="X863" t="s">
        <v>1122</v>
      </c>
      <c r="Y863" t="s">
        <v>840</v>
      </c>
      <c r="Z863" t="s">
        <v>841</v>
      </c>
    </row>
    <row r="864" spans="1:26" x14ac:dyDescent="0.3">
      <c r="A864" t="s">
        <v>26</v>
      </c>
      <c r="B864" t="s">
        <v>27</v>
      </c>
      <c r="C864" s="31">
        <v>2020</v>
      </c>
      <c r="D864" s="31">
        <v>9</v>
      </c>
      <c r="E864" t="s">
        <v>39</v>
      </c>
      <c r="F864" t="s">
        <v>1124</v>
      </c>
      <c r="G864" s="30">
        <v>43906</v>
      </c>
      <c r="H864" s="30">
        <v>43906</v>
      </c>
      <c r="I864" s="31">
        <v>1</v>
      </c>
      <c r="J864" t="s">
        <v>44</v>
      </c>
      <c r="K864" t="s">
        <v>581</v>
      </c>
      <c r="L864" t="s">
        <v>469</v>
      </c>
      <c r="M864" t="s">
        <v>62</v>
      </c>
      <c r="P864" t="s">
        <v>26</v>
      </c>
      <c r="Q864" t="s">
        <v>55</v>
      </c>
      <c r="R864" t="s">
        <v>558</v>
      </c>
      <c r="S864" t="s">
        <v>470</v>
      </c>
      <c r="W864" s="32">
        <v>-1829</v>
      </c>
      <c r="Y864" t="s">
        <v>1125</v>
      </c>
      <c r="Z864" t="s">
        <v>1126</v>
      </c>
    </row>
    <row r="865" spans="1:26" x14ac:dyDescent="0.3">
      <c r="A865" t="s">
        <v>26</v>
      </c>
      <c r="B865" t="s">
        <v>27</v>
      </c>
      <c r="C865" s="31">
        <v>2020</v>
      </c>
      <c r="D865" s="31">
        <v>9</v>
      </c>
      <c r="E865" t="s">
        <v>39</v>
      </c>
      <c r="F865" t="s">
        <v>1124</v>
      </c>
      <c r="G865" s="30">
        <v>43906</v>
      </c>
      <c r="H865" s="30">
        <v>43906</v>
      </c>
      <c r="I865" s="31">
        <v>2</v>
      </c>
      <c r="J865" t="s">
        <v>44</v>
      </c>
      <c r="K865" t="s">
        <v>581</v>
      </c>
      <c r="L865" t="s">
        <v>61</v>
      </c>
      <c r="M865" t="s">
        <v>62</v>
      </c>
      <c r="P865" t="s">
        <v>26</v>
      </c>
      <c r="Q865" t="s">
        <v>55</v>
      </c>
      <c r="R865" t="s">
        <v>558</v>
      </c>
      <c r="S865" t="s">
        <v>470</v>
      </c>
      <c r="W865" s="32">
        <v>1829</v>
      </c>
      <c r="Y865" t="s">
        <v>1125</v>
      </c>
      <c r="Z865" t="s">
        <v>1126</v>
      </c>
    </row>
    <row r="866" spans="1:26" x14ac:dyDescent="0.3">
      <c r="A866" t="s">
        <v>26</v>
      </c>
      <c r="B866" t="s">
        <v>27</v>
      </c>
      <c r="C866" s="31">
        <v>2020</v>
      </c>
      <c r="D866" s="31">
        <v>9</v>
      </c>
      <c r="E866" t="s">
        <v>632</v>
      </c>
      <c r="F866" t="s">
        <v>1127</v>
      </c>
      <c r="G866" s="30">
        <v>43909</v>
      </c>
      <c r="H866" s="30">
        <v>43910</v>
      </c>
      <c r="I866" s="31">
        <v>2</v>
      </c>
      <c r="J866" t="s">
        <v>44</v>
      </c>
      <c r="K866" t="s">
        <v>604</v>
      </c>
      <c r="L866" t="s">
        <v>673</v>
      </c>
      <c r="M866" t="s">
        <v>1025</v>
      </c>
      <c r="P866" t="s">
        <v>26</v>
      </c>
      <c r="Q866" t="s">
        <v>33</v>
      </c>
      <c r="R866" t="s">
        <v>558</v>
      </c>
      <c r="W866" s="32">
        <v>657.37</v>
      </c>
      <c r="Y866" t="s">
        <v>1128</v>
      </c>
      <c r="Z866" t="s">
        <v>1129</v>
      </c>
    </row>
    <row r="867" spans="1:26" x14ac:dyDescent="0.3">
      <c r="A867" t="s">
        <v>26</v>
      </c>
      <c r="B867" t="s">
        <v>27</v>
      </c>
      <c r="C867" s="31">
        <v>2020</v>
      </c>
      <c r="D867" s="31">
        <v>9</v>
      </c>
      <c r="E867" t="s">
        <v>632</v>
      </c>
      <c r="F867" t="s">
        <v>1127</v>
      </c>
      <c r="G867" s="30">
        <v>43909</v>
      </c>
      <c r="H867" s="30">
        <v>43910</v>
      </c>
      <c r="I867" s="31">
        <v>1</v>
      </c>
      <c r="J867" t="s">
        <v>44</v>
      </c>
      <c r="K867" t="s">
        <v>604</v>
      </c>
      <c r="L867" t="s">
        <v>670</v>
      </c>
      <c r="M867" t="s">
        <v>1025</v>
      </c>
      <c r="P867" t="s">
        <v>26</v>
      </c>
      <c r="Q867" t="s">
        <v>33</v>
      </c>
      <c r="R867" t="s">
        <v>558</v>
      </c>
      <c r="W867" s="32">
        <v>3575.52</v>
      </c>
      <c r="Y867" t="s">
        <v>1128</v>
      </c>
      <c r="Z867" t="s">
        <v>1129</v>
      </c>
    </row>
    <row r="868" spans="1:26" x14ac:dyDescent="0.3">
      <c r="A868" t="s">
        <v>26</v>
      </c>
      <c r="B868" t="s">
        <v>27</v>
      </c>
      <c r="C868" s="31">
        <v>2020</v>
      </c>
      <c r="D868" s="31">
        <v>9</v>
      </c>
      <c r="E868" t="s">
        <v>609</v>
      </c>
      <c r="F868" t="s">
        <v>1132</v>
      </c>
      <c r="G868" s="30">
        <v>43915</v>
      </c>
      <c r="H868" s="30">
        <v>43916</v>
      </c>
      <c r="I868" s="31">
        <v>262</v>
      </c>
      <c r="J868" t="s">
        <v>44</v>
      </c>
      <c r="K868" t="s">
        <v>604</v>
      </c>
      <c r="L868" t="s">
        <v>615</v>
      </c>
      <c r="M868" t="s">
        <v>903</v>
      </c>
      <c r="O868" t="s">
        <v>606</v>
      </c>
      <c r="P868" t="s">
        <v>26</v>
      </c>
      <c r="Q868" t="s">
        <v>33</v>
      </c>
      <c r="R868" t="s">
        <v>558</v>
      </c>
      <c r="W868" s="32">
        <v>453.59</v>
      </c>
      <c r="X868" t="s">
        <v>612</v>
      </c>
      <c r="Y868" t="s">
        <v>1133</v>
      </c>
      <c r="Z868" t="s">
        <v>614</v>
      </c>
    </row>
    <row r="869" spans="1:26" x14ac:dyDescent="0.3">
      <c r="A869" t="s">
        <v>26</v>
      </c>
      <c r="B869" t="s">
        <v>27</v>
      </c>
      <c r="C869" s="31">
        <v>2020</v>
      </c>
      <c r="D869" s="31">
        <v>9</v>
      </c>
      <c r="E869" t="s">
        <v>609</v>
      </c>
      <c r="F869" t="s">
        <v>1132</v>
      </c>
      <c r="G869" s="30">
        <v>43915</v>
      </c>
      <c r="H869" s="30">
        <v>43916</v>
      </c>
      <c r="I869" s="31">
        <v>263</v>
      </c>
      <c r="J869" t="s">
        <v>44</v>
      </c>
      <c r="K869" t="s">
        <v>604</v>
      </c>
      <c r="L869" t="s">
        <v>615</v>
      </c>
      <c r="M869" t="s">
        <v>903</v>
      </c>
      <c r="O869" t="s">
        <v>606</v>
      </c>
      <c r="P869" t="s">
        <v>26</v>
      </c>
      <c r="Q869" t="s">
        <v>33</v>
      </c>
      <c r="R869" t="s">
        <v>558</v>
      </c>
      <c r="W869" s="32">
        <v>452.78</v>
      </c>
      <c r="X869" t="s">
        <v>612</v>
      </c>
      <c r="Y869" t="s">
        <v>1133</v>
      </c>
      <c r="Z869" t="s">
        <v>614</v>
      </c>
    </row>
    <row r="870" spans="1:26" x14ac:dyDescent="0.3">
      <c r="A870" t="s">
        <v>26</v>
      </c>
      <c r="B870" t="s">
        <v>27</v>
      </c>
      <c r="C870" s="31">
        <v>2020</v>
      </c>
      <c r="D870" s="31">
        <v>9</v>
      </c>
      <c r="E870" t="s">
        <v>609</v>
      </c>
      <c r="F870" t="s">
        <v>1132</v>
      </c>
      <c r="G870" s="30">
        <v>43915</v>
      </c>
      <c r="H870" s="30">
        <v>43916</v>
      </c>
      <c r="I870" s="31">
        <v>327</v>
      </c>
      <c r="J870" t="s">
        <v>44</v>
      </c>
      <c r="K870" t="s">
        <v>604</v>
      </c>
      <c r="L870" t="s">
        <v>615</v>
      </c>
      <c r="M870" t="s">
        <v>1025</v>
      </c>
      <c r="O870" t="s">
        <v>606</v>
      </c>
      <c r="P870" t="s">
        <v>26</v>
      </c>
      <c r="Q870" t="s">
        <v>33</v>
      </c>
      <c r="R870" t="s">
        <v>558</v>
      </c>
      <c r="W870" s="32">
        <v>338</v>
      </c>
      <c r="X870" t="s">
        <v>612</v>
      </c>
      <c r="Y870" t="s">
        <v>1133</v>
      </c>
      <c r="Z870" t="s">
        <v>614</v>
      </c>
    </row>
    <row r="871" spans="1:26" x14ac:dyDescent="0.3">
      <c r="A871" t="s">
        <v>26</v>
      </c>
      <c r="B871" t="s">
        <v>27</v>
      </c>
      <c r="C871" s="31">
        <v>2020</v>
      </c>
      <c r="D871" s="31">
        <v>9</v>
      </c>
      <c r="E871" t="s">
        <v>609</v>
      </c>
      <c r="F871" t="s">
        <v>1132</v>
      </c>
      <c r="G871" s="30">
        <v>43915</v>
      </c>
      <c r="H871" s="30">
        <v>43916</v>
      </c>
      <c r="I871" s="31">
        <v>264</v>
      </c>
      <c r="J871" t="s">
        <v>44</v>
      </c>
      <c r="K871" t="s">
        <v>604</v>
      </c>
      <c r="L871" t="s">
        <v>616</v>
      </c>
      <c r="M871" t="s">
        <v>903</v>
      </c>
      <c r="O871" t="s">
        <v>606</v>
      </c>
      <c r="P871" t="s">
        <v>26</v>
      </c>
      <c r="Q871" t="s">
        <v>33</v>
      </c>
      <c r="R871" t="s">
        <v>558</v>
      </c>
      <c r="W871" s="32">
        <v>231.14</v>
      </c>
      <c r="X871" t="s">
        <v>612</v>
      </c>
      <c r="Y871" t="s">
        <v>1133</v>
      </c>
      <c r="Z871" t="s">
        <v>614</v>
      </c>
    </row>
    <row r="872" spans="1:26" x14ac:dyDescent="0.3">
      <c r="A872" t="s">
        <v>26</v>
      </c>
      <c r="B872" t="s">
        <v>27</v>
      </c>
      <c r="C872" s="31">
        <v>2020</v>
      </c>
      <c r="D872" s="31">
        <v>9</v>
      </c>
      <c r="E872" t="s">
        <v>609</v>
      </c>
      <c r="F872" t="s">
        <v>1132</v>
      </c>
      <c r="G872" s="30">
        <v>43915</v>
      </c>
      <c r="H872" s="30">
        <v>43916</v>
      </c>
      <c r="I872" s="31">
        <v>265</v>
      </c>
      <c r="J872" t="s">
        <v>44</v>
      </c>
      <c r="K872" t="s">
        <v>604</v>
      </c>
      <c r="L872" t="s">
        <v>616</v>
      </c>
      <c r="M872" t="s">
        <v>903</v>
      </c>
      <c r="O872" t="s">
        <v>606</v>
      </c>
      <c r="P872" t="s">
        <v>26</v>
      </c>
      <c r="Q872" t="s">
        <v>33</v>
      </c>
      <c r="R872" t="s">
        <v>558</v>
      </c>
      <c r="W872" s="32">
        <v>242.58</v>
      </c>
      <c r="X872" t="s">
        <v>612</v>
      </c>
      <c r="Y872" t="s">
        <v>1133</v>
      </c>
      <c r="Z872" t="s">
        <v>614</v>
      </c>
    </row>
    <row r="873" spans="1:26" x14ac:dyDescent="0.3">
      <c r="A873" t="s">
        <v>26</v>
      </c>
      <c r="B873" t="s">
        <v>27</v>
      </c>
      <c r="C873" s="31">
        <v>2020</v>
      </c>
      <c r="D873" s="31">
        <v>9</v>
      </c>
      <c r="E873" t="s">
        <v>609</v>
      </c>
      <c r="F873" t="s">
        <v>1132</v>
      </c>
      <c r="G873" s="30">
        <v>43915</v>
      </c>
      <c r="H873" s="30">
        <v>43916</v>
      </c>
      <c r="I873" s="31">
        <v>328</v>
      </c>
      <c r="J873" t="s">
        <v>44</v>
      </c>
      <c r="K873" t="s">
        <v>604</v>
      </c>
      <c r="L873" t="s">
        <v>616</v>
      </c>
      <c r="M873" t="s">
        <v>1025</v>
      </c>
      <c r="O873" t="s">
        <v>606</v>
      </c>
      <c r="P873" t="s">
        <v>26</v>
      </c>
      <c r="Q873" t="s">
        <v>33</v>
      </c>
      <c r="R873" t="s">
        <v>558</v>
      </c>
      <c r="W873" s="32">
        <v>179.63</v>
      </c>
      <c r="X873" t="s">
        <v>612</v>
      </c>
      <c r="Y873" t="s">
        <v>1133</v>
      </c>
      <c r="Z873" t="s">
        <v>614</v>
      </c>
    </row>
    <row r="874" spans="1:26" x14ac:dyDescent="0.3">
      <c r="A874" t="s">
        <v>26</v>
      </c>
      <c r="B874" t="s">
        <v>27</v>
      </c>
      <c r="C874" s="31">
        <v>2020</v>
      </c>
      <c r="D874" s="31">
        <v>9</v>
      </c>
      <c r="E874" t="s">
        <v>609</v>
      </c>
      <c r="F874" t="s">
        <v>1132</v>
      </c>
      <c r="G874" s="30">
        <v>43915</v>
      </c>
      <c r="H874" s="30">
        <v>43916</v>
      </c>
      <c r="I874" s="31">
        <v>266</v>
      </c>
      <c r="J874" t="s">
        <v>44</v>
      </c>
      <c r="K874" t="s">
        <v>604</v>
      </c>
      <c r="L874" t="s">
        <v>617</v>
      </c>
      <c r="M874" t="s">
        <v>903</v>
      </c>
      <c r="O874" t="s">
        <v>606</v>
      </c>
      <c r="P874" t="s">
        <v>26</v>
      </c>
      <c r="Q874" t="s">
        <v>33</v>
      </c>
      <c r="R874" t="s">
        <v>558</v>
      </c>
      <c r="W874" s="32">
        <v>43.95</v>
      </c>
      <c r="X874" t="s">
        <v>612</v>
      </c>
      <c r="Y874" t="s">
        <v>1133</v>
      </c>
      <c r="Z874" t="s">
        <v>614</v>
      </c>
    </row>
    <row r="875" spans="1:26" x14ac:dyDescent="0.3">
      <c r="A875" t="s">
        <v>26</v>
      </c>
      <c r="B875" t="s">
        <v>27</v>
      </c>
      <c r="C875" s="31">
        <v>2020</v>
      </c>
      <c r="D875" s="31">
        <v>9</v>
      </c>
      <c r="E875" t="s">
        <v>609</v>
      </c>
      <c r="F875" t="s">
        <v>1132</v>
      </c>
      <c r="G875" s="30">
        <v>43915</v>
      </c>
      <c r="H875" s="30">
        <v>43916</v>
      </c>
      <c r="I875" s="31">
        <v>267</v>
      </c>
      <c r="J875" t="s">
        <v>44</v>
      </c>
      <c r="K875" t="s">
        <v>604</v>
      </c>
      <c r="L875" t="s">
        <v>617</v>
      </c>
      <c r="M875" t="s">
        <v>903</v>
      </c>
      <c r="O875" t="s">
        <v>606</v>
      </c>
      <c r="P875" t="s">
        <v>26</v>
      </c>
      <c r="Q875" t="s">
        <v>33</v>
      </c>
      <c r="R875" t="s">
        <v>558</v>
      </c>
      <c r="W875" s="32">
        <v>43.87</v>
      </c>
      <c r="X875" t="s">
        <v>612</v>
      </c>
      <c r="Y875" t="s">
        <v>1133</v>
      </c>
      <c r="Z875" t="s">
        <v>614</v>
      </c>
    </row>
    <row r="876" spans="1:26" x14ac:dyDescent="0.3">
      <c r="A876" t="s">
        <v>26</v>
      </c>
      <c r="B876" t="s">
        <v>27</v>
      </c>
      <c r="C876" s="31">
        <v>2020</v>
      </c>
      <c r="D876" s="31">
        <v>9</v>
      </c>
      <c r="E876" t="s">
        <v>609</v>
      </c>
      <c r="F876" t="s">
        <v>1132</v>
      </c>
      <c r="G876" s="30">
        <v>43915</v>
      </c>
      <c r="H876" s="30">
        <v>43916</v>
      </c>
      <c r="I876" s="31">
        <v>329</v>
      </c>
      <c r="J876" t="s">
        <v>44</v>
      </c>
      <c r="K876" t="s">
        <v>604</v>
      </c>
      <c r="L876" t="s">
        <v>617</v>
      </c>
      <c r="M876" t="s">
        <v>1025</v>
      </c>
      <c r="O876" t="s">
        <v>606</v>
      </c>
      <c r="P876" t="s">
        <v>26</v>
      </c>
      <c r="Q876" t="s">
        <v>33</v>
      </c>
      <c r="R876" t="s">
        <v>558</v>
      </c>
      <c r="W876" s="32">
        <v>32.75</v>
      </c>
      <c r="X876" t="s">
        <v>612</v>
      </c>
      <c r="Y876" t="s">
        <v>1133</v>
      </c>
      <c r="Z876" t="s">
        <v>614</v>
      </c>
    </row>
    <row r="877" spans="1:26" x14ac:dyDescent="0.3">
      <c r="A877" t="s">
        <v>26</v>
      </c>
      <c r="B877" t="s">
        <v>27</v>
      </c>
      <c r="C877" s="31">
        <v>2020</v>
      </c>
      <c r="D877" s="31">
        <v>9</v>
      </c>
      <c r="E877" t="s">
        <v>609</v>
      </c>
      <c r="F877" t="s">
        <v>1132</v>
      </c>
      <c r="G877" s="30">
        <v>43915</v>
      </c>
      <c r="H877" s="30">
        <v>43916</v>
      </c>
      <c r="I877" s="31">
        <v>268</v>
      </c>
      <c r="J877" t="s">
        <v>44</v>
      </c>
      <c r="K877" t="s">
        <v>604</v>
      </c>
      <c r="L877" t="s">
        <v>657</v>
      </c>
      <c r="M877" t="s">
        <v>903</v>
      </c>
      <c r="O877" t="s">
        <v>606</v>
      </c>
      <c r="P877" t="s">
        <v>26</v>
      </c>
      <c r="Q877" t="s">
        <v>33</v>
      </c>
      <c r="R877" t="s">
        <v>558</v>
      </c>
      <c r="W877" s="32">
        <v>901</v>
      </c>
      <c r="X877" t="s">
        <v>612</v>
      </c>
      <c r="Y877" t="s">
        <v>1133</v>
      </c>
      <c r="Z877" t="s">
        <v>614</v>
      </c>
    </row>
    <row r="878" spans="1:26" x14ac:dyDescent="0.3">
      <c r="A878" t="s">
        <v>26</v>
      </c>
      <c r="B878" t="s">
        <v>27</v>
      </c>
      <c r="C878" s="31">
        <v>2020</v>
      </c>
      <c r="D878" s="31">
        <v>9</v>
      </c>
      <c r="E878" t="s">
        <v>609</v>
      </c>
      <c r="F878" t="s">
        <v>1132</v>
      </c>
      <c r="G878" s="30">
        <v>43915</v>
      </c>
      <c r="H878" s="30">
        <v>43916</v>
      </c>
      <c r="I878" s="31">
        <v>269</v>
      </c>
      <c r="J878" t="s">
        <v>44</v>
      </c>
      <c r="K878" t="s">
        <v>604</v>
      </c>
      <c r="L878" t="s">
        <v>657</v>
      </c>
      <c r="M878" t="s">
        <v>903</v>
      </c>
      <c r="O878" t="s">
        <v>606</v>
      </c>
      <c r="P878" t="s">
        <v>26</v>
      </c>
      <c r="Q878" t="s">
        <v>33</v>
      </c>
      <c r="R878" t="s">
        <v>558</v>
      </c>
      <c r="W878" s="32">
        <v>614.5</v>
      </c>
      <c r="X878" t="s">
        <v>612</v>
      </c>
      <c r="Y878" t="s">
        <v>1133</v>
      </c>
      <c r="Z878" t="s">
        <v>614</v>
      </c>
    </row>
    <row r="879" spans="1:26" x14ac:dyDescent="0.3">
      <c r="A879" t="s">
        <v>26</v>
      </c>
      <c r="B879" t="s">
        <v>27</v>
      </c>
      <c r="C879" s="31">
        <v>2020</v>
      </c>
      <c r="D879" s="31">
        <v>9</v>
      </c>
      <c r="E879" t="s">
        <v>609</v>
      </c>
      <c r="F879" t="s">
        <v>1132</v>
      </c>
      <c r="G879" s="30">
        <v>43915</v>
      </c>
      <c r="H879" s="30">
        <v>43916</v>
      </c>
      <c r="I879" s="31">
        <v>330</v>
      </c>
      <c r="J879" t="s">
        <v>44</v>
      </c>
      <c r="K879" t="s">
        <v>604</v>
      </c>
      <c r="L879" t="s">
        <v>657</v>
      </c>
      <c r="M879" t="s">
        <v>1025</v>
      </c>
      <c r="O879" t="s">
        <v>606</v>
      </c>
      <c r="P879" t="s">
        <v>26</v>
      </c>
      <c r="Q879" t="s">
        <v>33</v>
      </c>
      <c r="R879" t="s">
        <v>558</v>
      </c>
      <c r="W879" s="32">
        <v>614.5</v>
      </c>
      <c r="X879" t="s">
        <v>612</v>
      </c>
      <c r="Y879" t="s">
        <v>1133</v>
      </c>
      <c r="Z879" t="s">
        <v>614</v>
      </c>
    </row>
    <row r="880" spans="1:26" x14ac:dyDescent="0.3">
      <c r="A880" t="s">
        <v>26</v>
      </c>
      <c r="B880" t="s">
        <v>27</v>
      </c>
      <c r="C880" s="31">
        <v>2020</v>
      </c>
      <c r="D880" s="31">
        <v>9</v>
      </c>
      <c r="E880" t="s">
        <v>609</v>
      </c>
      <c r="F880" t="s">
        <v>1132</v>
      </c>
      <c r="G880" s="30">
        <v>43915</v>
      </c>
      <c r="H880" s="30">
        <v>43916</v>
      </c>
      <c r="I880" s="31">
        <v>270</v>
      </c>
      <c r="J880" t="s">
        <v>44</v>
      </c>
      <c r="K880" t="s">
        <v>604</v>
      </c>
      <c r="L880" t="s">
        <v>618</v>
      </c>
      <c r="M880" t="s">
        <v>903</v>
      </c>
      <c r="O880" t="s">
        <v>606</v>
      </c>
      <c r="P880" t="s">
        <v>26</v>
      </c>
      <c r="Q880" t="s">
        <v>33</v>
      </c>
      <c r="R880" t="s">
        <v>558</v>
      </c>
      <c r="W880" s="32">
        <v>39.25</v>
      </c>
      <c r="X880" t="s">
        <v>612</v>
      </c>
      <c r="Y880" t="s">
        <v>1133</v>
      </c>
      <c r="Z880" t="s">
        <v>614</v>
      </c>
    </row>
    <row r="881" spans="1:26" x14ac:dyDescent="0.3">
      <c r="A881" t="s">
        <v>26</v>
      </c>
      <c r="B881" t="s">
        <v>27</v>
      </c>
      <c r="C881" s="31">
        <v>2020</v>
      </c>
      <c r="D881" s="31">
        <v>9</v>
      </c>
      <c r="E881" t="s">
        <v>609</v>
      </c>
      <c r="F881" t="s">
        <v>1132</v>
      </c>
      <c r="G881" s="30">
        <v>43915</v>
      </c>
      <c r="H881" s="30">
        <v>43916</v>
      </c>
      <c r="I881" s="31">
        <v>271</v>
      </c>
      <c r="J881" t="s">
        <v>44</v>
      </c>
      <c r="K881" t="s">
        <v>604</v>
      </c>
      <c r="L881" t="s">
        <v>618</v>
      </c>
      <c r="M881" t="s">
        <v>903</v>
      </c>
      <c r="O881" t="s">
        <v>606</v>
      </c>
      <c r="P881" t="s">
        <v>26</v>
      </c>
      <c r="Q881" t="s">
        <v>33</v>
      </c>
      <c r="R881" t="s">
        <v>558</v>
      </c>
      <c r="W881" s="32">
        <v>39.18</v>
      </c>
      <c r="X881" t="s">
        <v>612</v>
      </c>
      <c r="Y881" t="s">
        <v>1133</v>
      </c>
      <c r="Z881" t="s">
        <v>614</v>
      </c>
    </row>
    <row r="882" spans="1:26" x14ac:dyDescent="0.3">
      <c r="A882" t="s">
        <v>26</v>
      </c>
      <c r="B882" t="s">
        <v>27</v>
      </c>
      <c r="C882" s="31">
        <v>2020</v>
      </c>
      <c r="D882" s="31">
        <v>9</v>
      </c>
      <c r="E882" t="s">
        <v>609</v>
      </c>
      <c r="F882" t="s">
        <v>1132</v>
      </c>
      <c r="G882" s="30">
        <v>43915</v>
      </c>
      <c r="H882" s="30">
        <v>43916</v>
      </c>
      <c r="I882" s="31">
        <v>331</v>
      </c>
      <c r="J882" t="s">
        <v>44</v>
      </c>
      <c r="K882" t="s">
        <v>604</v>
      </c>
      <c r="L882" t="s">
        <v>618</v>
      </c>
      <c r="M882" t="s">
        <v>1025</v>
      </c>
      <c r="O882" t="s">
        <v>606</v>
      </c>
      <c r="P882" t="s">
        <v>26</v>
      </c>
      <c r="Q882" t="s">
        <v>33</v>
      </c>
      <c r="R882" t="s">
        <v>558</v>
      </c>
      <c r="W882" s="32">
        <v>29.25</v>
      </c>
      <c r="X882" t="s">
        <v>612</v>
      </c>
      <c r="Y882" t="s">
        <v>1133</v>
      </c>
      <c r="Z882" t="s">
        <v>614</v>
      </c>
    </row>
    <row r="883" spans="1:26" x14ac:dyDescent="0.3">
      <c r="A883" t="s">
        <v>26</v>
      </c>
      <c r="B883" t="s">
        <v>27</v>
      </c>
      <c r="C883" s="31">
        <v>2020</v>
      </c>
      <c r="D883" s="31">
        <v>9</v>
      </c>
      <c r="E883" t="s">
        <v>609</v>
      </c>
      <c r="F883" t="s">
        <v>1132</v>
      </c>
      <c r="G883" s="30">
        <v>43915</v>
      </c>
      <c r="H883" s="30">
        <v>43916</v>
      </c>
      <c r="I883" s="31">
        <v>272</v>
      </c>
      <c r="J883" t="s">
        <v>44</v>
      </c>
      <c r="K883" t="s">
        <v>604</v>
      </c>
      <c r="L883" t="s">
        <v>619</v>
      </c>
      <c r="M883" t="s">
        <v>903</v>
      </c>
      <c r="O883" t="s">
        <v>606</v>
      </c>
      <c r="P883" t="s">
        <v>26</v>
      </c>
      <c r="Q883" t="s">
        <v>33</v>
      </c>
      <c r="R883" t="s">
        <v>558</v>
      </c>
      <c r="W883" s="32">
        <v>20.8</v>
      </c>
      <c r="X883" t="s">
        <v>612</v>
      </c>
      <c r="Y883" t="s">
        <v>1133</v>
      </c>
      <c r="Z883" t="s">
        <v>614</v>
      </c>
    </row>
    <row r="884" spans="1:26" x14ac:dyDescent="0.3">
      <c r="A884" t="s">
        <v>26</v>
      </c>
      <c r="B884" t="s">
        <v>27</v>
      </c>
      <c r="C884" s="31">
        <v>2020</v>
      </c>
      <c r="D884" s="31">
        <v>9</v>
      </c>
      <c r="E884" t="s">
        <v>609</v>
      </c>
      <c r="F884" t="s">
        <v>1132</v>
      </c>
      <c r="G884" s="30">
        <v>43915</v>
      </c>
      <c r="H884" s="30">
        <v>43916</v>
      </c>
      <c r="I884" s="31">
        <v>273</v>
      </c>
      <c r="J884" t="s">
        <v>44</v>
      </c>
      <c r="K884" t="s">
        <v>604</v>
      </c>
      <c r="L884" t="s">
        <v>619</v>
      </c>
      <c r="M884" t="s">
        <v>903</v>
      </c>
      <c r="O884" t="s">
        <v>606</v>
      </c>
      <c r="P884" t="s">
        <v>26</v>
      </c>
      <c r="Q884" t="s">
        <v>33</v>
      </c>
      <c r="R884" t="s">
        <v>558</v>
      </c>
      <c r="W884" s="32">
        <v>20.76</v>
      </c>
      <c r="X884" t="s">
        <v>612</v>
      </c>
      <c r="Y884" t="s">
        <v>1133</v>
      </c>
      <c r="Z884" t="s">
        <v>614</v>
      </c>
    </row>
    <row r="885" spans="1:26" x14ac:dyDescent="0.3">
      <c r="A885" t="s">
        <v>26</v>
      </c>
      <c r="B885" t="s">
        <v>27</v>
      </c>
      <c r="C885" s="31">
        <v>2020</v>
      </c>
      <c r="D885" s="31">
        <v>9</v>
      </c>
      <c r="E885" t="s">
        <v>609</v>
      </c>
      <c r="F885" t="s">
        <v>1132</v>
      </c>
      <c r="G885" s="30">
        <v>43915</v>
      </c>
      <c r="H885" s="30">
        <v>43916</v>
      </c>
      <c r="I885" s="31">
        <v>332</v>
      </c>
      <c r="J885" t="s">
        <v>44</v>
      </c>
      <c r="K885" t="s">
        <v>604</v>
      </c>
      <c r="L885" t="s">
        <v>619</v>
      </c>
      <c r="M885" t="s">
        <v>1025</v>
      </c>
      <c r="O885" t="s">
        <v>606</v>
      </c>
      <c r="P885" t="s">
        <v>26</v>
      </c>
      <c r="Q885" t="s">
        <v>33</v>
      </c>
      <c r="R885" t="s">
        <v>558</v>
      </c>
      <c r="W885" s="32">
        <v>15.5</v>
      </c>
      <c r="X885" t="s">
        <v>612</v>
      </c>
      <c r="Y885" t="s">
        <v>1133</v>
      </c>
      <c r="Z885" t="s">
        <v>614</v>
      </c>
    </row>
    <row r="886" spans="1:26" x14ac:dyDescent="0.3">
      <c r="A886" t="s">
        <v>26</v>
      </c>
      <c r="B886" t="s">
        <v>27</v>
      </c>
      <c r="C886" s="31">
        <v>2020</v>
      </c>
      <c r="D886" s="31">
        <v>9</v>
      </c>
      <c r="E886" t="s">
        <v>609</v>
      </c>
      <c r="F886" t="s">
        <v>1132</v>
      </c>
      <c r="G886" s="30">
        <v>43915</v>
      </c>
      <c r="H886" s="30">
        <v>43916</v>
      </c>
      <c r="I886" s="31">
        <v>260</v>
      </c>
      <c r="J886" t="s">
        <v>44</v>
      </c>
      <c r="K886" t="s">
        <v>604</v>
      </c>
      <c r="L886" t="s">
        <v>611</v>
      </c>
      <c r="M886" t="s">
        <v>903</v>
      </c>
      <c r="O886" t="s">
        <v>606</v>
      </c>
      <c r="P886" t="s">
        <v>26</v>
      </c>
      <c r="Q886" t="s">
        <v>33</v>
      </c>
      <c r="R886" t="s">
        <v>558</v>
      </c>
      <c r="W886" s="32">
        <v>3354.92</v>
      </c>
      <c r="X886" t="s">
        <v>612</v>
      </c>
      <c r="Y886" t="s">
        <v>1133</v>
      </c>
      <c r="Z886" t="s">
        <v>614</v>
      </c>
    </row>
    <row r="887" spans="1:26" x14ac:dyDescent="0.3">
      <c r="A887" t="s">
        <v>26</v>
      </c>
      <c r="B887" t="s">
        <v>27</v>
      </c>
      <c r="C887" s="31">
        <v>2020</v>
      </c>
      <c r="D887" s="31">
        <v>9</v>
      </c>
      <c r="E887" t="s">
        <v>609</v>
      </c>
      <c r="F887" t="s">
        <v>1132</v>
      </c>
      <c r="G887" s="30">
        <v>43915</v>
      </c>
      <c r="H887" s="30">
        <v>43916</v>
      </c>
      <c r="I887" s="31">
        <v>261</v>
      </c>
      <c r="J887" t="s">
        <v>44</v>
      </c>
      <c r="K887" t="s">
        <v>604</v>
      </c>
      <c r="L887" t="s">
        <v>611</v>
      </c>
      <c r="M887" t="s">
        <v>903</v>
      </c>
      <c r="O887" t="s">
        <v>606</v>
      </c>
      <c r="P887" t="s">
        <v>26</v>
      </c>
      <c r="Q887" t="s">
        <v>33</v>
      </c>
      <c r="R887" t="s">
        <v>558</v>
      </c>
      <c r="W887" s="32">
        <v>3349</v>
      </c>
      <c r="X887" t="s">
        <v>612</v>
      </c>
      <c r="Y887" t="s">
        <v>1133</v>
      </c>
      <c r="Z887" t="s">
        <v>614</v>
      </c>
    </row>
    <row r="888" spans="1:26" x14ac:dyDescent="0.3">
      <c r="A888" t="s">
        <v>26</v>
      </c>
      <c r="B888" t="s">
        <v>27</v>
      </c>
      <c r="C888" s="31">
        <v>2020</v>
      </c>
      <c r="D888" s="31">
        <v>9</v>
      </c>
      <c r="E888" t="s">
        <v>609</v>
      </c>
      <c r="F888" t="s">
        <v>1132</v>
      </c>
      <c r="G888" s="30">
        <v>43915</v>
      </c>
      <c r="H888" s="30">
        <v>43916</v>
      </c>
      <c r="I888" s="31">
        <v>326</v>
      </c>
      <c r="J888" t="s">
        <v>44</v>
      </c>
      <c r="K888" t="s">
        <v>604</v>
      </c>
      <c r="L888" t="s">
        <v>611</v>
      </c>
      <c r="M888" t="s">
        <v>1025</v>
      </c>
      <c r="O888" t="s">
        <v>606</v>
      </c>
      <c r="P888" t="s">
        <v>26</v>
      </c>
      <c r="Q888" t="s">
        <v>33</v>
      </c>
      <c r="R888" t="s">
        <v>558</v>
      </c>
      <c r="W888" s="32">
        <v>2500</v>
      </c>
      <c r="X888" t="s">
        <v>612</v>
      </c>
      <c r="Y888" t="s">
        <v>1133</v>
      </c>
      <c r="Z888" t="s">
        <v>614</v>
      </c>
    </row>
    <row r="889" spans="1:26" x14ac:dyDescent="0.3">
      <c r="A889" t="s">
        <v>26</v>
      </c>
      <c r="B889" t="s">
        <v>27</v>
      </c>
      <c r="C889" s="31">
        <v>2020</v>
      </c>
      <c r="D889" s="31">
        <v>9</v>
      </c>
      <c r="E889" t="s">
        <v>609</v>
      </c>
      <c r="F889" t="s">
        <v>1132</v>
      </c>
      <c r="G889" s="30">
        <v>43915</v>
      </c>
      <c r="H889" s="30">
        <v>43916</v>
      </c>
      <c r="I889" s="31">
        <v>274</v>
      </c>
      <c r="J889" t="s">
        <v>44</v>
      </c>
      <c r="K889" t="s">
        <v>604</v>
      </c>
      <c r="L889" t="s">
        <v>905</v>
      </c>
      <c r="M889" t="s">
        <v>903</v>
      </c>
      <c r="O889" t="s">
        <v>606</v>
      </c>
      <c r="P889" t="s">
        <v>26</v>
      </c>
      <c r="Q889" t="s">
        <v>33</v>
      </c>
      <c r="R889" t="s">
        <v>558</v>
      </c>
      <c r="W889" s="32">
        <v>20</v>
      </c>
      <c r="X889" t="s">
        <v>612</v>
      </c>
      <c r="Y889" t="s">
        <v>1133</v>
      </c>
      <c r="Z889" t="s">
        <v>614</v>
      </c>
    </row>
    <row r="890" spans="1:26" x14ac:dyDescent="0.3">
      <c r="A890" t="s">
        <v>26</v>
      </c>
      <c r="B890" t="s">
        <v>27</v>
      </c>
      <c r="C890" s="31">
        <v>2020</v>
      </c>
      <c r="D890" s="31">
        <v>9</v>
      </c>
      <c r="E890" t="s">
        <v>609</v>
      </c>
      <c r="F890" t="s">
        <v>1132</v>
      </c>
      <c r="G890" s="30">
        <v>43915</v>
      </c>
      <c r="H890" s="30">
        <v>43916</v>
      </c>
      <c r="I890" s="31">
        <v>275</v>
      </c>
      <c r="J890" t="s">
        <v>44</v>
      </c>
      <c r="K890" t="s">
        <v>604</v>
      </c>
      <c r="L890" t="s">
        <v>905</v>
      </c>
      <c r="M890" t="s">
        <v>903</v>
      </c>
      <c r="O890" t="s">
        <v>606</v>
      </c>
      <c r="P890" t="s">
        <v>26</v>
      </c>
      <c r="Q890" t="s">
        <v>33</v>
      </c>
      <c r="R890" t="s">
        <v>558</v>
      </c>
      <c r="W890" s="32">
        <v>10</v>
      </c>
      <c r="X890" t="s">
        <v>612</v>
      </c>
      <c r="Y890" t="s">
        <v>1133</v>
      </c>
      <c r="Z890" t="s">
        <v>614</v>
      </c>
    </row>
    <row r="891" spans="1:26" x14ac:dyDescent="0.3">
      <c r="A891" t="s">
        <v>26</v>
      </c>
      <c r="B891" t="s">
        <v>27</v>
      </c>
      <c r="C891" s="31">
        <v>2020</v>
      </c>
      <c r="D891" s="31">
        <v>9</v>
      </c>
      <c r="E891" t="s">
        <v>632</v>
      </c>
      <c r="F891" t="s">
        <v>1134</v>
      </c>
      <c r="G891" s="30">
        <v>43916</v>
      </c>
      <c r="H891" s="30">
        <v>43917</v>
      </c>
      <c r="I891" s="31">
        <v>13</v>
      </c>
      <c r="J891" t="s">
        <v>44</v>
      </c>
      <c r="K891" t="s">
        <v>604</v>
      </c>
      <c r="L891" t="s">
        <v>634</v>
      </c>
      <c r="M891" t="s">
        <v>903</v>
      </c>
      <c r="O891" t="s">
        <v>606</v>
      </c>
      <c r="P891" t="s">
        <v>26</v>
      </c>
      <c r="Q891" t="s">
        <v>33</v>
      </c>
      <c r="R891" t="s">
        <v>558</v>
      </c>
      <c r="W891" s="32">
        <v>1999.31</v>
      </c>
      <c r="Y891" t="s">
        <v>1135</v>
      </c>
      <c r="Z891" t="s">
        <v>1136</v>
      </c>
    </row>
    <row r="892" spans="1:26" x14ac:dyDescent="0.3">
      <c r="A892" t="s">
        <v>26</v>
      </c>
      <c r="B892" t="s">
        <v>27</v>
      </c>
      <c r="C892" s="31">
        <v>2020</v>
      </c>
      <c r="D892" s="31">
        <v>9</v>
      </c>
      <c r="E892" t="s">
        <v>632</v>
      </c>
      <c r="F892" t="s">
        <v>1134</v>
      </c>
      <c r="G892" s="30">
        <v>43916</v>
      </c>
      <c r="H892" s="30">
        <v>43917</v>
      </c>
      <c r="I892" s="31">
        <v>73</v>
      </c>
      <c r="J892" t="s">
        <v>44</v>
      </c>
      <c r="K892" t="s">
        <v>604</v>
      </c>
      <c r="L892" t="s">
        <v>634</v>
      </c>
      <c r="M892" t="s">
        <v>1080</v>
      </c>
      <c r="O892" t="s">
        <v>606</v>
      </c>
      <c r="P892" t="s">
        <v>26</v>
      </c>
      <c r="Q892" t="s">
        <v>33</v>
      </c>
      <c r="R892" t="s">
        <v>558</v>
      </c>
      <c r="W892" s="32">
        <v>1999.31</v>
      </c>
      <c r="Y892" t="s">
        <v>1135</v>
      </c>
      <c r="Z892" t="s">
        <v>1136</v>
      </c>
    </row>
    <row r="893" spans="1:26" x14ac:dyDescent="0.3">
      <c r="A893" t="s">
        <v>26</v>
      </c>
      <c r="B893" t="s">
        <v>27</v>
      </c>
      <c r="C893" s="31">
        <v>2020</v>
      </c>
      <c r="D893" s="31">
        <v>9</v>
      </c>
      <c r="E893" t="s">
        <v>632</v>
      </c>
      <c r="F893" t="s">
        <v>1134</v>
      </c>
      <c r="G893" s="30">
        <v>43916</v>
      </c>
      <c r="H893" s="30">
        <v>43917</v>
      </c>
      <c r="I893" s="31">
        <v>86</v>
      </c>
      <c r="J893" t="s">
        <v>44</v>
      </c>
      <c r="K893" t="s">
        <v>604</v>
      </c>
      <c r="L893" t="s">
        <v>634</v>
      </c>
      <c r="M893" t="s">
        <v>903</v>
      </c>
      <c r="O893" t="s">
        <v>606</v>
      </c>
      <c r="P893" t="s">
        <v>26</v>
      </c>
      <c r="Q893" t="s">
        <v>33</v>
      </c>
      <c r="R893" t="s">
        <v>558</v>
      </c>
      <c r="W893" s="32">
        <v>1999.31</v>
      </c>
      <c r="Y893" t="s">
        <v>1135</v>
      </c>
      <c r="Z893" t="s">
        <v>1136</v>
      </c>
    </row>
    <row r="894" spans="1:26" x14ac:dyDescent="0.3">
      <c r="A894" t="s">
        <v>26</v>
      </c>
      <c r="B894" t="s">
        <v>27</v>
      </c>
      <c r="C894" s="31">
        <v>2020</v>
      </c>
      <c r="D894" s="31">
        <v>9</v>
      </c>
      <c r="E894" t="s">
        <v>632</v>
      </c>
      <c r="F894" t="s">
        <v>1134</v>
      </c>
      <c r="G894" s="30">
        <v>43916</v>
      </c>
      <c r="H894" s="30">
        <v>43917</v>
      </c>
      <c r="I894" s="31">
        <v>137</v>
      </c>
      <c r="J894" t="s">
        <v>44</v>
      </c>
      <c r="K894" t="s">
        <v>604</v>
      </c>
      <c r="L894" t="s">
        <v>634</v>
      </c>
      <c r="M894" t="s">
        <v>1025</v>
      </c>
      <c r="O894" t="s">
        <v>606</v>
      </c>
      <c r="P894" t="s">
        <v>26</v>
      </c>
      <c r="Q894" t="s">
        <v>33</v>
      </c>
      <c r="R894" t="s">
        <v>558</v>
      </c>
      <c r="W894" s="32">
        <v>1999.31</v>
      </c>
      <c r="Y894" t="s">
        <v>1135</v>
      </c>
      <c r="Z894" t="s">
        <v>1136</v>
      </c>
    </row>
    <row r="895" spans="1:26" x14ac:dyDescent="0.3">
      <c r="A895" t="s">
        <v>26</v>
      </c>
      <c r="B895" t="s">
        <v>27</v>
      </c>
      <c r="C895" s="31">
        <v>2020</v>
      </c>
      <c r="D895" s="31">
        <v>9</v>
      </c>
      <c r="E895" t="s">
        <v>632</v>
      </c>
      <c r="F895" t="s">
        <v>1134</v>
      </c>
      <c r="G895" s="30">
        <v>43916</v>
      </c>
      <c r="H895" s="30">
        <v>43917</v>
      </c>
      <c r="I895" s="31">
        <v>183</v>
      </c>
      <c r="J895" t="s">
        <v>44</v>
      </c>
      <c r="K895" t="s">
        <v>604</v>
      </c>
      <c r="L895" t="s">
        <v>634</v>
      </c>
      <c r="M895" t="s">
        <v>62</v>
      </c>
      <c r="O895" t="s">
        <v>606</v>
      </c>
      <c r="P895" t="s">
        <v>26</v>
      </c>
      <c r="Q895" t="s">
        <v>33</v>
      </c>
      <c r="R895" t="s">
        <v>558</v>
      </c>
      <c r="W895" s="32">
        <v>99.97</v>
      </c>
      <c r="Y895" t="s">
        <v>1135</v>
      </c>
      <c r="Z895" t="s">
        <v>1136</v>
      </c>
    </row>
    <row r="896" spans="1:26" x14ac:dyDescent="0.3">
      <c r="A896" t="s">
        <v>26</v>
      </c>
      <c r="B896" t="s">
        <v>27</v>
      </c>
      <c r="C896" s="31">
        <v>2020</v>
      </c>
      <c r="D896" s="31">
        <v>9</v>
      </c>
      <c r="E896" t="s">
        <v>632</v>
      </c>
      <c r="F896" t="s">
        <v>1134</v>
      </c>
      <c r="G896" s="30">
        <v>43916</v>
      </c>
      <c r="H896" s="30">
        <v>43917</v>
      </c>
      <c r="I896" s="31">
        <v>186</v>
      </c>
      <c r="J896" t="s">
        <v>44</v>
      </c>
      <c r="K896" t="s">
        <v>604</v>
      </c>
      <c r="L896" t="s">
        <v>634</v>
      </c>
      <c r="M896" t="s">
        <v>62</v>
      </c>
      <c r="O896" t="s">
        <v>606</v>
      </c>
      <c r="P896" t="s">
        <v>26</v>
      </c>
      <c r="Q896" t="s">
        <v>33</v>
      </c>
      <c r="R896" t="s">
        <v>558</v>
      </c>
      <c r="W896" s="32">
        <v>99.97</v>
      </c>
      <c r="Y896" t="s">
        <v>1135</v>
      </c>
      <c r="Z896" t="s">
        <v>1136</v>
      </c>
    </row>
    <row r="897" spans="1:26" x14ac:dyDescent="0.3">
      <c r="A897" t="s">
        <v>26</v>
      </c>
      <c r="B897" t="s">
        <v>27</v>
      </c>
      <c r="C897" s="31">
        <v>2020</v>
      </c>
      <c r="D897" s="31">
        <v>9</v>
      </c>
      <c r="E897" t="s">
        <v>632</v>
      </c>
      <c r="F897" t="s">
        <v>1140</v>
      </c>
      <c r="G897" s="30">
        <v>43917</v>
      </c>
      <c r="H897" s="30">
        <v>43917</v>
      </c>
      <c r="I897" s="31">
        <v>9</v>
      </c>
      <c r="J897" t="s">
        <v>44</v>
      </c>
      <c r="K897" t="s">
        <v>604</v>
      </c>
      <c r="L897" t="s">
        <v>639</v>
      </c>
      <c r="M897" t="s">
        <v>903</v>
      </c>
      <c r="O897" t="s">
        <v>606</v>
      </c>
      <c r="P897" t="s">
        <v>26</v>
      </c>
      <c r="Q897" t="s">
        <v>33</v>
      </c>
      <c r="R897" t="s">
        <v>558</v>
      </c>
      <c r="W897" s="32">
        <v>0.03</v>
      </c>
      <c r="Y897" t="s">
        <v>1141</v>
      </c>
      <c r="Z897" t="s">
        <v>1142</v>
      </c>
    </row>
    <row r="898" spans="1:26" x14ac:dyDescent="0.3">
      <c r="A898" t="s">
        <v>26</v>
      </c>
      <c r="B898" t="s">
        <v>27</v>
      </c>
      <c r="C898" s="31">
        <v>2020</v>
      </c>
      <c r="D898" s="31">
        <v>9</v>
      </c>
      <c r="E898" t="s">
        <v>632</v>
      </c>
      <c r="F898" t="s">
        <v>1140</v>
      </c>
      <c r="G898" s="30">
        <v>43917</v>
      </c>
      <c r="H898" s="30">
        <v>43917</v>
      </c>
      <c r="I898" s="31">
        <v>61</v>
      </c>
      <c r="J898" t="s">
        <v>44</v>
      </c>
      <c r="K898" t="s">
        <v>604</v>
      </c>
      <c r="L898" t="s">
        <v>639</v>
      </c>
      <c r="M898" t="s">
        <v>1080</v>
      </c>
      <c r="O898" t="s">
        <v>606</v>
      </c>
      <c r="P898" t="s">
        <v>26</v>
      </c>
      <c r="Q898" t="s">
        <v>33</v>
      </c>
      <c r="R898" t="s">
        <v>558</v>
      </c>
      <c r="W898" s="32">
        <v>0.04</v>
      </c>
      <c r="Y898" t="s">
        <v>1141</v>
      </c>
      <c r="Z898" t="s">
        <v>1142</v>
      </c>
    </row>
    <row r="899" spans="1:26" x14ac:dyDescent="0.3">
      <c r="A899" t="s">
        <v>26</v>
      </c>
      <c r="B899" t="s">
        <v>27</v>
      </c>
      <c r="C899" s="31">
        <v>2020</v>
      </c>
      <c r="D899" s="31">
        <v>9</v>
      </c>
      <c r="E899" t="s">
        <v>632</v>
      </c>
      <c r="F899" t="s">
        <v>1140</v>
      </c>
      <c r="G899" s="30">
        <v>43917</v>
      </c>
      <c r="H899" s="30">
        <v>43917</v>
      </c>
      <c r="I899" s="31">
        <v>74</v>
      </c>
      <c r="J899" t="s">
        <v>44</v>
      </c>
      <c r="K899" t="s">
        <v>604</v>
      </c>
      <c r="L899" t="s">
        <v>639</v>
      </c>
      <c r="M899" t="s">
        <v>903</v>
      </c>
      <c r="O899" t="s">
        <v>606</v>
      </c>
      <c r="P899" t="s">
        <v>26</v>
      </c>
      <c r="Q899" t="s">
        <v>33</v>
      </c>
      <c r="R899" t="s">
        <v>558</v>
      </c>
      <c r="W899" s="32">
        <v>0.03</v>
      </c>
      <c r="Y899" t="s">
        <v>1141</v>
      </c>
      <c r="Z899" t="s">
        <v>1142</v>
      </c>
    </row>
    <row r="900" spans="1:26" x14ac:dyDescent="0.3">
      <c r="A900" t="s">
        <v>26</v>
      </c>
      <c r="B900" t="s">
        <v>27</v>
      </c>
      <c r="C900" s="31">
        <v>2020</v>
      </c>
      <c r="D900" s="31">
        <v>9</v>
      </c>
      <c r="E900" t="s">
        <v>632</v>
      </c>
      <c r="F900" t="s">
        <v>1140</v>
      </c>
      <c r="G900" s="30">
        <v>43917</v>
      </c>
      <c r="H900" s="30">
        <v>43917</v>
      </c>
      <c r="I900" s="31">
        <v>116</v>
      </c>
      <c r="J900" t="s">
        <v>44</v>
      </c>
      <c r="K900" t="s">
        <v>604</v>
      </c>
      <c r="L900" t="s">
        <v>639</v>
      </c>
      <c r="M900" t="s">
        <v>1025</v>
      </c>
      <c r="O900" t="s">
        <v>606</v>
      </c>
      <c r="P900" t="s">
        <v>26</v>
      </c>
      <c r="Q900" t="s">
        <v>33</v>
      </c>
      <c r="R900" t="s">
        <v>558</v>
      </c>
      <c r="W900" s="32">
        <v>0.04</v>
      </c>
      <c r="Y900" t="s">
        <v>1141</v>
      </c>
      <c r="Z900" t="s">
        <v>1142</v>
      </c>
    </row>
    <row r="901" spans="1:26" x14ac:dyDescent="0.3">
      <c r="A901" t="s">
        <v>26</v>
      </c>
      <c r="B901" t="s">
        <v>27</v>
      </c>
      <c r="C901" s="31">
        <v>2020</v>
      </c>
      <c r="D901" s="31">
        <v>9</v>
      </c>
      <c r="E901" t="s">
        <v>632</v>
      </c>
      <c r="F901" t="s">
        <v>1137</v>
      </c>
      <c r="G901" s="30">
        <v>43917</v>
      </c>
      <c r="H901" s="30">
        <v>43917</v>
      </c>
      <c r="I901" s="31">
        <v>13</v>
      </c>
      <c r="J901" t="s">
        <v>44</v>
      </c>
      <c r="K901" t="s">
        <v>604</v>
      </c>
      <c r="L901" t="s">
        <v>724</v>
      </c>
      <c r="M901" t="s">
        <v>903</v>
      </c>
      <c r="O901" t="s">
        <v>606</v>
      </c>
      <c r="P901" t="s">
        <v>26</v>
      </c>
      <c r="Q901" t="s">
        <v>33</v>
      </c>
      <c r="R901" t="s">
        <v>558</v>
      </c>
      <c r="W901" s="32">
        <v>0.82</v>
      </c>
      <c r="Y901" t="s">
        <v>1138</v>
      </c>
      <c r="Z901" t="s">
        <v>1139</v>
      </c>
    </row>
    <row r="902" spans="1:26" x14ac:dyDescent="0.3">
      <c r="A902" t="s">
        <v>26</v>
      </c>
      <c r="B902" t="s">
        <v>27</v>
      </c>
      <c r="C902" s="31">
        <v>2020</v>
      </c>
      <c r="D902" s="31">
        <v>9</v>
      </c>
      <c r="E902" t="s">
        <v>632</v>
      </c>
      <c r="F902" t="s">
        <v>1137</v>
      </c>
      <c r="G902" s="30">
        <v>43917</v>
      </c>
      <c r="H902" s="30">
        <v>43917</v>
      </c>
      <c r="I902" s="31">
        <v>74</v>
      </c>
      <c r="J902" t="s">
        <v>44</v>
      </c>
      <c r="K902" t="s">
        <v>604</v>
      </c>
      <c r="L902" t="s">
        <v>724</v>
      </c>
      <c r="M902" t="s">
        <v>1080</v>
      </c>
      <c r="O902" t="s">
        <v>606</v>
      </c>
      <c r="P902" t="s">
        <v>26</v>
      </c>
      <c r="Q902" t="s">
        <v>33</v>
      </c>
      <c r="R902" t="s">
        <v>558</v>
      </c>
      <c r="W902" s="32">
        <v>0.82</v>
      </c>
      <c r="Y902" t="s">
        <v>1138</v>
      </c>
      <c r="Z902" t="s">
        <v>1139</v>
      </c>
    </row>
    <row r="903" spans="1:26" x14ac:dyDescent="0.3">
      <c r="A903" t="s">
        <v>26</v>
      </c>
      <c r="B903" t="s">
        <v>27</v>
      </c>
      <c r="C903" s="31">
        <v>2020</v>
      </c>
      <c r="D903" s="31">
        <v>9</v>
      </c>
      <c r="E903" t="s">
        <v>632</v>
      </c>
      <c r="F903" t="s">
        <v>1137</v>
      </c>
      <c r="G903" s="30">
        <v>43917</v>
      </c>
      <c r="H903" s="30">
        <v>43917</v>
      </c>
      <c r="I903" s="31">
        <v>87</v>
      </c>
      <c r="J903" t="s">
        <v>44</v>
      </c>
      <c r="K903" t="s">
        <v>604</v>
      </c>
      <c r="L903" t="s">
        <v>724</v>
      </c>
      <c r="M903" t="s">
        <v>903</v>
      </c>
      <c r="O903" t="s">
        <v>606</v>
      </c>
      <c r="P903" t="s">
        <v>26</v>
      </c>
      <c r="Q903" t="s">
        <v>33</v>
      </c>
      <c r="R903" t="s">
        <v>558</v>
      </c>
      <c r="W903" s="32">
        <v>0.82</v>
      </c>
      <c r="Y903" t="s">
        <v>1138</v>
      </c>
      <c r="Z903" t="s">
        <v>1139</v>
      </c>
    </row>
    <row r="904" spans="1:26" x14ac:dyDescent="0.3">
      <c r="A904" t="s">
        <v>26</v>
      </c>
      <c r="B904" t="s">
        <v>27</v>
      </c>
      <c r="C904" s="31">
        <v>2020</v>
      </c>
      <c r="D904" s="31">
        <v>9</v>
      </c>
      <c r="E904" t="s">
        <v>632</v>
      </c>
      <c r="F904" t="s">
        <v>1137</v>
      </c>
      <c r="G904" s="30">
        <v>43917</v>
      </c>
      <c r="H904" s="30">
        <v>43917</v>
      </c>
      <c r="I904" s="31">
        <v>138</v>
      </c>
      <c r="J904" t="s">
        <v>44</v>
      </c>
      <c r="K904" t="s">
        <v>604</v>
      </c>
      <c r="L904" t="s">
        <v>724</v>
      </c>
      <c r="M904" t="s">
        <v>1025</v>
      </c>
      <c r="O904" t="s">
        <v>606</v>
      </c>
      <c r="P904" t="s">
        <v>26</v>
      </c>
      <c r="Q904" t="s">
        <v>33</v>
      </c>
      <c r="R904" t="s">
        <v>558</v>
      </c>
      <c r="W904" s="32">
        <v>0.82</v>
      </c>
      <c r="Y904" t="s">
        <v>1138</v>
      </c>
      <c r="Z904" t="s">
        <v>1139</v>
      </c>
    </row>
    <row r="905" spans="1:26" x14ac:dyDescent="0.3">
      <c r="A905" t="s">
        <v>26</v>
      </c>
      <c r="B905" t="s">
        <v>27</v>
      </c>
      <c r="C905" s="31">
        <v>2020</v>
      </c>
      <c r="D905" s="31">
        <v>9</v>
      </c>
      <c r="E905" t="s">
        <v>632</v>
      </c>
      <c r="F905" t="s">
        <v>1137</v>
      </c>
      <c r="G905" s="30">
        <v>43917</v>
      </c>
      <c r="H905" s="30">
        <v>43917</v>
      </c>
      <c r="I905" s="31">
        <v>184</v>
      </c>
      <c r="J905" t="s">
        <v>44</v>
      </c>
      <c r="K905" t="s">
        <v>604</v>
      </c>
      <c r="L905" t="s">
        <v>724</v>
      </c>
      <c r="M905" t="s">
        <v>62</v>
      </c>
      <c r="O905" t="s">
        <v>606</v>
      </c>
      <c r="P905" t="s">
        <v>26</v>
      </c>
      <c r="Q905" t="s">
        <v>33</v>
      </c>
      <c r="R905" t="s">
        <v>558</v>
      </c>
      <c r="W905" s="32">
        <v>0.04</v>
      </c>
      <c r="Y905" t="s">
        <v>1138</v>
      </c>
      <c r="Z905" t="s">
        <v>1139</v>
      </c>
    </row>
    <row r="906" spans="1:26" x14ac:dyDescent="0.3">
      <c r="A906" t="s">
        <v>26</v>
      </c>
      <c r="B906" t="s">
        <v>27</v>
      </c>
      <c r="C906" s="31">
        <v>2020</v>
      </c>
      <c r="D906" s="31">
        <v>9</v>
      </c>
      <c r="E906" t="s">
        <v>632</v>
      </c>
      <c r="F906" t="s">
        <v>1137</v>
      </c>
      <c r="G906" s="30">
        <v>43917</v>
      </c>
      <c r="H906" s="30">
        <v>43917</v>
      </c>
      <c r="I906" s="31">
        <v>187</v>
      </c>
      <c r="J906" t="s">
        <v>44</v>
      </c>
      <c r="K906" t="s">
        <v>604</v>
      </c>
      <c r="L906" t="s">
        <v>724</v>
      </c>
      <c r="M906" t="s">
        <v>62</v>
      </c>
      <c r="O906" t="s">
        <v>606</v>
      </c>
      <c r="P906" t="s">
        <v>26</v>
      </c>
      <c r="Q906" t="s">
        <v>33</v>
      </c>
      <c r="R906" t="s">
        <v>558</v>
      </c>
      <c r="W906" s="32">
        <v>0.04</v>
      </c>
      <c r="Y906" t="s">
        <v>1138</v>
      </c>
      <c r="Z906" t="s">
        <v>1139</v>
      </c>
    </row>
    <row r="907" spans="1:26" x14ac:dyDescent="0.3">
      <c r="A907" t="s">
        <v>26</v>
      </c>
      <c r="B907" t="s">
        <v>27</v>
      </c>
      <c r="C907" s="31">
        <v>2020</v>
      </c>
      <c r="D907" s="31">
        <v>9</v>
      </c>
      <c r="E907" t="s">
        <v>632</v>
      </c>
      <c r="F907" t="s">
        <v>1143</v>
      </c>
      <c r="G907" s="30">
        <v>43917</v>
      </c>
      <c r="H907" s="30">
        <v>43917</v>
      </c>
      <c r="I907" s="31">
        <v>13</v>
      </c>
      <c r="J907" t="s">
        <v>44</v>
      </c>
      <c r="K907" t="s">
        <v>604</v>
      </c>
      <c r="L907" t="s">
        <v>1107</v>
      </c>
      <c r="M907" t="s">
        <v>903</v>
      </c>
      <c r="O907" t="s">
        <v>606</v>
      </c>
      <c r="P907" t="s">
        <v>26</v>
      </c>
      <c r="Q907" t="s">
        <v>33</v>
      </c>
      <c r="R907" t="s">
        <v>558</v>
      </c>
      <c r="W907" s="32">
        <v>0.1</v>
      </c>
      <c r="Y907" t="s">
        <v>1141</v>
      </c>
      <c r="Z907" t="s">
        <v>1144</v>
      </c>
    </row>
    <row r="908" spans="1:26" x14ac:dyDescent="0.3">
      <c r="A908" t="s">
        <v>26</v>
      </c>
      <c r="B908" t="s">
        <v>27</v>
      </c>
      <c r="C908" s="31">
        <v>2020</v>
      </c>
      <c r="D908" s="31">
        <v>9</v>
      </c>
      <c r="E908" t="s">
        <v>632</v>
      </c>
      <c r="F908" t="s">
        <v>1143</v>
      </c>
      <c r="G908" s="30">
        <v>43917</v>
      </c>
      <c r="H908" s="30">
        <v>43917</v>
      </c>
      <c r="I908" s="31">
        <v>72</v>
      </c>
      <c r="J908" t="s">
        <v>44</v>
      </c>
      <c r="K908" t="s">
        <v>604</v>
      </c>
      <c r="L908" t="s">
        <v>1107</v>
      </c>
      <c r="M908" t="s">
        <v>1080</v>
      </c>
      <c r="O908" t="s">
        <v>606</v>
      </c>
      <c r="P908" t="s">
        <v>26</v>
      </c>
      <c r="Q908" t="s">
        <v>33</v>
      </c>
      <c r="R908" t="s">
        <v>558</v>
      </c>
      <c r="W908" s="32">
        <v>0.1</v>
      </c>
      <c r="Y908" t="s">
        <v>1141</v>
      </c>
      <c r="Z908" t="s">
        <v>1144</v>
      </c>
    </row>
    <row r="909" spans="1:26" x14ac:dyDescent="0.3">
      <c r="A909" t="s">
        <v>26</v>
      </c>
      <c r="B909" t="s">
        <v>27</v>
      </c>
      <c r="C909" s="31">
        <v>2020</v>
      </c>
      <c r="D909" s="31">
        <v>9</v>
      </c>
      <c r="E909" t="s">
        <v>632</v>
      </c>
      <c r="F909" t="s">
        <v>1143</v>
      </c>
      <c r="G909" s="30">
        <v>43917</v>
      </c>
      <c r="H909" s="30">
        <v>43917</v>
      </c>
      <c r="I909" s="31">
        <v>85</v>
      </c>
      <c r="J909" t="s">
        <v>44</v>
      </c>
      <c r="K909" t="s">
        <v>604</v>
      </c>
      <c r="L909" t="s">
        <v>1107</v>
      </c>
      <c r="M909" t="s">
        <v>903</v>
      </c>
      <c r="O909" t="s">
        <v>606</v>
      </c>
      <c r="P909" t="s">
        <v>26</v>
      </c>
      <c r="Q909" t="s">
        <v>33</v>
      </c>
      <c r="R909" t="s">
        <v>558</v>
      </c>
      <c r="W909" s="32">
        <v>0.1</v>
      </c>
      <c r="Y909" t="s">
        <v>1141</v>
      </c>
      <c r="Z909" t="s">
        <v>1144</v>
      </c>
    </row>
    <row r="910" spans="1:26" x14ac:dyDescent="0.3">
      <c r="A910" t="s">
        <v>26</v>
      </c>
      <c r="B910" t="s">
        <v>27</v>
      </c>
      <c r="C910" s="31">
        <v>2020</v>
      </c>
      <c r="D910" s="31">
        <v>9</v>
      </c>
      <c r="E910" t="s">
        <v>632</v>
      </c>
      <c r="F910" t="s">
        <v>1143</v>
      </c>
      <c r="G910" s="30">
        <v>43917</v>
      </c>
      <c r="H910" s="30">
        <v>43917</v>
      </c>
      <c r="I910" s="31">
        <v>136</v>
      </c>
      <c r="J910" t="s">
        <v>44</v>
      </c>
      <c r="K910" t="s">
        <v>604</v>
      </c>
      <c r="L910" t="s">
        <v>1107</v>
      </c>
      <c r="M910" t="s">
        <v>1025</v>
      </c>
      <c r="O910" t="s">
        <v>606</v>
      </c>
      <c r="P910" t="s">
        <v>26</v>
      </c>
      <c r="Q910" t="s">
        <v>33</v>
      </c>
      <c r="R910" t="s">
        <v>558</v>
      </c>
      <c r="W910" s="32">
        <v>0.11</v>
      </c>
      <c r="Y910" t="s">
        <v>1141</v>
      </c>
      <c r="Z910" t="s">
        <v>1144</v>
      </c>
    </row>
    <row r="911" spans="1:26" x14ac:dyDescent="0.3">
      <c r="A911" t="s">
        <v>26</v>
      </c>
      <c r="B911" t="s">
        <v>27</v>
      </c>
      <c r="C911" s="31">
        <v>2020</v>
      </c>
      <c r="D911" s="31">
        <v>9</v>
      </c>
      <c r="E911" t="s">
        <v>632</v>
      </c>
      <c r="F911" t="s">
        <v>1143</v>
      </c>
      <c r="G911" s="30">
        <v>43917</v>
      </c>
      <c r="H911" s="30">
        <v>43917</v>
      </c>
      <c r="I911" s="31">
        <v>182</v>
      </c>
      <c r="J911" t="s">
        <v>44</v>
      </c>
      <c r="K911" t="s">
        <v>604</v>
      </c>
      <c r="L911" t="s">
        <v>1107</v>
      </c>
      <c r="M911" t="s">
        <v>62</v>
      </c>
      <c r="O911" t="s">
        <v>606</v>
      </c>
      <c r="P911" t="s">
        <v>26</v>
      </c>
      <c r="Q911" t="s">
        <v>33</v>
      </c>
      <c r="R911" t="s">
        <v>558</v>
      </c>
      <c r="W911" s="32">
        <v>0.01</v>
      </c>
      <c r="Y911" t="s">
        <v>1141</v>
      </c>
      <c r="Z911" t="s">
        <v>1144</v>
      </c>
    </row>
    <row r="912" spans="1:26" x14ac:dyDescent="0.3">
      <c r="A912" t="s">
        <v>26</v>
      </c>
      <c r="B912" t="s">
        <v>27</v>
      </c>
      <c r="C912" s="31">
        <v>2020</v>
      </c>
      <c r="D912" s="31">
        <v>9</v>
      </c>
      <c r="E912" t="s">
        <v>632</v>
      </c>
      <c r="F912" t="s">
        <v>1143</v>
      </c>
      <c r="G912" s="30">
        <v>43917</v>
      </c>
      <c r="H912" s="30">
        <v>43917</v>
      </c>
      <c r="I912" s="31">
        <v>185</v>
      </c>
      <c r="J912" t="s">
        <v>44</v>
      </c>
      <c r="K912" t="s">
        <v>604</v>
      </c>
      <c r="L912" t="s">
        <v>1107</v>
      </c>
      <c r="M912" t="s">
        <v>62</v>
      </c>
      <c r="O912" t="s">
        <v>606</v>
      </c>
      <c r="P912" t="s">
        <v>26</v>
      </c>
      <c r="Q912" t="s">
        <v>33</v>
      </c>
      <c r="R912" t="s">
        <v>558</v>
      </c>
      <c r="W912" s="32">
        <v>0.01</v>
      </c>
      <c r="Y912" t="s">
        <v>1141</v>
      </c>
      <c r="Z912" t="s">
        <v>1144</v>
      </c>
    </row>
    <row r="913" spans="1:26" x14ac:dyDescent="0.3">
      <c r="A913" t="s">
        <v>26</v>
      </c>
      <c r="B913" t="s">
        <v>27</v>
      </c>
      <c r="C913" s="31">
        <v>2020</v>
      </c>
      <c r="D913" s="31">
        <v>9</v>
      </c>
      <c r="E913" t="s">
        <v>632</v>
      </c>
      <c r="F913" t="s">
        <v>1145</v>
      </c>
      <c r="G913" s="30">
        <v>43917</v>
      </c>
      <c r="H913" s="30">
        <v>43917</v>
      </c>
      <c r="I913" s="31">
        <v>13</v>
      </c>
      <c r="J913" t="s">
        <v>44</v>
      </c>
      <c r="K913" t="s">
        <v>604</v>
      </c>
      <c r="L913" t="s">
        <v>1107</v>
      </c>
      <c r="M913" t="s">
        <v>903</v>
      </c>
      <c r="O913" t="s">
        <v>606</v>
      </c>
      <c r="P913" t="s">
        <v>26</v>
      </c>
      <c r="Q913" t="s">
        <v>33</v>
      </c>
      <c r="R913" t="s">
        <v>558</v>
      </c>
      <c r="W913" s="32">
        <v>1.76</v>
      </c>
      <c r="Y913" t="s">
        <v>1141</v>
      </c>
      <c r="Z913" t="s">
        <v>1144</v>
      </c>
    </row>
    <row r="914" spans="1:26" x14ac:dyDescent="0.3">
      <c r="A914" t="s">
        <v>26</v>
      </c>
      <c r="B914" t="s">
        <v>27</v>
      </c>
      <c r="C914" s="31">
        <v>2020</v>
      </c>
      <c r="D914" s="31">
        <v>9</v>
      </c>
      <c r="E914" t="s">
        <v>632</v>
      </c>
      <c r="F914" t="s">
        <v>1145</v>
      </c>
      <c r="G914" s="30">
        <v>43917</v>
      </c>
      <c r="H914" s="30">
        <v>43917</v>
      </c>
      <c r="I914" s="31">
        <v>74</v>
      </c>
      <c r="J914" t="s">
        <v>44</v>
      </c>
      <c r="K914" t="s">
        <v>604</v>
      </c>
      <c r="L914" t="s">
        <v>1107</v>
      </c>
      <c r="M914" t="s">
        <v>1080</v>
      </c>
      <c r="O914" t="s">
        <v>606</v>
      </c>
      <c r="P914" t="s">
        <v>26</v>
      </c>
      <c r="Q914" t="s">
        <v>33</v>
      </c>
      <c r="R914" t="s">
        <v>558</v>
      </c>
      <c r="W914" s="32">
        <v>1.76</v>
      </c>
      <c r="Y914" t="s">
        <v>1141</v>
      </c>
      <c r="Z914" t="s">
        <v>1144</v>
      </c>
    </row>
    <row r="915" spans="1:26" x14ac:dyDescent="0.3">
      <c r="A915" t="s">
        <v>26</v>
      </c>
      <c r="B915" t="s">
        <v>27</v>
      </c>
      <c r="C915" s="31">
        <v>2020</v>
      </c>
      <c r="D915" s="31">
        <v>9</v>
      </c>
      <c r="E915" t="s">
        <v>632</v>
      </c>
      <c r="F915" t="s">
        <v>1145</v>
      </c>
      <c r="G915" s="30">
        <v>43917</v>
      </c>
      <c r="H915" s="30">
        <v>43917</v>
      </c>
      <c r="I915" s="31">
        <v>87</v>
      </c>
      <c r="J915" t="s">
        <v>44</v>
      </c>
      <c r="K915" t="s">
        <v>604</v>
      </c>
      <c r="L915" t="s">
        <v>1107</v>
      </c>
      <c r="M915" t="s">
        <v>903</v>
      </c>
      <c r="O915" t="s">
        <v>606</v>
      </c>
      <c r="P915" t="s">
        <v>26</v>
      </c>
      <c r="Q915" t="s">
        <v>33</v>
      </c>
      <c r="R915" t="s">
        <v>558</v>
      </c>
      <c r="W915" s="32">
        <v>1.76</v>
      </c>
      <c r="Y915" t="s">
        <v>1141</v>
      </c>
      <c r="Z915" t="s">
        <v>1144</v>
      </c>
    </row>
    <row r="916" spans="1:26" x14ac:dyDescent="0.3">
      <c r="A916" t="s">
        <v>26</v>
      </c>
      <c r="B916" t="s">
        <v>27</v>
      </c>
      <c r="C916" s="31">
        <v>2020</v>
      </c>
      <c r="D916" s="31">
        <v>9</v>
      </c>
      <c r="E916" t="s">
        <v>632</v>
      </c>
      <c r="F916" t="s">
        <v>1145</v>
      </c>
      <c r="G916" s="30">
        <v>43917</v>
      </c>
      <c r="H916" s="30">
        <v>43917</v>
      </c>
      <c r="I916" s="31">
        <v>138</v>
      </c>
      <c r="J916" t="s">
        <v>44</v>
      </c>
      <c r="K916" t="s">
        <v>604</v>
      </c>
      <c r="L916" t="s">
        <v>1107</v>
      </c>
      <c r="M916" t="s">
        <v>1025</v>
      </c>
      <c r="O916" t="s">
        <v>606</v>
      </c>
      <c r="P916" t="s">
        <v>26</v>
      </c>
      <c r="Q916" t="s">
        <v>33</v>
      </c>
      <c r="R916" t="s">
        <v>558</v>
      </c>
      <c r="W916" s="32">
        <v>1.76</v>
      </c>
      <c r="Y916" t="s">
        <v>1141</v>
      </c>
      <c r="Z916" t="s">
        <v>1144</v>
      </c>
    </row>
    <row r="917" spans="1:26" x14ac:dyDescent="0.3">
      <c r="A917" t="s">
        <v>26</v>
      </c>
      <c r="B917" t="s">
        <v>27</v>
      </c>
      <c r="C917" s="31">
        <v>2020</v>
      </c>
      <c r="D917" s="31">
        <v>9</v>
      </c>
      <c r="E917" t="s">
        <v>632</v>
      </c>
      <c r="F917" t="s">
        <v>1145</v>
      </c>
      <c r="G917" s="30">
        <v>43917</v>
      </c>
      <c r="H917" s="30">
        <v>43917</v>
      </c>
      <c r="I917" s="31">
        <v>184</v>
      </c>
      <c r="J917" t="s">
        <v>44</v>
      </c>
      <c r="K917" t="s">
        <v>604</v>
      </c>
      <c r="L917" t="s">
        <v>1107</v>
      </c>
      <c r="M917" t="s">
        <v>62</v>
      </c>
      <c r="O917" t="s">
        <v>606</v>
      </c>
      <c r="P917" t="s">
        <v>26</v>
      </c>
      <c r="Q917" t="s">
        <v>33</v>
      </c>
      <c r="R917" t="s">
        <v>558</v>
      </c>
      <c r="W917" s="32">
        <v>0.09</v>
      </c>
      <c r="Y917" t="s">
        <v>1141</v>
      </c>
      <c r="Z917" t="s">
        <v>1144</v>
      </c>
    </row>
    <row r="918" spans="1:26" x14ac:dyDescent="0.3">
      <c r="A918" t="s">
        <v>26</v>
      </c>
      <c r="B918" t="s">
        <v>27</v>
      </c>
      <c r="C918" s="31">
        <v>2020</v>
      </c>
      <c r="D918" s="31">
        <v>9</v>
      </c>
      <c r="E918" t="s">
        <v>632</v>
      </c>
      <c r="F918" t="s">
        <v>1145</v>
      </c>
      <c r="G918" s="30">
        <v>43917</v>
      </c>
      <c r="H918" s="30">
        <v>43917</v>
      </c>
      <c r="I918" s="31">
        <v>187</v>
      </c>
      <c r="J918" t="s">
        <v>44</v>
      </c>
      <c r="K918" t="s">
        <v>604</v>
      </c>
      <c r="L918" t="s">
        <v>1107</v>
      </c>
      <c r="M918" t="s">
        <v>62</v>
      </c>
      <c r="O918" t="s">
        <v>606</v>
      </c>
      <c r="P918" t="s">
        <v>26</v>
      </c>
      <c r="Q918" t="s">
        <v>33</v>
      </c>
      <c r="R918" t="s">
        <v>558</v>
      </c>
      <c r="W918" s="32">
        <v>0.09</v>
      </c>
      <c r="Y918" t="s">
        <v>1141</v>
      </c>
      <c r="Z918" t="s">
        <v>1144</v>
      </c>
    </row>
    <row r="919" spans="1:26" x14ac:dyDescent="0.3">
      <c r="A919" t="s">
        <v>26</v>
      </c>
      <c r="B919" t="s">
        <v>27</v>
      </c>
      <c r="C919" s="31">
        <v>2020</v>
      </c>
      <c r="D919" s="31">
        <v>9</v>
      </c>
      <c r="E919" t="s">
        <v>632</v>
      </c>
      <c r="F919" t="s">
        <v>1146</v>
      </c>
      <c r="G919" s="30">
        <v>43921</v>
      </c>
      <c r="H919" s="30">
        <v>43922</v>
      </c>
      <c r="I919" s="31">
        <v>13</v>
      </c>
      <c r="J919" t="s">
        <v>44</v>
      </c>
      <c r="K919" t="s">
        <v>604</v>
      </c>
      <c r="L919" t="s">
        <v>643</v>
      </c>
      <c r="M919" t="s">
        <v>903</v>
      </c>
      <c r="O919" t="s">
        <v>606</v>
      </c>
      <c r="P919" t="s">
        <v>26</v>
      </c>
      <c r="Q919" t="s">
        <v>33</v>
      </c>
      <c r="R919" t="s">
        <v>558</v>
      </c>
      <c r="W919" s="32">
        <v>459.24</v>
      </c>
      <c r="Y919" t="s">
        <v>1147</v>
      </c>
      <c r="Z919" t="s">
        <v>1148</v>
      </c>
    </row>
    <row r="920" spans="1:26" x14ac:dyDescent="0.3">
      <c r="A920" t="s">
        <v>26</v>
      </c>
      <c r="B920" t="s">
        <v>27</v>
      </c>
      <c r="C920" s="31">
        <v>2020</v>
      </c>
      <c r="D920" s="31">
        <v>9</v>
      </c>
      <c r="E920" t="s">
        <v>632</v>
      </c>
      <c r="F920" t="s">
        <v>1146</v>
      </c>
      <c r="G920" s="30">
        <v>43921</v>
      </c>
      <c r="H920" s="30">
        <v>43922</v>
      </c>
      <c r="I920" s="31">
        <v>73</v>
      </c>
      <c r="J920" t="s">
        <v>44</v>
      </c>
      <c r="K920" t="s">
        <v>604</v>
      </c>
      <c r="L920" t="s">
        <v>643</v>
      </c>
      <c r="M920" t="s">
        <v>1080</v>
      </c>
      <c r="O920" t="s">
        <v>606</v>
      </c>
      <c r="P920" t="s">
        <v>26</v>
      </c>
      <c r="Q920" t="s">
        <v>33</v>
      </c>
      <c r="R920" t="s">
        <v>558</v>
      </c>
      <c r="W920" s="32">
        <v>459.24</v>
      </c>
      <c r="Y920" t="s">
        <v>1147</v>
      </c>
      <c r="Z920" t="s">
        <v>1148</v>
      </c>
    </row>
    <row r="921" spans="1:26" x14ac:dyDescent="0.3">
      <c r="A921" t="s">
        <v>26</v>
      </c>
      <c r="B921" t="s">
        <v>27</v>
      </c>
      <c r="C921" s="31">
        <v>2020</v>
      </c>
      <c r="D921" s="31">
        <v>9</v>
      </c>
      <c r="E921" t="s">
        <v>632</v>
      </c>
      <c r="F921" t="s">
        <v>1146</v>
      </c>
      <c r="G921" s="30">
        <v>43921</v>
      </c>
      <c r="H921" s="30">
        <v>43922</v>
      </c>
      <c r="I921" s="31">
        <v>86</v>
      </c>
      <c r="J921" t="s">
        <v>44</v>
      </c>
      <c r="K921" t="s">
        <v>604</v>
      </c>
      <c r="L921" t="s">
        <v>643</v>
      </c>
      <c r="M921" t="s">
        <v>903</v>
      </c>
      <c r="O921" t="s">
        <v>606</v>
      </c>
      <c r="P921" t="s">
        <v>26</v>
      </c>
      <c r="Q921" t="s">
        <v>33</v>
      </c>
      <c r="R921" t="s">
        <v>558</v>
      </c>
      <c r="W921" s="32">
        <v>459.24</v>
      </c>
      <c r="Y921" t="s">
        <v>1147</v>
      </c>
      <c r="Z921" t="s">
        <v>1148</v>
      </c>
    </row>
    <row r="922" spans="1:26" x14ac:dyDescent="0.3">
      <c r="A922" t="s">
        <v>26</v>
      </c>
      <c r="B922" t="s">
        <v>27</v>
      </c>
      <c r="C922" s="31">
        <v>2020</v>
      </c>
      <c r="D922" s="31">
        <v>9</v>
      </c>
      <c r="E922" t="s">
        <v>632</v>
      </c>
      <c r="F922" t="s">
        <v>1146</v>
      </c>
      <c r="G922" s="30">
        <v>43921</v>
      </c>
      <c r="H922" s="30">
        <v>43922</v>
      </c>
      <c r="I922" s="31">
        <v>137</v>
      </c>
      <c r="J922" t="s">
        <v>44</v>
      </c>
      <c r="K922" t="s">
        <v>604</v>
      </c>
      <c r="L922" t="s">
        <v>643</v>
      </c>
      <c r="M922" t="s">
        <v>1025</v>
      </c>
      <c r="O922" t="s">
        <v>606</v>
      </c>
      <c r="P922" t="s">
        <v>26</v>
      </c>
      <c r="Q922" t="s">
        <v>33</v>
      </c>
      <c r="R922" t="s">
        <v>558</v>
      </c>
      <c r="W922" s="32">
        <v>459.24</v>
      </c>
      <c r="Y922" t="s">
        <v>1147</v>
      </c>
      <c r="Z922" t="s">
        <v>1148</v>
      </c>
    </row>
    <row r="923" spans="1:26" x14ac:dyDescent="0.3">
      <c r="A923" t="s">
        <v>26</v>
      </c>
      <c r="B923" t="s">
        <v>27</v>
      </c>
      <c r="C923" s="31">
        <v>2020</v>
      </c>
      <c r="D923" s="31">
        <v>9</v>
      </c>
      <c r="E923" t="s">
        <v>632</v>
      </c>
      <c r="F923" t="s">
        <v>1146</v>
      </c>
      <c r="G923" s="30">
        <v>43921</v>
      </c>
      <c r="H923" s="30">
        <v>43922</v>
      </c>
      <c r="I923" s="31">
        <v>183</v>
      </c>
      <c r="J923" t="s">
        <v>44</v>
      </c>
      <c r="K923" t="s">
        <v>604</v>
      </c>
      <c r="L923" t="s">
        <v>643</v>
      </c>
      <c r="M923" t="s">
        <v>62</v>
      </c>
      <c r="O923" t="s">
        <v>606</v>
      </c>
      <c r="P923" t="s">
        <v>26</v>
      </c>
      <c r="Q923" t="s">
        <v>33</v>
      </c>
      <c r="R923" t="s">
        <v>558</v>
      </c>
      <c r="W923" s="32">
        <v>22.96</v>
      </c>
      <c r="Y923" t="s">
        <v>1147</v>
      </c>
      <c r="Z923" t="s">
        <v>1148</v>
      </c>
    </row>
    <row r="924" spans="1:26" x14ac:dyDescent="0.3">
      <c r="A924" t="s">
        <v>26</v>
      </c>
      <c r="B924" t="s">
        <v>27</v>
      </c>
      <c r="C924" s="31">
        <v>2020</v>
      </c>
      <c r="D924" s="31">
        <v>9</v>
      </c>
      <c r="E924" t="s">
        <v>632</v>
      </c>
      <c r="F924" t="s">
        <v>1146</v>
      </c>
      <c r="G924" s="30">
        <v>43921</v>
      </c>
      <c r="H924" s="30">
        <v>43922</v>
      </c>
      <c r="I924" s="31">
        <v>186</v>
      </c>
      <c r="J924" t="s">
        <v>44</v>
      </c>
      <c r="K924" t="s">
        <v>604</v>
      </c>
      <c r="L924" t="s">
        <v>643</v>
      </c>
      <c r="M924" t="s">
        <v>62</v>
      </c>
      <c r="O924" t="s">
        <v>606</v>
      </c>
      <c r="P924" t="s">
        <v>26</v>
      </c>
      <c r="Q924" t="s">
        <v>33</v>
      </c>
      <c r="R924" t="s">
        <v>558</v>
      </c>
      <c r="W924" s="32">
        <v>22.96</v>
      </c>
      <c r="Y924" t="s">
        <v>1147</v>
      </c>
      <c r="Z924" t="s">
        <v>1148</v>
      </c>
    </row>
    <row r="925" spans="1:26" x14ac:dyDescent="0.3">
      <c r="A925" t="s">
        <v>26</v>
      </c>
      <c r="B925" t="s">
        <v>27</v>
      </c>
      <c r="C925" s="31">
        <v>2020</v>
      </c>
      <c r="D925" s="31">
        <v>10</v>
      </c>
      <c r="E925" t="s">
        <v>632</v>
      </c>
      <c r="F925" t="s">
        <v>1151</v>
      </c>
      <c r="G925" s="30">
        <v>43930</v>
      </c>
      <c r="H925" s="30">
        <v>43930</v>
      </c>
      <c r="I925" s="31">
        <v>2</v>
      </c>
      <c r="J925" t="s">
        <v>44</v>
      </c>
      <c r="K925" t="s">
        <v>604</v>
      </c>
      <c r="L925" t="s">
        <v>673</v>
      </c>
      <c r="M925" t="s">
        <v>1025</v>
      </c>
      <c r="P925" t="s">
        <v>26</v>
      </c>
      <c r="Q925" t="s">
        <v>33</v>
      </c>
      <c r="R925" t="s">
        <v>558</v>
      </c>
      <c r="W925" s="32">
        <v>657.37</v>
      </c>
      <c r="Y925" t="s">
        <v>1152</v>
      </c>
      <c r="Z925" t="s">
        <v>1153</v>
      </c>
    </row>
    <row r="926" spans="1:26" x14ac:dyDescent="0.3">
      <c r="A926" t="s">
        <v>26</v>
      </c>
      <c r="B926" t="s">
        <v>27</v>
      </c>
      <c r="C926" s="31">
        <v>2020</v>
      </c>
      <c r="D926" s="31">
        <v>10</v>
      </c>
      <c r="E926" t="s">
        <v>632</v>
      </c>
      <c r="F926" t="s">
        <v>1151</v>
      </c>
      <c r="G926" s="30">
        <v>43930</v>
      </c>
      <c r="H926" s="30">
        <v>43930</v>
      </c>
      <c r="I926" s="31">
        <v>1</v>
      </c>
      <c r="J926" t="s">
        <v>44</v>
      </c>
      <c r="K926" t="s">
        <v>604</v>
      </c>
      <c r="L926" t="s">
        <v>670</v>
      </c>
      <c r="M926" t="s">
        <v>1025</v>
      </c>
      <c r="P926" t="s">
        <v>26</v>
      </c>
      <c r="Q926" t="s">
        <v>33</v>
      </c>
      <c r="R926" t="s">
        <v>558</v>
      </c>
      <c r="W926" s="32">
        <v>3575.52</v>
      </c>
      <c r="Y926" t="s">
        <v>1152</v>
      </c>
      <c r="Z926" t="s">
        <v>1153</v>
      </c>
    </row>
    <row r="927" spans="1:26" x14ac:dyDescent="0.3">
      <c r="A927" t="s">
        <v>26</v>
      </c>
      <c r="B927" t="s">
        <v>27</v>
      </c>
      <c r="C927" s="31">
        <v>2020</v>
      </c>
      <c r="D927" s="31">
        <v>10</v>
      </c>
      <c r="E927" t="s">
        <v>609</v>
      </c>
      <c r="F927" t="s">
        <v>1154</v>
      </c>
      <c r="G927" s="30">
        <v>43931</v>
      </c>
      <c r="H927" s="30">
        <v>43932</v>
      </c>
      <c r="I927" s="31">
        <v>263</v>
      </c>
      <c r="J927" t="s">
        <v>44</v>
      </c>
      <c r="K927" t="s">
        <v>604</v>
      </c>
      <c r="L927" t="s">
        <v>615</v>
      </c>
      <c r="M927" t="s">
        <v>903</v>
      </c>
      <c r="O927" t="s">
        <v>606</v>
      </c>
      <c r="P927" t="s">
        <v>26</v>
      </c>
      <c r="Q927" t="s">
        <v>33</v>
      </c>
      <c r="R927" t="s">
        <v>558</v>
      </c>
      <c r="W927" s="32">
        <v>453.59</v>
      </c>
      <c r="X927" t="s">
        <v>612</v>
      </c>
      <c r="Y927" t="s">
        <v>1155</v>
      </c>
      <c r="Z927" t="s">
        <v>614</v>
      </c>
    </row>
    <row r="928" spans="1:26" x14ac:dyDescent="0.3">
      <c r="A928" t="s">
        <v>26</v>
      </c>
      <c r="B928" t="s">
        <v>27</v>
      </c>
      <c r="C928" s="31">
        <v>2020</v>
      </c>
      <c r="D928" s="31">
        <v>10</v>
      </c>
      <c r="E928" t="s">
        <v>609</v>
      </c>
      <c r="F928" t="s">
        <v>1154</v>
      </c>
      <c r="G928" s="30">
        <v>43931</v>
      </c>
      <c r="H928" s="30">
        <v>43932</v>
      </c>
      <c r="I928" s="31">
        <v>264</v>
      </c>
      <c r="J928" t="s">
        <v>44</v>
      </c>
      <c r="K928" t="s">
        <v>604</v>
      </c>
      <c r="L928" t="s">
        <v>615</v>
      </c>
      <c r="M928" t="s">
        <v>903</v>
      </c>
      <c r="O928" t="s">
        <v>606</v>
      </c>
      <c r="P928" t="s">
        <v>26</v>
      </c>
      <c r="Q928" t="s">
        <v>33</v>
      </c>
      <c r="R928" t="s">
        <v>558</v>
      </c>
      <c r="W928" s="32">
        <v>452.78</v>
      </c>
      <c r="X928" t="s">
        <v>612</v>
      </c>
      <c r="Y928" t="s">
        <v>1155</v>
      </c>
      <c r="Z928" t="s">
        <v>614</v>
      </c>
    </row>
    <row r="929" spans="1:26" x14ac:dyDescent="0.3">
      <c r="A929" t="s">
        <v>26</v>
      </c>
      <c r="B929" t="s">
        <v>27</v>
      </c>
      <c r="C929" s="31">
        <v>2020</v>
      </c>
      <c r="D929" s="31">
        <v>10</v>
      </c>
      <c r="E929" t="s">
        <v>609</v>
      </c>
      <c r="F929" t="s">
        <v>1154</v>
      </c>
      <c r="G929" s="30">
        <v>43931</v>
      </c>
      <c r="H929" s="30">
        <v>43932</v>
      </c>
      <c r="I929" s="31">
        <v>328</v>
      </c>
      <c r="J929" t="s">
        <v>44</v>
      </c>
      <c r="K929" t="s">
        <v>604</v>
      </c>
      <c r="L929" t="s">
        <v>615</v>
      </c>
      <c r="M929" t="s">
        <v>1025</v>
      </c>
      <c r="O929" t="s">
        <v>606</v>
      </c>
      <c r="P929" t="s">
        <v>26</v>
      </c>
      <c r="Q929" t="s">
        <v>33</v>
      </c>
      <c r="R929" t="s">
        <v>558</v>
      </c>
      <c r="W929" s="32">
        <v>338</v>
      </c>
      <c r="X929" t="s">
        <v>612</v>
      </c>
      <c r="Y929" t="s">
        <v>1155</v>
      </c>
      <c r="Z929" t="s">
        <v>614</v>
      </c>
    </row>
    <row r="930" spans="1:26" x14ac:dyDescent="0.3">
      <c r="A930" t="s">
        <v>26</v>
      </c>
      <c r="B930" t="s">
        <v>27</v>
      </c>
      <c r="C930" s="31">
        <v>2020</v>
      </c>
      <c r="D930" s="31">
        <v>10</v>
      </c>
      <c r="E930" t="s">
        <v>609</v>
      </c>
      <c r="F930" t="s">
        <v>1154</v>
      </c>
      <c r="G930" s="30">
        <v>43931</v>
      </c>
      <c r="H930" s="30">
        <v>43932</v>
      </c>
      <c r="I930" s="31">
        <v>265</v>
      </c>
      <c r="J930" t="s">
        <v>44</v>
      </c>
      <c r="K930" t="s">
        <v>604</v>
      </c>
      <c r="L930" t="s">
        <v>616</v>
      </c>
      <c r="M930" t="s">
        <v>903</v>
      </c>
      <c r="O930" t="s">
        <v>606</v>
      </c>
      <c r="P930" t="s">
        <v>26</v>
      </c>
      <c r="Q930" t="s">
        <v>33</v>
      </c>
      <c r="R930" t="s">
        <v>558</v>
      </c>
      <c r="W930" s="32">
        <v>232.27</v>
      </c>
      <c r="X930" t="s">
        <v>612</v>
      </c>
      <c r="Y930" t="s">
        <v>1155</v>
      </c>
      <c r="Z930" t="s">
        <v>614</v>
      </c>
    </row>
    <row r="931" spans="1:26" x14ac:dyDescent="0.3">
      <c r="A931" t="s">
        <v>26</v>
      </c>
      <c r="B931" t="s">
        <v>27</v>
      </c>
      <c r="C931" s="31">
        <v>2020</v>
      </c>
      <c r="D931" s="31">
        <v>10</v>
      </c>
      <c r="E931" t="s">
        <v>609</v>
      </c>
      <c r="F931" t="s">
        <v>1154</v>
      </c>
      <c r="G931" s="30">
        <v>43931</v>
      </c>
      <c r="H931" s="30">
        <v>43932</v>
      </c>
      <c r="I931" s="31">
        <v>266</v>
      </c>
      <c r="J931" t="s">
        <v>44</v>
      </c>
      <c r="K931" t="s">
        <v>604</v>
      </c>
      <c r="L931" t="s">
        <v>616</v>
      </c>
      <c r="M931" t="s">
        <v>903</v>
      </c>
      <c r="O931" t="s">
        <v>606</v>
      </c>
      <c r="P931" t="s">
        <v>26</v>
      </c>
      <c r="Q931" t="s">
        <v>33</v>
      </c>
      <c r="R931" t="s">
        <v>558</v>
      </c>
      <c r="W931" s="32">
        <v>246.27</v>
      </c>
      <c r="X931" t="s">
        <v>612</v>
      </c>
      <c r="Y931" t="s">
        <v>1155</v>
      </c>
      <c r="Z931" t="s">
        <v>614</v>
      </c>
    </row>
    <row r="932" spans="1:26" x14ac:dyDescent="0.3">
      <c r="A932" t="s">
        <v>26</v>
      </c>
      <c r="B932" t="s">
        <v>27</v>
      </c>
      <c r="C932" s="31">
        <v>2020</v>
      </c>
      <c r="D932" s="31">
        <v>10</v>
      </c>
      <c r="E932" t="s">
        <v>609</v>
      </c>
      <c r="F932" t="s">
        <v>1154</v>
      </c>
      <c r="G932" s="30">
        <v>43931</v>
      </c>
      <c r="H932" s="30">
        <v>43932</v>
      </c>
      <c r="I932" s="31">
        <v>329</v>
      </c>
      <c r="J932" t="s">
        <v>44</v>
      </c>
      <c r="K932" t="s">
        <v>604</v>
      </c>
      <c r="L932" t="s">
        <v>616</v>
      </c>
      <c r="M932" t="s">
        <v>1025</v>
      </c>
      <c r="O932" t="s">
        <v>606</v>
      </c>
      <c r="P932" t="s">
        <v>26</v>
      </c>
      <c r="Q932" t="s">
        <v>33</v>
      </c>
      <c r="R932" t="s">
        <v>558</v>
      </c>
      <c r="W932" s="32">
        <v>180.09</v>
      </c>
      <c r="X932" t="s">
        <v>612</v>
      </c>
      <c r="Y932" t="s">
        <v>1155</v>
      </c>
      <c r="Z932" t="s">
        <v>614</v>
      </c>
    </row>
    <row r="933" spans="1:26" x14ac:dyDescent="0.3">
      <c r="A933" t="s">
        <v>26</v>
      </c>
      <c r="B933" t="s">
        <v>27</v>
      </c>
      <c r="C933" s="31">
        <v>2020</v>
      </c>
      <c r="D933" s="31">
        <v>10</v>
      </c>
      <c r="E933" t="s">
        <v>609</v>
      </c>
      <c r="F933" t="s">
        <v>1154</v>
      </c>
      <c r="G933" s="30">
        <v>43931</v>
      </c>
      <c r="H933" s="30">
        <v>43932</v>
      </c>
      <c r="I933" s="31">
        <v>267</v>
      </c>
      <c r="J933" t="s">
        <v>44</v>
      </c>
      <c r="K933" t="s">
        <v>604</v>
      </c>
      <c r="L933" t="s">
        <v>617</v>
      </c>
      <c r="M933" t="s">
        <v>903</v>
      </c>
      <c r="O933" t="s">
        <v>606</v>
      </c>
      <c r="P933" t="s">
        <v>26</v>
      </c>
      <c r="Q933" t="s">
        <v>33</v>
      </c>
      <c r="R933" t="s">
        <v>558</v>
      </c>
      <c r="W933" s="32">
        <v>43.95</v>
      </c>
      <c r="X933" t="s">
        <v>612</v>
      </c>
      <c r="Y933" t="s">
        <v>1155</v>
      </c>
      <c r="Z933" t="s">
        <v>614</v>
      </c>
    </row>
    <row r="934" spans="1:26" x14ac:dyDescent="0.3">
      <c r="A934" t="s">
        <v>26</v>
      </c>
      <c r="B934" t="s">
        <v>27</v>
      </c>
      <c r="C934" s="31">
        <v>2020</v>
      </c>
      <c r="D934" s="31">
        <v>10</v>
      </c>
      <c r="E934" t="s">
        <v>609</v>
      </c>
      <c r="F934" t="s">
        <v>1154</v>
      </c>
      <c r="G934" s="30">
        <v>43931</v>
      </c>
      <c r="H934" s="30">
        <v>43932</v>
      </c>
      <c r="I934" s="31">
        <v>268</v>
      </c>
      <c r="J934" t="s">
        <v>44</v>
      </c>
      <c r="K934" t="s">
        <v>604</v>
      </c>
      <c r="L934" t="s">
        <v>617</v>
      </c>
      <c r="M934" t="s">
        <v>903</v>
      </c>
      <c r="O934" t="s">
        <v>606</v>
      </c>
      <c r="P934" t="s">
        <v>26</v>
      </c>
      <c r="Q934" t="s">
        <v>33</v>
      </c>
      <c r="R934" t="s">
        <v>558</v>
      </c>
      <c r="W934" s="32">
        <v>43.87</v>
      </c>
      <c r="X934" t="s">
        <v>612</v>
      </c>
      <c r="Y934" t="s">
        <v>1155</v>
      </c>
      <c r="Z934" t="s">
        <v>614</v>
      </c>
    </row>
    <row r="935" spans="1:26" x14ac:dyDescent="0.3">
      <c r="A935" t="s">
        <v>26</v>
      </c>
      <c r="B935" t="s">
        <v>27</v>
      </c>
      <c r="C935" s="31">
        <v>2020</v>
      </c>
      <c r="D935" s="31">
        <v>10</v>
      </c>
      <c r="E935" t="s">
        <v>609</v>
      </c>
      <c r="F935" t="s">
        <v>1154</v>
      </c>
      <c r="G935" s="30">
        <v>43931</v>
      </c>
      <c r="H935" s="30">
        <v>43932</v>
      </c>
      <c r="I935" s="31">
        <v>330</v>
      </c>
      <c r="J935" t="s">
        <v>44</v>
      </c>
      <c r="K935" t="s">
        <v>604</v>
      </c>
      <c r="L935" t="s">
        <v>617</v>
      </c>
      <c r="M935" t="s">
        <v>1025</v>
      </c>
      <c r="O935" t="s">
        <v>606</v>
      </c>
      <c r="P935" t="s">
        <v>26</v>
      </c>
      <c r="Q935" t="s">
        <v>33</v>
      </c>
      <c r="R935" t="s">
        <v>558</v>
      </c>
      <c r="W935" s="32">
        <v>32.75</v>
      </c>
      <c r="X935" t="s">
        <v>612</v>
      </c>
      <c r="Y935" t="s">
        <v>1155</v>
      </c>
      <c r="Z935" t="s">
        <v>614</v>
      </c>
    </row>
    <row r="936" spans="1:26" x14ac:dyDescent="0.3">
      <c r="A936" t="s">
        <v>26</v>
      </c>
      <c r="B936" t="s">
        <v>27</v>
      </c>
      <c r="C936" s="31">
        <v>2020</v>
      </c>
      <c r="D936" s="31">
        <v>10</v>
      </c>
      <c r="E936" t="s">
        <v>609</v>
      </c>
      <c r="F936" t="s">
        <v>1154</v>
      </c>
      <c r="G936" s="30">
        <v>43931</v>
      </c>
      <c r="H936" s="30">
        <v>43932</v>
      </c>
      <c r="I936" s="31">
        <v>269</v>
      </c>
      <c r="J936" t="s">
        <v>44</v>
      </c>
      <c r="K936" t="s">
        <v>604</v>
      </c>
      <c r="L936" t="s">
        <v>657</v>
      </c>
      <c r="M936" t="s">
        <v>903</v>
      </c>
      <c r="O936" t="s">
        <v>606</v>
      </c>
      <c r="P936" t="s">
        <v>26</v>
      </c>
      <c r="Q936" t="s">
        <v>33</v>
      </c>
      <c r="R936" t="s">
        <v>558</v>
      </c>
      <c r="W936" s="32">
        <v>901</v>
      </c>
      <c r="X936" t="s">
        <v>612</v>
      </c>
      <c r="Y936" t="s">
        <v>1155</v>
      </c>
      <c r="Z936" t="s">
        <v>614</v>
      </c>
    </row>
    <row r="937" spans="1:26" x14ac:dyDescent="0.3">
      <c r="A937" t="s">
        <v>26</v>
      </c>
      <c r="B937" t="s">
        <v>27</v>
      </c>
      <c r="C937" s="31">
        <v>2020</v>
      </c>
      <c r="D937" s="31">
        <v>10</v>
      </c>
      <c r="E937" t="s">
        <v>609</v>
      </c>
      <c r="F937" t="s">
        <v>1154</v>
      </c>
      <c r="G937" s="30">
        <v>43931</v>
      </c>
      <c r="H937" s="30">
        <v>43932</v>
      </c>
      <c r="I937" s="31">
        <v>270</v>
      </c>
      <c r="J937" t="s">
        <v>44</v>
      </c>
      <c r="K937" t="s">
        <v>604</v>
      </c>
      <c r="L937" t="s">
        <v>657</v>
      </c>
      <c r="M937" t="s">
        <v>903</v>
      </c>
      <c r="O937" t="s">
        <v>606</v>
      </c>
      <c r="P937" t="s">
        <v>26</v>
      </c>
      <c r="Q937" t="s">
        <v>33</v>
      </c>
      <c r="R937" t="s">
        <v>558</v>
      </c>
      <c r="W937" s="32">
        <v>614.5</v>
      </c>
      <c r="X937" t="s">
        <v>612</v>
      </c>
      <c r="Y937" t="s">
        <v>1155</v>
      </c>
      <c r="Z937" t="s">
        <v>614</v>
      </c>
    </row>
    <row r="938" spans="1:26" x14ac:dyDescent="0.3">
      <c r="A938" t="s">
        <v>26</v>
      </c>
      <c r="B938" t="s">
        <v>27</v>
      </c>
      <c r="C938" s="31">
        <v>2020</v>
      </c>
      <c r="D938" s="31">
        <v>10</v>
      </c>
      <c r="E938" t="s">
        <v>609</v>
      </c>
      <c r="F938" t="s">
        <v>1154</v>
      </c>
      <c r="G938" s="30">
        <v>43931</v>
      </c>
      <c r="H938" s="30">
        <v>43932</v>
      </c>
      <c r="I938" s="31">
        <v>331</v>
      </c>
      <c r="J938" t="s">
        <v>44</v>
      </c>
      <c r="K938" t="s">
        <v>604</v>
      </c>
      <c r="L938" t="s">
        <v>657</v>
      </c>
      <c r="M938" t="s">
        <v>1025</v>
      </c>
      <c r="O938" t="s">
        <v>606</v>
      </c>
      <c r="P938" t="s">
        <v>26</v>
      </c>
      <c r="Q938" t="s">
        <v>33</v>
      </c>
      <c r="R938" t="s">
        <v>558</v>
      </c>
      <c r="W938" s="32">
        <v>614.5</v>
      </c>
      <c r="X938" t="s">
        <v>612</v>
      </c>
      <c r="Y938" t="s">
        <v>1155</v>
      </c>
      <c r="Z938" t="s">
        <v>614</v>
      </c>
    </row>
    <row r="939" spans="1:26" x14ac:dyDescent="0.3">
      <c r="A939" t="s">
        <v>26</v>
      </c>
      <c r="B939" t="s">
        <v>27</v>
      </c>
      <c r="C939" s="31">
        <v>2020</v>
      </c>
      <c r="D939" s="31">
        <v>10</v>
      </c>
      <c r="E939" t="s">
        <v>609</v>
      </c>
      <c r="F939" t="s">
        <v>1154</v>
      </c>
      <c r="G939" s="30">
        <v>43931</v>
      </c>
      <c r="H939" s="30">
        <v>43932</v>
      </c>
      <c r="I939" s="31">
        <v>271</v>
      </c>
      <c r="J939" t="s">
        <v>44</v>
      </c>
      <c r="K939" t="s">
        <v>604</v>
      </c>
      <c r="L939" t="s">
        <v>618</v>
      </c>
      <c r="M939" t="s">
        <v>903</v>
      </c>
      <c r="O939" t="s">
        <v>606</v>
      </c>
      <c r="P939" t="s">
        <v>26</v>
      </c>
      <c r="Q939" t="s">
        <v>33</v>
      </c>
      <c r="R939" t="s">
        <v>558</v>
      </c>
      <c r="W939" s="32">
        <v>39.25</v>
      </c>
      <c r="X939" t="s">
        <v>612</v>
      </c>
      <c r="Y939" t="s">
        <v>1155</v>
      </c>
      <c r="Z939" t="s">
        <v>614</v>
      </c>
    </row>
    <row r="940" spans="1:26" x14ac:dyDescent="0.3">
      <c r="A940" t="s">
        <v>26</v>
      </c>
      <c r="B940" t="s">
        <v>27</v>
      </c>
      <c r="C940" s="31">
        <v>2020</v>
      </c>
      <c r="D940" s="31">
        <v>10</v>
      </c>
      <c r="E940" t="s">
        <v>609</v>
      </c>
      <c r="F940" t="s">
        <v>1154</v>
      </c>
      <c r="G940" s="30">
        <v>43931</v>
      </c>
      <c r="H940" s="30">
        <v>43932</v>
      </c>
      <c r="I940" s="31">
        <v>272</v>
      </c>
      <c r="J940" t="s">
        <v>44</v>
      </c>
      <c r="K940" t="s">
        <v>604</v>
      </c>
      <c r="L940" t="s">
        <v>618</v>
      </c>
      <c r="M940" t="s">
        <v>903</v>
      </c>
      <c r="O940" t="s">
        <v>606</v>
      </c>
      <c r="P940" t="s">
        <v>26</v>
      </c>
      <c r="Q940" t="s">
        <v>33</v>
      </c>
      <c r="R940" t="s">
        <v>558</v>
      </c>
      <c r="W940" s="32">
        <v>39.18</v>
      </c>
      <c r="X940" t="s">
        <v>612</v>
      </c>
      <c r="Y940" t="s">
        <v>1155</v>
      </c>
      <c r="Z940" t="s">
        <v>614</v>
      </c>
    </row>
    <row r="941" spans="1:26" x14ac:dyDescent="0.3">
      <c r="A941" t="s">
        <v>26</v>
      </c>
      <c r="B941" t="s">
        <v>27</v>
      </c>
      <c r="C941" s="31">
        <v>2020</v>
      </c>
      <c r="D941" s="31">
        <v>10</v>
      </c>
      <c r="E941" t="s">
        <v>609</v>
      </c>
      <c r="F941" t="s">
        <v>1154</v>
      </c>
      <c r="G941" s="30">
        <v>43931</v>
      </c>
      <c r="H941" s="30">
        <v>43932</v>
      </c>
      <c r="I941" s="31">
        <v>332</v>
      </c>
      <c r="J941" t="s">
        <v>44</v>
      </c>
      <c r="K941" t="s">
        <v>604</v>
      </c>
      <c r="L941" t="s">
        <v>618</v>
      </c>
      <c r="M941" t="s">
        <v>1025</v>
      </c>
      <c r="O941" t="s">
        <v>606</v>
      </c>
      <c r="P941" t="s">
        <v>26</v>
      </c>
      <c r="Q941" t="s">
        <v>33</v>
      </c>
      <c r="R941" t="s">
        <v>558</v>
      </c>
      <c r="W941" s="32">
        <v>29.25</v>
      </c>
      <c r="X941" t="s">
        <v>612</v>
      </c>
      <c r="Y941" t="s">
        <v>1155</v>
      </c>
      <c r="Z941" t="s">
        <v>614</v>
      </c>
    </row>
    <row r="942" spans="1:26" x14ac:dyDescent="0.3">
      <c r="A942" t="s">
        <v>26</v>
      </c>
      <c r="B942" t="s">
        <v>27</v>
      </c>
      <c r="C942" s="31">
        <v>2020</v>
      </c>
      <c r="D942" s="31">
        <v>10</v>
      </c>
      <c r="E942" t="s">
        <v>609</v>
      </c>
      <c r="F942" t="s">
        <v>1154</v>
      </c>
      <c r="G942" s="30">
        <v>43931</v>
      </c>
      <c r="H942" s="30">
        <v>43932</v>
      </c>
      <c r="I942" s="31">
        <v>273</v>
      </c>
      <c r="J942" t="s">
        <v>44</v>
      </c>
      <c r="K942" t="s">
        <v>604</v>
      </c>
      <c r="L942" t="s">
        <v>619</v>
      </c>
      <c r="M942" t="s">
        <v>903</v>
      </c>
      <c r="O942" t="s">
        <v>606</v>
      </c>
      <c r="P942" t="s">
        <v>26</v>
      </c>
      <c r="Q942" t="s">
        <v>33</v>
      </c>
      <c r="R942" t="s">
        <v>558</v>
      </c>
      <c r="W942" s="32">
        <v>20.8</v>
      </c>
      <c r="X942" t="s">
        <v>612</v>
      </c>
      <c r="Y942" t="s">
        <v>1155</v>
      </c>
      <c r="Z942" t="s">
        <v>614</v>
      </c>
    </row>
    <row r="943" spans="1:26" x14ac:dyDescent="0.3">
      <c r="A943" t="s">
        <v>26</v>
      </c>
      <c r="B943" t="s">
        <v>27</v>
      </c>
      <c r="C943" s="31">
        <v>2020</v>
      </c>
      <c r="D943" s="31">
        <v>10</v>
      </c>
      <c r="E943" t="s">
        <v>609</v>
      </c>
      <c r="F943" t="s">
        <v>1154</v>
      </c>
      <c r="G943" s="30">
        <v>43931</v>
      </c>
      <c r="H943" s="30">
        <v>43932</v>
      </c>
      <c r="I943" s="31">
        <v>274</v>
      </c>
      <c r="J943" t="s">
        <v>44</v>
      </c>
      <c r="K943" t="s">
        <v>604</v>
      </c>
      <c r="L943" t="s">
        <v>619</v>
      </c>
      <c r="M943" t="s">
        <v>903</v>
      </c>
      <c r="O943" t="s">
        <v>606</v>
      </c>
      <c r="P943" t="s">
        <v>26</v>
      </c>
      <c r="Q943" t="s">
        <v>33</v>
      </c>
      <c r="R943" t="s">
        <v>558</v>
      </c>
      <c r="W943" s="32">
        <v>20.76</v>
      </c>
      <c r="X943" t="s">
        <v>612</v>
      </c>
      <c r="Y943" t="s">
        <v>1155</v>
      </c>
      <c r="Z943" t="s">
        <v>614</v>
      </c>
    </row>
    <row r="944" spans="1:26" x14ac:dyDescent="0.3">
      <c r="A944" t="s">
        <v>26</v>
      </c>
      <c r="B944" t="s">
        <v>27</v>
      </c>
      <c r="C944" s="31">
        <v>2020</v>
      </c>
      <c r="D944" s="31">
        <v>10</v>
      </c>
      <c r="E944" t="s">
        <v>609</v>
      </c>
      <c r="F944" t="s">
        <v>1154</v>
      </c>
      <c r="G944" s="30">
        <v>43931</v>
      </c>
      <c r="H944" s="30">
        <v>43932</v>
      </c>
      <c r="I944" s="31">
        <v>333</v>
      </c>
      <c r="J944" t="s">
        <v>44</v>
      </c>
      <c r="K944" t="s">
        <v>604</v>
      </c>
      <c r="L944" t="s">
        <v>619</v>
      </c>
      <c r="M944" t="s">
        <v>1025</v>
      </c>
      <c r="O944" t="s">
        <v>606</v>
      </c>
      <c r="P944" t="s">
        <v>26</v>
      </c>
      <c r="Q944" t="s">
        <v>33</v>
      </c>
      <c r="R944" t="s">
        <v>558</v>
      </c>
      <c r="W944" s="32">
        <v>15.5</v>
      </c>
      <c r="X944" t="s">
        <v>612</v>
      </c>
      <c r="Y944" t="s">
        <v>1155</v>
      </c>
      <c r="Z944" t="s">
        <v>614</v>
      </c>
    </row>
    <row r="945" spans="1:26" x14ac:dyDescent="0.3">
      <c r="A945" t="s">
        <v>26</v>
      </c>
      <c r="B945" t="s">
        <v>27</v>
      </c>
      <c r="C945" s="31">
        <v>2020</v>
      </c>
      <c r="D945" s="31">
        <v>10</v>
      </c>
      <c r="E945" t="s">
        <v>609</v>
      </c>
      <c r="F945" t="s">
        <v>1154</v>
      </c>
      <c r="G945" s="30">
        <v>43931</v>
      </c>
      <c r="H945" s="30">
        <v>43932</v>
      </c>
      <c r="I945" s="31">
        <v>261</v>
      </c>
      <c r="J945" t="s">
        <v>44</v>
      </c>
      <c r="K945" t="s">
        <v>604</v>
      </c>
      <c r="L945" t="s">
        <v>611</v>
      </c>
      <c r="M945" t="s">
        <v>903</v>
      </c>
      <c r="O945" t="s">
        <v>606</v>
      </c>
      <c r="P945" t="s">
        <v>26</v>
      </c>
      <c r="Q945" t="s">
        <v>33</v>
      </c>
      <c r="R945" t="s">
        <v>558</v>
      </c>
      <c r="W945" s="32">
        <v>3354.92</v>
      </c>
      <c r="X945" t="s">
        <v>612</v>
      </c>
      <c r="Y945" t="s">
        <v>1155</v>
      </c>
      <c r="Z945" t="s">
        <v>614</v>
      </c>
    </row>
    <row r="946" spans="1:26" x14ac:dyDescent="0.3">
      <c r="A946" t="s">
        <v>26</v>
      </c>
      <c r="B946" t="s">
        <v>27</v>
      </c>
      <c r="C946" s="31">
        <v>2020</v>
      </c>
      <c r="D946" s="31">
        <v>10</v>
      </c>
      <c r="E946" t="s">
        <v>609</v>
      </c>
      <c r="F946" t="s">
        <v>1154</v>
      </c>
      <c r="G946" s="30">
        <v>43931</v>
      </c>
      <c r="H946" s="30">
        <v>43932</v>
      </c>
      <c r="I946" s="31">
        <v>262</v>
      </c>
      <c r="J946" t="s">
        <v>44</v>
      </c>
      <c r="K946" t="s">
        <v>604</v>
      </c>
      <c r="L946" t="s">
        <v>611</v>
      </c>
      <c r="M946" t="s">
        <v>903</v>
      </c>
      <c r="O946" t="s">
        <v>606</v>
      </c>
      <c r="P946" t="s">
        <v>26</v>
      </c>
      <c r="Q946" t="s">
        <v>33</v>
      </c>
      <c r="R946" t="s">
        <v>558</v>
      </c>
      <c r="W946" s="32">
        <v>3349</v>
      </c>
      <c r="X946" t="s">
        <v>612</v>
      </c>
      <c r="Y946" t="s">
        <v>1155</v>
      </c>
      <c r="Z946" t="s">
        <v>614</v>
      </c>
    </row>
    <row r="947" spans="1:26" x14ac:dyDescent="0.3">
      <c r="A947" t="s">
        <v>26</v>
      </c>
      <c r="B947" t="s">
        <v>27</v>
      </c>
      <c r="C947" s="31">
        <v>2020</v>
      </c>
      <c r="D947" s="31">
        <v>10</v>
      </c>
      <c r="E947" t="s">
        <v>609</v>
      </c>
      <c r="F947" t="s">
        <v>1154</v>
      </c>
      <c r="G947" s="30">
        <v>43931</v>
      </c>
      <c r="H947" s="30">
        <v>43932</v>
      </c>
      <c r="I947" s="31">
        <v>327</v>
      </c>
      <c r="J947" t="s">
        <v>44</v>
      </c>
      <c r="K947" t="s">
        <v>604</v>
      </c>
      <c r="L947" t="s">
        <v>611</v>
      </c>
      <c r="M947" t="s">
        <v>1025</v>
      </c>
      <c r="O947" t="s">
        <v>606</v>
      </c>
      <c r="P947" t="s">
        <v>26</v>
      </c>
      <c r="Q947" t="s">
        <v>33</v>
      </c>
      <c r="R947" t="s">
        <v>558</v>
      </c>
      <c r="W947" s="32">
        <v>2500</v>
      </c>
      <c r="X947" t="s">
        <v>612</v>
      </c>
      <c r="Y947" t="s">
        <v>1155</v>
      </c>
      <c r="Z947" t="s">
        <v>614</v>
      </c>
    </row>
    <row r="948" spans="1:26" x14ac:dyDescent="0.3">
      <c r="A948" t="s">
        <v>26</v>
      </c>
      <c r="B948" t="s">
        <v>27</v>
      </c>
      <c r="C948" s="31">
        <v>2020</v>
      </c>
      <c r="D948" s="31">
        <v>10</v>
      </c>
      <c r="E948" t="s">
        <v>609</v>
      </c>
      <c r="F948" t="s">
        <v>1154</v>
      </c>
      <c r="G948" s="30">
        <v>43931</v>
      </c>
      <c r="H948" s="30">
        <v>43932</v>
      </c>
      <c r="I948" s="31">
        <v>275</v>
      </c>
      <c r="J948" t="s">
        <v>44</v>
      </c>
      <c r="K948" t="s">
        <v>604</v>
      </c>
      <c r="L948" t="s">
        <v>905</v>
      </c>
      <c r="M948" t="s">
        <v>903</v>
      </c>
      <c r="O948" t="s">
        <v>606</v>
      </c>
      <c r="P948" t="s">
        <v>26</v>
      </c>
      <c r="Q948" t="s">
        <v>33</v>
      </c>
      <c r="R948" t="s">
        <v>558</v>
      </c>
      <c r="W948" s="32">
        <v>20</v>
      </c>
      <c r="X948" t="s">
        <v>612</v>
      </c>
      <c r="Y948" t="s">
        <v>1155</v>
      </c>
      <c r="Z948" t="s">
        <v>614</v>
      </c>
    </row>
    <row r="949" spans="1:26" x14ac:dyDescent="0.3">
      <c r="A949" t="s">
        <v>26</v>
      </c>
      <c r="B949" t="s">
        <v>27</v>
      </c>
      <c r="C949" s="31">
        <v>2020</v>
      </c>
      <c r="D949" s="31">
        <v>10</v>
      </c>
      <c r="E949" t="s">
        <v>609</v>
      </c>
      <c r="F949" t="s">
        <v>1154</v>
      </c>
      <c r="G949" s="30">
        <v>43931</v>
      </c>
      <c r="H949" s="30">
        <v>43932</v>
      </c>
      <c r="I949" s="31">
        <v>276</v>
      </c>
      <c r="J949" t="s">
        <v>44</v>
      </c>
      <c r="K949" t="s">
        <v>604</v>
      </c>
      <c r="L949" t="s">
        <v>905</v>
      </c>
      <c r="M949" t="s">
        <v>903</v>
      </c>
      <c r="O949" t="s">
        <v>606</v>
      </c>
      <c r="P949" t="s">
        <v>26</v>
      </c>
      <c r="Q949" t="s">
        <v>33</v>
      </c>
      <c r="R949" t="s">
        <v>558</v>
      </c>
      <c r="W949" s="32">
        <v>10</v>
      </c>
      <c r="X949" t="s">
        <v>612</v>
      </c>
      <c r="Y949" t="s">
        <v>1155</v>
      </c>
      <c r="Z949" t="s">
        <v>614</v>
      </c>
    </row>
    <row r="950" spans="1:26" x14ac:dyDescent="0.3">
      <c r="A950" t="s">
        <v>26</v>
      </c>
      <c r="B950" t="s">
        <v>27</v>
      </c>
      <c r="C950" s="31">
        <v>2020</v>
      </c>
      <c r="D950" s="31">
        <v>10</v>
      </c>
      <c r="E950" t="s">
        <v>52</v>
      </c>
      <c r="F950" t="s">
        <v>1156</v>
      </c>
      <c r="G950" s="30">
        <v>43934</v>
      </c>
      <c r="H950" s="30">
        <v>43934</v>
      </c>
      <c r="I950" s="31">
        <v>75</v>
      </c>
      <c r="J950" t="s">
        <v>44</v>
      </c>
      <c r="K950" t="s">
        <v>581</v>
      </c>
      <c r="L950" t="s">
        <v>987</v>
      </c>
      <c r="M950" t="s">
        <v>582</v>
      </c>
      <c r="P950" t="s">
        <v>26</v>
      </c>
      <c r="Q950" t="s">
        <v>33</v>
      </c>
      <c r="R950" t="s">
        <v>558</v>
      </c>
      <c r="S950" t="s">
        <v>410</v>
      </c>
      <c r="W950" s="32">
        <v>21108.5</v>
      </c>
      <c r="X950" t="s">
        <v>1157</v>
      </c>
      <c r="Y950" t="s">
        <v>1162</v>
      </c>
      <c r="Z950" t="s">
        <v>57</v>
      </c>
    </row>
    <row r="951" spans="1:26" x14ac:dyDescent="0.3">
      <c r="A951" t="s">
        <v>26</v>
      </c>
      <c r="B951" t="s">
        <v>27</v>
      </c>
      <c r="C951" s="31">
        <v>2020</v>
      </c>
      <c r="D951" s="31">
        <v>10</v>
      </c>
      <c r="E951" t="s">
        <v>52</v>
      </c>
      <c r="F951" t="s">
        <v>1156</v>
      </c>
      <c r="G951" s="30">
        <v>43934</v>
      </c>
      <c r="H951" s="30">
        <v>43934</v>
      </c>
      <c r="I951" s="31">
        <v>76</v>
      </c>
      <c r="J951" t="s">
        <v>44</v>
      </c>
      <c r="K951" t="s">
        <v>581</v>
      </c>
      <c r="L951" t="s">
        <v>987</v>
      </c>
      <c r="M951" t="s">
        <v>582</v>
      </c>
      <c r="P951" t="s">
        <v>26</v>
      </c>
      <c r="Q951" t="s">
        <v>33</v>
      </c>
      <c r="R951" t="s">
        <v>558</v>
      </c>
      <c r="S951" t="s">
        <v>74</v>
      </c>
      <c r="W951" s="32">
        <v>22773</v>
      </c>
      <c r="X951" t="s">
        <v>1158</v>
      </c>
      <c r="Y951" t="s">
        <v>1163</v>
      </c>
      <c r="Z951" t="s">
        <v>57</v>
      </c>
    </row>
    <row r="952" spans="1:26" x14ac:dyDescent="0.3">
      <c r="A952" t="s">
        <v>26</v>
      </c>
      <c r="B952" t="s">
        <v>27</v>
      </c>
      <c r="C952" s="31">
        <v>2020</v>
      </c>
      <c r="D952" s="31">
        <v>10</v>
      </c>
      <c r="E952" t="s">
        <v>52</v>
      </c>
      <c r="F952" t="s">
        <v>1156</v>
      </c>
      <c r="G952" s="30">
        <v>43934</v>
      </c>
      <c r="H952" s="30">
        <v>43934</v>
      </c>
      <c r="I952" s="31">
        <v>77</v>
      </c>
      <c r="J952" t="s">
        <v>44</v>
      </c>
      <c r="K952" t="s">
        <v>581</v>
      </c>
      <c r="L952" t="s">
        <v>987</v>
      </c>
      <c r="M952" t="s">
        <v>582</v>
      </c>
      <c r="P952" t="s">
        <v>26</v>
      </c>
      <c r="Q952" t="s">
        <v>33</v>
      </c>
      <c r="R952" t="s">
        <v>558</v>
      </c>
      <c r="S952" t="s">
        <v>418</v>
      </c>
      <c r="W952" s="32">
        <v>29000</v>
      </c>
      <c r="X952" t="s">
        <v>1159</v>
      </c>
      <c r="Y952" t="s">
        <v>1164</v>
      </c>
      <c r="Z952" t="s">
        <v>57</v>
      </c>
    </row>
    <row r="953" spans="1:26" x14ac:dyDescent="0.3">
      <c r="A953" t="s">
        <v>26</v>
      </c>
      <c r="B953" t="s">
        <v>27</v>
      </c>
      <c r="C953" s="31">
        <v>2020</v>
      </c>
      <c r="D953" s="31">
        <v>10</v>
      </c>
      <c r="E953" t="s">
        <v>52</v>
      </c>
      <c r="F953" t="s">
        <v>1156</v>
      </c>
      <c r="G953" s="30">
        <v>43934</v>
      </c>
      <c r="H953" s="30">
        <v>43934</v>
      </c>
      <c r="I953" s="31">
        <v>78</v>
      </c>
      <c r="J953" t="s">
        <v>44</v>
      </c>
      <c r="K953" t="s">
        <v>581</v>
      </c>
      <c r="L953" t="s">
        <v>987</v>
      </c>
      <c r="M953" t="s">
        <v>582</v>
      </c>
      <c r="P953" t="s">
        <v>26</v>
      </c>
      <c r="Q953" t="s">
        <v>33</v>
      </c>
      <c r="R953" t="s">
        <v>558</v>
      </c>
      <c r="S953" t="s">
        <v>1165</v>
      </c>
      <c r="W953" s="32">
        <v>13302.31</v>
      </c>
      <c r="X953" t="s">
        <v>1160</v>
      </c>
      <c r="Y953" t="s">
        <v>1166</v>
      </c>
      <c r="Z953" t="s">
        <v>57</v>
      </c>
    </row>
    <row r="954" spans="1:26" x14ac:dyDescent="0.3">
      <c r="A954" t="s">
        <v>26</v>
      </c>
      <c r="B954" t="s">
        <v>27</v>
      </c>
      <c r="C954" s="31">
        <v>2020</v>
      </c>
      <c r="D954" s="31">
        <v>10</v>
      </c>
      <c r="E954" t="s">
        <v>52</v>
      </c>
      <c r="F954" t="s">
        <v>1156</v>
      </c>
      <c r="G954" s="30">
        <v>43934</v>
      </c>
      <c r="H954" s="30">
        <v>43934</v>
      </c>
      <c r="I954" s="31">
        <v>90</v>
      </c>
      <c r="J954" t="s">
        <v>44</v>
      </c>
      <c r="K954" t="s">
        <v>581</v>
      </c>
      <c r="L954" t="s">
        <v>987</v>
      </c>
      <c r="M954" t="s">
        <v>582</v>
      </c>
      <c r="P954" t="s">
        <v>26</v>
      </c>
      <c r="Q954" t="s">
        <v>33</v>
      </c>
      <c r="R954" t="s">
        <v>558</v>
      </c>
      <c r="S954" t="s">
        <v>174</v>
      </c>
      <c r="W954" s="32">
        <v>2715</v>
      </c>
      <c r="X954" t="s">
        <v>1161</v>
      </c>
      <c r="Y954" t="s">
        <v>1167</v>
      </c>
      <c r="Z954" t="s">
        <v>57</v>
      </c>
    </row>
    <row r="955" spans="1:26" x14ac:dyDescent="0.3">
      <c r="A955" t="s">
        <v>26</v>
      </c>
      <c r="B955" t="s">
        <v>27</v>
      </c>
      <c r="C955" s="31">
        <v>2020</v>
      </c>
      <c r="D955" s="31">
        <v>10</v>
      </c>
      <c r="E955" t="s">
        <v>836</v>
      </c>
      <c r="F955" t="s">
        <v>1169</v>
      </c>
      <c r="G955" s="30">
        <v>43935</v>
      </c>
      <c r="H955" s="30">
        <v>43938</v>
      </c>
      <c r="I955" s="31">
        <v>9</v>
      </c>
      <c r="J955" t="s">
        <v>44</v>
      </c>
      <c r="L955" t="s">
        <v>838</v>
      </c>
      <c r="M955" t="s">
        <v>582</v>
      </c>
      <c r="P955" t="s">
        <v>26</v>
      </c>
      <c r="Q955" t="s">
        <v>33</v>
      </c>
      <c r="R955" t="s">
        <v>558</v>
      </c>
      <c r="W955" s="32">
        <v>7385.48</v>
      </c>
      <c r="X955" t="s">
        <v>1170</v>
      </c>
      <c r="Y955" t="s">
        <v>840</v>
      </c>
      <c r="Z955" t="s">
        <v>841</v>
      </c>
    </row>
    <row r="956" spans="1:26" x14ac:dyDescent="0.3">
      <c r="A956" t="s">
        <v>26</v>
      </c>
      <c r="B956" t="s">
        <v>27</v>
      </c>
      <c r="C956" s="31">
        <v>2020</v>
      </c>
      <c r="D956" s="31">
        <v>10</v>
      </c>
      <c r="E956" t="s">
        <v>52</v>
      </c>
      <c r="F956" t="s">
        <v>1171</v>
      </c>
      <c r="G956" s="30">
        <v>43943</v>
      </c>
      <c r="H956" s="30">
        <v>43943</v>
      </c>
      <c r="I956" s="31">
        <v>37</v>
      </c>
      <c r="J956" t="s">
        <v>44</v>
      </c>
      <c r="K956" t="s">
        <v>581</v>
      </c>
      <c r="L956" t="s">
        <v>987</v>
      </c>
      <c r="M956" t="s">
        <v>582</v>
      </c>
      <c r="P956" t="s">
        <v>26</v>
      </c>
      <c r="Q956" t="s">
        <v>33</v>
      </c>
      <c r="R956" t="s">
        <v>558</v>
      </c>
      <c r="S956" t="s">
        <v>1181</v>
      </c>
      <c r="W956" s="32">
        <v>4650.4799999999996</v>
      </c>
      <c r="X956" t="s">
        <v>1172</v>
      </c>
      <c r="Y956" t="s">
        <v>1182</v>
      </c>
      <c r="Z956" t="s">
        <v>57</v>
      </c>
    </row>
    <row r="957" spans="1:26" x14ac:dyDescent="0.3">
      <c r="A957" t="s">
        <v>26</v>
      </c>
      <c r="B957" t="s">
        <v>27</v>
      </c>
      <c r="C957" s="31">
        <v>2020</v>
      </c>
      <c r="D957" s="31">
        <v>10</v>
      </c>
      <c r="E957" t="s">
        <v>52</v>
      </c>
      <c r="F957" t="s">
        <v>1171</v>
      </c>
      <c r="G957" s="30">
        <v>43943</v>
      </c>
      <c r="H957" s="30">
        <v>43943</v>
      </c>
      <c r="I957" s="31">
        <v>38</v>
      </c>
      <c r="J957" t="s">
        <v>44</v>
      </c>
      <c r="K957" t="s">
        <v>581</v>
      </c>
      <c r="L957" t="s">
        <v>987</v>
      </c>
      <c r="M957" t="s">
        <v>582</v>
      </c>
      <c r="P957" t="s">
        <v>26</v>
      </c>
      <c r="Q957" t="s">
        <v>33</v>
      </c>
      <c r="R957" t="s">
        <v>558</v>
      </c>
      <c r="S957" t="s">
        <v>472</v>
      </c>
      <c r="W957" s="32">
        <v>3605.18</v>
      </c>
      <c r="X957" t="s">
        <v>1173</v>
      </c>
      <c r="Y957" t="s">
        <v>1183</v>
      </c>
      <c r="Z957" t="s">
        <v>57</v>
      </c>
    </row>
    <row r="958" spans="1:26" x14ac:dyDescent="0.3">
      <c r="A958" t="s">
        <v>26</v>
      </c>
      <c r="B958" t="s">
        <v>27</v>
      </c>
      <c r="C958" s="31">
        <v>2020</v>
      </c>
      <c r="D958" s="31">
        <v>10</v>
      </c>
      <c r="E958" t="s">
        <v>52</v>
      </c>
      <c r="F958" t="s">
        <v>1171</v>
      </c>
      <c r="G958" s="30">
        <v>43943</v>
      </c>
      <c r="H958" s="30">
        <v>43943</v>
      </c>
      <c r="I958" s="31">
        <v>39</v>
      </c>
      <c r="J958" t="s">
        <v>44</v>
      </c>
      <c r="K958" t="s">
        <v>581</v>
      </c>
      <c r="L958" t="s">
        <v>987</v>
      </c>
      <c r="M958" t="s">
        <v>582</v>
      </c>
      <c r="P958" t="s">
        <v>26</v>
      </c>
      <c r="Q958" t="s">
        <v>33</v>
      </c>
      <c r="R958" t="s">
        <v>558</v>
      </c>
      <c r="S958" t="s">
        <v>965</v>
      </c>
      <c r="W958" s="32">
        <v>31120.59</v>
      </c>
      <c r="X958" t="s">
        <v>1174</v>
      </c>
      <c r="Y958" t="s">
        <v>1184</v>
      </c>
      <c r="Z958" t="s">
        <v>57</v>
      </c>
    </row>
    <row r="959" spans="1:26" x14ac:dyDescent="0.3">
      <c r="A959" t="s">
        <v>26</v>
      </c>
      <c r="B959" t="s">
        <v>27</v>
      </c>
      <c r="C959" s="31">
        <v>2020</v>
      </c>
      <c r="D959" s="31">
        <v>10</v>
      </c>
      <c r="E959" t="s">
        <v>52</v>
      </c>
      <c r="F959" t="s">
        <v>1171</v>
      </c>
      <c r="G959" s="30">
        <v>43943</v>
      </c>
      <c r="H959" s="30">
        <v>43943</v>
      </c>
      <c r="I959" s="31">
        <v>51</v>
      </c>
      <c r="J959" t="s">
        <v>44</v>
      </c>
      <c r="K959" t="s">
        <v>581</v>
      </c>
      <c r="L959" t="s">
        <v>987</v>
      </c>
      <c r="M959" t="s">
        <v>582</v>
      </c>
      <c r="P959" t="s">
        <v>26</v>
      </c>
      <c r="Q959" t="s">
        <v>33</v>
      </c>
      <c r="R959" t="s">
        <v>558</v>
      </c>
      <c r="S959" t="s">
        <v>965</v>
      </c>
      <c r="W959" s="32">
        <v>16739.830000000002</v>
      </c>
      <c r="X959" t="s">
        <v>1175</v>
      </c>
      <c r="Y959" t="s">
        <v>1185</v>
      </c>
      <c r="Z959" t="s">
        <v>57</v>
      </c>
    </row>
    <row r="960" spans="1:26" x14ac:dyDescent="0.3">
      <c r="A960" t="s">
        <v>26</v>
      </c>
      <c r="B960" t="s">
        <v>27</v>
      </c>
      <c r="C960" s="31">
        <v>2020</v>
      </c>
      <c r="D960" s="31">
        <v>10</v>
      </c>
      <c r="E960" t="s">
        <v>52</v>
      </c>
      <c r="F960" t="s">
        <v>1171</v>
      </c>
      <c r="G960" s="30">
        <v>43943</v>
      </c>
      <c r="H960" s="30">
        <v>43943</v>
      </c>
      <c r="I960" s="31">
        <v>54</v>
      </c>
      <c r="J960" t="s">
        <v>44</v>
      </c>
      <c r="K960" t="s">
        <v>581</v>
      </c>
      <c r="L960" t="s">
        <v>987</v>
      </c>
      <c r="M960" t="s">
        <v>582</v>
      </c>
      <c r="P960" t="s">
        <v>26</v>
      </c>
      <c r="Q960" t="s">
        <v>33</v>
      </c>
      <c r="R960" t="s">
        <v>558</v>
      </c>
      <c r="S960" t="s">
        <v>353</v>
      </c>
      <c r="W960" s="32">
        <v>4600</v>
      </c>
      <c r="X960" t="s">
        <v>1176</v>
      </c>
      <c r="Y960" t="s">
        <v>1186</v>
      </c>
      <c r="Z960" t="s">
        <v>57</v>
      </c>
    </row>
    <row r="961" spans="1:26" x14ac:dyDescent="0.3">
      <c r="A961" t="s">
        <v>26</v>
      </c>
      <c r="B961" t="s">
        <v>27</v>
      </c>
      <c r="C961" s="31">
        <v>2020</v>
      </c>
      <c r="D961" s="31">
        <v>10</v>
      </c>
      <c r="E961" t="s">
        <v>52</v>
      </c>
      <c r="F961" t="s">
        <v>1171</v>
      </c>
      <c r="G961" s="30">
        <v>43943</v>
      </c>
      <c r="H961" s="30">
        <v>43943</v>
      </c>
      <c r="I961" s="31">
        <v>55</v>
      </c>
      <c r="J961" t="s">
        <v>44</v>
      </c>
      <c r="K961" t="s">
        <v>581</v>
      </c>
      <c r="L961" t="s">
        <v>987</v>
      </c>
      <c r="M961" t="s">
        <v>582</v>
      </c>
      <c r="P961" t="s">
        <v>26</v>
      </c>
      <c r="Q961" t="s">
        <v>33</v>
      </c>
      <c r="R961" t="s">
        <v>558</v>
      </c>
      <c r="S961" t="s">
        <v>232</v>
      </c>
      <c r="W961" s="32">
        <v>16272</v>
      </c>
      <c r="X961" t="s">
        <v>1177</v>
      </c>
      <c r="Y961" t="s">
        <v>1187</v>
      </c>
      <c r="Z961" t="s">
        <v>57</v>
      </c>
    </row>
    <row r="962" spans="1:26" x14ac:dyDescent="0.3">
      <c r="A962" t="s">
        <v>26</v>
      </c>
      <c r="B962" t="s">
        <v>27</v>
      </c>
      <c r="C962" s="31">
        <v>2020</v>
      </c>
      <c r="D962" s="31">
        <v>10</v>
      </c>
      <c r="E962" t="s">
        <v>52</v>
      </c>
      <c r="F962" t="s">
        <v>1171</v>
      </c>
      <c r="G962" s="30">
        <v>43943</v>
      </c>
      <c r="H962" s="30">
        <v>43943</v>
      </c>
      <c r="I962" s="31">
        <v>56</v>
      </c>
      <c r="J962" t="s">
        <v>44</v>
      </c>
      <c r="K962" t="s">
        <v>581</v>
      </c>
      <c r="L962" t="s">
        <v>987</v>
      </c>
      <c r="M962" t="s">
        <v>582</v>
      </c>
      <c r="P962" t="s">
        <v>26</v>
      </c>
      <c r="Q962" t="s">
        <v>33</v>
      </c>
      <c r="R962" t="s">
        <v>558</v>
      </c>
      <c r="S962" t="s">
        <v>965</v>
      </c>
      <c r="W962" s="32">
        <v>9562.5</v>
      </c>
      <c r="X962" t="s">
        <v>1178</v>
      </c>
      <c r="Y962" t="s">
        <v>1188</v>
      </c>
      <c r="Z962" t="s">
        <v>57</v>
      </c>
    </row>
    <row r="963" spans="1:26" x14ac:dyDescent="0.3">
      <c r="A963" t="s">
        <v>26</v>
      </c>
      <c r="B963" t="s">
        <v>27</v>
      </c>
      <c r="C963" s="31">
        <v>2020</v>
      </c>
      <c r="D963" s="31">
        <v>10</v>
      </c>
      <c r="E963" t="s">
        <v>52</v>
      </c>
      <c r="F963" t="s">
        <v>1171</v>
      </c>
      <c r="G963" s="30">
        <v>43943</v>
      </c>
      <c r="H963" s="30">
        <v>43943</v>
      </c>
      <c r="I963" s="31">
        <v>57</v>
      </c>
      <c r="J963" t="s">
        <v>44</v>
      </c>
      <c r="K963" t="s">
        <v>581</v>
      </c>
      <c r="L963" t="s">
        <v>987</v>
      </c>
      <c r="M963" t="s">
        <v>582</v>
      </c>
      <c r="P963" t="s">
        <v>26</v>
      </c>
      <c r="Q963" t="s">
        <v>33</v>
      </c>
      <c r="R963" t="s">
        <v>558</v>
      </c>
      <c r="S963" t="s">
        <v>174</v>
      </c>
      <c r="W963" s="32">
        <v>3220.76</v>
      </c>
      <c r="X963" t="s">
        <v>1179</v>
      </c>
      <c r="Y963" t="s">
        <v>1189</v>
      </c>
      <c r="Z963" t="s">
        <v>57</v>
      </c>
    </row>
    <row r="964" spans="1:26" x14ac:dyDescent="0.3">
      <c r="A964" t="s">
        <v>26</v>
      </c>
      <c r="B964" t="s">
        <v>27</v>
      </c>
      <c r="C964" s="31">
        <v>2020</v>
      </c>
      <c r="D964" s="31">
        <v>10</v>
      </c>
      <c r="E964" t="s">
        <v>52</v>
      </c>
      <c r="F964" t="s">
        <v>1171</v>
      </c>
      <c r="G964" s="30">
        <v>43943</v>
      </c>
      <c r="H964" s="30">
        <v>43943</v>
      </c>
      <c r="I964" s="31">
        <v>58</v>
      </c>
      <c r="J964" t="s">
        <v>44</v>
      </c>
      <c r="K964" t="s">
        <v>581</v>
      </c>
      <c r="L964" t="s">
        <v>987</v>
      </c>
      <c r="M964" t="s">
        <v>582</v>
      </c>
      <c r="P964" t="s">
        <v>26</v>
      </c>
      <c r="Q964" t="s">
        <v>33</v>
      </c>
      <c r="R964" t="s">
        <v>558</v>
      </c>
      <c r="S964" t="s">
        <v>227</v>
      </c>
      <c r="W964" s="32">
        <v>21150</v>
      </c>
      <c r="X964" t="s">
        <v>1180</v>
      </c>
      <c r="Y964" t="s">
        <v>1190</v>
      </c>
      <c r="Z964" t="s">
        <v>57</v>
      </c>
    </row>
    <row r="965" spans="1:26" x14ac:dyDescent="0.3">
      <c r="A965" t="s">
        <v>26</v>
      </c>
      <c r="B965" t="s">
        <v>27</v>
      </c>
      <c r="C965" s="31">
        <v>2020</v>
      </c>
      <c r="D965" s="31">
        <v>10</v>
      </c>
      <c r="E965" t="s">
        <v>632</v>
      </c>
      <c r="F965" t="s">
        <v>1192</v>
      </c>
      <c r="G965" s="30">
        <v>43948</v>
      </c>
      <c r="H965" s="30">
        <v>43948</v>
      </c>
      <c r="I965" s="31">
        <v>44</v>
      </c>
      <c r="J965" t="s">
        <v>44</v>
      </c>
      <c r="K965" t="s">
        <v>581</v>
      </c>
      <c r="L965" t="s">
        <v>615</v>
      </c>
      <c r="M965" t="s">
        <v>939</v>
      </c>
      <c r="O965" t="s">
        <v>606</v>
      </c>
      <c r="P965" t="s">
        <v>26</v>
      </c>
      <c r="Q965" t="s">
        <v>33</v>
      </c>
      <c r="R965" t="s">
        <v>558</v>
      </c>
      <c r="W965" s="32">
        <v>-576.78</v>
      </c>
      <c r="Y965" t="s">
        <v>1193</v>
      </c>
      <c r="Z965" t="s">
        <v>1194</v>
      </c>
    </row>
    <row r="966" spans="1:26" x14ac:dyDescent="0.3">
      <c r="A966" t="s">
        <v>26</v>
      </c>
      <c r="B966" t="s">
        <v>27</v>
      </c>
      <c r="C966" s="31">
        <v>2020</v>
      </c>
      <c r="D966" s="31">
        <v>10</v>
      </c>
      <c r="E966" t="s">
        <v>632</v>
      </c>
      <c r="F966" t="s">
        <v>1192</v>
      </c>
      <c r="G966" s="30">
        <v>43948</v>
      </c>
      <c r="H966" s="30">
        <v>43948</v>
      </c>
      <c r="I966" s="31">
        <v>45</v>
      </c>
      <c r="J966" t="s">
        <v>44</v>
      </c>
      <c r="K966" t="s">
        <v>581</v>
      </c>
      <c r="L966" t="s">
        <v>615</v>
      </c>
      <c r="M966" t="s">
        <v>939</v>
      </c>
      <c r="P966" t="s">
        <v>26</v>
      </c>
      <c r="Q966" t="s">
        <v>720</v>
      </c>
      <c r="R966" t="s">
        <v>558</v>
      </c>
      <c r="W966" s="32">
        <v>-226.6</v>
      </c>
      <c r="Y966" t="s">
        <v>1193</v>
      </c>
      <c r="Z966" t="s">
        <v>1194</v>
      </c>
    </row>
    <row r="967" spans="1:26" x14ac:dyDescent="0.3">
      <c r="A967" t="s">
        <v>26</v>
      </c>
      <c r="B967" t="s">
        <v>27</v>
      </c>
      <c r="C967" s="31">
        <v>2020</v>
      </c>
      <c r="D967" s="31">
        <v>10</v>
      </c>
      <c r="E967" t="s">
        <v>632</v>
      </c>
      <c r="F967" t="s">
        <v>1192</v>
      </c>
      <c r="G967" s="30">
        <v>43948</v>
      </c>
      <c r="H967" s="30">
        <v>43948</v>
      </c>
      <c r="I967" s="31">
        <v>135</v>
      </c>
      <c r="J967" t="s">
        <v>44</v>
      </c>
      <c r="K967" t="s">
        <v>581</v>
      </c>
      <c r="L967" t="s">
        <v>615</v>
      </c>
      <c r="M967" t="s">
        <v>903</v>
      </c>
      <c r="O967" t="s">
        <v>606</v>
      </c>
      <c r="P967" t="s">
        <v>26</v>
      </c>
      <c r="Q967" t="s">
        <v>33</v>
      </c>
      <c r="R967" t="s">
        <v>558</v>
      </c>
      <c r="W967" s="32">
        <v>576.78</v>
      </c>
      <c r="Y967" t="s">
        <v>1193</v>
      </c>
      <c r="Z967" t="s">
        <v>1194</v>
      </c>
    </row>
    <row r="968" spans="1:26" x14ac:dyDescent="0.3">
      <c r="A968" t="s">
        <v>26</v>
      </c>
      <c r="B968" t="s">
        <v>27</v>
      </c>
      <c r="C968" s="31">
        <v>2020</v>
      </c>
      <c r="D968" s="31">
        <v>10</v>
      </c>
      <c r="E968" t="s">
        <v>632</v>
      </c>
      <c r="F968" t="s">
        <v>1192</v>
      </c>
      <c r="G968" s="30">
        <v>43948</v>
      </c>
      <c r="H968" s="30">
        <v>43948</v>
      </c>
      <c r="I968" s="31">
        <v>136</v>
      </c>
      <c r="J968" t="s">
        <v>44</v>
      </c>
      <c r="K968" t="s">
        <v>581</v>
      </c>
      <c r="L968" t="s">
        <v>615</v>
      </c>
      <c r="M968" t="s">
        <v>903</v>
      </c>
      <c r="P968" t="s">
        <v>26</v>
      </c>
      <c r="Q968" t="s">
        <v>720</v>
      </c>
      <c r="R968" t="s">
        <v>558</v>
      </c>
      <c r="W968" s="32">
        <v>226.6</v>
      </c>
      <c r="Y968" t="s">
        <v>1193</v>
      </c>
      <c r="Z968" t="s">
        <v>1194</v>
      </c>
    </row>
    <row r="969" spans="1:26" x14ac:dyDescent="0.3">
      <c r="A969" t="s">
        <v>26</v>
      </c>
      <c r="B969" t="s">
        <v>27</v>
      </c>
      <c r="C969" s="31">
        <v>2020</v>
      </c>
      <c r="D969" s="31">
        <v>10</v>
      </c>
      <c r="E969" t="s">
        <v>609</v>
      </c>
      <c r="F969" t="s">
        <v>1195</v>
      </c>
      <c r="G969" s="30">
        <v>43948</v>
      </c>
      <c r="H969" s="30">
        <v>43949</v>
      </c>
      <c r="I969" s="31">
        <v>251</v>
      </c>
      <c r="J969" t="s">
        <v>44</v>
      </c>
      <c r="K969" t="s">
        <v>604</v>
      </c>
      <c r="L969" t="s">
        <v>615</v>
      </c>
      <c r="M969" t="s">
        <v>903</v>
      </c>
      <c r="O969" t="s">
        <v>606</v>
      </c>
      <c r="P969" t="s">
        <v>26</v>
      </c>
      <c r="Q969" t="s">
        <v>33</v>
      </c>
      <c r="R969" t="s">
        <v>558</v>
      </c>
      <c r="W969" s="32">
        <v>453.59</v>
      </c>
      <c r="X969" t="s">
        <v>612</v>
      </c>
      <c r="Y969" t="s">
        <v>1196</v>
      </c>
      <c r="Z969" t="s">
        <v>614</v>
      </c>
    </row>
    <row r="970" spans="1:26" x14ac:dyDescent="0.3">
      <c r="A970" t="s">
        <v>26</v>
      </c>
      <c r="B970" t="s">
        <v>27</v>
      </c>
      <c r="C970" s="31">
        <v>2020</v>
      </c>
      <c r="D970" s="31">
        <v>10</v>
      </c>
      <c r="E970" t="s">
        <v>609</v>
      </c>
      <c r="F970" t="s">
        <v>1195</v>
      </c>
      <c r="G970" s="30">
        <v>43948</v>
      </c>
      <c r="H970" s="30">
        <v>43949</v>
      </c>
      <c r="I970" s="31">
        <v>252</v>
      </c>
      <c r="J970" t="s">
        <v>44</v>
      </c>
      <c r="K970" t="s">
        <v>604</v>
      </c>
      <c r="L970" t="s">
        <v>615</v>
      </c>
      <c r="M970" t="s">
        <v>903</v>
      </c>
      <c r="O970" t="s">
        <v>606</v>
      </c>
      <c r="P970" t="s">
        <v>26</v>
      </c>
      <c r="Q970" t="s">
        <v>33</v>
      </c>
      <c r="R970" t="s">
        <v>558</v>
      </c>
      <c r="W970" s="32">
        <v>452.78</v>
      </c>
      <c r="X970" t="s">
        <v>612</v>
      </c>
      <c r="Y970" t="s">
        <v>1196</v>
      </c>
      <c r="Z970" t="s">
        <v>614</v>
      </c>
    </row>
    <row r="971" spans="1:26" x14ac:dyDescent="0.3">
      <c r="A971" t="s">
        <v>26</v>
      </c>
      <c r="B971" t="s">
        <v>27</v>
      </c>
      <c r="C971" s="31">
        <v>2020</v>
      </c>
      <c r="D971" s="31">
        <v>10</v>
      </c>
      <c r="E971" t="s">
        <v>609</v>
      </c>
      <c r="F971" t="s">
        <v>1195</v>
      </c>
      <c r="G971" s="30">
        <v>43948</v>
      </c>
      <c r="H971" s="30">
        <v>43949</v>
      </c>
      <c r="I971" s="31">
        <v>316</v>
      </c>
      <c r="J971" t="s">
        <v>44</v>
      </c>
      <c r="K971" t="s">
        <v>604</v>
      </c>
      <c r="L971" t="s">
        <v>615</v>
      </c>
      <c r="M971" t="s">
        <v>1025</v>
      </c>
      <c r="O971" t="s">
        <v>606</v>
      </c>
      <c r="P971" t="s">
        <v>26</v>
      </c>
      <c r="Q971" t="s">
        <v>33</v>
      </c>
      <c r="R971" t="s">
        <v>558</v>
      </c>
      <c r="W971" s="32">
        <v>338</v>
      </c>
      <c r="X971" t="s">
        <v>612</v>
      </c>
      <c r="Y971" t="s">
        <v>1196</v>
      </c>
      <c r="Z971" t="s">
        <v>614</v>
      </c>
    </row>
    <row r="972" spans="1:26" x14ac:dyDescent="0.3">
      <c r="A972" t="s">
        <v>26</v>
      </c>
      <c r="B972" t="s">
        <v>27</v>
      </c>
      <c r="C972" s="31">
        <v>2020</v>
      </c>
      <c r="D972" s="31">
        <v>10</v>
      </c>
      <c r="E972" t="s">
        <v>632</v>
      </c>
      <c r="F972" t="s">
        <v>1192</v>
      </c>
      <c r="G972" s="30">
        <v>43948</v>
      </c>
      <c r="H972" s="30">
        <v>43948</v>
      </c>
      <c r="I972" s="31">
        <v>48</v>
      </c>
      <c r="J972" t="s">
        <v>44</v>
      </c>
      <c r="K972" t="s">
        <v>581</v>
      </c>
      <c r="L972" t="s">
        <v>616</v>
      </c>
      <c r="M972" t="s">
        <v>939</v>
      </c>
      <c r="O972" t="s">
        <v>606</v>
      </c>
      <c r="P972" t="s">
        <v>26</v>
      </c>
      <c r="Q972" t="s">
        <v>33</v>
      </c>
      <c r="R972" t="s">
        <v>558</v>
      </c>
      <c r="W972" s="32">
        <v>-321.98</v>
      </c>
      <c r="Y972" t="s">
        <v>1193</v>
      </c>
      <c r="Z972" t="s">
        <v>1194</v>
      </c>
    </row>
    <row r="973" spans="1:26" x14ac:dyDescent="0.3">
      <c r="A973" t="s">
        <v>26</v>
      </c>
      <c r="B973" t="s">
        <v>27</v>
      </c>
      <c r="C973" s="31">
        <v>2020</v>
      </c>
      <c r="D973" s="31">
        <v>10</v>
      </c>
      <c r="E973" t="s">
        <v>632</v>
      </c>
      <c r="F973" t="s">
        <v>1192</v>
      </c>
      <c r="G973" s="30">
        <v>43948</v>
      </c>
      <c r="H973" s="30">
        <v>43948</v>
      </c>
      <c r="I973" s="31">
        <v>49</v>
      </c>
      <c r="J973" t="s">
        <v>44</v>
      </c>
      <c r="K973" t="s">
        <v>581</v>
      </c>
      <c r="L973" t="s">
        <v>616</v>
      </c>
      <c r="M973" t="s">
        <v>939</v>
      </c>
      <c r="P973" t="s">
        <v>26</v>
      </c>
      <c r="Q973" t="s">
        <v>720</v>
      </c>
      <c r="R973" t="s">
        <v>558</v>
      </c>
      <c r="W973" s="32">
        <v>-126.49</v>
      </c>
      <c r="Y973" t="s">
        <v>1193</v>
      </c>
      <c r="Z973" t="s">
        <v>1194</v>
      </c>
    </row>
    <row r="974" spans="1:26" x14ac:dyDescent="0.3">
      <c r="A974" t="s">
        <v>26</v>
      </c>
      <c r="B974" t="s">
        <v>27</v>
      </c>
      <c r="C974" s="31">
        <v>2020</v>
      </c>
      <c r="D974" s="31">
        <v>10</v>
      </c>
      <c r="E974" t="s">
        <v>632</v>
      </c>
      <c r="F974" t="s">
        <v>1192</v>
      </c>
      <c r="G974" s="30">
        <v>43948</v>
      </c>
      <c r="H974" s="30">
        <v>43948</v>
      </c>
      <c r="I974" s="31">
        <v>139</v>
      </c>
      <c r="J974" t="s">
        <v>44</v>
      </c>
      <c r="K974" t="s">
        <v>581</v>
      </c>
      <c r="L974" t="s">
        <v>616</v>
      </c>
      <c r="M974" t="s">
        <v>903</v>
      </c>
      <c r="O974" t="s">
        <v>606</v>
      </c>
      <c r="P974" t="s">
        <v>26</v>
      </c>
      <c r="Q974" t="s">
        <v>33</v>
      </c>
      <c r="R974" t="s">
        <v>558</v>
      </c>
      <c r="W974" s="32">
        <v>321.98</v>
      </c>
      <c r="Y974" t="s">
        <v>1193</v>
      </c>
      <c r="Z974" t="s">
        <v>1194</v>
      </c>
    </row>
    <row r="975" spans="1:26" x14ac:dyDescent="0.3">
      <c r="A975" t="s">
        <v>26</v>
      </c>
      <c r="B975" t="s">
        <v>27</v>
      </c>
      <c r="C975" s="31">
        <v>2020</v>
      </c>
      <c r="D975" s="31">
        <v>10</v>
      </c>
      <c r="E975" t="s">
        <v>632</v>
      </c>
      <c r="F975" t="s">
        <v>1192</v>
      </c>
      <c r="G975" s="30">
        <v>43948</v>
      </c>
      <c r="H975" s="30">
        <v>43948</v>
      </c>
      <c r="I975" s="31">
        <v>140</v>
      </c>
      <c r="J975" t="s">
        <v>44</v>
      </c>
      <c r="K975" t="s">
        <v>581</v>
      </c>
      <c r="L975" t="s">
        <v>616</v>
      </c>
      <c r="M975" t="s">
        <v>903</v>
      </c>
      <c r="P975" t="s">
        <v>26</v>
      </c>
      <c r="Q975" t="s">
        <v>720</v>
      </c>
      <c r="R975" t="s">
        <v>558</v>
      </c>
      <c r="W975" s="32">
        <v>126.49</v>
      </c>
      <c r="Y975" t="s">
        <v>1193</v>
      </c>
      <c r="Z975" t="s">
        <v>1194</v>
      </c>
    </row>
    <row r="976" spans="1:26" x14ac:dyDescent="0.3">
      <c r="A976" t="s">
        <v>26</v>
      </c>
      <c r="B976" t="s">
        <v>27</v>
      </c>
      <c r="C976" s="31">
        <v>2020</v>
      </c>
      <c r="D976" s="31">
        <v>10</v>
      </c>
      <c r="E976" t="s">
        <v>609</v>
      </c>
      <c r="F976" t="s">
        <v>1195</v>
      </c>
      <c r="G976" s="30">
        <v>43948</v>
      </c>
      <c r="H976" s="30">
        <v>43949</v>
      </c>
      <c r="I976" s="31">
        <v>253</v>
      </c>
      <c r="J976" t="s">
        <v>44</v>
      </c>
      <c r="K976" t="s">
        <v>604</v>
      </c>
      <c r="L976" t="s">
        <v>616</v>
      </c>
      <c r="M976" t="s">
        <v>903</v>
      </c>
      <c r="O976" t="s">
        <v>606</v>
      </c>
      <c r="P976" t="s">
        <v>26</v>
      </c>
      <c r="Q976" t="s">
        <v>33</v>
      </c>
      <c r="R976" t="s">
        <v>558</v>
      </c>
      <c r="W976" s="32">
        <v>231.14</v>
      </c>
      <c r="X976" t="s">
        <v>612</v>
      </c>
      <c r="Y976" t="s">
        <v>1196</v>
      </c>
      <c r="Z976" t="s">
        <v>614</v>
      </c>
    </row>
    <row r="977" spans="1:26" x14ac:dyDescent="0.3">
      <c r="A977" t="s">
        <v>26</v>
      </c>
      <c r="B977" t="s">
        <v>27</v>
      </c>
      <c r="C977" s="31">
        <v>2020</v>
      </c>
      <c r="D977" s="31">
        <v>10</v>
      </c>
      <c r="E977" t="s">
        <v>609</v>
      </c>
      <c r="F977" t="s">
        <v>1195</v>
      </c>
      <c r="G977" s="30">
        <v>43948</v>
      </c>
      <c r="H977" s="30">
        <v>43949</v>
      </c>
      <c r="I977" s="31">
        <v>254</v>
      </c>
      <c r="J977" t="s">
        <v>44</v>
      </c>
      <c r="K977" t="s">
        <v>604</v>
      </c>
      <c r="L977" t="s">
        <v>616</v>
      </c>
      <c r="M977" t="s">
        <v>903</v>
      </c>
      <c r="O977" t="s">
        <v>606</v>
      </c>
      <c r="P977" t="s">
        <v>26</v>
      </c>
      <c r="Q977" t="s">
        <v>33</v>
      </c>
      <c r="R977" t="s">
        <v>558</v>
      </c>
      <c r="W977" s="32">
        <v>242.58</v>
      </c>
      <c r="X977" t="s">
        <v>612</v>
      </c>
      <c r="Y977" t="s">
        <v>1196</v>
      </c>
      <c r="Z977" t="s">
        <v>614</v>
      </c>
    </row>
    <row r="978" spans="1:26" x14ac:dyDescent="0.3">
      <c r="A978" t="s">
        <v>26</v>
      </c>
      <c r="B978" t="s">
        <v>27</v>
      </c>
      <c r="C978" s="31">
        <v>2020</v>
      </c>
      <c r="D978" s="31">
        <v>10</v>
      </c>
      <c r="E978" t="s">
        <v>609</v>
      </c>
      <c r="F978" t="s">
        <v>1195</v>
      </c>
      <c r="G978" s="30">
        <v>43948</v>
      </c>
      <c r="H978" s="30">
        <v>43949</v>
      </c>
      <c r="I978" s="31">
        <v>317</v>
      </c>
      <c r="J978" t="s">
        <v>44</v>
      </c>
      <c r="K978" t="s">
        <v>604</v>
      </c>
      <c r="L978" t="s">
        <v>616</v>
      </c>
      <c r="M978" t="s">
        <v>1025</v>
      </c>
      <c r="O978" t="s">
        <v>606</v>
      </c>
      <c r="P978" t="s">
        <v>26</v>
      </c>
      <c r="Q978" t="s">
        <v>33</v>
      </c>
      <c r="R978" t="s">
        <v>558</v>
      </c>
      <c r="W978" s="32">
        <v>179.63</v>
      </c>
      <c r="X978" t="s">
        <v>612</v>
      </c>
      <c r="Y978" t="s">
        <v>1196</v>
      </c>
      <c r="Z978" t="s">
        <v>614</v>
      </c>
    </row>
    <row r="979" spans="1:26" x14ac:dyDescent="0.3">
      <c r="A979" t="s">
        <v>26</v>
      </c>
      <c r="B979" t="s">
        <v>27</v>
      </c>
      <c r="C979" s="31">
        <v>2020</v>
      </c>
      <c r="D979" s="31">
        <v>10</v>
      </c>
      <c r="E979" t="s">
        <v>632</v>
      </c>
      <c r="F979" t="s">
        <v>1192</v>
      </c>
      <c r="G979" s="30">
        <v>43948</v>
      </c>
      <c r="H979" s="30">
        <v>43948</v>
      </c>
      <c r="I979" s="31">
        <v>52</v>
      </c>
      <c r="J979" t="s">
        <v>44</v>
      </c>
      <c r="K979" t="s">
        <v>581</v>
      </c>
      <c r="L979" t="s">
        <v>617</v>
      </c>
      <c r="M979" t="s">
        <v>939</v>
      </c>
      <c r="O979" t="s">
        <v>606</v>
      </c>
      <c r="P979" t="s">
        <v>26</v>
      </c>
      <c r="Q979" t="s">
        <v>33</v>
      </c>
      <c r="R979" t="s">
        <v>558</v>
      </c>
      <c r="W979" s="32">
        <v>-55.88</v>
      </c>
      <c r="Y979" t="s">
        <v>1193</v>
      </c>
      <c r="Z979" t="s">
        <v>1194</v>
      </c>
    </row>
    <row r="980" spans="1:26" x14ac:dyDescent="0.3">
      <c r="A980" t="s">
        <v>26</v>
      </c>
      <c r="B980" t="s">
        <v>27</v>
      </c>
      <c r="C980" s="31">
        <v>2020</v>
      </c>
      <c r="D980" s="31">
        <v>10</v>
      </c>
      <c r="E980" t="s">
        <v>632</v>
      </c>
      <c r="F980" t="s">
        <v>1192</v>
      </c>
      <c r="G980" s="30">
        <v>43948</v>
      </c>
      <c r="H980" s="30">
        <v>43948</v>
      </c>
      <c r="I980" s="31">
        <v>53</v>
      </c>
      <c r="J980" t="s">
        <v>44</v>
      </c>
      <c r="K980" t="s">
        <v>581</v>
      </c>
      <c r="L980" t="s">
        <v>617</v>
      </c>
      <c r="M980" t="s">
        <v>939</v>
      </c>
      <c r="P980" t="s">
        <v>26</v>
      </c>
      <c r="Q980" t="s">
        <v>720</v>
      </c>
      <c r="R980" t="s">
        <v>558</v>
      </c>
      <c r="W980" s="32">
        <v>-21.96</v>
      </c>
      <c r="Y980" t="s">
        <v>1193</v>
      </c>
      <c r="Z980" t="s">
        <v>1194</v>
      </c>
    </row>
    <row r="981" spans="1:26" x14ac:dyDescent="0.3">
      <c r="A981" t="s">
        <v>26</v>
      </c>
      <c r="B981" t="s">
        <v>27</v>
      </c>
      <c r="C981" s="31">
        <v>2020</v>
      </c>
      <c r="D981" s="31">
        <v>10</v>
      </c>
      <c r="E981" t="s">
        <v>632</v>
      </c>
      <c r="F981" t="s">
        <v>1192</v>
      </c>
      <c r="G981" s="30">
        <v>43948</v>
      </c>
      <c r="H981" s="30">
        <v>43948</v>
      </c>
      <c r="I981" s="31">
        <v>143</v>
      </c>
      <c r="J981" t="s">
        <v>44</v>
      </c>
      <c r="K981" t="s">
        <v>581</v>
      </c>
      <c r="L981" t="s">
        <v>617</v>
      </c>
      <c r="M981" t="s">
        <v>903</v>
      </c>
      <c r="O981" t="s">
        <v>606</v>
      </c>
      <c r="P981" t="s">
        <v>26</v>
      </c>
      <c r="Q981" t="s">
        <v>33</v>
      </c>
      <c r="R981" t="s">
        <v>558</v>
      </c>
      <c r="W981" s="32">
        <v>55.88</v>
      </c>
      <c r="Y981" t="s">
        <v>1193</v>
      </c>
      <c r="Z981" t="s">
        <v>1194</v>
      </c>
    </row>
    <row r="982" spans="1:26" x14ac:dyDescent="0.3">
      <c r="A982" t="s">
        <v>26</v>
      </c>
      <c r="B982" t="s">
        <v>27</v>
      </c>
      <c r="C982" s="31">
        <v>2020</v>
      </c>
      <c r="D982" s="31">
        <v>10</v>
      </c>
      <c r="E982" t="s">
        <v>632</v>
      </c>
      <c r="F982" t="s">
        <v>1192</v>
      </c>
      <c r="G982" s="30">
        <v>43948</v>
      </c>
      <c r="H982" s="30">
        <v>43948</v>
      </c>
      <c r="I982" s="31">
        <v>144</v>
      </c>
      <c r="J982" t="s">
        <v>44</v>
      </c>
      <c r="K982" t="s">
        <v>581</v>
      </c>
      <c r="L982" t="s">
        <v>617</v>
      </c>
      <c r="M982" t="s">
        <v>903</v>
      </c>
      <c r="P982" t="s">
        <v>26</v>
      </c>
      <c r="Q982" t="s">
        <v>720</v>
      </c>
      <c r="R982" t="s">
        <v>558</v>
      </c>
      <c r="W982" s="32">
        <v>21.96</v>
      </c>
      <c r="Y982" t="s">
        <v>1193</v>
      </c>
      <c r="Z982" t="s">
        <v>1194</v>
      </c>
    </row>
    <row r="983" spans="1:26" x14ac:dyDescent="0.3">
      <c r="A983" t="s">
        <v>26</v>
      </c>
      <c r="B983" t="s">
        <v>27</v>
      </c>
      <c r="C983" s="31">
        <v>2020</v>
      </c>
      <c r="D983" s="31">
        <v>10</v>
      </c>
      <c r="E983" t="s">
        <v>609</v>
      </c>
      <c r="F983" t="s">
        <v>1195</v>
      </c>
      <c r="G983" s="30">
        <v>43948</v>
      </c>
      <c r="H983" s="30">
        <v>43949</v>
      </c>
      <c r="I983" s="31">
        <v>255</v>
      </c>
      <c r="J983" t="s">
        <v>44</v>
      </c>
      <c r="K983" t="s">
        <v>604</v>
      </c>
      <c r="L983" t="s">
        <v>617</v>
      </c>
      <c r="M983" t="s">
        <v>903</v>
      </c>
      <c r="O983" t="s">
        <v>606</v>
      </c>
      <c r="P983" t="s">
        <v>26</v>
      </c>
      <c r="Q983" t="s">
        <v>33</v>
      </c>
      <c r="R983" t="s">
        <v>558</v>
      </c>
      <c r="W983" s="32">
        <v>43.95</v>
      </c>
      <c r="X983" t="s">
        <v>612</v>
      </c>
      <c r="Y983" t="s">
        <v>1196</v>
      </c>
      <c r="Z983" t="s">
        <v>614</v>
      </c>
    </row>
    <row r="984" spans="1:26" x14ac:dyDescent="0.3">
      <c r="A984" t="s">
        <v>26</v>
      </c>
      <c r="B984" t="s">
        <v>27</v>
      </c>
      <c r="C984" s="31">
        <v>2020</v>
      </c>
      <c r="D984" s="31">
        <v>10</v>
      </c>
      <c r="E984" t="s">
        <v>609</v>
      </c>
      <c r="F984" t="s">
        <v>1195</v>
      </c>
      <c r="G984" s="30">
        <v>43948</v>
      </c>
      <c r="H984" s="30">
        <v>43949</v>
      </c>
      <c r="I984" s="31">
        <v>256</v>
      </c>
      <c r="J984" t="s">
        <v>44</v>
      </c>
      <c r="K984" t="s">
        <v>604</v>
      </c>
      <c r="L984" t="s">
        <v>617</v>
      </c>
      <c r="M984" t="s">
        <v>903</v>
      </c>
      <c r="O984" t="s">
        <v>606</v>
      </c>
      <c r="P984" t="s">
        <v>26</v>
      </c>
      <c r="Q984" t="s">
        <v>33</v>
      </c>
      <c r="R984" t="s">
        <v>558</v>
      </c>
      <c r="W984" s="32">
        <v>43.87</v>
      </c>
      <c r="X984" t="s">
        <v>612</v>
      </c>
      <c r="Y984" t="s">
        <v>1196</v>
      </c>
      <c r="Z984" t="s">
        <v>614</v>
      </c>
    </row>
    <row r="985" spans="1:26" x14ac:dyDescent="0.3">
      <c r="A985" t="s">
        <v>26</v>
      </c>
      <c r="B985" t="s">
        <v>27</v>
      </c>
      <c r="C985" s="31">
        <v>2020</v>
      </c>
      <c r="D985" s="31">
        <v>10</v>
      </c>
      <c r="E985" t="s">
        <v>609</v>
      </c>
      <c r="F985" t="s">
        <v>1195</v>
      </c>
      <c r="G985" s="30">
        <v>43948</v>
      </c>
      <c r="H985" s="30">
        <v>43949</v>
      </c>
      <c r="I985" s="31">
        <v>318</v>
      </c>
      <c r="J985" t="s">
        <v>44</v>
      </c>
      <c r="K985" t="s">
        <v>604</v>
      </c>
      <c r="L985" t="s">
        <v>617</v>
      </c>
      <c r="M985" t="s">
        <v>1025</v>
      </c>
      <c r="O985" t="s">
        <v>606</v>
      </c>
      <c r="P985" t="s">
        <v>26</v>
      </c>
      <c r="Q985" t="s">
        <v>33</v>
      </c>
      <c r="R985" t="s">
        <v>558</v>
      </c>
      <c r="W985" s="32">
        <v>32.75</v>
      </c>
      <c r="X985" t="s">
        <v>612</v>
      </c>
      <c r="Y985" t="s">
        <v>1196</v>
      </c>
      <c r="Z985" t="s">
        <v>614</v>
      </c>
    </row>
    <row r="986" spans="1:26" x14ac:dyDescent="0.3">
      <c r="A986" t="s">
        <v>26</v>
      </c>
      <c r="B986" t="s">
        <v>27</v>
      </c>
      <c r="C986" s="31">
        <v>2020</v>
      </c>
      <c r="D986" s="31">
        <v>10</v>
      </c>
      <c r="E986" t="s">
        <v>609</v>
      </c>
      <c r="F986" t="s">
        <v>1195</v>
      </c>
      <c r="G986" s="30">
        <v>43948</v>
      </c>
      <c r="H986" s="30">
        <v>43949</v>
      </c>
      <c r="I986" s="31">
        <v>257</v>
      </c>
      <c r="J986" t="s">
        <v>44</v>
      </c>
      <c r="K986" t="s">
        <v>604</v>
      </c>
      <c r="L986" t="s">
        <v>657</v>
      </c>
      <c r="M986" t="s">
        <v>903</v>
      </c>
      <c r="O986" t="s">
        <v>606</v>
      </c>
      <c r="P986" t="s">
        <v>26</v>
      </c>
      <c r="Q986" t="s">
        <v>33</v>
      </c>
      <c r="R986" t="s">
        <v>558</v>
      </c>
      <c r="W986" s="32">
        <v>901</v>
      </c>
      <c r="X986" t="s">
        <v>612</v>
      </c>
      <c r="Y986" t="s">
        <v>1196</v>
      </c>
      <c r="Z986" t="s">
        <v>614</v>
      </c>
    </row>
    <row r="987" spans="1:26" x14ac:dyDescent="0.3">
      <c r="A987" t="s">
        <v>26</v>
      </c>
      <c r="B987" t="s">
        <v>27</v>
      </c>
      <c r="C987" s="31">
        <v>2020</v>
      </c>
      <c r="D987" s="31">
        <v>10</v>
      </c>
      <c r="E987" t="s">
        <v>609</v>
      </c>
      <c r="F987" t="s">
        <v>1195</v>
      </c>
      <c r="G987" s="30">
        <v>43948</v>
      </c>
      <c r="H987" s="30">
        <v>43949</v>
      </c>
      <c r="I987" s="31">
        <v>258</v>
      </c>
      <c r="J987" t="s">
        <v>44</v>
      </c>
      <c r="K987" t="s">
        <v>604</v>
      </c>
      <c r="L987" t="s">
        <v>657</v>
      </c>
      <c r="M987" t="s">
        <v>903</v>
      </c>
      <c r="O987" t="s">
        <v>606</v>
      </c>
      <c r="P987" t="s">
        <v>26</v>
      </c>
      <c r="Q987" t="s">
        <v>33</v>
      </c>
      <c r="R987" t="s">
        <v>558</v>
      </c>
      <c r="W987" s="32">
        <v>614.5</v>
      </c>
      <c r="X987" t="s">
        <v>612</v>
      </c>
      <c r="Y987" t="s">
        <v>1196</v>
      </c>
      <c r="Z987" t="s">
        <v>614</v>
      </c>
    </row>
    <row r="988" spans="1:26" x14ac:dyDescent="0.3">
      <c r="A988" t="s">
        <v>26</v>
      </c>
      <c r="B988" t="s">
        <v>27</v>
      </c>
      <c r="C988" s="31">
        <v>2020</v>
      </c>
      <c r="D988" s="31">
        <v>10</v>
      </c>
      <c r="E988" t="s">
        <v>609</v>
      </c>
      <c r="F988" t="s">
        <v>1195</v>
      </c>
      <c r="G988" s="30">
        <v>43948</v>
      </c>
      <c r="H988" s="30">
        <v>43949</v>
      </c>
      <c r="I988" s="31">
        <v>319</v>
      </c>
      <c r="J988" t="s">
        <v>44</v>
      </c>
      <c r="K988" t="s">
        <v>604</v>
      </c>
      <c r="L988" t="s">
        <v>657</v>
      </c>
      <c r="M988" t="s">
        <v>1025</v>
      </c>
      <c r="O988" t="s">
        <v>606</v>
      </c>
      <c r="P988" t="s">
        <v>26</v>
      </c>
      <c r="Q988" t="s">
        <v>33</v>
      </c>
      <c r="R988" t="s">
        <v>558</v>
      </c>
      <c r="W988" s="32">
        <v>614.5</v>
      </c>
      <c r="X988" t="s">
        <v>612</v>
      </c>
      <c r="Y988" t="s">
        <v>1196</v>
      </c>
      <c r="Z988" t="s">
        <v>614</v>
      </c>
    </row>
    <row r="989" spans="1:26" x14ac:dyDescent="0.3">
      <c r="A989" t="s">
        <v>26</v>
      </c>
      <c r="B989" t="s">
        <v>27</v>
      </c>
      <c r="C989" s="31">
        <v>2020</v>
      </c>
      <c r="D989" s="31">
        <v>10</v>
      </c>
      <c r="E989" t="s">
        <v>632</v>
      </c>
      <c r="F989" t="s">
        <v>1192</v>
      </c>
      <c r="G989" s="30">
        <v>43948</v>
      </c>
      <c r="H989" s="30">
        <v>43948</v>
      </c>
      <c r="I989" s="31">
        <v>58</v>
      </c>
      <c r="J989" t="s">
        <v>44</v>
      </c>
      <c r="K989" t="s">
        <v>581</v>
      </c>
      <c r="L989" t="s">
        <v>618</v>
      </c>
      <c r="M989" t="s">
        <v>939</v>
      </c>
      <c r="O989" t="s">
        <v>606</v>
      </c>
      <c r="P989" t="s">
        <v>26</v>
      </c>
      <c r="Q989" t="s">
        <v>33</v>
      </c>
      <c r="R989" t="s">
        <v>558</v>
      </c>
      <c r="W989" s="32">
        <v>-49.91</v>
      </c>
      <c r="Y989" t="s">
        <v>1193</v>
      </c>
      <c r="Z989" t="s">
        <v>1194</v>
      </c>
    </row>
    <row r="990" spans="1:26" x14ac:dyDescent="0.3">
      <c r="A990" t="s">
        <v>26</v>
      </c>
      <c r="B990" t="s">
        <v>27</v>
      </c>
      <c r="C990" s="31">
        <v>2020</v>
      </c>
      <c r="D990" s="31">
        <v>10</v>
      </c>
      <c r="E990" t="s">
        <v>632</v>
      </c>
      <c r="F990" t="s">
        <v>1192</v>
      </c>
      <c r="G990" s="30">
        <v>43948</v>
      </c>
      <c r="H990" s="30">
        <v>43948</v>
      </c>
      <c r="I990" s="31">
        <v>59</v>
      </c>
      <c r="J990" t="s">
        <v>44</v>
      </c>
      <c r="K990" t="s">
        <v>581</v>
      </c>
      <c r="L990" t="s">
        <v>618</v>
      </c>
      <c r="M990" t="s">
        <v>939</v>
      </c>
      <c r="P990" t="s">
        <v>26</v>
      </c>
      <c r="Q990" t="s">
        <v>720</v>
      </c>
      <c r="R990" t="s">
        <v>558</v>
      </c>
      <c r="W990" s="32">
        <v>-19.61</v>
      </c>
      <c r="Y990" t="s">
        <v>1193</v>
      </c>
      <c r="Z990" t="s">
        <v>1194</v>
      </c>
    </row>
    <row r="991" spans="1:26" x14ac:dyDescent="0.3">
      <c r="A991" t="s">
        <v>26</v>
      </c>
      <c r="B991" t="s">
        <v>27</v>
      </c>
      <c r="C991" s="31">
        <v>2020</v>
      </c>
      <c r="D991" s="31">
        <v>10</v>
      </c>
      <c r="E991" t="s">
        <v>632</v>
      </c>
      <c r="F991" t="s">
        <v>1192</v>
      </c>
      <c r="G991" s="30">
        <v>43948</v>
      </c>
      <c r="H991" s="30">
        <v>43948</v>
      </c>
      <c r="I991" s="31">
        <v>149</v>
      </c>
      <c r="J991" t="s">
        <v>44</v>
      </c>
      <c r="K991" t="s">
        <v>581</v>
      </c>
      <c r="L991" t="s">
        <v>618</v>
      </c>
      <c r="M991" t="s">
        <v>903</v>
      </c>
      <c r="O991" t="s">
        <v>606</v>
      </c>
      <c r="P991" t="s">
        <v>26</v>
      </c>
      <c r="Q991" t="s">
        <v>33</v>
      </c>
      <c r="R991" t="s">
        <v>558</v>
      </c>
      <c r="W991" s="32">
        <v>49.91</v>
      </c>
      <c r="Y991" t="s">
        <v>1193</v>
      </c>
      <c r="Z991" t="s">
        <v>1194</v>
      </c>
    </row>
    <row r="992" spans="1:26" x14ac:dyDescent="0.3">
      <c r="A992" t="s">
        <v>26</v>
      </c>
      <c r="B992" t="s">
        <v>27</v>
      </c>
      <c r="C992" s="31">
        <v>2020</v>
      </c>
      <c r="D992" s="31">
        <v>10</v>
      </c>
      <c r="E992" t="s">
        <v>632</v>
      </c>
      <c r="F992" t="s">
        <v>1192</v>
      </c>
      <c r="G992" s="30">
        <v>43948</v>
      </c>
      <c r="H992" s="30">
        <v>43948</v>
      </c>
      <c r="I992" s="31">
        <v>150</v>
      </c>
      <c r="J992" t="s">
        <v>44</v>
      </c>
      <c r="K992" t="s">
        <v>581</v>
      </c>
      <c r="L992" t="s">
        <v>618</v>
      </c>
      <c r="M992" t="s">
        <v>903</v>
      </c>
      <c r="P992" t="s">
        <v>26</v>
      </c>
      <c r="Q992" t="s">
        <v>720</v>
      </c>
      <c r="R992" t="s">
        <v>558</v>
      </c>
      <c r="W992" s="32">
        <v>19.61</v>
      </c>
      <c r="Y992" t="s">
        <v>1193</v>
      </c>
      <c r="Z992" t="s">
        <v>1194</v>
      </c>
    </row>
    <row r="993" spans="1:26" x14ac:dyDescent="0.3">
      <c r="A993" t="s">
        <v>26</v>
      </c>
      <c r="B993" t="s">
        <v>27</v>
      </c>
      <c r="C993" s="31">
        <v>2020</v>
      </c>
      <c r="D993" s="31">
        <v>10</v>
      </c>
      <c r="E993" t="s">
        <v>609</v>
      </c>
      <c r="F993" t="s">
        <v>1195</v>
      </c>
      <c r="G993" s="30">
        <v>43948</v>
      </c>
      <c r="H993" s="30">
        <v>43949</v>
      </c>
      <c r="I993" s="31">
        <v>259</v>
      </c>
      <c r="J993" t="s">
        <v>44</v>
      </c>
      <c r="K993" t="s">
        <v>604</v>
      </c>
      <c r="L993" t="s">
        <v>618</v>
      </c>
      <c r="M993" t="s">
        <v>903</v>
      </c>
      <c r="O993" t="s">
        <v>606</v>
      </c>
      <c r="P993" t="s">
        <v>26</v>
      </c>
      <c r="Q993" t="s">
        <v>33</v>
      </c>
      <c r="R993" t="s">
        <v>558</v>
      </c>
      <c r="W993" s="32">
        <v>39.25</v>
      </c>
      <c r="X993" t="s">
        <v>612</v>
      </c>
      <c r="Y993" t="s">
        <v>1196</v>
      </c>
      <c r="Z993" t="s">
        <v>614</v>
      </c>
    </row>
    <row r="994" spans="1:26" x14ac:dyDescent="0.3">
      <c r="A994" t="s">
        <v>26</v>
      </c>
      <c r="B994" t="s">
        <v>27</v>
      </c>
      <c r="C994" s="31">
        <v>2020</v>
      </c>
      <c r="D994" s="31">
        <v>10</v>
      </c>
      <c r="E994" t="s">
        <v>609</v>
      </c>
      <c r="F994" t="s">
        <v>1195</v>
      </c>
      <c r="G994" s="30">
        <v>43948</v>
      </c>
      <c r="H994" s="30">
        <v>43949</v>
      </c>
      <c r="I994" s="31">
        <v>260</v>
      </c>
      <c r="J994" t="s">
        <v>44</v>
      </c>
      <c r="K994" t="s">
        <v>604</v>
      </c>
      <c r="L994" t="s">
        <v>618</v>
      </c>
      <c r="M994" t="s">
        <v>903</v>
      </c>
      <c r="O994" t="s">
        <v>606</v>
      </c>
      <c r="P994" t="s">
        <v>26</v>
      </c>
      <c r="Q994" t="s">
        <v>33</v>
      </c>
      <c r="R994" t="s">
        <v>558</v>
      </c>
      <c r="W994" s="32">
        <v>39.18</v>
      </c>
      <c r="X994" t="s">
        <v>612</v>
      </c>
      <c r="Y994" t="s">
        <v>1196</v>
      </c>
      <c r="Z994" t="s">
        <v>614</v>
      </c>
    </row>
    <row r="995" spans="1:26" x14ac:dyDescent="0.3">
      <c r="A995" t="s">
        <v>26</v>
      </c>
      <c r="B995" t="s">
        <v>27</v>
      </c>
      <c r="C995" s="31">
        <v>2020</v>
      </c>
      <c r="D995" s="31">
        <v>10</v>
      </c>
      <c r="E995" t="s">
        <v>609</v>
      </c>
      <c r="F995" t="s">
        <v>1195</v>
      </c>
      <c r="G995" s="30">
        <v>43948</v>
      </c>
      <c r="H995" s="30">
        <v>43949</v>
      </c>
      <c r="I995" s="31">
        <v>320</v>
      </c>
      <c r="J995" t="s">
        <v>44</v>
      </c>
      <c r="K995" t="s">
        <v>604</v>
      </c>
      <c r="L995" t="s">
        <v>618</v>
      </c>
      <c r="M995" t="s">
        <v>1025</v>
      </c>
      <c r="O995" t="s">
        <v>606</v>
      </c>
      <c r="P995" t="s">
        <v>26</v>
      </c>
      <c r="Q995" t="s">
        <v>33</v>
      </c>
      <c r="R995" t="s">
        <v>558</v>
      </c>
      <c r="W995" s="32">
        <v>29.25</v>
      </c>
      <c r="X995" t="s">
        <v>612</v>
      </c>
      <c r="Y995" t="s">
        <v>1196</v>
      </c>
      <c r="Z995" t="s">
        <v>614</v>
      </c>
    </row>
    <row r="996" spans="1:26" x14ac:dyDescent="0.3">
      <c r="A996" t="s">
        <v>26</v>
      </c>
      <c r="B996" t="s">
        <v>27</v>
      </c>
      <c r="C996" s="31">
        <v>2020</v>
      </c>
      <c r="D996" s="31">
        <v>10</v>
      </c>
      <c r="E996" t="s">
        <v>632</v>
      </c>
      <c r="F996" t="s">
        <v>1192</v>
      </c>
      <c r="G996" s="30">
        <v>43948</v>
      </c>
      <c r="H996" s="30">
        <v>43948</v>
      </c>
      <c r="I996" s="31">
        <v>62</v>
      </c>
      <c r="J996" t="s">
        <v>44</v>
      </c>
      <c r="K996" t="s">
        <v>581</v>
      </c>
      <c r="L996" t="s">
        <v>619</v>
      </c>
      <c r="M996" t="s">
        <v>939</v>
      </c>
      <c r="O996" t="s">
        <v>606</v>
      </c>
      <c r="P996" t="s">
        <v>26</v>
      </c>
      <c r="Q996" t="s">
        <v>33</v>
      </c>
      <c r="R996" t="s">
        <v>558</v>
      </c>
      <c r="W996" s="32">
        <v>-26.45</v>
      </c>
      <c r="Y996" t="s">
        <v>1193</v>
      </c>
      <c r="Z996" t="s">
        <v>1194</v>
      </c>
    </row>
    <row r="997" spans="1:26" x14ac:dyDescent="0.3">
      <c r="A997" t="s">
        <v>26</v>
      </c>
      <c r="B997" t="s">
        <v>27</v>
      </c>
      <c r="C997" s="31">
        <v>2020</v>
      </c>
      <c r="D997" s="31">
        <v>10</v>
      </c>
      <c r="E997" t="s">
        <v>632</v>
      </c>
      <c r="F997" t="s">
        <v>1192</v>
      </c>
      <c r="G997" s="30">
        <v>43948</v>
      </c>
      <c r="H997" s="30">
        <v>43948</v>
      </c>
      <c r="I997" s="31">
        <v>63</v>
      </c>
      <c r="J997" t="s">
        <v>44</v>
      </c>
      <c r="K997" t="s">
        <v>581</v>
      </c>
      <c r="L997" t="s">
        <v>619</v>
      </c>
      <c r="M997" t="s">
        <v>939</v>
      </c>
      <c r="P997" t="s">
        <v>26</v>
      </c>
      <c r="Q997" t="s">
        <v>720</v>
      </c>
      <c r="R997" t="s">
        <v>558</v>
      </c>
      <c r="W997" s="32">
        <v>-10.39</v>
      </c>
      <c r="Y997" t="s">
        <v>1193</v>
      </c>
      <c r="Z997" t="s">
        <v>1194</v>
      </c>
    </row>
    <row r="998" spans="1:26" x14ac:dyDescent="0.3">
      <c r="A998" t="s">
        <v>26</v>
      </c>
      <c r="B998" t="s">
        <v>27</v>
      </c>
      <c r="C998" s="31">
        <v>2020</v>
      </c>
      <c r="D998" s="31">
        <v>10</v>
      </c>
      <c r="E998" t="s">
        <v>632</v>
      </c>
      <c r="F998" t="s">
        <v>1192</v>
      </c>
      <c r="G998" s="30">
        <v>43948</v>
      </c>
      <c r="H998" s="30">
        <v>43948</v>
      </c>
      <c r="I998" s="31">
        <v>153</v>
      </c>
      <c r="J998" t="s">
        <v>44</v>
      </c>
      <c r="K998" t="s">
        <v>581</v>
      </c>
      <c r="L998" t="s">
        <v>619</v>
      </c>
      <c r="M998" t="s">
        <v>903</v>
      </c>
      <c r="O998" t="s">
        <v>606</v>
      </c>
      <c r="P998" t="s">
        <v>26</v>
      </c>
      <c r="Q998" t="s">
        <v>33</v>
      </c>
      <c r="R998" t="s">
        <v>558</v>
      </c>
      <c r="W998" s="32">
        <v>26.45</v>
      </c>
      <c r="Y998" t="s">
        <v>1193</v>
      </c>
      <c r="Z998" t="s">
        <v>1194</v>
      </c>
    </row>
    <row r="999" spans="1:26" x14ac:dyDescent="0.3">
      <c r="A999" t="s">
        <v>26</v>
      </c>
      <c r="B999" t="s">
        <v>27</v>
      </c>
      <c r="C999" s="31">
        <v>2020</v>
      </c>
      <c r="D999" s="31">
        <v>10</v>
      </c>
      <c r="E999" t="s">
        <v>632</v>
      </c>
      <c r="F999" t="s">
        <v>1192</v>
      </c>
      <c r="G999" s="30">
        <v>43948</v>
      </c>
      <c r="H999" s="30">
        <v>43948</v>
      </c>
      <c r="I999" s="31">
        <v>154</v>
      </c>
      <c r="J999" t="s">
        <v>44</v>
      </c>
      <c r="K999" t="s">
        <v>581</v>
      </c>
      <c r="L999" t="s">
        <v>619</v>
      </c>
      <c r="M999" t="s">
        <v>903</v>
      </c>
      <c r="P999" t="s">
        <v>26</v>
      </c>
      <c r="Q999" t="s">
        <v>720</v>
      </c>
      <c r="R999" t="s">
        <v>558</v>
      </c>
      <c r="W999" s="32">
        <v>10.39</v>
      </c>
      <c r="Y999" t="s">
        <v>1193</v>
      </c>
      <c r="Z999" t="s">
        <v>1194</v>
      </c>
    </row>
    <row r="1000" spans="1:26" x14ac:dyDescent="0.3">
      <c r="A1000" t="s">
        <v>26</v>
      </c>
      <c r="B1000" t="s">
        <v>27</v>
      </c>
      <c r="C1000" s="31">
        <v>2020</v>
      </c>
      <c r="D1000" s="31">
        <v>10</v>
      </c>
      <c r="E1000" t="s">
        <v>609</v>
      </c>
      <c r="F1000" t="s">
        <v>1195</v>
      </c>
      <c r="G1000" s="30">
        <v>43948</v>
      </c>
      <c r="H1000" s="30">
        <v>43949</v>
      </c>
      <c r="I1000" s="31">
        <v>261</v>
      </c>
      <c r="J1000" t="s">
        <v>44</v>
      </c>
      <c r="K1000" t="s">
        <v>604</v>
      </c>
      <c r="L1000" t="s">
        <v>619</v>
      </c>
      <c r="M1000" t="s">
        <v>903</v>
      </c>
      <c r="O1000" t="s">
        <v>606</v>
      </c>
      <c r="P1000" t="s">
        <v>26</v>
      </c>
      <c r="Q1000" t="s">
        <v>33</v>
      </c>
      <c r="R1000" t="s">
        <v>558</v>
      </c>
      <c r="W1000" s="32">
        <v>20.8</v>
      </c>
      <c r="X1000" t="s">
        <v>612</v>
      </c>
      <c r="Y1000" t="s">
        <v>1196</v>
      </c>
      <c r="Z1000" t="s">
        <v>614</v>
      </c>
    </row>
    <row r="1001" spans="1:26" x14ac:dyDescent="0.3">
      <c r="A1001" t="s">
        <v>26</v>
      </c>
      <c r="B1001" t="s">
        <v>27</v>
      </c>
      <c r="C1001" s="31">
        <v>2020</v>
      </c>
      <c r="D1001" s="31">
        <v>10</v>
      </c>
      <c r="E1001" t="s">
        <v>609</v>
      </c>
      <c r="F1001" t="s">
        <v>1195</v>
      </c>
      <c r="G1001" s="30">
        <v>43948</v>
      </c>
      <c r="H1001" s="30">
        <v>43949</v>
      </c>
      <c r="I1001" s="31">
        <v>262</v>
      </c>
      <c r="J1001" t="s">
        <v>44</v>
      </c>
      <c r="K1001" t="s">
        <v>604</v>
      </c>
      <c r="L1001" t="s">
        <v>619</v>
      </c>
      <c r="M1001" t="s">
        <v>903</v>
      </c>
      <c r="O1001" t="s">
        <v>606</v>
      </c>
      <c r="P1001" t="s">
        <v>26</v>
      </c>
      <c r="Q1001" t="s">
        <v>33</v>
      </c>
      <c r="R1001" t="s">
        <v>558</v>
      </c>
      <c r="W1001" s="32">
        <v>20.76</v>
      </c>
      <c r="X1001" t="s">
        <v>612</v>
      </c>
      <c r="Y1001" t="s">
        <v>1196</v>
      </c>
      <c r="Z1001" t="s">
        <v>614</v>
      </c>
    </row>
    <row r="1002" spans="1:26" x14ac:dyDescent="0.3">
      <c r="A1002" t="s">
        <v>26</v>
      </c>
      <c r="B1002" t="s">
        <v>27</v>
      </c>
      <c r="C1002" s="31">
        <v>2020</v>
      </c>
      <c r="D1002" s="31">
        <v>10</v>
      </c>
      <c r="E1002" t="s">
        <v>609</v>
      </c>
      <c r="F1002" t="s">
        <v>1195</v>
      </c>
      <c r="G1002" s="30">
        <v>43948</v>
      </c>
      <c r="H1002" s="30">
        <v>43949</v>
      </c>
      <c r="I1002" s="31">
        <v>321</v>
      </c>
      <c r="J1002" t="s">
        <v>44</v>
      </c>
      <c r="K1002" t="s">
        <v>604</v>
      </c>
      <c r="L1002" t="s">
        <v>619</v>
      </c>
      <c r="M1002" t="s">
        <v>1025</v>
      </c>
      <c r="O1002" t="s">
        <v>606</v>
      </c>
      <c r="P1002" t="s">
        <v>26</v>
      </c>
      <c r="Q1002" t="s">
        <v>33</v>
      </c>
      <c r="R1002" t="s">
        <v>558</v>
      </c>
      <c r="W1002" s="32">
        <v>15.5</v>
      </c>
      <c r="X1002" t="s">
        <v>612</v>
      </c>
      <c r="Y1002" t="s">
        <v>1196</v>
      </c>
      <c r="Z1002" t="s">
        <v>614</v>
      </c>
    </row>
    <row r="1003" spans="1:26" x14ac:dyDescent="0.3">
      <c r="A1003" t="s">
        <v>26</v>
      </c>
      <c r="B1003" t="s">
        <v>27</v>
      </c>
      <c r="C1003" s="31">
        <v>2020</v>
      </c>
      <c r="D1003" s="31">
        <v>10</v>
      </c>
      <c r="E1003" t="s">
        <v>632</v>
      </c>
      <c r="F1003" t="s">
        <v>1192</v>
      </c>
      <c r="G1003" s="30">
        <v>43948</v>
      </c>
      <c r="H1003" s="30">
        <v>43948</v>
      </c>
      <c r="I1003" s="31">
        <v>66</v>
      </c>
      <c r="J1003" t="s">
        <v>44</v>
      </c>
      <c r="K1003" t="s">
        <v>581</v>
      </c>
      <c r="L1003" t="s">
        <v>611</v>
      </c>
      <c r="M1003" t="s">
        <v>939</v>
      </c>
      <c r="O1003" t="s">
        <v>606</v>
      </c>
      <c r="P1003" t="s">
        <v>26</v>
      </c>
      <c r="Q1003" t="s">
        <v>33</v>
      </c>
      <c r="R1003" t="s">
        <v>558</v>
      </c>
      <c r="W1003" s="32">
        <v>-3732.4</v>
      </c>
      <c r="Y1003" t="s">
        <v>1193</v>
      </c>
      <c r="Z1003" t="s">
        <v>1194</v>
      </c>
    </row>
    <row r="1004" spans="1:26" x14ac:dyDescent="0.3">
      <c r="A1004" t="s">
        <v>26</v>
      </c>
      <c r="B1004" t="s">
        <v>27</v>
      </c>
      <c r="C1004" s="31">
        <v>2020</v>
      </c>
      <c r="D1004" s="31">
        <v>10</v>
      </c>
      <c r="E1004" t="s">
        <v>632</v>
      </c>
      <c r="F1004" t="s">
        <v>1192</v>
      </c>
      <c r="G1004" s="30">
        <v>43948</v>
      </c>
      <c r="H1004" s="30">
        <v>43948</v>
      </c>
      <c r="I1004" s="31">
        <v>67</v>
      </c>
      <c r="J1004" t="s">
        <v>44</v>
      </c>
      <c r="K1004" t="s">
        <v>581</v>
      </c>
      <c r="L1004" t="s">
        <v>611</v>
      </c>
      <c r="M1004" t="s">
        <v>939</v>
      </c>
      <c r="P1004" t="s">
        <v>26</v>
      </c>
      <c r="Q1004" t="s">
        <v>720</v>
      </c>
      <c r="R1004" t="s">
        <v>558</v>
      </c>
      <c r="W1004" s="32">
        <v>-1675.98</v>
      </c>
      <c r="Y1004" t="s">
        <v>1193</v>
      </c>
      <c r="Z1004" t="s">
        <v>1194</v>
      </c>
    </row>
    <row r="1005" spans="1:26" x14ac:dyDescent="0.3">
      <c r="A1005" t="s">
        <v>26</v>
      </c>
      <c r="B1005" t="s">
        <v>27</v>
      </c>
      <c r="C1005" s="31">
        <v>2020</v>
      </c>
      <c r="D1005" s="31">
        <v>10</v>
      </c>
      <c r="E1005" t="s">
        <v>632</v>
      </c>
      <c r="F1005" t="s">
        <v>1192</v>
      </c>
      <c r="G1005" s="30">
        <v>43948</v>
      </c>
      <c r="H1005" s="30">
        <v>43948</v>
      </c>
      <c r="I1005" s="31">
        <v>157</v>
      </c>
      <c r="J1005" t="s">
        <v>44</v>
      </c>
      <c r="K1005" t="s">
        <v>581</v>
      </c>
      <c r="L1005" t="s">
        <v>611</v>
      </c>
      <c r="M1005" t="s">
        <v>903</v>
      </c>
      <c r="O1005" t="s">
        <v>606</v>
      </c>
      <c r="P1005" t="s">
        <v>26</v>
      </c>
      <c r="Q1005" t="s">
        <v>33</v>
      </c>
      <c r="R1005" t="s">
        <v>558</v>
      </c>
      <c r="W1005" s="32">
        <v>3732.4</v>
      </c>
      <c r="Y1005" t="s">
        <v>1193</v>
      </c>
      <c r="Z1005" t="s">
        <v>1194</v>
      </c>
    </row>
    <row r="1006" spans="1:26" x14ac:dyDescent="0.3">
      <c r="A1006" t="s">
        <v>26</v>
      </c>
      <c r="B1006" t="s">
        <v>27</v>
      </c>
      <c r="C1006" s="31">
        <v>2020</v>
      </c>
      <c r="D1006" s="31">
        <v>10</v>
      </c>
      <c r="E1006" t="s">
        <v>632</v>
      </c>
      <c r="F1006" t="s">
        <v>1192</v>
      </c>
      <c r="G1006" s="30">
        <v>43948</v>
      </c>
      <c r="H1006" s="30">
        <v>43948</v>
      </c>
      <c r="I1006" s="31">
        <v>158</v>
      </c>
      <c r="J1006" t="s">
        <v>44</v>
      </c>
      <c r="K1006" t="s">
        <v>581</v>
      </c>
      <c r="L1006" t="s">
        <v>611</v>
      </c>
      <c r="M1006" t="s">
        <v>903</v>
      </c>
      <c r="P1006" t="s">
        <v>26</v>
      </c>
      <c r="Q1006" t="s">
        <v>720</v>
      </c>
      <c r="R1006" t="s">
        <v>558</v>
      </c>
      <c r="W1006" s="32">
        <v>1675.98</v>
      </c>
      <c r="Y1006" t="s">
        <v>1193</v>
      </c>
      <c r="Z1006" t="s">
        <v>1194</v>
      </c>
    </row>
    <row r="1007" spans="1:26" x14ac:dyDescent="0.3">
      <c r="A1007" t="s">
        <v>26</v>
      </c>
      <c r="B1007" t="s">
        <v>27</v>
      </c>
      <c r="C1007" s="31">
        <v>2020</v>
      </c>
      <c r="D1007" s="31">
        <v>10</v>
      </c>
      <c r="E1007" t="s">
        <v>609</v>
      </c>
      <c r="F1007" t="s">
        <v>1195</v>
      </c>
      <c r="G1007" s="30">
        <v>43948</v>
      </c>
      <c r="H1007" s="30">
        <v>43949</v>
      </c>
      <c r="I1007" s="31">
        <v>249</v>
      </c>
      <c r="J1007" t="s">
        <v>44</v>
      </c>
      <c r="K1007" t="s">
        <v>604</v>
      </c>
      <c r="L1007" t="s">
        <v>611</v>
      </c>
      <c r="M1007" t="s">
        <v>903</v>
      </c>
      <c r="O1007" t="s">
        <v>606</v>
      </c>
      <c r="P1007" t="s">
        <v>26</v>
      </c>
      <c r="Q1007" t="s">
        <v>33</v>
      </c>
      <c r="R1007" t="s">
        <v>558</v>
      </c>
      <c r="W1007" s="32">
        <v>3354.92</v>
      </c>
      <c r="X1007" t="s">
        <v>612</v>
      </c>
      <c r="Y1007" t="s">
        <v>1196</v>
      </c>
      <c r="Z1007" t="s">
        <v>614</v>
      </c>
    </row>
    <row r="1008" spans="1:26" x14ac:dyDescent="0.3">
      <c r="A1008" t="s">
        <v>26</v>
      </c>
      <c r="B1008" t="s">
        <v>27</v>
      </c>
      <c r="C1008" s="31">
        <v>2020</v>
      </c>
      <c r="D1008" s="31">
        <v>10</v>
      </c>
      <c r="E1008" t="s">
        <v>609</v>
      </c>
      <c r="F1008" t="s">
        <v>1195</v>
      </c>
      <c r="G1008" s="30">
        <v>43948</v>
      </c>
      <c r="H1008" s="30">
        <v>43949</v>
      </c>
      <c r="I1008" s="31">
        <v>250</v>
      </c>
      <c r="J1008" t="s">
        <v>44</v>
      </c>
      <c r="K1008" t="s">
        <v>604</v>
      </c>
      <c r="L1008" t="s">
        <v>611</v>
      </c>
      <c r="M1008" t="s">
        <v>903</v>
      </c>
      <c r="O1008" t="s">
        <v>606</v>
      </c>
      <c r="P1008" t="s">
        <v>26</v>
      </c>
      <c r="Q1008" t="s">
        <v>33</v>
      </c>
      <c r="R1008" t="s">
        <v>558</v>
      </c>
      <c r="W1008" s="32">
        <v>3349</v>
      </c>
      <c r="X1008" t="s">
        <v>612</v>
      </c>
      <c r="Y1008" t="s">
        <v>1196</v>
      </c>
      <c r="Z1008" t="s">
        <v>614</v>
      </c>
    </row>
    <row r="1009" spans="1:26" x14ac:dyDescent="0.3">
      <c r="A1009" t="s">
        <v>26</v>
      </c>
      <c r="B1009" t="s">
        <v>27</v>
      </c>
      <c r="C1009" s="31">
        <v>2020</v>
      </c>
      <c r="D1009" s="31">
        <v>10</v>
      </c>
      <c r="E1009" t="s">
        <v>609</v>
      </c>
      <c r="F1009" t="s">
        <v>1195</v>
      </c>
      <c r="G1009" s="30">
        <v>43948</v>
      </c>
      <c r="H1009" s="30">
        <v>43949</v>
      </c>
      <c r="I1009" s="31">
        <v>315</v>
      </c>
      <c r="J1009" t="s">
        <v>44</v>
      </c>
      <c r="K1009" t="s">
        <v>604</v>
      </c>
      <c r="L1009" t="s">
        <v>611</v>
      </c>
      <c r="M1009" t="s">
        <v>1025</v>
      </c>
      <c r="O1009" t="s">
        <v>606</v>
      </c>
      <c r="P1009" t="s">
        <v>26</v>
      </c>
      <c r="Q1009" t="s">
        <v>33</v>
      </c>
      <c r="R1009" t="s">
        <v>558</v>
      </c>
      <c r="W1009" s="32">
        <v>2500</v>
      </c>
      <c r="X1009" t="s">
        <v>612</v>
      </c>
      <c r="Y1009" t="s">
        <v>1196</v>
      </c>
      <c r="Z1009" t="s">
        <v>614</v>
      </c>
    </row>
    <row r="1010" spans="1:26" x14ac:dyDescent="0.3">
      <c r="A1010" t="s">
        <v>26</v>
      </c>
      <c r="B1010" t="s">
        <v>27</v>
      </c>
      <c r="C1010" s="31">
        <v>2020</v>
      </c>
      <c r="D1010" s="31">
        <v>10</v>
      </c>
      <c r="E1010" t="s">
        <v>632</v>
      </c>
      <c r="F1010" t="s">
        <v>1192</v>
      </c>
      <c r="G1010" s="30">
        <v>43948</v>
      </c>
      <c r="H1010" s="30">
        <v>43948</v>
      </c>
      <c r="I1010" s="31">
        <v>70</v>
      </c>
      <c r="J1010" t="s">
        <v>44</v>
      </c>
      <c r="K1010" t="s">
        <v>581</v>
      </c>
      <c r="L1010" t="s">
        <v>905</v>
      </c>
      <c r="M1010" t="s">
        <v>939</v>
      </c>
      <c r="O1010" t="s">
        <v>606</v>
      </c>
      <c r="P1010" t="s">
        <v>26</v>
      </c>
      <c r="Q1010" t="s">
        <v>33</v>
      </c>
      <c r="R1010" t="s">
        <v>558</v>
      </c>
      <c r="W1010" s="32">
        <v>-19.09</v>
      </c>
      <c r="Y1010" t="s">
        <v>1193</v>
      </c>
      <c r="Z1010" t="s">
        <v>1194</v>
      </c>
    </row>
    <row r="1011" spans="1:26" x14ac:dyDescent="0.3">
      <c r="A1011" t="s">
        <v>26</v>
      </c>
      <c r="B1011" t="s">
        <v>27</v>
      </c>
      <c r="C1011" s="31">
        <v>2020</v>
      </c>
      <c r="D1011" s="31">
        <v>10</v>
      </c>
      <c r="E1011" t="s">
        <v>632</v>
      </c>
      <c r="F1011" t="s">
        <v>1192</v>
      </c>
      <c r="G1011" s="30">
        <v>43948</v>
      </c>
      <c r="H1011" s="30">
        <v>43948</v>
      </c>
      <c r="I1011" s="31">
        <v>71</v>
      </c>
      <c r="J1011" t="s">
        <v>44</v>
      </c>
      <c r="K1011" t="s">
        <v>581</v>
      </c>
      <c r="L1011" t="s">
        <v>905</v>
      </c>
      <c r="M1011" t="s">
        <v>939</v>
      </c>
      <c r="P1011" t="s">
        <v>26</v>
      </c>
      <c r="Q1011" t="s">
        <v>720</v>
      </c>
      <c r="R1011" t="s">
        <v>558</v>
      </c>
      <c r="W1011" s="32">
        <v>-7.5</v>
      </c>
      <c r="Y1011" t="s">
        <v>1193</v>
      </c>
      <c r="Z1011" t="s">
        <v>1194</v>
      </c>
    </row>
    <row r="1012" spans="1:26" x14ac:dyDescent="0.3">
      <c r="A1012" t="s">
        <v>26</v>
      </c>
      <c r="B1012" t="s">
        <v>27</v>
      </c>
      <c r="C1012" s="31">
        <v>2020</v>
      </c>
      <c r="D1012" s="31">
        <v>10</v>
      </c>
      <c r="E1012" t="s">
        <v>632</v>
      </c>
      <c r="F1012" t="s">
        <v>1192</v>
      </c>
      <c r="G1012" s="30">
        <v>43948</v>
      </c>
      <c r="H1012" s="30">
        <v>43948</v>
      </c>
      <c r="I1012" s="31">
        <v>161</v>
      </c>
      <c r="J1012" t="s">
        <v>44</v>
      </c>
      <c r="K1012" t="s">
        <v>581</v>
      </c>
      <c r="L1012" t="s">
        <v>905</v>
      </c>
      <c r="M1012" t="s">
        <v>903</v>
      </c>
      <c r="O1012" t="s">
        <v>606</v>
      </c>
      <c r="P1012" t="s">
        <v>26</v>
      </c>
      <c r="Q1012" t="s">
        <v>33</v>
      </c>
      <c r="R1012" t="s">
        <v>558</v>
      </c>
      <c r="W1012" s="32">
        <v>19.09</v>
      </c>
      <c r="Y1012" t="s">
        <v>1193</v>
      </c>
      <c r="Z1012" t="s">
        <v>1194</v>
      </c>
    </row>
    <row r="1013" spans="1:26" x14ac:dyDescent="0.3">
      <c r="A1013" t="s">
        <v>26</v>
      </c>
      <c r="B1013" t="s">
        <v>27</v>
      </c>
      <c r="C1013" s="31">
        <v>2020</v>
      </c>
      <c r="D1013" s="31">
        <v>10</v>
      </c>
      <c r="E1013" t="s">
        <v>632</v>
      </c>
      <c r="F1013" t="s">
        <v>1192</v>
      </c>
      <c r="G1013" s="30">
        <v>43948</v>
      </c>
      <c r="H1013" s="30">
        <v>43948</v>
      </c>
      <c r="I1013" s="31">
        <v>162</v>
      </c>
      <c r="J1013" t="s">
        <v>44</v>
      </c>
      <c r="K1013" t="s">
        <v>581</v>
      </c>
      <c r="L1013" t="s">
        <v>905</v>
      </c>
      <c r="M1013" t="s">
        <v>903</v>
      </c>
      <c r="P1013" t="s">
        <v>26</v>
      </c>
      <c r="Q1013" t="s">
        <v>720</v>
      </c>
      <c r="R1013" t="s">
        <v>558</v>
      </c>
      <c r="W1013" s="32">
        <v>7.5</v>
      </c>
      <c r="Y1013" t="s">
        <v>1193</v>
      </c>
      <c r="Z1013" t="s">
        <v>1194</v>
      </c>
    </row>
    <row r="1014" spans="1:26" x14ac:dyDescent="0.3">
      <c r="A1014" t="s">
        <v>26</v>
      </c>
      <c r="B1014" t="s">
        <v>27</v>
      </c>
      <c r="C1014" s="31">
        <v>2020</v>
      </c>
      <c r="D1014" s="31">
        <v>10</v>
      </c>
      <c r="E1014" t="s">
        <v>609</v>
      </c>
      <c r="F1014" t="s">
        <v>1195</v>
      </c>
      <c r="G1014" s="30">
        <v>43948</v>
      </c>
      <c r="H1014" s="30">
        <v>43949</v>
      </c>
      <c r="I1014" s="31">
        <v>263</v>
      </c>
      <c r="J1014" t="s">
        <v>44</v>
      </c>
      <c r="K1014" t="s">
        <v>604</v>
      </c>
      <c r="L1014" t="s">
        <v>905</v>
      </c>
      <c r="M1014" t="s">
        <v>903</v>
      </c>
      <c r="O1014" t="s">
        <v>606</v>
      </c>
      <c r="P1014" t="s">
        <v>26</v>
      </c>
      <c r="Q1014" t="s">
        <v>33</v>
      </c>
      <c r="R1014" t="s">
        <v>558</v>
      </c>
      <c r="W1014" s="32">
        <v>20</v>
      </c>
      <c r="X1014" t="s">
        <v>612</v>
      </c>
      <c r="Y1014" t="s">
        <v>1196</v>
      </c>
      <c r="Z1014" t="s">
        <v>614</v>
      </c>
    </row>
    <row r="1015" spans="1:26" x14ac:dyDescent="0.3">
      <c r="A1015" t="s">
        <v>26</v>
      </c>
      <c r="B1015" t="s">
        <v>27</v>
      </c>
      <c r="C1015" s="31">
        <v>2020</v>
      </c>
      <c r="D1015" s="31">
        <v>10</v>
      </c>
      <c r="E1015" t="s">
        <v>609</v>
      </c>
      <c r="F1015" t="s">
        <v>1195</v>
      </c>
      <c r="G1015" s="30">
        <v>43948</v>
      </c>
      <c r="H1015" s="30">
        <v>43949</v>
      </c>
      <c r="I1015" s="31">
        <v>264</v>
      </c>
      <c r="J1015" t="s">
        <v>44</v>
      </c>
      <c r="K1015" t="s">
        <v>604</v>
      </c>
      <c r="L1015" t="s">
        <v>905</v>
      </c>
      <c r="M1015" t="s">
        <v>903</v>
      </c>
      <c r="O1015" t="s">
        <v>606</v>
      </c>
      <c r="P1015" t="s">
        <v>26</v>
      </c>
      <c r="Q1015" t="s">
        <v>33</v>
      </c>
      <c r="R1015" t="s">
        <v>558</v>
      </c>
      <c r="W1015" s="32">
        <v>10</v>
      </c>
      <c r="X1015" t="s">
        <v>612</v>
      </c>
      <c r="Y1015" t="s">
        <v>1196</v>
      </c>
      <c r="Z1015" t="s">
        <v>614</v>
      </c>
    </row>
    <row r="1016" spans="1:26" x14ac:dyDescent="0.3">
      <c r="A1016" t="s">
        <v>26</v>
      </c>
      <c r="B1016" t="s">
        <v>27</v>
      </c>
      <c r="C1016" s="31">
        <v>2020</v>
      </c>
      <c r="D1016" s="31">
        <v>10</v>
      </c>
      <c r="E1016" t="s">
        <v>632</v>
      </c>
      <c r="F1016" t="s">
        <v>1197</v>
      </c>
      <c r="G1016" s="30">
        <v>43951</v>
      </c>
      <c r="H1016" s="30">
        <v>43951</v>
      </c>
      <c r="I1016" s="31">
        <v>9</v>
      </c>
      <c r="J1016" t="s">
        <v>44</v>
      </c>
      <c r="K1016" t="s">
        <v>604</v>
      </c>
      <c r="L1016" t="s">
        <v>615</v>
      </c>
      <c r="M1016" t="s">
        <v>1198</v>
      </c>
      <c r="O1016" t="s">
        <v>606</v>
      </c>
      <c r="P1016" t="s">
        <v>26</v>
      </c>
      <c r="Q1016" t="s">
        <v>33</v>
      </c>
      <c r="R1016" t="s">
        <v>558</v>
      </c>
      <c r="W1016" s="32">
        <v>1383.43</v>
      </c>
      <c r="Y1016" t="s">
        <v>1199</v>
      </c>
      <c r="Z1016" t="s">
        <v>1200</v>
      </c>
    </row>
    <row r="1017" spans="1:26" x14ac:dyDescent="0.3">
      <c r="A1017" t="s">
        <v>26</v>
      </c>
      <c r="B1017" t="s">
        <v>27</v>
      </c>
      <c r="C1017" s="31">
        <v>2020</v>
      </c>
      <c r="D1017" s="31">
        <v>10</v>
      </c>
      <c r="E1017" t="s">
        <v>632</v>
      </c>
      <c r="F1017" t="s">
        <v>1197</v>
      </c>
      <c r="G1017" s="30">
        <v>43951</v>
      </c>
      <c r="H1017" s="30">
        <v>43951</v>
      </c>
      <c r="I1017" s="31">
        <v>77</v>
      </c>
      <c r="J1017" t="s">
        <v>44</v>
      </c>
      <c r="K1017" t="s">
        <v>604</v>
      </c>
      <c r="L1017" t="s">
        <v>615</v>
      </c>
      <c r="M1017" t="s">
        <v>597</v>
      </c>
      <c r="O1017" t="s">
        <v>606</v>
      </c>
      <c r="P1017" t="s">
        <v>26</v>
      </c>
      <c r="Q1017" t="s">
        <v>33</v>
      </c>
      <c r="R1017" t="s">
        <v>558</v>
      </c>
      <c r="W1017" s="32">
        <v>-1383.43</v>
      </c>
      <c r="Y1017" t="s">
        <v>1199</v>
      </c>
      <c r="Z1017" t="s">
        <v>1200</v>
      </c>
    </row>
    <row r="1018" spans="1:26" x14ac:dyDescent="0.3">
      <c r="A1018" t="s">
        <v>26</v>
      </c>
      <c r="B1018" t="s">
        <v>27</v>
      </c>
      <c r="C1018" s="31">
        <v>2020</v>
      </c>
      <c r="D1018" s="31">
        <v>10</v>
      </c>
      <c r="E1018" t="s">
        <v>632</v>
      </c>
      <c r="F1018" t="s">
        <v>1197</v>
      </c>
      <c r="G1018" s="30">
        <v>43951</v>
      </c>
      <c r="H1018" s="30">
        <v>43951</v>
      </c>
      <c r="I1018" s="31">
        <v>11</v>
      </c>
      <c r="J1018" t="s">
        <v>44</v>
      </c>
      <c r="K1018" t="s">
        <v>604</v>
      </c>
      <c r="L1018" t="s">
        <v>616</v>
      </c>
      <c r="M1018" t="s">
        <v>1198</v>
      </c>
      <c r="O1018" t="s">
        <v>606</v>
      </c>
      <c r="P1018" t="s">
        <v>26</v>
      </c>
      <c r="Q1018" t="s">
        <v>33</v>
      </c>
      <c r="R1018" t="s">
        <v>558</v>
      </c>
      <c r="W1018" s="32">
        <v>1090.8399999999999</v>
      </c>
      <c r="Y1018" t="s">
        <v>1199</v>
      </c>
      <c r="Z1018" t="s">
        <v>1200</v>
      </c>
    </row>
    <row r="1019" spans="1:26" x14ac:dyDescent="0.3">
      <c r="A1019" t="s">
        <v>26</v>
      </c>
      <c r="B1019" t="s">
        <v>27</v>
      </c>
      <c r="C1019" s="31">
        <v>2020</v>
      </c>
      <c r="D1019" s="31">
        <v>10</v>
      </c>
      <c r="E1019" t="s">
        <v>632</v>
      </c>
      <c r="F1019" t="s">
        <v>1197</v>
      </c>
      <c r="G1019" s="30">
        <v>43951</v>
      </c>
      <c r="H1019" s="30">
        <v>43951</v>
      </c>
      <c r="I1019" s="31">
        <v>79</v>
      </c>
      <c r="J1019" t="s">
        <v>44</v>
      </c>
      <c r="K1019" t="s">
        <v>604</v>
      </c>
      <c r="L1019" t="s">
        <v>616</v>
      </c>
      <c r="M1019" t="s">
        <v>597</v>
      </c>
      <c r="O1019" t="s">
        <v>606</v>
      </c>
      <c r="P1019" t="s">
        <v>26</v>
      </c>
      <c r="Q1019" t="s">
        <v>33</v>
      </c>
      <c r="R1019" t="s">
        <v>558</v>
      </c>
      <c r="W1019" s="32">
        <v>-1090.8399999999999</v>
      </c>
      <c r="Y1019" t="s">
        <v>1199</v>
      </c>
      <c r="Z1019" t="s">
        <v>1200</v>
      </c>
    </row>
    <row r="1020" spans="1:26" x14ac:dyDescent="0.3">
      <c r="A1020" t="s">
        <v>26</v>
      </c>
      <c r="B1020" t="s">
        <v>27</v>
      </c>
      <c r="C1020" s="31">
        <v>2020</v>
      </c>
      <c r="D1020" s="31">
        <v>10</v>
      </c>
      <c r="E1020" t="s">
        <v>632</v>
      </c>
      <c r="F1020" t="s">
        <v>1197</v>
      </c>
      <c r="G1020" s="30">
        <v>43951</v>
      </c>
      <c r="H1020" s="30">
        <v>43951</v>
      </c>
      <c r="I1020" s="31">
        <v>14</v>
      </c>
      <c r="J1020" t="s">
        <v>44</v>
      </c>
      <c r="K1020" t="s">
        <v>604</v>
      </c>
      <c r="L1020" t="s">
        <v>617</v>
      </c>
      <c r="M1020" t="s">
        <v>1198</v>
      </c>
      <c r="O1020" t="s">
        <v>606</v>
      </c>
      <c r="P1020" t="s">
        <v>26</v>
      </c>
      <c r="Q1020" t="s">
        <v>33</v>
      </c>
      <c r="R1020" t="s">
        <v>558</v>
      </c>
      <c r="W1020" s="32">
        <v>174.92</v>
      </c>
      <c r="Y1020" t="s">
        <v>1199</v>
      </c>
      <c r="Z1020" t="s">
        <v>1200</v>
      </c>
    </row>
    <row r="1021" spans="1:26" x14ac:dyDescent="0.3">
      <c r="A1021" t="s">
        <v>26</v>
      </c>
      <c r="B1021" t="s">
        <v>27</v>
      </c>
      <c r="C1021" s="31">
        <v>2020</v>
      </c>
      <c r="D1021" s="31">
        <v>10</v>
      </c>
      <c r="E1021" t="s">
        <v>632</v>
      </c>
      <c r="F1021" t="s">
        <v>1197</v>
      </c>
      <c r="G1021" s="30">
        <v>43951</v>
      </c>
      <c r="H1021" s="30">
        <v>43951</v>
      </c>
      <c r="I1021" s="31">
        <v>82</v>
      </c>
      <c r="J1021" t="s">
        <v>44</v>
      </c>
      <c r="K1021" t="s">
        <v>604</v>
      </c>
      <c r="L1021" t="s">
        <v>617</v>
      </c>
      <c r="M1021" t="s">
        <v>597</v>
      </c>
      <c r="O1021" t="s">
        <v>606</v>
      </c>
      <c r="P1021" t="s">
        <v>26</v>
      </c>
      <c r="Q1021" t="s">
        <v>33</v>
      </c>
      <c r="R1021" t="s">
        <v>558</v>
      </c>
      <c r="W1021" s="32">
        <v>-174.92</v>
      </c>
      <c r="Y1021" t="s">
        <v>1199</v>
      </c>
      <c r="Z1021" t="s">
        <v>1200</v>
      </c>
    </row>
    <row r="1022" spans="1:26" x14ac:dyDescent="0.3">
      <c r="A1022" t="s">
        <v>26</v>
      </c>
      <c r="B1022" t="s">
        <v>27</v>
      </c>
      <c r="C1022" s="31">
        <v>2020</v>
      </c>
      <c r="D1022" s="31">
        <v>10</v>
      </c>
      <c r="E1022" t="s">
        <v>632</v>
      </c>
      <c r="F1022" t="s">
        <v>1197</v>
      </c>
      <c r="G1022" s="30">
        <v>43951</v>
      </c>
      <c r="H1022" s="30">
        <v>43951</v>
      </c>
      <c r="I1022" s="31">
        <v>17</v>
      </c>
      <c r="J1022" t="s">
        <v>44</v>
      </c>
      <c r="K1022" t="s">
        <v>604</v>
      </c>
      <c r="L1022" t="s">
        <v>618</v>
      </c>
      <c r="M1022" t="s">
        <v>1198</v>
      </c>
      <c r="O1022" t="s">
        <v>606</v>
      </c>
      <c r="P1022" t="s">
        <v>26</v>
      </c>
      <c r="Q1022" t="s">
        <v>33</v>
      </c>
      <c r="R1022" t="s">
        <v>558</v>
      </c>
      <c r="W1022" s="32">
        <v>156.22</v>
      </c>
      <c r="Y1022" t="s">
        <v>1199</v>
      </c>
      <c r="Z1022" t="s">
        <v>1200</v>
      </c>
    </row>
    <row r="1023" spans="1:26" x14ac:dyDescent="0.3">
      <c r="A1023" t="s">
        <v>26</v>
      </c>
      <c r="B1023" t="s">
        <v>27</v>
      </c>
      <c r="C1023" s="31">
        <v>2020</v>
      </c>
      <c r="D1023" s="31">
        <v>10</v>
      </c>
      <c r="E1023" t="s">
        <v>632</v>
      </c>
      <c r="F1023" t="s">
        <v>1197</v>
      </c>
      <c r="G1023" s="30">
        <v>43951</v>
      </c>
      <c r="H1023" s="30">
        <v>43951</v>
      </c>
      <c r="I1023" s="31">
        <v>85</v>
      </c>
      <c r="J1023" t="s">
        <v>44</v>
      </c>
      <c r="K1023" t="s">
        <v>604</v>
      </c>
      <c r="L1023" t="s">
        <v>618</v>
      </c>
      <c r="M1023" t="s">
        <v>597</v>
      </c>
      <c r="O1023" t="s">
        <v>606</v>
      </c>
      <c r="P1023" t="s">
        <v>26</v>
      </c>
      <c r="Q1023" t="s">
        <v>33</v>
      </c>
      <c r="R1023" t="s">
        <v>558</v>
      </c>
      <c r="W1023" s="32">
        <v>-156.22</v>
      </c>
      <c r="Y1023" t="s">
        <v>1199</v>
      </c>
      <c r="Z1023" t="s">
        <v>1200</v>
      </c>
    </row>
    <row r="1024" spans="1:26" x14ac:dyDescent="0.3">
      <c r="A1024" t="s">
        <v>26</v>
      </c>
      <c r="B1024" t="s">
        <v>27</v>
      </c>
      <c r="C1024" s="31">
        <v>2020</v>
      </c>
      <c r="D1024" s="31">
        <v>10</v>
      </c>
      <c r="E1024" t="s">
        <v>632</v>
      </c>
      <c r="F1024" t="s">
        <v>1197</v>
      </c>
      <c r="G1024" s="30">
        <v>43951</v>
      </c>
      <c r="H1024" s="30">
        <v>43951</v>
      </c>
      <c r="I1024" s="31">
        <v>19</v>
      </c>
      <c r="J1024" t="s">
        <v>44</v>
      </c>
      <c r="K1024" t="s">
        <v>604</v>
      </c>
      <c r="L1024" t="s">
        <v>619</v>
      </c>
      <c r="M1024" t="s">
        <v>1198</v>
      </c>
      <c r="O1024" t="s">
        <v>606</v>
      </c>
      <c r="P1024" t="s">
        <v>26</v>
      </c>
      <c r="Q1024" t="s">
        <v>33</v>
      </c>
      <c r="R1024" t="s">
        <v>558</v>
      </c>
      <c r="W1024" s="32">
        <v>82.8</v>
      </c>
      <c r="Y1024" t="s">
        <v>1199</v>
      </c>
      <c r="Z1024" t="s">
        <v>1200</v>
      </c>
    </row>
    <row r="1025" spans="1:26" x14ac:dyDescent="0.3">
      <c r="A1025" t="s">
        <v>26</v>
      </c>
      <c r="B1025" t="s">
        <v>27</v>
      </c>
      <c r="C1025" s="31">
        <v>2020</v>
      </c>
      <c r="D1025" s="31">
        <v>10</v>
      </c>
      <c r="E1025" t="s">
        <v>632</v>
      </c>
      <c r="F1025" t="s">
        <v>1197</v>
      </c>
      <c r="G1025" s="30">
        <v>43951</v>
      </c>
      <c r="H1025" s="30">
        <v>43951</v>
      </c>
      <c r="I1025" s="31">
        <v>87</v>
      </c>
      <c r="J1025" t="s">
        <v>44</v>
      </c>
      <c r="K1025" t="s">
        <v>604</v>
      </c>
      <c r="L1025" t="s">
        <v>619</v>
      </c>
      <c r="M1025" t="s">
        <v>597</v>
      </c>
      <c r="O1025" t="s">
        <v>606</v>
      </c>
      <c r="P1025" t="s">
        <v>26</v>
      </c>
      <c r="Q1025" t="s">
        <v>33</v>
      </c>
      <c r="R1025" t="s">
        <v>558</v>
      </c>
      <c r="W1025" s="32">
        <v>-82.8</v>
      </c>
      <c r="Y1025" t="s">
        <v>1199</v>
      </c>
      <c r="Z1025" t="s">
        <v>1200</v>
      </c>
    </row>
    <row r="1026" spans="1:26" x14ac:dyDescent="0.3">
      <c r="A1026" t="s">
        <v>26</v>
      </c>
      <c r="B1026" t="s">
        <v>27</v>
      </c>
      <c r="C1026" s="31">
        <v>2020</v>
      </c>
      <c r="D1026" s="31">
        <v>10</v>
      </c>
      <c r="E1026" t="s">
        <v>632</v>
      </c>
      <c r="F1026" t="s">
        <v>1197</v>
      </c>
      <c r="G1026" s="30">
        <v>43951</v>
      </c>
      <c r="H1026" s="30">
        <v>43951</v>
      </c>
      <c r="I1026" s="31">
        <v>21</v>
      </c>
      <c r="J1026" t="s">
        <v>44</v>
      </c>
      <c r="K1026" t="s">
        <v>604</v>
      </c>
      <c r="L1026" t="s">
        <v>611</v>
      </c>
      <c r="M1026" t="s">
        <v>1198</v>
      </c>
      <c r="O1026" t="s">
        <v>606</v>
      </c>
      <c r="P1026" t="s">
        <v>26</v>
      </c>
      <c r="Q1026" t="s">
        <v>33</v>
      </c>
      <c r="R1026" t="s">
        <v>558</v>
      </c>
      <c r="W1026" s="32">
        <v>13092.89</v>
      </c>
      <c r="Y1026" t="s">
        <v>1199</v>
      </c>
      <c r="Z1026" t="s">
        <v>1200</v>
      </c>
    </row>
    <row r="1027" spans="1:26" x14ac:dyDescent="0.3">
      <c r="A1027" t="s">
        <v>26</v>
      </c>
      <c r="B1027" t="s">
        <v>27</v>
      </c>
      <c r="C1027" s="31">
        <v>2020</v>
      </c>
      <c r="D1027" s="31">
        <v>10</v>
      </c>
      <c r="E1027" t="s">
        <v>632</v>
      </c>
      <c r="F1027" t="s">
        <v>1197</v>
      </c>
      <c r="G1027" s="30">
        <v>43951</v>
      </c>
      <c r="H1027" s="30">
        <v>43951</v>
      </c>
      <c r="I1027" s="31">
        <v>89</v>
      </c>
      <c r="J1027" t="s">
        <v>44</v>
      </c>
      <c r="K1027" t="s">
        <v>604</v>
      </c>
      <c r="L1027" t="s">
        <v>611</v>
      </c>
      <c r="M1027" t="s">
        <v>597</v>
      </c>
      <c r="O1027" t="s">
        <v>606</v>
      </c>
      <c r="P1027" t="s">
        <v>26</v>
      </c>
      <c r="Q1027" t="s">
        <v>33</v>
      </c>
      <c r="R1027" t="s">
        <v>558</v>
      </c>
      <c r="W1027" s="32">
        <v>-13092.89</v>
      </c>
      <c r="Y1027" t="s">
        <v>1199</v>
      </c>
      <c r="Z1027" t="s">
        <v>1200</v>
      </c>
    </row>
    <row r="1028" spans="1:26" x14ac:dyDescent="0.3">
      <c r="A1028" t="s">
        <v>26</v>
      </c>
      <c r="B1028" t="s">
        <v>27</v>
      </c>
      <c r="C1028" s="31">
        <v>2020</v>
      </c>
      <c r="D1028" s="31">
        <v>10</v>
      </c>
      <c r="E1028" t="s">
        <v>632</v>
      </c>
      <c r="F1028" t="s">
        <v>1197</v>
      </c>
      <c r="G1028" s="30">
        <v>43951</v>
      </c>
      <c r="H1028" s="30">
        <v>43951</v>
      </c>
      <c r="I1028" s="31">
        <v>24</v>
      </c>
      <c r="J1028" t="s">
        <v>44</v>
      </c>
      <c r="K1028" t="s">
        <v>604</v>
      </c>
      <c r="L1028" t="s">
        <v>871</v>
      </c>
      <c r="M1028" t="s">
        <v>1198</v>
      </c>
      <c r="O1028" t="s">
        <v>606</v>
      </c>
      <c r="P1028" t="s">
        <v>26</v>
      </c>
      <c r="Q1028" t="s">
        <v>33</v>
      </c>
      <c r="R1028" t="s">
        <v>558</v>
      </c>
      <c r="W1028" s="32">
        <v>1240.96</v>
      </c>
      <c r="Y1028" t="s">
        <v>1199</v>
      </c>
      <c r="Z1028" t="s">
        <v>1200</v>
      </c>
    </row>
    <row r="1029" spans="1:26" x14ac:dyDescent="0.3">
      <c r="A1029" t="s">
        <v>26</v>
      </c>
      <c r="B1029" t="s">
        <v>27</v>
      </c>
      <c r="C1029" s="31">
        <v>2020</v>
      </c>
      <c r="D1029" s="31">
        <v>10</v>
      </c>
      <c r="E1029" t="s">
        <v>632</v>
      </c>
      <c r="F1029" t="s">
        <v>1197</v>
      </c>
      <c r="G1029" s="30">
        <v>43951</v>
      </c>
      <c r="H1029" s="30">
        <v>43951</v>
      </c>
      <c r="I1029" s="31">
        <v>92</v>
      </c>
      <c r="J1029" t="s">
        <v>44</v>
      </c>
      <c r="K1029" t="s">
        <v>604</v>
      </c>
      <c r="L1029" t="s">
        <v>871</v>
      </c>
      <c r="M1029" t="s">
        <v>597</v>
      </c>
      <c r="O1029" t="s">
        <v>606</v>
      </c>
      <c r="P1029" t="s">
        <v>26</v>
      </c>
      <c r="Q1029" t="s">
        <v>33</v>
      </c>
      <c r="R1029" t="s">
        <v>558</v>
      </c>
      <c r="W1029" s="32">
        <v>-1240.96</v>
      </c>
      <c r="Y1029" t="s">
        <v>1199</v>
      </c>
      <c r="Z1029" t="s">
        <v>1200</v>
      </c>
    </row>
    <row r="1030" spans="1:26" x14ac:dyDescent="0.3">
      <c r="A1030" t="s">
        <v>26</v>
      </c>
      <c r="B1030" t="s">
        <v>27</v>
      </c>
      <c r="C1030" s="31">
        <v>2020</v>
      </c>
      <c r="D1030" s="31">
        <v>10</v>
      </c>
      <c r="E1030" t="s">
        <v>632</v>
      </c>
      <c r="F1030" t="s">
        <v>1197</v>
      </c>
      <c r="G1030" s="30">
        <v>43951</v>
      </c>
      <c r="H1030" s="30">
        <v>43951</v>
      </c>
      <c r="I1030" s="31">
        <v>25</v>
      </c>
      <c r="J1030" t="s">
        <v>44</v>
      </c>
      <c r="K1030" t="s">
        <v>604</v>
      </c>
      <c r="L1030" t="s">
        <v>873</v>
      </c>
      <c r="M1030" t="s">
        <v>1198</v>
      </c>
      <c r="O1030" t="s">
        <v>606</v>
      </c>
      <c r="P1030" t="s">
        <v>26</v>
      </c>
      <c r="Q1030" t="s">
        <v>33</v>
      </c>
      <c r="R1030" t="s">
        <v>558</v>
      </c>
      <c r="W1030" s="32">
        <v>88.64</v>
      </c>
      <c r="Y1030" t="s">
        <v>1199</v>
      </c>
      <c r="Z1030" t="s">
        <v>1200</v>
      </c>
    </row>
    <row r="1031" spans="1:26" x14ac:dyDescent="0.3">
      <c r="A1031" t="s">
        <v>26</v>
      </c>
      <c r="B1031" t="s">
        <v>27</v>
      </c>
      <c r="C1031" s="31">
        <v>2020</v>
      </c>
      <c r="D1031" s="31">
        <v>10</v>
      </c>
      <c r="E1031" t="s">
        <v>632</v>
      </c>
      <c r="F1031" t="s">
        <v>1197</v>
      </c>
      <c r="G1031" s="30">
        <v>43951</v>
      </c>
      <c r="H1031" s="30">
        <v>43951</v>
      </c>
      <c r="I1031" s="31">
        <v>93</v>
      </c>
      <c r="J1031" t="s">
        <v>44</v>
      </c>
      <c r="K1031" t="s">
        <v>604</v>
      </c>
      <c r="L1031" t="s">
        <v>873</v>
      </c>
      <c r="M1031" t="s">
        <v>597</v>
      </c>
      <c r="O1031" t="s">
        <v>606</v>
      </c>
      <c r="P1031" t="s">
        <v>26</v>
      </c>
      <c r="Q1031" t="s">
        <v>33</v>
      </c>
      <c r="R1031" t="s">
        <v>558</v>
      </c>
      <c r="W1031" s="32">
        <v>-88.64</v>
      </c>
      <c r="Y1031" t="s">
        <v>1199</v>
      </c>
      <c r="Z1031" t="s">
        <v>1200</v>
      </c>
    </row>
    <row r="1032" spans="1:26" x14ac:dyDescent="0.3">
      <c r="A1032" t="s">
        <v>26</v>
      </c>
      <c r="B1032" t="s">
        <v>27</v>
      </c>
      <c r="C1032" s="31">
        <v>2020</v>
      </c>
      <c r="D1032" s="31">
        <v>10</v>
      </c>
      <c r="E1032" t="s">
        <v>632</v>
      </c>
      <c r="F1032" t="s">
        <v>1197</v>
      </c>
      <c r="G1032" s="30">
        <v>43951</v>
      </c>
      <c r="H1032" s="30">
        <v>43951</v>
      </c>
      <c r="I1032" s="31">
        <v>26</v>
      </c>
      <c r="J1032" t="s">
        <v>44</v>
      </c>
      <c r="K1032" t="s">
        <v>604</v>
      </c>
      <c r="L1032" t="s">
        <v>620</v>
      </c>
      <c r="M1032" t="s">
        <v>1198</v>
      </c>
      <c r="O1032" t="s">
        <v>606</v>
      </c>
      <c r="P1032" t="s">
        <v>26</v>
      </c>
      <c r="Q1032" t="s">
        <v>33</v>
      </c>
      <c r="R1032" t="s">
        <v>558</v>
      </c>
      <c r="W1032" s="32">
        <v>421.55</v>
      </c>
      <c r="Y1032" t="s">
        <v>1199</v>
      </c>
      <c r="Z1032" t="s">
        <v>1200</v>
      </c>
    </row>
    <row r="1033" spans="1:26" x14ac:dyDescent="0.3">
      <c r="A1033" t="s">
        <v>26</v>
      </c>
      <c r="B1033" t="s">
        <v>27</v>
      </c>
      <c r="C1033" s="31">
        <v>2020</v>
      </c>
      <c r="D1033" s="31">
        <v>10</v>
      </c>
      <c r="E1033" t="s">
        <v>632</v>
      </c>
      <c r="F1033" t="s">
        <v>1197</v>
      </c>
      <c r="G1033" s="30">
        <v>43951</v>
      </c>
      <c r="H1033" s="30">
        <v>43951</v>
      </c>
      <c r="I1033" s="31">
        <v>94</v>
      </c>
      <c r="J1033" t="s">
        <v>44</v>
      </c>
      <c r="K1033" t="s">
        <v>604</v>
      </c>
      <c r="L1033" t="s">
        <v>620</v>
      </c>
      <c r="M1033" t="s">
        <v>597</v>
      </c>
      <c r="O1033" t="s">
        <v>606</v>
      </c>
      <c r="P1033" t="s">
        <v>26</v>
      </c>
      <c r="Q1033" t="s">
        <v>33</v>
      </c>
      <c r="R1033" t="s">
        <v>558</v>
      </c>
      <c r="W1033" s="32">
        <v>-421.55</v>
      </c>
      <c r="Y1033" t="s">
        <v>1199</v>
      </c>
      <c r="Z1033" t="s">
        <v>1200</v>
      </c>
    </row>
    <row r="1034" spans="1:26" x14ac:dyDescent="0.3">
      <c r="A1034" t="s">
        <v>26</v>
      </c>
      <c r="B1034" t="s">
        <v>27</v>
      </c>
      <c r="C1034" s="31">
        <v>2020</v>
      </c>
      <c r="D1034" s="31">
        <v>10</v>
      </c>
      <c r="E1034" t="s">
        <v>632</v>
      </c>
      <c r="F1034" t="s">
        <v>1214</v>
      </c>
      <c r="G1034" s="30">
        <v>43951</v>
      </c>
      <c r="H1034" s="30">
        <v>43957</v>
      </c>
      <c r="I1034" s="31">
        <v>11</v>
      </c>
      <c r="J1034" t="s">
        <v>44</v>
      </c>
      <c r="K1034" t="s">
        <v>604</v>
      </c>
      <c r="L1034" t="s">
        <v>910</v>
      </c>
      <c r="M1034" t="s">
        <v>903</v>
      </c>
      <c r="O1034" t="s">
        <v>606</v>
      </c>
      <c r="P1034" t="s">
        <v>26</v>
      </c>
      <c r="Q1034" t="s">
        <v>33</v>
      </c>
      <c r="R1034" t="s">
        <v>558</v>
      </c>
      <c r="W1034" s="32">
        <v>0.25</v>
      </c>
      <c r="Y1034" t="s">
        <v>1215</v>
      </c>
      <c r="Z1034" t="s">
        <v>1216</v>
      </c>
    </row>
    <row r="1035" spans="1:26" x14ac:dyDescent="0.3">
      <c r="A1035" t="s">
        <v>26</v>
      </c>
      <c r="B1035" t="s">
        <v>27</v>
      </c>
      <c r="C1035" s="31">
        <v>2020</v>
      </c>
      <c r="D1035" s="31">
        <v>10</v>
      </c>
      <c r="E1035" t="s">
        <v>632</v>
      </c>
      <c r="F1035" t="s">
        <v>1214</v>
      </c>
      <c r="G1035" s="30">
        <v>43951</v>
      </c>
      <c r="H1035" s="30">
        <v>43957</v>
      </c>
      <c r="I1035" s="31">
        <v>71</v>
      </c>
      <c r="J1035" t="s">
        <v>44</v>
      </c>
      <c r="K1035" t="s">
        <v>604</v>
      </c>
      <c r="L1035" t="s">
        <v>910</v>
      </c>
      <c r="M1035" t="s">
        <v>1080</v>
      </c>
      <c r="O1035" t="s">
        <v>606</v>
      </c>
      <c r="P1035" t="s">
        <v>26</v>
      </c>
      <c r="Q1035" t="s">
        <v>33</v>
      </c>
      <c r="R1035" t="s">
        <v>558</v>
      </c>
      <c r="W1035" s="32">
        <v>0.25</v>
      </c>
      <c r="Y1035" t="s">
        <v>1215</v>
      </c>
      <c r="Z1035" t="s">
        <v>1216</v>
      </c>
    </row>
    <row r="1036" spans="1:26" x14ac:dyDescent="0.3">
      <c r="A1036" t="s">
        <v>26</v>
      </c>
      <c r="B1036" t="s">
        <v>27</v>
      </c>
      <c r="C1036" s="31">
        <v>2020</v>
      </c>
      <c r="D1036" s="31">
        <v>10</v>
      </c>
      <c r="E1036" t="s">
        <v>632</v>
      </c>
      <c r="F1036" t="s">
        <v>1214</v>
      </c>
      <c r="G1036" s="30">
        <v>43951</v>
      </c>
      <c r="H1036" s="30">
        <v>43957</v>
      </c>
      <c r="I1036" s="31">
        <v>84</v>
      </c>
      <c r="J1036" t="s">
        <v>44</v>
      </c>
      <c r="K1036" t="s">
        <v>604</v>
      </c>
      <c r="L1036" t="s">
        <v>910</v>
      </c>
      <c r="M1036" t="s">
        <v>903</v>
      </c>
      <c r="O1036" t="s">
        <v>606</v>
      </c>
      <c r="P1036" t="s">
        <v>26</v>
      </c>
      <c r="Q1036" t="s">
        <v>33</v>
      </c>
      <c r="R1036" t="s">
        <v>558</v>
      </c>
      <c r="W1036" s="32">
        <v>0.25</v>
      </c>
      <c r="Y1036" t="s">
        <v>1215</v>
      </c>
      <c r="Z1036" t="s">
        <v>1216</v>
      </c>
    </row>
    <row r="1037" spans="1:26" x14ac:dyDescent="0.3">
      <c r="A1037" t="s">
        <v>26</v>
      </c>
      <c r="B1037" t="s">
        <v>27</v>
      </c>
      <c r="C1037" s="31">
        <v>2020</v>
      </c>
      <c r="D1037" s="31">
        <v>10</v>
      </c>
      <c r="E1037" t="s">
        <v>632</v>
      </c>
      <c r="F1037" t="s">
        <v>1214</v>
      </c>
      <c r="G1037" s="30">
        <v>43951</v>
      </c>
      <c r="H1037" s="30">
        <v>43957</v>
      </c>
      <c r="I1037" s="31">
        <v>133</v>
      </c>
      <c r="J1037" t="s">
        <v>44</v>
      </c>
      <c r="K1037" t="s">
        <v>604</v>
      </c>
      <c r="L1037" t="s">
        <v>910</v>
      </c>
      <c r="M1037" t="s">
        <v>1025</v>
      </c>
      <c r="O1037" t="s">
        <v>606</v>
      </c>
      <c r="P1037" t="s">
        <v>26</v>
      </c>
      <c r="Q1037" t="s">
        <v>33</v>
      </c>
      <c r="R1037" t="s">
        <v>558</v>
      </c>
      <c r="W1037" s="32">
        <v>0.25</v>
      </c>
      <c r="Y1037" t="s">
        <v>1215</v>
      </c>
      <c r="Z1037" t="s">
        <v>1216</v>
      </c>
    </row>
    <row r="1038" spans="1:26" x14ac:dyDescent="0.3">
      <c r="A1038" t="s">
        <v>26</v>
      </c>
      <c r="B1038" t="s">
        <v>27</v>
      </c>
      <c r="C1038" s="31">
        <v>2020</v>
      </c>
      <c r="D1038" s="31">
        <v>10</v>
      </c>
      <c r="E1038" t="s">
        <v>632</v>
      </c>
      <c r="F1038" t="s">
        <v>1214</v>
      </c>
      <c r="G1038" s="30">
        <v>43951</v>
      </c>
      <c r="H1038" s="30">
        <v>43957</v>
      </c>
      <c r="I1038" s="31">
        <v>178</v>
      </c>
      <c r="J1038" t="s">
        <v>44</v>
      </c>
      <c r="K1038" t="s">
        <v>604</v>
      </c>
      <c r="L1038" t="s">
        <v>910</v>
      </c>
      <c r="M1038" t="s">
        <v>62</v>
      </c>
      <c r="O1038" t="s">
        <v>606</v>
      </c>
      <c r="P1038" t="s">
        <v>26</v>
      </c>
      <c r="Q1038" t="s">
        <v>33</v>
      </c>
      <c r="R1038" t="s">
        <v>558</v>
      </c>
      <c r="W1038" s="32">
        <v>0.01</v>
      </c>
      <c r="Y1038" t="s">
        <v>1215</v>
      </c>
      <c r="Z1038" t="s">
        <v>1216</v>
      </c>
    </row>
    <row r="1039" spans="1:26" x14ac:dyDescent="0.3">
      <c r="A1039" t="s">
        <v>26</v>
      </c>
      <c r="B1039" t="s">
        <v>27</v>
      </c>
      <c r="C1039" s="31">
        <v>2020</v>
      </c>
      <c r="D1039" s="31">
        <v>10</v>
      </c>
      <c r="E1039" t="s">
        <v>632</v>
      </c>
      <c r="F1039" t="s">
        <v>1214</v>
      </c>
      <c r="G1039" s="30">
        <v>43951</v>
      </c>
      <c r="H1039" s="30">
        <v>43957</v>
      </c>
      <c r="I1039" s="31">
        <v>181</v>
      </c>
      <c r="J1039" t="s">
        <v>44</v>
      </c>
      <c r="K1039" t="s">
        <v>604</v>
      </c>
      <c r="L1039" t="s">
        <v>910</v>
      </c>
      <c r="M1039" t="s">
        <v>62</v>
      </c>
      <c r="O1039" t="s">
        <v>606</v>
      </c>
      <c r="P1039" t="s">
        <v>26</v>
      </c>
      <c r="Q1039" t="s">
        <v>33</v>
      </c>
      <c r="R1039" t="s">
        <v>558</v>
      </c>
      <c r="W1039" s="32">
        <v>0.01</v>
      </c>
      <c r="Y1039" t="s">
        <v>1215</v>
      </c>
      <c r="Z1039" t="s">
        <v>1216</v>
      </c>
    </row>
    <row r="1040" spans="1:26" x14ac:dyDescent="0.3">
      <c r="A1040" t="s">
        <v>26</v>
      </c>
      <c r="B1040" t="s">
        <v>27</v>
      </c>
      <c r="C1040" s="31">
        <v>2020</v>
      </c>
      <c r="D1040" s="31">
        <v>10</v>
      </c>
      <c r="E1040" t="s">
        <v>632</v>
      </c>
      <c r="F1040" t="s">
        <v>1219</v>
      </c>
      <c r="G1040" s="30">
        <v>43951</v>
      </c>
      <c r="H1040" s="30">
        <v>43957</v>
      </c>
      <c r="I1040" s="31">
        <v>11</v>
      </c>
      <c r="J1040" t="s">
        <v>44</v>
      </c>
      <c r="K1040" t="s">
        <v>604</v>
      </c>
      <c r="L1040" t="s">
        <v>639</v>
      </c>
      <c r="M1040" t="s">
        <v>903</v>
      </c>
      <c r="O1040" t="s">
        <v>606</v>
      </c>
      <c r="P1040" t="s">
        <v>26</v>
      </c>
      <c r="Q1040" t="s">
        <v>33</v>
      </c>
      <c r="R1040" t="s">
        <v>558</v>
      </c>
      <c r="W1040" s="32">
        <v>82.08</v>
      </c>
      <c r="Y1040" t="s">
        <v>1220</v>
      </c>
      <c r="Z1040" t="s">
        <v>1221</v>
      </c>
    </row>
    <row r="1041" spans="1:26" x14ac:dyDescent="0.3">
      <c r="A1041" t="s">
        <v>26</v>
      </c>
      <c r="B1041" t="s">
        <v>27</v>
      </c>
      <c r="C1041" s="31">
        <v>2020</v>
      </c>
      <c r="D1041" s="31">
        <v>10</v>
      </c>
      <c r="E1041" t="s">
        <v>632</v>
      </c>
      <c r="F1041" t="s">
        <v>1219</v>
      </c>
      <c r="G1041" s="30">
        <v>43951</v>
      </c>
      <c r="H1041" s="30">
        <v>43957</v>
      </c>
      <c r="I1041" s="31">
        <v>71</v>
      </c>
      <c r="J1041" t="s">
        <v>44</v>
      </c>
      <c r="K1041" t="s">
        <v>604</v>
      </c>
      <c r="L1041" t="s">
        <v>639</v>
      </c>
      <c r="M1041" t="s">
        <v>1080</v>
      </c>
      <c r="O1041" t="s">
        <v>606</v>
      </c>
      <c r="P1041" t="s">
        <v>26</v>
      </c>
      <c r="Q1041" t="s">
        <v>33</v>
      </c>
      <c r="R1041" t="s">
        <v>558</v>
      </c>
      <c r="W1041" s="32">
        <v>82.08</v>
      </c>
      <c r="Y1041" t="s">
        <v>1220</v>
      </c>
      <c r="Z1041" t="s">
        <v>1221</v>
      </c>
    </row>
    <row r="1042" spans="1:26" x14ac:dyDescent="0.3">
      <c r="A1042" t="s">
        <v>26</v>
      </c>
      <c r="B1042" t="s">
        <v>27</v>
      </c>
      <c r="C1042" s="31">
        <v>2020</v>
      </c>
      <c r="D1042" s="31">
        <v>10</v>
      </c>
      <c r="E1042" t="s">
        <v>632</v>
      </c>
      <c r="F1042" t="s">
        <v>1219</v>
      </c>
      <c r="G1042" s="30">
        <v>43951</v>
      </c>
      <c r="H1042" s="30">
        <v>43957</v>
      </c>
      <c r="I1042" s="31">
        <v>84</v>
      </c>
      <c r="J1042" t="s">
        <v>44</v>
      </c>
      <c r="K1042" t="s">
        <v>604</v>
      </c>
      <c r="L1042" t="s">
        <v>639</v>
      </c>
      <c r="M1042" t="s">
        <v>903</v>
      </c>
      <c r="O1042" t="s">
        <v>606</v>
      </c>
      <c r="P1042" t="s">
        <v>26</v>
      </c>
      <c r="Q1042" t="s">
        <v>33</v>
      </c>
      <c r="R1042" t="s">
        <v>558</v>
      </c>
      <c r="W1042" s="32">
        <v>82.08</v>
      </c>
      <c r="Y1042" t="s">
        <v>1220</v>
      </c>
      <c r="Z1042" t="s">
        <v>1221</v>
      </c>
    </row>
    <row r="1043" spans="1:26" x14ac:dyDescent="0.3">
      <c r="A1043" t="s">
        <v>26</v>
      </c>
      <c r="B1043" t="s">
        <v>27</v>
      </c>
      <c r="C1043" s="31">
        <v>2020</v>
      </c>
      <c r="D1043" s="31">
        <v>10</v>
      </c>
      <c r="E1043" t="s">
        <v>632</v>
      </c>
      <c r="F1043" t="s">
        <v>1219</v>
      </c>
      <c r="G1043" s="30">
        <v>43951</v>
      </c>
      <c r="H1043" s="30">
        <v>43957</v>
      </c>
      <c r="I1043" s="31">
        <v>133</v>
      </c>
      <c r="J1043" t="s">
        <v>44</v>
      </c>
      <c r="K1043" t="s">
        <v>604</v>
      </c>
      <c r="L1043" t="s">
        <v>639</v>
      </c>
      <c r="M1043" t="s">
        <v>1025</v>
      </c>
      <c r="O1043" t="s">
        <v>606</v>
      </c>
      <c r="P1043" t="s">
        <v>26</v>
      </c>
      <c r="Q1043" t="s">
        <v>33</v>
      </c>
      <c r="R1043" t="s">
        <v>558</v>
      </c>
      <c r="W1043" s="32">
        <v>82.08</v>
      </c>
      <c r="Y1043" t="s">
        <v>1220</v>
      </c>
      <c r="Z1043" t="s">
        <v>1221</v>
      </c>
    </row>
    <row r="1044" spans="1:26" x14ac:dyDescent="0.3">
      <c r="A1044" t="s">
        <v>26</v>
      </c>
      <c r="B1044" t="s">
        <v>27</v>
      </c>
      <c r="C1044" s="31">
        <v>2020</v>
      </c>
      <c r="D1044" s="31">
        <v>10</v>
      </c>
      <c r="E1044" t="s">
        <v>632</v>
      </c>
      <c r="F1044" t="s">
        <v>1219</v>
      </c>
      <c r="G1044" s="30">
        <v>43951</v>
      </c>
      <c r="H1044" s="30">
        <v>43957</v>
      </c>
      <c r="I1044" s="31">
        <v>178</v>
      </c>
      <c r="J1044" t="s">
        <v>44</v>
      </c>
      <c r="K1044" t="s">
        <v>604</v>
      </c>
      <c r="L1044" t="s">
        <v>639</v>
      </c>
      <c r="M1044" t="s">
        <v>62</v>
      </c>
      <c r="O1044" t="s">
        <v>606</v>
      </c>
      <c r="P1044" t="s">
        <v>26</v>
      </c>
      <c r="Q1044" t="s">
        <v>33</v>
      </c>
      <c r="R1044" t="s">
        <v>558</v>
      </c>
      <c r="W1044" s="32">
        <v>4.0999999999999996</v>
      </c>
      <c r="Y1044" t="s">
        <v>1220</v>
      </c>
      <c r="Z1044" t="s">
        <v>1221</v>
      </c>
    </row>
    <row r="1045" spans="1:26" x14ac:dyDescent="0.3">
      <c r="A1045" t="s">
        <v>26</v>
      </c>
      <c r="B1045" t="s">
        <v>27</v>
      </c>
      <c r="C1045" s="31">
        <v>2020</v>
      </c>
      <c r="D1045" s="31">
        <v>10</v>
      </c>
      <c r="E1045" t="s">
        <v>632</v>
      </c>
      <c r="F1045" t="s">
        <v>1219</v>
      </c>
      <c r="G1045" s="30">
        <v>43951</v>
      </c>
      <c r="H1045" s="30">
        <v>43957</v>
      </c>
      <c r="I1045" s="31">
        <v>181</v>
      </c>
      <c r="J1045" t="s">
        <v>44</v>
      </c>
      <c r="K1045" t="s">
        <v>604</v>
      </c>
      <c r="L1045" t="s">
        <v>639</v>
      </c>
      <c r="M1045" t="s">
        <v>62</v>
      </c>
      <c r="O1045" t="s">
        <v>606</v>
      </c>
      <c r="P1045" t="s">
        <v>26</v>
      </c>
      <c r="Q1045" t="s">
        <v>33</v>
      </c>
      <c r="R1045" t="s">
        <v>558</v>
      </c>
      <c r="W1045" s="32">
        <v>4.0999999999999996</v>
      </c>
      <c r="Y1045" t="s">
        <v>1220</v>
      </c>
      <c r="Z1045" t="s">
        <v>1221</v>
      </c>
    </row>
    <row r="1046" spans="1:26" x14ac:dyDescent="0.3">
      <c r="A1046" t="s">
        <v>26</v>
      </c>
      <c r="B1046" t="s">
        <v>27</v>
      </c>
      <c r="C1046" s="31">
        <v>2020</v>
      </c>
      <c r="D1046" s="31">
        <v>10</v>
      </c>
      <c r="E1046" t="s">
        <v>632</v>
      </c>
      <c r="F1046" t="s">
        <v>1206</v>
      </c>
      <c r="G1046" s="30">
        <v>43951</v>
      </c>
      <c r="H1046" s="30">
        <v>43957</v>
      </c>
      <c r="I1046" s="31">
        <v>11</v>
      </c>
      <c r="J1046" t="s">
        <v>44</v>
      </c>
      <c r="K1046" t="s">
        <v>604</v>
      </c>
      <c r="L1046" t="s">
        <v>738</v>
      </c>
      <c r="M1046" t="s">
        <v>903</v>
      </c>
      <c r="O1046" t="s">
        <v>606</v>
      </c>
      <c r="P1046" t="s">
        <v>26</v>
      </c>
      <c r="Q1046" t="s">
        <v>33</v>
      </c>
      <c r="R1046" t="s">
        <v>558</v>
      </c>
      <c r="W1046" s="32">
        <v>1.39</v>
      </c>
      <c r="Y1046" t="s">
        <v>1207</v>
      </c>
      <c r="Z1046" t="s">
        <v>1208</v>
      </c>
    </row>
    <row r="1047" spans="1:26" x14ac:dyDescent="0.3">
      <c r="A1047" t="s">
        <v>26</v>
      </c>
      <c r="B1047" t="s">
        <v>27</v>
      </c>
      <c r="C1047" s="31">
        <v>2020</v>
      </c>
      <c r="D1047" s="31">
        <v>10</v>
      </c>
      <c r="E1047" t="s">
        <v>632</v>
      </c>
      <c r="F1047" t="s">
        <v>1206</v>
      </c>
      <c r="G1047" s="30">
        <v>43951</v>
      </c>
      <c r="H1047" s="30">
        <v>43957</v>
      </c>
      <c r="I1047" s="31">
        <v>71</v>
      </c>
      <c r="J1047" t="s">
        <v>44</v>
      </c>
      <c r="K1047" t="s">
        <v>604</v>
      </c>
      <c r="L1047" t="s">
        <v>738</v>
      </c>
      <c r="M1047" t="s">
        <v>1080</v>
      </c>
      <c r="O1047" t="s">
        <v>606</v>
      </c>
      <c r="P1047" t="s">
        <v>26</v>
      </c>
      <c r="Q1047" t="s">
        <v>33</v>
      </c>
      <c r="R1047" t="s">
        <v>558</v>
      </c>
      <c r="W1047" s="32">
        <v>1.39</v>
      </c>
      <c r="Y1047" t="s">
        <v>1207</v>
      </c>
      <c r="Z1047" t="s">
        <v>1208</v>
      </c>
    </row>
    <row r="1048" spans="1:26" x14ac:dyDescent="0.3">
      <c r="A1048" t="s">
        <v>26</v>
      </c>
      <c r="B1048" t="s">
        <v>27</v>
      </c>
      <c r="C1048" s="31">
        <v>2020</v>
      </c>
      <c r="D1048" s="31">
        <v>10</v>
      </c>
      <c r="E1048" t="s">
        <v>632</v>
      </c>
      <c r="F1048" t="s">
        <v>1206</v>
      </c>
      <c r="G1048" s="30">
        <v>43951</v>
      </c>
      <c r="H1048" s="30">
        <v>43957</v>
      </c>
      <c r="I1048" s="31">
        <v>84</v>
      </c>
      <c r="J1048" t="s">
        <v>44</v>
      </c>
      <c r="K1048" t="s">
        <v>604</v>
      </c>
      <c r="L1048" t="s">
        <v>738</v>
      </c>
      <c r="M1048" t="s">
        <v>903</v>
      </c>
      <c r="O1048" t="s">
        <v>606</v>
      </c>
      <c r="P1048" t="s">
        <v>26</v>
      </c>
      <c r="Q1048" t="s">
        <v>33</v>
      </c>
      <c r="R1048" t="s">
        <v>558</v>
      </c>
      <c r="W1048" s="32">
        <v>1.39</v>
      </c>
      <c r="Y1048" t="s">
        <v>1207</v>
      </c>
      <c r="Z1048" t="s">
        <v>1208</v>
      </c>
    </row>
    <row r="1049" spans="1:26" x14ac:dyDescent="0.3">
      <c r="A1049" t="s">
        <v>26</v>
      </c>
      <c r="B1049" t="s">
        <v>27</v>
      </c>
      <c r="C1049" s="31">
        <v>2020</v>
      </c>
      <c r="D1049" s="31">
        <v>10</v>
      </c>
      <c r="E1049" t="s">
        <v>632</v>
      </c>
      <c r="F1049" t="s">
        <v>1206</v>
      </c>
      <c r="G1049" s="30">
        <v>43951</v>
      </c>
      <c r="H1049" s="30">
        <v>43957</v>
      </c>
      <c r="I1049" s="31">
        <v>133</v>
      </c>
      <c r="J1049" t="s">
        <v>44</v>
      </c>
      <c r="K1049" t="s">
        <v>604</v>
      </c>
      <c r="L1049" t="s">
        <v>738</v>
      </c>
      <c r="M1049" t="s">
        <v>1025</v>
      </c>
      <c r="O1049" t="s">
        <v>606</v>
      </c>
      <c r="P1049" t="s">
        <v>26</v>
      </c>
      <c r="Q1049" t="s">
        <v>33</v>
      </c>
      <c r="R1049" t="s">
        <v>558</v>
      </c>
      <c r="W1049" s="32">
        <v>1.39</v>
      </c>
      <c r="Y1049" t="s">
        <v>1207</v>
      </c>
      <c r="Z1049" t="s">
        <v>1208</v>
      </c>
    </row>
    <row r="1050" spans="1:26" x14ac:dyDescent="0.3">
      <c r="A1050" t="s">
        <v>26</v>
      </c>
      <c r="B1050" t="s">
        <v>27</v>
      </c>
      <c r="C1050" s="31">
        <v>2020</v>
      </c>
      <c r="D1050" s="31">
        <v>10</v>
      </c>
      <c r="E1050" t="s">
        <v>632</v>
      </c>
      <c r="F1050" t="s">
        <v>1206</v>
      </c>
      <c r="G1050" s="30">
        <v>43951</v>
      </c>
      <c r="H1050" s="30">
        <v>43957</v>
      </c>
      <c r="I1050" s="31">
        <v>178</v>
      </c>
      <c r="J1050" t="s">
        <v>44</v>
      </c>
      <c r="K1050" t="s">
        <v>604</v>
      </c>
      <c r="L1050" t="s">
        <v>738</v>
      </c>
      <c r="M1050" t="s">
        <v>62</v>
      </c>
      <c r="O1050" t="s">
        <v>606</v>
      </c>
      <c r="P1050" t="s">
        <v>26</v>
      </c>
      <c r="Q1050" t="s">
        <v>33</v>
      </c>
      <c r="R1050" t="s">
        <v>558</v>
      </c>
      <c r="W1050" s="32">
        <v>7.0000000000000007E-2</v>
      </c>
      <c r="Y1050" t="s">
        <v>1207</v>
      </c>
      <c r="Z1050" t="s">
        <v>1208</v>
      </c>
    </row>
    <row r="1051" spans="1:26" x14ac:dyDescent="0.3">
      <c r="A1051" t="s">
        <v>26</v>
      </c>
      <c r="B1051" t="s">
        <v>27</v>
      </c>
      <c r="C1051" s="31">
        <v>2020</v>
      </c>
      <c r="D1051" s="31">
        <v>10</v>
      </c>
      <c r="E1051" t="s">
        <v>632</v>
      </c>
      <c r="F1051" t="s">
        <v>1206</v>
      </c>
      <c r="G1051" s="30">
        <v>43951</v>
      </c>
      <c r="H1051" s="30">
        <v>43957</v>
      </c>
      <c r="I1051" s="31">
        <v>181</v>
      </c>
      <c r="J1051" t="s">
        <v>44</v>
      </c>
      <c r="K1051" t="s">
        <v>604</v>
      </c>
      <c r="L1051" t="s">
        <v>738</v>
      </c>
      <c r="M1051" t="s">
        <v>62</v>
      </c>
      <c r="O1051" t="s">
        <v>606</v>
      </c>
      <c r="P1051" t="s">
        <v>26</v>
      </c>
      <c r="Q1051" t="s">
        <v>33</v>
      </c>
      <c r="R1051" t="s">
        <v>558</v>
      </c>
      <c r="W1051" s="32">
        <v>7.0000000000000007E-2</v>
      </c>
      <c r="Y1051" t="s">
        <v>1207</v>
      </c>
      <c r="Z1051" t="s">
        <v>1208</v>
      </c>
    </row>
    <row r="1052" spans="1:26" x14ac:dyDescent="0.3">
      <c r="A1052" t="s">
        <v>26</v>
      </c>
      <c r="B1052" t="s">
        <v>27</v>
      </c>
      <c r="C1052" s="31">
        <v>2020</v>
      </c>
      <c r="D1052" s="31">
        <v>10</v>
      </c>
      <c r="E1052" t="s">
        <v>632</v>
      </c>
      <c r="F1052" t="s">
        <v>1209</v>
      </c>
      <c r="G1052" s="30">
        <v>43951</v>
      </c>
      <c r="H1052" s="30">
        <v>43957</v>
      </c>
      <c r="I1052" s="31">
        <v>11</v>
      </c>
      <c r="J1052" t="s">
        <v>44</v>
      </c>
      <c r="K1052" t="s">
        <v>604</v>
      </c>
      <c r="L1052" t="s">
        <v>732</v>
      </c>
      <c r="M1052" t="s">
        <v>903</v>
      </c>
      <c r="O1052" t="s">
        <v>606</v>
      </c>
      <c r="P1052" t="s">
        <v>26</v>
      </c>
      <c r="Q1052" t="s">
        <v>33</v>
      </c>
      <c r="R1052" t="s">
        <v>558</v>
      </c>
      <c r="W1052" s="32">
        <v>3.26</v>
      </c>
      <c r="Y1052" t="s">
        <v>1210</v>
      </c>
      <c r="Z1052" t="s">
        <v>1211</v>
      </c>
    </row>
    <row r="1053" spans="1:26" x14ac:dyDescent="0.3">
      <c r="A1053" t="s">
        <v>26</v>
      </c>
      <c r="B1053" t="s">
        <v>27</v>
      </c>
      <c r="C1053" s="31">
        <v>2020</v>
      </c>
      <c r="D1053" s="31">
        <v>10</v>
      </c>
      <c r="E1053" t="s">
        <v>632</v>
      </c>
      <c r="F1053" t="s">
        <v>1209</v>
      </c>
      <c r="G1053" s="30">
        <v>43951</v>
      </c>
      <c r="H1053" s="30">
        <v>43957</v>
      </c>
      <c r="I1053" s="31">
        <v>71</v>
      </c>
      <c r="J1053" t="s">
        <v>44</v>
      </c>
      <c r="K1053" t="s">
        <v>604</v>
      </c>
      <c r="L1053" t="s">
        <v>732</v>
      </c>
      <c r="M1053" t="s">
        <v>1080</v>
      </c>
      <c r="O1053" t="s">
        <v>606</v>
      </c>
      <c r="P1053" t="s">
        <v>26</v>
      </c>
      <c r="Q1053" t="s">
        <v>33</v>
      </c>
      <c r="R1053" t="s">
        <v>558</v>
      </c>
      <c r="W1053" s="32">
        <v>3.26</v>
      </c>
      <c r="Y1053" t="s">
        <v>1210</v>
      </c>
      <c r="Z1053" t="s">
        <v>1211</v>
      </c>
    </row>
    <row r="1054" spans="1:26" x14ac:dyDescent="0.3">
      <c r="A1054" t="s">
        <v>26</v>
      </c>
      <c r="B1054" t="s">
        <v>27</v>
      </c>
      <c r="C1054" s="31">
        <v>2020</v>
      </c>
      <c r="D1054" s="31">
        <v>10</v>
      </c>
      <c r="E1054" t="s">
        <v>632</v>
      </c>
      <c r="F1054" t="s">
        <v>1209</v>
      </c>
      <c r="G1054" s="30">
        <v>43951</v>
      </c>
      <c r="H1054" s="30">
        <v>43957</v>
      </c>
      <c r="I1054" s="31">
        <v>84</v>
      </c>
      <c r="J1054" t="s">
        <v>44</v>
      </c>
      <c r="K1054" t="s">
        <v>604</v>
      </c>
      <c r="L1054" t="s">
        <v>732</v>
      </c>
      <c r="M1054" t="s">
        <v>903</v>
      </c>
      <c r="O1054" t="s">
        <v>606</v>
      </c>
      <c r="P1054" t="s">
        <v>26</v>
      </c>
      <c r="Q1054" t="s">
        <v>33</v>
      </c>
      <c r="R1054" t="s">
        <v>558</v>
      </c>
      <c r="W1054" s="32">
        <v>3.26</v>
      </c>
      <c r="Y1054" t="s">
        <v>1210</v>
      </c>
      <c r="Z1054" t="s">
        <v>1211</v>
      </c>
    </row>
    <row r="1055" spans="1:26" x14ac:dyDescent="0.3">
      <c r="A1055" t="s">
        <v>26</v>
      </c>
      <c r="B1055" t="s">
        <v>27</v>
      </c>
      <c r="C1055" s="31">
        <v>2020</v>
      </c>
      <c r="D1055" s="31">
        <v>10</v>
      </c>
      <c r="E1055" t="s">
        <v>632</v>
      </c>
      <c r="F1055" t="s">
        <v>1209</v>
      </c>
      <c r="G1055" s="30">
        <v>43951</v>
      </c>
      <c r="H1055" s="30">
        <v>43957</v>
      </c>
      <c r="I1055" s="31">
        <v>133</v>
      </c>
      <c r="J1055" t="s">
        <v>44</v>
      </c>
      <c r="K1055" t="s">
        <v>604</v>
      </c>
      <c r="L1055" t="s">
        <v>732</v>
      </c>
      <c r="M1055" t="s">
        <v>1025</v>
      </c>
      <c r="O1055" t="s">
        <v>606</v>
      </c>
      <c r="P1055" t="s">
        <v>26</v>
      </c>
      <c r="Q1055" t="s">
        <v>33</v>
      </c>
      <c r="R1055" t="s">
        <v>558</v>
      </c>
      <c r="W1055" s="32">
        <v>3.26</v>
      </c>
      <c r="Y1055" t="s">
        <v>1210</v>
      </c>
      <c r="Z1055" t="s">
        <v>1211</v>
      </c>
    </row>
    <row r="1056" spans="1:26" x14ac:dyDescent="0.3">
      <c r="A1056" t="s">
        <v>26</v>
      </c>
      <c r="B1056" t="s">
        <v>27</v>
      </c>
      <c r="C1056" s="31">
        <v>2020</v>
      </c>
      <c r="D1056" s="31">
        <v>10</v>
      </c>
      <c r="E1056" t="s">
        <v>632</v>
      </c>
      <c r="F1056" t="s">
        <v>1209</v>
      </c>
      <c r="G1056" s="30">
        <v>43951</v>
      </c>
      <c r="H1056" s="30">
        <v>43957</v>
      </c>
      <c r="I1056" s="31">
        <v>178</v>
      </c>
      <c r="J1056" t="s">
        <v>44</v>
      </c>
      <c r="K1056" t="s">
        <v>604</v>
      </c>
      <c r="L1056" t="s">
        <v>732</v>
      </c>
      <c r="M1056" t="s">
        <v>62</v>
      </c>
      <c r="O1056" t="s">
        <v>606</v>
      </c>
      <c r="P1056" t="s">
        <v>26</v>
      </c>
      <c r="Q1056" t="s">
        <v>33</v>
      </c>
      <c r="R1056" t="s">
        <v>558</v>
      </c>
      <c r="W1056" s="32">
        <v>0.16</v>
      </c>
      <c r="Y1056" t="s">
        <v>1210</v>
      </c>
      <c r="Z1056" t="s">
        <v>1211</v>
      </c>
    </row>
    <row r="1057" spans="1:26" x14ac:dyDescent="0.3">
      <c r="A1057" t="s">
        <v>26</v>
      </c>
      <c r="B1057" t="s">
        <v>27</v>
      </c>
      <c r="C1057" s="31">
        <v>2020</v>
      </c>
      <c r="D1057" s="31">
        <v>10</v>
      </c>
      <c r="E1057" t="s">
        <v>632</v>
      </c>
      <c r="F1057" t="s">
        <v>1209</v>
      </c>
      <c r="G1057" s="30">
        <v>43951</v>
      </c>
      <c r="H1057" s="30">
        <v>43957</v>
      </c>
      <c r="I1057" s="31">
        <v>181</v>
      </c>
      <c r="J1057" t="s">
        <v>44</v>
      </c>
      <c r="K1057" t="s">
        <v>604</v>
      </c>
      <c r="L1057" t="s">
        <v>732</v>
      </c>
      <c r="M1057" t="s">
        <v>62</v>
      </c>
      <c r="O1057" t="s">
        <v>606</v>
      </c>
      <c r="P1057" t="s">
        <v>26</v>
      </c>
      <c r="Q1057" t="s">
        <v>33</v>
      </c>
      <c r="R1057" t="s">
        <v>558</v>
      </c>
      <c r="W1057" s="32">
        <v>0.16</v>
      </c>
      <c r="Y1057" t="s">
        <v>1210</v>
      </c>
      <c r="Z1057" t="s">
        <v>1211</v>
      </c>
    </row>
    <row r="1058" spans="1:26" x14ac:dyDescent="0.3">
      <c r="A1058" t="s">
        <v>26</v>
      </c>
      <c r="B1058" t="s">
        <v>27</v>
      </c>
      <c r="C1058" s="31">
        <v>2020</v>
      </c>
      <c r="D1058" s="31">
        <v>10</v>
      </c>
      <c r="E1058" t="s">
        <v>632</v>
      </c>
      <c r="F1058" t="s">
        <v>1197</v>
      </c>
      <c r="G1058" s="30">
        <v>43951</v>
      </c>
      <c r="H1058" s="30">
        <v>43951</v>
      </c>
      <c r="I1058" s="31">
        <v>37</v>
      </c>
      <c r="J1058" t="s">
        <v>44</v>
      </c>
      <c r="K1058" t="s">
        <v>604</v>
      </c>
      <c r="L1058" t="s">
        <v>971</v>
      </c>
      <c r="M1058" t="s">
        <v>1198</v>
      </c>
      <c r="O1058" t="s">
        <v>606</v>
      </c>
      <c r="P1058" t="s">
        <v>26</v>
      </c>
      <c r="Q1058" t="s">
        <v>33</v>
      </c>
      <c r="R1058" t="s">
        <v>558</v>
      </c>
      <c r="W1058" s="32">
        <v>4.04</v>
      </c>
      <c r="Y1058" t="s">
        <v>1199</v>
      </c>
      <c r="Z1058" t="s">
        <v>1200</v>
      </c>
    </row>
    <row r="1059" spans="1:26" x14ac:dyDescent="0.3">
      <c r="A1059" t="s">
        <v>26</v>
      </c>
      <c r="B1059" t="s">
        <v>27</v>
      </c>
      <c r="C1059" s="31">
        <v>2020</v>
      </c>
      <c r="D1059" s="31">
        <v>10</v>
      </c>
      <c r="E1059" t="s">
        <v>632</v>
      </c>
      <c r="F1059" t="s">
        <v>1197</v>
      </c>
      <c r="G1059" s="30">
        <v>43951</v>
      </c>
      <c r="H1059" s="30">
        <v>43951</v>
      </c>
      <c r="I1059" s="31">
        <v>105</v>
      </c>
      <c r="J1059" t="s">
        <v>44</v>
      </c>
      <c r="K1059" t="s">
        <v>604</v>
      </c>
      <c r="L1059" t="s">
        <v>971</v>
      </c>
      <c r="M1059" t="s">
        <v>597</v>
      </c>
      <c r="O1059" t="s">
        <v>606</v>
      </c>
      <c r="P1059" t="s">
        <v>26</v>
      </c>
      <c r="Q1059" t="s">
        <v>33</v>
      </c>
      <c r="R1059" t="s">
        <v>558</v>
      </c>
      <c r="W1059" s="32">
        <v>-4.04</v>
      </c>
      <c r="Y1059" t="s">
        <v>1199</v>
      </c>
      <c r="Z1059" t="s">
        <v>1200</v>
      </c>
    </row>
    <row r="1060" spans="1:26" x14ac:dyDescent="0.3">
      <c r="A1060" t="s">
        <v>26</v>
      </c>
      <c r="B1060" t="s">
        <v>27</v>
      </c>
      <c r="C1060" s="31">
        <v>2020</v>
      </c>
      <c r="D1060" s="31">
        <v>10</v>
      </c>
      <c r="E1060" t="s">
        <v>632</v>
      </c>
      <c r="F1060" t="s">
        <v>1197</v>
      </c>
      <c r="G1060" s="30">
        <v>43951</v>
      </c>
      <c r="H1060" s="30">
        <v>43951</v>
      </c>
      <c r="I1060" s="31">
        <v>43</v>
      </c>
      <c r="J1060" t="s">
        <v>44</v>
      </c>
      <c r="K1060" t="s">
        <v>604</v>
      </c>
      <c r="L1060" t="s">
        <v>928</v>
      </c>
      <c r="M1060" t="s">
        <v>1198</v>
      </c>
      <c r="O1060" t="s">
        <v>606</v>
      </c>
      <c r="P1060" t="s">
        <v>26</v>
      </c>
      <c r="Q1060" t="s">
        <v>33</v>
      </c>
      <c r="R1060" t="s">
        <v>558</v>
      </c>
      <c r="W1060" s="32">
        <v>14.75</v>
      </c>
      <c r="Y1060" t="s">
        <v>1199</v>
      </c>
      <c r="Z1060" t="s">
        <v>1200</v>
      </c>
    </row>
    <row r="1061" spans="1:26" x14ac:dyDescent="0.3">
      <c r="A1061" t="s">
        <v>26</v>
      </c>
      <c r="B1061" t="s">
        <v>27</v>
      </c>
      <c r="C1061" s="31">
        <v>2020</v>
      </c>
      <c r="D1061" s="31">
        <v>10</v>
      </c>
      <c r="E1061" t="s">
        <v>632</v>
      </c>
      <c r="F1061" t="s">
        <v>1197</v>
      </c>
      <c r="G1061" s="30">
        <v>43951</v>
      </c>
      <c r="H1061" s="30">
        <v>43951</v>
      </c>
      <c r="I1061" s="31">
        <v>111</v>
      </c>
      <c r="J1061" t="s">
        <v>44</v>
      </c>
      <c r="K1061" t="s">
        <v>604</v>
      </c>
      <c r="L1061" t="s">
        <v>928</v>
      </c>
      <c r="M1061" t="s">
        <v>597</v>
      </c>
      <c r="O1061" t="s">
        <v>606</v>
      </c>
      <c r="P1061" t="s">
        <v>26</v>
      </c>
      <c r="Q1061" t="s">
        <v>33</v>
      </c>
      <c r="R1061" t="s">
        <v>558</v>
      </c>
      <c r="W1061" s="32">
        <v>-14.75</v>
      </c>
      <c r="Y1061" t="s">
        <v>1199</v>
      </c>
      <c r="Z1061" t="s">
        <v>1200</v>
      </c>
    </row>
    <row r="1062" spans="1:26" x14ac:dyDescent="0.3">
      <c r="A1062" t="s">
        <v>26</v>
      </c>
      <c r="B1062" t="s">
        <v>27</v>
      </c>
      <c r="C1062" s="31">
        <v>2020</v>
      </c>
      <c r="D1062" s="31">
        <v>10</v>
      </c>
      <c r="E1062" t="s">
        <v>632</v>
      </c>
      <c r="F1062" t="s">
        <v>1197</v>
      </c>
      <c r="G1062" s="30">
        <v>43951</v>
      </c>
      <c r="H1062" s="30">
        <v>43951</v>
      </c>
      <c r="I1062" s="31">
        <v>51</v>
      </c>
      <c r="J1062" t="s">
        <v>44</v>
      </c>
      <c r="K1062" t="s">
        <v>604</v>
      </c>
      <c r="L1062" t="s">
        <v>923</v>
      </c>
      <c r="M1062" t="s">
        <v>1198</v>
      </c>
      <c r="O1062" t="s">
        <v>606</v>
      </c>
      <c r="P1062" t="s">
        <v>26</v>
      </c>
      <c r="Q1062" t="s">
        <v>33</v>
      </c>
      <c r="R1062" t="s">
        <v>558</v>
      </c>
      <c r="W1062" s="32">
        <v>164.86</v>
      </c>
      <c r="Y1062" t="s">
        <v>1199</v>
      </c>
      <c r="Z1062" t="s">
        <v>1200</v>
      </c>
    </row>
    <row r="1063" spans="1:26" x14ac:dyDescent="0.3">
      <c r="A1063" t="s">
        <v>26</v>
      </c>
      <c r="B1063" t="s">
        <v>27</v>
      </c>
      <c r="C1063" s="31">
        <v>2020</v>
      </c>
      <c r="D1063" s="31">
        <v>10</v>
      </c>
      <c r="E1063" t="s">
        <v>632</v>
      </c>
      <c r="F1063" t="s">
        <v>1197</v>
      </c>
      <c r="G1063" s="30">
        <v>43951</v>
      </c>
      <c r="H1063" s="30">
        <v>43951</v>
      </c>
      <c r="I1063" s="31">
        <v>119</v>
      </c>
      <c r="J1063" t="s">
        <v>44</v>
      </c>
      <c r="K1063" t="s">
        <v>604</v>
      </c>
      <c r="L1063" t="s">
        <v>923</v>
      </c>
      <c r="M1063" t="s">
        <v>597</v>
      </c>
      <c r="O1063" t="s">
        <v>606</v>
      </c>
      <c r="P1063" t="s">
        <v>26</v>
      </c>
      <c r="Q1063" t="s">
        <v>33</v>
      </c>
      <c r="R1063" t="s">
        <v>558</v>
      </c>
      <c r="W1063" s="32">
        <v>-164.86</v>
      </c>
      <c r="Y1063" t="s">
        <v>1199</v>
      </c>
      <c r="Z1063" t="s">
        <v>1200</v>
      </c>
    </row>
    <row r="1064" spans="1:26" x14ac:dyDescent="0.3">
      <c r="A1064" t="s">
        <v>26</v>
      </c>
      <c r="B1064" t="s">
        <v>27</v>
      </c>
      <c r="C1064" s="31">
        <v>2020</v>
      </c>
      <c r="D1064" s="31">
        <v>10</v>
      </c>
      <c r="E1064" t="s">
        <v>632</v>
      </c>
      <c r="F1064" t="s">
        <v>1212</v>
      </c>
      <c r="G1064" s="30">
        <v>43951</v>
      </c>
      <c r="H1064" s="30">
        <v>43957</v>
      </c>
      <c r="I1064" s="31">
        <v>11</v>
      </c>
      <c r="J1064" t="s">
        <v>44</v>
      </c>
      <c r="K1064" t="s">
        <v>604</v>
      </c>
      <c r="L1064" t="s">
        <v>724</v>
      </c>
      <c r="M1064" t="s">
        <v>903</v>
      </c>
      <c r="O1064" t="s">
        <v>606</v>
      </c>
      <c r="P1064" t="s">
        <v>26</v>
      </c>
      <c r="Q1064" t="s">
        <v>33</v>
      </c>
      <c r="R1064" t="s">
        <v>558</v>
      </c>
      <c r="W1064" s="32">
        <v>2.27</v>
      </c>
      <c r="Y1064" t="s">
        <v>1210</v>
      </c>
      <c r="Z1064" t="s">
        <v>1213</v>
      </c>
    </row>
    <row r="1065" spans="1:26" x14ac:dyDescent="0.3">
      <c r="A1065" t="s">
        <v>26</v>
      </c>
      <c r="B1065" t="s">
        <v>27</v>
      </c>
      <c r="C1065" s="31">
        <v>2020</v>
      </c>
      <c r="D1065" s="31">
        <v>10</v>
      </c>
      <c r="E1065" t="s">
        <v>632</v>
      </c>
      <c r="F1065" t="s">
        <v>1212</v>
      </c>
      <c r="G1065" s="30">
        <v>43951</v>
      </c>
      <c r="H1065" s="30">
        <v>43957</v>
      </c>
      <c r="I1065" s="31">
        <v>71</v>
      </c>
      <c r="J1065" t="s">
        <v>44</v>
      </c>
      <c r="K1065" t="s">
        <v>604</v>
      </c>
      <c r="L1065" t="s">
        <v>724</v>
      </c>
      <c r="M1065" t="s">
        <v>1080</v>
      </c>
      <c r="O1065" t="s">
        <v>606</v>
      </c>
      <c r="P1065" t="s">
        <v>26</v>
      </c>
      <c r="Q1065" t="s">
        <v>33</v>
      </c>
      <c r="R1065" t="s">
        <v>558</v>
      </c>
      <c r="W1065" s="32">
        <v>2.27</v>
      </c>
      <c r="Y1065" t="s">
        <v>1210</v>
      </c>
      <c r="Z1065" t="s">
        <v>1213</v>
      </c>
    </row>
    <row r="1066" spans="1:26" x14ac:dyDescent="0.3">
      <c r="A1066" t="s">
        <v>26</v>
      </c>
      <c r="B1066" t="s">
        <v>27</v>
      </c>
      <c r="C1066" s="31">
        <v>2020</v>
      </c>
      <c r="D1066" s="31">
        <v>10</v>
      </c>
      <c r="E1066" t="s">
        <v>632</v>
      </c>
      <c r="F1066" t="s">
        <v>1212</v>
      </c>
      <c r="G1066" s="30">
        <v>43951</v>
      </c>
      <c r="H1066" s="30">
        <v>43957</v>
      </c>
      <c r="I1066" s="31">
        <v>84</v>
      </c>
      <c r="J1066" t="s">
        <v>44</v>
      </c>
      <c r="K1066" t="s">
        <v>604</v>
      </c>
      <c r="L1066" t="s">
        <v>724</v>
      </c>
      <c r="M1066" t="s">
        <v>903</v>
      </c>
      <c r="O1066" t="s">
        <v>606</v>
      </c>
      <c r="P1066" t="s">
        <v>26</v>
      </c>
      <c r="Q1066" t="s">
        <v>33</v>
      </c>
      <c r="R1066" t="s">
        <v>558</v>
      </c>
      <c r="W1066" s="32">
        <v>2.27</v>
      </c>
      <c r="Y1066" t="s">
        <v>1210</v>
      </c>
      <c r="Z1066" t="s">
        <v>1213</v>
      </c>
    </row>
    <row r="1067" spans="1:26" x14ac:dyDescent="0.3">
      <c r="A1067" t="s">
        <v>26</v>
      </c>
      <c r="B1067" t="s">
        <v>27</v>
      </c>
      <c r="C1067" s="31">
        <v>2020</v>
      </c>
      <c r="D1067" s="31">
        <v>10</v>
      </c>
      <c r="E1067" t="s">
        <v>632</v>
      </c>
      <c r="F1067" t="s">
        <v>1212</v>
      </c>
      <c r="G1067" s="30">
        <v>43951</v>
      </c>
      <c r="H1067" s="30">
        <v>43957</v>
      </c>
      <c r="I1067" s="31">
        <v>133</v>
      </c>
      <c r="J1067" t="s">
        <v>44</v>
      </c>
      <c r="K1067" t="s">
        <v>604</v>
      </c>
      <c r="L1067" t="s">
        <v>724</v>
      </c>
      <c r="M1067" t="s">
        <v>1025</v>
      </c>
      <c r="O1067" t="s">
        <v>606</v>
      </c>
      <c r="P1067" t="s">
        <v>26</v>
      </c>
      <c r="Q1067" t="s">
        <v>33</v>
      </c>
      <c r="R1067" t="s">
        <v>558</v>
      </c>
      <c r="W1067" s="32">
        <v>2.27</v>
      </c>
      <c r="Y1067" t="s">
        <v>1210</v>
      </c>
      <c r="Z1067" t="s">
        <v>1213</v>
      </c>
    </row>
    <row r="1068" spans="1:26" x14ac:dyDescent="0.3">
      <c r="A1068" t="s">
        <v>26</v>
      </c>
      <c r="B1068" t="s">
        <v>27</v>
      </c>
      <c r="C1068" s="31">
        <v>2020</v>
      </c>
      <c r="D1068" s="31">
        <v>10</v>
      </c>
      <c r="E1068" t="s">
        <v>632</v>
      </c>
      <c r="F1068" t="s">
        <v>1212</v>
      </c>
      <c r="G1068" s="30">
        <v>43951</v>
      </c>
      <c r="H1068" s="30">
        <v>43957</v>
      </c>
      <c r="I1068" s="31">
        <v>178</v>
      </c>
      <c r="J1068" t="s">
        <v>44</v>
      </c>
      <c r="K1068" t="s">
        <v>604</v>
      </c>
      <c r="L1068" t="s">
        <v>724</v>
      </c>
      <c r="M1068" t="s">
        <v>62</v>
      </c>
      <c r="O1068" t="s">
        <v>606</v>
      </c>
      <c r="P1068" t="s">
        <v>26</v>
      </c>
      <c r="Q1068" t="s">
        <v>33</v>
      </c>
      <c r="R1068" t="s">
        <v>558</v>
      </c>
      <c r="W1068" s="32">
        <v>0.11</v>
      </c>
      <c r="Y1068" t="s">
        <v>1210</v>
      </c>
      <c r="Z1068" t="s">
        <v>1213</v>
      </c>
    </row>
    <row r="1069" spans="1:26" x14ac:dyDescent="0.3">
      <c r="A1069" t="s">
        <v>26</v>
      </c>
      <c r="B1069" t="s">
        <v>27</v>
      </c>
      <c r="C1069" s="31">
        <v>2020</v>
      </c>
      <c r="D1069" s="31">
        <v>10</v>
      </c>
      <c r="E1069" t="s">
        <v>632</v>
      </c>
      <c r="F1069" t="s">
        <v>1212</v>
      </c>
      <c r="G1069" s="30">
        <v>43951</v>
      </c>
      <c r="H1069" s="30">
        <v>43957</v>
      </c>
      <c r="I1069" s="31">
        <v>181</v>
      </c>
      <c r="J1069" t="s">
        <v>44</v>
      </c>
      <c r="K1069" t="s">
        <v>604</v>
      </c>
      <c r="L1069" t="s">
        <v>724</v>
      </c>
      <c r="M1069" t="s">
        <v>62</v>
      </c>
      <c r="O1069" t="s">
        <v>606</v>
      </c>
      <c r="P1069" t="s">
        <v>26</v>
      </c>
      <c r="Q1069" t="s">
        <v>33</v>
      </c>
      <c r="R1069" t="s">
        <v>558</v>
      </c>
      <c r="W1069" s="32">
        <v>0.11</v>
      </c>
      <c r="Y1069" t="s">
        <v>1210</v>
      </c>
      <c r="Z1069" t="s">
        <v>1213</v>
      </c>
    </row>
    <row r="1070" spans="1:26" x14ac:dyDescent="0.3">
      <c r="A1070" t="s">
        <v>26</v>
      </c>
      <c r="B1070" t="s">
        <v>27</v>
      </c>
      <c r="C1070" s="31">
        <v>2020</v>
      </c>
      <c r="D1070" s="31">
        <v>10</v>
      </c>
      <c r="E1070" t="s">
        <v>632</v>
      </c>
      <c r="F1070" t="s">
        <v>1217</v>
      </c>
      <c r="G1070" s="30">
        <v>43951</v>
      </c>
      <c r="H1070" s="30">
        <v>43957</v>
      </c>
      <c r="I1070" s="31">
        <v>11</v>
      </c>
      <c r="J1070" t="s">
        <v>44</v>
      </c>
      <c r="K1070" t="s">
        <v>604</v>
      </c>
      <c r="L1070" t="s">
        <v>728</v>
      </c>
      <c r="M1070" t="s">
        <v>903</v>
      </c>
      <c r="O1070" t="s">
        <v>606</v>
      </c>
      <c r="P1070" t="s">
        <v>26</v>
      </c>
      <c r="Q1070" t="s">
        <v>33</v>
      </c>
      <c r="R1070" t="s">
        <v>558</v>
      </c>
      <c r="W1070" s="32">
        <v>8.84</v>
      </c>
      <c r="Y1070" t="s">
        <v>1210</v>
      </c>
      <c r="Z1070" t="s">
        <v>1218</v>
      </c>
    </row>
    <row r="1071" spans="1:26" x14ac:dyDescent="0.3">
      <c r="A1071" t="s">
        <v>26</v>
      </c>
      <c r="B1071" t="s">
        <v>27</v>
      </c>
      <c r="C1071" s="31">
        <v>2020</v>
      </c>
      <c r="D1071" s="31">
        <v>10</v>
      </c>
      <c r="E1071" t="s">
        <v>632</v>
      </c>
      <c r="F1071" t="s">
        <v>1217</v>
      </c>
      <c r="G1071" s="30">
        <v>43951</v>
      </c>
      <c r="H1071" s="30">
        <v>43957</v>
      </c>
      <c r="I1071" s="31">
        <v>71</v>
      </c>
      <c r="J1071" t="s">
        <v>44</v>
      </c>
      <c r="K1071" t="s">
        <v>604</v>
      </c>
      <c r="L1071" t="s">
        <v>728</v>
      </c>
      <c r="M1071" t="s">
        <v>1080</v>
      </c>
      <c r="O1071" t="s">
        <v>606</v>
      </c>
      <c r="P1071" t="s">
        <v>26</v>
      </c>
      <c r="Q1071" t="s">
        <v>33</v>
      </c>
      <c r="R1071" t="s">
        <v>558</v>
      </c>
      <c r="W1071" s="32">
        <v>8.84</v>
      </c>
      <c r="Y1071" t="s">
        <v>1210</v>
      </c>
      <c r="Z1071" t="s">
        <v>1218</v>
      </c>
    </row>
    <row r="1072" spans="1:26" x14ac:dyDescent="0.3">
      <c r="A1072" t="s">
        <v>26</v>
      </c>
      <c r="B1072" t="s">
        <v>27</v>
      </c>
      <c r="C1072" s="31">
        <v>2020</v>
      </c>
      <c r="D1072" s="31">
        <v>10</v>
      </c>
      <c r="E1072" t="s">
        <v>632</v>
      </c>
      <c r="F1072" t="s">
        <v>1217</v>
      </c>
      <c r="G1072" s="30">
        <v>43951</v>
      </c>
      <c r="H1072" s="30">
        <v>43957</v>
      </c>
      <c r="I1072" s="31">
        <v>84</v>
      </c>
      <c r="J1072" t="s">
        <v>44</v>
      </c>
      <c r="K1072" t="s">
        <v>604</v>
      </c>
      <c r="L1072" t="s">
        <v>728</v>
      </c>
      <c r="M1072" t="s">
        <v>903</v>
      </c>
      <c r="O1072" t="s">
        <v>606</v>
      </c>
      <c r="P1072" t="s">
        <v>26</v>
      </c>
      <c r="Q1072" t="s">
        <v>33</v>
      </c>
      <c r="R1072" t="s">
        <v>558</v>
      </c>
      <c r="W1072" s="32">
        <v>8.84</v>
      </c>
      <c r="Y1072" t="s">
        <v>1210</v>
      </c>
      <c r="Z1072" t="s">
        <v>1218</v>
      </c>
    </row>
    <row r="1073" spans="1:26" x14ac:dyDescent="0.3">
      <c r="A1073" t="s">
        <v>26</v>
      </c>
      <c r="B1073" t="s">
        <v>27</v>
      </c>
      <c r="C1073" s="31">
        <v>2020</v>
      </c>
      <c r="D1073" s="31">
        <v>10</v>
      </c>
      <c r="E1073" t="s">
        <v>632</v>
      </c>
      <c r="F1073" t="s">
        <v>1217</v>
      </c>
      <c r="G1073" s="30">
        <v>43951</v>
      </c>
      <c r="H1073" s="30">
        <v>43957</v>
      </c>
      <c r="I1073" s="31">
        <v>133</v>
      </c>
      <c r="J1073" t="s">
        <v>44</v>
      </c>
      <c r="K1073" t="s">
        <v>604</v>
      </c>
      <c r="L1073" t="s">
        <v>728</v>
      </c>
      <c r="M1073" t="s">
        <v>1025</v>
      </c>
      <c r="O1073" t="s">
        <v>606</v>
      </c>
      <c r="P1073" t="s">
        <v>26</v>
      </c>
      <c r="Q1073" t="s">
        <v>33</v>
      </c>
      <c r="R1073" t="s">
        <v>558</v>
      </c>
      <c r="W1073" s="32">
        <v>8.84</v>
      </c>
      <c r="Y1073" t="s">
        <v>1210</v>
      </c>
      <c r="Z1073" t="s">
        <v>1218</v>
      </c>
    </row>
    <row r="1074" spans="1:26" x14ac:dyDescent="0.3">
      <c r="A1074" t="s">
        <v>26</v>
      </c>
      <c r="B1074" t="s">
        <v>27</v>
      </c>
      <c r="C1074" s="31">
        <v>2020</v>
      </c>
      <c r="D1074" s="31">
        <v>10</v>
      </c>
      <c r="E1074" t="s">
        <v>632</v>
      </c>
      <c r="F1074" t="s">
        <v>1217</v>
      </c>
      <c r="G1074" s="30">
        <v>43951</v>
      </c>
      <c r="H1074" s="30">
        <v>43957</v>
      </c>
      <c r="I1074" s="31">
        <v>178</v>
      </c>
      <c r="J1074" t="s">
        <v>44</v>
      </c>
      <c r="K1074" t="s">
        <v>604</v>
      </c>
      <c r="L1074" t="s">
        <v>728</v>
      </c>
      <c r="M1074" t="s">
        <v>62</v>
      </c>
      <c r="O1074" t="s">
        <v>606</v>
      </c>
      <c r="P1074" t="s">
        <v>26</v>
      </c>
      <c r="Q1074" t="s">
        <v>33</v>
      </c>
      <c r="R1074" t="s">
        <v>558</v>
      </c>
      <c r="W1074" s="32">
        <v>0.44</v>
      </c>
      <c r="Y1074" t="s">
        <v>1210</v>
      </c>
      <c r="Z1074" t="s">
        <v>1218</v>
      </c>
    </row>
    <row r="1075" spans="1:26" x14ac:dyDescent="0.3">
      <c r="A1075" t="s">
        <v>26</v>
      </c>
      <c r="B1075" t="s">
        <v>27</v>
      </c>
      <c r="C1075" s="31">
        <v>2020</v>
      </c>
      <c r="D1075" s="31">
        <v>10</v>
      </c>
      <c r="E1075" t="s">
        <v>632</v>
      </c>
      <c r="F1075" t="s">
        <v>1217</v>
      </c>
      <c r="G1075" s="30">
        <v>43951</v>
      </c>
      <c r="H1075" s="30">
        <v>43957</v>
      </c>
      <c r="I1075" s="31">
        <v>181</v>
      </c>
      <c r="J1075" t="s">
        <v>44</v>
      </c>
      <c r="K1075" t="s">
        <v>604</v>
      </c>
      <c r="L1075" t="s">
        <v>728</v>
      </c>
      <c r="M1075" t="s">
        <v>62</v>
      </c>
      <c r="O1075" t="s">
        <v>606</v>
      </c>
      <c r="P1075" t="s">
        <v>26</v>
      </c>
      <c r="Q1075" t="s">
        <v>33</v>
      </c>
      <c r="R1075" t="s">
        <v>558</v>
      </c>
      <c r="W1075" s="32">
        <v>0.44</v>
      </c>
      <c r="Y1075" t="s">
        <v>1210</v>
      </c>
      <c r="Z1075" t="s">
        <v>1218</v>
      </c>
    </row>
    <row r="1076" spans="1:26" x14ac:dyDescent="0.3">
      <c r="A1076" t="s">
        <v>26</v>
      </c>
      <c r="B1076" t="s">
        <v>27</v>
      </c>
      <c r="C1076" s="31">
        <v>2020</v>
      </c>
      <c r="D1076" s="31">
        <v>10</v>
      </c>
      <c r="E1076" t="s">
        <v>632</v>
      </c>
      <c r="F1076" t="s">
        <v>1203</v>
      </c>
      <c r="G1076" s="30">
        <v>43951</v>
      </c>
      <c r="H1076" s="30">
        <v>43957</v>
      </c>
      <c r="I1076" s="31">
        <v>11</v>
      </c>
      <c r="J1076" t="s">
        <v>44</v>
      </c>
      <c r="K1076" t="s">
        <v>604</v>
      </c>
      <c r="L1076" t="s">
        <v>634</v>
      </c>
      <c r="M1076" t="s">
        <v>903</v>
      </c>
      <c r="O1076" t="s">
        <v>606</v>
      </c>
      <c r="P1076" t="s">
        <v>26</v>
      </c>
      <c r="Q1076" t="s">
        <v>33</v>
      </c>
      <c r="R1076" t="s">
        <v>558</v>
      </c>
      <c r="W1076" s="32">
        <v>18.43</v>
      </c>
      <c r="Y1076" t="s">
        <v>1204</v>
      </c>
      <c r="Z1076" t="s">
        <v>1205</v>
      </c>
    </row>
    <row r="1077" spans="1:26" x14ac:dyDescent="0.3">
      <c r="A1077" t="s">
        <v>26</v>
      </c>
      <c r="B1077" t="s">
        <v>27</v>
      </c>
      <c r="C1077" s="31">
        <v>2020</v>
      </c>
      <c r="D1077" s="31">
        <v>10</v>
      </c>
      <c r="E1077" t="s">
        <v>632</v>
      </c>
      <c r="F1077" t="s">
        <v>1203</v>
      </c>
      <c r="G1077" s="30">
        <v>43951</v>
      </c>
      <c r="H1077" s="30">
        <v>43957</v>
      </c>
      <c r="I1077" s="31">
        <v>71</v>
      </c>
      <c r="J1077" t="s">
        <v>44</v>
      </c>
      <c r="K1077" t="s">
        <v>604</v>
      </c>
      <c r="L1077" t="s">
        <v>634</v>
      </c>
      <c r="M1077" t="s">
        <v>1080</v>
      </c>
      <c r="O1077" t="s">
        <v>606</v>
      </c>
      <c r="P1077" t="s">
        <v>26</v>
      </c>
      <c r="Q1077" t="s">
        <v>33</v>
      </c>
      <c r="R1077" t="s">
        <v>558</v>
      </c>
      <c r="W1077" s="32">
        <v>18.43</v>
      </c>
      <c r="Y1077" t="s">
        <v>1204</v>
      </c>
      <c r="Z1077" t="s">
        <v>1205</v>
      </c>
    </row>
    <row r="1078" spans="1:26" x14ac:dyDescent="0.3">
      <c r="A1078" t="s">
        <v>26</v>
      </c>
      <c r="B1078" t="s">
        <v>27</v>
      </c>
      <c r="C1078" s="31">
        <v>2020</v>
      </c>
      <c r="D1078" s="31">
        <v>10</v>
      </c>
      <c r="E1078" t="s">
        <v>632</v>
      </c>
      <c r="F1078" t="s">
        <v>1203</v>
      </c>
      <c r="G1078" s="30">
        <v>43951</v>
      </c>
      <c r="H1078" s="30">
        <v>43957</v>
      </c>
      <c r="I1078" s="31">
        <v>84</v>
      </c>
      <c r="J1078" t="s">
        <v>44</v>
      </c>
      <c r="K1078" t="s">
        <v>604</v>
      </c>
      <c r="L1078" t="s">
        <v>634</v>
      </c>
      <c r="M1078" t="s">
        <v>903</v>
      </c>
      <c r="O1078" t="s">
        <v>606</v>
      </c>
      <c r="P1078" t="s">
        <v>26</v>
      </c>
      <c r="Q1078" t="s">
        <v>33</v>
      </c>
      <c r="R1078" t="s">
        <v>558</v>
      </c>
      <c r="W1078" s="32">
        <v>18.43</v>
      </c>
      <c r="Y1078" t="s">
        <v>1204</v>
      </c>
      <c r="Z1078" t="s">
        <v>1205</v>
      </c>
    </row>
    <row r="1079" spans="1:26" x14ac:dyDescent="0.3">
      <c r="A1079" t="s">
        <v>26</v>
      </c>
      <c r="B1079" t="s">
        <v>27</v>
      </c>
      <c r="C1079" s="31">
        <v>2020</v>
      </c>
      <c r="D1079" s="31">
        <v>10</v>
      </c>
      <c r="E1079" t="s">
        <v>632</v>
      </c>
      <c r="F1079" t="s">
        <v>1203</v>
      </c>
      <c r="G1079" s="30">
        <v>43951</v>
      </c>
      <c r="H1079" s="30">
        <v>43957</v>
      </c>
      <c r="I1079" s="31">
        <v>133</v>
      </c>
      <c r="J1079" t="s">
        <v>44</v>
      </c>
      <c r="K1079" t="s">
        <v>604</v>
      </c>
      <c r="L1079" t="s">
        <v>634</v>
      </c>
      <c r="M1079" t="s">
        <v>1025</v>
      </c>
      <c r="O1079" t="s">
        <v>606</v>
      </c>
      <c r="P1079" t="s">
        <v>26</v>
      </c>
      <c r="Q1079" t="s">
        <v>33</v>
      </c>
      <c r="R1079" t="s">
        <v>558</v>
      </c>
      <c r="W1079" s="32">
        <v>18.43</v>
      </c>
      <c r="Y1079" t="s">
        <v>1204</v>
      </c>
      <c r="Z1079" t="s">
        <v>1205</v>
      </c>
    </row>
    <row r="1080" spans="1:26" x14ac:dyDescent="0.3">
      <c r="A1080" t="s">
        <v>26</v>
      </c>
      <c r="B1080" t="s">
        <v>27</v>
      </c>
      <c r="C1080" s="31">
        <v>2020</v>
      </c>
      <c r="D1080" s="31">
        <v>10</v>
      </c>
      <c r="E1080" t="s">
        <v>632</v>
      </c>
      <c r="F1080" t="s">
        <v>1203</v>
      </c>
      <c r="G1080" s="30">
        <v>43951</v>
      </c>
      <c r="H1080" s="30">
        <v>43957</v>
      </c>
      <c r="I1080" s="31">
        <v>178</v>
      </c>
      <c r="J1080" t="s">
        <v>44</v>
      </c>
      <c r="K1080" t="s">
        <v>604</v>
      </c>
      <c r="L1080" t="s">
        <v>634</v>
      </c>
      <c r="M1080" t="s">
        <v>62</v>
      </c>
      <c r="O1080" t="s">
        <v>606</v>
      </c>
      <c r="P1080" t="s">
        <v>26</v>
      </c>
      <c r="Q1080" t="s">
        <v>33</v>
      </c>
      <c r="R1080" t="s">
        <v>558</v>
      </c>
      <c r="W1080" s="32">
        <v>0.92</v>
      </c>
      <c r="Y1080" t="s">
        <v>1204</v>
      </c>
      <c r="Z1080" t="s">
        <v>1205</v>
      </c>
    </row>
    <row r="1081" spans="1:26" x14ac:dyDescent="0.3">
      <c r="A1081" t="s">
        <v>26</v>
      </c>
      <c r="B1081" t="s">
        <v>27</v>
      </c>
      <c r="C1081" s="31">
        <v>2020</v>
      </c>
      <c r="D1081" s="31">
        <v>10</v>
      </c>
      <c r="E1081" t="s">
        <v>632</v>
      </c>
      <c r="F1081" t="s">
        <v>1203</v>
      </c>
      <c r="G1081" s="30">
        <v>43951</v>
      </c>
      <c r="H1081" s="30">
        <v>43957</v>
      </c>
      <c r="I1081" s="31">
        <v>181</v>
      </c>
      <c r="J1081" t="s">
        <v>44</v>
      </c>
      <c r="K1081" t="s">
        <v>604</v>
      </c>
      <c r="L1081" t="s">
        <v>634</v>
      </c>
      <c r="M1081" t="s">
        <v>62</v>
      </c>
      <c r="O1081" t="s">
        <v>606</v>
      </c>
      <c r="P1081" t="s">
        <v>26</v>
      </c>
      <c r="Q1081" t="s">
        <v>33</v>
      </c>
      <c r="R1081" t="s">
        <v>558</v>
      </c>
      <c r="W1081" s="32">
        <v>0.92</v>
      </c>
      <c r="Y1081" t="s">
        <v>1204</v>
      </c>
      <c r="Z1081" t="s">
        <v>1205</v>
      </c>
    </row>
    <row r="1082" spans="1:26" x14ac:dyDescent="0.3">
      <c r="A1082" t="s">
        <v>26</v>
      </c>
      <c r="B1082" t="s">
        <v>27</v>
      </c>
      <c r="C1082" s="31">
        <v>2020</v>
      </c>
      <c r="D1082" s="31">
        <v>11</v>
      </c>
      <c r="E1082" t="s">
        <v>52</v>
      </c>
      <c r="F1082" t="s">
        <v>1222</v>
      </c>
      <c r="G1082" s="30">
        <v>43955</v>
      </c>
      <c r="H1082" s="30">
        <v>43955</v>
      </c>
      <c r="I1082" s="31">
        <v>23</v>
      </c>
      <c r="J1082" t="s">
        <v>44</v>
      </c>
      <c r="K1082" t="s">
        <v>581</v>
      </c>
      <c r="L1082" t="s">
        <v>987</v>
      </c>
      <c r="M1082" t="s">
        <v>582</v>
      </c>
      <c r="P1082" t="s">
        <v>26</v>
      </c>
      <c r="Q1082" t="s">
        <v>33</v>
      </c>
      <c r="R1082" t="s">
        <v>558</v>
      </c>
      <c r="S1082" t="s">
        <v>160</v>
      </c>
      <c r="W1082" s="32">
        <v>60000</v>
      </c>
      <c r="X1082" t="s">
        <v>1223</v>
      </c>
      <c r="Y1082" t="s">
        <v>1224</v>
      </c>
      <c r="Z1082" t="s">
        <v>57</v>
      </c>
    </row>
    <row r="1083" spans="1:26" x14ac:dyDescent="0.3">
      <c r="A1083" t="s">
        <v>26</v>
      </c>
      <c r="B1083" t="s">
        <v>27</v>
      </c>
      <c r="C1083" s="31">
        <v>2020</v>
      </c>
      <c r="D1083" s="31">
        <v>11</v>
      </c>
      <c r="E1083" t="s">
        <v>52</v>
      </c>
      <c r="F1083" t="s">
        <v>1231</v>
      </c>
      <c r="G1083" s="30">
        <v>43956</v>
      </c>
      <c r="H1083" s="30">
        <v>43956</v>
      </c>
      <c r="I1083" s="31">
        <v>88</v>
      </c>
      <c r="J1083" t="s">
        <v>44</v>
      </c>
      <c r="K1083" t="s">
        <v>581</v>
      </c>
      <c r="L1083" t="s">
        <v>987</v>
      </c>
      <c r="M1083" t="s">
        <v>582</v>
      </c>
      <c r="P1083" t="s">
        <v>26</v>
      </c>
      <c r="Q1083" t="s">
        <v>33</v>
      </c>
      <c r="R1083" t="s">
        <v>558</v>
      </c>
      <c r="S1083" t="s">
        <v>207</v>
      </c>
      <c r="W1083" s="32">
        <v>2070</v>
      </c>
      <c r="X1083" t="s">
        <v>1232</v>
      </c>
      <c r="Y1083" t="s">
        <v>1249</v>
      </c>
      <c r="Z1083" t="s">
        <v>57</v>
      </c>
    </row>
    <row r="1084" spans="1:26" x14ac:dyDescent="0.3">
      <c r="A1084" t="s">
        <v>26</v>
      </c>
      <c r="B1084" t="s">
        <v>27</v>
      </c>
      <c r="C1084" s="31">
        <v>2020</v>
      </c>
      <c r="D1084" s="31">
        <v>11</v>
      </c>
      <c r="E1084" t="s">
        <v>52</v>
      </c>
      <c r="F1084" t="s">
        <v>1231</v>
      </c>
      <c r="G1084" s="30">
        <v>43956</v>
      </c>
      <c r="H1084" s="30">
        <v>43956</v>
      </c>
      <c r="I1084" s="31">
        <v>89</v>
      </c>
      <c r="J1084" t="s">
        <v>44</v>
      </c>
      <c r="K1084" t="s">
        <v>581</v>
      </c>
      <c r="L1084" t="s">
        <v>987</v>
      </c>
      <c r="M1084" t="s">
        <v>582</v>
      </c>
      <c r="P1084" t="s">
        <v>26</v>
      </c>
      <c r="Q1084" t="s">
        <v>33</v>
      </c>
      <c r="R1084" t="s">
        <v>558</v>
      </c>
      <c r="S1084" t="s">
        <v>1250</v>
      </c>
      <c r="W1084" s="32">
        <v>27200</v>
      </c>
      <c r="X1084" t="s">
        <v>1233</v>
      </c>
      <c r="Y1084" t="s">
        <v>1251</v>
      </c>
      <c r="Z1084" t="s">
        <v>57</v>
      </c>
    </row>
    <row r="1085" spans="1:26" x14ac:dyDescent="0.3">
      <c r="A1085" t="s">
        <v>26</v>
      </c>
      <c r="B1085" t="s">
        <v>27</v>
      </c>
      <c r="C1085" s="31">
        <v>2020</v>
      </c>
      <c r="D1085" s="31">
        <v>11</v>
      </c>
      <c r="E1085" t="s">
        <v>52</v>
      </c>
      <c r="F1085" t="s">
        <v>1231</v>
      </c>
      <c r="G1085" s="30">
        <v>43956</v>
      </c>
      <c r="H1085" s="30">
        <v>43956</v>
      </c>
      <c r="I1085" s="31">
        <v>90</v>
      </c>
      <c r="J1085" t="s">
        <v>44</v>
      </c>
      <c r="K1085" t="s">
        <v>581</v>
      </c>
      <c r="L1085" t="s">
        <v>987</v>
      </c>
      <c r="M1085" t="s">
        <v>582</v>
      </c>
      <c r="P1085" t="s">
        <v>26</v>
      </c>
      <c r="Q1085" t="s">
        <v>33</v>
      </c>
      <c r="R1085" t="s">
        <v>558</v>
      </c>
      <c r="S1085" t="s">
        <v>1092</v>
      </c>
      <c r="W1085" s="32">
        <v>3254.7</v>
      </c>
      <c r="X1085" t="s">
        <v>1234</v>
      </c>
      <c r="Y1085" t="s">
        <v>1252</v>
      </c>
      <c r="Z1085" t="s">
        <v>57</v>
      </c>
    </row>
    <row r="1086" spans="1:26" x14ac:dyDescent="0.3">
      <c r="A1086" t="s">
        <v>26</v>
      </c>
      <c r="B1086" t="s">
        <v>27</v>
      </c>
      <c r="C1086" s="31">
        <v>2020</v>
      </c>
      <c r="D1086" s="31">
        <v>11</v>
      </c>
      <c r="E1086" t="s">
        <v>52</v>
      </c>
      <c r="F1086" t="s">
        <v>1231</v>
      </c>
      <c r="G1086" s="30">
        <v>43956</v>
      </c>
      <c r="H1086" s="30">
        <v>43956</v>
      </c>
      <c r="I1086" s="31">
        <v>91</v>
      </c>
      <c r="J1086" t="s">
        <v>44</v>
      </c>
      <c r="K1086" t="s">
        <v>581</v>
      </c>
      <c r="L1086" t="s">
        <v>987</v>
      </c>
      <c r="M1086" t="s">
        <v>582</v>
      </c>
      <c r="P1086" t="s">
        <v>26</v>
      </c>
      <c r="Q1086" t="s">
        <v>33</v>
      </c>
      <c r="R1086" t="s">
        <v>558</v>
      </c>
      <c r="S1086" t="s">
        <v>530</v>
      </c>
      <c r="W1086" s="32">
        <v>10672.62</v>
      </c>
      <c r="X1086" t="s">
        <v>1236</v>
      </c>
      <c r="Y1086" t="s">
        <v>1253</v>
      </c>
      <c r="Z1086" t="s">
        <v>57</v>
      </c>
    </row>
    <row r="1087" spans="1:26" x14ac:dyDescent="0.3">
      <c r="A1087" t="s">
        <v>26</v>
      </c>
      <c r="B1087" t="s">
        <v>27</v>
      </c>
      <c r="C1087" s="31">
        <v>2020</v>
      </c>
      <c r="D1087" s="31">
        <v>11</v>
      </c>
      <c r="E1087" t="s">
        <v>52</v>
      </c>
      <c r="F1087" t="s">
        <v>1231</v>
      </c>
      <c r="G1087" s="30">
        <v>43956</v>
      </c>
      <c r="H1087" s="30">
        <v>43956</v>
      </c>
      <c r="I1087" s="31">
        <v>99</v>
      </c>
      <c r="J1087" t="s">
        <v>44</v>
      </c>
      <c r="K1087" t="s">
        <v>581</v>
      </c>
      <c r="L1087" t="s">
        <v>987</v>
      </c>
      <c r="M1087" t="s">
        <v>582</v>
      </c>
      <c r="P1087" t="s">
        <v>26</v>
      </c>
      <c r="Q1087" t="s">
        <v>33</v>
      </c>
      <c r="R1087" t="s">
        <v>558</v>
      </c>
      <c r="S1087" t="s">
        <v>514</v>
      </c>
      <c r="W1087" s="32">
        <v>2250</v>
      </c>
      <c r="X1087" t="s">
        <v>1237</v>
      </c>
      <c r="Y1087" t="s">
        <v>1254</v>
      </c>
      <c r="Z1087" t="s">
        <v>57</v>
      </c>
    </row>
    <row r="1088" spans="1:26" x14ac:dyDescent="0.3">
      <c r="A1088" t="s">
        <v>26</v>
      </c>
      <c r="B1088" t="s">
        <v>27</v>
      </c>
      <c r="C1088" s="31">
        <v>2020</v>
      </c>
      <c r="D1088" s="31">
        <v>11</v>
      </c>
      <c r="E1088" t="s">
        <v>52</v>
      </c>
      <c r="F1088" t="s">
        <v>1231</v>
      </c>
      <c r="G1088" s="30">
        <v>43956</v>
      </c>
      <c r="H1088" s="30">
        <v>43956</v>
      </c>
      <c r="I1088" s="31">
        <v>100</v>
      </c>
      <c r="J1088" t="s">
        <v>44</v>
      </c>
      <c r="K1088" t="s">
        <v>581</v>
      </c>
      <c r="L1088" t="s">
        <v>987</v>
      </c>
      <c r="M1088" t="s">
        <v>582</v>
      </c>
      <c r="P1088" t="s">
        <v>26</v>
      </c>
      <c r="Q1088" t="s">
        <v>33</v>
      </c>
      <c r="R1088" t="s">
        <v>558</v>
      </c>
      <c r="S1088" t="s">
        <v>1255</v>
      </c>
      <c r="W1088" s="32">
        <v>7245.85</v>
      </c>
      <c r="X1088" t="s">
        <v>1238</v>
      </c>
      <c r="Y1088" t="s">
        <v>1256</v>
      </c>
      <c r="Z1088" t="s">
        <v>57</v>
      </c>
    </row>
    <row r="1089" spans="1:26" x14ac:dyDescent="0.3">
      <c r="A1089" t="s">
        <v>26</v>
      </c>
      <c r="B1089" t="s">
        <v>27</v>
      </c>
      <c r="C1089" s="31">
        <v>2020</v>
      </c>
      <c r="D1089" s="31">
        <v>11</v>
      </c>
      <c r="E1089" t="s">
        <v>52</v>
      </c>
      <c r="F1089" t="s">
        <v>1231</v>
      </c>
      <c r="G1089" s="30">
        <v>43956</v>
      </c>
      <c r="H1089" s="30">
        <v>43956</v>
      </c>
      <c r="I1089" s="31">
        <v>102</v>
      </c>
      <c r="J1089" t="s">
        <v>44</v>
      </c>
      <c r="K1089" t="s">
        <v>581</v>
      </c>
      <c r="L1089" t="s">
        <v>987</v>
      </c>
      <c r="M1089" t="s">
        <v>582</v>
      </c>
      <c r="P1089" t="s">
        <v>26</v>
      </c>
      <c r="Q1089" t="s">
        <v>33</v>
      </c>
      <c r="R1089" t="s">
        <v>558</v>
      </c>
      <c r="S1089" t="s">
        <v>510</v>
      </c>
      <c r="W1089" s="32">
        <v>1650</v>
      </c>
      <c r="X1089" t="s">
        <v>1239</v>
      </c>
      <c r="Y1089" t="s">
        <v>1257</v>
      </c>
      <c r="Z1089" t="s">
        <v>57</v>
      </c>
    </row>
    <row r="1090" spans="1:26" x14ac:dyDescent="0.3">
      <c r="A1090" t="s">
        <v>26</v>
      </c>
      <c r="B1090" t="s">
        <v>27</v>
      </c>
      <c r="C1090" s="31">
        <v>2020</v>
      </c>
      <c r="D1090" s="31">
        <v>11</v>
      </c>
      <c r="E1090" t="s">
        <v>52</v>
      </c>
      <c r="F1090" t="s">
        <v>1231</v>
      </c>
      <c r="G1090" s="30">
        <v>43956</v>
      </c>
      <c r="H1090" s="30">
        <v>43956</v>
      </c>
      <c r="I1090" s="31">
        <v>103</v>
      </c>
      <c r="J1090" t="s">
        <v>44</v>
      </c>
      <c r="K1090" t="s">
        <v>581</v>
      </c>
      <c r="L1090" t="s">
        <v>987</v>
      </c>
      <c r="M1090" t="s">
        <v>582</v>
      </c>
      <c r="P1090" t="s">
        <v>26</v>
      </c>
      <c r="Q1090" t="s">
        <v>33</v>
      </c>
      <c r="R1090" t="s">
        <v>558</v>
      </c>
      <c r="S1090" t="s">
        <v>207</v>
      </c>
      <c r="W1090" s="32">
        <v>2934.97</v>
      </c>
      <c r="X1090" t="s">
        <v>1240</v>
      </c>
      <c r="Y1090" t="s">
        <v>1258</v>
      </c>
      <c r="Z1090" t="s">
        <v>57</v>
      </c>
    </row>
    <row r="1091" spans="1:26" x14ac:dyDescent="0.3">
      <c r="A1091" t="s">
        <v>26</v>
      </c>
      <c r="B1091" t="s">
        <v>27</v>
      </c>
      <c r="C1091" s="31">
        <v>2020</v>
      </c>
      <c r="D1091" s="31">
        <v>11</v>
      </c>
      <c r="E1091" t="s">
        <v>52</v>
      </c>
      <c r="F1091" t="s">
        <v>1231</v>
      </c>
      <c r="G1091" s="30">
        <v>43956</v>
      </c>
      <c r="H1091" s="30">
        <v>43956</v>
      </c>
      <c r="I1091" s="31">
        <v>105</v>
      </c>
      <c r="J1091" t="s">
        <v>44</v>
      </c>
      <c r="K1091" t="s">
        <v>581</v>
      </c>
      <c r="L1091" t="s">
        <v>987</v>
      </c>
      <c r="M1091" t="s">
        <v>582</v>
      </c>
      <c r="P1091" t="s">
        <v>26</v>
      </c>
      <c r="Q1091" t="s">
        <v>33</v>
      </c>
      <c r="R1091" t="s">
        <v>558</v>
      </c>
      <c r="S1091" t="s">
        <v>353</v>
      </c>
      <c r="W1091" s="32">
        <v>6250</v>
      </c>
      <c r="X1091" t="s">
        <v>1242</v>
      </c>
      <c r="Y1091" t="s">
        <v>1259</v>
      </c>
      <c r="Z1091" t="s">
        <v>57</v>
      </c>
    </row>
    <row r="1092" spans="1:26" x14ac:dyDescent="0.3">
      <c r="A1092" t="s">
        <v>26</v>
      </c>
      <c r="B1092" t="s">
        <v>27</v>
      </c>
      <c r="C1092" s="31">
        <v>2020</v>
      </c>
      <c r="D1092" s="31">
        <v>11</v>
      </c>
      <c r="E1092" t="s">
        <v>52</v>
      </c>
      <c r="F1092" t="s">
        <v>1231</v>
      </c>
      <c r="G1092" s="30">
        <v>43956</v>
      </c>
      <c r="H1092" s="30">
        <v>43956</v>
      </c>
      <c r="I1092" s="31">
        <v>106</v>
      </c>
      <c r="J1092" t="s">
        <v>44</v>
      </c>
      <c r="K1092" t="s">
        <v>581</v>
      </c>
      <c r="L1092" t="s">
        <v>987</v>
      </c>
      <c r="M1092" t="s">
        <v>582</v>
      </c>
      <c r="P1092" t="s">
        <v>26</v>
      </c>
      <c r="Q1092" t="s">
        <v>55</v>
      </c>
      <c r="R1092" t="s">
        <v>558</v>
      </c>
      <c r="S1092" t="s">
        <v>1260</v>
      </c>
      <c r="W1092" s="32">
        <v>4472</v>
      </c>
      <c r="X1092" t="s">
        <v>1243</v>
      </c>
      <c r="Y1092" t="s">
        <v>1261</v>
      </c>
      <c r="Z1092" t="s">
        <v>57</v>
      </c>
    </row>
    <row r="1093" spans="1:26" x14ac:dyDescent="0.3">
      <c r="A1093" t="s">
        <v>26</v>
      </c>
      <c r="B1093" t="s">
        <v>27</v>
      </c>
      <c r="C1093" s="31">
        <v>2020</v>
      </c>
      <c r="D1093" s="31">
        <v>11</v>
      </c>
      <c r="E1093" t="s">
        <v>52</v>
      </c>
      <c r="F1093" t="s">
        <v>1231</v>
      </c>
      <c r="G1093" s="30">
        <v>43956</v>
      </c>
      <c r="H1093" s="30">
        <v>43956</v>
      </c>
      <c r="I1093" s="31">
        <v>107</v>
      </c>
      <c r="J1093" t="s">
        <v>44</v>
      </c>
      <c r="K1093" t="s">
        <v>581</v>
      </c>
      <c r="L1093" t="s">
        <v>987</v>
      </c>
      <c r="M1093" t="s">
        <v>582</v>
      </c>
      <c r="P1093" t="s">
        <v>26</v>
      </c>
      <c r="Q1093" t="s">
        <v>33</v>
      </c>
      <c r="R1093" t="s">
        <v>558</v>
      </c>
      <c r="S1093" t="s">
        <v>1262</v>
      </c>
      <c r="W1093" s="32">
        <v>7346</v>
      </c>
      <c r="X1093" t="s">
        <v>1244</v>
      </c>
      <c r="Y1093" t="s">
        <v>1263</v>
      </c>
      <c r="Z1093" t="s">
        <v>57</v>
      </c>
    </row>
    <row r="1094" spans="1:26" x14ac:dyDescent="0.3">
      <c r="A1094" t="s">
        <v>26</v>
      </c>
      <c r="B1094" t="s">
        <v>27</v>
      </c>
      <c r="C1094" s="31">
        <v>2020</v>
      </c>
      <c r="D1094" s="31">
        <v>11</v>
      </c>
      <c r="E1094" t="s">
        <v>52</v>
      </c>
      <c r="F1094" t="s">
        <v>1231</v>
      </c>
      <c r="G1094" s="30">
        <v>43956</v>
      </c>
      <c r="H1094" s="30">
        <v>43956</v>
      </c>
      <c r="I1094" s="31">
        <v>108</v>
      </c>
      <c r="J1094" t="s">
        <v>44</v>
      </c>
      <c r="K1094" t="s">
        <v>581</v>
      </c>
      <c r="L1094" t="s">
        <v>987</v>
      </c>
      <c r="M1094" t="s">
        <v>582</v>
      </c>
      <c r="P1094" t="s">
        <v>26</v>
      </c>
      <c r="Q1094" t="s">
        <v>33</v>
      </c>
      <c r="R1094" t="s">
        <v>558</v>
      </c>
      <c r="S1094" t="s">
        <v>353</v>
      </c>
      <c r="W1094" s="32">
        <v>2374</v>
      </c>
      <c r="X1094" t="s">
        <v>1245</v>
      </c>
      <c r="Y1094" t="s">
        <v>1264</v>
      </c>
      <c r="Z1094" t="s">
        <v>57</v>
      </c>
    </row>
    <row r="1095" spans="1:26" x14ac:dyDescent="0.3">
      <c r="A1095" t="s">
        <v>26</v>
      </c>
      <c r="B1095" t="s">
        <v>27</v>
      </c>
      <c r="C1095" s="31">
        <v>2020</v>
      </c>
      <c r="D1095" s="31">
        <v>11</v>
      </c>
      <c r="E1095" t="s">
        <v>52</v>
      </c>
      <c r="F1095" t="s">
        <v>1231</v>
      </c>
      <c r="G1095" s="30">
        <v>43956</v>
      </c>
      <c r="H1095" s="30">
        <v>43956</v>
      </c>
      <c r="I1095" s="31">
        <v>109</v>
      </c>
      <c r="J1095" t="s">
        <v>44</v>
      </c>
      <c r="K1095" t="s">
        <v>581</v>
      </c>
      <c r="L1095" t="s">
        <v>987</v>
      </c>
      <c r="M1095" t="s">
        <v>582</v>
      </c>
      <c r="P1095" t="s">
        <v>26</v>
      </c>
      <c r="Q1095" t="s">
        <v>33</v>
      </c>
      <c r="R1095" t="s">
        <v>558</v>
      </c>
      <c r="S1095" t="s">
        <v>311</v>
      </c>
      <c r="W1095" s="32">
        <v>4798</v>
      </c>
      <c r="X1095" t="s">
        <v>1241</v>
      </c>
      <c r="Y1095" t="s">
        <v>1265</v>
      </c>
      <c r="Z1095" t="s">
        <v>57</v>
      </c>
    </row>
    <row r="1096" spans="1:26" x14ac:dyDescent="0.3">
      <c r="A1096" t="s">
        <v>26</v>
      </c>
      <c r="B1096" t="s">
        <v>27</v>
      </c>
      <c r="C1096" s="31">
        <v>2020</v>
      </c>
      <c r="D1096" s="31">
        <v>11</v>
      </c>
      <c r="E1096" t="s">
        <v>52</v>
      </c>
      <c r="F1096" t="s">
        <v>1231</v>
      </c>
      <c r="G1096" s="30">
        <v>43956</v>
      </c>
      <c r="H1096" s="30">
        <v>43956</v>
      </c>
      <c r="I1096" s="31">
        <v>110</v>
      </c>
      <c r="J1096" t="s">
        <v>44</v>
      </c>
      <c r="K1096" t="s">
        <v>581</v>
      </c>
      <c r="L1096" t="s">
        <v>987</v>
      </c>
      <c r="M1096" t="s">
        <v>582</v>
      </c>
      <c r="P1096" t="s">
        <v>26</v>
      </c>
      <c r="Q1096" t="s">
        <v>33</v>
      </c>
      <c r="R1096" t="s">
        <v>558</v>
      </c>
      <c r="S1096" t="s">
        <v>530</v>
      </c>
      <c r="W1096" s="32">
        <v>803.59</v>
      </c>
      <c r="X1096" t="s">
        <v>1246</v>
      </c>
      <c r="Y1096" t="s">
        <v>1266</v>
      </c>
      <c r="Z1096" t="s">
        <v>57</v>
      </c>
    </row>
    <row r="1097" spans="1:26" x14ac:dyDescent="0.3">
      <c r="A1097" t="s">
        <v>26</v>
      </c>
      <c r="B1097" t="s">
        <v>27</v>
      </c>
      <c r="C1097" s="31">
        <v>2020</v>
      </c>
      <c r="D1097" s="31">
        <v>11</v>
      </c>
      <c r="E1097" t="s">
        <v>52</v>
      </c>
      <c r="F1097" t="s">
        <v>1231</v>
      </c>
      <c r="G1097" s="30">
        <v>43956</v>
      </c>
      <c r="H1097" s="30">
        <v>43956</v>
      </c>
      <c r="I1097" s="31">
        <v>111</v>
      </c>
      <c r="J1097" t="s">
        <v>44</v>
      </c>
      <c r="K1097" t="s">
        <v>581</v>
      </c>
      <c r="L1097" t="s">
        <v>987</v>
      </c>
      <c r="M1097" t="s">
        <v>582</v>
      </c>
      <c r="P1097" t="s">
        <v>26</v>
      </c>
      <c r="Q1097" t="s">
        <v>33</v>
      </c>
      <c r="R1097" t="s">
        <v>558</v>
      </c>
      <c r="S1097" t="s">
        <v>375</v>
      </c>
      <c r="W1097" s="32">
        <v>2418</v>
      </c>
      <c r="X1097" t="s">
        <v>1247</v>
      </c>
      <c r="Y1097" t="s">
        <v>1267</v>
      </c>
      <c r="Z1097" t="s">
        <v>57</v>
      </c>
    </row>
    <row r="1098" spans="1:26" x14ac:dyDescent="0.3">
      <c r="A1098" t="s">
        <v>26</v>
      </c>
      <c r="B1098" t="s">
        <v>27</v>
      </c>
      <c r="C1098" s="31">
        <v>2020</v>
      </c>
      <c r="D1098" s="31">
        <v>11</v>
      </c>
      <c r="E1098" t="s">
        <v>52</v>
      </c>
      <c r="F1098" t="s">
        <v>1231</v>
      </c>
      <c r="G1098" s="30">
        <v>43956</v>
      </c>
      <c r="H1098" s="30">
        <v>43956</v>
      </c>
      <c r="I1098" s="31">
        <v>112</v>
      </c>
      <c r="J1098" t="s">
        <v>44</v>
      </c>
      <c r="K1098" t="s">
        <v>581</v>
      </c>
      <c r="L1098" t="s">
        <v>987</v>
      </c>
      <c r="M1098" t="s">
        <v>582</v>
      </c>
      <c r="P1098" t="s">
        <v>26</v>
      </c>
      <c r="Q1098" t="s">
        <v>33</v>
      </c>
      <c r="R1098" t="s">
        <v>558</v>
      </c>
      <c r="S1098" t="s">
        <v>121</v>
      </c>
      <c r="W1098" s="32">
        <v>5012</v>
      </c>
      <c r="X1098" t="s">
        <v>1248</v>
      </c>
      <c r="Y1098" t="s">
        <v>1268</v>
      </c>
      <c r="Z1098" t="s">
        <v>57</v>
      </c>
    </row>
    <row r="1099" spans="1:26" x14ac:dyDescent="0.3">
      <c r="A1099" t="s">
        <v>26</v>
      </c>
      <c r="B1099" t="s">
        <v>27</v>
      </c>
      <c r="C1099" s="31">
        <v>2020</v>
      </c>
      <c r="D1099" s="31">
        <v>11</v>
      </c>
      <c r="E1099" t="s">
        <v>632</v>
      </c>
      <c r="F1099" t="s">
        <v>1225</v>
      </c>
      <c r="G1099" s="30">
        <v>43956</v>
      </c>
      <c r="H1099" s="30">
        <v>43971</v>
      </c>
      <c r="I1099" s="31">
        <v>18</v>
      </c>
      <c r="J1099" t="s">
        <v>44</v>
      </c>
      <c r="K1099" t="s">
        <v>604</v>
      </c>
      <c r="L1099" t="s">
        <v>1226</v>
      </c>
      <c r="M1099" t="s">
        <v>1227</v>
      </c>
      <c r="P1099" t="s">
        <v>26</v>
      </c>
      <c r="Q1099" t="s">
        <v>33</v>
      </c>
      <c r="R1099" t="s">
        <v>558</v>
      </c>
      <c r="W1099" s="32">
        <v>25</v>
      </c>
      <c r="X1099" t="s">
        <v>1228</v>
      </c>
      <c r="Y1099" t="s">
        <v>1229</v>
      </c>
      <c r="Z1099" t="s">
        <v>1230</v>
      </c>
    </row>
    <row r="1100" spans="1:26" x14ac:dyDescent="0.3">
      <c r="A1100" t="s">
        <v>26</v>
      </c>
      <c r="B1100" t="s">
        <v>27</v>
      </c>
      <c r="C1100" s="31">
        <v>2020</v>
      </c>
      <c r="D1100" s="31">
        <v>11</v>
      </c>
      <c r="E1100" t="s">
        <v>52</v>
      </c>
      <c r="F1100" t="s">
        <v>1231</v>
      </c>
      <c r="G1100" s="30">
        <v>43956</v>
      </c>
      <c r="H1100" s="30">
        <v>43956</v>
      </c>
      <c r="I1100" s="31">
        <v>150</v>
      </c>
      <c r="J1100" t="s">
        <v>44</v>
      </c>
      <c r="L1100" t="s">
        <v>1269</v>
      </c>
      <c r="M1100" t="s">
        <v>582</v>
      </c>
      <c r="P1100" t="s">
        <v>26</v>
      </c>
      <c r="Q1100" t="s">
        <v>33</v>
      </c>
      <c r="R1100" t="s">
        <v>558</v>
      </c>
      <c r="S1100" t="s">
        <v>625</v>
      </c>
      <c r="W1100" s="32">
        <v>29425</v>
      </c>
      <c r="X1100" t="s">
        <v>1235</v>
      </c>
      <c r="Y1100" t="s">
        <v>1270</v>
      </c>
      <c r="Z1100" t="s">
        <v>57</v>
      </c>
    </row>
    <row r="1101" spans="1:26" x14ac:dyDescent="0.3">
      <c r="A1101" t="s">
        <v>26</v>
      </c>
      <c r="B1101" t="s">
        <v>27</v>
      </c>
      <c r="C1101" s="31">
        <v>2020</v>
      </c>
      <c r="D1101" s="31">
        <v>11</v>
      </c>
      <c r="E1101" t="s">
        <v>836</v>
      </c>
      <c r="F1101" t="s">
        <v>1272</v>
      </c>
      <c r="G1101" s="30">
        <v>43957</v>
      </c>
      <c r="H1101" s="30">
        <v>43964</v>
      </c>
      <c r="I1101" s="31">
        <v>21</v>
      </c>
      <c r="J1101" t="s">
        <v>44</v>
      </c>
      <c r="L1101" t="s">
        <v>838</v>
      </c>
      <c r="M1101" t="s">
        <v>582</v>
      </c>
      <c r="P1101" t="s">
        <v>26</v>
      </c>
      <c r="Q1101" t="s">
        <v>33</v>
      </c>
      <c r="R1101" t="s">
        <v>558</v>
      </c>
      <c r="W1101" s="32">
        <v>11338.62</v>
      </c>
      <c r="X1101" t="s">
        <v>1122</v>
      </c>
      <c r="Y1101" t="s">
        <v>840</v>
      </c>
      <c r="Z1101" t="s">
        <v>841</v>
      </c>
    </row>
    <row r="1102" spans="1:26" x14ac:dyDescent="0.3">
      <c r="A1102" t="s">
        <v>26</v>
      </c>
      <c r="B1102" t="s">
        <v>27</v>
      </c>
      <c r="C1102" s="31">
        <v>2020</v>
      </c>
      <c r="D1102" s="31">
        <v>11</v>
      </c>
      <c r="E1102" t="s">
        <v>836</v>
      </c>
      <c r="F1102" t="s">
        <v>1272</v>
      </c>
      <c r="G1102" s="30">
        <v>43957</v>
      </c>
      <c r="H1102" s="30">
        <v>43964</v>
      </c>
      <c r="I1102" s="31">
        <v>25</v>
      </c>
      <c r="J1102" t="s">
        <v>44</v>
      </c>
      <c r="L1102" t="s">
        <v>838</v>
      </c>
      <c r="M1102" t="s">
        <v>582</v>
      </c>
      <c r="P1102" t="s">
        <v>26</v>
      </c>
      <c r="Q1102" t="s">
        <v>33</v>
      </c>
      <c r="R1102" t="s">
        <v>558</v>
      </c>
      <c r="W1102" s="32">
        <v>6358.16</v>
      </c>
      <c r="X1102" t="s">
        <v>1170</v>
      </c>
      <c r="Y1102" t="s">
        <v>840</v>
      </c>
      <c r="Z1102" t="s">
        <v>841</v>
      </c>
    </row>
    <row r="1103" spans="1:26" x14ac:dyDescent="0.3">
      <c r="A1103" t="s">
        <v>26</v>
      </c>
      <c r="B1103" t="s">
        <v>27</v>
      </c>
      <c r="C1103" s="31">
        <v>2020</v>
      </c>
      <c r="D1103" s="31">
        <v>11</v>
      </c>
      <c r="E1103" t="s">
        <v>609</v>
      </c>
      <c r="F1103" t="s">
        <v>1274</v>
      </c>
      <c r="G1103" s="30">
        <v>43962</v>
      </c>
      <c r="H1103" s="30">
        <v>43963</v>
      </c>
      <c r="I1103" s="31">
        <v>249</v>
      </c>
      <c r="J1103" t="s">
        <v>44</v>
      </c>
      <c r="K1103" t="s">
        <v>604</v>
      </c>
      <c r="L1103" t="s">
        <v>615</v>
      </c>
      <c r="M1103" t="s">
        <v>903</v>
      </c>
      <c r="O1103" t="s">
        <v>606</v>
      </c>
      <c r="P1103" t="s">
        <v>26</v>
      </c>
      <c r="Q1103" t="s">
        <v>33</v>
      </c>
      <c r="R1103" t="s">
        <v>558</v>
      </c>
      <c r="W1103" s="32">
        <v>453.59</v>
      </c>
      <c r="X1103" t="s">
        <v>612</v>
      </c>
      <c r="Y1103" t="s">
        <v>1275</v>
      </c>
      <c r="Z1103" t="s">
        <v>614</v>
      </c>
    </row>
    <row r="1104" spans="1:26" x14ac:dyDescent="0.3">
      <c r="A1104" t="s">
        <v>26</v>
      </c>
      <c r="B1104" t="s">
        <v>27</v>
      </c>
      <c r="C1104" s="31">
        <v>2020</v>
      </c>
      <c r="D1104" s="31">
        <v>11</v>
      </c>
      <c r="E1104" t="s">
        <v>609</v>
      </c>
      <c r="F1104" t="s">
        <v>1274</v>
      </c>
      <c r="G1104" s="30">
        <v>43962</v>
      </c>
      <c r="H1104" s="30">
        <v>43963</v>
      </c>
      <c r="I1104" s="31">
        <v>250</v>
      </c>
      <c r="J1104" t="s">
        <v>44</v>
      </c>
      <c r="K1104" t="s">
        <v>604</v>
      </c>
      <c r="L1104" t="s">
        <v>615</v>
      </c>
      <c r="M1104" t="s">
        <v>903</v>
      </c>
      <c r="O1104" t="s">
        <v>606</v>
      </c>
      <c r="P1104" t="s">
        <v>26</v>
      </c>
      <c r="Q1104" t="s">
        <v>33</v>
      </c>
      <c r="R1104" t="s">
        <v>558</v>
      </c>
      <c r="W1104" s="32">
        <v>452.78</v>
      </c>
      <c r="X1104" t="s">
        <v>612</v>
      </c>
      <c r="Y1104" t="s">
        <v>1275</v>
      </c>
      <c r="Z1104" t="s">
        <v>614</v>
      </c>
    </row>
    <row r="1105" spans="1:26" x14ac:dyDescent="0.3">
      <c r="A1105" t="s">
        <v>26</v>
      </c>
      <c r="B1105" t="s">
        <v>27</v>
      </c>
      <c r="C1105" s="31">
        <v>2020</v>
      </c>
      <c r="D1105" s="31">
        <v>11</v>
      </c>
      <c r="E1105" t="s">
        <v>609</v>
      </c>
      <c r="F1105" t="s">
        <v>1274</v>
      </c>
      <c r="G1105" s="30">
        <v>43962</v>
      </c>
      <c r="H1105" s="30">
        <v>43963</v>
      </c>
      <c r="I1105" s="31">
        <v>314</v>
      </c>
      <c r="J1105" t="s">
        <v>44</v>
      </c>
      <c r="K1105" t="s">
        <v>604</v>
      </c>
      <c r="L1105" t="s">
        <v>615</v>
      </c>
      <c r="M1105" t="s">
        <v>1025</v>
      </c>
      <c r="O1105" t="s">
        <v>606</v>
      </c>
      <c r="P1105" t="s">
        <v>26</v>
      </c>
      <c r="Q1105" t="s">
        <v>33</v>
      </c>
      <c r="R1105" t="s">
        <v>558</v>
      </c>
      <c r="W1105" s="32">
        <v>338</v>
      </c>
      <c r="X1105" t="s">
        <v>612</v>
      </c>
      <c r="Y1105" t="s">
        <v>1275</v>
      </c>
      <c r="Z1105" t="s">
        <v>614</v>
      </c>
    </row>
    <row r="1106" spans="1:26" x14ac:dyDescent="0.3">
      <c r="A1106" t="s">
        <v>26</v>
      </c>
      <c r="B1106" t="s">
        <v>27</v>
      </c>
      <c r="C1106" s="31">
        <v>2020</v>
      </c>
      <c r="D1106" s="31">
        <v>11</v>
      </c>
      <c r="E1106" t="s">
        <v>609</v>
      </c>
      <c r="F1106" t="s">
        <v>1274</v>
      </c>
      <c r="G1106" s="30">
        <v>43962</v>
      </c>
      <c r="H1106" s="30">
        <v>43963</v>
      </c>
      <c r="I1106" s="31">
        <v>251</v>
      </c>
      <c r="J1106" t="s">
        <v>44</v>
      </c>
      <c r="K1106" t="s">
        <v>604</v>
      </c>
      <c r="L1106" t="s">
        <v>616</v>
      </c>
      <c r="M1106" t="s">
        <v>903</v>
      </c>
      <c r="O1106" t="s">
        <v>606</v>
      </c>
      <c r="P1106" t="s">
        <v>26</v>
      </c>
      <c r="Q1106" t="s">
        <v>33</v>
      </c>
      <c r="R1106" t="s">
        <v>558</v>
      </c>
      <c r="W1106" s="32">
        <v>232.26</v>
      </c>
      <c r="X1106" t="s">
        <v>612</v>
      </c>
      <c r="Y1106" t="s">
        <v>1275</v>
      </c>
      <c r="Z1106" t="s">
        <v>614</v>
      </c>
    </row>
    <row r="1107" spans="1:26" x14ac:dyDescent="0.3">
      <c r="A1107" t="s">
        <v>26</v>
      </c>
      <c r="B1107" t="s">
        <v>27</v>
      </c>
      <c r="C1107" s="31">
        <v>2020</v>
      </c>
      <c r="D1107" s="31">
        <v>11</v>
      </c>
      <c r="E1107" t="s">
        <v>609</v>
      </c>
      <c r="F1107" t="s">
        <v>1274</v>
      </c>
      <c r="G1107" s="30">
        <v>43962</v>
      </c>
      <c r="H1107" s="30">
        <v>43963</v>
      </c>
      <c r="I1107" s="31">
        <v>252</v>
      </c>
      <c r="J1107" t="s">
        <v>44</v>
      </c>
      <c r="K1107" t="s">
        <v>604</v>
      </c>
      <c r="L1107" t="s">
        <v>616</v>
      </c>
      <c r="M1107" t="s">
        <v>903</v>
      </c>
      <c r="O1107" t="s">
        <v>606</v>
      </c>
      <c r="P1107" t="s">
        <v>26</v>
      </c>
      <c r="Q1107" t="s">
        <v>33</v>
      </c>
      <c r="R1107" t="s">
        <v>558</v>
      </c>
      <c r="W1107" s="32">
        <v>246.27</v>
      </c>
      <c r="X1107" t="s">
        <v>612</v>
      </c>
      <c r="Y1107" t="s">
        <v>1275</v>
      </c>
      <c r="Z1107" t="s">
        <v>614</v>
      </c>
    </row>
    <row r="1108" spans="1:26" x14ac:dyDescent="0.3">
      <c r="A1108" t="s">
        <v>26</v>
      </c>
      <c r="B1108" t="s">
        <v>27</v>
      </c>
      <c r="C1108" s="31">
        <v>2020</v>
      </c>
      <c r="D1108" s="31">
        <v>11</v>
      </c>
      <c r="E1108" t="s">
        <v>609</v>
      </c>
      <c r="F1108" t="s">
        <v>1274</v>
      </c>
      <c r="G1108" s="30">
        <v>43962</v>
      </c>
      <c r="H1108" s="30">
        <v>43963</v>
      </c>
      <c r="I1108" s="31">
        <v>315</v>
      </c>
      <c r="J1108" t="s">
        <v>44</v>
      </c>
      <c r="K1108" t="s">
        <v>604</v>
      </c>
      <c r="L1108" t="s">
        <v>616</v>
      </c>
      <c r="M1108" t="s">
        <v>1025</v>
      </c>
      <c r="O1108" t="s">
        <v>606</v>
      </c>
      <c r="P1108" t="s">
        <v>26</v>
      </c>
      <c r="Q1108" t="s">
        <v>33</v>
      </c>
      <c r="R1108" t="s">
        <v>558</v>
      </c>
      <c r="W1108" s="32">
        <v>180.1</v>
      </c>
      <c r="X1108" t="s">
        <v>612</v>
      </c>
      <c r="Y1108" t="s">
        <v>1275</v>
      </c>
      <c r="Z1108" t="s">
        <v>614</v>
      </c>
    </row>
    <row r="1109" spans="1:26" x14ac:dyDescent="0.3">
      <c r="A1109" t="s">
        <v>26</v>
      </c>
      <c r="B1109" t="s">
        <v>27</v>
      </c>
      <c r="C1109" s="31">
        <v>2020</v>
      </c>
      <c r="D1109" s="31">
        <v>11</v>
      </c>
      <c r="E1109" t="s">
        <v>609</v>
      </c>
      <c r="F1109" t="s">
        <v>1274</v>
      </c>
      <c r="G1109" s="30">
        <v>43962</v>
      </c>
      <c r="H1109" s="30">
        <v>43963</v>
      </c>
      <c r="I1109" s="31">
        <v>253</v>
      </c>
      <c r="J1109" t="s">
        <v>44</v>
      </c>
      <c r="K1109" t="s">
        <v>604</v>
      </c>
      <c r="L1109" t="s">
        <v>617</v>
      </c>
      <c r="M1109" t="s">
        <v>903</v>
      </c>
      <c r="O1109" t="s">
        <v>606</v>
      </c>
      <c r="P1109" t="s">
        <v>26</v>
      </c>
      <c r="Q1109" t="s">
        <v>33</v>
      </c>
      <c r="R1109" t="s">
        <v>558</v>
      </c>
      <c r="W1109" s="32">
        <v>43.95</v>
      </c>
      <c r="X1109" t="s">
        <v>612</v>
      </c>
      <c r="Y1109" t="s">
        <v>1275</v>
      </c>
      <c r="Z1109" t="s">
        <v>614</v>
      </c>
    </row>
    <row r="1110" spans="1:26" x14ac:dyDescent="0.3">
      <c r="A1110" t="s">
        <v>26</v>
      </c>
      <c r="B1110" t="s">
        <v>27</v>
      </c>
      <c r="C1110" s="31">
        <v>2020</v>
      </c>
      <c r="D1110" s="31">
        <v>11</v>
      </c>
      <c r="E1110" t="s">
        <v>609</v>
      </c>
      <c r="F1110" t="s">
        <v>1274</v>
      </c>
      <c r="G1110" s="30">
        <v>43962</v>
      </c>
      <c r="H1110" s="30">
        <v>43963</v>
      </c>
      <c r="I1110" s="31">
        <v>254</v>
      </c>
      <c r="J1110" t="s">
        <v>44</v>
      </c>
      <c r="K1110" t="s">
        <v>604</v>
      </c>
      <c r="L1110" t="s">
        <v>617</v>
      </c>
      <c r="M1110" t="s">
        <v>903</v>
      </c>
      <c r="O1110" t="s">
        <v>606</v>
      </c>
      <c r="P1110" t="s">
        <v>26</v>
      </c>
      <c r="Q1110" t="s">
        <v>33</v>
      </c>
      <c r="R1110" t="s">
        <v>558</v>
      </c>
      <c r="W1110" s="32">
        <v>43.87</v>
      </c>
      <c r="X1110" t="s">
        <v>612</v>
      </c>
      <c r="Y1110" t="s">
        <v>1275</v>
      </c>
      <c r="Z1110" t="s">
        <v>614</v>
      </c>
    </row>
    <row r="1111" spans="1:26" x14ac:dyDescent="0.3">
      <c r="A1111" t="s">
        <v>26</v>
      </c>
      <c r="B1111" t="s">
        <v>27</v>
      </c>
      <c r="C1111" s="31">
        <v>2020</v>
      </c>
      <c r="D1111" s="31">
        <v>11</v>
      </c>
      <c r="E1111" t="s">
        <v>609</v>
      </c>
      <c r="F1111" t="s">
        <v>1274</v>
      </c>
      <c r="G1111" s="30">
        <v>43962</v>
      </c>
      <c r="H1111" s="30">
        <v>43963</v>
      </c>
      <c r="I1111" s="31">
        <v>316</v>
      </c>
      <c r="J1111" t="s">
        <v>44</v>
      </c>
      <c r="K1111" t="s">
        <v>604</v>
      </c>
      <c r="L1111" t="s">
        <v>617</v>
      </c>
      <c r="M1111" t="s">
        <v>1025</v>
      </c>
      <c r="O1111" t="s">
        <v>606</v>
      </c>
      <c r="P1111" t="s">
        <v>26</v>
      </c>
      <c r="Q1111" t="s">
        <v>33</v>
      </c>
      <c r="R1111" t="s">
        <v>558</v>
      </c>
      <c r="W1111" s="32">
        <v>32.75</v>
      </c>
      <c r="X1111" t="s">
        <v>612</v>
      </c>
      <c r="Y1111" t="s">
        <v>1275</v>
      </c>
      <c r="Z1111" t="s">
        <v>614</v>
      </c>
    </row>
    <row r="1112" spans="1:26" x14ac:dyDescent="0.3">
      <c r="A1112" t="s">
        <v>26</v>
      </c>
      <c r="B1112" t="s">
        <v>27</v>
      </c>
      <c r="C1112" s="31">
        <v>2020</v>
      </c>
      <c r="D1112" s="31">
        <v>11</v>
      </c>
      <c r="E1112" t="s">
        <v>609</v>
      </c>
      <c r="F1112" t="s">
        <v>1274</v>
      </c>
      <c r="G1112" s="30">
        <v>43962</v>
      </c>
      <c r="H1112" s="30">
        <v>43963</v>
      </c>
      <c r="I1112" s="31">
        <v>255</v>
      </c>
      <c r="J1112" t="s">
        <v>44</v>
      </c>
      <c r="K1112" t="s">
        <v>604</v>
      </c>
      <c r="L1112" t="s">
        <v>657</v>
      </c>
      <c r="M1112" t="s">
        <v>903</v>
      </c>
      <c r="O1112" t="s">
        <v>606</v>
      </c>
      <c r="P1112" t="s">
        <v>26</v>
      </c>
      <c r="Q1112" t="s">
        <v>33</v>
      </c>
      <c r="R1112" t="s">
        <v>558</v>
      </c>
      <c r="W1112" s="32">
        <v>901</v>
      </c>
      <c r="X1112" t="s">
        <v>612</v>
      </c>
      <c r="Y1112" t="s">
        <v>1275</v>
      </c>
      <c r="Z1112" t="s">
        <v>614</v>
      </c>
    </row>
    <row r="1113" spans="1:26" x14ac:dyDescent="0.3">
      <c r="A1113" t="s">
        <v>26</v>
      </c>
      <c r="B1113" t="s">
        <v>27</v>
      </c>
      <c r="C1113" s="31">
        <v>2020</v>
      </c>
      <c r="D1113" s="31">
        <v>11</v>
      </c>
      <c r="E1113" t="s">
        <v>609</v>
      </c>
      <c r="F1113" t="s">
        <v>1274</v>
      </c>
      <c r="G1113" s="30">
        <v>43962</v>
      </c>
      <c r="H1113" s="30">
        <v>43963</v>
      </c>
      <c r="I1113" s="31">
        <v>256</v>
      </c>
      <c r="J1113" t="s">
        <v>44</v>
      </c>
      <c r="K1113" t="s">
        <v>604</v>
      </c>
      <c r="L1113" t="s">
        <v>657</v>
      </c>
      <c r="M1113" t="s">
        <v>903</v>
      </c>
      <c r="O1113" t="s">
        <v>606</v>
      </c>
      <c r="P1113" t="s">
        <v>26</v>
      </c>
      <c r="Q1113" t="s">
        <v>33</v>
      </c>
      <c r="R1113" t="s">
        <v>558</v>
      </c>
      <c r="W1113" s="32">
        <v>614.5</v>
      </c>
      <c r="X1113" t="s">
        <v>612</v>
      </c>
      <c r="Y1113" t="s">
        <v>1275</v>
      </c>
      <c r="Z1113" t="s">
        <v>614</v>
      </c>
    </row>
    <row r="1114" spans="1:26" x14ac:dyDescent="0.3">
      <c r="A1114" t="s">
        <v>26</v>
      </c>
      <c r="B1114" t="s">
        <v>27</v>
      </c>
      <c r="C1114" s="31">
        <v>2020</v>
      </c>
      <c r="D1114" s="31">
        <v>11</v>
      </c>
      <c r="E1114" t="s">
        <v>609</v>
      </c>
      <c r="F1114" t="s">
        <v>1274</v>
      </c>
      <c r="G1114" s="30">
        <v>43962</v>
      </c>
      <c r="H1114" s="30">
        <v>43963</v>
      </c>
      <c r="I1114" s="31">
        <v>317</v>
      </c>
      <c r="J1114" t="s">
        <v>44</v>
      </c>
      <c r="K1114" t="s">
        <v>604</v>
      </c>
      <c r="L1114" t="s">
        <v>657</v>
      </c>
      <c r="M1114" t="s">
        <v>1025</v>
      </c>
      <c r="O1114" t="s">
        <v>606</v>
      </c>
      <c r="P1114" t="s">
        <v>26</v>
      </c>
      <c r="Q1114" t="s">
        <v>33</v>
      </c>
      <c r="R1114" t="s">
        <v>558</v>
      </c>
      <c r="W1114" s="32">
        <v>614.5</v>
      </c>
      <c r="X1114" t="s">
        <v>612</v>
      </c>
      <c r="Y1114" t="s">
        <v>1275</v>
      </c>
      <c r="Z1114" t="s">
        <v>614</v>
      </c>
    </row>
    <row r="1115" spans="1:26" x14ac:dyDescent="0.3">
      <c r="A1115" t="s">
        <v>26</v>
      </c>
      <c r="B1115" t="s">
        <v>27</v>
      </c>
      <c r="C1115" s="31">
        <v>2020</v>
      </c>
      <c r="D1115" s="31">
        <v>11</v>
      </c>
      <c r="E1115" t="s">
        <v>609</v>
      </c>
      <c r="F1115" t="s">
        <v>1274</v>
      </c>
      <c r="G1115" s="30">
        <v>43962</v>
      </c>
      <c r="H1115" s="30">
        <v>43963</v>
      </c>
      <c r="I1115" s="31">
        <v>257</v>
      </c>
      <c r="J1115" t="s">
        <v>44</v>
      </c>
      <c r="K1115" t="s">
        <v>604</v>
      </c>
      <c r="L1115" t="s">
        <v>618</v>
      </c>
      <c r="M1115" t="s">
        <v>903</v>
      </c>
      <c r="O1115" t="s">
        <v>606</v>
      </c>
      <c r="P1115" t="s">
        <v>26</v>
      </c>
      <c r="Q1115" t="s">
        <v>33</v>
      </c>
      <c r="R1115" t="s">
        <v>558</v>
      </c>
      <c r="W1115" s="32">
        <v>39.25</v>
      </c>
      <c r="X1115" t="s">
        <v>612</v>
      </c>
      <c r="Y1115" t="s">
        <v>1275</v>
      </c>
      <c r="Z1115" t="s">
        <v>614</v>
      </c>
    </row>
    <row r="1116" spans="1:26" x14ac:dyDescent="0.3">
      <c r="A1116" t="s">
        <v>26</v>
      </c>
      <c r="B1116" t="s">
        <v>27</v>
      </c>
      <c r="C1116" s="31">
        <v>2020</v>
      </c>
      <c r="D1116" s="31">
        <v>11</v>
      </c>
      <c r="E1116" t="s">
        <v>609</v>
      </c>
      <c r="F1116" t="s">
        <v>1274</v>
      </c>
      <c r="G1116" s="30">
        <v>43962</v>
      </c>
      <c r="H1116" s="30">
        <v>43963</v>
      </c>
      <c r="I1116" s="31">
        <v>258</v>
      </c>
      <c r="J1116" t="s">
        <v>44</v>
      </c>
      <c r="K1116" t="s">
        <v>604</v>
      </c>
      <c r="L1116" t="s">
        <v>618</v>
      </c>
      <c r="M1116" t="s">
        <v>903</v>
      </c>
      <c r="O1116" t="s">
        <v>606</v>
      </c>
      <c r="P1116" t="s">
        <v>26</v>
      </c>
      <c r="Q1116" t="s">
        <v>33</v>
      </c>
      <c r="R1116" t="s">
        <v>558</v>
      </c>
      <c r="W1116" s="32">
        <v>39.18</v>
      </c>
      <c r="X1116" t="s">
        <v>612</v>
      </c>
      <c r="Y1116" t="s">
        <v>1275</v>
      </c>
      <c r="Z1116" t="s">
        <v>614</v>
      </c>
    </row>
    <row r="1117" spans="1:26" x14ac:dyDescent="0.3">
      <c r="A1117" t="s">
        <v>26</v>
      </c>
      <c r="B1117" t="s">
        <v>27</v>
      </c>
      <c r="C1117" s="31">
        <v>2020</v>
      </c>
      <c r="D1117" s="31">
        <v>11</v>
      </c>
      <c r="E1117" t="s">
        <v>609</v>
      </c>
      <c r="F1117" t="s">
        <v>1274</v>
      </c>
      <c r="G1117" s="30">
        <v>43962</v>
      </c>
      <c r="H1117" s="30">
        <v>43963</v>
      </c>
      <c r="I1117" s="31">
        <v>318</v>
      </c>
      <c r="J1117" t="s">
        <v>44</v>
      </c>
      <c r="K1117" t="s">
        <v>604</v>
      </c>
      <c r="L1117" t="s">
        <v>618</v>
      </c>
      <c r="M1117" t="s">
        <v>1025</v>
      </c>
      <c r="O1117" t="s">
        <v>606</v>
      </c>
      <c r="P1117" t="s">
        <v>26</v>
      </c>
      <c r="Q1117" t="s">
        <v>33</v>
      </c>
      <c r="R1117" t="s">
        <v>558</v>
      </c>
      <c r="W1117" s="32">
        <v>29.25</v>
      </c>
      <c r="X1117" t="s">
        <v>612</v>
      </c>
      <c r="Y1117" t="s">
        <v>1275</v>
      </c>
      <c r="Z1117" t="s">
        <v>614</v>
      </c>
    </row>
    <row r="1118" spans="1:26" x14ac:dyDescent="0.3">
      <c r="A1118" t="s">
        <v>26</v>
      </c>
      <c r="B1118" t="s">
        <v>27</v>
      </c>
      <c r="C1118" s="31">
        <v>2020</v>
      </c>
      <c r="D1118" s="31">
        <v>11</v>
      </c>
      <c r="E1118" t="s">
        <v>609</v>
      </c>
      <c r="F1118" t="s">
        <v>1274</v>
      </c>
      <c r="G1118" s="30">
        <v>43962</v>
      </c>
      <c r="H1118" s="30">
        <v>43963</v>
      </c>
      <c r="I1118" s="31">
        <v>259</v>
      </c>
      <c r="J1118" t="s">
        <v>44</v>
      </c>
      <c r="K1118" t="s">
        <v>604</v>
      </c>
      <c r="L1118" t="s">
        <v>619</v>
      </c>
      <c r="M1118" t="s">
        <v>903</v>
      </c>
      <c r="O1118" t="s">
        <v>606</v>
      </c>
      <c r="P1118" t="s">
        <v>26</v>
      </c>
      <c r="Q1118" t="s">
        <v>33</v>
      </c>
      <c r="R1118" t="s">
        <v>558</v>
      </c>
      <c r="W1118" s="32">
        <v>20.8</v>
      </c>
      <c r="X1118" t="s">
        <v>612</v>
      </c>
      <c r="Y1118" t="s">
        <v>1275</v>
      </c>
      <c r="Z1118" t="s">
        <v>614</v>
      </c>
    </row>
    <row r="1119" spans="1:26" x14ac:dyDescent="0.3">
      <c r="A1119" t="s">
        <v>26</v>
      </c>
      <c r="B1119" t="s">
        <v>27</v>
      </c>
      <c r="C1119" s="31">
        <v>2020</v>
      </c>
      <c r="D1119" s="31">
        <v>11</v>
      </c>
      <c r="E1119" t="s">
        <v>609</v>
      </c>
      <c r="F1119" t="s">
        <v>1274</v>
      </c>
      <c r="G1119" s="30">
        <v>43962</v>
      </c>
      <c r="H1119" s="30">
        <v>43963</v>
      </c>
      <c r="I1119" s="31">
        <v>260</v>
      </c>
      <c r="J1119" t="s">
        <v>44</v>
      </c>
      <c r="K1119" t="s">
        <v>604</v>
      </c>
      <c r="L1119" t="s">
        <v>619</v>
      </c>
      <c r="M1119" t="s">
        <v>903</v>
      </c>
      <c r="O1119" t="s">
        <v>606</v>
      </c>
      <c r="P1119" t="s">
        <v>26</v>
      </c>
      <c r="Q1119" t="s">
        <v>33</v>
      </c>
      <c r="R1119" t="s">
        <v>558</v>
      </c>
      <c r="W1119" s="32">
        <v>20.76</v>
      </c>
      <c r="X1119" t="s">
        <v>612</v>
      </c>
      <c r="Y1119" t="s">
        <v>1275</v>
      </c>
      <c r="Z1119" t="s">
        <v>614</v>
      </c>
    </row>
    <row r="1120" spans="1:26" x14ac:dyDescent="0.3">
      <c r="A1120" t="s">
        <v>26</v>
      </c>
      <c r="B1120" t="s">
        <v>27</v>
      </c>
      <c r="C1120" s="31">
        <v>2020</v>
      </c>
      <c r="D1120" s="31">
        <v>11</v>
      </c>
      <c r="E1120" t="s">
        <v>609</v>
      </c>
      <c r="F1120" t="s">
        <v>1274</v>
      </c>
      <c r="G1120" s="30">
        <v>43962</v>
      </c>
      <c r="H1120" s="30">
        <v>43963</v>
      </c>
      <c r="I1120" s="31">
        <v>319</v>
      </c>
      <c r="J1120" t="s">
        <v>44</v>
      </c>
      <c r="K1120" t="s">
        <v>604</v>
      </c>
      <c r="L1120" t="s">
        <v>619</v>
      </c>
      <c r="M1120" t="s">
        <v>1025</v>
      </c>
      <c r="O1120" t="s">
        <v>606</v>
      </c>
      <c r="P1120" t="s">
        <v>26</v>
      </c>
      <c r="Q1120" t="s">
        <v>33</v>
      </c>
      <c r="R1120" t="s">
        <v>558</v>
      </c>
      <c r="W1120" s="32">
        <v>15.5</v>
      </c>
      <c r="X1120" t="s">
        <v>612</v>
      </c>
      <c r="Y1120" t="s">
        <v>1275</v>
      </c>
      <c r="Z1120" t="s">
        <v>614</v>
      </c>
    </row>
    <row r="1121" spans="1:26" x14ac:dyDescent="0.3">
      <c r="A1121" t="s">
        <v>26</v>
      </c>
      <c r="B1121" t="s">
        <v>27</v>
      </c>
      <c r="C1121" s="31">
        <v>2020</v>
      </c>
      <c r="D1121" s="31">
        <v>11</v>
      </c>
      <c r="E1121" t="s">
        <v>609</v>
      </c>
      <c r="F1121" t="s">
        <v>1274</v>
      </c>
      <c r="G1121" s="30">
        <v>43962</v>
      </c>
      <c r="H1121" s="30">
        <v>43963</v>
      </c>
      <c r="I1121" s="31">
        <v>247</v>
      </c>
      <c r="J1121" t="s">
        <v>44</v>
      </c>
      <c r="K1121" t="s">
        <v>604</v>
      </c>
      <c r="L1121" t="s">
        <v>611</v>
      </c>
      <c r="M1121" t="s">
        <v>903</v>
      </c>
      <c r="O1121" t="s">
        <v>606</v>
      </c>
      <c r="P1121" t="s">
        <v>26</v>
      </c>
      <c r="Q1121" t="s">
        <v>33</v>
      </c>
      <c r="R1121" t="s">
        <v>558</v>
      </c>
      <c r="W1121" s="32">
        <v>3354.92</v>
      </c>
      <c r="X1121" t="s">
        <v>612</v>
      </c>
      <c r="Y1121" t="s">
        <v>1275</v>
      </c>
      <c r="Z1121" t="s">
        <v>614</v>
      </c>
    </row>
    <row r="1122" spans="1:26" x14ac:dyDescent="0.3">
      <c r="A1122" t="s">
        <v>26</v>
      </c>
      <c r="B1122" t="s">
        <v>27</v>
      </c>
      <c r="C1122" s="31">
        <v>2020</v>
      </c>
      <c r="D1122" s="31">
        <v>11</v>
      </c>
      <c r="E1122" t="s">
        <v>609</v>
      </c>
      <c r="F1122" t="s">
        <v>1274</v>
      </c>
      <c r="G1122" s="30">
        <v>43962</v>
      </c>
      <c r="H1122" s="30">
        <v>43963</v>
      </c>
      <c r="I1122" s="31">
        <v>248</v>
      </c>
      <c r="J1122" t="s">
        <v>44</v>
      </c>
      <c r="K1122" t="s">
        <v>604</v>
      </c>
      <c r="L1122" t="s">
        <v>611</v>
      </c>
      <c r="M1122" t="s">
        <v>903</v>
      </c>
      <c r="O1122" t="s">
        <v>606</v>
      </c>
      <c r="P1122" t="s">
        <v>26</v>
      </c>
      <c r="Q1122" t="s">
        <v>33</v>
      </c>
      <c r="R1122" t="s">
        <v>558</v>
      </c>
      <c r="W1122" s="32">
        <v>3349</v>
      </c>
      <c r="X1122" t="s">
        <v>612</v>
      </c>
      <c r="Y1122" t="s">
        <v>1275</v>
      </c>
      <c r="Z1122" t="s">
        <v>614</v>
      </c>
    </row>
    <row r="1123" spans="1:26" x14ac:dyDescent="0.3">
      <c r="A1123" t="s">
        <v>26</v>
      </c>
      <c r="B1123" t="s">
        <v>27</v>
      </c>
      <c r="C1123" s="31">
        <v>2020</v>
      </c>
      <c r="D1123" s="31">
        <v>11</v>
      </c>
      <c r="E1123" t="s">
        <v>609</v>
      </c>
      <c r="F1123" t="s">
        <v>1274</v>
      </c>
      <c r="G1123" s="30">
        <v>43962</v>
      </c>
      <c r="H1123" s="30">
        <v>43963</v>
      </c>
      <c r="I1123" s="31">
        <v>313</v>
      </c>
      <c r="J1123" t="s">
        <v>44</v>
      </c>
      <c r="K1123" t="s">
        <v>604</v>
      </c>
      <c r="L1123" t="s">
        <v>611</v>
      </c>
      <c r="M1123" t="s">
        <v>1025</v>
      </c>
      <c r="O1123" t="s">
        <v>606</v>
      </c>
      <c r="P1123" t="s">
        <v>26</v>
      </c>
      <c r="Q1123" t="s">
        <v>33</v>
      </c>
      <c r="R1123" t="s">
        <v>558</v>
      </c>
      <c r="W1123" s="32">
        <v>2500</v>
      </c>
      <c r="X1123" t="s">
        <v>612</v>
      </c>
      <c r="Y1123" t="s">
        <v>1275</v>
      </c>
      <c r="Z1123" t="s">
        <v>614</v>
      </c>
    </row>
    <row r="1124" spans="1:26" x14ac:dyDescent="0.3">
      <c r="A1124" t="s">
        <v>26</v>
      </c>
      <c r="B1124" t="s">
        <v>27</v>
      </c>
      <c r="C1124" s="31">
        <v>2020</v>
      </c>
      <c r="D1124" s="31">
        <v>11</v>
      </c>
      <c r="E1124" t="s">
        <v>609</v>
      </c>
      <c r="F1124" t="s">
        <v>1274</v>
      </c>
      <c r="G1124" s="30">
        <v>43962</v>
      </c>
      <c r="H1124" s="30">
        <v>43963</v>
      </c>
      <c r="I1124" s="31">
        <v>261</v>
      </c>
      <c r="J1124" t="s">
        <v>44</v>
      </c>
      <c r="K1124" t="s">
        <v>604</v>
      </c>
      <c r="L1124" t="s">
        <v>905</v>
      </c>
      <c r="M1124" t="s">
        <v>903</v>
      </c>
      <c r="O1124" t="s">
        <v>606</v>
      </c>
      <c r="P1124" t="s">
        <v>26</v>
      </c>
      <c r="Q1124" t="s">
        <v>33</v>
      </c>
      <c r="R1124" t="s">
        <v>558</v>
      </c>
      <c r="W1124" s="32">
        <v>20</v>
      </c>
      <c r="X1124" t="s">
        <v>612</v>
      </c>
      <c r="Y1124" t="s">
        <v>1275</v>
      </c>
      <c r="Z1124" t="s">
        <v>614</v>
      </c>
    </row>
    <row r="1125" spans="1:26" x14ac:dyDescent="0.3">
      <c r="A1125" t="s">
        <v>26</v>
      </c>
      <c r="B1125" t="s">
        <v>27</v>
      </c>
      <c r="C1125" s="31">
        <v>2020</v>
      </c>
      <c r="D1125" s="31">
        <v>11</v>
      </c>
      <c r="E1125" t="s">
        <v>609</v>
      </c>
      <c r="F1125" t="s">
        <v>1274</v>
      </c>
      <c r="G1125" s="30">
        <v>43962</v>
      </c>
      <c r="H1125" s="30">
        <v>43963</v>
      </c>
      <c r="I1125" s="31">
        <v>262</v>
      </c>
      <c r="J1125" t="s">
        <v>44</v>
      </c>
      <c r="K1125" t="s">
        <v>604</v>
      </c>
      <c r="L1125" t="s">
        <v>905</v>
      </c>
      <c r="M1125" t="s">
        <v>903</v>
      </c>
      <c r="O1125" t="s">
        <v>606</v>
      </c>
      <c r="P1125" t="s">
        <v>26</v>
      </c>
      <c r="Q1125" t="s">
        <v>33</v>
      </c>
      <c r="R1125" t="s">
        <v>558</v>
      </c>
      <c r="W1125" s="32">
        <v>10</v>
      </c>
      <c r="X1125" t="s">
        <v>612</v>
      </c>
      <c r="Y1125" t="s">
        <v>1275</v>
      </c>
      <c r="Z1125" t="s">
        <v>614</v>
      </c>
    </row>
    <row r="1126" spans="1:26" x14ac:dyDescent="0.3">
      <c r="A1126" t="s">
        <v>26</v>
      </c>
      <c r="B1126" t="s">
        <v>27</v>
      </c>
      <c r="C1126" s="31">
        <v>2020</v>
      </c>
      <c r="D1126" s="31">
        <v>11</v>
      </c>
      <c r="E1126" t="s">
        <v>632</v>
      </c>
      <c r="F1126" t="s">
        <v>1276</v>
      </c>
      <c r="G1126" s="30">
        <v>43963</v>
      </c>
      <c r="H1126" s="30">
        <v>43964</v>
      </c>
      <c r="I1126" s="31">
        <v>2</v>
      </c>
      <c r="J1126" t="s">
        <v>44</v>
      </c>
      <c r="K1126" t="s">
        <v>604</v>
      </c>
      <c r="L1126" t="s">
        <v>673</v>
      </c>
      <c r="M1126" t="s">
        <v>1025</v>
      </c>
      <c r="P1126" t="s">
        <v>26</v>
      </c>
      <c r="Q1126" t="s">
        <v>33</v>
      </c>
      <c r="R1126" t="s">
        <v>558</v>
      </c>
      <c r="W1126" s="32">
        <v>657.37</v>
      </c>
      <c r="Y1126" t="s">
        <v>1277</v>
      </c>
      <c r="Z1126" t="s">
        <v>1278</v>
      </c>
    </row>
    <row r="1127" spans="1:26" x14ac:dyDescent="0.3">
      <c r="A1127" t="s">
        <v>26</v>
      </c>
      <c r="B1127" t="s">
        <v>27</v>
      </c>
      <c r="C1127" s="31">
        <v>2020</v>
      </c>
      <c r="D1127" s="31">
        <v>11</v>
      </c>
      <c r="E1127" t="s">
        <v>632</v>
      </c>
      <c r="F1127" t="s">
        <v>1276</v>
      </c>
      <c r="G1127" s="30">
        <v>43963</v>
      </c>
      <c r="H1127" s="30">
        <v>43964</v>
      </c>
      <c r="I1127" s="31">
        <v>1</v>
      </c>
      <c r="J1127" t="s">
        <v>44</v>
      </c>
      <c r="K1127" t="s">
        <v>604</v>
      </c>
      <c r="L1127" t="s">
        <v>670</v>
      </c>
      <c r="M1127" t="s">
        <v>1025</v>
      </c>
      <c r="P1127" t="s">
        <v>26</v>
      </c>
      <c r="Q1127" t="s">
        <v>33</v>
      </c>
      <c r="R1127" t="s">
        <v>558</v>
      </c>
      <c r="W1127" s="32">
        <v>3575.52</v>
      </c>
      <c r="Y1127" t="s">
        <v>1277</v>
      </c>
      <c r="Z1127" t="s">
        <v>1278</v>
      </c>
    </row>
    <row r="1128" spans="1:26" x14ac:dyDescent="0.3">
      <c r="A1128" t="s">
        <v>26</v>
      </c>
      <c r="B1128" t="s">
        <v>27</v>
      </c>
      <c r="C1128" s="31">
        <v>2020</v>
      </c>
      <c r="D1128" s="31">
        <v>11</v>
      </c>
      <c r="E1128" t="s">
        <v>632</v>
      </c>
      <c r="F1128" t="s">
        <v>1281</v>
      </c>
      <c r="G1128" s="30">
        <v>43966</v>
      </c>
      <c r="H1128" s="30">
        <v>43990</v>
      </c>
      <c r="I1128" s="31">
        <v>1</v>
      </c>
      <c r="J1128" t="s">
        <v>44</v>
      </c>
      <c r="K1128" t="s">
        <v>581</v>
      </c>
      <c r="L1128" t="s">
        <v>643</v>
      </c>
      <c r="M1128" t="s">
        <v>903</v>
      </c>
      <c r="O1128" t="s">
        <v>606</v>
      </c>
      <c r="P1128" t="s">
        <v>26</v>
      </c>
      <c r="Q1128" t="s">
        <v>33</v>
      </c>
      <c r="R1128" t="s">
        <v>558</v>
      </c>
      <c r="W1128" s="32">
        <v>-258.07</v>
      </c>
      <c r="Y1128" t="s">
        <v>1282</v>
      </c>
      <c r="Z1128" t="s">
        <v>1283</v>
      </c>
    </row>
    <row r="1129" spans="1:26" x14ac:dyDescent="0.3">
      <c r="A1129" t="s">
        <v>26</v>
      </c>
      <c r="B1129" t="s">
        <v>27</v>
      </c>
      <c r="C1129" s="31">
        <v>2020</v>
      </c>
      <c r="D1129" s="31">
        <v>11</v>
      </c>
      <c r="E1129" t="s">
        <v>632</v>
      </c>
      <c r="F1129" t="s">
        <v>1281</v>
      </c>
      <c r="G1129" s="30">
        <v>43966</v>
      </c>
      <c r="H1129" s="30">
        <v>43990</v>
      </c>
      <c r="I1129" s="31">
        <v>2</v>
      </c>
      <c r="J1129" t="s">
        <v>44</v>
      </c>
      <c r="K1129" t="s">
        <v>604</v>
      </c>
      <c r="L1129" t="s">
        <v>643</v>
      </c>
      <c r="M1129" t="s">
        <v>62</v>
      </c>
      <c r="O1129" t="s">
        <v>606</v>
      </c>
      <c r="P1129" t="s">
        <v>26</v>
      </c>
      <c r="Q1129" t="s">
        <v>33</v>
      </c>
      <c r="R1129" t="s">
        <v>558</v>
      </c>
      <c r="W1129" s="32">
        <v>-240.86</v>
      </c>
      <c r="Y1129" t="s">
        <v>1282</v>
      </c>
      <c r="Z1129" t="s">
        <v>1283</v>
      </c>
    </row>
    <row r="1130" spans="1:26" x14ac:dyDescent="0.3">
      <c r="A1130" t="s">
        <v>26</v>
      </c>
      <c r="B1130" t="s">
        <v>27</v>
      </c>
      <c r="C1130" s="31">
        <v>2020</v>
      </c>
      <c r="D1130" s="31">
        <v>11</v>
      </c>
      <c r="E1130" t="s">
        <v>632</v>
      </c>
      <c r="F1130" t="s">
        <v>1281</v>
      </c>
      <c r="G1130" s="30">
        <v>43966</v>
      </c>
      <c r="H1130" s="30">
        <v>43990</v>
      </c>
      <c r="I1130" s="31">
        <v>3</v>
      </c>
      <c r="J1130" t="s">
        <v>44</v>
      </c>
      <c r="K1130" t="s">
        <v>604</v>
      </c>
      <c r="L1130" t="s">
        <v>643</v>
      </c>
      <c r="M1130" t="s">
        <v>62</v>
      </c>
      <c r="P1130" t="s">
        <v>26</v>
      </c>
      <c r="Q1130" t="s">
        <v>33</v>
      </c>
      <c r="R1130" t="s">
        <v>558</v>
      </c>
      <c r="W1130" s="32">
        <v>-58.48</v>
      </c>
      <c r="Y1130" t="s">
        <v>1282</v>
      </c>
      <c r="Z1130" t="s">
        <v>1283</v>
      </c>
    </row>
    <row r="1131" spans="1:26" x14ac:dyDescent="0.3">
      <c r="A1131" t="s">
        <v>26</v>
      </c>
      <c r="B1131" t="s">
        <v>27</v>
      </c>
      <c r="C1131" s="31">
        <v>2020</v>
      </c>
      <c r="D1131" s="31">
        <v>11</v>
      </c>
      <c r="E1131" t="s">
        <v>632</v>
      </c>
      <c r="F1131" t="s">
        <v>1281</v>
      </c>
      <c r="G1131" s="30">
        <v>43966</v>
      </c>
      <c r="H1131" s="30">
        <v>43990</v>
      </c>
      <c r="I1131" s="31">
        <v>4</v>
      </c>
      <c r="J1131" t="s">
        <v>44</v>
      </c>
      <c r="K1131" t="s">
        <v>604</v>
      </c>
      <c r="L1131" t="s">
        <v>643</v>
      </c>
      <c r="M1131" t="s">
        <v>48</v>
      </c>
      <c r="P1131" t="s">
        <v>26</v>
      </c>
      <c r="Q1131" t="s">
        <v>33</v>
      </c>
      <c r="R1131" t="s">
        <v>558</v>
      </c>
      <c r="W1131" s="32">
        <v>-1089.1199999999999</v>
      </c>
      <c r="Y1131" t="s">
        <v>1282</v>
      </c>
      <c r="Z1131" t="s">
        <v>1283</v>
      </c>
    </row>
    <row r="1132" spans="1:26" x14ac:dyDescent="0.3">
      <c r="A1132" t="s">
        <v>26</v>
      </c>
      <c r="B1132" t="s">
        <v>27</v>
      </c>
      <c r="C1132" s="31">
        <v>2020</v>
      </c>
      <c r="D1132" s="31">
        <v>11</v>
      </c>
      <c r="E1132" t="s">
        <v>632</v>
      </c>
      <c r="F1132" t="s">
        <v>1281</v>
      </c>
      <c r="G1132" s="30">
        <v>43966</v>
      </c>
      <c r="H1132" s="30">
        <v>43990</v>
      </c>
      <c r="I1132" s="31">
        <v>5</v>
      </c>
      <c r="J1132" t="s">
        <v>44</v>
      </c>
      <c r="K1132" t="s">
        <v>604</v>
      </c>
      <c r="L1132" t="s">
        <v>643</v>
      </c>
      <c r="M1132" t="s">
        <v>635</v>
      </c>
      <c r="P1132" t="s">
        <v>26</v>
      </c>
      <c r="Q1132" t="s">
        <v>33</v>
      </c>
      <c r="R1132" t="s">
        <v>558</v>
      </c>
      <c r="W1132" s="32">
        <v>-5593.09</v>
      </c>
      <c r="Y1132" t="s">
        <v>1282</v>
      </c>
      <c r="Z1132" t="s">
        <v>1283</v>
      </c>
    </row>
    <row r="1133" spans="1:26" x14ac:dyDescent="0.3">
      <c r="A1133" t="s">
        <v>26</v>
      </c>
      <c r="B1133" t="s">
        <v>27</v>
      </c>
      <c r="C1133" s="31">
        <v>2020</v>
      </c>
      <c r="D1133" s="31">
        <v>11</v>
      </c>
      <c r="E1133" t="s">
        <v>632</v>
      </c>
      <c r="F1133" t="s">
        <v>1281</v>
      </c>
      <c r="G1133" s="30">
        <v>43966</v>
      </c>
      <c r="H1133" s="30">
        <v>43990</v>
      </c>
      <c r="I1133" s="31">
        <v>6</v>
      </c>
      <c r="J1133" t="s">
        <v>44</v>
      </c>
      <c r="K1133" t="s">
        <v>604</v>
      </c>
      <c r="L1133" t="s">
        <v>643</v>
      </c>
      <c r="M1133" t="s">
        <v>903</v>
      </c>
      <c r="O1133" t="s">
        <v>606</v>
      </c>
      <c r="P1133" t="s">
        <v>26</v>
      </c>
      <c r="Q1133" t="s">
        <v>33</v>
      </c>
      <c r="R1133" t="s">
        <v>558</v>
      </c>
      <c r="W1133" s="32">
        <v>-4559.45</v>
      </c>
      <c r="Y1133" t="s">
        <v>1282</v>
      </c>
      <c r="Z1133" t="s">
        <v>1283</v>
      </c>
    </row>
    <row r="1134" spans="1:26" x14ac:dyDescent="0.3">
      <c r="A1134" t="s">
        <v>26</v>
      </c>
      <c r="B1134" t="s">
        <v>27</v>
      </c>
      <c r="C1134" s="31">
        <v>2020</v>
      </c>
      <c r="D1134" s="31">
        <v>11</v>
      </c>
      <c r="E1134" t="s">
        <v>632</v>
      </c>
      <c r="F1134" t="s">
        <v>1281</v>
      </c>
      <c r="G1134" s="30">
        <v>43966</v>
      </c>
      <c r="H1134" s="30">
        <v>43990</v>
      </c>
      <c r="I1134" s="31">
        <v>7</v>
      </c>
      <c r="J1134" t="s">
        <v>44</v>
      </c>
      <c r="K1134" t="s">
        <v>604</v>
      </c>
      <c r="L1134" t="s">
        <v>643</v>
      </c>
      <c r="M1134" t="s">
        <v>1198</v>
      </c>
      <c r="O1134" t="s">
        <v>606</v>
      </c>
      <c r="P1134" t="s">
        <v>26</v>
      </c>
      <c r="Q1134" t="s">
        <v>33</v>
      </c>
      <c r="R1134" t="s">
        <v>558</v>
      </c>
      <c r="W1134" s="32">
        <v>-3888.04</v>
      </c>
      <c r="Y1134" t="s">
        <v>1282</v>
      </c>
      <c r="Z1134" t="s">
        <v>1283</v>
      </c>
    </row>
    <row r="1135" spans="1:26" x14ac:dyDescent="0.3">
      <c r="A1135" t="s">
        <v>26</v>
      </c>
      <c r="B1135" t="s">
        <v>27</v>
      </c>
      <c r="C1135" s="31">
        <v>2020</v>
      </c>
      <c r="D1135" s="31">
        <v>11</v>
      </c>
      <c r="E1135" t="s">
        <v>632</v>
      </c>
      <c r="F1135" t="s">
        <v>1281</v>
      </c>
      <c r="G1135" s="30">
        <v>43966</v>
      </c>
      <c r="H1135" s="30">
        <v>43990</v>
      </c>
      <c r="I1135" s="31">
        <v>8</v>
      </c>
      <c r="J1135" t="s">
        <v>44</v>
      </c>
      <c r="K1135" t="s">
        <v>604</v>
      </c>
      <c r="L1135" t="s">
        <v>643</v>
      </c>
      <c r="M1135" t="s">
        <v>832</v>
      </c>
      <c r="O1135" t="s">
        <v>606</v>
      </c>
      <c r="P1135" t="s">
        <v>26</v>
      </c>
      <c r="Q1135" t="s">
        <v>33</v>
      </c>
      <c r="R1135" t="s">
        <v>558</v>
      </c>
      <c r="W1135" s="32">
        <v>-1032.27</v>
      </c>
      <c r="Y1135" t="s">
        <v>1282</v>
      </c>
      <c r="Z1135" t="s">
        <v>1283</v>
      </c>
    </row>
    <row r="1136" spans="1:26" x14ac:dyDescent="0.3">
      <c r="A1136" t="s">
        <v>26</v>
      </c>
      <c r="B1136" t="s">
        <v>27</v>
      </c>
      <c r="C1136" s="31">
        <v>2020</v>
      </c>
      <c r="D1136" s="31">
        <v>11</v>
      </c>
      <c r="E1136" t="s">
        <v>632</v>
      </c>
      <c r="F1136" t="s">
        <v>1281</v>
      </c>
      <c r="G1136" s="30">
        <v>43966</v>
      </c>
      <c r="H1136" s="30">
        <v>43990</v>
      </c>
      <c r="I1136" s="31">
        <v>9</v>
      </c>
      <c r="J1136" t="s">
        <v>44</v>
      </c>
      <c r="K1136" t="s">
        <v>604</v>
      </c>
      <c r="L1136" t="s">
        <v>643</v>
      </c>
      <c r="M1136" t="s">
        <v>832</v>
      </c>
      <c r="P1136" t="s">
        <v>26</v>
      </c>
      <c r="Q1136" t="s">
        <v>33</v>
      </c>
      <c r="R1136" t="s">
        <v>558</v>
      </c>
      <c r="W1136" s="32">
        <v>-584.70000000000005</v>
      </c>
      <c r="Y1136" t="s">
        <v>1282</v>
      </c>
      <c r="Z1136" t="s">
        <v>1283</v>
      </c>
    </row>
    <row r="1137" spans="1:26" x14ac:dyDescent="0.3">
      <c r="A1137" t="s">
        <v>26</v>
      </c>
      <c r="B1137" t="s">
        <v>27</v>
      </c>
      <c r="C1137" s="31">
        <v>2020</v>
      </c>
      <c r="D1137" s="31">
        <v>11</v>
      </c>
      <c r="E1137" t="s">
        <v>632</v>
      </c>
      <c r="F1137" t="s">
        <v>1281</v>
      </c>
      <c r="G1137" s="30">
        <v>43966</v>
      </c>
      <c r="H1137" s="30">
        <v>43990</v>
      </c>
      <c r="I1137" s="31">
        <v>10</v>
      </c>
      <c r="J1137" t="s">
        <v>44</v>
      </c>
      <c r="K1137" t="s">
        <v>604</v>
      </c>
      <c r="L1137" t="s">
        <v>643</v>
      </c>
      <c r="M1137" t="s">
        <v>1080</v>
      </c>
      <c r="O1137" t="s">
        <v>606</v>
      </c>
      <c r="P1137" t="s">
        <v>26</v>
      </c>
      <c r="Q1137" t="s">
        <v>33</v>
      </c>
      <c r="R1137" t="s">
        <v>558</v>
      </c>
      <c r="W1137" s="32">
        <v>-1376.49</v>
      </c>
      <c r="Y1137" t="s">
        <v>1282</v>
      </c>
      <c r="Z1137" t="s">
        <v>1283</v>
      </c>
    </row>
    <row r="1138" spans="1:26" x14ac:dyDescent="0.3">
      <c r="A1138" t="s">
        <v>26</v>
      </c>
      <c r="B1138" t="s">
        <v>27</v>
      </c>
      <c r="C1138" s="31">
        <v>2020</v>
      </c>
      <c r="D1138" s="31">
        <v>11</v>
      </c>
      <c r="E1138" t="s">
        <v>632</v>
      </c>
      <c r="F1138" t="s">
        <v>1281</v>
      </c>
      <c r="G1138" s="30">
        <v>43966</v>
      </c>
      <c r="H1138" s="30">
        <v>43990</v>
      </c>
      <c r="I1138" s="31">
        <v>11</v>
      </c>
      <c r="J1138" t="s">
        <v>44</v>
      </c>
      <c r="K1138" t="s">
        <v>604</v>
      </c>
      <c r="L1138" t="s">
        <v>643</v>
      </c>
      <c r="M1138" t="s">
        <v>1025</v>
      </c>
      <c r="O1138" t="s">
        <v>606</v>
      </c>
      <c r="P1138" t="s">
        <v>26</v>
      </c>
      <c r="Q1138" t="s">
        <v>33</v>
      </c>
      <c r="R1138" t="s">
        <v>558</v>
      </c>
      <c r="W1138" s="32">
        <v>-1376.49</v>
      </c>
      <c r="Y1138" t="s">
        <v>1282</v>
      </c>
      <c r="Z1138" t="s">
        <v>1283</v>
      </c>
    </row>
    <row r="1139" spans="1:26" x14ac:dyDescent="0.3">
      <c r="A1139" t="s">
        <v>26</v>
      </c>
      <c r="B1139" t="s">
        <v>27</v>
      </c>
      <c r="C1139" s="31">
        <v>2020</v>
      </c>
      <c r="D1139" s="31">
        <v>11</v>
      </c>
      <c r="E1139" t="s">
        <v>632</v>
      </c>
      <c r="F1139" t="s">
        <v>1281</v>
      </c>
      <c r="G1139" s="30">
        <v>43966</v>
      </c>
      <c r="H1139" s="30">
        <v>43990</v>
      </c>
      <c r="I1139" s="31">
        <v>12</v>
      </c>
      <c r="J1139" t="s">
        <v>44</v>
      </c>
      <c r="K1139" t="s">
        <v>604</v>
      </c>
      <c r="L1139" t="s">
        <v>634</v>
      </c>
      <c r="M1139" t="s">
        <v>62</v>
      </c>
      <c r="O1139" t="s">
        <v>606</v>
      </c>
      <c r="P1139" t="s">
        <v>26</v>
      </c>
      <c r="Q1139" t="s">
        <v>33</v>
      </c>
      <c r="R1139" t="s">
        <v>558</v>
      </c>
      <c r="W1139" s="32">
        <v>-201.78</v>
      </c>
      <c r="Y1139" t="s">
        <v>1282</v>
      </c>
      <c r="Z1139" t="s">
        <v>1283</v>
      </c>
    </row>
    <row r="1140" spans="1:26" x14ac:dyDescent="0.3">
      <c r="A1140" t="s">
        <v>26</v>
      </c>
      <c r="B1140" t="s">
        <v>27</v>
      </c>
      <c r="C1140" s="31">
        <v>2020</v>
      </c>
      <c r="D1140" s="31">
        <v>11</v>
      </c>
      <c r="E1140" t="s">
        <v>632</v>
      </c>
      <c r="F1140" t="s">
        <v>1281</v>
      </c>
      <c r="G1140" s="30">
        <v>43966</v>
      </c>
      <c r="H1140" s="30">
        <v>43990</v>
      </c>
      <c r="I1140" s="31">
        <v>13</v>
      </c>
      <c r="J1140" t="s">
        <v>44</v>
      </c>
      <c r="K1140" t="s">
        <v>604</v>
      </c>
      <c r="L1140" t="s">
        <v>634</v>
      </c>
      <c r="M1140" t="s">
        <v>903</v>
      </c>
      <c r="O1140" t="s">
        <v>606</v>
      </c>
      <c r="P1140" t="s">
        <v>26</v>
      </c>
      <c r="Q1140" t="s">
        <v>33</v>
      </c>
      <c r="R1140" t="s">
        <v>558</v>
      </c>
      <c r="W1140" s="32">
        <v>-4035.48</v>
      </c>
      <c r="Y1140" t="s">
        <v>1282</v>
      </c>
      <c r="Z1140" t="s">
        <v>1283</v>
      </c>
    </row>
    <row r="1141" spans="1:26" x14ac:dyDescent="0.3">
      <c r="A1141" t="s">
        <v>26</v>
      </c>
      <c r="B1141" t="s">
        <v>27</v>
      </c>
      <c r="C1141" s="31">
        <v>2020</v>
      </c>
      <c r="D1141" s="31">
        <v>11</v>
      </c>
      <c r="E1141" t="s">
        <v>632</v>
      </c>
      <c r="F1141" t="s">
        <v>1281</v>
      </c>
      <c r="G1141" s="30">
        <v>43966</v>
      </c>
      <c r="H1141" s="30">
        <v>43990</v>
      </c>
      <c r="I1141" s="31">
        <v>14</v>
      </c>
      <c r="J1141" t="s">
        <v>44</v>
      </c>
      <c r="K1141" t="s">
        <v>604</v>
      </c>
      <c r="L1141" t="s">
        <v>634</v>
      </c>
      <c r="M1141" t="s">
        <v>832</v>
      </c>
      <c r="O1141" t="s">
        <v>606</v>
      </c>
      <c r="P1141" t="s">
        <v>26</v>
      </c>
      <c r="Q1141" t="s">
        <v>33</v>
      </c>
      <c r="R1141" t="s">
        <v>558</v>
      </c>
      <c r="W1141" s="32">
        <v>-369.18</v>
      </c>
      <c r="Y1141" t="s">
        <v>1282</v>
      </c>
      <c r="Z1141" t="s">
        <v>1283</v>
      </c>
    </row>
    <row r="1142" spans="1:26" x14ac:dyDescent="0.3">
      <c r="A1142" t="s">
        <v>26</v>
      </c>
      <c r="B1142" t="s">
        <v>27</v>
      </c>
      <c r="C1142" s="31">
        <v>2020</v>
      </c>
      <c r="D1142" s="31">
        <v>11</v>
      </c>
      <c r="E1142" t="s">
        <v>632</v>
      </c>
      <c r="F1142" t="s">
        <v>1281</v>
      </c>
      <c r="G1142" s="30">
        <v>43966</v>
      </c>
      <c r="H1142" s="30">
        <v>43990</v>
      </c>
      <c r="I1142" s="31">
        <v>15</v>
      </c>
      <c r="J1142" t="s">
        <v>44</v>
      </c>
      <c r="K1142" t="s">
        <v>604</v>
      </c>
      <c r="L1142" t="s">
        <v>634</v>
      </c>
      <c r="M1142" t="s">
        <v>1080</v>
      </c>
      <c r="O1142" t="s">
        <v>606</v>
      </c>
      <c r="P1142" t="s">
        <v>26</v>
      </c>
      <c r="Q1142" t="s">
        <v>33</v>
      </c>
      <c r="R1142" t="s">
        <v>558</v>
      </c>
      <c r="W1142" s="32">
        <v>-800.18</v>
      </c>
      <c r="Y1142" t="s">
        <v>1282</v>
      </c>
      <c r="Z1142" t="s">
        <v>1283</v>
      </c>
    </row>
    <row r="1143" spans="1:26" x14ac:dyDescent="0.3">
      <c r="A1143" t="s">
        <v>26</v>
      </c>
      <c r="B1143" t="s">
        <v>27</v>
      </c>
      <c r="C1143" s="31">
        <v>2020</v>
      </c>
      <c r="D1143" s="31">
        <v>11</v>
      </c>
      <c r="E1143" t="s">
        <v>632</v>
      </c>
      <c r="F1143" t="s">
        <v>1281</v>
      </c>
      <c r="G1143" s="30">
        <v>43966</v>
      </c>
      <c r="H1143" s="30">
        <v>43990</v>
      </c>
      <c r="I1143" s="31">
        <v>16</v>
      </c>
      <c r="J1143" t="s">
        <v>44</v>
      </c>
      <c r="K1143" t="s">
        <v>604</v>
      </c>
      <c r="L1143" t="s">
        <v>634</v>
      </c>
      <c r="M1143" t="s">
        <v>1025</v>
      </c>
      <c r="O1143" t="s">
        <v>606</v>
      </c>
      <c r="P1143" t="s">
        <v>26</v>
      </c>
      <c r="Q1143" t="s">
        <v>33</v>
      </c>
      <c r="R1143" t="s">
        <v>558</v>
      </c>
      <c r="W1143" s="32">
        <v>-2017.74</v>
      </c>
      <c r="Y1143" t="s">
        <v>1282</v>
      </c>
      <c r="Z1143" t="s">
        <v>1283</v>
      </c>
    </row>
    <row r="1144" spans="1:26" x14ac:dyDescent="0.3">
      <c r="A1144" t="s">
        <v>26</v>
      </c>
      <c r="B1144" t="s">
        <v>27</v>
      </c>
      <c r="C1144" s="31">
        <v>2020</v>
      </c>
      <c r="D1144" s="31">
        <v>11</v>
      </c>
      <c r="E1144" t="s">
        <v>609</v>
      </c>
      <c r="F1144" t="s">
        <v>1292</v>
      </c>
      <c r="G1144" s="30">
        <v>43977</v>
      </c>
      <c r="H1144" s="30">
        <v>43978</v>
      </c>
      <c r="I1144" s="31">
        <v>250</v>
      </c>
      <c r="J1144" t="s">
        <v>44</v>
      </c>
      <c r="K1144" t="s">
        <v>604</v>
      </c>
      <c r="L1144" t="s">
        <v>615</v>
      </c>
      <c r="M1144" t="s">
        <v>903</v>
      </c>
      <c r="O1144" t="s">
        <v>606</v>
      </c>
      <c r="P1144" t="s">
        <v>26</v>
      </c>
      <c r="Q1144" t="s">
        <v>33</v>
      </c>
      <c r="R1144" t="s">
        <v>558</v>
      </c>
      <c r="W1144" s="32">
        <v>453.59</v>
      </c>
      <c r="X1144" t="s">
        <v>612</v>
      </c>
      <c r="Y1144" t="s">
        <v>1293</v>
      </c>
      <c r="Z1144" t="s">
        <v>614</v>
      </c>
    </row>
    <row r="1145" spans="1:26" x14ac:dyDescent="0.3">
      <c r="A1145" t="s">
        <v>26</v>
      </c>
      <c r="B1145" t="s">
        <v>27</v>
      </c>
      <c r="C1145" s="31">
        <v>2020</v>
      </c>
      <c r="D1145" s="31">
        <v>11</v>
      </c>
      <c r="E1145" t="s">
        <v>609</v>
      </c>
      <c r="F1145" t="s">
        <v>1292</v>
      </c>
      <c r="G1145" s="30">
        <v>43977</v>
      </c>
      <c r="H1145" s="30">
        <v>43978</v>
      </c>
      <c r="I1145" s="31">
        <v>251</v>
      </c>
      <c r="J1145" t="s">
        <v>44</v>
      </c>
      <c r="K1145" t="s">
        <v>604</v>
      </c>
      <c r="L1145" t="s">
        <v>615</v>
      </c>
      <c r="M1145" t="s">
        <v>903</v>
      </c>
      <c r="O1145" t="s">
        <v>606</v>
      </c>
      <c r="P1145" t="s">
        <v>26</v>
      </c>
      <c r="Q1145" t="s">
        <v>33</v>
      </c>
      <c r="R1145" t="s">
        <v>558</v>
      </c>
      <c r="W1145" s="32">
        <v>452.78</v>
      </c>
      <c r="X1145" t="s">
        <v>612</v>
      </c>
      <c r="Y1145" t="s">
        <v>1293</v>
      </c>
      <c r="Z1145" t="s">
        <v>614</v>
      </c>
    </row>
    <row r="1146" spans="1:26" x14ac:dyDescent="0.3">
      <c r="A1146" t="s">
        <v>26</v>
      </c>
      <c r="B1146" t="s">
        <v>27</v>
      </c>
      <c r="C1146" s="31">
        <v>2020</v>
      </c>
      <c r="D1146" s="31">
        <v>11</v>
      </c>
      <c r="E1146" t="s">
        <v>609</v>
      </c>
      <c r="F1146" t="s">
        <v>1292</v>
      </c>
      <c r="G1146" s="30">
        <v>43977</v>
      </c>
      <c r="H1146" s="30">
        <v>43978</v>
      </c>
      <c r="I1146" s="31">
        <v>315</v>
      </c>
      <c r="J1146" t="s">
        <v>44</v>
      </c>
      <c r="K1146" t="s">
        <v>604</v>
      </c>
      <c r="L1146" t="s">
        <v>615</v>
      </c>
      <c r="M1146" t="s">
        <v>1025</v>
      </c>
      <c r="O1146" t="s">
        <v>606</v>
      </c>
      <c r="P1146" t="s">
        <v>26</v>
      </c>
      <c r="Q1146" t="s">
        <v>33</v>
      </c>
      <c r="R1146" t="s">
        <v>558</v>
      </c>
      <c r="W1146" s="32">
        <v>338</v>
      </c>
      <c r="X1146" t="s">
        <v>612</v>
      </c>
      <c r="Y1146" t="s">
        <v>1293</v>
      </c>
      <c r="Z1146" t="s">
        <v>614</v>
      </c>
    </row>
    <row r="1147" spans="1:26" x14ac:dyDescent="0.3">
      <c r="A1147" t="s">
        <v>26</v>
      </c>
      <c r="B1147" t="s">
        <v>27</v>
      </c>
      <c r="C1147" s="31">
        <v>2020</v>
      </c>
      <c r="D1147" s="31">
        <v>11</v>
      </c>
      <c r="E1147" t="s">
        <v>609</v>
      </c>
      <c r="F1147" t="s">
        <v>1292</v>
      </c>
      <c r="G1147" s="30">
        <v>43977</v>
      </c>
      <c r="H1147" s="30">
        <v>43978</v>
      </c>
      <c r="I1147" s="31">
        <v>252</v>
      </c>
      <c r="J1147" t="s">
        <v>44</v>
      </c>
      <c r="K1147" t="s">
        <v>604</v>
      </c>
      <c r="L1147" t="s">
        <v>616</v>
      </c>
      <c r="M1147" t="s">
        <v>903</v>
      </c>
      <c r="O1147" t="s">
        <v>606</v>
      </c>
      <c r="P1147" t="s">
        <v>26</v>
      </c>
      <c r="Q1147" t="s">
        <v>33</v>
      </c>
      <c r="R1147" t="s">
        <v>558</v>
      </c>
      <c r="W1147" s="32">
        <v>231.14</v>
      </c>
      <c r="X1147" t="s">
        <v>612</v>
      </c>
      <c r="Y1147" t="s">
        <v>1293</v>
      </c>
      <c r="Z1147" t="s">
        <v>614</v>
      </c>
    </row>
    <row r="1148" spans="1:26" x14ac:dyDescent="0.3">
      <c r="A1148" t="s">
        <v>26</v>
      </c>
      <c r="B1148" t="s">
        <v>27</v>
      </c>
      <c r="C1148" s="31">
        <v>2020</v>
      </c>
      <c r="D1148" s="31">
        <v>11</v>
      </c>
      <c r="E1148" t="s">
        <v>609</v>
      </c>
      <c r="F1148" t="s">
        <v>1292</v>
      </c>
      <c r="G1148" s="30">
        <v>43977</v>
      </c>
      <c r="H1148" s="30">
        <v>43978</v>
      </c>
      <c r="I1148" s="31">
        <v>253</v>
      </c>
      <c r="J1148" t="s">
        <v>44</v>
      </c>
      <c r="K1148" t="s">
        <v>604</v>
      </c>
      <c r="L1148" t="s">
        <v>616</v>
      </c>
      <c r="M1148" t="s">
        <v>903</v>
      </c>
      <c r="O1148" t="s">
        <v>606</v>
      </c>
      <c r="P1148" t="s">
        <v>26</v>
      </c>
      <c r="Q1148" t="s">
        <v>33</v>
      </c>
      <c r="R1148" t="s">
        <v>558</v>
      </c>
      <c r="W1148" s="32">
        <v>242.58</v>
      </c>
      <c r="X1148" t="s">
        <v>612</v>
      </c>
      <c r="Y1148" t="s">
        <v>1293</v>
      </c>
      <c r="Z1148" t="s">
        <v>614</v>
      </c>
    </row>
    <row r="1149" spans="1:26" x14ac:dyDescent="0.3">
      <c r="A1149" t="s">
        <v>26</v>
      </c>
      <c r="B1149" t="s">
        <v>27</v>
      </c>
      <c r="C1149" s="31">
        <v>2020</v>
      </c>
      <c r="D1149" s="31">
        <v>11</v>
      </c>
      <c r="E1149" t="s">
        <v>609</v>
      </c>
      <c r="F1149" t="s">
        <v>1292</v>
      </c>
      <c r="G1149" s="30">
        <v>43977</v>
      </c>
      <c r="H1149" s="30">
        <v>43978</v>
      </c>
      <c r="I1149" s="31">
        <v>316</v>
      </c>
      <c r="J1149" t="s">
        <v>44</v>
      </c>
      <c r="K1149" t="s">
        <v>604</v>
      </c>
      <c r="L1149" t="s">
        <v>616</v>
      </c>
      <c r="M1149" t="s">
        <v>1025</v>
      </c>
      <c r="O1149" t="s">
        <v>606</v>
      </c>
      <c r="P1149" t="s">
        <v>26</v>
      </c>
      <c r="Q1149" t="s">
        <v>33</v>
      </c>
      <c r="R1149" t="s">
        <v>558</v>
      </c>
      <c r="W1149" s="32">
        <v>179.62</v>
      </c>
      <c r="X1149" t="s">
        <v>612</v>
      </c>
      <c r="Y1149" t="s">
        <v>1293</v>
      </c>
      <c r="Z1149" t="s">
        <v>614</v>
      </c>
    </row>
    <row r="1150" spans="1:26" x14ac:dyDescent="0.3">
      <c r="A1150" t="s">
        <v>26</v>
      </c>
      <c r="B1150" t="s">
        <v>27</v>
      </c>
      <c r="C1150" s="31">
        <v>2020</v>
      </c>
      <c r="D1150" s="31">
        <v>11</v>
      </c>
      <c r="E1150" t="s">
        <v>609</v>
      </c>
      <c r="F1150" t="s">
        <v>1292</v>
      </c>
      <c r="G1150" s="30">
        <v>43977</v>
      </c>
      <c r="H1150" s="30">
        <v>43978</v>
      </c>
      <c r="I1150" s="31">
        <v>254</v>
      </c>
      <c r="J1150" t="s">
        <v>44</v>
      </c>
      <c r="K1150" t="s">
        <v>604</v>
      </c>
      <c r="L1150" t="s">
        <v>617</v>
      </c>
      <c r="M1150" t="s">
        <v>903</v>
      </c>
      <c r="O1150" t="s">
        <v>606</v>
      </c>
      <c r="P1150" t="s">
        <v>26</v>
      </c>
      <c r="Q1150" t="s">
        <v>33</v>
      </c>
      <c r="R1150" t="s">
        <v>558</v>
      </c>
      <c r="W1150" s="32">
        <v>43.95</v>
      </c>
      <c r="X1150" t="s">
        <v>612</v>
      </c>
      <c r="Y1150" t="s">
        <v>1293</v>
      </c>
      <c r="Z1150" t="s">
        <v>614</v>
      </c>
    </row>
    <row r="1151" spans="1:26" x14ac:dyDescent="0.3">
      <c r="A1151" t="s">
        <v>26</v>
      </c>
      <c r="B1151" t="s">
        <v>27</v>
      </c>
      <c r="C1151" s="31">
        <v>2020</v>
      </c>
      <c r="D1151" s="31">
        <v>11</v>
      </c>
      <c r="E1151" t="s">
        <v>609</v>
      </c>
      <c r="F1151" t="s">
        <v>1292</v>
      </c>
      <c r="G1151" s="30">
        <v>43977</v>
      </c>
      <c r="H1151" s="30">
        <v>43978</v>
      </c>
      <c r="I1151" s="31">
        <v>255</v>
      </c>
      <c r="J1151" t="s">
        <v>44</v>
      </c>
      <c r="K1151" t="s">
        <v>604</v>
      </c>
      <c r="L1151" t="s">
        <v>617</v>
      </c>
      <c r="M1151" t="s">
        <v>903</v>
      </c>
      <c r="O1151" t="s">
        <v>606</v>
      </c>
      <c r="P1151" t="s">
        <v>26</v>
      </c>
      <c r="Q1151" t="s">
        <v>33</v>
      </c>
      <c r="R1151" t="s">
        <v>558</v>
      </c>
      <c r="W1151" s="32">
        <v>43.87</v>
      </c>
      <c r="X1151" t="s">
        <v>612</v>
      </c>
      <c r="Y1151" t="s">
        <v>1293</v>
      </c>
      <c r="Z1151" t="s">
        <v>614</v>
      </c>
    </row>
    <row r="1152" spans="1:26" x14ac:dyDescent="0.3">
      <c r="A1152" t="s">
        <v>26</v>
      </c>
      <c r="B1152" t="s">
        <v>27</v>
      </c>
      <c r="C1152" s="31">
        <v>2020</v>
      </c>
      <c r="D1152" s="31">
        <v>11</v>
      </c>
      <c r="E1152" t="s">
        <v>609</v>
      </c>
      <c r="F1152" t="s">
        <v>1292</v>
      </c>
      <c r="G1152" s="30">
        <v>43977</v>
      </c>
      <c r="H1152" s="30">
        <v>43978</v>
      </c>
      <c r="I1152" s="31">
        <v>317</v>
      </c>
      <c r="J1152" t="s">
        <v>44</v>
      </c>
      <c r="K1152" t="s">
        <v>604</v>
      </c>
      <c r="L1152" t="s">
        <v>617</v>
      </c>
      <c r="M1152" t="s">
        <v>1025</v>
      </c>
      <c r="O1152" t="s">
        <v>606</v>
      </c>
      <c r="P1152" t="s">
        <v>26</v>
      </c>
      <c r="Q1152" t="s">
        <v>33</v>
      </c>
      <c r="R1152" t="s">
        <v>558</v>
      </c>
      <c r="W1152" s="32">
        <v>32.75</v>
      </c>
      <c r="X1152" t="s">
        <v>612</v>
      </c>
      <c r="Y1152" t="s">
        <v>1293</v>
      </c>
      <c r="Z1152" t="s">
        <v>614</v>
      </c>
    </row>
    <row r="1153" spans="1:26" x14ac:dyDescent="0.3">
      <c r="A1153" t="s">
        <v>26</v>
      </c>
      <c r="B1153" t="s">
        <v>27</v>
      </c>
      <c r="C1153" s="31">
        <v>2020</v>
      </c>
      <c r="D1153" s="31">
        <v>11</v>
      </c>
      <c r="E1153" t="s">
        <v>609</v>
      </c>
      <c r="F1153" t="s">
        <v>1292</v>
      </c>
      <c r="G1153" s="30">
        <v>43977</v>
      </c>
      <c r="H1153" s="30">
        <v>43978</v>
      </c>
      <c r="I1153" s="31">
        <v>256</v>
      </c>
      <c r="J1153" t="s">
        <v>44</v>
      </c>
      <c r="K1153" t="s">
        <v>604</v>
      </c>
      <c r="L1153" t="s">
        <v>657</v>
      </c>
      <c r="M1153" t="s">
        <v>903</v>
      </c>
      <c r="O1153" t="s">
        <v>606</v>
      </c>
      <c r="P1153" t="s">
        <v>26</v>
      </c>
      <c r="Q1153" t="s">
        <v>33</v>
      </c>
      <c r="R1153" t="s">
        <v>558</v>
      </c>
      <c r="W1153" s="32">
        <v>901</v>
      </c>
      <c r="X1153" t="s">
        <v>612</v>
      </c>
      <c r="Y1153" t="s">
        <v>1293</v>
      </c>
      <c r="Z1153" t="s">
        <v>614</v>
      </c>
    </row>
    <row r="1154" spans="1:26" x14ac:dyDescent="0.3">
      <c r="A1154" t="s">
        <v>26</v>
      </c>
      <c r="B1154" t="s">
        <v>27</v>
      </c>
      <c r="C1154" s="31">
        <v>2020</v>
      </c>
      <c r="D1154" s="31">
        <v>11</v>
      </c>
      <c r="E1154" t="s">
        <v>609</v>
      </c>
      <c r="F1154" t="s">
        <v>1292</v>
      </c>
      <c r="G1154" s="30">
        <v>43977</v>
      </c>
      <c r="H1154" s="30">
        <v>43978</v>
      </c>
      <c r="I1154" s="31">
        <v>257</v>
      </c>
      <c r="J1154" t="s">
        <v>44</v>
      </c>
      <c r="K1154" t="s">
        <v>604</v>
      </c>
      <c r="L1154" t="s">
        <v>657</v>
      </c>
      <c r="M1154" t="s">
        <v>903</v>
      </c>
      <c r="O1154" t="s">
        <v>606</v>
      </c>
      <c r="P1154" t="s">
        <v>26</v>
      </c>
      <c r="Q1154" t="s">
        <v>33</v>
      </c>
      <c r="R1154" t="s">
        <v>558</v>
      </c>
      <c r="W1154" s="32">
        <v>614.5</v>
      </c>
      <c r="X1154" t="s">
        <v>612</v>
      </c>
      <c r="Y1154" t="s">
        <v>1293</v>
      </c>
      <c r="Z1154" t="s">
        <v>614</v>
      </c>
    </row>
    <row r="1155" spans="1:26" x14ac:dyDescent="0.3">
      <c r="A1155" t="s">
        <v>26</v>
      </c>
      <c r="B1155" t="s">
        <v>27</v>
      </c>
      <c r="C1155" s="31">
        <v>2020</v>
      </c>
      <c r="D1155" s="31">
        <v>11</v>
      </c>
      <c r="E1155" t="s">
        <v>609</v>
      </c>
      <c r="F1155" t="s">
        <v>1292</v>
      </c>
      <c r="G1155" s="30">
        <v>43977</v>
      </c>
      <c r="H1155" s="30">
        <v>43978</v>
      </c>
      <c r="I1155" s="31">
        <v>318</v>
      </c>
      <c r="J1155" t="s">
        <v>44</v>
      </c>
      <c r="K1155" t="s">
        <v>604</v>
      </c>
      <c r="L1155" t="s">
        <v>657</v>
      </c>
      <c r="M1155" t="s">
        <v>1025</v>
      </c>
      <c r="O1155" t="s">
        <v>606</v>
      </c>
      <c r="P1155" t="s">
        <v>26</v>
      </c>
      <c r="Q1155" t="s">
        <v>33</v>
      </c>
      <c r="R1155" t="s">
        <v>558</v>
      </c>
      <c r="W1155" s="32">
        <v>614.5</v>
      </c>
      <c r="X1155" t="s">
        <v>612</v>
      </c>
      <c r="Y1155" t="s">
        <v>1293</v>
      </c>
      <c r="Z1155" t="s">
        <v>614</v>
      </c>
    </row>
    <row r="1156" spans="1:26" x14ac:dyDescent="0.3">
      <c r="A1156" t="s">
        <v>26</v>
      </c>
      <c r="B1156" t="s">
        <v>27</v>
      </c>
      <c r="C1156" s="31">
        <v>2020</v>
      </c>
      <c r="D1156" s="31">
        <v>11</v>
      </c>
      <c r="E1156" t="s">
        <v>609</v>
      </c>
      <c r="F1156" t="s">
        <v>1292</v>
      </c>
      <c r="G1156" s="30">
        <v>43977</v>
      </c>
      <c r="H1156" s="30">
        <v>43978</v>
      </c>
      <c r="I1156" s="31">
        <v>258</v>
      </c>
      <c r="J1156" t="s">
        <v>44</v>
      </c>
      <c r="K1156" t="s">
        <v>604</v>
      </c>
      <c r="L1156" t="s">
        <v>618</v>
      </c>
      <c r="M1156" t="s">
        <v>903</v>
      </c>
      <c r="O1156" t="s">
        <v>606</v>
      </c>
      <c r="P1156" t="s">
        <v>26</v>
      </c>
      <c r="Q1156" t="s">
        <v>33</v>
      </c>
      <c r="R1156" t="s">
        <v>558</v>
      </c>
      <c r="W1156" s="32">
        <v>39.25</v>
      </c>
      <c r="X1156" t="s">
        <v>612</v>
      </c>
      <c r="Y1156" t="s">
        <v>1293</v>
      </c>
      <c r="Z1156" t="s">
        <v>614</v>
      </c>
    </row>
    <row r="1157" spans="1:26" x14ac:dyDescent="0.3">
      <c r="A1157" t="s">
        <v>26</v>
      </c>
      <c r="B1157" t="s">
        <v>27</v>
      </c>
      <c r="C1157" s="31">
        <v>2020</v>
      </c>
      <c r="D1157" s="31">
        <v>11</v>
      </c>
      <c r="E1157" t="s">
        <v>609</v>
      </c>
      <c r="F1157" t="s">
        <v>1292</v>
      </c>
      <c r="G1157" s="30">
        <v>43977</v>
      </c>
      <c r="H1157" s="30">
        <v>43978</v>
      </c>
      <c r="I1157" s="31">
        <v>259</v>
      </c>
      <c r="J1157" t="s">
        <v>44</v>
      </c>
      <c r="K1157" t="s">
        <v>604</v>
      </c>
      <c r="L1157" t="s">
        <v>618</v>
      </c>
      <c r="M1157" t="s">
        <v>903</v>
      </c>
      <c r="O1157" t="s">
        <v>606</v>
      </c>
      <c r="P1157" t="s">
        <v>26</v>
      </c>
      <c r="Q1157" t="s">
        <v>33</v>
      </c>
      <c r="R1157" t="s">
        <v>558</v>
      </c>
      <c r="W1157" s="32">
        <v>39.18</v>
      </c>
      <c r="X1157" t="s">
        <v>612</v>
      </c>
      <c r="Y1157" t="s">
        <v>1293</v>
      </c>
      <c r="Z1157" t="s">
        <v>614</v>
      </c>
    </row>
    <row r="1158" spans="1:26" x14ac:dyDescent="0.3">
      <c r="A1158" t="s">
        <v>26</v>
      </c>
      <c r="B1158" t="s">
        <v>27</v>
      </c>
      <c r="C1158" s="31">
        <v>2020</v>
      </c>
      <c r="D1158" s="31">
        <v>11</v>
      </c>
      <c r="E1158" t="s">
        <v>609</v>
      </c>
      <c r="F1158" t="s">
        <v>1292</v>
      </c>
      <c r="G1158" s="30">
        <v>43977</v>
      </c>
      <c r="H1158" s="30">
        <v>43978</v>
      </c>
      <c r="I1158" s="31">
        <v>319</v>
      </c>
      <c r="J1158" t="s">
        <v>44</v>
      </c>
      <c r="K1158" t="s">
        <v>604</v>
      </c>
      <c r="L1158" t="s">
        <v>618</v>
      </c>
      <c r="M1158" t="s">
        <v>1025</v>
      </c>
      <c r="O1158" t="s">
        <v>606</v>
      </c>
      <c r="P1158" t="s">
        <v>26</v>
      </c>
      <c r="Q1158" t="s">
        <v>33</v>
      </c>
      <c r="R1158" t="s">
        <v>558</v>
      </c>
      <c r="W1158" s="32">
        <v>29.25</v>
      </c>
      <c r="X1158" t="s">
        <v>612</v>
      </c>
      <c r="Y1158" t="s">
        <v>1293</v>
      </c>
      <c r="Z1158" t="s">
        <v>614</v>
      </c>
    </row>
    <row r="1159" spans="1:26" x14ac:dyDescent="0.3">
      <c r="A1159" t="s">
        <v>26</v>
      </c>
      <c r="B1159" t="s">
        <v>27</v>
      </c>
      <c r="C1159" s="31">
        <v>2020</v>
      </c>
      <c r="D1159" s="31">
        <v>11</v>
      </c>
      <c r="E1159" t="s">
        <v>609</v>
      </c>
      <c r="F1159" t="s">
        <v>1292</v>
      </c>
      <c r="G1159" s="30">
        <v>43977</v>
      </c>
      <c r="H1159" s="30">
        <v>43978</v>
      </c>
      <c r="I1159" s="31">
        <v>260</v>
      </c>
      <c r="J1159" t="s">
        <v>44</v>
      </c>
      <c r="K1159" t="s">
        <v>604</v>
      </c>
      <c r="L1159" t="s">
        <v>619</v>
      </c>
      <c r="M1159" t="s">
        <v>903</v>
      </c>
      <c r="O1159" t="s">
        <v>606</v>
      </c>
      <c r="P1159" t="s">
        <v>26</v>
      </c>
      <c r="Q1159" t="s">
        <v>33</v>
      </c>
      <c r="R1159" t="s">
        <v>558</v>
      </c>
      <c r="W1159" s="32">
        <v>20.8</v>
      </c>
      <c r="X1159" t="s">
        <v>612</v>
      </c>
      <c r="Y1159" t="s">
        <v>1293</v>
      </c>
      <c r="Z1159" t="s">
        <v>614</v>
      </c>
    </row>
    <row r="1160" spans="1:26" x14ac:dyDescent="0.3">
      <c r="A1160" t="s">
        <v>26</v>
      </c>
      <c r="B1160" t="s">
        <v>27</v>
      </c>
      <c r="C1160" s="31">
        <v>2020</v>
      </c>
      <c r="D1160" s="31">
        <v>11</v>
      </c>
      <c r="E1160" t="s">
        <v>609</v>
      </c>
      <c r="F1160" t="s">
        <v>1292</v>
      </c>
      <c r="G1160" s="30">
        <v>43977</v>
      </c>
      <c r="H1160" s="30">
        <v>43978</v>
      </c>
      <c r="I1160" s="31">
        <v>261</v>
      </c>
      <c r="J1160" t="s">
        <v>44</v>
      </c>
      <c r="K1160" t="s">
        <v>604</v>
      </c>
      <c r="L1160" t="s">
        <v>619</v>
      </c>
      <c r="M1160" t="s">
        <v>903</v>
      </c>
      <c r="O1160" t="s">
        <v>606</v>
      </c>
      <c r="P1160" t="s">
        <v>26</v>
      </c>
      <c r="Q1160" t="s">
        <v>33</v>
      </c>
      <c r="R1160" t="s">
        <v>558</v>
      </c>
      <c r="W1160" s="32">
        <v>20.76</v>
      </c>
      <c r="X1160" t="s">
        <v>612</v>
      </c>
      <c r="Y1160" t="s">
        <v>1293</v>
      </c>
      <c r="Z1160" t="s">
        <v>614</v>
      </c>
    </row>
    <row r="1161" spans="1:26" x14ac:dyDescent="0.3">
      <c r="A1161" t="s">
        <v>26</v>
      </c>
      <c r="B1161" t="s">
        <v>27</v>
      </c>
      <c r="C1161" s="31">
        <v>2020</v>
      </c>
      <c r="D1161" s="31">
        <v>11</v>
      </c>
      <c r="E1161" t="s">
        <v>609</v>
      </c>
      <c r="F1161" t="s">
        <v>1292</v>
      </c>
      <c r="G1161" s="30">
        <v>43977</v>
      </c>
      <c r="H1161" s="30">
        <v>43978</v>
      </c>
      <c r="I1161" s="31">
        <v>320</v>
      </c>
      <c r="J1161" t="s">
        <v>44</v>
      </c>
      <c r="K1161" t="s">
        <v>604</v>
      </c>
      <c r="L1161" t="s">
        <v>619</v>
      </c>
      <c r="M1161" t="s">
        <v>1025</v>
      </c>
      <c r="O1161" t="s">
        <v>606</v>
      </c>
      <c r="P1161" t="s">
        <v>26</v>
      </c>
      <c r="Q1161" t="s">
        <v>33</v>
      </c>
      <c r="R1161" t="s">
        <v>558</v>
      </c>
      <c r="W1161" s="32">
        <v>15.5</v>
      </c>
      <c r="X1161" t="s">
        <v>612</v>
      </c>
      <c r="Y1161" t="s">
        <v>1293</v>
      </c>
      <c r="Z1161" t="s">
        <v>614</v>
      </c>
    </row>
    <row r="1162" spans="1:26" x14ac:dyDescent="0.3">
      <c r="A1162" t="s">
        <v>26</v>
      </c>
      <c r="B1162" t="s">
        <v>27</v>
      </c>
      <c r="C1162" s="31">
        <v>2020</v>
      </c>
      <c r="D1162" s="31">
        <v>11</v>
      </c>
      <c r="E1162" t="s">
        <v>609</v>
      </c>
      <c r="F1162" t="s">
        <v>1292</v>
      </c>
      <c r="G1162" s="30">
        <v>43977</v>
      </c>
      <c r="H1162" s="30">
        <v>43978</v>
      </c>
      <c r="I1162" s="31">
        <v>248</v>
      </c>
      <c r="J1162" t="s">
        <v>44</v>
      </c>
      <c r="K1162" t="s">
        <v>604</v>
      </c>
      <c r="L1162" t="s">
        <v>611</v>
      </c>
      <c r="M1162" t="s">
        <v>903</v>
      </c>
      <c r="O1162" t="s">
        <v>606</v>
      </c>
      <c r="P1162" t="s">
        <v>26</v>
      </c>
      <c r="Q1162" t="s">
        <v>33</v>
      </c>
      <c r="R1162" t="s">
        <v>558</v>
      </c>
      <c r="W1162" s="32">
        <v>3354.92</v>
      </c>
      <c r="X1162" t="s">
        <v>612</v>
      </c>
      <c r="Y1162" t="s">
        <v>1293</v>
      </c>
      <c r="Z1162" t="s">
        <v>614</v>
      </c>
    </row>
    <row r="1163" spans="1:26" x14ac:dyDescent="0.3">
      <c r="A1163" t="s">
        <v>26</v>
      </c>
      <c r="B1163" t="s">
        <v>27</v>
      </c>
      <c r="C1163" s="31">
        <v>2020</v>
      </c>
      <c r="D1163" s="31">
        <v>11</v>
      </c>
      <c r="E1163" t="s">
        <v>609</v>
      </c>
      <c r="F1163" t="s">
        <v>1292</v>
      </c>
      <c r="G1163" s="30">
        <v>43977</v>
      </c>
      <c r="H1163" s="30">
        <v>43978</v>
      </c>
      <c r="I1163" s="31">
        <v>249</v>
      </c>
      <c r="J1163" t="s">
        <v>44</v>
      </c>
      <c r="K1163" t="s">
        <v>604</v>
      </c>
      <c r="L1163" t="s">
        <v>611</v>
      </c>
      <c r="M1163" t="s">
        <v>903</v>
      </c>
      <c r="O1163" t="s">
        <v>606</v>
      </c>
      <c r="P1163" t="s">
        <v>26</v>
      </c>
      <c r="Q1163" t="s">
        <v>33</v>
      </c>
      <c r="R1163" t="s">
        <v>558</v>
      </c>
      <c r="W1163" s="32">
        <v>3349</v>
      </c>
      <c r="X1163" t="s">
        <v>612</v>
      </c>
      <c r="Y1163" t="s">
        <v>1293</v>
      </c>
      <c r="Z1163" t="s">
        <v>614</v>
      </c>
    </row>
    <row r="1164" spans="1:26" x14ac:dyDescent="0.3">
      <c r="A1164" t="s">
        <v>26</v>
      </c>
      <c r="B1164" t="s">
        <v>27</v>
      </c>
      <c r="C1164" s="31">
        <v>2020</v>
      </c>
      <c r="D1164" s="31">
        <v>11</v>
      </c>
      <c r="E1164" t="s">
        <v>609</v>
      </c>
      <c r="F1164" t="s">
        <v>1292</v>
      </c>
      <c r="G1164" s="30">
        <v>43977</v>
      </c>
      <c r="H1164" s="30">
        <v>43978</v>
      </c>
      <c r="I1164" s="31">
        <v>314</v>
      </c>
      <c r="J1164" t="s">
        <v>44</v>
      </c>
      <c r="K1164" t="s">
        <v>604</v>
      </c>
      <c r="L1164" t="s">
        <v>611</v>
      </c>
      <c r="M1164" t="s">
        <v>1025</v>
      </c>
      <c r="O1164" t="s">
        <v>606</v>
      </c>
      <c r="P1164" t="s">
        <v>26</v>
      </c>
      <c r="Q1164" t="s">
        <v>33</v>
      </c>
      <c r="R1164" t="s">
        <v>558</v>
      </c>
      <c r="W1164" s="32">
        <v>2500</v>
      </c>
      <c r="X1164" t="s">
        <v>612</v>
      </c>
      <c r="Y1164" t="s">
        <v>1293</v>
      </c>
      <c r="Z1164" t="s">
        <v>614</v>
      </c>
    </row>
    <row r="1165" spans="1:26" x14ac:dyDescent="0.3">
      <c r="A1165" t="s">
        <v>26</v>
      </c>
      <c r="B1165" t="s">
        <v>27</v>
      </c>
      <c r="C1165" s="31">
        <v>2020</v>
      </c>
      <c r="D1165" s="31">
        <v>11</v>
      </c>
      <c r="E1165" t="s">
        <v>609</v>
      </c>
      <c r="F1165" t="s">
        <v>1292</v>
      </c>
      <c r="G1165" s="30">
        <v>43977</v>
      </c>
      <c r="H1165" s="30">
        <v>43978</v>
      </c>
      <c r="I1165" s="31">
        <v>262</v>
      </c>
      <c r="J1165" t="s">
        <v>44</v>
      </c>
      <c r="K1165" t="s">
        <v>604</v>
      </c>
      <c r="L1165" t="s">
        <v>905</v>
      </c>
      <c r="M1165" t="s">
        <v>903</v>
      </c>
      <c r="O1165" t="s">
        <v>606</v>
      </c>
      <c r="P1165" t="s">
        <v>26</v>
      </c>
      <c r="Q1165" t="s">
        <v>33</v>
      </c>
      <c r="R1165" t="s">
        <v>558</v>
      </c>
      <c r="W1165" s="32">
        <v>20</v>
      </c>
      <c r="X1165" t="s">
        <v>612</v>
      </c>
      <c r="Y1165" t="s">
        <v>1293</v>
      </c>
      <c r="Z1165" t="s">
        <v>614</v>
      </c>
    </row>
    <row r="1166" spans="1:26" x14ac:dyDescent="0.3">
      <c r="A1166" t="s">
        <v>26</v>
      </c>
      <c r="B1166" t="s">
        <v>27</v>
      </c>
      <c r="C1166" s="31">
        <v>2020</v>
      </c>
      <c r="D1166" s="31">
        <v>11</v>
      </c>
      <c r="E1166" t="s">
        <v>609</v>
      </c>
      <c r="F1166" t="s">
        <v>1292</v>
      </c>
      <c r="G1166" s="30">
        <v>43977</v>
      </c>
      <c r="H1166" s="30">
        <v>43978</v>
      </c>
      <c r="I1166" s="31">
        <v>263</v>
      </c>
      <c r="J1166" t="s">
        <v>44</v>
      </c>
      <c r="K1166" t="s">
        <v>604</v>
      </c>
      <c r="L1166" t="s">
        <v>905</v>
      </c>
      <c r="M1166" t="s">
        <v>903</v>
      </c>
      <c r="O1166" t="s">
        <v>606</v>
      </c>
      <c r="P1166" t="s">
        <v>26</v>
      </c>
      <c r="Q1166" t="s">
        <v>33</v>
      </c>
      <c r="R1166" t="s">
        <v>558</v>
      </c>
      <c r="W1166" s="32">
        <v>10</v>
      </c>
      <c r="X1166" t="s">
        <v>612</v>
      </c>
      <c r="Y1166" t="s">
        <v>1293</v>
      </c>
      <c r="Z1166" t="s">
        <v>614</v>
      </c>
    </row>
    <row r="1167" spans="1:26" x14ac:dyDescent="0.3">
      <c r="A1167" t="s">
        <v>26</v>
      </c>
      <c r="B1167" t="s">
        <v>27</v>
      </c>
      <c r="C1167" s="31">
        <v>2020</v>
      </c>
      <c r="D1167" s="31">
        <v>11</v>
      </c>
      <c r="E1167" t="s">
        <v>52</v>
      </c>
      <c r="F1167" t="s">
        <v>1284</v>
      </c>
      <c r="G1167" s="30">
        <v>43977</v>
      </c>
      <c r="H1167" s="30">
        <v>43977</v>
      </c>
      <c r="I1167" s="31">
        <v>39</v>
      </c>
      <c r="J1167" t="s">
        <v>44</v>
      </c>
      <c r="K1167" t="s">
        <v>581</v>
      </c>
      <c r="L1167" t="s">
        <v>987</v>
      </c>
      <c r="M1167" t="s">
        <v>582</v>
      </c>
      <c r="P1167" t="s">
        <v>26</v>
      </c>
      <c r="Q1167" t="s">
        <v>33</v>
      </c>
      <c r="R1167" t="s">
        <v>558</v>
      </c>
      <c r="S1167" t="s">
        <v>1019</v>
      </c>
      <c r="W1167" s="32">
        <v>28333.33</v>
      </c>
      <c r="X1167" t="s">
        <v>1285</v>
      </c>
      <c r="Y1167" t="s">
        <v>1288</v>
      </c>
      <c r="Z1167" t="s">
        <v>57</v>
      </c>
    </row>
    <row r="1168" spans="1:26" x14ac:dyDescent="0.3">
      <c r="A1168" t="s">
        <v>26</v>
      </c>
      <c r="B1168" t="s">
        <v>27</v>
      </c>
      <c r="C1168" s="31">
        <v>2020</v>
      </c>
      <c r="D1168" s="31">
        <v>11</v>
      </c>
      <c r="E1168" t="s">
        <v>52</v>
      </c>
      <c r="F1168" t="s">
        <v>1284</v>
      </c>
      <c r="G1168" s="30">
        <v>43977</v>
      </c>
      <c r="H1168" s="30">
        <v>43977</v>
      </c>
      <c r="I1168" s="31">
        <v>40</v>
      </c>
      <c r="J1168" t="s">
        <v>44</v>
      </c>
      <c r="K1168" t="s">
        <v>581</v>
      </c>
      <c r="L1168" t="s">
        <v>987</v>
      </c>
      <c r="M1168" t="s">
        <v>582</v>
      </c>
      <c r="P1168" t="s">
        <v>26</v>
      </c>
      <c r="Q1168" t="s">
        <v>33</v>
      </c>
      <c r="R1168" t="s">
        <v>558</v>
      </c>
      <c r="S1168" t="s">
        <v>220</v>
      </c>
      <c r="W1168" s="32">
        <v>11282.74</v>
      </c>
      <c r="X1168" t="s">
        <v>1286</v>
      </c>
      <c r="Y1168" t="s">
        <v>1289</v>
      </c>
      <c r="Z1168" t="s">
        <v>57</v>
      </c>
    </row>
    <row r="1169" spans="1:26" x14ac:dyDescent="0.3">
      <c r="A1169" t="s">
        <v>26</v>
      </c>
      <c r="B1169" t="s">
        <v>27</v>
      </c>
      <c r="C1169" s="31">
        <v>2020</v>
      </c>
      <c r="D1169" s="31">
        <v>11</v>
      </c>
      <c r="E1169" t="s">
        <v>52</v>
      </c>
      <c r="F1169" t="s">
        <v>1284</v>
      </c>
      <c r="G1169" s="30">
        <v>43977</v>
      </c>
      <c r="H1169" s="30">
        <v>43977</v>
      </c>
      <c r="I1169" s="31">
        <v>41</v>
      </c>
      <c r="J1169" t="s">
        <v>44</v>
      </c>
      <c r="K1169" t="s">
        <v>581</v>
      </c>
      <c r="L1169" t="s">
        <v>987</v>
      </c>
      <c r="M1169" t="s">
        <v>582</v>
      </c>
      <c r="P1169" t="s">
        <v>26</v>
      </c>
      <c r="Q1169" t="s">
        <v>33</v>
      </c>
      <c r="R1169" t="s">
        <v>558</v>
      </c>
      <c r="S1169" t="s">
        <v>1290</v>
      </c>
      <c r="W1169" s="32">
        <v>12947.03</v>
      </c>
      <c r="X1169" t="s">
        <v>1287</v>
      </c>
      <c r="Y1169" t="s">
        <v>1291</v>
      </c>
      <c r="Z1169" t="s">
        <v>57</v>
      </c>
    </row>
    <row r="1170" spans="1:26" x14ac:dyDescent="0.3">
      <c r="A1170" t="s">
        <v>26</v>
      </c>
      <c r="B1170" t="s">
        <v>27</v>
      </c>
      <c r="C1170" s="31">
        <v>2020</v>
      </c>
      <c r="D1170" s="31">
        <v>12</v>
      </c>
      <c r="E1170" t="s">
        <v>52</v>
      </c>
      <c r="F1170" t="s">
        <v>1295</v>
      </c>
      <c r="G1170" s="30">
        <v>43983</v>
      </c>
      <c r="H1170" s="30">
        <v>43983</v>
      </c>
      <c r="I1170" s="31">
        <v>23</v>
      </c>
      <c r="J1170" t="s">
        <v>44</v>
      </c>
      <c r="K1170" t="s">
        <v>581</v>
      </c>
      <c r="L1170" t="s">
        <v>1014</v>
      </c>
      <c r="M1170" t="s">
        <v>582</v>
      </c>
      <c r="P1170" t="s">
        <v>26</v>
      </c>
      <c r="Q1170" t="s">
        <v>33</v>
      </c>
      <c r="R1170" t="s">
        <v>558</v>
      </c>
      <c r="S1170" t="s">
        <v>453</v>
      </c>
      <c r="W1170" s="32">
        <v>12500</v>
      </c>
      <c r="X1170" t="s">
        <v>1296</v>
      </c>
      <c r="Y1170" t="s">
        <v>1297</v>
      </c>
      <c r="Z1170" t="s">
        <v>57</v>
      </c>
    </row>
    <row r="1171" spans="1:26" x14ac:dyDescent="0.3">
      <c r="A1171" t="s">
        <v>26</v>
      </c>
      <c r="B1171" t="s">
        <v>27</v>
      </c>
      <c r="C1171" s="31">
        <v>2020</v>
      </c>
      <c r="D1171" s="31">
        <v>12</v>
      </c>
      <c r="E1171" t="s">
        <v>609</v>
      </c>
      <c r="F1171" t="s">
        <v>1311</v>
      </c>
      <c r="G1171" s="30">
        <v>43992</v>
      </c>
      <c r="H1171" s="30">
        <v>43994</v>
      </c>
      <c r="I1171" s="31">
        <v>246</v>
      </c>
      <c r="J1171" t="s">
        <v>44</v>
      </c>
      <c r="K1171" t="s">
        <v>604</v>
      </c>
      <c r="L1171" t="s">
        <v>615</v>
      </c>
      <c r="M1171" t="s">
        <v>903</v>
      </c>
      <c r="O1171" t="s">
        <v>606</v>
      </c>
      <c r="P1171" t="s">
        <v>26</v>
      </c>
      <c r="Q1171" t="s">
        <v>33</v>
      </c>
      <c r="R1171" t="s">
        <v>558</v>
      </c>
      <c r="W1171" s="32">
        <v>453.59</v>
      </c>
      <c r="X1171" t="s">
        <v>612</v>
      </c>
      <c r="Y1171" t="s">
        <v>1312</v>
      </c>
      <c r="Z1171" t="s">
        <v>614</v>
      </c>
    </row>
    <row r="1172" spans="1:26" x14ac:dyDescent="0.3">
      <c r="A1172" t="s">
        <v>26</v>
      </c>
      <c r="B1172" t="s">
        <v>27</v>
      </c>
      <c r="C1172" s="31">
        <v>2020</v>
      </c>
      <c r="D1172" s="31">
        <v>12</v>
      </c>
      <c r="E1172" t="s">
        <v>609</v>
      </c>
      <c r="F1172" t="s">
        <v>1311</v>
      </c>
      <c r="G1172" s="30">
        <v>43992</v>
      </c>
      <c r="H1172" s="30">
        <v>43994</v>
      </c>
      <c r="I1172" s="31">
        <v>247</v>
      </c>
      <c r="J1172" t="s">
        <v>44</v>
      </c>
      <c r="K1172" t="s">
        <v>604</v>
      </c>
      <c r="L1172" t="s">
        <v>615</v>
      </c>
      <c r="M1172" t="s">
        <v>903</v>
      </c>
      <c r="O1172" t="s">
        <v>606</v>
      </c>
      <c r="P1172" t="s">
        <v>26</v>
      </c>
      <c r="Q1172" t="s">
        <v>33</v>
      </c>
      <c r="R1172" t="s">
        <v>558</v>
      </c>
      <c r="W1172" s="32">
        <v>452.78</v>
      </c>
      <c r="X1172" t="s">
        <v>612</v>
      </c>
      <c r="Y1172" t="s">
        <v>1312</v>
      </c>
      <c r="Z1172" t="s">
        <v>614</v>
      </c>
    </row>
    <row r="1173" spans="1:26" x14ac:dyDescent="0.3">
      <c r="A1173" t="s">
        <v>26</v>
      </c>
      <c r="B1173" t="s">
        <v>27</v>
      </c>
      <c r="C1173" s="31">
        <v>2020</v>
      </c>
      <c r="D1173" s="31">
        <v>12</v>
      </c>
      <c r="E1173" t="s">
        <v>609</v>
      </c>
      <c r="F1173" t="s">
        <v>1311</v>
      </c>
      <c r="G1173" s="30">
        <v>43992</v>
      </c>
      <c r="H1173" s="30">
        <v>43994</v>
      </c>
      <c r="I1173" s="31">
        <v>312</v>
      </c>
      <c r="J1173" t="s">
        <v>44</v>
      </c>
      <c r="K1173" t="s">
        <v>604</v>
      </c>
      <c r="L1173" t="s">
        <v>615</v>
      </c>
      <c r="M1173" t="s">
        <v>1025</v>
      </c>
      <c r="O1173" t="s">
        <v>606</v>
      </c>
      <c r="P1173" t="s">
        <v>26</v>
      </c>
      <c r="Q1173" t="s">
        <v>33</v>
      </c>
      <c r="R1173" t="s">
        <v>558</v>
      </c>
      <c r="W1173" s="32">
        <v>338</v>
      </c>
      <c r="X1173" t="s">
        <v>612</v>
      </c>
      <c r="Y1173" t="s">
        <v>1312</v>
      </c>
      <c r="Z1173" t="s">
        <v>614</v>
      </c>
    </row>
    <row r="1174" spans="1:26" x14ac:dyDescent="0.3">
      <c r="A1174" t="s">
        <v>26</v>
      </c>
      <c r="B1174" t="s">
        <v>27</v>
      </c>
      <c r="C1174" s="31">
        <v>2020</v>
      </c>
      <c r="D1174" s="31">
        <v>12</v>
      </c>
      <c r="E1174" t="s">
        <v>609</v>
      </c>
      <c r="F1174" t="s">
        <v>1311</v>
      </c>
      <c r="G1174" s="30">
        <v>43992</v>
      </c>
      <c r="H1174" s="30">
        <v>43994</v>
      </c>
      <c r="I1174" s="31">
        <v>248</v>
      </c>
      <c r="J1174" t="s">
        <v>44</v>
      </c>
      <c r="K1174" t="s">
        <v>604</v>
      </c>
      <c r="L1174" t="s">
        <v>616</v>
      </c>
      <c r="M1174" t="s">
        <v>903</v>
      </c>
      <c r="O1174" t="s">
        <v>606</v>
      </c>
      <c r="P1174" t="s">
        <v>26</v>
      </c>
      <c r="Q1174" t="s">
        <v>33</v>
      </c>
      <c r="R1174" t="s">
        <v>558</v>
      </c>
      <c r="W1174" s="32">
        <v>232.27</v>
      </c>
      <c r="X1174" t="s">
        <v>612</v>
      </c>
      <c r="Y1174" t="s">
        <v>1312</v>
      </c>
      <c r="Z1174" t="s">
        <v>614</v>
      </c>
    </row>
    <row r="1175" spans="1:26" x14ac:dyDescent="0.3">
      <c r="A1175" t="s">
        <v>26</v>
      </c>
      <c r="B1175" t="s">
        <v>27</v>
      </c>
      <c r="C1175" s="31">
        <v>2020</v>
      </c>
      <c r="D1175" s="31">
        <v>12</v>
      </c>
      <c r="E1175" t="s">
        <v>609</v>
      </c>
      <c r="F1175" t="s">
        <v>1311</v>
      </c>
      <c r="G1175" s="30">
        <v>43992</v>
      </c>
      <c r="H1175" s="30">
        <v>43994</v>
      </c>
      <c r="I1175" s="31">
        <v>249</v>
      </c>
      <c r="J1175" t="s">
        <v>44</v>
      </c>
      <c r="K1175" t="s">
        <v>604</v>
      </c>
      <c r="L1175" t="s">
        <v>616</v>
      </c>
      <c r="M1175" t="s">
        <v>903</v>
      </c>
      <c r="O1175" t="s">
        <v>606</v>
      </c>
      <c r="P1175" t="s">
        <v>26</v>
      </c>
      <c r="Q1175" t="s">
        <v>33</v>
      </c>
      <c r="R1175" t="s">
        <v>558</v>
      </c>
      <c r="W1175" s="32">
        <v>246.26</v>
      </c>
      <c r="X1175" t="s">
        <v>612</v>
      </c>
      <c r="Y1175" t="s">
        <v>1312</v>
      </c>
      <c r="Z1175" t="s">
        <v>614</v>
      </c>
    </row>
    <row r="1176" spans="1:26" x14ac:dyDescent="0.3">
      <c r="A1176" t="s">
        <v>26</v>
      </c>
      <c r="B1176" t="s">
        <v>27</v>
      </c>
      <c r="C1176" s="31">
        <v>2020</v>
      </c>
      <c r="D1176" s="31">
        <v>12</v>
      </c>
      <c r="E1176" t="s">
        <v>609</v>
      </c>
      <c r="F1176" t="s">
        <v>1311</v>
      </c>
      <c r="G1176" s="30">
        <v>43992</v>
      </c>
      <c r="H1176" s="30">
        <v>43994</v>
      </c>
      <c r="I1176" s="31">
        <v>313</v>
      </c>
      <c r="J1176" t="s">
        <v>44</v>
      </c>
      <c r="K1176" t="s">
        <v>604</v>
      </c>
      <c r="L1176" t="s">
        <v>616</v>
      </c>
      <c r="M1176" t="s">
        <v>1025</v>
      </c>
      <c r="O1176" t="s">
        <v>606</v>
      </c>
      <c r="P1176" t="s">
        <v>26</v>
      </c>
      <c r="Q1176" t="s">
        <v>33</v>
      </c>
      <c r="R1176" t="s">
        <v>558</v>
      </c>
      <c r="W1176" s="32">
        <v>180.11</v>
      </c>
      <c r="X1176" t="s">
        <v>612</v>
      </c>
      <c r="Y1176" t="s">
        <v>1312</v>
      </c>
      <c r="Z1176" t="s">
        <v>614</v>
      </c>
    </row>
    <row r="1177" spans="1:26" x14ac:dyDescent="0.3">
      <c r="A1177" t="s">
        <v>26</v>
      </c>
      <c r="B1177" t="s">
        <v>27</v>
      </c>
      <c r="C1177" s="31">
        <v>2020</v>
      </c>
      <c r="D1177" s="31">
        <v>12</v>
      </c>
      <c r="E1177" t="s">
        <v>609</v>
      </c>
      <c r="F1177" t="s">
        <v>1311</v>
      </c>
      <c r="G1177" s="30">
        <v>43992</v>
      </c>
      <c r="H1177" s="30">
        <v>43994</v>
      </c>
      <c r="I1177" s="31">
        <v>250</v>
      </c>
      <c r="J1177" t="s">
        <v>44</v>
      </c>
      <c r="K1177" t="s">
        <v>604</v>
      </c>
      <c r="L1177" t="s">
        <v>617</v>
      </c>
      <c r="M1177" t="s">
        <v>903</v>
      </c>
      <c r="O1177" t="s">
        <v>606</v>
      </c>
      <c r="P1177" t="s">
        <v>26</v>
      </c>
      <c r="Q1177" t="s">
        <v>33</v>
      </c>
      <c r="R1177" t="s">
        <v>558</v>
      </c>
      <c r="W1177" s="32">
        <v>43.95</v>
      </c>
      <c r="X1177" t="s">
        <v>612</v>
      </c>
      <c r="Y1177" t="s">
        <v>1312</v>
      </c>
      <c r="Z1177" t="s">
        <v>614</v>
      </c>
    </row>
    <row r="1178" spans="1:26" x14ac:dyDescent="0.3">
      <c r="A1178" t="s">
        <v>26</v>
      </c>
      <c r="B1178" t="s">
        <v>27</v>
      </c>
      <c r="C1178" s="31">
        <v>2020</v>
      </c>
      <c r="D1178" s="31">
        <v>12</v>
      </c>
      <c r="E1178" t="s">
        <v>609</v>
      </c>
      <c r="F1178" t="s">
        <v>1311</v>
      </c>
      <c r="G1178" s="30">
        <v>43992</v>
      </c>
      <c r="H1178" s="30">
        <v>43994</v>
      </c>
      <c r="I1178" s="31">
        <v>251</v>
      </c>
      <c r="J1178" t="s">
        <v>44</v>
      </c>
      <c r="K1178" t="s">
        <v>604</v>
      </c>
      <c r="L1178" t="s">
        <v>617</v>
      </c>
      <c r="M1178" t="s">
        <v>903</v>
      </c>
      <c r="O1178" t="s">
        <v>606</v>
      </c>
      <c r="P1178" t="s">
        <v>26</v>
      </c>
      <c r="Q1178" t="s">
        <v>33</v>
      </c>
      <c r="R1178" t="s">
        <v>558</v>
      </c>
      <c r="W1178" s="32">
        <v>43.87</v>
      </c>
      <c r="X1178" t="s">
        <v>612</v>
      </c>
      <c r="Y1178" t="s">
        <v>1312</v>
      </c>
      <c r="Z1178" t="s">
        <v>614</v>
      </c>
    </row>
    <row r="1179" spans="1:26" x14ac:dyDescent="0.3">
      <c r="A1179" t="s">
        <v>26</v>
      </c>
      <c r="B1179" t="s">
        <v>27</v>
      </c>
      <c r="C1179" s="31">
        <v>2020</v>
      </c>
      <c r="D1179" s="31">
        <v>12</v>
      </c>
      <c r="E1179" t="s">
        <v>609</v>
      </c>
      <c r="F1179" t="s">
        <v>1311</v>
      </c>
      <c r="G1179" s="30">
        <v>43992</v>
      </c>
      <c r="H1179" s="30">
        <v>43994</v>
      </c>
      <c r="I1179" s="31">
        <v>314</v>
      </c>
      <c r="J1179" t="s">
        <v>44</v>
      </c>
      <c r="K1179" t="s">
        <v>604</v>
      </c>
      <c r="L1179" t="s">
        <v>617</v>
      </c>
      <c r="M1179" t="s">
        <v>1025</v>
      </c>
      <c r="O1179" t="s">
        <v>606</v>
      </c>
      <c r="P1179" t="s">
        <v>26</v>
      </c>
      <c r="Q1179" t="s">
        <v>33</v>
      </c>
      <c r="R1179" t="s">
        <v>558</v>
      </c>
      <c r="W1179" s="32">
        <v>32.75</v>
      </c>
      <c r="X1179" t="s">
        <v>612</v>
      </c>
      <c r="Y1179" t="s">
        <v>1312</v>
      </c>
      <c r="Z1179" t="s">
        <v>614</v>
      </c>
    </row>
    <row r="1180" spans="1:26" x14ac:dyDescent="0.3">
      <c r="A1180" t="s">
        <v>26</v>
      </c>
      <c r="B1180" t="s">
        <v>27</v>
      </c>
      <c r="C1180" s="31">
        <v>2020</v>
      </c>
      <c r="D1180" s="31">
        <v>12</v>
      </c>
      <c r="E1180" t="s">
        <v>609</v>
      </c>
      <c r="F1180" t="s">
        <v>1311</v>
      </c>
      <c r="G1180" s="30">
        <v>43992</v>
      </c>
      <c r="H1180" s="30">
        <v>43994</v>
      </c>
      <c r="I1180" s="31">
        <v>252</v>
      </c>
      <c r="J1180" t="s">
        <v>44</v>
      </c>
      <c r="K1180" t="s">
        <v>604</v>
      </c>
      <c r="L1180" t="s">
        <v>657</v>
      </c>
      <c r="M1180" t="s">
        <v>903</v>
      </c>
      <c r="O1180" t="s">
        <v>606</v>
      </c>
      <c r="P1180" t="s">
        <v>26</v>
      </c>
      <c r="Q1180" t="s">
        <v>33</v>
      </c>
      <c r="R1180" t="s">
        <v>558</v>
      </c>
      <c r="W1180" s="32">
        <v>901</v>
      </c>
      <c r="X1180" t="s">
        <v>612</v>
      </c>
      <c r="Y1180" t="s">
        <v>1312</v>
      </c>
      <c r="Z1180" t="s">
        <v>614</v>
      </c>
    </row>
    <row r="1181" spans="1:26" x14ac:dyDescent="0.3">
      <c r="A1181" t="s">
        <v>26</v>
      </c>
      <c r="B1181" t="s">
        <v>27</v>
      </c>
      <c r="C1181" s="31">
        <v>2020</v>
      </c>
      <c r="D1181" s="31">
        <v>12</v>
      </c>
      <c r="E1181" t="s">
        <v>609</v>
      </c>
      <c r="F1181" t="s">
        <v>1311</v>
      </c>
      <c r="G1181" s="30">
        <v>43992</v>
      </c>
      <c r="H1181" s="30">
        <v>43994</v>
      </c>
      <c r="I1181" s="31">
        <v>253</v>
      </c>
      <c r="J1181" t="s">
        <v>44</v>
      </c>
      <c r="K1181" t="s">
        <v>604</v>
      </c>
      <c r="L1181" t="s">
        <v>657</v>
      </c>
      <c r="M1181" t="s">
        <v>903</v>
      </c>
      <c r="O1181" t="s">
        <v>606</v>
      </c>
      <c r="P1181" t="s">
        <v>26</v>
      </c>
      <c r="Q1181" t="s">
        <v>33</v>
      </c>
      <c r="R1181" t="s">
        <v>558</v>
      </c>
      <c r="W1181" s="32">
        <v>614.5</v>
      </c>
      <c r="X1181" t="s">
        <v>612</v>
      </c>
      <c r="Y1181" t="s">
        <v>1312</v>
      </c>
      <c r="Z1181" t="s">
        <v>614</v>
      </c>
    </row>
    <row r="1182" spans="1:26" x14ac:dyDescent="0.3">
      <c r="A1182" t="s">
        <v>26</v>
      </c>
      <c r="B1182" t="s">
        <v>27</v>
      </c>
      <c r="C1182" s="31">
        <v>2020</v>
      </c>
      <c r="D1182" s="31">
        <v>12</v>
      </c>
      <c r="E1182" t="s">
        <v>609</v>
      </c>
      <c r="F1182" t="s">
        <v>1311</v>
      </c>
      <c r="G1182" s="30">
        <v>43992</v>
      </c>
      <c r="H1182" s="30">
        <v>43994</v>
      </c>
      <c r="I1182" s="31">
        <v>315</v>
      </c>
      <c r="J1182" t="s">
        <v>44</v>
      </c>
      <c r="K1182" t="s">
        <v>604</v>
      </c>
      <c r="L1182" t="s">
        <v>657</v>
      </c>
      <c r="M1182" t="s">
        <v>1025</v>
      </c>
      <c r="O1182" t="s">
        <v>606</v>
      </c>
      <c r="P1182" t="s">
        <v>26</v>
      </c>
      <c r="Q1182" t="s">
        <v>33</v>
      </c>
      <c r="R1182" t="s">
        <v>558</v>
      </c>
      <c r="W1182" s="32">
        <v>614.5</v>
      </c>
      <c r="X1182" t="s">
        <v>612</v>
      </c>
      <c r="Y1182" t="s">
        <v>1312</v>
      </c>
      <c r="Z1182" t="s">
        <v>614</v>
      </c>
    </row>
    <row r="1183" spans="1:26" x14ac:dyDescent="0.3">
      <c r="A1183" t="s">
        <v>26</v>
      </c>
      <c r="B1183" t="s">
        <v>27</v>
      </c>
      <c r="C1183" s="31">
        <v>2020</v>
      </c>
      <c r="D1183" s="31">
        <v>12</v>
      </c>
      <c r="E1183" t="s">
        <v>609</v>
      </c>
      <c r="F1183" t="s">
        <v>1311</v>
      </c>
      <c r="G1183" s="30">
        <v>43992</v>
      </c>
      <c r="H1183" s="30">
        <v>43994</v>
      </c>
      <c r="I1183" s="31">
        <v>254</v>
      </c>
      <c r="J1183" t="s">
        <v>44</v>
      </c>
      <c r="K1183" t="s">
        <v>604</v>
      </c>
      <c r="L1183" t="s">
        <v>618</v>
      </c>
      <c r="M1183" t="s">
        <v>903</v>
      </c>
      <c r="O1183" t="s">
        <v>606</v>
      </c>
      <c r="P1183" t="s">
        <v>26</v>
      </c>
      <c r="Q1183" t="s">
        <v>33</v>
      </c>
      <c r="R1183" t="s">
        <v>558</v>
      </c>
      <c r="W1183" s="32">
        <v>39.25</v>
      </c>
      <c r="X1183" t="s">
        <v>612</v>
      </c>
      <c r="Y1183" t="s">
        <v>1312</v>
      </c>
      <c r="Z1183" t="s">
        <v>614</v>
      </c>
    </row>
    <row r="1184" spans="1:26" x14ac:dyDescent="0.3">
      <c r="A1184" t="s">
        <v>26</v>
      </c>
      <c r="B1184" t="s">
        <v>27</v>
      </c>
      <c r="C1184" s="31">
        <v>2020</v>
      </c>
      <c r="D1184" s="31">
        <v>12</v>
      </c>
      <c r="E1184" t="s">
        <v>609</v>
      </c>
      <c r="F1184" t="s">
        <v>1311</v>
      </c>
      <c r="G1184" s="30">
        <v>43992</v>
      </c>
      <c r="H1184" s="30">
        <v>43994</v>
      </c>
      <c r="I1184" s="31">
        <v>255</v>
      </c>
      <c r="J1184" t="s">
        <v>44</v>
      </c>
      <c r="K1184" t="s">
        <v>604</v>
      </c>
      <c r="L1184" t="s">
        <v>618</v>
      </c>
      <c r="M1184" t="s">
        <v>903</v>
      </c>
      <c r="O1184" t="s">
        <v>606</v>
      </c>
      <c r="P1184" t="s">
        <v>26</v>
      </c>
      <c r="Q1184" t="s">
        <v>33</v>
      </c>
      <c r="R1184" t="s">
        <v>558</v>
      </c>
      <c r="W1184" s="32">
        <v>39.18</v>
      </c>
      <c r="X1184" t="s">
        <v>612</v>
      </c>
      <c r="Y1184" t="s">
        <v>1312</v>
      </c>
      <c r="Z1184" t="s">
        <v>614</v>
      </c>
    </row>
    <row r="1185" spans="1:26" x14ac:dyDescent="0.3">
      <c r="A1185" t="s">
        <v>26</v>
      </c>
      <c r="B1185" t="s">
        <v>27</v>
      </c>
      <c r="C1185" s="31">
        <v>2020</v>
      </c>
      <c r="D1185" s="31">
        <v>12</v>
      </c>
      <c r="E1185" t="s">
        <v>609</v>
      </c>
      <c r="F1185" t="s">
        <v>1311</v>
      </c>
      <c r="G1185" s="30">
        <v>43992</v>
      </c>
      <c r="H1185" s="30">
        <v>43994</v>
      </c>
      <c r="I1185" s="31">
        <v>316</v>
      </c>
      <c r="J1185" t="s">
        <v>44</v>
      </c>
      <c r="K1185" t="s">
        <v>604</v>
      </c>
      <c r="L1185" t="s">
        <v>618</v>
      </c>
      <c r="M1185" t="s">
        <v>1025</v>
      </c>
      <c r="O1185" t="s">
        <v>606</v>
      </c>
      <c r="P1185" t="s">
        <v>26</v>
      </c>
      <c r="Q1185" t="s">
        <v>33</v>
      </c>
      <c r="R1185" t="s">
        <v>558</v>
      </c>
      <c r="W1185" s="32">
        <v>29.25</v>
      </c>
      <c r="X1185" t="s">
        <v>612</v>
      </c>
      <c r="Y1185" t="s">
        <v>1312</v>
      </c>
      <c r="Z1185" t="s">
        <v>614</v>
      </c>
    </row>
    <row r="1186" spans="1:26" x14ac:dyDescent="0.3">
      <c r="A1186" t="s">
        <v>26</v>
      </c>
      <c r="B1186" t="s">
        <v>27</v>
      </c>
      <c r="C1186" s="31">
        <v>2020</v>
      </c>
      <c r="D1186" s="31">
        <v>12</v>
      </c>
      <c r="E1186" t="s">
        <v>609</v>
      </c>
      <c r="F1186" t="s">
        <v>1311</v>
      </c>
      <c r="G1186" s="30">
        <v>43992</v>
      </c>
      <c r="H1186" s="30">
        <v>43994</v>
      </c>
      <c r="I1186" s="31">
        <v>256</v>
      </c>
      <c r="J1186" t="s">
        <v>44</v>
      </c>
      <c r="K1186" t="s">
        <v>604</v>
      </c>
      <c r="L1186" t="s">
        <v>619</v>
      </c>
      <c r="M1186" t="s">
        <v>903</v>
      </c>
      <c r="O1186" t="s">
        <v>606</v>
      </c>
      <c r="P1186" t="s">
        <v>26</v>
      </c>
      <c r="Q1186" t="s">
        <v>33</v>
      </c>
      <c r="R1186" t="s">
        <v>558</v>
      </c>
      <c r="W1186" s="32">
        <v>20.8</v>
      </c>
      <c r="X1186" t="s">
        <v>612</v>
      </c>
      <c r="Y1186" t="s">
        <v>1312</v>
      </c>
      <c r="Z1186" t="s">
        <v>614</v>
      </c>
    </row>
    <row r="1187" spans="1:26" x14ac:dyDescent="0.3">
      <c r="A1187" t="s">
        <v>26</v>
      </c>
      <c r="B1187" t="s">
        <v>27</v>
      </c>
      <c r="C1187" s="31">
        <v>2020</v>
      </c>
      <c r="D1187" s="31">
        <v>12</v>
      </c>
      <c r="E1187" t="s">
        <v>609</v>
      </c>
      <c r="F1187" t="s">
        <v>1311</v>
      </c>
      <c r="G1187" s="30">
        <v>43992</v>
      </c>
      <c r="H1187" s="30">
        <v>43994</v>
      </c>
      <c r="I1187" s="31">
        <v>257</v>
      </c>
      <c r="J1187" t="s">
        <v>44</v>
      </c>
      <c r="K1187" t="s">
        <v>604</v>
      </c>
      <c r="L1187" t="s">
        <v>619</v>
      </c>
      <c r="M1187" t="s">
        <v>903</v>
      </c>
      <c r="O1187" t="s">
        <v>606</v>
      </c>
      <c r="P1187" t="s">
        <v>26</v>
      </c>
      <c r="Q1187" t="s">
        <v>33</v>
      </c>
      <c r="R1187" t="s">
        <v>558</v>
      </c>
      <c r="W1187" s="32">
        <v>20.76</v>
      </c>
      <c r="X1187" t="s">
        <v>612</v>
      </c>
      <c r="Y1187" t="s">
        <v>1312</v>
      </c>
      <c r="Z1187" t="s">
        <v>614</v>
      </c>
    </row>
    <row r="1188" spans="1:26" x14ac:dyDescent="0.3">
      <c r="A1188" t="s">
        <v>26</v>
      </c>
      <c r="B1188" t="s">
        <v>27</v>
      </c>
      <c r="C1188" s="31">
        <v>2020</v>
      </c>
      <c r="D1188" s="31">
        <v>12</v>
      </c>
      <c r="E1188" t="s">
        <v>609</v>
      </c>
      <c r="F1188" t="s">
        <v>1311</v>
      </c>
      <c r="G1188" s="30">
        <v>43992</v>
      </c>
      <c r="H1188" s="30">
        <v>43994</v>
      </c>
      <c r="I1188" s="31">
        <v>317</v>
      </c>
      <c r="J1188" t="s">
        <v>44</v>
      </c>
      <c r="K1188" t="s">
        <v>604</v>
      </c>
      <c r="L1188" t="s">
        <v>619</v>
      </c>
      <c r="M1188" t="s">
        <v>1025</v>
      </c>
      <c r="O1188" t="s">
        <v>606</v>
      </c>
      <c r="P1188" t="s">
        <v>26</v>
      </c>
      <c r="Q1188" t="s">
        <v>33</v>
      </c>
      <c r="R1188" t="s">
        <v>558</v>
      </c>
      <c r="W1188" s="32">
        <v>15.5</v>
      </c>
      <c r="X1188" t="s">
        <v>612</v>
      </c>
      <c r="Y1188" t="s">
        <v>1312</v>
      </c>
      <c r="Z1188" t="s">
        <v>614</v>
      </c>
    </row>
    <row r="1189" spans="1:26" x14ac:dyDescent="0.3">
      <c r="A1189" t="s">
        <v>26</v>
      </c>
      <c r="B1189" t="s">
        <v>27</v>
      </c>
      <c r="C1189" s="31">
        <v>2020</v>
      </c>
      <c r="D1189" s="31">
        <v>12</v>
      </c>
      <c r="E1189" t="s">
        <v>609</v>
      </c>
      <c r="F1189" t="s">
        <v>1311</v>
      </c>
      <c r="G1189" s="30">
        <v>43992</v>
      </c>
      <c r="H1189" s="30">
        <v>43994</v>
      </c>
      <c r="I1189" s="31">
        <v>244</v>
      </c>
      <c r="J1189" t="s">
        <v>44</v>
      </c>
      <c r="K1189" t="s">
        <v>604</v>
      </c>
      <c r="L1189" t="s">
        <v>611</v>
      </c>
      <c r="M1189" t="s">
        <v>903</v>
      </c>
      <c r="O1189" t="s">
        <v>606</v>
      </c>
      <c r="P1189" t="s">
        <v>26</v>
      </c>
      <c r="Q1189" t="s">
        <v>33</v>
      </c>
      <c r="R1189" t="s">
        <v>558</v>
      </c>
      <c r="W1189" s="32">
        <v>3354.92</v>
      </c>
      <c r="X1189" t="s">
        <v>612</v>
      </c>
      <c r="Y1189" t="s">
        <v>1312</v>
      </c>
      <c r="Z1189" t="s">
        <v>614</v>
      </c>
    </row>
    <row r="1190" spans="1:26" x14ac:dyDescent="0.3">
      <c r="A1190" t="s">
        <v>26</v>
      </c>
      <c r="B1190" t="s">
        <v>27</v>
      </c>
      <c r="C1190" s="31">
        <v>2020</v>
      </c>
      <c r="D1190" s="31">
        <v>12</v>
      </c>
      <c r="E1190" t="s">
        <v>609</v>
      </c>
      <c r="F1190" t="s">
        <v>1311</v>
      </c>
      <c r="G1190" s="30">
        <v>43992</v>
      </c>
      <c r="H1190" s="30">
        <v>43994</v>
      </c>
      <c r="I1190" s="31">
        <v>245</v>
      </c>
      <c r="J1190" t="s">
        <v>44</v>
      </c>
      <c r="K1190" t="s">
        <v>604</v>
      </c>
      <c r="L1190" t="s">
        <v>611</v>
      </c>
      <c r="M1190" t="s">
        <v>903</v>
      </c>
      <c r="O1190" t="s">
        <v>606</v>
      </c>
      <c r="P1190" t="s">
        <v>26</v>
      </c>
      <c r="Q1190" t="s">
        <v>33</v>
      </c>
      <c r="R1190" t="s">
        <v>558</v>
      </c>
      <c r="W1190" s="32">
        <v>3349</v>
      </c>
      <c r="X1190" t="s">
        <v>612</v>
      </c>
      <c r="Y1190" t="s">
        <v>1312</v>
      </c>
      <c r="Z1190" t="s">
        <v>614</v>
      </c>
    </row>
    <row r="1191" spans="1:26" x14ac:dyDescent="0.3">
      <c r="A1191" t="s">
        <v>26</v>
      </c>
      <c r="B1191" t="s">
        <v>27</v>
      </c>
      <c r="C1191" s="31">
        <v>2020</v>
      </c>
      <c r="D1191" s="31">
        <v>12</v>
      </c>
      <c r="E1191" t="s">
        <v>609</v>
      </c>
      <c r="F1191" t="s">
        <v>1311</v>
      </c>
      <c r="G1191" s="30">
        <v>43992</v>
      </c>
      <c r="H1191" s="30">
        <v>43994</v>
      </c>
      <c r="I1191" s="31">
        <v>311</v>
      </c>
      <c r="J1191" t="s">
        <v>44</v>
      </c>
      <c r="K1191" t="s">
        <v>604</v>
      </c>
      <c r="L1191" t="s">
        <v>611</v>
      </c>
      <c r="M1191" t="s">
        <v>1025</v>
      </c>
      <c r="O1191" t="s">
        <v>606</v>
      </c>
      <c r="P1191" t="s">
        <v>26</v>
      </c>
      <c r="Q1191" t="s">
        <v>33</v>
      </c>
      <c r="R1191" t="s">
        <v>558</v>
      </c>
      <c r="W1191" s="32">
        <v>2500</v>
      </c>
      <c r="X1191" t="s">
        <v>612</v>
      </c>
      <c r="Y1191" t="s">
        <v>1312</v>
      </c>
      <c r="Z1191" t="s">
        <v>614</v>
      </c>
    </row>
    <row r="1192" spans="1:26" x14ac:dyDescent="0.3">
      <c r="A1192" t="s">
        <v>26</v>
      </c>
      <c r="B1192" t="s">
        <v>27</v>
      </c>
      <c r="C1192" s="31">
        <v>2020</v>
      </c>
      <c r="D1192" s="31">
        <v>12</v>
      </c>
      <c r="E1192" t="s">
        <v>609</v>
      </c>
      <c r="F1192" t="s">
        <v>1311</v>
      </c>
      <c r="G1192" s="30">
        <v>43992</v>
      </c>
      <c r="H1192" s="30">
        <v>43994</v>
      </c>
      <c r="I1192" s="31">
        <v>258</v>
      </c>
      <c r="J1192" t="s">
        <v>44</v>
      </c>
      <c r="K1192" t="s">
        <v>604</v>
      </c>
      <c r="L1192" t="s">
        <v>905</v>
      </c>
      <c r="M1192" t="s">
        <v>903</v>
      </c>
      <c r="O1192" t="s">
        <v>606</v>
      </c>
      <c r="P1192" t="s">
        <v>26</v>
      </c>
      <c r="Q1192" t="s">
        <v>33</v>
      </c>
      <c r="R1192" t="s">
        <v>558</v>
      </c>
      <c r="W1192" s="32">
        <v>20</v>
      </c>
      <c r="X1192" t="s">
        <v>612</v>
      </c>
      <c r="Y1192" t="s">
        <v>1312</v>
      </c>
      <c r="Z1192" t="s">
        <v>614</v>
      </c>
    </row>
    <row r="1193" spans="1:26" x14ac:dyDescent="0.3">
      <c r="A1193" t="s">
        <v>26</v>
      </c>
      <c r="B1193" t="s">
        <v>27</v>
      </c>
      <c r="C1193" s="31">
        <v>2020</v>
      </c>
      <c r="D1193" s="31">
        <v>12</v>
      </c>
      <c r="E1193" t="s">
        <v>609</v>
      </c>
      <c r="F1193" t="s">
        <v>1311</v>
      </c>
      <c r="G1193" s="30">
        <v>43992</v>
      </c>
      <c r="H1193" s="30">
        <v>43994</v>
      </c>
      <c r="I1193" s="31">
        <v>259</v>
      </c>
      <c r="J1193" t="s">
        <v>44</v>
      </c>
      <c r="K1193" t="s">
        <v>604</v>
      </c>
      <c r="L1193" t="s">
        <v>905</v>
      </c>
      <c r="M1193" t="s">
        <v>903</v>
      </c>
      <c r="O1193" t="s">
        <v>606</v>
      </c>
      <c r="P1193" t="s">
        <v>26</v>
      </c>
      <c r="Q1193" t="s">
        <v>33</v>
      </c>
      <c r="R1193" t="s">
        <v>558</v>
      </c>
      <c r="W1193" s="32">
        <v>10</v>
      </c>
      <c r="X1193" t="s">
        <v>612</v>
      </c>
      <c r="Y1193" t="s">
        <v>1312</v>
      </c>
      <c r="Z1193" t="s">
        <v>614</v>
      </c>
    </row>
    <row r="1194" spans="1:26" x14ac:dyDescent="0.3">
      <c r="A1194" t="s">
        <v>26</v>
      </c>
      <c r="B1194" t="s">
        <v>27</v>
      </c>
      <c r="C1194" s="31">
        <v>2020</v>
      </c>
      <c r="D1194" s="31">
        <v>12</v>
      </c>
      <c r="E1194" t="s">
        <v>52</v>
      </c>
      <c r="F1194" t="s">
        <v>1299</v>
      </c>
      <c r="G1194" s="30">
        <v>43992</v>
      </c>
      <c r="H1194" s="30">
        <v>43992</v>
      </c>
      <c r="I1194" s="31">
        <v>83</v>
      </c>
      <c r="J1194" t="s">
        <v>44</v>
      </c>
      <c r="K1194" t="s">
        <v>581</v>
      </c>
      <c r="L1194" t="s">
        <v>987</v>
      </c>
      <c r="M1194" t="s">
        <v>582</v>
      </c>
      <c r="P1194" t="s">
        <v>26</v>
      </c>
      <c r="Q1194" t="s">
        <v>33</v>
      </c>
      <c r="R1194" t="s">
        <v>558</v>
      </c>
      <c r="S1194" t="s">
        <v>1305</v>
      </c>
      <c r="W1194" s="32">
        <v>146.81</v>
      </c>
      <c r="X1194" t="s">
        <v>1300</v>
      </c>
      <c r="Y1194" t="s">
        <v>1306</v>
      </c>
      <c r="Z1194" t="s">
        <v>57</v>
      </c>
    </row>
    <row r="1195" spans="1:26" x14ac:dyDescent="0.3">
      <c r="A1195" t="s">
        <v>26</v>
      </c>
      <c r="B1195" t="s">
        <v>27</v>
      </c>
      <c r="C1195" s="31">
        <v>2020</v>
      </c>
      <c r="D1195" s="31">
        <v>12</v>
      </c>
      <c r="E1195" t="s">
        <v>52</v>
      </c>
      <c r="F1195" t="s">
        <v>1299</v>
      </c>
      <c r="G1195" s="30">
        <v>43992</v>
      </c>
      <c r="H1195" s="30">
        <v>43992</v>
      </c>
      <c r="I1195" s="31">
        <v>84</v>
      </c>
      <c r="J1195" t="s">
        <v>44</v>
      </c>
      <c r="K1195" t="s">
        <v>581</v>
      </c>
      <c r="L1195" t="s">
        <v>987</v>
      </c>
      <c r="M1195" t="s">
        <v>582</v>
      </c>
      <c r="P1195" t="s">
        <v>26</v>
      </c>
      <c r="Q1195" t="s">
        <v>33</v>
      </c>
      <c r="R1195" t="s">
        <v>558</v>
      </c>
      <c r="S1195" t="s">
        <v>367</v>
      </c>
      <c r="W1195" s="32">
        <v>65992.800000000003</v>
      </c>
      <c r="X1195" t="s">
        <v>1301</v>
      </c>
      <c r="Y1195" t="s">
        <v>1307</v>
      </c>
      <c r="Z1195" t="s">
        <v>57</v>
      </c>
    </row>
    <row r="1196" spans="1:26" x14ac:dyDescent="0.3">
      <c r="A1196" t="s">
        <v>26</v>
      </c>
      <c r="B1196" t="s">
        <v>27</v>
      </c>
      <c r="C1196" s="31">
        <v>2020</v>
      </c>
      <c r="D1196" s="31">
        <v>12</v>
      </c>
      <c r="E1196" t="s">
        <v>52</v>
      </c>
      <c r="F1196" t="s">
        <v>1299</v>
      </c>
      <c r="G1196" s="30">
        <v>43992</v>
      </c>
      <c r="H1196" s="30">
        <v>43992</v>
      </c>
      <c r="I1196" s="31">
        <v>85</v>
      </c>
      <c r="J1196" t="s">
        <v>44</v>
      </c>
      <c r="K1196" t="s">
        <v>581</v>
      </c>
      <c r="L1196" t="s">
        <v>987</v>
      </c>
      <c r="M1196" t="s">
        <v>582</v>
      </c>
      <c r="P1196" t="s">
        <v>26</v>
      </c>
      <c r="Q1196" t="s">
        <v>33</v>
      </c>
      <c r="R1196" t="s">
        <v>558</v>
      </c>
      <c r="S1196" t="s">
        <v>143</v>
      </c>
      <c r="W1196" s="32">
        <v>85000</v>
      </c>
      <c r="X1196" t="s">
        <v>1302</v>
      </c>
      <c r="Y1196" t="s">
        <v>1308</v>
      </c>
      <c r="Z1196" t="s">
        <v>57</v>
      </c>
    </row>
    <row r="1197" spans="1:26" x14ac:dyDescent="0.3">
      <c r="A1197" t="s">
        <v>26</v>
      </c>
      <c r="B1197" t="s">
        <v>27</v>
      </c>
      <c r="C1197" s="31">
        <v>2020</v>
      </c>
      <c r="D1197" s="31">
        <v>12</v>
      </c>
      <c r="E1197" t="s">
        <v>52</v>
      </c>
      <c r="F1197" t="s">
        <v>1299</v>
      </c>
      <c r="G1197" s="30">
        <v>43992</v>
      </c>
      <c r="H1197" s="30">
        <v>43992</v>
      </c>
      <c r="I1197" s="31">
        <v>86</v>
      </c>
      <c r="J1197" t="s">
        <v>44</v>
      </c>
      <c r="K1197" t="s">
        <v>581</v>
      </c>
      <c r="L1197" t="s">
        <v>987</v>
      </c>
      <c r="M1197" t="s">
        <v>582</v>
      </c>
      <c r="P1197" t="s">
        <v>26</v>
      </c>
      <c r="Q1197" t="s">
        <v>33</v>
      </c>
      <c r="R1197" t="s">
        <v>558</v>
      </c>
      <c r="S1197" t="s">
        <v>375</v>
      </c>
      <c r="W1197" s="32">
        <v>46310</v>
      </c>
      <c r="X1197" t="s">
        <v>1303</v>
      </c>
      <c r="Y1197" t="s">
        <v>1309</v>
      </c>
      <c r="Z1197" t="s">
        <v>57</v>
      </c>
    </row>
    <row r="1198" spans="1:26" x14ac:dyDescent="0.3">
      <c r="A1198" t="s">
        <v>26</v>
      </c>
      <c r="B1198" t="s">
        <v>27</v>
      </c>
      <c r="C1198" s="31">
        <v>2020</v>
      </c>
      <c r="D1198" s="31">
        <v>12</v>
      </c>
      <c r="E1198" t="s">
        <v>52</v>
      </c>
      <c r="F1198" t="s">
        <v>1299</v>
      </c>
      <c r="G1198" s="30">
        <v>43992</v>
      </c>
      <c r="H1198" s="30">
        <v>43992</v>
      </c>
      <c r="I1198" s="31">
        <v>88</v>
      </c>
      <c r="J1198" t="s">
        <v>44</v>
      </c>
      <c r="K1198" t="s">
        <v>581</v>
      </c>
      <c r="L1198" t="s">
        <v>987</v>
      </c>
      <c r="M1198" t="s">
        <v>582</v>
      </c>
      <c r="P1198" t="s">
        <v>26</v>
      </c>
      <c r="Q1198" t="s">
        <v>33</v>
      </c>
      <c r="R1198" t="s">
        <v>558</v>
      </c>
      <c r="S1198" t="s">
        <v>377</v>
      </c>
      <c r="W1198" s="32">
        <v>2490</v>
      </c>
      <c r="X1198" t="s">
        <v>1304</v>
      </c>
      <c r="Y1198" t="s">
        <v>1310</v>
      </c>
      <c r="Z1198" t="s">
        <v>57</v>
      </c>
    </row>
    <row r="1199" spans="1:26" x14ac:dyDescent="0.3">
      <c r="A1199" t="s">
        <v>26</v>
      </c>
      <c r="B1199" t="s">
        <v>27</v>
      </c>
      <c r="C1199" s="31">
        <v>2020</v>
      </c>
      <c r="D1199" s="31">
        <v>12</v>
      </c>
      <c r="E1199" t="s">
        <v>52</v>
      </c>
      <c r="F1199" t="s">
        <v>1314</v>
      </c>
      <c r="G1199" s="30">
        <v>44000</v>
      </c>
      <c r="H1199" s="30">
        <v>44000</v>
      </c>
      <c r="I1199" s="31">
        <v>205</v>
      </c>
      <c r="J1199" t="s">
        <v>44</v>
      </c>
      <c r="K1199" t="s">
        <v>581</v>
      </c>
      <c r="L1199" t="s">
        <v>987</v>
      </c>
      <c r="M1199" t="s">
        <v>582</v>
      </c>
      <c r="P1199" t="s">
        <v>26</v>
      </c>
      <c r="Q1199" t="s">
        <v>33</v>
      </c>
      <c r="R1199" t="s">
        <v>558</v>
      </c>
      <c r="S1199" t="s">
        <v>810</v>
      </c>
      <c r="W1199" s="32">
        <v>3500</v>
      </c>
      <c r="X1199" t="s">
        <v>1315</v>
      </c>
      <c r="Y1199" t="s">
        <v>1318</v>
      </c>
      <c r="Z1199" t="s">
        <v>57</v>
      </c>
    </row>
    <row r="1200" spans="1:26" x14ac:dyDescent="0.3">
      <c r="A1200" t="s">
        <v>26</v>
      </c>
      <c r="B1200" t="s">
        <v>27</v>
      </c>
      <c r="C1200" s="31">
        <v>2020</v>
      </c>
      <c r="D1200" s="31">
        <v>12</v>
      </c>
      <c r="E1200" t="s">
        <v>52</v>
      </c>
      <c r="F1200" t="s">
        <v>1314</v>
      </c>
      <c r="G1200" s="30">
        <v>44000</v>
      </c>
      <c r="H1200" s="30">
        <v>44000</v>
      </c>
      <c r="I1200" s="31">
        <v>207</v>
      </c>
      <c r="J1200" t="s">
        <v>44</v>
      </c>
      <c r="K1200" t="s">
        <v>581</v>
      </c>
      <c r="L1200" t="s">
        <v>987</v>
      </c>
      <c r="M1200" t="s">
        <v>582</v>
      </c>
      <c r="P1200" t="s">
        <v>26</v>
      </c>
      <c r="Q1200" t="s">
        <v>33</v>
      </c>
      <c r="R1200" t="s">
        <v>558</v>
      </c>
      <c r="S1200" t="s">
        <v>752</v>
      </c>
      <c r="W1200" s="32">
        <v>3000</v>
      </c>
      <c r="X1200" t="s">
        <v>1316</v>
      </c>
      <c r="Y1200" t="s">
        <v>1319</v>
      </c>
      <c r="Z1200" t="s">
        <v>57</v>
      </c>
    </row>
    <row r="1201" spans="1:26" x14ac:dyDescent="0.3">
      <c r="A1201" t="s">
        <v>26</v>
      </c>
      <c r="B1201" t="s">
        <v>27</v>
      </c>
      <c r="C1201" s="31">
        <v>2020</v>
      </c>
      <c r="D1201" s="31">
        <v>12</v>
      </c>
      <c r="E1201" t="s">
        <v>52</v>
      </c>
      <c r="F1201" t="s">
        <v>1314</v>
      </c>
      <c r="G1201" s="30">
        <v>44000</v>
      </c>
      <c r="H1201" s="30">
        <v>44000</v>
      </c>
      <c r="I1201" s="31">
        <v>269</v>
      </c>
      <c r="J1201" t="s">
        <v>44</v>
      </c>
      <c r="K1201" t="s">
        <v>581</v>
      </c>
      <c r="L1201" t="s">
        <v>987</v>
      </c>
      <c r="M1201" t="s">
        <v>582</v>
      </c>
      <c r="P1201" t="s">
        <v>26</v>
      </c>
      <c r="Q1201" t="s">
        <v>33</v>
      </c>
      <c r="R1201" t="s">
        <v>558</v>
      </c>
      <c r="S1201" t="s">
        <v>1092</v>
      </c>
      <c r="W1201" s="32">
        <v>78233.100000000006</v>
      </c>
      <c r="X1201" t="s">
        <v>1317</v>
      </c>
      <c r="Y1201" t="s">
        <v>1252</v>
      </c>
      <c r="Z1201" t="s">
        <v>57</v>
      </c>
    </row>
    <row r="1202" spans="1:26" x14ac:dyDescent="0.3">
      <c r="A1202" t="s">
        <v>26</v>
      </c>
      <c r="B1202" t="s">
        <v>27</v>
      </c>
      <c r="C1202" s="31">
        <v>2020</v>
      </c>
      <c r="D1202" s="31">
        <v>12</v>
      </c>
      <c r="E1202" t="s">
        <v>632</v>
      </c>
      <c r="F1202" t="s">
        <v>1321</v>
      </c>
      <c r="G1202" s="30">
        <v>44004</v>
      </c>
      <c r="H1202" s="30">
        <v>44007</v>
      </c>
      <c r="I1202" s="31">
        <v>27</v>
      </c>
      <c r="J1202" t="s">
        <v>44</v>
      </c>
      <c r="K1202" t="s">
        <v>581</v>
      </c>
      <c r="L1202" t="s">
        <v>971</v>
      </c>
      <c r="M1202" t="s">
        <v>48</v>
      </c>
      <c r="O1202" t="s">
        <v>964</v>
      </c>
      <c r="P1202" t="s">
        <v>26</v>
      </c>
      <c r="Q1202" t="s">
        <v>33</v>
      </c>
      <c r="R1202" t="s">
        <v>558</v>
      </c>
      <c r="W1202" s="32">
        <v>36.229999999999997</v>
      </c>
      <c r="X1202" t="s">
        <v>1322</v>
      </c>
      <c r="Y1202" t="s">
        <v>1323</v>
      </c>
      <c r="Z1202" t="s">
        <v>1324</v>
      </c>
    </row>
    <row r="1203" spans="1:26" x14ac:dyDescent="0.3">
      <c r="A1203" t="s">
        <v>26</v>
      </c>
      <c r="B1203" t="s">
        <v>27</v>
      </c>
      <c r="C1203" s="31">
        <v>2021</v>
      </c>
      <c r="D1203" s="31">
        <v>1</v>
      </c>
      <c r="E1203" t="s">
        <v>609</v>
      </c>
      <c r="F1203" t="s">
        <v>1329</v>
      </c>
      <c r="G1203" s="30">
        <v>44013</v>
      </c>
      <c r="H1203" s="30">
        <v>44011</v>
      </c>
      <c r="I1203" s="31">
        <v>247</v>
      </c>
      <c r="J1203" t="s">
        <v>44</v>
      </c>
      <c r="K1203" t="s">
        <v>604</v>
      </c>
      <c r="L1203" t="s">
        <v>615</v>
      </c>
      <c r="M1203" t="s">
        <v>903</v>
      </c>
      <c r="O1203" t="s">
        <v>606</v>
      </c>
      <c r="P1203" t="s">
        <v>26</v>
      </c>
      <c r="Q1203" t="s">
        <v>33</v>
      </c>
      <c r="R1203" t="s">
        <v>558</v>
      </c>
      <c r="W1203" s="32">
        <v>453.59</v>
      </c>
      <c r="X1203" t="s">
        <v>612</v>
      </c>
      <c r="Y1203" t="s">
        <v>1330</v>
      </c>
      <c r="Z1203" t="s">
        <v>614</v>
      </c>
    </row>
    <row r="1204" spans="1:26" x14ac:dyDescent="0.3">
      <c r="A1204" t="s">
        <v>26</v>
      </c>
      <c r="B1204" t="s">
        <v>27</v>
      </c>
      <c r="C1204" s="31">
        <v>2021</v>
      </c>
      <c r="D1204" s="31">
        <v>1</v>
      </c>
      <c r="E1204" t="s">
        <v>609</v>
      </c>
      <c r="F1204" t="s">
        <v>1329</v>
      </c>
      <c r="G1204" s="30">
        <v>44013</v>
      </c>
      <c r="H1204" s="30">
        <v>44011</v>
      </c>
      <c r="I1204" s="31">
        <v>248</v>
      </c>
      <c r="J1204" t="s">
        <v>44</v>
      </c>
      <c r="K1204" t="s">
        <v>604</v>
      </c>
      <c r="L1204" t="s">
        <v>615</v>
      </c>
      <c r="M1204" t="s">
        <v>903</v>
      </c>
      <c r="O1204" t="s">
        <v>606</v>
      </c>
      <c r="P1204" t="s">
        <v>26</v>
      </c>
      <c r="Q1204" t="s">
        <v>33</v>
      </c>
      <c r="R1204" t="s">
        <v>558</v>
      </c>
      <c r="W1204" s="32">
        <v>452.78</v>
      </c>
      <c r="X1204" t="s">
        <v>612</v>
      </c>
      <c r="Y1204" t="s">
        <v>1330</v>
      </c>
      <c r="Z1204" t="s">
        <v>614</v>
      </c>
    </row>
    <row r="1205" spans="1:26" x14ac:dyDescent="0.3">
      <c r="A1205" t="s">
        <v>26</v>
      </c>
      <c r="B1205" t="s">
        <v>27</v>
      </c>
      <c r="C1205" s="31">
        <v>2021</v>
      </c>
      <c r="D1205" s="31">
        <v>1</v>
      </c>
      <c r="E1205" t="s">
        <v>609</v>
      </c>
      <c r="F1205" t="s">
        <v>1329</v>
      </c>
      <c r="G1205" s="30">
        <v>44013</v>
      </c>
      <c r="H1205" s="30">
        <v>44011</v>
      </c>
      <c r="I1205" s="31">
        <v>313</v>
      </c>
      <c r="J1205" t="s">
        <v>44</v>
      </c>
      <c r="K1205" t="s">
        <v>604</v>
      </c>
      <c r="L1205" t="s">
        <v>615</v>
      </c>
      <c r="M1205" t="s">
        <v>1025</v>
      </c>
      <c r="O1205" t="s">
        <v>606</v>
      </c>
      <c r="P1205" t="s">
        <v>26</v>
      </c>
      <c r="Q1205" t="s">
        <v>33</v>
      </c>
      <c r="R1205" t="s">
        <v>558</v>
      </c>
      <c r="W1205" s="32">
        <v>338</v>
      </c>
      <c r="X1205" t="s">
        <v>612</v>
      </c>
      <c r="Y1205" t="s">
        <v>1330</v>
      </c>
      <c r="Z1205" t="s">
        <v>614</v>
      </c>
    </row>
    <row r="1206" spans="1:26" x14ac:dyDescent="0.3">
      <c r="A1206" t="s">
        <v>26</v>
      </c>
      <c r="B1206" t="s">
        <v>27</v>
      </c>
      <c r="C1206" s="31">
        <v>2021</v>
      </c>
      <c r="D1206" s="31">
        <v>1</v>
      </c>
      <c r="E1206" t="s">
        <v>609</v>
      </c>
      <c r="F1206" t="s">
        <v>1329</v>
      </c>
      <c r="G1206" s="30">
        <v>44013</v>
      </c>
      <c r="H1206" s="30">
        <v>44011</v>
      </c>
      <c r="I1206" s="31">
        <v>249</v>
      </c>
      <c r="J1206" t="s">
        <v>44</v>
      </c>
      <c r="K1206" t="s">
        <v>604</v>
      </c>
      <c r="L1206" t="s">
        <v>616</v>
      </c>
      <c r="M1206" t="s">
        <v>903</v>
      </c>
      <c r="O1206" t="s">
        <v>606</v>
      </c>
      <c r="P1206" t="s">
        <v>26</v>
      </c>
      <c r="Q1206" t="s">
        <v>33</v>
      </c>
      <c r="R1206" t="s">
        <v>558</v>
      </c>
      <c r="W1206" s="32">
        <v>231.13</v>
      </c>
      <c r="X1206" t="s">
        <v>612</v>
      </c>
      <c r="Y1206" t="s">
        <v>1330</v>
      </c>
      <c r="Z1206" t="s">
        <v>614</v>
      </c>
    </row>
    <row r="1207" spans="1:26" x14ac:dyDescent="0.3">
      <c r="A1207" t="s">
        <v>26</v>
      </c>
      <c r="B1207" t="s">
        <v>27</v>
      </c>
      <c r="C1207" s="31">
        <v>2021</v>
      </c>
      <c r="D1207" s="31">
        <v>1</v>
      </c>
      <c r="E1207" t="s">
        <v>609</v>
      </c>
      <c r="F1207" t="s">
        <v>1329</v>
      </c>
      <c r="G1207" s="30">
        <v>44013</v>
      </c>
      <c r="H1207" s="30">
        <v>44011</v>
      </c>
      <c r="I1207" s="31">
        <v>250</v>
      </c>
      <c r="J1207" t="s">
        <v>44</v>
      </c>
      <c r="K1207" t="s">
        <v>604</v>
      </c>
      <c r="L1207" t="s">
        <v>616</v>
      </c>
      <c r="M1207" t="s">
        <v>903</v>
      </c>
      <c r="O1207" t="s">
        <v>606</v>
      </c>
      <c r="P1207" t="s">
        <v>26</v>
      </c>
      <c r="Q1207" t="s">
        <v>33</v>
      </c>
      <c r="R1207" t="s">
        <v>558</v>
      </c>
      <c r="W1207" s="32">
        <v>242.58</v>
      </c>
      <c r="X1207" t="s">
        <v>612</v>
      </c>
      <c r="Y1207" t="s">
        <v>1330</v>
      </c>
      <c r="Z1207" t="s">
        <v>614</v>
      </c>
    </row>
    <row r="1208" spans="1:26" x14ac:dyDescent="0.3">
      <c r="A1208" t="s">
        <v>26</v>
      </c>
      <c r="B1208" t="s">
        <v>27</v>
      </c>
      <c r="C1208" s="31">
        <v>2021</v>
      </c>
      <c r="D1208" s="31">
        <v>1</v>
      </c>
      <c r="E1208" t="s">
        <v>609</v>
      </c>
      <c r="F1208" t="s">
        <v>1329</v>
      </c>
      <c r="G1208" s="30">
        <v>44013</v>
      </c>
      <c r="H1208" s="30">
        <v>44011</v>
      </c>
      <c r="I1208" s="31">
        <v>314</v>
      </c>
      <c r="J1208" t="s">
        <v>44</v>
      </c>
      <c r="K1208" t="s">
        <v>604</v>
      </c>
      <c r="L1208" t="s">
        <v>616</v>
      </c>
      <c r="M1208" t="s">
        <v>1025</v>
      </c>
      <c r="O1208" t="s">
        <v>606</v>
      </c>
      <c r="P1208" t="s">
        <v>26</v>
      </c>
      <c r="Q1208" t="s">
        <v>33</v>
      </c>
      <c r="R1208" t="s">
        <v>558</v>
      </c>
      <c r="W1208" s="32">
        <v>179.62</v>
      </c>
      <c r="X1208" t="s">
        <v>612</v>
      </c>
      <c r="Y1208" t="s">
        <v>1330</v>
      </c>
      <c r="Z1208" t="s">
        <v>614</v>
      </c>
    </row>
    <row r="1209" spans="1:26" x14ac:dyDescent="0.3">
      <c r="A1209" t="s">
        <v>26</v>
      </c>
      <c r="B1209" t="s">
        <v>27</v>
      </c>
      <c r="C1209" s="31">
        <v>2021</v>
      </c>
      <c r="D1209" s="31">
        <v>1</v>
      </c>
      <c r="E1209" t="s">
        <v>609</v>
      </c>
      <c r="F1209" t="s">
        <v>1329</v>
      </c>
      <c r="G1209" s="30">
        <v>44013</v>
      </c>
      <c r="H1209" s="30">
        <v>44011</v>
      </c>
      <c r="I1209" s="31">
        <v>251</v>
      </c>
      <c r="J1209" t="s">
        <v>44</v>
      </c>
      <c r="K1209" t="s">
        <v>604</v>
      </c>
      <c r="L1209" t="s">
        <v>617</v>
      </c>
      <c r="M1209" t="s">
        <v>903</v>
      </c>
      <c r="O1209" t="s">
        <v>606</v>
      </c>
      <c r="P1209" t="s">
        <v>26</v>
      </c>
      <c r="Q1209" t="s">
        <v>33</v>
      </c>
      <c r="R1209" t="s">
        <v>558</v>
      </c>
      <c r="W1209" s="32">
        <v>43.95</v>
      </c>
      <c r="X1209" t="s">
        <v>612</v>
      </c>
      <c r="Y1209" t="s">
        <v>1330</v>
      </c>
      <c r="Z1209" t="s">
        <v>614</v>
      </c>
    </row>
    <row r="1210" spans="1:26" x14ac:dyDescent="0.3">
      <c r="A1210" t="s">
        <v>26</v>
      </c>
      <c r="B1210" t="s">
        <v>27</v>
      </c>
      <c r="C1210" s="31">
        <v>2021</v>
      </c>
      <c r="D1210" s="31">
        <v>1</v>
      </c>
      <c r="E1210" t="s">
        <v>609</v>
      </c>
      <c r="F1210" t="s">
        <v>1329</v>
      </c>
      <c r="G1210" s="30">
        <v>44013</v>
      </c>
      <c r="H1210" s="30">
        <v>44011</v>
      </c>
      <c r="I1210" s="31">
        <v>252</v>
      </c>
      <c r="J1210" t="s">
        <v>44</v>
      </c>
      <c r="K1210" t="s">
        <v>604</v>
      </c>
      <c r="L1210" t="s">
        <v>617</v>
      </c>
      <c r="M1210" t="s">
        <v>903</v>
      </c>
      <c r="O1210" t="s">
        <v>606</v>
      </c>
      <c r="P1210" t="s">
        <v>26</v>
      </c>
      <c r="Q1210" t="s">
        <v>33</v>
      </c>
      <c r="R1210" t="s">
        <v>558</v>
      </c>
      <c r="W1210" s="32">
        <v>43.87</v>
      </c>
      <c r="X1210" t="s">
        <v>612</v>
      </c>
      <c r="Y1210" t="s">
        <v>1330</v>
      </c>
      <c r="Z1210" t="s">
        <v>614</v>
      </c>
    </row>
    <row r="1211" spans="1:26" x14ac:dyDescent="0.3">
      <c r="A1211" t="s">
        <v>26</v>
      </c>
      <c r="B1211" t="s">
        <v>27</v>
      </c>
      <c r="C1211" s="31">
        <v>2021</v>
      </c>
      <c r="D1211" s="31">
        <v>1</v>
      </c>
      <c r="E1211" t="s">
        <v>609</v>
      </c>
      <c r="F1211" t="s">
        <v>1329</v>
      </c>
      <c r="G1211" s="30">
        <v>44013</v>
      </c>
      <c r="H1211" s="30">
        <v>44011</v>
      </c>
      <c r="I1211" s="31">
        <v>315</v>
      </c>
      <c r="J1211" t="s">
        <v>44</v>
      </c>
      <c r="K1211" t="s">
        <v>604</v>
      </c>
      <c r="L1211" t="s">
        <v>617</v>
      </c>
      <c r="M1211" t="s">
        <v>1025</v>
      </c>
      <c r="O1211" t="s">
        <v>606</v>
      </c>
      <c r="P1211" t="s">
        <v>26</v>
      </c>
      <c r="Q1211" t="s">
        <v>33</v>
      </c>
      <c r="R1211" t="s">
        <v>558</v>
      </c>
      <c r="W1211" s="32">
        <v>32.75</v>
      </c>
      <c r="X1211" t="s">
        <v>612</v>
      </c>
      <c r="Y1211" t="s">
        <v>1330</v>
      </c>
      <c r="Z1211" t="s">
        <v>614</v>
      </c>
    </row>
    <row r="1212" spans="1:26" x14ac:dyDescent="0.3">
      <c r="A1212" t="s">
        <v>26</v>
      </c>
      <c r="B1212" t="s">
        <v>27</v>
      </c>
      <c r="C1212" s="31">
        <v>2021</v>
      </c>
      <c r="D1212" s="31">
        <v>1</v>
      </c>
      <c r="E1212" t="s">
        <v>609</v>
      </c>
      <c r="F1212" t="s">
        <v>1329</v>
      </c>
      <c r="G1212" s="30">
        <v>44013</v>
      </c>
      <c r="H1212" s="30">
        <v>44011</v>
      </c>
      <c r="I1212" s="31">
        <v>253</v>
      </c>
      <c r="J1212" t="s">
        <v>44</v>
      </c>
      <c r="K1212" t="s">
        <v>604</v>
      </c>
      <c r="L1212" t="s">
        <v>657</v>
      </c>
      <c r="M1212" t="s">
        <v>903</v>
      </c>
      <c r="O1212" t="s">
        <v>606</v>
      </c>
      <c r="P1212" t="s">
        <v>26</v>
      </c>
      <c r="Q1212" t="s">
        <v>33</v>
      </c>
      <c r="R1212" t="s">
        <v>558</v>
      </c>
      <c r="W1212" s="32">
        <v>901</v>
      </c>
      <c r="X1212" t="s">
        <v>612</v>
      </c>
      <c r="Y1212" t="s">
        <v>1330</v>
      </c>
      <c r="Z1212" t="s">
        <v>614</v>
      </c>
    </row>
    <row r="1213" spans="1:26" x14ac:dyDescent="0.3">
      <c r="A1213" t="s">
        <v>26</v>
      </c>
      <c r="B1213" t="s">
        <v>27</v>
      </c>
      <c r="C1213" s="31">
        <v>2021</v>
      </c>
      <c r="D1213" s="31">
        <v>1</v>
      </c>
      <c r="E1213" t="s">
        <v>609</v>
      </c>
      <c r="F1213" t="s">
        <v>1329</v>
      </c>
      <c r="G1213" s="30">
        <v>44013</v>
      </c>
      <c r="H1213" s="30">
        <v>44011</v>
      </c>
      <c r="I1213" s="31">
        <v>254</v>
      </c>
      <c r="J1213" t="s">
        <v>44</v>
      </c>
      <c r="K1213" t="s">
        <v>604</v>
      </c>
      <c r="L1213" t="s">
        <v>657</v>
      </c>
      <c r="M1213" t="s">
        <v>903</v>
      </c>
      <c r="O1213" t="s">
        <v>606</v>
      </c>
      <c r="P1213" t="s">
        <v>26</v>
      </c>
      <c r="Q1213" t="s">
        <v>33</v>
      </c>
      <c r="R1213" t="s">
        <v>558</v>
      </c>
      <c r="W1213" s="32">
        <v>614.5</v>
      </c>
      <c r="X1213" t="s">
        <v>612</v>
      </c>
      <c r="Y1213" t="s">
        <v>1330</v>
      </c>
      <c r="Z1213" t="s">
        <v>614</v>
      </c>
    </row>
    <row r="1214" spans="1:26" x14ac:dyDescent="0.3">
      <c r="A1214" t="s">
        <v>26</v>
      </c>
      <c r="B1214" t="s">
        <v>27</v>
      </c>
      <c r="C1214" s="31">
        <v>2021</v>
      </c>
      <c r="D1214" s="31">
        <v>1</v>
      </c>
      <c r="E1214" t="s">
        <v>609</v>
      </c>
      <c r="F1214" t="s">
        <v>1329</v>
      </c>
      <c r="G1214" s="30">
        <v>44013</v>
      </c>
      <c r="H1214" s="30">
        <v>44011</v>
      </c>
      <c r="I1214" s="31">
        <v>316</v>
      </c>
      <c r="J1214" t="s">
        <v>44</v>
      </c>
      <c r="K1214" t="s">
        <v>604</v>
      </c>
      <c r="L1214" t="s">
        <v>657</v>
      </c>
      <c r="M1214" t="s">
        <v>1025</v>
      </c>
      <c r="O1214" t="s">
        <v>606</v>
      </c>
      <c r="P1214" t="s">
        <v>26</v>
      </c>
      <c r="Q1214" t="s">
        <v>33</v>
      </c>
      <c r="R1214" t="s">
        <v>558</v>
      </c>
      <c r="W1214" s="32">
        <v>614.5</v>
      </c>
      <c r="X1214" t="s">
        <v>612</v>
      </c>
      <c r="Y1214" t="s">
        <v>1330</v>
      </c>
      <c r="Z1214" t="s">
        <v>614</v>
      </c>
    </row>
    <row r="1215" spans="1:26" x14ac:dyDescent="0.3">
      <c r="A1215" t="s">
        <v>26</v>
      </c>
      <c r="B1215" t="s">
        <v>27</v>
      </c>
      <c r="C1215" s="31">
        <v>2021</v>
      </c>
      <c r="D1215" s="31">
        <v>1</v>
      </c>
      <c r="E1215" t="s">
        <v>609</v>
      </c>
      <c r="F1215" t="s">
        <v>1329</v>
      </c>
      <c r="G1215" s="30">
        <v>44013</v>
      </c>
      <c r="H1215" s="30">
        <v>44011</v>
      </c>
      <c r="I1215" s="31">
        <v>255</v>
      </c>
      <c r="J1215" t="s">
        <v>44</v>
      </c>
      <c r="K1215" t="s">
        <v>604</v>
      </c>
      <c r="L1215" t="s">
        <v>618</v>
      </c>
      <c r="M1215" t="s">
        <v>903</v>
      </c>
      <c r="O1215" t="s">
        <v>606</v>
      </c>
      <c r="P1215" t="s">
        <v>26</v>
      </c>
      <c r="Q1215" t="s">
        <v>33</v>
      </c>
      <c r="R1215" t="s">
        <v>558</v>
      </c>
      <c r="W1215" s="32">
        <v>39.25</v>
      </c>
      <c r="X1215" t="s">
        <v>612</v>
      </c>
      <c r="Y1215" t="s">
        <v>1330</v>
      </c>
      <c r="Z1215" t="s">
        <v>614</v>
      </c>
    </row>
    <row r="1216" spans="1:26" x14ac:dyDescent="0.3">
      <c r="A1216" t="s">
        <v>26</v>
      </c>
      <c r="B1216" t="s">
        <v>27</v>
      </c>
      <c r="C1216" s="31">
        <v>2021</v>
      </c>
      <c r="D1216" s="31">
        <v>1</v>
      </c>
      <c r="E1216" t="s">
        <v>609</v>
      </c>
      <c r="F1216" t="s">
        <v>1329</v>
      </c>
      <c r="G1216" s="30">
        <v>44013</v>
      </c>
      <c r="H1216" s="30">
        <v>44011</v>
      </c>
      <c r="I1216" s="31">
        <v>256</v>
      </c>
      <c r="J1216" t="s">
        <v>44</v>
      </c>
      <c r="K1216" t="s">
        <v>604</v>
      </c>
      <c r="L1216" t="s">
        <v>618</v>
      </c>
      <c r="M1216" t="s">
        <v>903</v>
      </c>
      <c r="O1216" t="s">
        <v>606</v>
      </c>
      <c r="P1216" t="s">
        <v>26</v>
      </c>
      <c r="Q1216" t="s">
        <v>33</v>
      </c>
      <c r="R1216" t="s">
        <v>558</v>
      </c>
      <c r="W1216" s="32">
        <v>39.18</v>
      </c>
      <c r="X1216" t="s">
        <v>612</v>
      </c>
      <c r="Y1216" t="s">
        <v>1330</v>
      </c>
      <c r="Z1216" t="s">
        <v>614</v>
      </c>
    </row>
    <row r="1217" spans="1:26" x14ac:dyDescent="0.3">
      <c r="A1217" t="s">
        <v>26</v>
      </c>
      <c r="B1217" t="s">
        <v>27</v>
      </c>
      <c r="C1217" s="31">
        <v>2021</v>
      </c>
      <c r="D1217" s="31">
        <v>1</v>
      </c>
      <c r="E1217" t="s">
        <v>609</v>
      </c>
      <c r="F1217" t="s">
        <v>1329</v>
      </c>
      <c r="G1217" s="30">
        <v>44013</v>
      </c>
      <c r="H1217" s="30">
        <v>44011</v>
      </c>
      <c r="I1217" s="31">
        <v>317</v>
      </c>
      <c r="J1217" t="s">
        <v>44</v>
      </c>
      <c r="K1217" t="s">
        <v>604</v>
      </c>
      <c r="L1217" t="s">
        <v>618</v>
      </c>
      <c r="M1217" t="s">
        <v>1025</v>
      </c>
      <c r="O1217" t="s">
        <v>606</v>
      </c>
      <c r="P1217" t="s">
        <v>26</v>
      </c>
      <c r="Q1217" t="s">
        <v>33</v>
      </c>
      <c r="R1217" t="s">
        <v>558</v>
      </c>
      <c r="W1217" s="32">
        <v>29.25</v>
      </c>
      <c r="X1217" t="s">
        <v>612</v>
      </c>
      <c r="Y1217" t="s">
        <v>1330</v>
      </c>
      <c r="Z1217" t="s">
        <v>614</v>
      </c>
    </row>
    <row r="1218" spans="1:26" x14ac:dyDescent="0.3">
      <c r="A1218" t="s">
        <v>26</v>
      </c>
      <c r="B1218" t="s">
        <v>27</v>
      </c>
      <c r="C1218" s="31">
        <v>2021</v>
      </c>
      <c r="D1218" s="31">
        <v>1</v>
      </c>
      <c r="E1218" t="s">
        <v>609</v>
      </c>
      <c r="F1218" t="s">
        <v>1329</v>
      </c>
      <c r="G1218" s="30">
        <v>44013</v>
      </c>
      <c r="H1218" s="30">
        <v>44011</v>
      </c>
      <c r="I1218" s="31">
        <v>257</v>
      </c>
      <c r="J1218" t="s">
        <v>44</v>
      </c>
      <c r="K1218" t="s">
        <v>604</v>
      </c>
      <c r="L1218" t="s">
        <v>619</v>
      </c>
      <c r="M1218" t="s">
        <v>903</v>
      </c>
      <c r="O1218" t="s">
        <v>606</v>
      </c>
      <c r="P1218" t="s">
        <v>26</v>
      </c>
      <c r="Q1218" t="s">
        <v>33</v>
      </c>
      <c r="R1218" t="s">
        <v>558</v>
      </c>
      <c r="W1218" s="32">
        <v>20.8</v>
      </c>
      <c r="X1218" t="s">
        <v>612</v>
      </c>
      <c r="Y1218" t="s">
        <v>1330</v>
      </c>
      <c r="Z1218" t="s">
        <v>614</v>
      </c>
    </row>
    <row r="1219" spans="1:26" x14ac:dyDescent="0.3">
      <c r="A1219" t="s">
        <v>26</v>
      </c>
      <c r="B1219" t="s">
        <v>27</v>
      </c>
      <c r="C1219" s="31">
        <v>2021</v>
      </c>
      <c r="D1219" s="31">
        <v>1</v>
      </c>
      <c r="E1219" t="s">
        <v>609</v>
      </c>
      <c r="F1219" t="s">
        <v>1329</v>
      </c>
      <c r="G1219" s="30">
        <v>44013</v>
      </c>
      <c r="H1219" s="30">
        <v>44011</v>
      </c>
      <c r="I1219" s="31">
        <v>258</v>
      </c>
      <c r="J1219" t="s">
        <v>44</v>
      </c>
      <c r="K1219" t="s">
        <v>604</v>
      </c>
      <c r="L1219" t="s">
        <v>619</v>
      </c>
      <c r="M1219" t="s">
        <v>903</v>
      </c>
      <c r="O1219" t="s">
        <v>606</v>
      </c>
      <c r="P1219" t="s">
        <v>26</v>
      </c>
      <c r="Q1219" t="s">
        <v>33</v>
      </c>
      <c r="R1219" t="s">
        <v>558</v>
      </c>
      <c r="W1219" s="32">
        <v>20.76</v>
      </c>
      <c r="X1219" t="s">
        <v>612</v>
      </c>
      <c r="Y1219" t="s">
        <v>1330</v>
      </c>
      <c r="Z1219" t="s">
        <v>614</v>
      </c>
    </row>
    <row r="1220" spans="1:26" x14ac:dyDescent="0.3">
      <c r="A1220" t="s">
        <v>26</v>
      </c>
      <c r="B1220" t="s">
        <v>27</v>
      </c>
      <c r="C1220" s="31">
        <v>2021</v>
      </c>
      <c r="D1220" s="31">
        <v>1</v>
      </c>
      <c r="E1220" t="s">
        <v>609</v>
      </c>
      <c r="F1220" t="s">
        <v>1329</v>
      </c>
      <c r="G1220" s="30">
        <v>44013</v>
      </c>
      <c r="H1220" s="30">
        <v>44011</v>
      </c>
      <c r="I1220" s="31">
        <v>318</v>
      </c>
      <c r="J1220" t="s">
        <v>44</v>
      </c>
      <c r="K1220" t="s">
        <v>604</v>
      </c>
      <c r="L1220" t="s">
        <v>619</v>
      </c>
      <c r="M1220" t="s">
        <v>1025</v>
      </c>
      <c r="O1220" t="s">
        <v>606</v>
      </c>
      <c r="P1220" t="s">
        <v>26</v>
      </c>
      <c r="Q1220" t="s">
        <v>33</v>
      </c>
      <c r="R1220" t="s">
        <v>558</v>
      </c>
      <c r="W1220" s="32">
        <v>15.5</v>
      </c>
      <c r="X1220" t="s">
        <v>612</v>
      </c>
      <c r="Y1220" t="s">
        <v>1330</v>
      </c>
      <c r="Z1220" t="s">
        <v>614</v>
      </c>
    </row>
    <row r="1221" spans="1:26" x14ac:dyDescent="0.3">
      <c r="A1221" t="s">
        <v>26</v>
      </c>
      <c r="B1221" t="s">
        <v>27</v>
      </c>
      <c r="C1221" s="31">
        <v>2021</v>
      </c>
      <c r="D1221" s="31">
        <v>1</v>
      </c>
      <c r="E1221" t="s">
        <v>609</v>
      </c>
      <c r="F1221" t="s">
        <v>1329</v>
      </c>
      <c r="G1221" s="30">
        <v>44013</v>
      </c>
      <c r="H1221" s="30">
        <v>44011</v>
      </c>
      <c r="I1221" s="31">
        <v>245</v>
      </c>
      <c r="J1221" t="s">
        <v>44</v>
      </c>
      <c r="K1221" t="s">
        <v>604</v>
      </c>
      <c r="L1221" t="s">
        <v>611</v>
      </c>
      <c r="M1221" t="s">
        <v>903</v>
      </c>
      <c r="O1221" t="s">
        <v>606</v>
      </c>
      <c r="P1221" t="s">
        <v>26</v>
      </c>
      <c r="Q1221" t="s">
        <v>33</v>
      </c>
      <c r="R1221" t="s">
        <v>558</v>
      </c>
      <c r="W1221" s="32">
        <v>3354.92</v>
      </c>
      <c r="X1221" t="s">
        <v>612</v>
      </c>
      <c r="Y1221" t="s">
        <v>1330</v>
      </c>
      <c r="Z1221" t="s">
        <v>614</v>
      </c>
    </row>
    <row r="1222" spans="1:26" x14ac:dyDescent="0.3">
      <c r="A1222" t="s">
        <v>26</v>
      </c>
      <c r="B1222" t="s">
        <v>27</v>
      </c>
      <c r="C1222" s="31">
        <v>2021</v>
      </c>
      <c r="D1222" s="31">
        <v>1</v>
      </c>
      <c r="E1222" t="s">
        <v>609</v>
      </c>
      <c r="F1222" t="s">
        <v>1329</v>
      </c>
      <c r="G1222" s="30">
        <v>44013</v>
      </c>
      <c r="H1222" s="30">
        <v>44011</v>
      </c>
      <c r="I1222" s="31">
        <v>246</v>
      </c>
      <c r="J1222" t="s">
        <v>44</v>
      </c>
      <c r="K1222" t="s">
        <v>604</v>
      </c>
      <c r="L1222" t="s">
        <v>611</v>
      </c>
      <c r="M1222" t="s">
        <v>903</v>
      </c>
      <c r="O1222" t="s">
        <v>606</v>
      </c>
      <c r="P1222" t="s">
        <v>26</v>
      </c>
      <c r="Q1222" t="s">
        <v>33</v>
      </c>
      <c r="R1222" t="s">
        <v>558</v>
      </c>
      <c r="W1222" s="32">
        <v>3349</v>
      </c>
      <c r="X1222" t="s">
        <v>612</v>
      </c>
      <c r="Y1222" t="s">
        <v>1330</v>
      </c>
      <c r="Z1222" t="s">
        <v>614</v>
      </c>
    </row>
    <row r="1223" spans="1:26" x14ac:dyDescent="0.3">
      <c r="A1223" t="s">
        <v>26</v>
      </c>
      <c r="B1223" t="s">
        <v>27</v>
      </c>
      <c r="C1223" s="31">
        <v>2021</v>
      </c>
      <c r="D1223" s="31">
        <v>1</v>
      </c>
      <c r="E1223" t="s">
        <v>609</v>
      </c>
      <c r="F1223" t="s">
        <v>1329</v>
      </c>
      <c r="G1223" s="30">
        <v>44013</v>
      </c>
      <c r="H1223" s="30">
        <v>44011</v>
      </c>
      <c r="I1223" s="31">
        <v>312</v>
      </c>
      <c r="J1223" t="s">
        <v>44</v>
      </c>
      <c r="K1223" t="s">
        <v>604</v>
      </c>
      <c r="L1223" t="s">
        <v>611</v>
      </c>
      <c r="M1223" t="s">
        <v>1025</v>
      </c>
      <c r="O1223" t="s">
        <v>606</v>
      </c>
      <c r="P1223" t="s">
        <v>26</v>
      </c>
      <c r="Q1223" t="s">
        <v>33</v>
      </c>
      <c r="R1223" t="s">
        <v>558</v>
      </c>
      <c r="W1223" s="32">
        <v>2500</v>
      </c>
      <c r="X1223" t="s">
        <v>612</v>
      </c>
      <c r="Y1223" t="s">
        <v>1330</v>
      </c>
      <c r="Z1223" t="s">
        <v>614</v>
      </c>
    </row>
    <row r="1224" spans="1:26" x14ac:dyDescent="0.3">
      <c r="A1224" t="s">
        <v>26</v>
      </c>
      <c r="B1224" t="s">
        <v>27</v>
      </c>
      <c r="C1224" s="31">
        <v>2021</v>
      </c>
      <c r="D1224" s="31">
        <v>1</v>
      </c>
      <c r="E1224" t="s">
        <v>609</v>
      </c>
      <c r="F1224" t="s">
        <v>1329</v>
      </c>
      <c r="G1224" s="30">
        <v>44013</v>
      </c>
      <c r="H1224" s="30">
        <v>44011</v>
      </c>
      <c r="I1224" s="31">
        <v>259</v>
      </c>
      <c r="J1224" t="s">
        <v>44</v>
      </c>
      <c r="K1224" t="s">
        <v>604</v>
      </c>
      <c r="L1224" t="s">
        <v>905</v>
      </c>
      <c r="M1224" t="s">
        <v>903</v>
      </c>
      <c r="O1224" t="s">
        <v>606</v>
      </c>
      <c r="P1224" t="s">
        <v>26</v>
      </c>
      <c r="Q1224" t="s">
        <v>33</v>
      </c>
      <c r="R1224" t="s">
        <v>558</v>
      </c>
      <c r="W1224" s="32">
        <v>20</v>
      </c>
      <c r="X1224" t="s">
        <v>612</v>
      </c>
      <c r="Y1224" t="s">
        <v>1330</v>
      </c>
      <c r="Z1224" t="s">
        <v>614</v>
      </c>
    </row>
    <row r="1225" spans="1:26" x14ac:dyDescent="0.3">
      <c r="A1225" t="s">
        <v>26</v>
      </c>
      <c r="B1225" t="s">
        <v>27</v>
      </c>
      <c r="C1225" s="31">
        <v>2021</v>
      </c>
      <c r="D1225" s="31">
        <v>1</v>
      </c>
      <c r="E1225" t="s">
        <v>609</v>
      </c>
      <c r="F1225" t="s">
        <v>1329</v>
      </c>
      <c r="G1225" s="30">
        <v>44013</v>
      </c>
      <c r="H1225" s="30">
        <v>44011</v>
      </c>
      <c r="I1225" s="31">
        <v>260</v>
      </c>
      <c r="J1225" t="s">
        <v>44</v>
      </c>
      <c r="K1225" t="s">
        <v>604</v>
      </c>
      <c r="L1225" t="s">
        <v>905</v>
      </c>
      <c r="M1225" t="s">
        <v>903</v>
      </c>
      <c r="O1225" t="s">
        <v>606</v>
      </c>
      <c r="P1225" t="s">
        <v>26</v>
      </c>
      <c r="Q1225" t="s">
        <v>33</v>
      </c>
      <c r="R1225" t="s">
        <v>558</v>
      </c>
      <c r="W1225" s="32">
        <v>10</v>
      </c>
      <c r="X1225" t="s">
        <v>612</v>
      </c>
      <c r="Y1225" t="s">
        <v>1330</v>
      </c>
      <c r="Z1225" t="s">
        <v>614</v>
      </c>
    </row>
    <row r="1226" spans="1:26" x14ac:dyDescent="0.3">
      <c r="A1226" t="s">
        <v>26</v>
      </c>
      <c r="B1226" t="s">
        <v>27</v>
      </c>
      <c r="C1226" s="31">
        <v>2021</v>
      </c>
      <c r="D1226" s="31">
        <v>1</v>
      </c>
      <c r="E1226" t="s">
        <v>609</v>
      </c>
      <c r="F1226" t="s">
        <v>1331</v>
      </c>
      <c r="G1226" s="30">
        <v>44022</v>
      </c>
      <c r="H1226" s="30">
        <v>44023</v>
      </c>
      <c r="I1226" s="31">
        <v>242</v>
      </c>
      <c r="J1226" t="s">
        <v>44</v>
      </c>
      <c r="K1226" t="s">
        <v>604</v>
      </c>
      <c r="L1226" t="s">
        <v>615</v>
      </c>
      <c r="M1226" t="s">
        <v>903</v>
      </c>
      <c r="O1226" t="s">
        <v>606</v>
      </c>
      <c r="P1226" t="s">
        <v>26</v>
      </c>
      <c r="Q1226" t="s">
        <v>33</v>
      </c>
      <c r="R1226" t="s">
        <v>558</v>
      </c>
      <c r="W1226" s="32">
        <v>485.12</v>
      </c>
      <c r="X1226" t="s">
        <v>612</v>
      </c>
      <c r="Y1226" t="s">
        <v>1332</v>
      </c>
      <c r="Z1226" t="s">
        <v>614</v>
      </c>
    </row>
    <row r="1227" spans="1:26" x14ac:dyDescent="0.3">
      <c r="A1227" t="s">
        <v>26</v>
      </c>
      <c r="B1227" t="s">
        <v>27</v>
      </c>
      <c r="C1227" s="31">
        <v>2021</v>
      </c>
      <c r="D1227" s="31">
        <v>1</v>
      </c>
      <c r="E1227" t="s">
        <v>609</v>
      </c>
      <c r="F1227" t="s">
        <v>1331</v>
      </c>
      <c r="G1227" s="30">
        <v>44022</v>
      </c>
      <c r="H1227" s="30">
        <v>44023</v>
      </c>
      <c r="I1227" s="31">
        <v>243</v>
      </c>
      <c r="J1227" t="s">
        <v>44</v>
      </c>
      <c r="K1227" t="s">
        <v>604</v>
      </c>
      <c r="L1227" t="s">
        <v>615</v>
      </c>
      <c r="M1227" t="s">
        <v>903</v>
      </c>
      <c r="O1227" t="s">
        <v>606</v>
      </c>
      <c r="P1227" t="s">
        <v>26</v>
      </c>
      <c r="Q1227" t="s">
        <v>33</v>
      </c>
      <c r="R1227" t="s">
        <v>558</v>
      </c>
      <c r="W1227" s="32">
        <v>484.27</v>
      </c>
      <c r="X1227" t="s">
        <v>612</v>
      </c>
      <c r="Y1227" t="s">
        <v>1332</v>
      </c>
      <c r="Z1227" t="s">
        <v>614</v>
      </c>
    </row>
    <row r="1228" spans="1:26" x14ac:dyDescent="0.3">
      <c r="A1228" t="s">
        <v>26</v>
      </c>
      <c r="B1228" t="s">
        <v>27</v>
      </c>
      <c r="C1228" s="31">
        <v>2021</v>
      </c>
      <c r="D1228" s="31">
        <v>1</v>
      </c>
      <c r="E1228" t="s">
        <v>609</v>
      </c>
      <c r="F1228" t="s">
        <v>1331</v>
      </c>
      <c r="G1228" s="30">
        <v>44022</v>
      </c>
      <c r="H1228" s="30">
        <v>44023</v>
      </c>
      <c r="I1228" s="31">
        <v>308</v>
      </c>
      <c r="J1228" t="s">
        <v>44</v>
      </c>
      <c r="K1228" t="s">
        <v>604</v>
      </c>
      <c r="L1228" t="s">
        <v>615</v>
      </c>
      <c r="M1228" t="s">
        <v>1025</v>
      </c>
      <c r="O1228" t="s">
        <v>606</v>
      </c>
      <c r="P1228" t="s">
        <v>26</v>
      </c>
      <c r="Q1228" t="s">
        <v>33</v>
      </c>
      <c r="R1228" t="s">
        <v>558</v>
      </c>
      <c r="W1228" s="32">
        <v>361.5</v>
      </c>
      <c r="X1228" t="s">
        <v>612</v>
      </c>
      <c r="Y1228" t="s">
        <v>1332</v>
      </c>
      <c r="Z1228" t="s">
        <v>614</v>
      </c>
    </row>
    <row r="1229" spans="1:26" x14ac:dyDescent="0.3">
      <c r="A1229" t="s">
        <v>26</v>
      </c>
      <c r="B1229" t="s">
        <v>27</v>
      </c>
      <c r="C1229" s="31">
        <v>2021</v>
      </c>
      <c r="D1229" s="31">
        <v>1</v>
      </c>
      <c r="E1229" t="s">
        <v>609</v>
      </c>
      <c r="F1229" t="s">
        <v>1331</v>
      </c>
      <c r="G1229" s="30">
        <v>44022</v>
      </c>
      <c r="H1229" s="30">
        <v>44023</v>
      </c>
      <c r="I1229" s="31">
        <v>244</v>
      </c>
      <c r="J1229" t="s">
        <v>44</v>
      </c>
      <c r="K1229" t="s">
        <v>604</v>
      </c>
      <c r="L1229" t="s">
        <v>616</v>
      </c>
      <c r="M1229" t="s">
        <v>903</v>
      </c>
      <c r="O1229" t="s">
        <v>606</v>
      </c>
      <c r="P1229" t="s">
        <v>26</v>
      </c>
      <c r="Q1229" t="s">
        <v>33</v>
      </c>
      <c r="R1229" t="s">
        <v>558</v>
      </c>
      <c r="W1229" s="32">
        <v>232.91</v>
      </c>
      <c r="X1229" t="s">
        <v>612</v>
      </c>
      <c r="Y1229" t="s">
        <v>1332</v>
      </c>
      <c r="Z1229" t="s">
        <v>614</v>
      </c>
    </row>
    <row r="1230" spans="1:26" x14ac:dyDescent="0.3">
      <c r="A1230" t="s">
        <v>26</v>
      </c>
      <c r="B1230" t="s">
        <v>27</v>
      </c>
      <c r="C1230" s="31">
        <v>2021</v>
      </c>
      <c r="D1230" s="31">
        <v>1</v>
      </c>
      <c r="E1230" t="s">
        <v>609</v>
      </c>
      <c r="F1230" t="s">
        <v>1331</v>
      </c>
      <c r="G1230" s="30">
        <v>44022</v>
      </c>
      <c r="H1230" s="30">
        <v>44023</v>
      </c>
      <c r="I1230" s="31">
        <v>245</v>
      </c>
      <c r="J1230" t="s">
        <v>44</v>
      </c>
      <c r="K1230" t="s">
        <v>604</v>
      </c>
      <c r="L1230" t="s">
        <v>616</v>
      </c>
      <c r="M1230" t="s">
        <v>903</v>
      </c>
      <c r="O1230" t="s">
        <v>606</v>
      </c>
      <c r="P1230" t="s">
        <v>26</v>
      </c>
      <c r="Q1230" t="s">
        <v>33</v>
      </c>
      <c r="R1230" t="s">
        <v>558</v>
      </c>
      <c r="W1230" s="32">
        <v>246.27</v>
      </c>
      <c r="X1230" t="s">
        <v>612</v>
      </c>
      <c r="Y1230" t="s">
        <v>1332</v>
      </c>
      <c r="Z1230" t="s">
        <v>614</v>
      </c>
    </row>
    <row r="1231" spans="1:26" x14ac:dyDescent="0.3">
      <c r="A1231" t="s">
        <v>26</v>
      </c>
      <c r="B1231" t="s">
        <v>27</v>
      </c>
      <c r="C1231" s="31">
        <v>2021</v>
      </c>
      <c r="D1231" s="31">
        <v>1</v>
      </c>
      <c r="E1231" t="s">
        <v>609</v>
      </c>
      <c r="F1231" t="s">
        <v>1331</v>
      </c>
      <c r="G1231" s="30">
        <v>44022</v>
      </c>
      <c r="H1231" s="30">
        <v>44023</v>
      </c>
      <c r="I1231" s="31">
        <v>309</v>
      </c>
      <c r="J1231" t="s">
        <v>44</v>
      </c>
      <c r="K1231" t="s">
        <v>604</v>
      </c>
      <c r="L1231" t="s">
        <v>616</v>
      </c>
      <c r="M1231" t="s">
        <v>1025</v>
      </c>
      <c r="O1231" t="s">
        <v>606</v>
      </c>
      <c r="P1231" t="s">
        <v>26</v>
      </c>
      <c r="Q1231" t="s">
        <v>33</v>
      </c>
      <c r="R1231" t="s">
        <v>558</v>
      </c>
      <c r="W1231" s="32">
        <v>180.1</v>
      </c>
      <c r="X1231" t="s">
        <v>612</v>
      </c>
      <c r="Y1231" t="s">
        <v>1332</v>
      </c>
      <c r="Z1231" t="s">
        <v>614</v>
      </c>
    </row>
    <row r="1232" spans="1:26" x14ac:dyDescent="0.3">
      <c r="A1232" t="s">
        <v>26</v>
      </c>
      <c r="B1232" t="s">
        <v>27</v>
      </c>
      <c r="C1232" s="31">
        <v>2021</v>
      </c>
      <c r="D1232" s="31">
        <v>1</v>
      </c>
      <c r="E1232" t="s">
        <v>609</v>
      </c>
      <c r="F1232" t="s">
        <v>1331</v>
      </c>
      <c r="G1232" s="30">
        <v>44022</v>
      </c>
      <c r="H1232" s="30">
        <v>44023</v>
      </c>
      <c r="I1232" s="31">
        <v>246</v>
      </c>
      <c r="J1232" t="s">
        <v>44</v>
      </c>
      <c r="K1232" t="s">
        <v>604</v>
      </c>
      <c r="L1232" t="s">
        <v>617</v>
      </c>
      <c r="M1232" t="s">
        <v>903</v>
      </c>
      <c r="O1232" t="s">
        <v>606</v>
      </c>
      <c r="P1232" t="s">
        <v>26</v>
      </c>
      <c r="Q1232" t="s">
        <v>33</v>
      </c>
      <c r="R1232" t="s">
        <v>558</v>
      </c>
      <c r="W1232" s="32">
        <v>44.96</v>
      </c>
      <c r="X1232" t="s">
        <v>612</v>
      </c>
      <c r="Y1232" t="s">
        <v>1332</v>
      </c>
      <c r="Z1232" t="s">
        <v>614</v>
      </c>
    </row>
    <row r="1233" spans="1:26" x14ac:dyDescent="0.3">
      <c r="A1233" t="s">
        <v>26</v>
      </c>
      <c r="B1233" t="s">
        <v>27</v>
      </c>
      <c r="C1233" s="31">
        <v>2021</v>
      </c>
      <c r="D1233" s="31">
        <v>1</v>
      </c>
      <c r="E1233" t="s">
        <v>609</v>
      </c>
      <c r="F1233" t="s">
        <v>1331</v>
      </c>
      <c r="G1233" s="30">
        <v>44022</v>
      </c>
      <c r="H1233" s="30">
        <v>44023</v>
      </c>
      <c r="I1233" s="31">
        <v>247</v>
      </c>
      <c r="J1233" t="s">
        <v>44</v>
      </c>
      <c r="K1233" t="s">
        <v>604</v>
      </c>
      <c r="L1233" t="s">
        <v>617</v>
      </c>
      <c r="M1233" t="s">
        <v>903</v>
      </c>
      <c r="O1233" t="s">
        <v>606</v>
      </c>
      <c r="P1233" t="s">
        <v>26</v>
      </c>
      <c r="Q1233" t="s">
        <v>33</v>
      </c>
      <c r="R1233" t="s">
        <v>558</v>
      </c>
      <c r="W1233" s="32">
        <v>44.88</v>
      </c>
      <c r="X1233" t="s">
        <v>612</v>
      </c>
      <c r="Y1233" t="s">
        <v>1332</v>
      </c>
      <c r="Z1233" t="s">
        <v>614</v>
      </c>
    </row>
    <row r="1234" spans="1:26" x14ac:dyDescent="0.3">
      <c r="A1234" t="s">
        <v>26</v>
      </c>
      <c r="B1234" t="s">
        <v>27</v>
      </c>
      <c r="C1234" s="31">
        <v>2021</v>
      </c>
      <c r="D1234" s="31">
        <v>1</v>
      </c>
      <c r="E1234" t="s">
        <v>609</v>
      </c>
      <c r="F1234" t="s">
        <v>1331</v>
      </c>
      <c r="G1234" s="30">
        <v>44022</v>
      </c>
      <c r="H1234" s="30">
        <v>44023</v>
      </c>
      <c r="I1234" s="31">
        <v>310</v>
      </c>
      <c r="J1234" t="s">
        <v>44</v>
      </c>
      <c r="K1234" t="s">
        <v>604</v>
      </c>
      <c r="L1234" t="s">
        <v>617</v>
      </c>
      <c r="M1234" t="s">
        <v>1025</v>
      </c>
      <c r="O1234" t="s">
        <v>606</v>
      </c>
      <c r="P1234" t="s">
        <v>26</v>
      </c>
      <c r="Q1234" t="s">
        <v>33</v>
      </c>
      <c r="R1234" t="s">
        <v>558</v>
      </c>
      <c r="W1234" s="32">
        <v>33.5</v>
      </c>
      <c r="X1234" t="s">
        <v>612</v>
      </c>
      <c r="Y1234" t="s">
        <v>1332</v>
      </c>
      <c r="Z1234" t="s">
        <v>614</v>
      </c>
    </row>
    <row r="1235" spans="1:26" x14ac:dyDescent="0.3">
      <c r="A1235" t="s">
        <v>26</v>
      </c>
      <c r="B1235" t="s">
        <v>27</v>
      </c>
      <c r="C1235" s="31">
        <v>2021</v>
      </c>
      <c r="D1235" s="31">
        <v>1</v>
      </c>
      <c r="E1235" t="s">
        <v>609</v>
      </c>
      <c r="F1235" t="s">
        <v>1331</v>
      </c>
      <c r="G1235" s="30">
        <v>44022</v>
      </c>
      <c r="H1235" s="30">
        <v>44023</v>
      </c>
      <c r="I1235" s="31">
        <v>248</v>
      </c>
      <c r="J1235" t="s">
        <v>44</v>
      </c>
      <c r="K1235" t="s">
        <v>604</v>
      </c>
      <c r="L1235" t="s">
        <v>657</v>
      </c>
      <c r="M1235" t="s">
        <v>903</v>
      </c>
      <c r="O1235" t="s">
        <v>606</v>
      </c>
      <c r="P1235" t="s">
        <v>26</v>
      </c>
      <c r="Q1235" t="s">
        <v>33</v>
      </c>
      <c r="R1235" t="s">
        <v>558</v>
      </c>
      <c r="W1235" s="32">
        <v>901</v>
      </c>
      <c r="X1235" t="s">
        <v>612</v>
      </c>
      <c r="Y1235" t="s">
        <v>1332</v>
      </c>
      <c r="Z1235" t="s">
        <v>614</v>
      </c>
    </row>
    <row r="1236" spans="1:26" x14ac:dyDescent="0.3">
      <c r="A1236" t="s">
        <v>26</v>
      </c>
      <c r="B1236" t="s">
        <v>27</v>
      </c>
      <c r="C1236" s="31">
        <v>2021</v>
      </c>
      <c r="D1236" s="31">
        <v>1</v>
      </c>
      <c r="E1236" t="s">
        <v>609</v>
      </c>
      <c r="F1236" t="s">
        <v>1331</v>
      </c>
      <c r="G1236" s="30">
        <v>44022</v>
      </c>
      <c r="H1236" s="30">
        <v>44023</v>
      </c>
      <c r="I1236" s="31">
        <v>249</v>
      </c>
      <c r="J1236" t="s">
        <v>44</v>
      </c>
      <c r="K1236" t="s">
        <v>604</v>
      </c>
      <c r="L1236" t="s">
        <v>657</v>
      </c>
      <c r="M1236" t="s">
        <v>903</v>
      </c>
      <c r="O1236" t="s">
        <v>606</v>
      </c>
      <c r="P1236" t="s">
        <v>26</v>
      </c>
      <c r="Q1236" t="s">
        <v>33</v>
      </c>
      <c r="R1236" t="s">
        <v>558</v>
      </c>
      <c r="W1236" s="32">
        <v>614.5</v>
      </c>
      <c r="X1236" t="s">
        <v>612</v>
      </c>
      <c r="Y1236" t="s">
        <v>1332</v>
      </c>
      <c r="Z1236" t="s">
        <v>614</v>
      </c>
    </row>
    <row r="1237" spans="1:26" x14ac:dyDescent="0.3">
      <c r="A1237" t="s">
        <v>26</v>
      </c>
      <c r="B1237" t="s">
        <v>27</v>
      </c>
      <c r="C1237" s="31">
        <v>2021</v>
      </c>
      <c r="D1237" s="31">
        <v>1</v>
      </c>
      <c r="E1237" t="s">
        <v>609</v>
      </c>
      <c r="F1237" t="s">
        <v>1331</v>
      </c>
      <c r="G1237" s="30">
        <v>44022</v>
      </c>
      <c r="H1237" s="30">
        <v>44023</v>
      </c>
      <c r="I1237" s="31">
        <v>311</v>
      </c>
      <c r="J1237" t="s">
        <v>44</v>
      </c>
      <c r="K1237" t="s">
        <v>604</v>
      </c>
      <c r="L1237" t="s">
        <v>657</v>
      </c>
      <c r="M1237" t="s">
        <v>1025</v>
      </c>
      <c r="O1237" t="s">
        <v>606</v>
      </c>
      <c r="P1237" t="s">
        <v>26</v>
      </c>
      <c r="Q1237" t="s">
        <v>33</v>
      </c>
      <c r="R1237" t="s">
        <v>558</v>
      </c>
      <c r="W1237" s="32">
        <v>614.5</v>
      </c>
      <c r="X1237" t="s">
        <v>612</v>
      </c>
      <c r="Y1237" t="s">
        <v>1332</v>
      </c>
      <c r="Z1237" t="s">
        <v>614</v>
      </c>
    </row>
    <row r="1238" spans="1:26" x14ac:dyDescent="0.3">
      <c r="A1238" t="s">
        <v>26</v>
      </c>
      <c r="B1238" t="s">
        <v>27</v>
      </c>
      <c r="C1238" s="31">
        <v>2021</v>
      </c>
      <c r="D1238" s="31">
        <v>1</v>
      </c>
      <c r="E1238" t="s">
        <v>609</v>
      </c>
      <c r="F1238" t="s">
        <v>1331</v>
      </c>
      <c r="G1238" s="30">
        <v>44022</v>
      </c>
      <c r="H1238" s="30">
        <v>44023</v>
      </c>
      <c r="I1238" s="31">
        <v>250</v>
      </c>
      <c r="J1238" t="s">
        <v>44</v>
      </c>
      <c r="K1238" t="s">
        <v>604</v>
      </c>
      <c r="L1238" t="s">
        <v>618</v>
      </c>
      <c r="M1238" t="s">
        <v>903</v>
      </c>
      <c r="O1238" t="s">
        <v>606</v>
      </c>
      <c r="P1238" t="s">
        <v>26</v>
      </c>
      <c r="Q1238" t="s">
        <v>33</v>
      </c>
      <c r="R1238" t="s">
        <v>558</v>
      </c>
      <c r="W1238" s="32">
        <v>37.58</v>
      </c>
      <c r="X1238" t="s">
        <v>612</v>
      </c>
      <c r="Y1238" t="s">
        <v>1332</v>
      </c>
      <c r="Z1238" t="s">
        <v>614</v>
      </c>
    </row>
    <row r="1239" spans="1:26" x14ac:dyDescent="0.3">
      <c r="A1239" t="s">
        <v>26</v>
      </c>
      <c r="B1239" t="s">
        <v>27</v>
      </c>
      <c r="C1239" s="31">
        <v>2021</v>
      </c>
      <c r="D1239" s="31">
        <v>1</v>
      </c>
      <c r="E1239" t="s">
        <v>609</v>
      </c>
      <c r="F1239" t="s">
        <v>1331</v>
      </c>
      <c r="G1239" s="30">
        <v>44022</v>
      </c>
      <c r="H1239" s="30">
        <v>44023</v>
      </c>
      <c r="I1239" s="31">
        <v>251</v>
      </c>
      <c r="J1239" t="s">
        <v>44</v>
      </c>
      <c r="K1239" t="s">
        <v>604</v>
      </c>
      <c r="L1239" t="s">
        <v>618</v>
      </c>
      <c r="M1239" t="s">
        <v>903</v>
      </c>
      <c r="O1239" t="s">
        <v>606</v>
      </c>
      <c r="P1239" t="s">
        <v>26</v>
      </c>
      <c r="Q1239" t="s">
        <v>33</v>
      </c>
      <c r="R1239" t="s">
        <v>558</v>
      </c>
      <c r="W1239" s="32">
        <v>37.51</v>
      </c>
      <c r="X1239" t="s">
        <v>612</v>
      </c>
      <c r="Y1239" t="s">
        <v>1332</v>
      </c>
      <c r="Z1239" t="s">
        <v>614</v>
      </c>
    </row>
    <row r="1240" spans="1:26" x14ac:dyDescent="0.3">
      <c r="A1240" t="s">
        <v>26</v>
      </c>
      <c r="B1240" t="s">
        <v>27</v>
      </c>
      <c r="C1240" s="31">
        <v>2021</v>
      </c>
      <c r="D1240" s="31">
        <v>1</v>
      </c>
      <c r="E1240" t="s">
        <v>609</v>
      </c>
      <c r="F1240" t="s">
        <v>1331</v>
      </c>
      <c r="G1240" s="30">
        <v>44022</v>
      </c>
      <c r="H1240" s="30">
        <v>44023</v>
      </c>
      <c r="I1240" s="31">
        <v>312</v>
      </c>
      <c r="J1240" t="s">
        <v>44</v>
      </c>
      <c r="K1240" t="s">
        <v>604</v>
      </c>
      <c r="L1240" t="s">
        <v>618</v>
      </c>
      <c r="M1240" t="s">
        <v>1025</v>
      </c>
      <c r="O1240" t="s">
        <v>606</v>
      </c>
      <c r="P1240" t="s">
        <v>26</v>
      </c>
      <c r="Q1240" t="s">
        <v>33</v>
      </c>
      <c r="R1240" t="s">
        <v>558</v>
      </c>
      <c r="W1240" s="32">
        <v>28</v>
      </c>
      <c r="X1240" t="s">
        <v>612</v>
      </c>
      <c r="Y1240" t="s">
        <v>1332</v>
      </c>
      <c r="Z1240" t="s">
        <v>614</v>
      </c>
    </row>
    <row r="1241" spans="1:26" x14ac:dyDescent="0.3">
      <c r="A1241" t="s">
        <v>26</v>
      </c>
      <c r="B1241" t="s">
        <v>27</v>
      </c>
      <c r="C1241" s="31">
        <v>2021</v>
      </c>
      <c r="D1241" s="31">
        <v>1</v>
      </c>
      <c r="E1241" t="s">
        <v>609</v>
      </c>
      <c r="F1241" t="s">
        <v>1331</v>
      </c>
      <c r="G1241" s="30">
        <v>44022</v>
      </c>
      <c r="H1241" s="30">
        <v>44023</v>
      </c>
      <c r="I1241" s="31">
        <v>252</v>
      </c>
      <c r="J1241" t="s">
        <v>44</v>
      </c>
      <c r="K1241" t="s">
        <v>604</v>
      </c>
      <c r="L1241" t="s">
        <v>619</v>
      </c>
      <c r="M1241" t="s">
        <v>903</v>
      </c>
      <c r="O1241" t="s">
        <v>606</v>
      </c>
      <c r="P1241" t="s">
        <v>26</v>
      </c>
      <c r="Q1241" t="s">
        <v>33</v>
      </c>
      <c r="R1241" t="s">
        <v>558</v>
      </c>
      <c r="W1241" s="32">
        <v>20.47</v>
      </c>
      <c r="X1241" t="s">
        <v>612</v>
      </c>
      <c r="Y1241" t="s">
        <v>1332</v>
      </c>
      <c r="Z1241" t="s">
        <v>614</v>
      </c>
    </row>
    <row r="1242" spans="1:26" x14ac:dyDescent="0.3">
      <c r="A1242" t="s">
        <v>26</v>
      </c>
      <c r="B1242" t="s">
        <v>27</v>
      </c>
      <c r="C1242" s="31">
        <v>2021</v>
      </c>
      <c r="D1242" s="31">
        <v>1</v>
      </c>
      <c r="E1242" t="s">
        <v>609</v>
      </c>
      <c r="F1242" t="s">
        <v>1331</v>
      </c>
      <c r="G1242" s="30">
        <v>44022</v>
      </c>
      <c r="H1242" s="30">
        <v>44023</v>
      </c>
      <c r="I1242" s="31">
        <v>253</v>
      </c>
      <c r="J1242" t="s">
        <v>44</v>
      </c>
      <c r="K1242" t="s">
        <v>604</v>
      </c>
      <c r="L1242" t="s">
        <v>619</v>
      </c>
      <c r="M1242" t="s">
        <v>903</v>
      </c>
      <c r="O1242" t="s">
        <v>606</v>
      </c>
      <c r="P1242" t="s">
        <v>26</v>
      </c>
      <c r="Q1242" t="s">
        <v>33</v>
      </c>
      <c r="R1242" t="s">
        <v>558</v>
      </c>
      <c r="W1242" s="32">
        <v>20.43</v>
      </c>
      <c r="X1242" t="s">
        <v>612</v>
      </c>
      <c r="Y1242" t="s">
        <v>1332</v>
      </c>
      <c r="Z1242" t="s">
        <v>614</v>
      </c>
    </row>
    <row r="1243" spans="1:26" x14ac:dyDescent="0.3">
      <c r="A1243" t="s">
        <v>26</v>
      </c>
      <c r="B1243" t="s">
        <v>27</v>
      </c>
      <c r="C1243" s="31">
        <v>2021</v>
      </c>
      <c r="D1243" s="31">
        <v>1</v>
      </c>
      <c r="E1243" t="s">
        <v>609</v>
      </c>
      <c r="F1243" t="s">
        <v>1331</v>
      </c>
      <c r="G1243" s="30">
        <v>44022</v>
      </c>
      <c r="H1243" s="30">
        <v>44023</v>
      </c>
      <c r="I1243" s="31">
        <v>313</v>
      </c>
      <c r="J1243" t="s">
        <v>44</v>
      </c>
      <c r="K1243" t="s">
        <v>604</v>
      </c>
      <c r="L1243" t="s">
        <v>619</v>
      </c>
      <c r="M1243" t="s">
        <v>1025</v>
      </c>
      <c r="O1243" t="s">
        <v>606</v>
      </c>
      <c r="P1243" t="s">
        <v>26</v>
      </c>
      <c r="Q1243" t="s">
        <v>33</v>
      </c>
      <c r="R1243" t="s">
        <v>558</v>
      </c>
      <c r="W1243" s="32">
        <v>15.25</v>
      </c>
      <c r="X1243" t="s">
        <v>612</v>
      </c>
      <c r="Y1243" t="s">
        <v>1332</v>
      </c>
      <c r="Z1243" t="s">
        <v>614</v>
      </c>
    </row>
    <row r="1244" spans="1:26" x14ac:dyDescent="0.3">
      <c r="A1244" t="s">
        <v>26</v>
      </c>
      <c r="B1244" t="s">
        <v>27</v>
      </c>
      <c r="C1244" s="31">
        <v>2021</v>
      </c>
      <c r="D1244" s="31">
        <v>1</v>
      </c>
      <c r="E1244" t="s">
        <v>609</v>
      </c>
      <c r="F1244" t="s">
        <v>1331</v>
      </c>
      <c r="G1244" s="30">
        <v>44022</v>
      </c>
      <c r="H1244" s="30">
        <v>44023</v>
      </c>
      <c r="I1244" s="31">
        <v>240</v>
      </c>
      <c r="J1244" t="s">
        <v>44</v>
      </c>
      <c r="K1244" t="s">
        <v>604</v>
      </c>
      <c r="L1244" t="s">
        <v>611</v>
      </c>
      <c r="M1244" t="s">
        <v>903</v>
      </c>
      <c r="O1244" t="s">
        <v>606</v>
      </c>
      <c r="P1244" t="s">
        <v>26</v>
      </c>
      <c r="Q1244" t="s">
        <v>33</v>
      </c>
      <c r="R1244" t="s">
        <v>558</v>
      </c>
      <c r="W1244" s="32">
        <v>3354.92</v>
      </c>
      <c r="X1244" t="s">
        <v>612</v>
      </c>
      <c r="Y1244" t="s">
        <v>1332</v>
      </c>
      <c r="Z1244" t="s">
        <v>614</v>
      </c>
    </row>
    <row r="1245" spans="1:26" x14ac:dyDescent="0.3">
      <c r="A1245" t="s">
        <v>26</v>
      </c>
      <c r="B1245" t="s">
        <v>27</v>
      </c>
      <c r="C1245" s="31">
        <v>2021</v>
      </c>
      <c r="D1245" s="31">
        <v>1</v>
      </c>
      <c r="E1245" t="s">
        <v>609</v>
      </c>
      <c r="F1245" t="s">
        <v>1331</v>
      </c>
      <c r="G1245" s="30">
        <v>44022</v>
      </c>
      <c r="H1245" s="30">
        <v>44023</v>
      </c>
      <c r="I1245" s="31">
        <v>241</v>
      </c>
      <c r="J1245" t="s">
        <v>44</v>
      </c>
      <c r="K1245" t="s">
        <v>604</v>
      </c>
      <c r="L1245" t="s">
        <v>611</v>
      </c>
      <c r="M1245" t="s">
        <v>903</v>
      </c>
      <c r="O1245" t="s">
        <v>606</v>
      </c>
      <c r="P1245" t="s">
        <v>26</v>
      </c>
      <c r="Q1245" t="s">
        <v>33</v>
      </c>
      <c r="R1245" t="s">
        <v>558</v>
      </c>
      <c r="W1245" s="32">
        <v>3349</v>
      </c>
      <c r="X1245" t="s">
        <v>612</v>
      </c>
      <c r="Y1245" t="s">
        <v>1332</v>
      </c>
      <c r="Z1245" t="s">
        <v>614</v>
      </c>
    </row>
    <row r="1246" spans="1:26" x14ac:dyDescent="0.3">
      <c r="A1246" t="s">
        <v>26</v>
      </c>
      <c r="B1246" t="s">
        <v>27</v>
      </c>
      <c r="C1246" s="31">
        <v>2021</v>
      </c>
      <c r="D1246" s="31">
        <v>1</v>
      </c>
      <c r="E1246" t="s">
        <v>609</v>
      </c>
      <c r="F1246" t="s">
        <v>1331</v>
      </c>
      <c r="G1246" s="30">
        <v>44022</v>
      </c>
      <c r="H1246" s="30">
        <v>44023</v>
      </c>
      <c r="I1246" s="31">
        <v>307</v>
      </c>
      <c r="J1246" t="s">
        <v>44</v>
      </c>
      <c r="K1246" t="s">
        <v>604</v>
      </c>
      <c r="L1246" t="s">
        <v>611</v>
      </c>
      <c r="M1246" t="s">
        <v>1025</v>
      </c>
      <c r="O1246" t="s">
        <v>606</v>
      </c>
      <c r="P1246" t="s">
        <v>26</v>
      </c>
      <c r="Q1246" t="s">
        <v>33</v>
      </c>
      <c r="R1246" t="s">
        <v>558</v>
      </c>
      <c r="W1246" s="32">
        <v>2500</v>
      </c>
      <c r="X1246" t="s">
        <v>612</v>
      </c>
      <c r="Y1246" t="s">
        <v>1332</v>
      </c>
      <c r="Z1246" t="s">
        <v>614</v>
      </c>
    </row>
    <row r="1247" spans="1:26" x14ac:dyDescent="0.3">
      <c r="A1247" t="s">
        <v>26</v>
      </c>
      <c r="B1247" t="s">
        <v>27</v>
      </c>
      <c r="C1247" s="31">
        <v>2021</v>
      </c>
      <c r="D1247" s="31">
        <v>1</v>
      </c>
      <c r="E1247" t="s">
        <v>609</v>
      </c>
      <c r="F1247" t="s">
        <v>1331</v>
      </c>
      <c r="G1247" s="30">
        <v>44022</v>
      </c>
      <c r="H1247" s="30">
        <v>44023</v>
      </c>
      <c r="I1247" s="31">
        <v>254</v>
      </c>
      <c r="J1247" t="s">
        <v>44</v>
      </c>
      <c r="K1247" t="s">
        <v>604</v>
      </c>
      <c r="L1247" t="s">
        <v>905</v>
      </c>
      <c r="M1247" t="s">
        <v>903</v>
      </c>
      <c r="O1247" t="s">
        <v>606</v>
      </c>
      <c r="P1247" t="s">
        <v>26</v>
      </c>
      <c r="Q1247" t="s">
        <v>33</v>
      </c>
      <c r="R1247" t="s">
        <v>558</v>
      </c>
      <c r="W1247" s="32">
        <v>20</v>
      </c>
      <c r="X1247" t="s">
        <v>612</v>
      </c>
      <c r="Y1247" t="s">
        <v>1332</v>
      </c>
      <c r="Z1247" t="s">
        <v>614</v>
      </c>
    </row>
    <row r="1248" spans="1:26" x14ac:dyDescent="0.3">
      <c r="A1248" t="s">
        <v>26</v>
      </c>
      <c r="B1248" t="s">
        <v>27</v>
      </c>
      <c r="C1248" s="31">
        <v>2021</v>
      </c>
      <c r="D1248" s="31">
        <v>1</v>
      </c>
      <c r="E1248" t="s">
        <v>609</v>
      </c>
      <c r="F1248" t="s">
        <v>1331</v>
      </c>
      <c r="G1248" s="30">
        <v>44022</v>
      </c>
      <c r="H1248" s="30">
        <v>44023</v>
      </c>
      <c r="I1248" s="31">
        <v>255</v>
      </c>
      <c r="J1248" t="s">
        <v>44</v>
      </c>
      <c r="K1248" t="s">
        <v>604</v>
      </c>
      <c r="L1248" t="s">
        <v>905</v>
      </c>
      <c r="M1248" t="s">
        <v>903</v>
      </c>
      <c r="O1248" t="s">
        <v>606</v>
      </c>
      <c r="P1248" t="s">
        <v>26</v>
      </c>
      <c r="Q1248" t="s">
        <v>33</v>
      </c>
      <c r="R1248" t="s">
        <v>558</v>
      </c>
      <c r="W1248" s="32">
        <v>10</v>
      </c>
      <c r="X1248" t="s">
        <v>612</v>
      </c>
      <c r="Y1248" t="s">
        <v>1332</v>
      </c>
      <c r="Z1248" t="s">
        <v>614</v>
      </c>
    </row>
    <row r="1249" spans="1:26" x14ac:dyDescent="0.3">
      <c r="A1249" t="s">
        <v>26</v>
      </c>
      <c r="B1249" t="s">
        <v>27</v>
      </c>
      <c r="C1249" s="31">
        <v>2021</v>
      </c>
      <c r="D1249" s="31">
        <v>1</v>
      </c>
      <c r="E1249" t="s">
        <v>609</v>
      </c>
      <c r="F1249" t="s">
        <v>1333</v>
      </c>
      <c r="G1249" s="30">
        <v>44039</v>
      </c>
      <c r="H1249" s="30">
        <v>44040</v>
      </c>
      <c r="I1249" s="31">
        <v>244</v>
      </c>
      <c r="J1249" t="s">
        <v>44</v>
      </c>
      <c r="K1249" t="s">
        <v>604</v>
      </c>
      <c r="L1249" t="s">
        <v>615</v>
      </c>
      <c r="M1249" t="s">
        <v>903</v>
      </c>
      <c r="O1249" t="s">
        <v>606</v>
      </c>
      <c r="P1249" t="s">
        <v>26</v>
      </c>
      <c r="Q1249" t="s">
        <v>33</v>
      </c>
      <c r="R1249" t="s">
        <v>558</v>
      </c>
      <c r="W1249" s="32">
        <v>485.12</v>
      </c>
      <c r="X1249" t="s">
        <v>612</v>
      </c>
      <c r="Y1249" t="s">
        <v>1334</v>
      </c>
      <c r="Z1249" t="s">
        <v>614</v>
      </c>
    </row>
    <row r="1250" spans="1:26" x14ac:dyDescent="0.3">
      <c r="A1250" t="s">
        <v>26</v>
      </c>
      <c r="B1250" t="s">
        <v>27</v>
      </c>
      <c r="C1250" s="31">
        <v>2021</v>
      </c>
      <c r="D1250" s="31">
        <v>1</v>
      </c>
      <c r="E1250" t="s">
        <v>609</v>
      </c>
      <c r="F1250" t="s">
        <v>1333</v>
      </c>
      <c r="G1250" s="30">
        <v>44039</v>
      </c>
      <c r="H1250" s="30">
        <v>44040</v>
      </c>
      <c r="I1250" s="31">
        <v>245</v>
      </c>
      <c r="J1250" t="s">
        <v>44</v>
      </c>
      <c r="K1250" t="s">
        <v>604</v>
      </c>
      <c r="L1250" t="s">
        <v>615</v>
      </c>
      <c r="M1250" t="s">
        <v>903</v>
      </c>
      <c r="O1250" t="s">
        <v>606</v>
      </c>
      <c r="P1250" t="s">
        <v>26</v>
      </c>
      <c r="Q1250" t="s">
        <v>33</v>
      </c>
      <c r="R1250" t="s">
        <v>558</v>
      </c>
      <c r="W1250" s="32">
        <v>484.27</v>
      </c>
      <c r="X1250" t="s">
        <v>612</v>
      </c>
      <c r="Y1250" t="s">
        <v>1334</v>
      </c>
      <c r="Z1250" t="s">
        <v>614</v>
      </c>
    </row>
    <row r="1251" spans="1:26" x14ac:dyDescent="0.3">
      <c r="A1251" t="s">
        <v>26</v>
      </c>
      <c r="B1251" t="s">
        <v>27</v>
      </c>
      <c r="C1251" s="31">
        <v>2021</v>
      </c>
      <c r="D1251" s="31">
        <v>1</v>
      </c>
      <c r="E1251" t="s">
        <v>609</v>
      </c>
      <c r="F1251" t="s">
        <v>1333</v>
      </c>
      <c r="G1251" s="30">
        <v>44039</v>
      </c>
      <c r="H1251" s="30">
        <v>44040</v>
      </c>
      <c r="I1251" s="31">
        <v>310</v>
      </c>
      <c r="J1251" t="s">
        <v>44</v>
      </c>
      <c r="K1251" t="s">
        <v>604</v>
      </c>
      <c r="L1251" t="s">
        <v>615</v>
      </c>
      <c r="M1251" t="s">
        <v>1025</v>
      </c>
      <c r="O1251" t="s">
        <v>606</v>
      </c>
      <c r="P1251" t="s">
        <v>26</v>
      </c>
      <c r="Q1251" t="s">
        <v>33</v>
      </c>
      <c r="R1251" t="s">
        <v>558</v>
      </c>
      <c r="W1251" s="32">
        <v>361.5</v>
      </c>
      <c r="X1251" t="s">
        <v>612</v>
      </c>
      <c r="Y1251" t="s">
        <v>1334</v>
      </c>
      <c r="Z1251" t="s">
        <v>614</v>
      </c>
    </row>
    <row r="1252" spans="1:26" x14ac:dyDescent="0.3">
      <c r="A1252" t="s">
        <v>26</v>
      </c>
      <c r="B1252" t="s">
        <v>27</v>
      </c>
      <c r="C1252" s="31">
        <v>2021</v>
      </c>
      <c r="D1252" s="31">
        <v>1</v>
      </c>
      <c r="E1252" t="s">
        <v>609</v>
      </c>
      <c r="F1252" t="s">
        <v>1333</v>
      </c>
      <c r="G1252" s="30">
        <v>44039</v>
      </c>
      <c r="H1252" s="30">
        <v>44040</v>
      </c>
      <c r="I1252" s="31">
        <v>246</v>
      </c>
      <c r="J1252" t="s">
        <v>44</v>
      </c>
      <c r="K1252" t="s">
        <v>604</v>
      </c>
      <c r="L1252" t="s">
        <v>616</v>
      </c>
      <c r="M1252" t="s">
        <v>903</v>
      </c>
      <c r="O1252" t="s">
        <v>606</v>
      </c>
      <c r="P1252" t="s">
        <v>26</v>
      </c>
      <c r="Q1252" t="s">
        <v>33</v>
      </c>
      <c r="R1252" t="s">
        <v>558</v>
      </c>
      <c r="W1252" s="32">
        <v>231.8</v>
      </c>
      <c r="X1252" t="s">
        <v>612</v>
      </c>
      <c r="Y1252" t="s">
        <v>1334</v>
      </c>
      <c r="Z1252" t="s">
        <v>614</v>
      </c>
    </row>
    <row r="1253" spans="1:26" x14ac:dyDescent="0.3">
      <c r="A1253" t="s">
        <v>26</v>
      </c>
      <c r="B1253" t="s">
        <v>27</v>
      </c>
      <c r="C1253" s="31">
        <v>2021</v>
      </c>
      <c r="D1253" s="31">
        <v>1</v>
      </c>
      <c r="E1253" t="s">
        <v>609</v>
      </c>
      <c r="F1253" t="s">
        <v>1333</v>
      </c>
      <c r="G1253" s="30">
        <v>44039</v>
      </c>
      <c r="H1253" s="30">
        <v>44040</v>
      </c>
      <c r="I1253" s="31">
        <v>247</v>
      </c>
      <c r="J1253" t="s">
        <v>44</v>
      </c>
      <c r="K1253" t="s">
        <v>604</v>
      </c>
      <c r="L1253" t="s">
        <v>616</v>
      </c>
      <c r="M1253" t="s">
        <v>903</v>
      </c>
      <c r="O1253" t="s">
        <v>606</v>
      </c>
      <c r="P1253" t="s">
        <v>26</v>
      </c>
      <c r="Q1253" t="s">
        <v>33</v>
      </c>
      <c r="R1253" t="s">
        <v>558</v>
      </c>
      <c r="W1253" s="32">
        <v>242.58</v>
      </c>
      <c r="X1253" t="s">
        <v>612</v>
      </c>
      <c r="Y1253" t="s">
        <v>1334</v>
      </c>
      <c r="Z1253" t="s">
        <v>614</v>
      </c>
    </row>
    <row r="1254" spans="1:26" x14ac:dyDescent="0.3">
      <c r="A1254" t="s">
        <v>26</v>
      </c>
      <c r="B1254" t="s">
        <v>27</v>
      </c>
      <c r="C1254" s="31">
        <v>2021</v>
      </c>
      <c r="D1254" s="31">
        <v>1</v>
      </c>
      <c r="E1254" t="s">
        <v>609</v>
      </c>
      <c r="F1254" t="s">
        <v>1333</v>
      </c>
      <c r="G1254" s="30">
        <v>44039</v>
      </c>
      <c r="H1254" s="30">
        <v>44040</v>
      </c>
      <c r="I1254" s="31">
        <v>311</v>
      </c>
      <c r="J1254" t="s">
        <v>44</v>
      </c>
      <c r="K1254" t="s">
        <v>604</v>
      </c>
      <c r="L1254" t="s">
        <v>616</v>
      </c>
      <c r="M1254" t="s">
        <v>1025</v>
      </c>
      <c r="O1254" t="s">
        <v>606</v>
      </c>
      <c r="P1254" t="s">
        <v>26</v>
      </c>
      <c r="Q1254" t="s">
        <v>33</v>
      </c>
      <c r="R1254" t="s">
        <v>558</v>
      </c>
      <c r="W1254" s="32">
        <v>179.63</v>
      </c>
      <c r="X1254" t="s">
        <v>612</v>
      </c>
      <c r="Y1254" t="s">
        <v>1334</v>
      </c>
      <c r="Z1254" t="s">
        <v>614</v>
      </c>
    </row>
    <row r="1255" spans="1:26" x14ac:dyDescent="0.3">
      <c r="A1255" t="s">
        <v>26</v>
      </c>
      <c r="B1255" t="s">
        <v>27</v>
      </c>
      <c r="C1255" s="31">
        <v>2021</v>
      </c>
      <c r="D1255" s="31">
        <v>1</v>
      </c>
      <c r="E1255" t="s">
        <v>609</v>
      </c>
      <c r="F1255" t="s">
        <v>1333</v>
      </c>
      <c r="G1255" s="30">
        <v>44039</v>
      </c>
      <c r="H1255" s="30">
        <v>44040</v>
      </c>
      <c r="I1255" s="31">
        <v>248</v>
      </c>
      <c r="J1255" t="s">
        <v>44</v>
      </c>
      <c r="K1255" t="s">
        <v>604</v>
      </c>
      <c r="L1255" t="s">
        <v>617</v>
      </c>
      <c r="M1255" t="s">
        <v>903</v>
      </c>
      <c r="O1255" t="s">
        <v>606</v>
      </c>
      <c r="P1255" t="s">
        <v>26</v>
      </c>
      <c r="Q1255" t="s">
        <v>33</v>
      </c>
      <c r="R1255" t="s">
        <v>558</v>
      </c>
      <c r="W1255" s="32">
        <v>44.96</v>
      </c>
      <c r="X1255" t="s">
        <v>612</v>
      </c>
      <c r="Y1255" t="s">
        <v>1334</v>
      </c>
      <c r="Z1255" t="s">
        <v>614</v>
      </c>
    </row>
    <row r="1256" spans="1:26" x14ac:dyDescent="0.3">
      <c r="A1256" t="s">
        <v>26</v>
      </c>
      <c r="B1256" t="s">
        <v>27</v>
      </c>
      <c r="C1256" s="31">
        <v>2021</v>
      </c>
      <c r="D1256" s="31">
        <v>1</v>
      </c>
      <c r="E1256" t="s">
        <v>609</v>
      </c>
      <c r="F1256" t="s">
        <v>1333</v>
      </c>
      <c r="G1256" s="30">
        <v>44039</v>
      </c>
      <c r="H1256" s="30">
        <v>44040</v>
      </c>
      <c r="I1256" s="31">
        <v>249</v>
      </c>
      <c r="J1256" t="s">
        <v>44</v>
      </c>
      <c r="K1256" t="s">
        <v>604</v>
      </c>
      <c r="L1256" t="s">
        <v>617</v>
      </c>
      <c r="M1256" t="s">
        <v>903</v>
      </c>
      <c r="O1256" t="s">
        <v>606</v>
      </c>
      <c r="P1256" t="s">
        <v>26</v>
      </c>
      <c r="Q1256" t="s">
        <v>33</v>
      </c>
      <c r="R1256" t="s">
        <v>558</v>
      </c>
      <c r="W1256" s="32">
        <v>44.88</v>
      </c>
      <c r="X1256" t="s">
        <v>612</v>
      </c>
      <c r="Y1256" t="s">
        <v>1334</v>
      </c>
      <c r="Z1256" t="s">
        <v>614</v>
      </c>
    </row>
    <row r="1257" spans="1:26" x14ac:dyDescent="0.3">
      <c r="A1257" t="s">
        <v>26</v>
      </c>
      <c r="B1257" t="s">
        <v>27</v>
      </c>
      <c r="C1257" s="31">
        <v>2021</v>
      </c>
      <c r="D1257" s="31">
        <v>1</v>
      </c>
      <c r="E1257" t="s">
        <v>609</v>
      </c>
      <c r="F1257" t="s">
        <v>1333</v>
      </c>
      <c r="G1257" s="30">
        <v>44039</v>
      </c>
      <c r="H1257" s="30">
        <v>44040</v>
      </c>
      <c r="I1257" s="31">
        <v>312</v>
      </c>
      <c r="J1257" t="s">
        <v>44</v>
      </c>
      <c r="K1257" t="s">
        <v>604</v>
      </c>
      <c r="L1257" t="s">
        <v>617</v>
      </c>
      <c r="M1257" t="s">
        <v>1025</v>
      </c>
      <c r="O1257" t="s">
        <v>606</v>
      </c>
      <c r="P1257" t="s">
        <v>26</v>
      </c>
      <c r="Q1257" t="s">
        <v>33</v>
      </c>
      <c r="R1257" t="s">
        <v>558</v>
      </c>
      <c r="W1257" s="32">
        <v>33.5</v>
      </c>
      <c r="X1257" t="s">
        <v>612</v>
      </c>
      <c r="Y1257" t="s">
        <v>1334</v>
      </c>
      <c r="Z1257" t="s">
        <v>614</v>
      </c>
    </row>
    <row r="1258" spans="1:26" x14ac:dyDescent="0.3">
      <c r="A1258" t="s">
        <v>26</v>
      </c>
      <c r="B1258" t="s">
        <v>27</v>
      </c>
      <c r="C1258" s="31">
        <v>2021</v>
      </c>
      <c r="D1258" s="31">
        <v>1</v>
      </c>
      <c r="E1258" t="s">
        <v>609</v>
      </c>
      <c r="F1258" t="s">
        <v>1333</v>
      </c>
      <c r="G1258" s="30">
        <v>44039</v>
      </c>
      <c r="H1258" s="30">
        <v>44040</v>
      </c>
      <c r="I1258" s="31">
        <v>250</v>
      </c>
      <c r="J1258" t="s">
        <v>44</v>
      </c>
      <c r="K1258" t="s">
        <v>604</v>
      </c>
      <c r="L1258" t="s">
        <v>657</v>
      </c>
      <c r="M1258" t="s">
        <v>903</v>
      </c>
      <c r="O1258" t="s">
        <v>606</v>
      </c>
      <c r="P1258" t="s">
        <v>26</v>
      </c>
      <c r="Q1258" t="s">
        <v>33</v>
      </c>
      <c r="R1258" t="s">
        <v>558</v>
      </c>
      <c r="W1258" s="32">
        <v>901</v>
      </c>
      <c r="X1258" t="s">
        <v>612</v>
      </c>
      <c r="Y1258" t="s">
        <v>1334</v>
      </c>
      <c r="Z1258" t="s">
        <v>614</v>
      </c>
    </row>
    <row r="1259" spans="1:26" x14ac:dyDescent="0.3">
      <c r="A1259" t="s">
        <v>26</v>
      </c>
      <c r="B1259" t="s">
        <v>27</v>
      </c>
      <c r="C1259" s="31">
        <v>2021</v>
      </c>
      <c r="D1259" s="31">
        <v>1</v>
      </c>
      <c r="E1259" t="s">
        <v>609</v>
      </c>
      <c r="F1259" t="s">
        <v>1333</v>
      </c>
      <c r="G1259" s="30">
        <v>44039</v>
      </c>
      <c r="H1259" s="30">
        <v>44040</v>
      </c>
      <c r="I1259" s="31">
        <v>251</v>
      </c>
      <c r="J1259" t="s">
        <v>44</v>
      </c>
      <c r="K1259" t="s">
        <v>604</v>
      </c>
      <c r="L1259" t="s">
        <v>657</v>
      </c>
      <c r="M1259" t="s">
        <v>903</v>
      </c>
      <c r="O1259" t="s">
        <v>606</v>
      </c>
      <c r="P1259" t="s">
        <v>26</v>
      </c>
      <c r="Q1259" t="s">
        <v>33</v>
      </c>
      <c r="R1259" t="s">
        <v>558</v>
      </c>
      <c r="W1259" s="32">
        <v>614.5</v>
      </c>
      <c r="X1259" t="s">
        <v>612</v>
      </c>
      <c r="Y1259" t="s">
        <v>1334</v>
      </c>
      <c r="Z1259" t="s">
        <v>614</v>
      </c>
    </row>
    <row r="1260" spans="1:26" x14ac:dyDescent="0.3">
      <c r="A1260" t="s">
        <v>26</v>
      </c>
      <c r="B1260" t="s">
        <v>27</v>
      </c>
      <c r="C1260" s="31">
        <v>2021</v>
      </c>
      <c r="D1260" s="31">
        <v>1</v>
      </c>
      <c r="E1260" t="s">
        <v>609</v>
      </c>
      <c r="F1260" t="s">
        <v>1333</v>
      </c>
      <c r="G1260" s="30">
        <v>44039</v>
      </c>
      <c r="H1260" s="30">
        <v>44040</v>
      </c>
      <c r="I1260" s="31">
        <v>313</v>
      </c>
      <c r="J1260" t="s">
        <v>44</v>
      </c>
      <c r="K1260" t="s">
        <v>604</v>
      </c>
      <c r="L1260" t="s">
        <v>657</v>
      </c>
      <c r="M1260" t="s">
        <v>1025</v>
      </c>
      <c r="O1260" t="s">
        <v>606</v>
      </c>
      <c r="P1260" t="s">
        <v>26</v>
      </c>
      <c r="Q1260" t="s">
        <v>33</v>
      </c>
      <c r="R1260" t="s">
        <v>558</v>
      </c>
      <c r="W1260" s="32">
        <v>614.5</v>
      </c>
      <c r="X1260" t="s">
        <v>612</v>
      </c>
      <c r="Y1260" t="s">
        <v>1334</v>
      </c>
      <c r="Z1260" t="s">
        <v>614</v>
      </c>
    </row>
    <row r="1261" spans="1:26" x14ac:dyDescent="0.3">
      <c r="A1261" t="s">
        <v>26</v>
      </c>
      <c r="B1261" t="s">
        <v>27</v>
      </c>
      <c r="C1261" s="31">
        <v>2021</v>
      </c>
      <c r="D1261" s="31">
        <v>1</v>
      </c>
      <c r="E1261" t="s">
        <v>609</v>
      </c>
      <c r="F1261" t="s">
        <v>1333</v>
      </c>
      <c r="G1261" s="30">
        <v>44039</v>
      </c>
      <c r="H1261" s="30">
        <v>44040</v>
      </c>
      <c r="I1261" s="31">
        <v>252</v>
      </c>
      <c r="J1261" t="s">
        <v>44</v>
      </c>
      <c r="K1261" t="s">
        <v>604</v>
      </c>
      <c r="L1261" t="s">
        <v>618</v>
      </c>
      <c r="M1261" t="s">
        <v>903</v>
      </c>
      <c r="O1261" t="s">
        <v>606</v>
      </c>
      <c r="P1261" t="s">
        <v>26</v>
      </c>
      <c r="Q1261" t="s">
        <v>33</v>
      </c>
      <c r="R1261" t="s">
        <v>558</v>
      </c>
      <c r="W1261" s="32">
        <v>37.58</v>
      </c>
      <c r="X1261" t="s">
        <v>612</v>
      </c>
      <c r="Y1261" t="s">
        <v>1334</v>
      </c>
      <c r="Z1261" t="s">
        <v>614</v>
      </c>
    </row>
    <row r="1262" spans="1:26" x14ac:dyDescent="0.3">
      <c r="A1262" t="s">
        <v>26</v>
      </c>
      <c r="B1262" t="s">
        <v>27</v>
      </c>
      <c r="C1262" s="31">
        <v>2021</v>
      </c>
      <c r="D1262" s="31">
        <v>1</v>
      </c>
      <c r="E1262" t="s">
        <v>609</v>
      </c>
      <c r="F1262" t="s">
        <v>1333</v>
      </c>
      <c r="G1262" s="30">
        <v>44039</v>
      </c>
      <c r="H1262" s="30">
        <v>44040</v>
      </c>
      <c r="I1262" s="31">
        <v>253</v>
      </c>
      <c r="J1262" t="s">
        <v>44</v>
      </c>
      <c r="K1262" t="s">
        <v>604</v>
      </c>
      <c r="L1262" t="s">
        <v>618</v>
      </c>
      <c r="M1262" t="s">
        <v>903</v>
      </c>
      <c r="O1262" t="s">
        <v>606</v>
      </c>
      <c r="P1262" t="s">
        <v>26</v>
      </c>
      <c r="Q1262" t="s">
        <v>33</v>
      </c>
      <c r="R1262" t="s">
        <v>558</v>
      </c>
      <c r="W1262" s="32">
        <v>37.51</v>
      </c>
      <c r="X1262" t="s">
        <v>612</v>
      </c>
      <c r="Y1262" t="s">
        <v>1334</v>
      </c>
      <c r="Z1262" t="s">
        <v>614</v>
      </c>
    </row>
    <row r="1263" spans="1:26" x14ac:dyDescent="0.3">
      <c r="A1263" t="s">
        <v>26</v>
      </c>
      <c r="B1263" t="s">
        <v>27</v>
      </c>
      <c r="C1263" s="31">
        <v>2021</v>
      </c>
      <c r="D1263" s="31">
        <v>1</v>
      </c>
      <c r="E1263" t="s">
        <v>609</v>
      </c>
      <c r="F1263" t="s">
        <v>1333</v>
      </c>
      <c r="G1263" s="30">
        <v>44039</v>
      </c>
      <c r="H1263" s="30">
        <v>44040</v>
      </c>
      <c r="I1263" s="31">
        <v>314</v>
      </c>
      <c r="J1263" t="s">
        <v>44</v>
      </c>
      <c r="K1263" t="s">
        <v>604</v>
      </c>
      <c r="L1263" t="s">
        <v>618</v>
      </c>
      <c r="M1263" t="s">
        <v>1025</v>
      </c>
      <c r="O1263" t="s">
        <v>606</v>
      </c>
      <c r="P1263" t="s">
        <v>26</v>
      </c>
      <c r="Q1263" t="s">
        <v>33</v>
      </c>
      <c r="R1263" t="s">
        <v>558</v>
      </c>
      <c r="W1263" s="32">
        <v>28</v>
      </c>
      <c r="X1263" t="s">
        <v>612</v>
      </c>
      <c r="Y1263" t="s">
        <v>1334</v>
      </c>
      <c r="Z1263" t="s">
        <v>614</v>
      </c>
    </row>
    <row r="1264" spans="1:26" x14ac:dyDescent="0.3">
      <c r="A1264" t="s">
        <v>26</v>
      </c>
      <c r="B1264" t="s">
        <v>27</v>
      </c>
      <c r="C1264" s="31">
        <v>2021</v>
      </c>
      <c r="D1264" s="31">
        <v>1</v>
      </c>
      <c r="E1264" t="s">
        <v>609</v>
      </c>
      <c r="F1264" t="s">
        <v>1333</v>
      </c>
      <c r="G1264" s="30">
        <v>44039</v>
      </c>
      <c r="H1264" s="30">
        <v>44040</v>
      </c>
      <c r="I1264" s="31">
        <v>254</v>
      </c>
      <c r="J1264" t="s">
        <v>44</v>
      </c>
      <c r="K1264" t="s">
        <v>604</v>
      </c>
      <c r="L1264" t="s">
        <v>619</v>
      </c>
      <c r="M1264" t="s">
        <v>903</v>
      </c>
      <c r="O1264" t="s">
        <v>606</v>
      </c>
      <c r="P1264" t="s">
        <v>26</v>
      </c>
      <c r="Q1264" t="s">
        <v>33</v>
      </c>
      <c r="R1264" t="s">
        <v>558</v>
      </c>
      <c r="W1264" s="32">
        <v>20.47</v>
      </c>
      <c r="X1264" t="s">
        <v>612</v>
      </c>
      <c r="Y1264" t="s">
        <v>1334</v>
      </c>
      <c r="Z1264" t="s">
        <v>614</v>
      </c>
    </row>
    <row r="1265" spans="1:26" x14ac:dyDescent="0.3">
      <c r="A1265" t="s">
        <v>26</v>
      </c>
      <c r="B1265" t="s">
        <v>27</v>
      </c>
      <c r="C1265" s="31">
        <v>2021</v>
      </c>
      <c r="D1265" s="31">
        <v>1</v>
      </c>
      <c r="E1265" t="s">
        <v>609</v>
      </c>
      <c r="F1265" t="s">
        <v>1333</v>
      </c>
      <c r="G1265" s="30">
        <v>44039</v>
      </c>
      <c r="H1265" s="30">
        <v>44040</v>
      </c>
      <c r="I1265" s="31">
        <v>255</v>
      </c>
      <c r="J1265" t="s">
        <v>44</v>
      </c>
      <c r="K1265" t="s">
        <v>604</v>
      </c>
      <c r="L1265" t="s">
        <v>619</v>
      </c>
      <c r="M1265" t="s">
        <v>903</v>
      </c>
      <c r="O1265" t="s">
        <v>606</v>
      </c>
      <c r="P1265" t="s">
        <v>26</v>
      </c>
      <c r="Q1265" t="s">
        <v>33</v>
      </c>
      <c r="R1265" t="s">
        <v>558</v>
      </c>
      <c r="W1265" s="32">
        <v>20.43</v>
      </c>
      <c r="X1265" t="s">
        <v>612</v>
      </c>
      <c r="Y1265" t="s">
        <v>1334</v>
      </c>
      <c r="Z1265" t="s">
        <v>614</v>
      </c>
    </row>
    <row r="1266" spans="1:26" x14ac:dyDescent="0.3">
      <c r="A1266" t="s">
        <v>26</v>
      </c>
      <c r="B1266" t="s">
        <v>27</v>
      </c>
      <c r="C1266" s="31">
        <v>2021</v>
      </c>
      <c r="D1266" s="31">
        <v>1</v>
      </c>
      <c r="E1266" t="s">
        <v>609</v>
      </c>
      <c r="F1266" t="s">
        <v>1333</v>
      </c>
      <c r="G1266" s="30">
        <v>44039</v>
      </c>
      <c r="H1266" s="30">
        <v>44040</v>
      </c>
      <c r="I1266" s="31">
        <v>315</v>
      </c>
      <c r="J1266" t="s">
        <v>44</v>
      </c>
      <c r="K1266" t="s">
        <v>604</v>
      </c>
      <c r="L1266" t="s">
        <v>619</v>
      </c>
      <c r="M1266" t="s">
        <v>1025</v>
      </c>
      <c r="O1266" t="s">
        <v>606</v>
      </c>
      <c r="P1266" t="s">
        <v>26</v>
      </c>
      <c r="Q1266" t="s">
        <v>33</v>
      </c>
      <c r="R1266" t="s">
        <v>558</v>
      </c>
      <c r="W1266" s="32">
        <v>15.25</v>
      </c>
      <c r="X1266" t="s">
        <v>612</v>
      </c>
      <c r="Y1266" t="s">
        <v>1334</v>
      </c>
      <c r="Z1266" t="s">
        <v>614</v>
      </c>
    </row>
    <row r="1267" spans="1:26" x14ac:dyDescent="0.3">
      <c r="A1267" t="s">
        <v>26</v>
      </c>
      <c r="B1267" t="s">
        <v>27</v>
      </c>
      <c r="C1267" s="31">
        <v>2021</v>
      </c>
      <c r="D1267" s="31">
        <v>1</v>
      </c>
      <c r="E1267" t="s">
        <v>609</v>
      </c>
      <c r="F1267" t="s">
        <v>1333</v>
      </c>
      <c r="G1267" s="30">
        <v>44039</v>
      </c>
      <c r="H1267" s="30">
        <v>44040</v>
      </c>
      <c r="I1267" s="31">
        <v>242</v>
      </c>
      <c r="J1267" t="s">
        <v>44</v>
      </c>
      <c r="K1267" t="s">
        <v>604</v>
      </c>
      <c r="L1267" t="s">
        <v>611</v>
      </c>
      <c r="M1267" t="s">
        <v>903</v>
      </c>
      <c r="O1267" t="s">
        <v>606</v>
      </c>
      <c r="P1267" t="s">
        <v>26</v>
      </c>
      <c r="Q1267" t="s">
        <v>33</v>
      </c>
      <c r="R1267" t="s">
        <v>558</v>
      </c>
      <c r="W1267" s="32">
        <v>3354.92</v>
      </c>
      <c r="X1267" t="s">
        <v>612</v>
      </c>
      <c r="Y1267" t="s">
        <v>1334</v>
      </c>
      <c r="Z1267" t="s">
        <v>614</v>
      </c>
    </row>
    <row r="1268" spans="1:26" x14ac:dyDescent="0.3">
      <c r="A1268" t="s">
        <v>26</v>
      </c>
      <c r="B1268" t="s">
        <v>27</v>
      </c>
      <c r="C1268" s="31">
        <v>2021</v>
      </c>
      <c r="D1268" s="31">
        <v>1</v>
      </c>
      <c r="E1268" t="s">
        <v>609</v>
      </c>
      <c r="F1268" t="s">
        <v>1333</v>
      </c>
      <c r="G1268" s="30">
        <v>44039</v>
      </c>
      <c r="H1268" s="30">
        <v>44040</v>
      </c>
      <c r="I1268" s="31">
        <v>243</v>
      </c>
      <c r="J1268" t="s">
        <v>44</v>
      </c>
      <c r="K1268" t="s">
        <v>604</v>
      </c>
      <c r="L1268" t="s">
        <v>611</v>
      </c>
      <c r="M1268" t="s">
        <v>903</v>
      </c>
      <c r="O1268" t="s">
        <v>606</v>
      </c>
      <c r="P1268" t="s">
        <v>26</v>
      </c>
      <c r="Q1268" t="s">
        <v>33</v>
      </c>
      <c r="R1268" t="s">
        <v>558</v>
      </c>
      <c r="W1268" s="32">
        <v>3349</v>
      </c>
      <c r="X1268" t="s">
        <v>612</v>
      </c>
      <c r="Y1268" t="s">
        <v>1334</v>
      </c>
      <c r="Z1268" t="s">
        <v>614</v>
      </c>
    </row>
    <row r="1269" spans="1:26" x14ac:dyDescent="0.3">
      <c r="A1269" t="s">
        <v>26</v>
      </c>
      <c r="B1269" t="s">
        <v>27</v>
      </c>
      <c r="C1269" s="31">
        <v>2021</v>
      </c>
      <c r="D1269" s="31">
        <v>1</v>
      </c>
      <c r="E1269" t="s">
        <v>609</v>
      </c>
      <c r="F1269" t="s">
        <v>1333</v>
      </c>
      <c r="G1269" s="30">
        <v>44039</v>
      </c>
      <c r="H1269" s="30">
        <v>44040</v>
      </c>
      <c r="I1269" s="31">
        <v>309</v>
      </c>
      <c r="J1269" t="s">
        <v>44</v>
      </c>
      <c r="K1269" t="s">
        <v>604</v>
      </c>
      <c r="L1269" t="s">
        <v>611</v>
      </c>
      <c r="M1269" t="s">
        <v>1025</v>
      </c>
      <c r="O1269" t="s">
        <v>606</v>
      </c>
      <c r="P1269" t="s">
        <v>26</v>
      </c>
      <c r="Q1269" t="s">
        <v>33</v>
      </c>
      <c r="R1269" t="s">
        <v>558</v>
      </c>
      <c r="W1269" s="32">
        <v>2500</v>
      </c>
      <c r="X1269" t="s">
        <v>612</v>
      </c>
      <c r="Y1269" t="s">
        <v>1334</v>
      </c>
      <c r="Z1269" t="s">
        <v>614</v>
      </c>
    </row>
    <row r="1270" spans="1:26" x14ac:dyDescent="0.3">
      <c r="A1270" t="s">
        <v>26</v>
      </c>
      <c r="B1270" t="s">
        <v>27</v>
      </c>
      <c r="C1270" s="31">
        <v>2021</v>
      </c>
      <c r="D1270" s="31">
        <v>1</v>
      </c>
      <c r="E1270" t="s">
        <v>609</v>
      </c>
      <c r="F1270" t="s">
        <v>1333</v>
      </c>
      <c r="G1270" s="30">
        <v>44039</v>
      </c>
      <c r="H1270" s="30">
        <v>44040</v>
      </c>
      <c r="I1270" s="31">
        <v>256</v>
      </c>
      <c r="J1270" t="s">
        <v>44</v>
      </c>
      <c r="K1270" t="s">
        <v>604</v>
      </c>
      <c r="L1270" t="s">
        <v>905</v>
      </c>
      <c r="M1270" t="s">
        <v>903</v>
      </c>
      <c r="O1270" t="s">
        <v>606</v>
      </c>
      <c r="P1270" t="s">
        <v>26</v>
      </c>
      <c r="Q1270" t="s">
        <v>33</v>
      </c>
      <c r="R1270" t="s">
        <v>558</v>
      </c>
      <c r="W1270" s="32">
        <v>20</v>
      </c>
      <c r="X1270" t="s">
        <v>612</v>
      </c>
      <c r="Y1270" t="s">
        <v>1334</v>
      </c>
      <c r="Z1270" t="s">
        <v>614</v>
      </c>
    </row>
    <row r="1271" spans="1:26" x14ac:dyDescent="0.3">
      <c r="A1271" t="s">
        <v>26</v>
      </c>
      <c r="B1271" t="s">
        <v>27</v>
      </c>
      <c r="C1271" s="31">
        <v>2021</v>
      </c>
      <c r="D1271" s="31">
        <v>1</v>
      </c>
      <c r="E1271" t="s">
        <v>609</v>
      </c>
      <c r="F1271" t="s">
        <v>1333</v>
      </c>
      <c r="G1271" s="30">
        <v>44039</v>
      </c>
      <c r="H1271" s="30">
        <v>44040</v>
      </c>
      <c r="I1271" s="31">
        <v>257</v>
      </c>
      <c r="J1271" t="s">
        <v>44</v>
      </c>
      <c r="K1271" t="s">
        <v>604</v>
      </c>
      <c r="L1271" t="s">
        <v>905</v>
      </c>
      <c r="M1271" t="s">
        <v>903</v>
      </c>
      <c r="O1271" t="s">
        <v>606</v>
      </c>
      <c r="P1271" t="s">
        <v>26</v>
      </c>
      <c r="Q1271" t="s">
        <v>33</v>
      </c>
      <c r="R1271" t="s">
        <v>558</v>
      </c>
      <c r="W1271" s="32">
        <v>10</v>
      </c>
      <c r="X1271" t="s">
        <v>612</v>
      </c>
      <c r="Y1271" t="s">
        <v>1334</v>
      </c>
      <c r="Z1271" t="s">
        <v>614</v>
      </c>
    </row>
    <row r="1272" spans="1:26" x14ac:dyDescent="0.3">
      <c r="A1272" t="s">
        <v>26</v>
      </c>
      <c r="B1272" t="s">
        <v>27</v>
      </c>
      <c r="C1272" s="31">
        <v>2021</v>
      </c>
      <c r="D1272" s="31">
        <v>1</v>
      </c>
      <c r="E1272" t="s">
        <v>632</v>
      </c>
      <c r="F1272" t="s">
        <v>1337</v>
      </c>
      <c r="G1272" s="30">
        <v>44043</v>
      </c>
      <c r="H1272" s="30">
        <v>44050</v>
      </c>
      <c r="I1272" s="31">
        <v>47</v>
      </c>
      <c r="J1272" t="s">
        <v>44</v>
      </c>
      <c r="K1272" t="s">
        <v>604</v>
      </c>
      <c r="L1272" t="s">
        <v>738</v>
      </c>
      <c r="M1272" t="s">
        <v>903</v>
      </c>
      <c r="P1272" t="s">
        <v>26</v>
      </c>
      <c r="Q1272" t="s">
        <v>33</v>
      </c>
      <c r="R1272" t="s">
        <v>558</v>
      </c>
      <c r="W1272" s="32">
        <v>3.78</v>
      </c>
      <c r="Y1272" t="s">
        <v>1338</v>
      </c>
      <c r="Z1272" t="s">
        <v>1339</v>
      </c>
    </row>
    <row r="1273" spans="1:26" x14ac:dyDescent="0.3">
      <c r="A1273" t="s">
        <v>26</v>
      </c>
      <c r="B1273" t="s">
        <v>27</v>
      </c>
      <c r="C1273" s="31">
        <v>2021</v>
      </c>
      <c r="D1273" s="31">
        <v>1</v>
      </c>
      <c r="E1273" t="s">
        <v>632</v>
      </c>
      <c r="F1273" t="s">
        <v>1337</v>
      </c>
      <c r="G1273" s="30">
        <v>44043</v>
      </c>
      <c r="H1273" s="30">
        <v>44050</v>
      </c>
      <c r="I1273" s="31">
        <v>48</v>
      </c>
      <c r="J1273" t="s">
        <v>44</v>
      </c>
      <c r="K1273" t="s">
        <v>604</v>
      </c>
      <c r="L1273" t="s">
        <v>738</v>
      </c>
      <c r="M1273" t="s">
        <v>1025</v>
      </c>
      <c r="P1273" t="s">
        <v>26</v>
      </c>
      <c r="Q1273" t="s">
        <v>33</v>
      </c>
      <c r="R1273" t="s">
        <v>558</v>
      </c>
      <c r="W1273" s="32">
        <v>1.42</v>
      </c>
      <c r="Y1273" t="s">
        <v>1338</v>
      </c>
      <c r="Z1273" t="s">
        <v>1339</v>
      </c>
    </row>
    <row r="1274" spans="1:26" x14ac:dyDescent="0.3">
      <c r="A1274" t="s">
        <v>26</v>
      </c>
      <c r="B1274" t="s">
        <v>27</v>
      </c>
      <c r="C1274" s="31">
        <v>2021</v>
      </c>
      <c r="D1274" s="31">
        <v>1</v>
      </c>
      <c r="E1274" t="s">
        <v>632</v>
      </c>
      <c r="F1274" t="s">
        <v>1335</v>
      </c>
      <c r="G1274" s="30">
        <v>44043</v>
      </c>
      <c r="H1274" s="30">
        <v>44050</v>
      </c>
      <c r="I1274" s="31">
        <v>48</v>
      </c>
      <c r="J1274" t="s">
        <v>44</v>
      </c>
      <c r="K1274" t="s">
        <v>604</v>
      </c>
      <c r="L1274" t="s">
        <v>661</v>
      </c>
      <c r="M1274" t="s">
        <v>903</v>
      </c>
      <c r="P1274" t="s">
        <v>26</v>
      </c>
      <c r="Q1274" t="s">
        <v>33</v>
      </c>
      <c r="R1274" t="s">
        <v>558</v>
      </c>
      <c r="W1274" s="32">
        <v>7559.45</v>
      </c>
      <c r="Y1274" t="s">
        <v>1336</v>
      </c>
      <c r="Z1274" t="s">
        <v>1336</v>
      </c>
    </row>
    <row r="1275" spans="1:26" x14ac:dyDescent="0.3">
      <c r="A1275" t="s">
        <v>26</v>
      </c>
      <c r="B1275" t="s">
        <v>27</v>
      </c>
      <c r="C1275" s="31">
        <v>2021</v>
      </c>
      <c r="D1275" s="31">
        <v>1</v>
      </c>
      <c r="E1275" t="s">
        <v>632</v>
      </c>
      <c r="F1275" t="s">
        <v>1335</v>
      </c>
      <c r="G1275" s="30">
        <v>44043</v>
      </c>
      <c r="H1275" s="30">
        <v>44050</v>
      </c>
      <c r="I1275" s="31">
        <v>49</v>
      </c>
      <c r="J1275" t="s">
        <v>44</v>
      </c>
      <c r="K1275" t="s">
        <v>604</v>
      </c>
      <c r="L1275" t="s">
        <v>661</v>
      </c>
      <c r="M1275" t="s">
        <v>1025</v>
      </c>
      <c r="P1275" t="s">
        <v>26</v>
      </c>
      <c r="Q1275" t="s">
        <v>33</v>
      </c>
      <c r="R1275" t="s">
        <v>558</v>
      </c>
      <c r="W1275" s="32">
        <v>2850.04</v>
      </c>
      <c r="Y1275" t="s">
        <v>1336</v>
      </c>
      <c r="Z1275" t="s">
        <v>1336</v>
      </c>
    </row>
    <row r="1276" spans="1:26" x14ac:dyDescent="0.3">
      <c r="A1276" t="s">
        <v>26</v>
      </c>
      <c r="B1276" t="s">
        <v>27</v>
      </c>
      <c r="C1276" s="31">
        <v>2021</v>
      </c>
      <c r="D1276" s="31">
        <v>2</v>
      </c>
      <c r="E1276" t="s">
        <v>609</v>
      </c>
      <c r="F1276" t="s">
        <v>1340</v>
      </c>
      <c r="G1276" s="30">
        <v>44053</v>
      </c>
      <c r="H1276" s="30">
        <v>44054</v>
      </c>
      <c r="I1276" s="31">
        <v>250</v>
      </c>
      <c r="J1276" t="s">
        <v>44</v>
      </c>
      <c r="K1276" t="s">
        <v>604</v>
      </c>
      <c r="L1276" t="s">
        <v>615</v>
      </c>
      <c r="M1276" t="s">
        <v>903</v>
      </c>
      <c r="O1276" t="s">
        <v>606</v>
      </c>
      <c r="P1276" t="s">
        <v>26</v>
      </c>
      <c r="Q1276" t="s">
        <v>33</v>
      </c>
      <c r="R1276" t="s">
        <v>558</v>
      </c>
      <c r="W1276" s="32">
        <v>485.12</v>
      </c>
      <c r="X1276" t="s">
        <v>612</v>
      </c>
      <c r="Y1276" t="s">
        <v>1341</v>
      </c>
      <c r="Z1276" t="s">
        <v>614</v>
      </c>
    </row>
    <row r="1277" spans="1:26" x14ac:dyDescent="0.3">
      <c r="A1277" t="s">
        <v>26</v>
      </c>
      <c r="B1277" t="s">
        <v>27</v>
      </c>
      <c r="C1277" s="31">
        <v>2021</v>
      </c>
      <c r="D1277" s="31">
        <v>2</v>
      </c>
      <c r="E1277" t="s">
        <v>609</v>
      </c>
      <c r="F1277" t="s">
        <v>1340</v>
      </c>
      <c r="G1277" s="30">
        <v>44053</v>
      </c>
      <c r="H1277" s="30">
        <v>44054</v>
      </c>
      <c r="I1277" s="31">
        <v>251</v>
      </c>
      <c r="J1277" t="s">
        <v>44</v>
      </c>
      <c r="K1277" t="s">
        <v>604</v>
      </c>
      <c r="L1277" t="s">
        <v>615</v>
      </c>
      <c r="M1277" t="s">
        <v>903</v>
      </c>
      <c r="O1277" t="s">
        <v>606</v>
      </c>
      <c r="P1277" t="s">
        <v>26</v>
      </c>
      <c r="Q1277" t="s">
        <v>33</v>
      </c>
      <c r="R1277" t="s">
        <v>558</v>
      </c>
      <c r="W1277" s="32">
        <v>484.27</v>
      </c>
      <c r="X1277" t="s">
        <v>612</v>
      </c>
      <c r="Y1277" t="s">
        <v>1341</v>
      </c>
      <c r="Z1277" t="s">
        <v>614</v>
      </c>
    </row>
    <row r="1278" spans="1:26" x14ac:dyDescent="0.3">
      <c r="A1278" t="s">
        <v>26</v>
      </c>
      <c r="B1278" t="s">
        <v>27</v>
      </c>
      <c r="C1278" s="31">
        <v>2021</v>
      </c>
      <c r="D1278" s="31">
        <v>2</v>
      </c>
      <c r="E1278" t="s">
        <v>609</v>
      </c>
      <c r="F1278" t="s">
        <v>1340</v>
      </c>
      <c r="G1278" s="30">
        <v>44053</v>
      </c>
      <c r="H1278" s="30">
        <v>44054</v>
      </c>
      <c r="I1278" s="31">
        <v>316</v>
      </c>
      <c r="J1278" t="s">
        <v>44</v>
      </c>
      <c r="K1278" t="s">
        <v>604</v>
      </c>
      <c r="L1278" t="s">
        <v>615</v>
      </c>
      <c r="M1278" t="s">
        <v>1025</v>
      </c>
      <c r="O1278" t="s">
        <v>606</v>
      </c>
      <c r="P1278" t="s">
        <v>26</v>
      </c>
      <c r="Q1278" t="s">
        <v>33</v>
      </c>
      <c r="R1278" t="s">
        <v>558</v>
      </c>
      <c r="W1278" s="32">
        <v>361.5</v>
      </c>
      <c r="X1278" t="s">
        <v>612</v>
      </c>
      <c r="Y1278" t="s">
        <v>1341</v>
      </c>
      <c r="Z1278" t="s">
        <v>614</v>
      </c>
    </row>
    <row r="1279" spans="1:26" x14ac:dyDescent="0.3">
      <c r="A1279" t="s">
        <v>26</v>
      </c>
      <c r="B1279" t="s">
        <v>27</v>
      </c>
      <c r="C1279" s="31">
        <v>2021</v>
      </c>
      <c r="D1279" s="31">
        <v>2</v>
      </c>
      <c r="E1279" t="s">
        <v>609</v>
      </c>
      <c r="F1279" t="s">
        <v>1340</v>
      </c>
      <c r="G1279" s="30">
        <v>44053</v>
      </c>
      <c r="H1279" s="30">
        <v>44054</v>
      </c>
      <c r="I1279" s="31">
        <v>252</v>
      </c>
      <c r="J1279" t="s">
        <v>44</v>
      </c>
      <c r="K1279" t="s">
        <v>604</v>
      </c>
      <c r="L1279" t="s">
        <v>616</v>
      </c>
      <c r="M1279" t="s">
        <v>903</v>
      </c>
      <c r="O1279" t="s">
        <v>606</v>
      </c>
      <c r="P1279" t="s">
        <v>26</v>
      </c>
      <c r="Q1279" t="s">
        <v>33</v>
      </c>
      <c r="R1279" t="s">
        <v>558</v>
      </c>
      <c r="W1279" s="32">
        <v>232.9</v>
      </c>
      <c r="X1279" t="s">
        <v>612</v>
      </c>
      <c r="Y1279" t="s">
        <v>1341</v>
      </c>
      <c r="Z1279" t="s">
        <v>614</v>
      </c>
    </row>
    <row r="1280" spans="1:26" x14ac:dyDescent="0.3">
      <c r="A1280" t="s">
        <v>26</v>
      </c>
      <c r="B1280" t="s">
        <v>27</v>
      </c>
      <c r="C1280" s="31">
        <v>2021</v>
      </c>
      <c r="D1280" s="31">
        <v>2</v>
      </c>
      <c r="E1280" t="s">
        <v>609</v>
      </c>
      <c r="F1280" t="s">
        <v>1340</v>
      </c>
      <c r="G1280" s="30">
        <v>44053</v>
      </c>
      <c r="H1280" s="30">
        <v>44054</v>
      </c>
      <c r="I1280" s="31">
        <v>253</v>
      </c>
      <c r="J1280" t="s">
        <v>44</v>
      </c>
      <c r="K1280" t="s">
        <v>604</v>
      </c>
      <c r="L1280" t="s">
        <v>616</v>
      </c>
      <c r="M1280" t="s">
        <v>903</v>
      </c>
      <c r="O1280" t="s">
        <v>606</v>
      </c>
      <c r="P1280" t="s">
        <v>26</v>
      </c>
      <c r="Q1280" t="s">
        <v>33</v>
      </c>
      <c r="R1280" t="s">
        <v>558</v>
      </c>
      <c r="W1280" s="32">
        <v>246.27</v>
      </c>
      <c r="X1280" t="s">
        <v>612</v>
      </c>
      <c r="Y1280" t="s">
        <v>1341</v>
      </c>
      <c r="Z1280" t="s">
        <v>614</v>
      </c>
    </row>
    <row r="1281" spans="1:26" x14ac:dyDescent="0.3">
      <c r="A1281" t="s">
        <v>26</v>
      </c>
      <c r="B1281" t="s">
        <v>27</v>
      </c>
      <c r="C1281" s="31">
        <v>2021</v>
      </c>
      <c r="D1281" s="31">
        <v>2</v>
      </c>
      <c r="E1281" t="s">
        <v>609</v>
      </c>
      <c r="F1281" t="s">
        <v>1340</v>
      </c>
      <c r="G1281" s="30">
        <v>44053</v>
      </c>
      <c r="H1281" s="30">
        <v>44054</v>
      </c>
      <c r="I1281" s="31">
        <v>317</v>
      </c>
      <c r="J1281" t="s">
        <v>44</v>
      </c>
      <c r="K1281" t="s">
        <v>604</v>
      </c>
      <c r="L1281" t="s">
        <v>616</v>
      </c>
      <c r="M1281" t="s">
        <v>1025</v>
      </c>
      <c r="O1281" t="s">
        <v>606</v>
      </c>
      <c r="P1281" t="s">
        <v>26</v>
      </c>
      <c r="Q1281" t="s">
        <v>33</v>
      </c>
      <c r="R1281" t="s">
        <v>558</v>
      </c>
      <c r="W1281" s="32">
        <v>180.1</v>
      </c>
      <c r="X1281" t="s">
        <v>612</v>
      </c>
      <c r="Y1281" t="s">
        <v>1341</v>
      </c>
      <c r="Z1281" t="s">
        <v>614</v>
      </c>
    </row>
    <row r="1282" spans="1:26" x14ac:dyDescent="0.3">
      <c r="A1282" t="s">
        <v>26</v>
      </c>
      <c r="B1282" t="s">
        <v>27</v>
      </c>
      <c r="C1282" s="31">
        <v>2021</v>
      </c>
      <c r="D1282" s="31">
        <v>2</v>
      </c>
      <c r="E1282" t="s">
        <v>609</v>
      </c>
      <c r="F1282" t="s">
        <v>1340</v>
      </c>
      <c r="G1282" s="30">
        <v>44053</v>
      </c>
      <c r="H1282" s="30">
        <v>44054</v>
      </c>
      <c r="I1282" s="31">
        <v>254</v>
      </c>
      <c r="J1282" t="s">
        <v>44</v>
      </c>
      <c r="K1282" t="s">
        <v>604</v>
      </c>
      <c r="L1282" t="s">
        <v>617</v>
      </c>
      <c r="M1282" t="s">
        <v>903</v>
      </c>
      <c r="O1282" t="s">
        <v>606</v>
      </c>
      <c r="P1282" t="s">
        <v>26</v>
      </c>
      <c r="Q1282" t="s">
        <v>33</v>
      </c>
      <c r="R1282" t="s">
        <v>558</v>
      </c>
      <c r="W1282" s="32">
        <v>44.96</v>
      </c>
      <c r="X1282" t="s">
        <v>612</v>
      </c>
      <c r="Y1282" t="s">
        <v>1341</v>
      </c>
      <c r="Z1282" t="s">
        <v>614</v>
      </c>
    </row>
    <row r="1283" spans="1:26" x14ac:dyDescent="0.3">
      <c r="A1283" t="s">
        <v>26</v>
      </c>
      <c r="B1283" t="s">
        <v>27</v>
      </c>
      <c r="C1283" s="31">
        <v>2021</v>
      </c>
      <c r="D1283" s="31">
        <v>2</v>
      </c>
      <c r="E1283" t="s">
        <v>609</v>
      </c>
      <c r="F1283" t="s">
        <v>1340</v>
      </c>
      <c r="G1283" s="30">
        <v>44053</v>
      </c>
      <c r="H1283" s="30">
        <v>44054</v>
      </c>
      <c r="I1283" s="31">
        <v>255</v>
      </c>
      <c r="J1283" t="s">
        <v>44</v>
      </c>
      <c r="K1283" t="s">
        <v>604</v>
      </c>
      <c r="L1283" t="s">
        <v>617</v>
      </c>
      <c r="M1283" t="s">
        <v>903</v>
      </c>
      <c r="O1283" t="s">
        <v>606</v>
      </c>
      <c r="P1283" t="s">
        <v>26</v>
      </c>
      <c r="Q1283" t="s">
        <v>33</v>
      </c>
      <c r="R1283" t="s">
        <v>558</v>
      </c>
      <c r="W1283" s="32">
        <v>44.88</v>
      </c>
      <c r="X1283" t="s">
        <v>612</v>
      </c>
      <c r="Y1283" t="s">
        <v>1341</v>
      </c>
      <c r="Z1283" t="s">
        <v>614</v>
      </c>
    </row>
    <row r="1284" spans="1:26" x14ac:dyDescent="0.3">
      <c r="A1284" t="s">
        <v>26</v>
      </c>
      <c r="B1284" t="s">
        <v>27</v>
      </c>
      <c r="C1284" s="31">
        <v>2021</v>
      </c>
      <c r="D1284" s="31">
        <v>2</v>
      </c>
      <c r="E1284" t="s">
        <v>609</v>
      </c>
      <c r="F1284" t="s">
        <v>1340</v>
      </c>
      <c r="G1284" s="30">
        <v>44053</v>
      </c>
      <c r="H1284" s="30">
        <v>44054</v>
      </c>
      <c r="I1284" s="31">
        <v>318</v>
      </c>
      <c r="J1284" t="s">
        <v>44</v>
      </c>
      <c r="K1284" t="s">
        <v>604</v>
      </c>
      <c r="L1284" t="s">
        <v>617</v>
      </c>
      <c r="M1284" t="s">
        <v>1025</v>
      </c>
      <c r="O1284" t="s">
        <v>606</v>
      </c>
      <c r="P1284" t="s">
        <v>26</v>
      </c>
      <c r="Q1284" t="s">
        <v>33</v>
      </c>
      <c r="R1284" t="s">
        <v>558</v>
      </c>
      <c r="W1284" s="32">
        <v>33.5</v>
      </c>
      <c r="X1284" t="s">
        <v>612</v>
      </c>
      <c r="Y1284" t="s">
        <v>1341</v>
      </c>
      <c r="Z1284" t="s">
        <v>614</v>
      </c>
    </row>
    <row r="1285" spans="1:26" x14ac:dyDescent="0.3">
      <c r="A1285" t="s">
        <v>26</v>
      </c>
      <c r="B1285" t="s">
        <v>27</v>
      </c>
      <c r="C1285" s="31">
        <v>2021</v>
      </c>
      <c r="D1285" s="31">
        <v>2</v>
      </c>
      <c r="E1285" t="s">
        <v>609</v>
      </c>
      <c r="F1285" t="s">
        <v>1340</v>
      </c>
      <c r="G1285" s="30">
        <v>44053</v>
      </c>
      <c r="H1285" s="30">
        <v>44054</v>
      </c>
      <c r="I1285" s="31">
        <v>256</v>
      </c>
      <c r="J1285" t="s">
        <v>44</v>
      </c>
      <c r="K1285" t="s">
        <v>604</v>
      </c>
      <c r="L1285" t="s">
        <v>657</v>
      </c>
      <c r="M1285" t="s">
        <v>903</v>
      </c>
      <c r="O1285" t="s">
        <v>606</v>
      </c>
      <c r="P1285" t="s">
        <v>26</v>
      </c>
      <c r="Q1285" t="s">
        <v>33</v>
      </c>
      <c r="R1285" t="s">
        <v>558</v>
      </c>
      <c r="W1285" s="32">
        <v>901</v>
      </c>
      <c r="X1285" t="s">
        <v>612</v>
      </c>
      <c r="Y1285" t="s">
        <v>1341</v>
      </c>
      <c r="Z1285" t="s">
        <v>614</v>
      </c>
    </row>
    <row r="1286" spans="1:26" x14ac:dyDescent="0.3">
      <c r="A1286" t="s">
        <v>26</v>
      </c>
      <c r="B1286" t="s">
        <v>27</v>
      </c>
      <c r="C1286" s="31">
        <v>2021</v>
      </c>
      <c r="D1286" s="31">
        <v>2</v>
      </c>
      <c r="E1286" t="s">
        <v>609</v>
      </c>
      <c r="F1286" t="s">
        <v>1340</v>
      </c>
      <c r="G1286" s="30">
        <v>44053</v>
      </c>
      <c r="H1286" s="30">
        <v>44054</v>
      </c>
      <c r="I1286" s="31">
        <v>257</v>
      </c>
      <c r="J1286" t="s">
        <v>44</v>
      </c>
      <c r="K1286" t="s">
        <v>604</v>
      </c>
      <c r="L1286" t="s">
        <v>657</v>
      </c>
      <c r="M1286" t="s">
        <v>903</v>
      </c>
      <c r="O1286" t="s">
        <v>606</v>
      </c>
      <c r="P1286" t="s">
        <v>26</v>
      </c>
      <c r="Q1286" t="s">
        <v>33</v>
      </c>
      <c r="R1286" t="s">
        <v>558</v>
      </c>
      <c r="W1286" s="32">
        <v>614.5</v>
      </c>
      <c r="X1286" t="s">
        <v>612</v>
      </c>
      <c r="Y1286" t="s">
        <v>1341</v>
      </c>
      <c r="Z1286" t="s">
        <v>614</v>
      </c>
    </row>
    <row r="1287" spans="1:26" x14ac:dyDescent="0.3">
      <c r="A1287" t="s">
        <v>26</v>
      </c>
      <c r="B1287" t="s">
        <v>27</v>
      </c>
      <c r="C1287" s="31">
        <v>2021</v>
      </c>
      <c r="D1287" s="31">
        <v>2</v>
      </c>
      <c r="E1287" t="s">
        <v>609</v>
      </c>
      <c r="F1287" t="s">
        <v>1340</v>
      </c>
      <c r="G1287" s="30">
        <v>44053</v>
      </c>
      <c r="H1287" s="30">
        <v>44054</v>
      </c>
      <c r="I1287" s="31">
        <v>319</v>
      </c>
      <c r="J1287" t="s">
        <v>44</v>
      </c>
      <c r="K1287" t="s">
        <v>604</v>
      </c>
      <c r="L1287" t="s">
        <v>657</v>
      </c>
      <c r="M1287" t="s">
        <v>1025</v>
      </c>
      <c r="O1287" t="s">
        <v>606</v>
      </c>
      <c r="P1287" t="s">
        <v>26</v>
      </c>
      <c r="Q1287" t="s">
        <v>33</v>
      </c>
      <c r="R1287" t="s">
        <v>558</v>
      </c>
      <c r="W1287" s="32">
        <v>614.5</v>
      </c>
      <c r="X1287" t="s">
        <v>612</v>
      </c>
      <c r="Y1287" t="s">
        <v>1341</v>
      </c>
      <c r="Z1287" t="s">
        <v>614</v>
      </c>
    </row>
    <row r="1288" spans="1:26" x14ac:dyDescent="0.3">
      <c r="A1288" t="s">
        <v>26</v>
      </c>
      <c r="B1288" t="s">
        <v>27</v>
      </c>
      <c r="C1288" s="31">
        <v>2021</v>
      </c>
      <c r="D1288" s="31">
        <v>2</v>
      </c>
      <c r="E1288" t="s">
        <v>609</v>
      </c>
      <c r="F1288" t="s">
        <v>1340</v>
      </c>
      <c r="G1288" s="30">
        <v>44053</v>
      </c>
      <c r="H1288" s="30">
        <v>44054</v>
      </c>
      <c r="I1288" s="31">
        <v>258</v>
      </c>
      <c r="J1288" t="s">
        <v>44</v>
      </c>
      <c r="K1288" t="s">
        <v>604</v>
      </c>
      <c r="L1288" t="s">
        <v>618</v>
      </c>
      <c r="M1288" t="s">
        <v>903</v>
      </c>
      <c r="O1288" t="s">
        <v>606</v>
      </c>
      <c r="P1288" t="s">
        <v>26</v>
      </c>
      <c r="Q1288" t="s">
        <v>33</v>
      </c>
      <c r="R1288" t="s">
        <v>558</v>
      </c>
      <c r="W1288" s="32">
        <v>37.58</v>
      </c>
      <c r="X1288" t="s">
        <v>612</v>
      </c>
      <c r="Y1288" t="s">
        <v>1341</v>
      </c>
      <c r="Z1288" t="s">
        <v>614</v>
      </c>
    </row>
    <row r="1289" spans="1:26" x14ac:dyDescent="0.3">
      <c r="A1289" t="s">
        <v>26</v>
      </c>
      <c r="B1289" t="s">
        <v>27</v>
      </c>
      <c r="C1289" s="31">
        <v>2021</v>
      </c>
      <c r="D1289" s="31">
        <v>2</v>
      </c>
      <c r="E1289" t="s">
        <v>609</v>
      </c>
      <c r="F1289" t="s">
        <v>1340</v>
      </c>
      <c r="G1289" s="30">
        <v>44053</v>
      </c>
      <c r="H1289" s="30">
        <v>44054</v>
      </c>
      <c r="I1289" s="31">
        <v>259</v>
      </c>
      <c r="J1289" t="s">
        <v>44</v>
      </c>
      <c r="K1289" t="s">
        <v>604</v>
      </c>
      <c r="L1289" t="s">
        <v>618</v>
      </c>
      <c r="M1289" t="s">
        <v>903</v>
      </c>
      <c r="O1289" t="s">
        <v>606</v>
      </c>
      <c r="P1289" t="s">
        <v>26</v>
      </c>
      <c r="Q1289" t="s">
        <v>33</v>
      </c>
      <c r="R1289" t="s">
        <v>558</v>
      </c>
      <c r="W1289" s="32">
        <v>37.51</v>
      </c>
      <c r="X1289" t="s">
        <v>612</v>
      </c>
      <c r="Y1289" t="s">
        <v>1341</v>
      </c>
      <c r="Z1289" t="s">
        <v>614</v>
      </c>
    </row>
    <row r="1290" spans="1:26" x14ac:dyDescent="0.3">
      <c r="A1290" t="s">
        <v>26</v>
      </c>
      <c r="B1290" t="s">
        <v>27</v>
      </c>
      <c r="C1290" s="31">
        <v>2021</v>
      </c>
      <c r="D1290" s="31">
        <v>2</v>
      </c>
      <c r="E1290" t="s">
        <v>609</v>
      </c>
      <c r="F1290" t="s">
        <v>1340</v>
      </c>
      <c r="G1290" s="30">
        <v>44053</v>
      </c>
      <c r="H1290" s="30">
        <v>44054</v>
      </c>
      <c r="I1290" s="31">
        <v>320</v>
      </c>
      <c r="J1290" t="s">
        <v>44</v>
      </c>
      <c r="K1290" t="s">
        <v>604</v>
      </c>
      <c r="L1290" t="s">
        <v>618</v>
      </c>
      <c r="M1290" t="s">
        <v>1025</v>
      </c>
      <c r="O1290" t="s">
        <v>606</v>
      </c>
      <c r="P1290" t="s">
        <v>26</v>
      </c>
      <c r="Q1290" t="s">
        <v>33</v>
      </c>
      <c r="R1290" t="s">
        <v>558</v>
      </c>
      <c r="W1290" s="32">
        <v>28</v>
      </c>
      <c r="X1290" t="s">
        <v>612</v>
      </c>
      <c r="Y1290" t="s">
        <v>1341</v>
      </c>
      <c r="Z1290" t="s">
        <v>614</v>
      </c>
    </row>
    <row r="1291" spans="1:26" x14ac:dyDescent="0.3">
      <c r="A1291" t="s">
        <v>26</v>
      </c>
      <c r="B1291" t="s">
        <v>27</v>
      </c>
      <c r="C1291" s="31">
        <v>2021</v>
      </c>
      <c r="D1291" s="31">
        <v>2</v>
      </c>
      <c r="E1291" t="s">
        <v>609</v>
      </c>
      <c r="F1291" t="s">
        <v>1340</v>
      </c>
      <c r="G1291" s="30">
        <v>44053</v>
      </c>
      <c r="H1291" s="30">
        <v>44054</v>
      </c>
      <c r="I1291" s="31">
        <v>260</v>
      </c>
      <c r="J1291" t="s">
        <v>44</v>
      </c>
      <c r="K1291" t="s">
        <v>604</v>
      </c>
      <c r="L1291" t="s">
        <v>619</v>
      </c>
      <c r="M1291" t="s">
        <v>903</v>
      </c>
      <c r="O1291" t="s">
        <v>606</v>
      </c>
      <c r="P1291" t="s">
        <v>26</v>
      </c>
      <c r="Q1291" t="s">
        <v>33</v>
      </c>
      <c r="R1291" t="s">
        <v>558</v>
      </c>
      <c r="W1291" s="32">
        <v>20.47</v>
      </c>
      <c r="X1291" t="s">
        <v>612</v>
      </c>
      <c r="Y1291" t="s">
        <v>1341</v>
      </c>
      <c r="Z1291" t="s">
        <v>614</v>
      </c>
    </row>
    <row r="1292" spans="1:26" x14ac:dyDescent="0.3">
      <c r="A1292" t="s">
        <v>26</v>
      </c>
      <c r="B1292" t="s">
        <v>27</v>
      </c>
      <c r="C1292" s="31">
        <v>2021</v>
      </c>
      <c r="D1292" s="31">
        <v>2</v>
      </c>
      <c r="E1292" t="s">
        <v>609</v>
      </c>
      <c r="F1292" t="s">
        <v>1340</v>
      </c>
      <c r="G1292" s="30">
        <v>44053</v>
      </c>
      <c r="H1292" s="30">
        <v>44054</v>
      </c>
      <c r="I1292" s="31">
        <v>261</v>
      </c>
      <c r="J1292" t="s">
        <v>44</v>
      </c>
      <c r="K1292" t="s">
        <v>604</v>
      </c>
      <c r="L1292" t="s">
        <v>619</v>
      </c>
      <c r="M1292" t="s">
        <v>903</v>
      </c>
      <c r="O1292" t="s">
        <v>606</v>
      </c>
      <c r="P1292" t="s">
        <v>26</v>
      </c>
      <c r="Q1292" t="s">
        <v>33</v>
      </c>
      <c r="R1292" t="s">
        <v>558</v>
      </c>
      <c r="W1292" s="32">
        <v>20.43</v>
      </c>
      <c r="X1292" t="s">
        <v>612</v>
      </c>
      <c r="Y1292" t="s">
        <v>1341</v>
      </c>
      <c r="Z1292" t="s">
        <v>614</v>
      </c>
    </row>
    <row r="1293" spans="1:26" x14ac:dyDescent="0.3">
      <c r="A1293" t="s">
        <v>26</v>
      </c>
      <c r="B1293" t="s">
        <v>27</v>
      </c>
      <c r="C1293" s="31">
        <v>2021</v>
      </c>
      <c r="D1293" s="31">
        <v>2</v>
      </c>
      <c r="E1293" t="s">
        <v>609</v>
      </c>
      <c r="F1293" t="s">
        <v>1340</v>
      </c>
      <c r="G1293" s="30">
        <v>44053</v>
      </c>
      <c r="H1293" s="30">
        <v>44054</v>
      </c>
      <c r="I1293" s="31">
        <v>321</v>
      </c>
      <c r="J1293" t="s">
        <v>44</v>
      </c>
      <c r="K1293" t="s">
        <v>604</v>
      </c>
      <c r="L1293" t="s">
        <v>619</v>
      </c>
      <c r="M1293" t="s">
        <v>1025</v>
      </c>
      <c r="O1293" t="s">
        <v>606</v>
      </c>
      <c r="P1293" t="s">
        <v>26</v>
      </c>
      <c r="Q1293" t="s">
        <v>33</v>
      </c>
      <c r="R1293" t="s">
        <v>558</v>
      </c>
      <c r="W1293" s="32">
        <v>15.25</v>
      </c>
      <c r="X1293" t="s">
        <v>612</v>
      </c>
      <c r="Y1293" t="s">
        <v>1341</v>
      </c>
      <c r="Z1293" t="s">
        <v>614</v>
      </c>
    </row>
    <row r="1294" spans="1:26" x14ac:dyDescent="0.3">
      <c r="A1294" t="s">
        <v>26</v>
      </c>
      <c r="B1294" t="s">
        <v>27</v>
      </c>
      <c r="C1294" s="31">
        <v>2021</v>
      </c>
      <c r="D1294" s="31">
        <v>2</v>
      </c>
      <c r="E1294" t="s">
        <v>609</v>
      </c>
      <c r="F1294" t="s">
        <v>1340</v>
      </c>
      <c r="G1294" s="30">
        <v>44053</v>
      </c>
      <c r="H1294" s="30">
        <v>44054</v>
      </c>
      <c r="I1294" s="31">
        <v>248</v>
      </c>
      <c r="J1294" t="s">
        <v>44</v>
      </c>
      <c r="K1294" t="s">
        <v>604</v>
      </c>
      <c r="L1294" t="s">
        <v>611</v>
      </c>
      <c r="M1294" t="s">
        <v>903</v>
      </c>
      <c r="O1294" t="s">
        <v>606</v>
      </c>
      <c r="P1294" t="s">
        <v>26</v>
      </c>
      <c r="Q1294" t="s">
        <v>33</v>
      </c>
      <c r="R1294" t="s">
        <v>558</v>
      </c>
      <c r="W1294" s="32">
        <v>3354.92</v>
      </c>
      <c r="X1294" t="s">
        <v>612</v>
      </c>
      <c r="Y1294" t="s">
        <v>1341</v>
      </c>
      <c r="Z1294" t="s">
        <v>614</v>
      </c>
    </row>
    <row r="1295" spans="1:26" x14ac:dyDescent="0.3">
      <c r="A1295" t="s">
        <v>26</v>
      </c>
      <c r="B1295" t="s">
        <v>27</v>
      </c>
      <c r="C1295" s="31">
        <v>2021</v>
      </c>
      <c r="D1295" s="31">
        <v>2</v>
      </c>
      <c r="E1295" t="s">
        <v>609</v>
      </c>
      <c r="F1295" t="s">
        <v>1340</v>
      </c>
      <c r="G1295" s="30">
        <v>44053</v>
      </c>
      <c r="H1295" s="30">
        <v>44054</v>
      </c>
      <c r="I1295" s="31">
        <v>249</v>
      </c>
      <c r="J1295" t="s">
        <v>44</v>
      </c>
      <c r="K1295" t="s">
        <v>604</v>
      </c>
      <c r="L1295" t="s">
        <v>611</v>
      </c>
      <c r="M1295" t="s">
        <v>903</v>
      </c>
      <c r="O1295" t="s">
        <v>606</v>
      </c>
      <c r="P1295" t="s">
        <v>26</v>
      </c>
      <c r="Q1295" t="s">
        <v>33</v>
      </c>
      <c r="R1295" t="s">
        <v>558</v>
      </c>
      <c r="W1295" s="32">
        <v>3349</v>
      </c>
      <c r="X1295" t="s">
        <v>612</v>
      </c>
      <c r="Y1295" t="s">
        <v>1341</v>
      </c>
      <c r="Z1295" t="s">
        <v>614</v>
      </c>
    </row>
    <row r="1296" spans="1:26" x14ac:dyDescent="0.3">
      <c r="A1296" t="s">
        <v>26</v>
      </c>
      <c r="B1296" t="s">
        <v>27</v>
      </c>
      <c r="C1296" s="31">
        <v>2021</v>
      </c>
      <c r="D1296" s="31">
        <v>2</v>
      </c>
      <c r="E1296" t="s">
        <v>609</v>
      </c>
      <c r="F1296" t="s">
        <v>1340</v>
      </c>
      <c r="G1296" s="30">
        <v>44053</v>
      </c>
      <c r="H1296" s="30">
        <v>44054</v>
      </c>
      <c r="I1296" s="31">
        <v>315</v>
      </c>
      <c r="J1296" t="s">
        <v>44</v>
      </c>
      <c r="K1296" t="s">
        <v>604</v>
      </c>
      <c r="L1296" t="s">
        <v>611</v>
      </c>
      <c r="M1296" t="s">
        <v>1025</v>
      </c>
      <c r="O1296" t="s">
        <v>606</v>
      </c>
      <c r="P1296" t="s">
        <v>26</v>
      </c>
      <c r="Q1296" t="s">
        <v>33</v>
      </c>
      <c r="R1296" t="s">
        <v>558</v>
      </c>
      <c r="W1296" s="32">
        <v>2500</v>
      </c>
      <c r="X1296" t="s">
        <v>612</v>
      </c>
      <c r="Y1296" t="s">
        <v>1341</v>
      </c>
      <c r="Z1296" t="s">
        <v>614</v>
      </c>
    </row>
    <row r="1297" spans="1:26" x14ac:dyDescent="0.3">
      <c r="A1297" t="s">
        <v>26</v>
      </c>
      <c r="B1297" t="s">
        <v>27</v>
      </c>
      <c r="C1297" s="31">
        <v>2021</v>
      </c>
      <c r="D1297" s="31">
        <v>2</v>
      </c>
      <c r="E1297" t="s">
        <v>609</v>
      </c>
      <c r="F1297" t="s">
        <v>1340</v>
      </c>
      <c r="G1297" s="30">
        <v>44053</v>
      </c>
      <c r="H1297" s="30">
        <v>44054</v>
      </c>
      <c r="I1297" s="31">
        <v>262</v>
      </c>
      <c r="J1297" t="s">
        <v>44</v>
      </c>
      <c r="K1297" t="s">
        <v>604</v>
      </c>
      <c r="L1297" t="s">
        <v>905</v>
      </c>
      <c r="M1297" t="s">
        <v>903</v>
      </c>
      <c r="O1297" t="s">
        <v>606</v>
      </c>
      <c r="P1297" t="s">
        <v>26</v>
      </c>
      <c r="Q1297" t="s">
        <v>33</v>
      </c>
      <c r="R1297" t="s">
        <v>558</v>
      </c>
      <c r="W1297" s="32">
        <v>20</v>
      </c>
      <c r="X1297" t="s">
        <v>612</v>
      </c>
      <c r="Y1297" t="s">
        <v>1341</v>
      </c>
      <c r="Z1297" t="s">
        <v>614</v>
      </c>
    </row>
    <row r="1298" spans="1:26" x14ac:dyDescent="0.3">
      <c r="A1298" t="s">
        <v>26</v>
      </c>
      <c r="B1298" t="s">
        <v>27</v>
      </c>
      <c r="C1298" s="31">
        <v>2021</v>
      </c>
      <c r="D1298" s="31">
        <v>2</v>
      </c>
      <c r="E1298" t="s">
        <v>609</v>
      </c>
      <c r="F1298" t="s">
        <v>1340</v>
      </c>
      <c r="G1298" s="30">
        <v>44053</v>
      </c>
      <c r="H1298" s="30">
        <v>44054</v>
      </c>
      <c r="I1298" s="31">
        <v>263</v>
      </c>
      <c r="J1298" t="s">
        <v>44</v>
      </c>
      <c r="K1298" t="s">
        <v>604</v>
      </c>
      <c r="L1298" t="s">
        <v>905</v>
      </c>
      <c r="M1298" t="s">
        <v>903</v>
      </c>
      <c r="O1298" t="s">
        <v>606</v>
      </c>
      <c r="P1298" t="s">
        <v>26</v>
      </c>
      <c r="Q1298" t="s">
        <v>33</v>
      </c>
      <c r="R1298" t="s">
        <v>558</v>
      </c>
      <c r="W1298" s="32">
        <v>10</v>
      </c>
      <c r="X1298" t="s">
        <v>612</v>
      </c>
      <c r="Y1298" t="s">
        <v>1341</v>
      </c>
      <c r="Z1298" t="s">
        <v>614</v>
      </c>
    </row>
    <row r="1299" spans="1:26" x14ac:dyDescent="0.3">
      <c r="A1299" t="s">
        <v>26</v>
      </c>
      <c r="B1299" t="s">
        <v>27</v>
      </c>
      <c r="C1299" s="31">
        <v>2021</v>
      </c>
      <c r="D1299" s="31">
        <v>2</v>
      </c>
      <c r="E1299" t="s">
        <v>52</v>
      </c>
      <c r="F1299" t="s">
        <v>1342</v>
      </c>
      <c r="G1299" s="30">
        <v>44056</v>
      </c>
      <c r="H1299" s="30">
        <v>44056</v>
      </c>
      <c r="I1299" s="31">
        <v>309</v>
      </c>
      <c r="J1299" t="s">
        <v>44</v>
      </c>
      <c r="K1299" t="s">
        <v>581</v>
      </c>
      <c r="L1299" t="s">
        <v>987</v>
      </c>
      <c r="M1299" t="s">
        <v>582</v>
      </c>
      <c r="P1299" t="s">
        <v>26</v>
      </c>
      <c r="Q1299" t="s">
        <v>33</v>
      </c>
      <c r="R1299" t="s">
        <v>558</v>
      </c>
      <c r="S1299" t="s">
        <v>1290</v>
      </c>
      <c r="W1299" s="32">
        <v>3281.5</v>
      </c>
      <c r="X1299" t="s">
        <v>1343</v>
      </c>
      <c r="Y1299" t="s">
        <v>1364</v>
      </c>
      <c r="Z1299" t="s">
        <v>57</v>
      </c>
    </row>
    <row r="1300" spans="1:26" x14ac:dyDescent="0.3">
      <c r="A1300" t="s">
        <v>26</v>
      </c>
      <c r="B1300" t="s">
        <v>27</v>
      </c>
      <c r="C1300" s="31">
        <v>2021</v>
      </c>
      <c r="D1300" s="31">
        <v>2</v>
      </c>
      <c r="E1300" t="s">
        <v>52</v>
      </c>
      <c r="F1300" t="s">
        <v>1342</v>
      </c>
      <c r="G1300" s="30">
        <v>44056</v>
      </c>
      <c r="H1300" s="30">
        <v>44056</v>
      </c>
      <c r="I1300" s="31">
        <v>316</v>
      </c>
      <c r="J1300" t="s">
        <v>44</v>
      </c>
      <c r="K1300" t="s">
        <v>581</v>
      </c>
      <c r="L1300" t="s">
        <v>987</v>
      </c>
      <c r="M1300" t="s">
        <v>582</v>
      </c>
      <c r="P1300" t="s">
        <v>26</v>
      </c>
      <c r="Q1300" t="s">
        <v>33</v>
      </c>
      <c r="R1300" t="s">
        <v>558</v>
      </c>
      <c r="S1300" t="s">
        <v>1181</v>
      </c>
      <c r="W1300" s="32">
        <v>4650.4799999999996</v>
      </c>
      <c r="X1300" t="s">
        <v>1344</v>
      </c>
      <c r="Y1300" t="s">
        <v>1365</v>
      </c>
      <c r="Z1300" t="s">
        <v>57</v>
      </c>
    </row>
    <row r="1301" spans="1:26" x14ac:dyDescent="0.3">
      <c r="A1301" t="s">
        <v>26</v>
      </c>
      <c r="B1301" t="s">
        <v>27</v>
      </c>
      <c r="C1301" s="31">
        <v>2021</v>
      </c>
      <c r="D1301" s="31">
        <v>2</v>
      </c>
      <c r="E1301" t="s">
        <v>52</v>
      </c>
      <c r="F1301" t="s">
        <v>1342</v>
      </c>
      <c r="G1301" s="30">
        <v>44056</v>
      </c>
      <c r="H1301" s="30">
        <v>44056</v>
      </c>
      <c r="I1301" s="31">
        <v>317</v>
      </c>
      <c r="J1301" t="s">
        <v>44</v>
      </c>
      <c r="K1301" t="s">
        <v>581</v>
      </c>
      <c r="L1301" t="s">
        <v>987</v>
      </c>
      <c r="M1301" t="s">
        <v>582</v>
      </c>
      <c r="P1301" t="s">
        <v>26</v>
      </c>
      <c r="Q1301" t="s">
        <v>33</v>
      </c>
      <c r="R1301" t="s">
        <v>558</v>
      </c>
      <c r="S1301" t="s">
        <v>472</v>
      </c>
      <c r="W1301" s="32">
        <v>5041.1000000000004</v>
      </c>
      <c r="X1301" t="s">
        <v>1345</v>
      </c>
      <c r="Y1301" t="s">
        <v>1366</v>
      </c>
      <c r="Z1301" t="s">
        <v>57</v>
      </c>
    </row>
    <row r="1302" spans="1:26" x14ac:dyDescent="0.3">
      <c r="A1302" t="s">
        <v>26</v>
      </c>
      <c r="B1302" t="s">
        <v>27</v>
      </c>
      <c r="C1302" s="31">
        <v>2021</v>
      </c>
      <c r="D1302" s="31">
        <v>2</v>
      </c>
      <c r="E1302" t="s">
        <v>52</v>
      </c>
      <c r="F1302" t="s">
        <v>1342</v>
      </c>
      <c r="G1302" s="30">
        <v>44056</v>
      </c>
      <c r="H1302" s="30">
        <v>44056</v>
      </c>
      <c r="I1302" s="31">
        <v>318</v>
      </c>
      <c r="J1302" t="s">
        <v>44</v>
      </c>
      <c r="K1302" t="s">
        <v>581</v>
      </c>
      <c r="L1302" t="s">
        <v>987</v>
      </c>
      <c r="M1302" t="s">
        <v>582</v>
      </c>
      <c r="P1302" t="s">
        <v>26</v>
      </c>
      <c r="Q1302" t="s">
        <v>33</v>
      </c>
      <c r="R1302" t="s">
        <v>558</v>
      </c>
      <c r="S1302" t="s">
        <v>810</v>
      </c>
      <c r="W1302" s="32">
        <v>3887.6</v>
      </c>
      <c r="X1302" t="s">
        <v>1346</v>
      </c>
      <c r="Y1302" t="s">
        <v>1367</v>
      </c>
      <c r="Z1302" t="s">
        <v>57</v>
      </c>
    </row>
    <row r="1303" spans="1:26" x14ac:dyDescent="0.3">
      <c r="A1303" t="s">
        <v>26</v>
      </c>
      <c r="B1303" t="s">
        <v>27</v>
      </c>
      <c r="C1303" s="31">
        <v>2021</v>
      </c>
      <c r="D1303" s="31">
        <v>2</v>
      </c>
      <c r="E1303" t="s">
        <v>52</v>
      </c>
      <c r="F1303" t="s">
        <v>1342</v>
      </c>
      <c r="G1303" s="30">
        <v>44056</v>
      </c>
      <c r="H1303" s="30">
        <v>44056</v>
      </c>
      <c r="I1303" s="31">
        <v>334</v>
      </c>
      <c r="J1303" t="s">
        <v>44</v>
      </c>
      <c r="K1303" t="s">
        <v>581</v>
      </c>
      <c r="L1303" t="s">
        <v>987</v>
      </c>
      <c r="M1303" t="s">
        <v>582</v>
      </c>
      <c r="P1303" t="s">
        <v>26</v>
      </c>
      <c r="Q1303" t="s">
        <v>33</v>
      </c>
      <c r="R1303" t="s">
        <v>558</v>
      </c>
      <c r="S1303" t="s">
        <v>263</v>
      </c>
      <c r="W1303" s="32">
        <v>59150</v>
      </c>
      <c r="X1303" t="s">
        <v>1348</v>
      </c>
      <c r="Y1303" t="s">
        <v>1368</v>
      </c>
      <c r="Z1303" t="s">
        <v>57</v>
      </c>
    </row>
    <row r="1304" spans="1:26" x14ac:dyDescent="0.3">
      <c r="A1304" t="s">
        <v>26</v>
      </c>
      <c r="B1304" t="s">
        <v>27</v>
      </c>
      <c r="C1304" s="31">
        <v>2021</v>
      </c>
      <c r="D1304" s="31">
        <v>2</v>
      </c>
      <c r="E1304" t="s">
        <v>52</v>
      </c>
      <c r="F1304" t="s">
        <v>1342</v>
      </c>
      <c r="G1304" s="30">
        <v>44056</v>
      </c>
      <c r="H1304" s="30">
        <v>44056</v>
      </c>
      <c r="I1304" s="31">
        <v>335</v>
      </c>
      <c r="J1304" t="s">
        <v>44</v>
      </c>
      <c r="K1304" t="s">
        <v>581</v>
      </c>
      <c r="L1304" t="s">
        <v>987</v>
      </c>
      <c r="M1304" t="s">
        <v>582</v>
      </c>
      <c r="P1304" t="s">
        <v>26</v>
      </c>
      <c r="Q1304" t="s">
        <v>33</v>
      </c>
      <c r="R1304" t="s">
        <v>558</v>
      </c>
      <c r="S1304" t="s">
        <v>117</v>
      </c>
      <c r="W1304" s="32">
        <v>5625</v>
      </c>
      <c r="X1304" t="s">
        <v>1349</v>
      </c>
      <c r="Y1304" t="s">
        <v>1369</v>
      </c>
      <c r="Z1304" t="s">
        <v>57</v>
      </c>
    </row>
    <row r="1305" spans="1:26" x14ac:dyDescent="0.3">
      <c r="A1305" t="s">
        <v>26</v>
      </c>
      <c r="B1305" t="s">
        <v>27</v>
      </c>
      <c r="C1305" s="31">
        <v>2021</v>
      </c>
      <c r="D1305" s="31">
        <v>2</v>
      </c>
      <c r="E1305" t="s">
        <v>52</v>
      </c>
      <c r="F1305" t="s">
        <v>1342</v>
      </c>
      <c r="G1305" s="30">
        <v>44056</v>
      </c>
      <c r="H1305" s="30">
        <v>44056</v>
      </c>
      <c r="I1305" s="31">
        <v>336</v>
      </c>
      <c r="J1305" t="s">
        <v>44</v>
      </c>
      <c r="K1305" t="s">
        <v>581</v>
      </c>
      <c r="L1305" t="s">
        <v>987</v>
      </c>
      <c r="M1305" t="s">
        <v>582</v>
      </c>
      <c r="P1305" t="s">
        <v>26</v>
      </c>
      <c r="Q1305" t="s">
        <v>33</v>
      </c>
      <c r="R1305" t="s">
        <v>558</v>
      </c>
      <c r="S1305" t="s">
        <v>253</v>
      </c>
      <c r="W1305" s="32">
        <v>3600</v>
      </c>
      <c r="X1305" t="s">
        <v>1350</v>
      </c>
      <c r="Y1305" t="s">
        <v>1370</v>
      </c>
      <c r="Z1305" t="s">
        <v>57</v>
      </c>
    </row>
    <row r="1306" spans="1:26" x14ac:dyDescent="0.3">
      <c r="A1306" t="s">
        <v>26</v>
      </c>
      <c r="B1306" t="s">
        <v>27</v>
      </c>
      <c r="C1306" s="31">
        <v>2021</v>
      </c>
      <c r="D1306" s="31">
        <v>2</v>
      </c>
      <c r="E1306" t="s">
        <v>52</v>
      </c>
      <c r="F1306" t="s">
        <v>1342</v>
      </c>
      <c r="G1306" s="30">
        <v>44056</v>
      </c>
      <c r="H1306" s="30">
        <v>44056</v>
      </c>
      <c r="I1306" s="31">
        <v>337</v>
      </c>
      <c r="J1306" t="s">
        <v>44</v>
      </c>
      <c r="K1306" t="s">
        <v>581</v>
      </c>
      <c r="L1306" t="s">
        <v>987</v>
      </c>
      <c r="M1306" t="s">
        <v>582</v>
      </c>
      <c r="P1306" t="s">
        <v>26</v>
      </c>
      <c r="Q1306" t="s">
        <v>33</v>
      </c>
      <c r="R1306" t="s">
        <v>558</v>
      </c>
      <c r="S1306" t="s">
        <v>292</v>
      </c>
      <c r="W1306" s="32">
        <v>4950</v>
      </c>
      <c r="X1306" t="s">
        <v>1351</v>
      </c>
      <c r="Y1306" t="s">
        <v>1371</v>
      </c>
      <c r="Z1306" t="s">
        <v>57</v>
      </c>
    </row>
    <row r="1307" spans="1:26" x14ac:dyDescent="0.3">
      <c r="A1307" t="s">
        <v>26</v>
      </c>
      <c r="B1307" t="s">
        <v>27</v>
      </c>
      <c r="C1307" s="31">
        <v>2021</v>
      </c>
      <c r="D1307" s="31">
        <v>2</v>
      </c>
      <c r="E1307" t="s">
        <v>52</v>
      </c>
      <c r="F1307" t="s">
        <v>1342</v>
      </c>
      <c r="G1307" s="30">
        <v>44056</v>
      </c>
      <c r="H1307" s="30">
        <v>44056</v>
      </c>
      <c r="I1307" s="31">
        <v>338</v>
      </c>
      <c r="J1307" t="s">
        <v>44</v>
      </c>
      <c r="K1307" t="s">
        <v>581</v>
      </c>
      <c r="L1307" t="s">
        <v>987</v>
      </c>
      <c r="M1307" t="s">
        <v>582</v>
      </c>
      <c r="P1307" t="s">
        <v>26</v>
      </c>
      <c r="Q1307" t="s">
        <v>33</v>
      </c>
      <c r="R1307" t="s">
        <v>558</v>
      </c>
      <c r="S1307" t="s">
        <v>1255</v>
      </c>
      <c r="W1307" s="32">
        <v>5905.14</v>
      </c>
      <c r="X1307" t="s">
        <v>1352</v>
      </c>
      <c r="Y1307" t="s">
        <v>1256</v>
      </c>
      <c r="Z1307" t="s">
        <v>57</v>
      </c>
    </row>
    <row r="1308" spans="1:26" x14ac:dyDescent="0.3">
      <c r="A1308" t="s">
        <v>26</v>
      </c>
      <c r="B1308" t="s">
        <v>27</v>
      </c>
      <c r="C1308" s="31">
        <v>2021</v>
      </c>
      <c r="D1308" s="31">
        <v>2</v>
      </c>
      <c r="E1308" t="s">
        <v>52</v>
      </c>
      <c r="F1308" t="s">
        <v>1342</v>
      </c>
      <c r="G1308" s="30">
        <v>44056</v>
      </c>
      <c r="H1308" s="30">
        <v>44056</v>
      </c>
      <c r="I1308" s="31">
        <v>342</v>
      </c>
      <c r="J1308" t="s">
        <v>44</v>
      </c>
      <c r="K1308" t="s">
        <v>581</v>
      </c>
      <c r="L1308" t="s">
        <v>987</v>
      </c>
      <c r="M1308" t="s">
        <v>582</v>
      </c>
      <c r="P1308" t="s">
        <v>26</v>
      </c>
      <c r="Q1308" t="s">
        <v>33</v>
      </c>
      <c r="R1308" t="s">
        <v>558</v>
      </c>
      <c r="S1308" t="s">
        <v>1372</v>
      </c>
      <c r="W1308" s="32">
        <v>250</v>
      </c>
      <c r="X1308" t="s">
        <v>1353</v>
      </c>
      <c r="Y1308" t="s">
        <v>1373</v>
      </c>
      <c r="Z1308" t="s">
        <v>57</v>
      </c>
    </row>
    <row r="1309" spans="1:26" x14ac:dyDescent="0.3">
      <c r="A1309" t="s">
        <v>26</v>
      </c>
      <c r="B1309" t="s">
        <v>27</v>
      </c>
      <c r="C1309" s="31">
        <v>2021</v>
      </c>
      <c r="D1309" s="31">
        <v>2</v>
      </c>
      <c r="E1309" t="s">
        <v>52</v>
      </c>
      <c r="F1309" t="s">
        <v>1342</v>
      </c>
      <c r="G1309" s="30">
        <v>44056</v>
      </c>
      <c r="H1309" s="30">
        <v>44056</v>
      </c>
      <c r="I1309" s="31">
        <v>415</v>
      </c>
      <c r="J1309" t="s">
        <v>44</v>
      </c>
      <c r="K1309" t="s">
        <v>581</v>
      </c>
      <c r="L1309" t="s">
        <v>987</v>
      </c>
      <c r="M1309" t="s">
        <v>582</v>
      </c>
      <c r="P1309" t="s">
        <v>26</v>
      </c>
      <c r="Q1309" t="s">
        <v>33</v>
      </c>
      <c r="R1309" t="s">
        <v>558</v>
      </c>
      <c r="S1309" t="s">
        <v>246</v>
      </c>
      <c r="W1309" s="32">
        <v>85000</v>
      </c>
      <c r="X1309" t="s">
        <v>1355</v>
      </c>
      <c r="Y1309" t="s">
        <v>1374</v>
      </c>
      <c r="Z1309" t="s">
        <v>57</v>
      </c>
    </row>
    <row r="1310" spans="1:26" x14ac:dyDescent="0.3">
      <c r="A1310" t="s">
        <v>26</v>
      </c>
      <c r="B1310" t="s">
        <v>27</v>
      </c>
      <c r="C1310" s="31">
        <v>2021</v>
      </c>
      <c r="D1310" s="31">
        <v>2</v>
      </c>
      <c r="E1310" t="s">
        <v>52</v>
      </c>
      <c r="F1310" t="s">
        <v>1342</v>
      </c>
      <c r="G1310" s="30">
        <v>44056</v>
      </c>
      <c r="H1310" s="30">
        <v>44056</v>
      </c>
      <c r="I1310" s="31">
        <v>416</v>
      </c>
      <c r="J1310" t="s">
        <v>44</v>
      </c>
      <c r="K1310" t="s">
        <v>581</v>
      </c>
      <c r="L1310" t="s">
        <v>987</v>
      </c>
      <c r="M1310" t="s">
        <v>582</v>
      </c>
      <c r="P1310" t="s">
        <v>26</v>
      </c>
      <c r="Q1310" t="s">
        <v>33</v>
      </c>
      <c r="R1310" t="s">
        <v>558</v>
      </c>
      <c r="S1310" t="s">
        <v>1305</v>
      </c>
      <c r="W1310" s="32">
        <v>965.37</v>
      </c>
      <c r="X1310" t="s">
        <v>1356</v>
      </c>
      <c r="Y1310" t="s">
        <v>1375</v>
      </c>
      <c r="Z1310" t="s">
        <v>57</v>
      </c>
    </row>
    <row r="1311" spans="1:26" x14ac:dyDescent="0.3">
      <c r="A1311" t="s">
        <v>26</v>
      </c>
      <c r="B1311" t="s">
        <v>27</v>
      </c>
      <c r="C1311" s="31">
        <v>2021</v>
      </c>
      <c r="D1311" s="31">
        <v>2</v>
      </c>
      <c r="E1311" t="s">
        <v>52</v>
      </c>
      <c r="F1311" t="s">
        <v>1342</v>
      </c>
      <c r="G1311" s="30">
        <v>44056</v>
      </c>
      <c r="H1311" s="30">
        <v>44056</v>
      </c>
      <c r="I1311" s="31">
        <v>429</v>
      </c>
      <c r="J1311" t="s">
        <v>44</v>
      </c>
      <c r="K1311" t="s">
        <v>581</v>
      </c>
      <c r="L1311" t="s">
        <v>987</v>
      </c>
      <c r="M1311" t="s">
        <v>582</v>
      </c>
      <c r="P1311" t="s">
        <v>26</v>
      </c>
      <c r="Q1311" t="s">
        <v>33</v>
      </c>
      <c r="R1311" t="s">
        <v>558</v>
      </c>
      <c r="S1311" t="s">
        <v>225</v>
      </c>
      <c r="W1311" s="32">
        <v>84999</v>
      </c>
      <c r="X1311" t="s">
        <v>1357</v>
      </c>
      <c r="Y1311" t="s">
        <v>1376</v>
      </c>
      <c r="Z1311" t="s">
        <v>57</v>
      </c>
    </row>
    <row r="1312" spans="1:26" x14ac:dyDescent="0.3">
      <c r="A1312" t="s">
        <v>26</v>
      </c>
      <c r="B1312" t="s">
        <v>27</v>
      </c>
      <c r="C1312" s="31">
        <v>2021</v>
      </c>
      <c r="D1312" s="31">
        <v>2</v>
      </c>
      <c r="E1312" t="s">
        <v>52</v>
      </c>
      <c r="F1312" t="s">
        <v>1342</v>
      </c>
      <c r="G1312" s="30">
        <v>44056</v>
      </c>
      <c r="H1312" s="30">
        <v>44056</v>
      </c>
      <c r="I1312" s="31">
        <v>430</v>
      </c>
      <c r="J1312" t="s">
        <v>44</v>
      </c>
      <c r="K1312" t="s">
        <v>581</v>
      </c>
      <c r="L1312" t="s">
        <v>987</v>
      </c>
      <c r="M1312" t="s">
        <v>582</v>
      </c>
      <c r="P1312" t="s">
        <v>26</v>
      </c>
      <c r="Q1312" t="s">
        <v>33</v>
      </c>
      <c r="R1312" t="s">
        <v>558</v>
      </c>
      <c r="S1312" t="s">
        <v>207</v>
      </c>
      <c r="W1312" s="32">
        <v>960</v>
      </c>
      <c r="X1312" t="s">
        <v>1358</v>
      </c>
      <c r="Y1312" t="s">
        <v>1249</v>
      </c>
      <c r="Z1312" t="s">
        <v>57</v>
      </c>
    </row>
    <row r="1313" spans="1:26" x14ac:dyDescent="0.3">
      <c r="A1313" t="s">
        <v>26</v>
      </c>
      <c r="B1313" t="s">
        <v>27</v>
      </c>
      <c r="C1313" s="31">
        <v>2021</v>
      </c>
      <c r="D1313" s="31">
        <v>2</v>
      </c>
      <c r="E1313" t="s">
        <v>52</v>
      </c>
      <c r="F1313" t="s">
        <v>1342</v>
      </c>
      <c r="G1313" s="30">
        <v>44056</v>
      </c>
      <c r="H1313" s="30">
        <v>44056</v>
      </c>
      <c r="I1313" s="31">
        <v>435</v>
      </c>
      <c r="J1313" t="s">
        <v>44</v>
      </c>
      <c r="K1313" t="s">
        <v>581</v>
      </c>
      <c r="L1313" t="s">
        <v>987</v>
      </c>
      <c r="M1313" t="s">
        <v>582</v>
      </c>
      <c r="P1313" t="s">
        <v>26</v>
      </c>
      <c r="Q1313" t="s">
        <v>33</v>
      </c>
      <c r="R1313" t="s">
        <v>558</v>
      </c>
      <c r="S1313" t="s">
        <v>514</v>
      </c>
      <c r="W1313" s="32">
        <v>525.61</v>
      </c>
      <c r="X1313" t="s">
        <v>1359</v>
      </c>
      <c r="Y1313" t="s">
        <v>1377</v>
      </c>
      <c r="Z1313" t="s">
        <v>57</v>
      </c>
    </row>
    <row r="1314" spans="1:26" x14ac:dyDescent="0.3">
      <c r="A1314" t="s">
        <v>26</v>
      </c>
      <c r="B1314" t="s">
        <v>27</v>
      </c>
      <c r="C1314" s="31">
        <v>2021</v>
      </c>
      <c r="D1314" s="31">
        <v>2</v>
      </c>
      <c r="E1314" t="s">
        <v>52</v>
      </c>
      <c r="F1314" t="s">
        <v>1342</v>
      </c>
      <c r="G1314" s="30">
        <v>44056</v>
      </c>
      <c r="H1314" s="30">
        <v>44056</v>
      </c>
      <c r="I1314" s="31">
        <v>436</v>
      </c>
      <c r="J1314" t="s">
        <v>44</v>
      </c>
      <c r="K1314" t="s">
        <v>581</v>
      </c>
      <c r="L1314" t="s">
        <v>987</v>
      </c>
      <c r="M1314" t="s">
        <v>582</v>
      </c>
      <c r="P1314" t="s">
        <v>26</v>
      </c>
      <c r="Q1314" t="s">
        <v>33</v>
      </c>
      <c r="R1314" t="s">
        <v>558</v>
      </c>
      <c r="S1314" t="s">
        <v>472</v>
      </c>
      <c r="W1314" s="32">
        <v>19357</v>
      </c>
      <c r="X1314" t="s">
        <v>1360</v>
      </c>
      <c r="Y1314" t="s">
        <v>1378</v>
      </c>
      <c r="Z1314" t="s">
        <v>57</v>
      </c>
    </row>
    <row r="1315" spans="1:26" x14ac:dyDescent="0.3">
      <c r="A1315" t="s">
        <v>26</v>
      </c>
      <c r="B1315" t="s">
        <v>27</v>
      </c>
      <c r="C1315" s="31">
        <v>2021</v>
      </c>
      <c r="D1315" s="31">
        <v>2</v>
      </c>
      <c r="E1315" t="s">
        <v>52</v>
      </c>
      <c r="F1315" t="s">
        <v>1342</v>
      </c>
      <c r="G1315" s="30">
        <v>44056</v>
      </c>
      <c r="H1315" s="30">
        <v>44056</v>
      </c>
      <c r="I1315" s="31">
        <v>437</v>
      </c>
      <c r="J1315" t="s">
        <v>44</v>
      </c>
      <c r="K1315" t="s">
        <v>581</v>
      </c>
      <c r="L1315" t="s">
        <v>987</v>
      </c>
      <c r="M1315" t="s">
        <v>582</v>
      </c>
      <c r="P1315" t="s">
        <v>26</v>
      </c>
      <c r="Q1315" t="s">
        <v>33</v>
      </c>
      <c r="R1315" t="s">
        <v>558</v>
      </c>
      <c r="S1315" t="s">
        <v>296</v>
      </c>
      <c r="W1315" s="32">
        <v>38561.53</v>
      </c>
      <c r="X1315" t="s">
        <v>1361</v>
      </c>
      <c r="Y1315" t="s">
        <v>1379</v>
      </c>
      <c r="Z1315" t="s">
        <v>57</v>
      </c>
    </row>
    <row r="1316" spans="1:26" x14ac:dyDescent="0.3">
      <c r="A1316" t="s">
        <v>26</v>
      </c>
      <c r="B1316" t="s">
        <v>27</v>
      </c>
      <c r="C1316" s="31">
        <v>2021</v>
      </c>
      <c r="D1316" s="31">
        <v>2</v>
      </c>
      <c r="E1316" t="s">
        <v>52</v>
      </c>
      <c r="F1316" t="s">
        <v>1342</v>
      </c>
      <c r="G1316" s="30">
        <v>44056</v>
      </c>
      <c r="H1316" s="30">
        <v>44056</v>
      </c>
      <c r="I1316" s="31">
        <v>438</v>
      </c>
      <c r="J1316" t="s">
        <v>44</v>
      </c>
      <c r="K1316" t="s">
        <v>581</v>
      </c>
      <c r="L1316" t="s">
        <v>987</v>
      </c>
      <c r="M1316" t="s">
        <v>582</v>
      </c>
      <c r="P1316" t="s">
        <v>26</v>
      </c>
      <c r="Q1316" t="s">
        <v>33</v>
      </c>
      <c r="R1316" t="s">
        <v>558</v>
      </c>
      <c r="S1316" t="s">
        <v>174</v>
      </c>
      <c r="W1316" s="32">
        <v>5425.44</v>
      </c>
      <c r="X1316" t="s">
        <v>1362</v>
      </c>
      <c r="Y1316" t="s">
        <v>1380</v>
      </c>
      <c r="Z1316" t="s">
        <v>57</v>
      </c>
    </row>
    <row r="1317" spans="1:26" x14ac:dyDescent="0.3">
      <c r="A1317" t="s">
        <v>26</v>
      </c>
      <c r="B1317" t="s">
        <v>27</v>
      </c>
      <c r="C1317" s="31">
        <v>2021</v>
      </c>
      <c r="D1317" s="31">
        <v>2</v>
      </c>
      <c r="E1317" t="s">
        <v>52</v>
      </c>
      <c r="F1317" t="s">
        <v>1342</v>
      </c>
      <c r="G1317" s="30">
        <v>44056</v>
      </c>
      <c r="H1317" s="30">
        <v>44056</v>
      </c>
      <c r="I1317" s="31">
        <v>439</v>
      </c>
      <c r="J1317" t="s">
        <v>44</v>
      </c>
      <c r="K1317" t="s">
        <v>581</v>
      </c>
      <c r="L1317" t="s">
        <v>987</v>
      </c>
      <c r="M1317" t="s">
        <v>582</v>
      </c>
      <c r="P1317" t="s">
        <v>26</v>
      </c>
      <c r="Q1317" t="s">
        <v>33</v>
      </c>
      <c r="R1317" t="s">
        <v>558</v>
      </c>
      <c r="S1317" t="s">
        <v>1305</v>
      </c>
      <c r="W1317" s="32">
        <v>6700</v>
      </c>
      <c r="X1317" t="s">
        <v>1363</v>
      </c>
      <c r="Y1317" t="s">
        <v>1381</v>
      </c>
      <c r="Z1317" t="s">
        <v>57</v>
      </c>
    </row>
    <row r="1318" spans="1:26" x14ac:dyDescent="0.3">
      <c r="A1318" t="s">
        <v>26</v>
      </c>
      <c r="B1318" t="s">
        <v>27</v>
      </c>
      <c r="C1318" s="31">
        <v>2021</v>
      </c>
      <c r="D1318" s="31">
        <v>2</v>
      </c>
      <c r="E1318" t="s">
        <v>52</v>
      </c>
      <c r="F1318" t="s">
        <v>1342</v>
      </c>
      <c r="G1318" s="30">
        <v>44056</v>
      </c>
      <c r="H1318" s="30">
        <v>44056</v>
      </c>
      <c r="I1318" s="31">
        <v>489</v>
      </c>
      <c r="J1318" t="s">
        <v>44</v>
      </c>
      <c r="K1318" t="s">
        <v>581</v>
      </c>
      <c r="L1318" t="s">
        <v>1014</v>
      </c>
      <c r="M1318" t="s">
        <v>582</v>
      </c>
      <c r="P1318" t="s">
        <v>26</v>
      </c>
      <c r="Q1318" t="s">
        <v>33</v>
      </c>
      <c r="R1318" t="s">
        <v>558</v>
      </c>
      <c r="S1318" t="s">
        <v>453</v>
      </c>
      <c r="W1318" s="32">
        <v>10050</v>
      </c>
      <c r="X1318" t="s">
        <v>1354</v>
      </c>
      <c r="Y1318" t="s">
        <v>1382</v>
      </c>
      <c r="Z1318" t="s">
        <v>57</v>
      </c>
    </row>
    <row r="1319" spans="1:26" x14ac:dyDescent="0.3">
      <c r="A1319" t="s">
        <v>26</v>
      </c>
      <c r="B1319" t="s">
        <v>27</v>
      </c>
      <c r="C1319" s="31">
        <v>2021</v>
      </c>
      <c r="D1319" s="31">
        <v>2</v>
      </c>
      <c r="E1319" t="s">
        <v>52</v>
      </c>
      <c r="F1319" t="s">
        <v>1342</v>
      </c>
      <c r="G1319" s="30">
        <v>44056</v>
      </c>
      <c r="H1319" s="30">
        <v>44056</v>
      </c>
      <c r="I1319" s="31">
        <v>512</v>
      </c>
      <c r="J1319" t="s">
        <v>44</v>
      </c>
      <c r="L1319" t="s">
        <v>1269</v>
      </c>
      <c r="M1319" t="s">
        <v>582</v>
      </c>
      <c r="P1319" t="s">
        <v>26</v>
      </c>
      <c r="Q1319" t="s">
        <v>33</v>
      </c>
      <c r="R1319" t="s">
        <v>558</v>
      </c>
      <c r="S1319" t="s">
        <v>625</v>
      </c>
      <c r="W1319" s="32">
        <v>13860</v>
      </c>
      <c r="X1319" t="s">
        <v>1347</v>
      </c>
      <c r="Y1319" t="s">
        <v>1270</v>
      </c>
      <c r="Z1319" t="s">
        <v>57</v>
      </c>
    </row>
    <row r="1320" spans="1:26" x14ac:dyDescent="0.3">
      <c r="A1320" t="s">
        <v>26</v>
      </c>
      <c r="B1320" t="s">
        <v>27</v>
      </c>
      <c r="C1320" s="31">
        <v>2021</v>
      </c>
      <c r="D1320" s="31">
        <v>2</v>
      </c>
      <c r="E1320" t="s">
        <v>609</v>
      </c>
      <c r="F1320" t="s">
        <v>1385</v>
      </c>
      <c r="G1320" s="30">
        <v>44069</v>
      </c>
      <c r="H1320" s="30">
        <v>44070</v>
      </c>
      <c r="I1320" s="31">
        <v>250</v>
      </c>
      <c r="J1320" t="s">
        <v>44</v>
      </c>
      <c r="K1320" t="s">
        <v>604</v>
      </c>
      <c r="L1320" t="s">
        <v>615</v>
      </c>
      <c r="M1320" t="s">
        <v>903</v>
      </c>
      <c r="O1320" t="s">
        <v>606</v>
      </c>
      <c r="P1320" t="s">
        <v>26</v>
      </c>
      <c r="Q1320" t="s">
        <v>33</v>
      </c>
      <c r="R1320" t="s">
        <v>558</v>
      </c>
      <c r="W1320" s="32">
        <v>485.12</v>
      </c>
      <c r="X1320" t="s">
        <v>612</v>
      </c>
      <c r="Y1320" t="s">
        <v>1386</v>
      </c>
      <c r="Z1320" t="s">
        <v>614</v>
      </c>
    </row>
    <row r="1321" spans="1:26" x14ac:dyDescent="0.3">
      <c r="A1321" t="s">
        <v>26</v>
      </c>
      <c r="B1321" t="s">
        <v>27</v>
      </c>
      <c r="C1321" s="31">
        <v>2021</v>
      </c>
      <c r="D1321" s="31">
        <v>2</v>
      </c>
      <c r="E1321" t="s">
        <v>609</v>
      </c>
      <c r="F1321" t="s">
        <v>1385</v>
      </c>
      <c r="G1321" s="30">
        <v>44069</v>
      </c>
      <c r="H1321" s="30">
        <v>44070</v>
      </c>
      <c r="I1321" s="31">
        <v>251</v>
      </c>
      <c r="J1321" t="s">
        <v>44</v>
      </c>
      <c r="K1321" t="s">
        <v>604</v>
      </c>
      <c r="L1321" t="s">
        <v>615</v>
      </c>
      <c r="M1321" t="s">
        <v>903</v>
      </c>
      <c r="O1321" t="s">
        <v>606</v>
      </c>
      <c r="P1321" t="s">
        <v>26</v>
      </c>
      <c r="Q1321" t="s">
        <v>33</v>
      </c>
      <c r="R1321" t="s">
        <v>558</v>
      </c>
      <c r="W1321" s="32">
        <v>484.27</v>
      </c>
      <c r="X1321" t="s">
        <v>612</v>
      </c>
      <c r="Y1321" t="s">
        <v>1386</v>
      </c>
      <c r="Z1321" t="s">
        <v>614</v>
      </c>
    </row>
    <row r="1322" spans="1:26" x14ac:dyDescent="0.3">
      <c r="A1322" t="s">
        <v>26</v>
      </c>
      <c r="B1322" t="s">
        <v>27</v>
      </c>
      <c r="C1322" s="31">
        <v>2021</v>
      </c>
      <c r="D1322" s="31">
        <v>2</v>
      </c>
      <c r="E1322" t="s">
        <v>609</v>
      </c>
      <c r="F1322" t="s">
        <v>1385</v>
      </c>
      <c r="G1322" s="30">
        <v>44069</v>
      </c>
      <c r="H1322" s="30">
        <v>44070</v>
      </c>
      <c r="I1322" s="31">
        <v>316</v>
      </c>
      <c r="J1322" t="s">
        <v>44</v>
      </c>
      <c r="K1322" t="s">
        <v>604</v>
      </c>
      <c r="L1322" t="s">
        <v>615</v>
      </c>
      <c r="M1322" t="s">
        <v>1025</v>
      </c>
      <c r="O1322" t="s">
        <v>606</v>
      </c>
      <c r="P1322" t="s">
        <v>26</v>
      </c>
      <c r="Q1322" t="s">
        <v>33</v>
      </c>
      <c r="R1322" t="s">
        <v>558</v>
      </c>
      <c r="W1322" s="32">
        <v>361.5</v>
      </c>
      <c r="X1322" t="s">
        <v>612</v>
      </c>
      <c r="Y1322" t="s">
        <v>1386</v>
      </c>
      <c r="Z1322" t="s">
        <v>614</v>
      </c>
    </row>
    <row r="1323" spans="1:26" x14ac:dyDescent="0.3">
      <c r="A1323" t="s">
        <v>26</v>
      </c>
      <c r="B1323" t="s">
        <v>27</v>
      </c>
      <c r="C1323" s="31">
        <v>2021</v>
      </c>
      <c r="D1323" s="31">
        <v>2</v>
      </c>
      <c r="E1323" t="s">
        <v>609</v>
      </c>
      <c r="F1323" t="s">
        <v>1385</v>
      </c>
      <c r="G1323" s="30">
        <v>44069</v>
      </c>
      <c r="H1323" s="30">
        <v>44070</v>
      </c>
      <c r="I1323" s="31">
        <v>252</v>
      </c>
      <c r="J1323" t="s">
        <v>44</v>
      </c>
      <c r="K1323" t="s">
        <v>604</v>
      </c>
      <c r="L1323" t="s">
        <v>616</v>
      </c>
      <c r="M1323" t="s">
        <v>903</v>
      </c>
      <c r="O1323" t="s">
        <v>606</v>
      </c>
      <c r="P1323" t="s">
        <v>26</v>
      </c>
      <c r="Q1323" t="s">
        <v>33</v>
      </c>
      <c r="R1323" t="s">
        <v>558</v>
      </c>
      <c r="W1323" s="32">
        <v>231.8</v>
      </c>
      <c r="X1323" t="s">
        <v>612</v>
      </c>
      <c r="Y1323" t="s">
        <v>1386</v>
      </c>
      <c r="Z1323" t="s">
        <v>614</v>
      </c>
    </row>
    <row r="1324" spans="1:26" x14ac:dyDescent="0.3">
      <c r="A1324" t="s">
        <v>26</v>
      </c>
      <c r="B1324" t="s">
        <v>27</v>
      </c>
      <c r="C1324" s="31">
        <v>2021</v>
      </c>
      <c r="D1324" s="31">
        <v>2</v>
      </c>
      <c r="E1324" t="s">
        <v>609</v>
      </c>
      <c r="F1324" t="s">
        <v>1385</v>
      </c>
      <c r="G1324" s="30">
        <v>44069</v>
      </c>
      <c r="H1324" s="30">
        <v>44070</v>
      </c>
      <c r="I1324" s="31">
        <v>253</v>
      </c>
      <c r="J1324" t="s">
        <v>44</v>
      </c>
      <c r="K1324" t="s">
        <v>604</v>
      </c>
      <c r="L1324" t="s">
        <v>616</v>
      </c>
      <c r="M1324" t="s">
        <v>903</v>
      </c>
      <c r="O1324" t="s">
        <v>606</v>
      </c>
      <c r="P1324" t="s">
        <v>26</v>
      </c>
      <c r="Q1324" t="s">
        <v>33</v>
      </c>
      <c r="R1324" t="s">
        <v>558</v>
      </c>
      <c r="W1324" s="32">
        <v>242.58</v>
      </c>
      <c r="X1324" t="s">
        <v>612</v>
      </c>
      <c r="Y1324" t="s">
        <v>1386</v>
      </c>
      <c r="Z1324" t="s">
        <v>614</v>
      </c>
    </row>
    <row r="1325" spans="1:26" x14ac:dyDescent="0.3">
      <c r="A1325" t="s">
        <v>26</v>
      </c>
      <c r="B1325" t="s">
        <v>27</v>
      </c>
      <c r="C1325" s="31">
        <v>2021</v>
      </c>
      <c r="D1325" s="31">
        <v>2</v>
      </c>
      <c r="E1325" t="s">
        <v>609</v>
      </c>
      <c r="F1325" t="s">
        <v>1385</v>
      </c>
      <c r="G1325" s="30">
        <v>44069</v>
      </c>
      <c r="H1325" s="30">
        <v>44070</v>
      </c>
      <c r="I1325" s="31">
        <v>317</v>
      </c>
      <c r="J1325" t="s">
        <v>44</v>
      </c>
      <c r="K1325" t="s">
        <v>604</v>
      </c>
      <c r="L1325" t="s">
        <v>616</v>
      </c>
      <c r="M1325" t="s">
        <v>1025</v>
      </c>
      <c r="O1325" t="s">
        <v>606</v>
      </c>
      <c r="P1325" t="s">
        <v>26</v>
      </c>
      <c r="Q1325" t="s">
        <v>33</v>
      </c>
      <c r="R1325" t="s">
        <v>558</v>
      </c>
      <c r="W1325" s="32">
        <v>179.62</v>
      </c>
      <c r="X1325" t="s">
        <v>612</v>
      </c>
      <c r="Y1325" t="s">
        <v>1386</v>
      </c>
      <c r="Z1325" t="s">
        <v>614</v>
      </c>
    </row>
    <row r="1326" spans="1:26" x14ac:dyDescent="0.3">
      <c r="A1326" t="s">
        <v>26</v>
      </c>
      <c r="B1326" t="s">
        <v>27</v>
      </c>
      <c r="C1326" s="31">
        <v>2021</v>
      </c>
      <c r="D1326" s="31">
        <v>2</v>
      </c>
      <c r="E1326" t="s">
        <v>609</v>
      </c>
      <c r="F1326" t="s">
        <v>1385</v>
      </c>
      <c r="G1326" s="30">
        <v>44069</v>
      </c>
      <c r="H1326" s="30">
        <v>44070</v>
      </c>
      <c r="I1326" s="31">
        <v>254</v>
      </c>
      <c r="J1326" t="s">
        <v>44</v>
      </c>
      <c r="K1326" t="s">
        <v>604</v>
      </c>
      <c r="L1326" t="s">
        <v>617</v>
      </c>
      <c r="M1326" t="s">
        <v>903</v>
      </c>
      <c r="O1326" t="s">
        <v>606</v>
      </c>
      <c r="P1326" t="s">
        <v>26</v>
      </c>
      <c r="Q1326" t="s">
        <v>33</v>
      </c>
      <c r="R1326" t="s">
        <v>558</v>
      </c>
      <c r="W1326" s="32">
        <v>44.96</v>
      </c>
      <c r="X1326" t="s">
        <v>612</v>
      </c>
      <c r="Y1326" t="s">
        <v>1386</v>
      </c>
      <c r="Z1326" t="s">
        <v>614</v>
      </c>
    </row>
    <row r="1327" spans="1:26" x14ac:dyDescent="0.3">
      <c r="A1327" t="s">
        <v>26</v>
      </c>
      <c r="B1327" t="s">
        <v>27</v>
      </c>
      <c r="C1327" s="31">
        <v>2021</v>
      </c>
      <c r="D1327" s="31">
        <v>2</v>
      </c>
      <c r="E1327" t="s">
        <v>609</v>
      </c>
      <c r="F1327" t="s">
        <v>1385</v>
      </c>
      <c r="G1327" s="30">
        <v>44069</v>
      </c>
      <c r="H1327" s="30">
        <v>44070</v>
      </c>
      <c r="I1327" s="31">
        <v>255</v>
      </c>
      <c r="J1327" t="s">
        <v>44</v>
      </c>
      <c r="K1327" t="s">
        <v>604</v>
      </c>
      <c r="L1327" t="s">
        <v>617</v>
      </c>
      <c r="M1327" t="s">
        <v>903</v>
      </c>
      <c r="O1327" t="s">
        <v>606</v>
      </c>
      <c r="P1327" t="s">
        <v>26</v>
      </c>
      <c r="Q1327" t="s">
        <v>33</v>
      </c>
      <c r="R1327" t="s">
        <v>558</v>
      </c>
      <c r="W1327" s="32">
        <v>44.88</v>
      </c>
      <c r="X1327" t="s">
        <v>612</v>
      </c>
      <c r="Y1327" t="s">
        <v>1386</v>
      </c>
      <c r="Z1327" t="s">
        <v>614</v>
      </c>
    </row>
    <row r="1328" spans="1:26" x14ac:dyDescent="0.3">
      <c r="A1328" t="s">
        <v>26</v>
      </c>
      <c r="B1328" t="s">
        <v>27</v>
      </c>
      <c r="C1328" s="31">
        <v>2021</v>
      </c>
      <c r="D1328" s="31">
        <v>2</v>
      </c>
      <c r="E1328" t="s">
        <v>609</v>
      </c>
      <c r="F1328" t="s">
        <v>1385</v>
      </c>
      <c r="G1328" s="30">
        <v>44069</v>
      </c>
      <c r="H1328" s="30">
        <v>44070</v>
      </c>
      <c r="I1328" s="31">
        <v>318</v>
      </c>
      <c r="J1328" t="s">
        <v>44</v>
      </c>
      <c r="K1328" t="s">
        <v>604</v>
      </c>
      <c r="L1328" t="s">
        <v>617</v>
      </c>
      <c r="M1328" t="s">
        <v>1025</v>
      </c>
      <c r="O1328" t="s">
        <v>606</v>
      </c>
      <c r="P1328" t="s">
        <v>26</v>
      </c>
      <c r="Q1328" t="s">
        <v>33</v>
      </c>
      <c r="R1328" t="s">
        <v>558</v>
      </c>
      <c r="W1328" s="32">
        <v>33.5</v>
      </c>
      <c r="X1328" t="s">
        <v>612</v>
      </c>
      <c r="Y1328" t="s">
        <v>1386</v>
      </c>
      <c r="Z1328" t="s">
        <v>614</v>
      </c>
    </row>
    <row r="1329" spans="1:26" x14ac:dyDescent="0.3">
      <c r="A1329" t="s">
        <v>26</v>
      </c>
      <c r="B1329" t="s">
        <v>27</v>
      </c>
      <c r="C1329" s="31">
        <v>2021</v>
      </c>
      <c r="D1329" s="31">
        <v>2</v>
      </c>
      <c r="E1329" t="s">
        <v>609</v>
      </c>
      <c r="F1329" t="s">
        <v>1385</v>
      </c>
      <c r="G1329" s="30">
        <v>44069</v>
      </c>
      <c r="H1329" s="30">
        <v>44070</v>
      </c>
      <c r="I1329" s="31">
        <v>256</v>
      </c>
      <c r="J1329" t="s">
        <v>44</v>
      </c>
      <c r="K1329" t="s">
        <v>604</v>
      </c>
      <c r="L1329" t="s">
        <v>657</v>
      </c>
      <c r="M1329" t="s">
        <v>903</v>
      </c>
      <c r="O1329" t="s">
        <v>606</v>
      </c>
      <c r="P1329" t="s">
        <v>26</v>
      </c>
      <c r="Q1329" t="s">
        <v>33</v>
      </c>
      <c r="R1329" t="s">
        <v>558</v>
      </c>
      <c r="W1329" s="32">
        <v>901</v>
      </c>
      <c r="X1329" t="s">
        <v>612</v>
      </c>
      <c r="Y1329" t="s">
        <v>1386</v>
      </c>
      <c r="Z1329" t="s">
        <v>614</v>
      </c>
    </row>
    <row r="1330" spans="1:26" x14ac:dyDescent="0.3">
      <c r="A1330" t="s">
        <v>26</v>
      </c>
      <c r="B1330" t="s">
        <v>27</v>
      </c>
      <c r="C1330" s="31">
        <v>2021</v>
      </c>
      <c r="D1330" s="31">
        <v>2</v>
      </c>
      <c r="E1330" t="s">
        <v>609</v>
      </c>
      <c r="F1330" t="s">
        <v>1385</v>
      </c>
      <c r="G1330" s="30">
        <v>44069</v>
      </c>
      <c r="H1330" s="30">
        <v>44070</v>
      </c>
      <c r="I1330" s="31">
        <v>257</v>
      </c>
      <c r="J1330" t="s">
        <v>44</v>
      </c>
      <c r="K1330" t="s">
        <v>604</v>
      </c>
      <c r="L1330" t="s">
        <v>657</v>
      </c>
      <c r="M1330" t="s">
        <v>903</v>
      </c>
      <c r="O1330" t="s">
        <v>606</v>
      </c>
      <c r="P1330" t="s">
        <v>26</v>
      </c>
      <c r="Q1330" t="s">
        <v>33</v>
      </c>
      <c r="R1330" t="s">
        <v>558</v>
      </c>
      <c r="W1330" s="32">
        <v>614.5</v>
      </c>
      <c r="X1330" t="s">
        <v>612</v>
      </c>
      <c r="Y1330" t="s">
        <v>1386</v>
      </c>
      <c r="Z1330" t="s">
        <v>614</v>
      </c>
    </row>
    <row r="1331" spans="1:26" x14ac:dyDescent="0.3">
      <c r="A1331" t="s">
        <v>26</v>
      </c>
      <c r="B1331" t="s">
        <v>27</v>
      </c>
      <c r="C1331" s="31">
        <v>2021</v>
      </c>
      <c r="D1331" s="31">
        <v>2</v>
      </c>
      <c r="E1331" t="s">
        <v>609</v>
      </c>
      <c r="F1331" t="s">
        <v>1385</v>
      </c>
      <c r="G1331" s="30">
        <v>44069</v>
      </c>
      <c r="H1331" s="30">
        <v>44070</v>
      </c>
      <c r="I1331" s="31">
        <v>319</v>
      </c>
      <c r="J1331" t="s">
        <v>44</v>
      </c>
      <c r="K1331" t="s">
        <v>604</v>
      </c>
      <c r="L1331" t="s">
        <v>657</v>
      </c>
      <c r="M1331" t="s">
        <v>1025</v>
      </c>
      <c r="O1331" t="s">
        <v>606</v>
      </c>
      <c r="P1331" t="s">
        <v>26</v>
      </c>
      <c r="Q1331" t="s">
        <v>33</v>
      </c>
      <c r="R1331" t="s">
        <v>558</v>
      </c>
      <c r="W1331" s="32">
        <v>614.5</v>
      </c>
      <c r="X1331" t="s">
        <v>612</v>
      </c>
      <c r="Y1331" t="s">
        <v>1386</v>
      </c>
      <c r="Z1331" t="s">
        <v>614</v>
      </c>
    </row>
    <row r="1332" spans="1:26" x14ac:dyDescent="0.3">
      <c r="A1332" t="s">
        <v>26</v>
      </c>
      <c r="B1332" t="s">
        <v>27</v>
      </c>
      <c r="C1332" s="31">
        <v>2021</v>
      </c>
      <c r="D1332" s="31">
        <v>2</v>
      </c>
      <c r="E1332" t="s">
        <v>609</v>
      </c>
      <c r="F1332" t="s">
        <v>1385</v>
      </c>
      <c r="G1332" s="30">
        <v>44069</v>
      </c>
      <c r="H1332" s="30">
        <v>44070</v>
      </c>
      <c r="I1332" s="31">
        <v>258</v>
      </c>
      <c r="J1332" t="s">
        <v>44</v>
      </c>
      <c r="K1332" t="s">
        <v>604</v>
      </c>
      <c r="L1332" t="s">
        <v>618</v>
      </c>
      <c r="M1332" t="s">
        <v>903</v>
      </c>
      <c r="O1332" t="s">
        <v>606</v>
      </c>
      <c r="P1332" t="s">
        <v>26</v>
      </c>
      <c r="Q1332" t="s">
        <v>33</v>
      </c>
      <c r="R1332" t="s">
        <v>558</v>
      </c>
      <c r="W1332" s="32">
        <v>37.58</v>
      </c>
      <c r="X1332" t="s">
        <v>612</v>
      </c>
      <c r="Y1332" t="s">
        <v>1386</v>
      </c>
      <c r="Z1332" t="s">
        <v>614</v>
      </c>
    </row>
    <row r="1333" spans="1:26" x14ac:dyDescent="0.3">
      <c r="A1333" t="s">
        <v>26</v>
      </c>
      <c r="B1333" t="s">
        <v>27</v>
      </c>
      <c r="C1333" s="31">
        <v>2021</v>
      </c>
      <c r="D1333" s="31">
        <v>2</v>
      </c>
      <c r="E1333" t="s">
        <v>609</v>
      </c>
      <c r="F1333" t="s">
        <v>1385</v>
      </c>
      <c r="G1333" s="30">
        <v>44069</v>
      </c>
      <c r="H1333" s="30">
        <v>44070</v>
      </c>
      <c r="I1333" s="31">
        <v>259</v>
      </c>
      <c r="J1333" t="s">
        <v>44</v>
      </c>
      <c r="K1333" t="s">
        <v>604</v>
      </c>
      <c r="L1333" t="s">
        <v>618</v>
      </c>
      <c r="M1333" t="s">
        <v>903</v>
      </c>
      <c r="O1333" t="s">
        <v>606</v>
      </c>
      <c r="P1333" t="s">
        <v>26</v>
      </c>
      <c r="Q1333" t="s">
        <v>33</v>
      </c>
      <c r="R1333" t="s">
        <v>558</v>
      </c>
      <c r="W1333" s="32">
        <v>37.51</v>
      </c>
      <c r="X1333" t="s">
        <v>612</v>
      </c>
      <c r="Y1333" t="s">
        <v>1386</v>
      </c>
      <c r="Z1333" t="s">
        <v>614</v>
      </c>
    </row>
    <row r="1334" spans="1:26" x14ac:dyDescent="0.3">
      <c r="A1334" t="s">
        <v>26</v>
      </c>
      <c r="B1334" t="s">
        <v>27</v>
      </c>
      <c r="C1334" s="31">
        <v>2021</v>
      </c>
      <c r="D1334" s="31">
        <v>2</v>
      </c>
      <c r="E1334" t="s">
        <v>609</v>
      </c>
      <c r="F1334" t="s">
        <v>1385</v>
      </c>
      <c r="G1334" s="30">
        <v>44069</v>
      </c>
      <c r="H1334" s="30">
        <v>44070</v>
      </c>
      <c r="I1334" s="31">
        <v>320</v>
      </c>
      <c r="J1334" t="s">
        <v>44</v>
      </c>
      <c r="K1334" t="s">
        <v>604</v>
      </c>
      <c r="L1334" t="s">
        <v>618</v>
      </c>
      <c r="M1334" t="s">
        <v>1025</v>
      </c>
      <c r="O1334" t="s">
        <v>606</v>
      </c>
      <c r="P1334" t="s">
        <v>26</v>
      </c>
      <c r="Q1334" t="s">
        <v>33</v>
      </c>
      <c r="R1334" t="s">
        <v>558</v>
      </c>
      <c r="W1334" s="32">
        <v>28</v>
      </c>
      <c r="X1334" t="s">
        <v>612</v>
      </c>
      <c r="Y1334" t="s">
        <v>1386</v>
      </c>
      <c r="Z1334" t="s">
        <v>614</v>
      </c>
    </row>
    <row r="1335" spans="1:26" x14ac:dyDescent="0.3">
      <c r="A1335" t="s">
        <v>26</v>
      </c>
      <c r="B1335" t="s">
        <v>27</v>
      </c>
      <c r="C1335" s="31">
        <v>2021</v>
      </c>
      <c r="D1335" s="31">
        <v>2</v>
      </c>
      <c r="E1335" t="s">
        <v>609</v>
      </c>
      <c r="F1335" t="s">
        <v>1385</v>
      </c>
      <c r="G1335" s="30">
        <v>44069</v>
      </c>
      <c r="H1335" s="30">
        <v>44070</v>
      </c>
      <c r="I1335" s="31">
        <v>260</v>
      </c>
      <c r="J1335" t="s">
        <v>44</v>
      </c>
      <c r="K1335" t="s">
        <v>604</v>
      </c>
      <c r="L1335" t="s">
        <v>619</v>
      </c>
      <c r="M1335" t="s">
        <v>903</v>
      </c>
      <c r="O1335" t="s">
        <v>606</v>
      </c>
      <c r="P1335" t="s">
        <v>26</v>
      </c>
      <c r="Q1335" t="s">
        <v>33</v>
      </c>
      <c r="R1335" t="s">
        <v>558</v>
      </c>
      <c r="W1335" s="32">
        <v>20.47</v>
      </c>
      <c r="X1335" t="s">
        <v>612</v>
      </c>
      <c r="Y1335" t="s">
        <v>1386</v>
      </c>
      <c r="Z1335" t="s">
        <v>614</v>
      </c>
    </row>
    <row r="1336" spans="1:26" x14ac:dyDescent="0.3">
      <c r="A1336" t="s">
        <v>26</v>
      </c>
      <c r="B1336" t="s">
        <v>27</v>
      </c>
      <c r="C1336" s="31">
        <v>2021</v>
      </c>
      <c r="D1336" s="31">
        <v>2</v>
      </c>
      <c r="E1336" t="s">
        <v>609</v>
      </c>
      <c r="F1336" t="s">
        <v>1385</v>
      </c>
      <c r="G1336" s="30">
        <v>44069</v>
      </c>
      <c r="H1336" s="30">
        <v>44070</v>
      </c>
      <c r="I1336" s="31">
        <v>261</v>
      </c>
      <c r="J1336" t="s">
        <v>44</v>
      </c>
      <c r="K1336" t="s">
        <v>604</v>
      </c>
      <c r="L1336" t="s">
        <v>619</v>
      </c>
      <c r="M1336" t="s">
        <v>903</v>
      </c>
      <c r="O1336" t="s">
        <v>606</v>
      </c>
      <c r="P1336" t="s">
        <v>26</v>
      </c>
      <c r="Q1336" t="s">
        <v>33</v>
      </c>
      <c r="R1336" t="s">
        <v>558</v>
      </c>
      <c r="W1336" s="32">
        <v>20.43</v>
      </c>
      <c r="X1336" t="s">
        <v>612</v>
      </c>
      <c r="Y1336" t="s">
        <v>1386</v>
      </c>
      <c r="Z1336" t="s">
        <v>614</v>
      </c>
    </row>
    <row r="1337" spans="1:26" x14ac:dyDescent="0.3">
      <c r="A1337" t="s">
        <v>26</v>
      </c>
      <c r="B1337" t="s">
        <v>27</v>
      </c>
      <c r="C1337" s="31">
        <v>2021</v>
      </c>
      <c r="D1337" s="31">
        <v>2</v>
      </c>
      <c r="E1337" t="s">
        <v>609</v>
      </c>
      <c r="F1337" t="s">
        <v>1385</v>
      </c>
      <c r="G1337" s="30">
        <v>44069</v>
      </c>
      <c r="H1337" s="30">
        <v>44070</v>
      </c>
      <c r="I1337" s="31">
        <v>321</v>
      </c>
      <c r="J1337" t="s">
        <v>44</v>
      </c>
      <c r="K1337" t="s">
        <v>604</v>
      </c>
      <c r="L1337" t="s">
        <v>619</v>
      </c>
      <c r="M1337" t="s">
        <v>1025</v>
      </c>
      <c r="O1337" t="s">
        <v>606</v>
      </c>
      <c r="P1337" t="s">
        <v>26</v>
      </c>
      <c r="Q1337" t="s">
        <v>33</v>
      </c>
      <c r="R1337" t="s">
        <v>558</v>
      </c>
      <c r="W1337" s="32">
        <v>15.25</v>
      </c>
      <c r="X1337" t="s">
        <v>612</v>
      </c>
      <c r="Y1337" t="s">
        <v>1386</v>
      </c>
      <c r="Z1337" t="s">
        <v>614</v>
      </c>
    </row>
    <row r="1338" spans="1:26" x14ac:dyDescent="0.3">
      <c r="A1338" t="s">
        <v>26</v>
      </c>
      <c r="B1338" t="s">
        <v>27</v>
      </c>
      <c r="C1338" s="31">
        <v>2021</v>
      </c>
      <c r="D1338" s="31">
        <v>2</v>
      </c>
      <c r="E1338" t="s">
        <v>609</v>
      </c>
      <c r="F1338" t="s">
        <v>1385</v>
      </c>
      <c r="G1338" s="30">
        <v>44069</v>
      </c>
      <c r="H1338" s="30">
        <v>44070</v>
      </c>
      <c r="I1338" s="31">
        <v>248</v>
      </c>
      <c r="J1338" t="s">
        <v>44</v>
      </c>
      <c r="K1338" t="s">
        <v>604</v>
      </c>
      <c r="L1338" t="s">
        <v>611</v>
      </c>
      <c r="M1338" t="s">
        <v>903</v>
      </c>
      <c r="O1338" t="s">
        <v>606</v>
      </c>
      <c r="P1338" t="s">
        <v>26</v>
      </c>
      <c r="Q1338" t="s">
        <v>33</v>
      </c>
      <c r="R1338" t="s">
        <v>558</v>
      </c>
      <c r="W1338" s="32">
        <v>3354.92</v>
      </c>
      <c r="X1338" t="s">
        <v>612</v>
      </c>
      <c r="Y1338" t="s">
        <v>1386</v>
      </c>
      <c r="Z1338" t="s">
        <v>614</v>
      </c>
    </row>
    <row r="1339" spans="1:26" x14ac:dyDescent="0.3">
      <c r="A1339" t="s">
        <v>26</v>
      </c>
      <c r="B1339" t="s">
        <v>27</v>
      </c>
      <c r="C1339" s="31">
        <v>2021</v>
      </c>
      <c r="D1339" s="31">
        <v>2</v>
      </c>
      <c r="E1339" t="s">
        <v>609</v>
      </c>
      <c r="F1339" t="s">
        <v>1385</v>
      </c>
      <c r="G1339" s="30">
        <v>44069</v>
      </c>
      <c r="H1339" s="30">
        <v>44070</v>
      </c>
      <c r="I1339" s="31">
        <v>249</v>
      </c>
      <c r="J1339" t="s">
        <v>44</v>
      </c>
      <c r="K1339" t="s">
        <v>604</v>
      </c>
      <c r="L1339" t="s">
        <v>611</v>
      </c>
      <c r="M1339" t="s">
        <v>903</v>
      </c>
      <c r="O1339" t="s">
        <v>606</v>
      </c>
      <c r="P1339" t="s">
        <v>26</v>
      </c>
      <c r="Q1339" t="s">
        <v>33</v>
      </c>
      <c r="R1339" t="s">
        <v>558</v>
      </c>
      <c r="W1339" s="32">
        <v>3349</v>
      </c>
      <c r="X1339" t="s">
        <v>612</v>
      </c>
      <c r="Y1339" t="s">
        <v>1386</v>
      </c>
      <c r="Z1339" t="s">
        <v>614</v>
      </c>
    </row>
    <row r="1340" spans="1:26" x14ac:dyDescent="0.3">
      <c r="A1340" t="s">
        <v>26</v>
      </c>
      <c r="B1340" t="s">
        <v>27</v>
      </c>
      <c r="C1340" s="31">
        <v>2021</v>
      </c>
      <c r="D1340" s="31">
        <v>2</v>
      </c>
      <c r="E1340" t="s">
        <v>609</v>
      </c>
      <c r="F1340" t="s">
        <v>1385</v>
      </c>
      <c r="G1340" s="30">
        <v>44069</v>
      </c>
      <c r="H1340" s="30">
        <v>44070</v>
      </c>
      <c r="I1340" s="31">
        <v>315</v>
      </c>
      <c r="J1340" t="s">
        <v>44</v>
      </c>
      <c r="K1340" t="s">
        <v>604</v>
      </c>
      <c r="L1340" t="s">
        <v>611</v>
      </c>
      <c r="M1340" t="s">
        <v>1025</v>
      </c>
      <c r="O1340" t="s">
        <v>606</v>
      </c>
      <c r="P1340" t="s">
        <v>26</v>
      </c>
      <c r="Q1340" t="s">
        <v>33</v>
      </c>
      <c r="R1340" t="s">
        <v>558</v>
      </c>
      <c r="W1340" s="32">
        <v>2500</v>
      </c>
      <c r="X1340" t="s">
        <v>612</v>
      </c>
      <c r="Y1340" t="s">
        <v>1386</v>
      </c>
      <c r="Z1340" t="s">
        <v>614</v>
      </c>
    </row>
    <row r="1341" spans="1:26" x14ac:dyDescent="0.3">
      <c r="A1341" t="s">
        <v>26</v>
      </c>
      <c r="B1341" t="s">
        <v>27</v>
      </c>
      <c r="C1341" s="31">
        <v>2021</v>
      </c>
      <c r="D1341" s="31">
        <v>2</v>
      </c>
      <c r="E1341" t="s">
        <v>609</v>
      </c>
      <c r="F1341" t="s">
        <v>1385</v>
      </c>
      <c r="G1341" s="30">
        <v>44069</v>
      </c>
      <c r="H1341" s="30">
        <v>44070</v>
      </c>
      <c r="I1341" s="31">
        <v>262</v>
      </c>
      <c r="J1341" t="s">
        <v>44</v>
      </c>
      <c r="K1341" t="s">
        <v>604</v>
      </c>
      <c r="L1341" t="s">
        <v>905</v>
      </c>
      <c r="M1341" t="s">
        <v>903</v>
      </c>
      <c r="O1341" t="s">
        <v>606</v>
      </c>
      <c r="P1341" t="s">
        <v>26</v>
      </c>
      <c r="Q1341" t="s">
        <v>33</v>
      </c>
      <c r="R1341" t="s">
        <v>558</v>
      </c>
      <c r="W1341" s="32">
        <v>20</v>
      </c>
      <c r="X1341" t="s">
        <v>612</v>
      </c>
      <c r="Y1341" t="s">
        <v>1386</v>
      </c>
      <c r="Z1341" t="s">
        <v>614</v>
      </c>
    </row>
    <row r="1342" spans="1:26" x14ac:dyDescent="0.3">
      <c r="A1342" t="s">
        <v>26</v>
      </c>
      <c r="B1342" t="s">
        <v>27</v>
      </c>
      <c r="C1342" s="31">
        <v>2021</v>
      </c>
      <c r="D1342" s="31">
        <v>2</v>
      </c>
      <c r="E1342" t="s">
        <v>609</v>
      </c>
      <c r="F1342" t="s">
        <v>1385</v>
      </c>
      <c r="G1342" s="30">
        <v>44069</v>
      </c>
      <c r="H1342" s="30">
        <v>44070</v>
      </c>
      <c r="I1342" s="31">
        <v>263</v>
      </c>
      <c r="J1342" t="s">
        <v>44</v>
      </c>
      <c r="K1342" t="s">
        <v>604</v>
      </c>
      <c r="L1342" t="s">
        <v>905</v>
      </c>
      <c r="M1342" t="s">
        <v>903</v>
      </c>
      <c r="O1342" t="s">
        <v>606</v>
      </c>
      <c r="P1342" t="s">
        <v>26</v>
      </c>
      <c r="Q1342" t="s">
        <v>33</v>
      </c>
      <c r="R1342" t="s">
        <v>558</v>
      </c>
      <c r="W1342" s="32">
        <v>10</v>
      </c>
      <c r="X1342" t="s">
        <v>612</v>
      </c>
      <c r="Y1342" t="s">
        <v>1386</v>
      </c>
      <c r="Z1342" t="s">
        <v>614</v>
      </c>
    </row>
    <row r="1343" spans="1:26" x14ac:dyDescent="0.3">
      <c r="A1343" t="s">
        <v>26</v>
      </c>
      <c r="B1343" t="s">
        <v>27</v>
      </c>
      <c r="C1343" s="31">
        <v>2021</v>
      </c>
      <c r="D1343" s="31">
        <v>2</v>
      </c>
      <c r="E1343" t="s">
        <v>52</v>
      </c>
      <c r="F1343" t="s">
        <v>1387</v>
      </c>
      <c r="G1343" s="30">
        <v>44071</v>
      </c>
      <c r="H1343" s="30">
        <v>44071</v>
      </c>
      <c r="I1343" s="31">
        <v>400</v>
      </c>
      <c r="J1343" t="s">
        <v>44</v>
      </c>
      <c r="K1343" t="s">
        <v>581</v>
      </c>
      <c r="L1343" t="s">
        <v>987</v>
      </c>
      <c r="M1343" t="s">
        <v>582</v>
      </c>
      <c r="P1343" t="s">
        <v>26</v>
      </c>
      <c r="Q1343" t="s">
        <v>33</v>
      </c>
      <c r="R1343" t="s">
        <v>558</v>
      </c>
      <c r="S1343" t="s">
        <v>965</v>
      </c>
      <c r="W1343" s="32">
        <v>1800</v>
      </c>
      <c r="X1343" t="s">
        <v>1388</v>
      </c>
      <c r="Y1343" t="s">
        <v>1395</v>
      </c>
      <c r="Z1343" t="s">
        <v>57</v>
      </c>
    </row>
    <row r="1344" spans="1:26" x14ac:dyDescent="0.3">
      <c r="A1344" t="s">
        <v>26</v>
      </c>
      <c r="B1344" t="s">
        <v>27</v>
      </c>
      <c r="C1344" s="31">
        <v>2021</v>
      </c>
      <c r="D1344" s="31">
        <v>2</v>
      </c>
      <c r="E1344" t="s">
        <v>52</v>
      </c>
      <c r="F1344" t="s">
        <v>1387</v>
      </c>
      <c r="G1344" s="30">
        <v>44071</v>
      </c>
      <c r="H1344" s="30">
        <v>44071</v>
      </c>
      <c r="I1344" s="31">
        <v>405</v>
      </c>
      <c r="J1344" t="s">
        <v>44</v>
      </c>
      <c r="K1344" t="s">
        <v>581</v>
      </c>
      <c r="L1344" t="s">
        <v>987</v>
      </c>
      <c r="M1344" t="s">
        <v>582</v>
      </c>
      <c r="P1344" t="s">
        <v>26</v>
      </c>
      <c r="Q1344" t="s">
        <v>33</v>
      </c>
      <c r="R1344" t="s">
        <v>558</v>
      </c>
      <c r="S1344" t="s">
        <v>1396</v>
      </c>
      <c r="W1344" s="32">
        <v>40306</v>
      </c>
      <c r="X1344" t="s">
        <v>1389</v>
      </c>
      <c r="Y1344" t="s">
        <v>1397</v>
      </c>
      <c r="Z1344" t="s">
        <v>57</v>
      </c>
    </row>
    <row r="1345" spans="1:26" x14ac:dyDescent="0.3">
      <c r="A1345" t="s">
        <v>26</v>
      </c>
      <c r="B1345" t="s">
        <v>27</v>
      </c>
      <c r="C1345" s="31">
        <v>2021</v>
      </c>
      <c r="D1345" s="31">
        <v>2</v>
      </c>
      <c r="E1345" t="s">
        <v>52</v>
      </c>
      <c r="F1345" t="s">
        <v>1387</v>
      </c>
      <c r="G1345" s="30">
        <v>44071</v>
      </c>
      <c r="H1345" s="30">
        <v>44071</v>
      </c>
      <c r="I1345" s="31">
        <v>436</v>
      </c>
      <c r="J1345" t="s">
        <v>44</v>
      </c>
      <c r="K1345" t="s">
        <v>581</v>
      </c>
      <c r="L1345" t="s">
        <v>987</v>
      </c>
      <c r="M1345" t="s">
        <v>582</v>
      </c>
      <c r="P1345" t="s">
        <v>26</v>
      </c>
      <c r="Q1345" t="s">
        <v>33</v>
      </c>
      <c r="R1345" t="s">
        <v>558</v>
      </c>
      <c r="S1345" t="s">
        <v>510</v>
      </c>
      <c r="W1345" s="32">
        <v>85150</v>
      </c>
      <c r="X1345" t="s">
        <v>1390</v>
      </c>
      <c r="Y1345" t="s">
        <v>1398</v>
      </c>
      <c r="Z1345" t="s">
        <v>57</v>
      </c>
    </row>
    <row r="1346" spans="1:26" x14ac:dyDescent="0.3">
      <c r="A1346" t="s">
        <v>26</v>
      </c>
      <c r="B1346" t="s">
        <v>27</v>
      </c>
      <c r="C1346" s="31">
        <v>2021</v>
      </c>
      <c r="D1346" s="31">
        <v>2</v>
      </c>
      <c r="E1346" t="s">
        <v>52</v>
      </c>
      <c r="F1346" t="s">
        <v>1387</v>
      </c>
      <c r="G1346" s="30">
        <v>44071</v>
      </c>
      <c r="H1346" s="30">
        <v>44071</v>
      </c>
      <c r="I1346" s="31">
        <v>437</v>
      </c>
      <c r="J1346" t="s">
        <v>44</v>
      </c>
      <c r="K1346" t="s">
        <v>581</v>
      </c>
      <c r="L1346" t="s">
        <v>987</v>
      </c>
      <c r="M1346" t="s">
        <v>582</v>
      </c>
      <c r="P1346" t="s">
        <v>26</v>
      </c>
      <c r="Q1346" t="s">
        <v>33</v>
      </c>
      <c r="R1346" t="s">
        <v>558</v>
      </c>
      <c r="S1346" t="s">
        <v>220</v>
      </c>
      <c r="W1346" s="32">
        <v>9949.06</v>
      </c>
      <c r="X1346" t="s">
        <v>1391</v>
      </c>
      <c r="Y1346" t="s">
        <v>1399</v>
      </c>
      <c r="Z1346" t="s">
        <v>57</v>
      </c>
    </row>
    <row r="1347" spans="1:26" x14ac:dyDescent="0.3">
      <c r="A1347" t="s">
        <v>26</v>
      </c>
      <c r="B1347" t="s">
        <v>27</v>
      </c>
      <c r="C1347" s="31">
        <v>2021</v>
      </c>
      <c r="D1347" s="31">
        <v>2</v>
      </c>
      <c r="E1347" t="s">
        <v>52</v>
      </c>
      <c r="F1347" t="s">
        <v>1387</v>
      </c>
      <c r="G1347" s="30">
        <v>44071</v>
      </c>
      <c r="H1347" s="30">
        <v>44071</v>
      </c>
      <c r="I1347" s="31">
        <v>438</v>
      </c>
      <c r="J1347" t="s">
        <v>44</v>
      </c>
      <c r="K1347" t="s">
        <v>581</v>
      </c>
      <c r="L1347" t="s">
        <v>987</v>
      </c>
      <c r="M1347" t="s">
        <v>582</v>
      </c>
      <c r="P1347" t="s">
        <v>26</v>
      </c>
      <c r="Q1347" t="s">
        <v>33</v>
      </c>
      <c r="R1347" t="s">
        <v>558</v>
      </c>
      <c r="S1347" t="s">
        <v>965</v>
      </c>
      <c r="W1347" s="32">
        <v>5437.5</v>
      </c>
      <c r="X1347" t="s">
        <v>1392</v>
      </c>
      <c r="Y1347" t="s">
        <v>1400</v>
      </c>
      <c r="Z1347" t="s">
        <v>57</v>
      </c>
    </row>
    <row r="1348" spans="1:26" x14ac:dyDescent="0.3">
      <c r="A1348" t="s">
        <v>26</v>
      </c>
      <c r="B1348" t="s">
        <v>27</v>
      </c>
      <c r="C1348" s="31">
        <v>2021</v>
      </c>
      <c r="D1348" s="31">
        <v>2</v>
      </c>
      <c r="E1348" t="s">
        <v>52</v>
      </c>
      <c r="F1348" t="s">
        <v>1387</v>
      </c>
      <c r="G1348" s="30">
        <v>44071</v>
      </c>
      <c r="H1348" s="30">
        <v>44071</v>
      </c>
      <c r="I1348" s="31">
        <v>439</v>
      </c>
      <c r="J1348" t="s">
        <v>44</v>
      </c>
      <c r="K1348" t="s">
        <v>581</v>
      </c>
      <c r="L1348" t="s">
        <v>987</v>
      </c>
      <c r="M1348" t="s">
        <v>582</v>
      </c>
      <c r="P1348" t="s">
        <v>26</v>
      </c>
      <c r="Q1348" t="s">
        <v>33</v>
      </c>
      <c r="R1348" t="s">
        <v>558</v>
      </c>
      <c r="S1348" t="s">
        <v>1372</v>
      </c>
      <c r="W1348" s="32">
        <v>450</v>
      </c>
      <c r="X1348" t="s">
        <v>1393</v>
      </c>
      <c r="Y1348" t="s">
        <v>1401</v>
      </c>
      <c r="Z1348" t="s">
        <v>57</v>
      </c>
    </row>
    <row r="1349" spans="1:26" x14ac:dyDescent="0.3">
      <c r="A1349" t="s">
        <v>26</v>
      </c>
      <c r="B1349" t="s">
        <v>27</v>
      </c>
      <c r="C1349" s="31">
        <v>2021</v>
      </c>
      <c r="D1349" s="31">
        <v>2</v>
      </c>
      <c r="E1349" t="s">
        <v>52</v>
      </c>
      <c r="F1349" t="s">
        <v>1387</v>
      </c>
      <c r="G1349" s="30">
        <v>44071</v>
      </c>
      <c r="H1349" s="30">
        <v>44071</v>
      </c>
      <c r="I1349" s="31">
        <v>440</v>
      </c>
      <c r="J1349" t="s">
        <v>44</v>
      </c>
      <c r="K1349" t="s">
        <v>581</v>
      </c>
      <c r="L1349" t="s">
        <v>987</v>
      </c>
      <c r="M1349" t="s">
        <v>582</v>
      </c>
      <c r="P1349" t="s">
        <v>26</v>
      </c>
      <c r="Q1349" t="s">
        <v>33</v>
      </c>
      <c r="R1349" t="s">
        <v>558</v>
      </c>
      <c r="S1349" t="s">
        <v>965</v>
      </c>
      <c r="W1349" s="32">
        <v>46816.41</v>
      </c>
      <c r="X1349" t="s">
        <v>1394</v>
      </c>
      <c r="Y1349" t="s">
        <v>1402</v>
      </c>
      <c r="Z1349" t="s">
        <v>57</v>
      </c>
    </row>
    <row r="1350" spans="1:26" x14ac:dyDescent="0.3">
      <c r="A1350" t="s">
        <v>26</v>
      </c>
      <c r="B1350" t="s">
        <v>27</v>
      </c>
      <c r="C1350" s="31">
        <v>2021</v>
      </c>
      <c r="D1350" s="31">
        <v>2</v>
      </c>
      <c r="E1350" t="s">
        <v>632</v>
      </c>
      <c r="F1350" t="s">
        <v>1417</v>
      </c>
      <c r="G1350" s="30">
        <v>44074</v>
      </c>
      <c r="H1350" s="30">
        <v>44078</v>
      </c>
      <c r="I1350" s="31">
        <v>48</v>
      </c>
      <c r="J1350" t="s">
        <v>44</v>
      </c>
      <c r="K1350" t="s">
        <v>604</v>
      </c>
      <c r="L1350" t="s">
        <v>738</v>
      </c>
      <c r="M1350" t="s">
        <v>903</v>
      </c>
      <c r="P1350" t="s">
        <v>26</v>
      </c>
      <c r="Q1350" t="s">
        <v>33</v>
      </c>
      <c r="R1350" t="s">
        <v>558</v>
      </c>
      <c r="W1350" s="32">
        <v>3.85</v>
      </c>
      <c r="Y1350" t="s">
        <v>1418</v>
      </c>
      <c r="Z1350" t="s">
        <v>1419</v>
      </c>
    </row>
    <row r="1351" spans="1:26" x14ac:dyDescent="0.3">
      <c r="A1351" t="s">
        <v>26</v>
      </c>
      <c r="B1351" t="s">
        <v>27</v>
      </c>
      <c r="C1351" s="31">
        <v>2021</v>
      </c>
      <c r="D1351" s="31">
        <v>2</v>
      </c>
      <c r="E1351" t="s">
        <v>632</v>
      </c>
      <c r="F1351" t="s">
        <v>1417</v>
      </c>
      <c r="G1351" s="30">
        <v>44074</v>
      </c>
      <c r="H1351" s="30">
        <v>44078</v>
      </c>
      <c r="I1351" s="31">
        <v>49</v>
      </c>
      <c r="J1351" t="s">
        <v>44</v>
      </c>
      <c r="K1351" t="s">
        <v>604</v>
      </c>
      <c r="L1351" t="s">
        <v>738</v>
      </c>
      <c r="M1351" t="s">
        <v>1025</v>
      </c>
      <c r="P1351" t="s">
        <v>26</v>
      </c>
      <c r="Q1351" t="s">
        <v>33</v>
      </c>
      <c r="R1351" t="s">
        <v>558</v>
      </c>
      <c r="W1351" s="32">
        <v>1.45</v>
      </c>
      <c r="Y1351" t="s">
        <v>1418</v>
      </c>
      <c r="Z1351" t="s">
        <v>1419</v>
      </c>
    </row>
    <row r="1352" spans="1:26" x14ac:dyDescent="0.3">
      <c r="A1352" t="s">
        <v>26</v>
      </c>
      <c r="B1352" t="s">
        <v>27</v>
      </c>
      <c r="C1352" s="31">
        <v>2021</v>
      </c>
      <c r="D1352" s="31">
        <v>2</v>
      </c>
      <c r="E1352" t="s">
        <v>632</v>
      </c>
      <c r="F1352" t="s">
        <v>1403</v>
      </c>
      <c r="G1352" s="30">
        <v>44074</v>
      </c>
      <c r="H1352" s="30">
        <v>44078</v>
      </c>
      <c r="I1352" s="31">
        <v>48</v>
      </c>
      <c r="J1352" t="s">
        <v>44</v>
      </c>
      <c r="K1352" t="s">
        <v>604</v>
      </c>
      <c r="L1352" t="s">
        <v>724</v>
      </c>
      <c r="M1352" t="s">
        <v>903</v>
      </c>
      <c r="P1352" t="s">
        <v>26</v>
      </c>
      <c r="Q1352" t="s">
        <v>33</v>
      </c>
      <c r="R1352" t="s">
        <v>558</v>
      </c>
      <c r="W1352" s="32">
        <v>9.68</v>
      </c>
      <c r="Y1352" t="s">
        <v>1404</v>
      </c>
      <c r="Z1352" t="s">
        <v>1405</v>
      </c>
    </row>
    <row r="1353" spans="1:26" x14ac:dyDescent="0.3">
      <c r="A1353" t="s">
        <v>26</v>
      </c>
      <c r="B1353" t="s">
        <v>27</v>
      </c>
      <c r="C1353" s="31">
        <v>2021</v>
      </c>
      <c r="D1353" s="31">
        <v>2</v>
      </c>
      <c r="E1353" t="s">
        <v>632</v>
      </c>
      <c r="F1353" t="s">
        <v>1403</v>
      </c>
      <c r="G1353" s="30">
        <v>44074</v>
      </c>
      <c r="H1353" s="30">
        <v>44078</v>
      </c>
      <c r="I1353" s="31">
        <v>49</v>
      </c>
      <c r="J1353" t="s">
        <v>44</v>
      </c>
      <c r="K1353" t="s">
        <v>604</v>
      </c>
      <c r="L1353" t="s">
        <v>724</v>
      </c>
      <c r="M1353" t="s">
        <v>1025</v>
      </c>
      <c r="P1353" t="s">
        <v>26</v>
      </c>
      <c r="Q1353" t="s">
        <v>33</v>
      </c>
      <c r="R1353" t="s">
        <v>558</v>
      </c>
      <c r="W1353" s="32">
        <v>3.65</v>
      </c>
      <c r="Y1353" t="s">
        <v>1404</v>
      </c>
      <c r="Z1353" t="s">
        <v>1405</v>
      </c>
    </row>
    <row r="1354" spans="1:26" x14ac:dyDescent="0.3">
      <c r="A1354" t="s">
        <v>26</v>
      </c>
      <c r="B1354" t="s">
        <v>27</v>
      </c>
      <c r="C1354" s="31">
        <v>2021</v>
      </c>
      <c r="D1354" s="31">
        <v>2</v>
      </c>
      <c r="E1354" t="s">
        <v>632</v>
      </c>
      <c r="F1354" t="s">
        <v>1409</v>
      </c>
      <c r="G1354" s="30">
        <v>44074</v>
      </c>
      <c r="H1354" s="30">
        <v>44078</v>
      </c>
      <c r="I1354" s="31">
        <v>48</v>
      </c>
      <c r="J1354" t="s">
        <v>44</v>
      </c>
      <c r="K1354" t="s">
        <v>604</v>
      </c>
      <c r="L1354" t="s">
        <v>724</v>
      </c>
      <c r="M1354" t="s">
        <v>903</v>
      </c>
      <c r="P1354" t="s">
        <v>26</v>
      </c>
      <c r="Q1354" t="s">
        <v>33</v>
      </c>
      <c r="R1354" t="s">
        <v>558</v>
      </c>
      <c r="W1354" s="32">
        <v>5.37</v>
      </c>
      <c r="X1354" t="s">
        <v>1410</v>
      </c>
      <c r="Y1354" t="s">
        <v>1411</v>
      </c>
      <c r="Z1354" t="s">
        <v>1412</v>
      </c>
    </row>
    <row r="1355" spans="1:26" x14ac:dyDescent="0.3">
      <c r="A1355" t="s">
        <v>26</v>
      </c>
      <c r="B1355" t="s">
        <v>27</v>
      </c>
      <c r="C1355" s="31">
        <v>2021</v>
      </c>
      <c r="D1355" s="31">
        <v>2</v>
      </c>
      <c r="E1355" t="s">
        <v>632</v>
      </c>
      <c r="F1355" t="s">
        <v>1409</v>
      </c>
      <c r="G1355" s="30">
        <v>44074</v>
      </c>
      <c r="H1355" s="30">
        <v>44078</v>
      </c>
      <c r="I1355" s="31">
        <v>49</v>
      </c>
      <c r="J1355" t="s">
        <v>44</v>
      </c>
      <c r="K1355" t="s">
        <v>604</v>
      </c>
      <c r="L1355" t="s">
        <v>724</v>
      </c>
      <c r="M1355" t="s">
        <v>1025</v>
      </c>
      <c r="P1355" t="s">
        <v>26</v>
      </c>
      <c r="Q1355" t="s">
        <v>33</v>
      </c>
      <c r="R1355" t="s">
        <v>558</v>
      </c>
      <c r="W1355" s="32">
        <v>2.0299999999999998</v>
      </c>
      <c r="X1355" t="s">
        <v>1410</v>
      </c>
      <c r="Y1355" t="s">
        <v>1411</v>
      </c>
      <c r="Z1355" t="s">
        <v>1412</v>
      </c>
    </row>
    <row r="1356" spans="1:26" x14ac:dyDescent="0.3">
      <c r="A1356" t="s">
        <v>26</v>
      </c>
      <c r="B1356" t="s">
        <v>27</v>
      </c>
      <c r="C1356" s="31">
        <v>2021</v>
      </c>
      <c r="D1356" s="31">
        <v>2</v>
      </c>
      <c r="E1356" t="s">
        <v>632</v>
      </c>
      <c r="F1356" t="s">
        <v>1406</v>
      </c>
      <c r="G1356" s="30">
        <v>44074</v>
      </c>
      <c r="H1356" s="30">
        <v>44078</v>
      </c>
      <c r="I1356" s="31">
        <v>48</v>
      </c>
      <c r="J1356" t="s">
        <v>44</v>
      </c>
      <c r="K1356" t="s">
        <v>604</v>
      </c>
      <c r="L1356" t="s">
        <v>634</v>
      </c>
      <c r="M1356" t="s">
        <v>903</v>
      </c>
      <c r="P1356" t="s">
        <v>26</v>
      </c>
      <c r="Q1356" t="s">
        <v>33</v>
      </c>
      <c r="R1356" t="s">
        <v>558</v>
      </c>
      <c r="W1356" s="32">
        <v>13.08</v>
      </c>
      <c r="Y1356" t="s">
        <v>1407</v>
      </c>
      <c r="Z1356" t="s">
        <v>1408</v>
      </c>
    </row>
    <row r="1357" spans="1:26" x14ac:dyDescent="0.3">
      <c r="A1357" t="s">
        <v>26</v>
      </c>
      <c r="B1357" t="s">
        <v>27</v>
      </c>
      <c r="C1357" s="31">
        <v>2021</v>
      </c>
      <c r="D1357" s="31">
        <v>2</v>
      </c>
      <c r="E1357" t="s">
        <v>632</v>
      </c>
      <c r="F1357" t="s">
        <v>1406</v>
      </c>
      <c r="G1357" s="30">
        <v>44074</v>
      </c>
      <c r="H1357" s="30">
        <v>44078</v>
      </c>
      <c r="I1357" s="31">
        <v>49</v>
      </c>
      <c r="J1357" t="s">
        <v>44</v>
      </c>
      <c r="K1357" t="s">
        <v>604</v>
      </c>
      <c r="L1357" t="s">
        <v>634</v>
      </c>
      <c r="M1357" t="s">
        <v>1025</v>
      </c>
      <c r="P1357" t="s">
        <v>26</v>
      </c>
      <c r="Q1357" t="s">
        <v>33</v>
      </c>
      <c r="R1357" t="s">
        <v>558</v>
      </c>
      <c r="W1357" s="32">
        <v>4.93</v>
      </c>
      <c r="Y1357" t="s">
        <v>1407</v>
      </c>
      <c r="Z1357" t="s">
        <v>1408</v>
      </c>
    </row>
    <row r="1358" spans="1:26" x14ac:dyDescent="0.3">
      <c r="A1358" t="s">
        <v>26</v>
      </c>
      <c r="B1358" t="s">
        <v>27</v>
      </c>
      <c r="C1358" s="31">
        <v>2021</v>
      </c>
      <c r="D1358" s="31">
        <v>2</v>
      </c>
      <c r="E1358" t="s">
        <v>632</v>
      </c>
      <c r="F1358" t="s">
        <v>1413</v>
      </c>
      <c r="G1358" s="30">
        <v>44074</v>
      </c>
      <c r="H1358" s="30">
        <v>44078</v>
      </c>
      <c r="I1358" s="31">
        <v>48</v>
      </c>
      <c r="J1358" t="s">
        <v>44</v>
      </c>
      <c r="K1358" t="s">
        <v>604</v>
      </c>
      <c r="L1358" t="s">
        <v>1414</v>
      </c>
      <c r="M1358" t="s">
        <v>903</v>
      </c>
      <c r="P1358" t="s">
        <v>26</v>
      </c>
      <c r="Q1358" t="s">
        <v>33</v>
      </c>
      <c r="R1358" t="s">
        <v>558</v>
      </c>
      <c r="W1358" s="32">
        <v>37.700000000000003</v>
      </c>
      <c r="X1358" t="s">
        <v>1410</v>
      </c>
      <c r="Y1358" t="s">
        <v>1415</v>
      </c>
      <c r="Z1358" t="s">
        <v>1416</v>
      </c>
    </row>
    <row r="1359" spans="1:26" x14ac:dyDescent="0.3">
      <c r="A1359" t="s">
        <v>26</v>
      </c>
      <c r="B1359" t="s">
        <v>27</v>
      </c>
      <c r="C1359" s="31">
        <v>2021</v>
      </c>
      <c r="D1359" s="31">
        <v>2</v>
      </c>
      <c r="E1359" t="s">
        <v>632</v>
      </c>
      <c r="F1359" t="s">
        <v>1413</v>
      </c>
      <c r="G1359" s="30">
        <v>44074</v>
      </c>
      <c r="H1359" s="30">
        <v>44078</v>
      </c>
      <c r="I1359" s="31">
        <v>49</v>
      </c>
      <c r="J1359" t="s">
        <v>44</v>
      </c>
      <c r="K1359" t="s">
        <v>604</v>
      </c>
      <c r="L1359" t="s">
        <v>1414</v>
      </c>
      <c r="M1359" t="s">
        <v>1025</v>
      </c>
      <c r="P1359" t="s">
        <v>26</v>
      </c>
      <c r="Q1359" t="s">
        <v>33</v>
      </c>
      <c r="R1359" t="s">
        <v>558</v>
      </c>
      <c r="W1359" s="32">
        <v>14.21</v>
      </c>
      <c r="X1359" t="s">
        <v>1410</v>
      </c>
      <c r="Y1359" t="s">
        <v>1415</v>
      </c>
      <c r="Z1359" t="s">
        <v>1416</v>
      </c>
    </row>
    <row r="1360" spans="1:26" x14ac:dyDescent="0.3">
      <c r="A1360" t="s">
        <v>26</v>
      </c>
      <c r="B1360" t="s">
        <v>27</v>
      </c>
      <c r="C1360" s="31">
        <v>2021</v>
      </c>
      <c r="D1360" s="31">
        <v>3</v>
      </c>
      <c r="E1360" t="s">
        <v>609</v>
      </c>
      <c r="F1360" t="s">
        <v>1423</v>
      </c>
      <c r="G1360" s="30">
        <v>44084</v>
      </c>
      <c r="H1360" s="30">
        <v>44085</v>
      </c>
      <c r="I1360" s="31">
        <v>249</v>
      </c>
      <c r="J1360" t="s">
        <v>44</v>
      </c>
      <c r="K1360" t="s">
        <v>604</v>
      </c>
      <c r="L1360" t="s">
        <v>615</v>
      </c>
      <c r="M1360" t="s">
        <v>903</v>
      </c>
      <c r="O1360" t="s">
        <v>606</v>
      </c>
      <c r="P1360" t="s">
        <v>26</v>
      </c>
      <c r="Q1360" t="s">
        <v>33</v>
      </c>
      <c r="R1360" t="s">
        <v>558</v>
      </c>
      <c r="W1360" s="32">
        <v>485.12</v>
      </c>
      <c r="X1360" t="s">
        <v>612</v>
      </c>
      <c r="Y1360" t="s">
        <v>1424</v>
      </c>
      <c r="Z1360" t="s">
        <v>614</v>
      </c>
    </row>
    <row r="1361" spans="1:26" x14ac:dyDescent="0.3">
      <c r="A1361" t="s">
        <v>26</v>
      </c>
      <c r="B1361" t="s">
        <v>27</v>
      </c>
      <c r="C1361" s="31">
        <v>2021</v>
      </c>
      <c r="D1361" s="31">
        <v>3</v>
      </c>
      <c r="E1361" t="s">
        <v>609</v>
      </c>
      <c r="F1361" t="s">
        <v>1423</v>
      </c>
      <c r="G1361" s="30">
        <v>44084</v>
      </c>
      <c r="H1361" s="30">
        <v>44085</v>
      </c>
      <c r="I1361" s="31">
        <v>250</v>
      </c>
      <c r="J1361" t="s">
        <v>44</v>
      </c>
      <c r="K1361" t="s">
        <v>604</v>
      </c>
      <c r="L1361" t="s">
        <v>615</v>
      </c>
      <c r="M1361" t="s">
        <v>903</v>
      </c>
      <c r="O1361" t="s">
        <v>606</v>
      </c>
      <c r="P1361" t="s">
        <v>26</v>
      </c>
      <c r="Q1361" t="s">
        <v>33</v>
      </c>
      <c r="R1361" t="s">
        <v>558</v>
      </c>
      <c r="W1361" s="32">
        <v>484.27</v>
      </c>
      <c r="X1361" t="s">
        <v>612</v>
      </c>
      <c r="Y1361" t="s">
        <v>1424</v>
      </c>
      <c r="Z1361" t="s">
        <v>614</v>
      </c>
    </row>
    <row r="1362" spans="1:26" x14ac:dyDescent="0.3">
      <c r="A1362" t="s">
        <v>26</v>
      </c>
      <c r="B1362" t="s">
        <v>27</v>
      </c>
      <c r="C1362" s="31">
        <v>2021</v>
      </c>
      <c r="D1362" s="31">
        <v>3</v>
      </c>
      <c r="E1362" t="s">
        <v>609</v>
      </c>
      <c r="F1362" t="s">
        <v>1423</v>
      </c>
      <c r="G1362" s="30">
        <v>44084</v>
      </c>
      <c r="H1362" s="30">
        <v>44085</v>
      </c>
      <c r="I1362" s="31">
        <v>315</v>
      </c>
      <c r="J1362" t="s">
        <v>44</v>
      </c>
      <c r="K1362" t="s">
        <v>604</v>
      </c>
      <c r="L1362" t="s">
        <v>615</v>
      </c>
      <c r="M1362" t="s">
        <v>1025</v>
      </c>
      <c r="O1362" t="s">
        <v>606</v>
      </c>
      <c r="P1362" t="s">
        <v>26</v>
      </c>
      <c r="Q1362" t="s">
        <v>33</v>
      </c>
      <c r="R1362" t="s">
        <v>558</v>
      </c>
      <c r="W1362" s="32">
        <v>361.5</v>
      </c>
      <c r="X1362" t="s">
        <v>612</v>
      </c>
      <c r="Y1362" t="s">
        <v>1424</v>
      </c>
      <c r="Z1362" t="s">
        <v>614</v>
      </c>
    </row>
    <row r="1363" spans="1:26" x14ac:dyDescent="0.3">
      <c r="A1363" t="s">
        <v>26</v>
      </c>
      <c r="B1363" t="s">
        <v>27</v>
      </c>
      <c r="C1363" s="31">
        <v>2021</v>
      </c>
      <c r="D1363" s="31">
        <v>3</v>
      </c>
      <c r="E1363" t="s">
        <v>609</v>
      </c>
      <c r="F1363" t="s">
        <v>1423</v>
      </c>
      <c r="G1363" s="30">
        <v>44084</v>
      </c>
      <c r="H1363" s="30">
        <v>44085</v>
      </c>
      <c r="I1363" s="31">
        <v>251</v>
      </c>
      <c r="J1363" t="s">
        <v>44</v>
      </c>
      <c r="K1363" t="s">
        <v>604</v>
      </c>
      <c r="L1363" t="s">
        <v>616</v>
      </c>
      <c r="M1363" t="s">
        <v>903</v>
      </c>
      <c r="O1363" t="s">
        <v>606</v>
      </c>
      <c r="P1363" t="s">
        <v>26</v>
      </c>
      <c r="Q1363" t="s">
        <v>33</v>
      </c>
      <c r="R1363" t="s">
        <v>558</v>
      </c>
      <c r="W1363" s="32">
        <v>232.9</v>
      </c>
      <c r="X1363" t="s">
        <v>612</v>
      </c>
      <c r="Y1363" t="s">
        <v>1424</v>
      </c>
      <c r="Z1363" t="s">
        <v>614</v>
      </c>
    </row>
    <row r="1364" spans="1:26" x14ac:dyDescent="0.3">
      <c r="A1364" t="s">
        <v>26</v>
      </c>
      <c r="B1364" t="s">
        <v>27</v>
      </c>
      <c r="C1364" s="31">
        <v>2021</v>
      </c>
      <c r="D1364" s="31">
        <v>3</v>
      </c>
      <c r="E1364" t="s">
        <v>609</v>
      </c>
      <c r="F1364" t="s">
        <v>1423</v>
      </c>
      <c r="G1364" s="30">
        <v>44084</v>
      </c>
      <c r="H1364" s="30">
        <v>44085</v>
      </c>
      <c r="I1364" s="31">
        <v>252</v>
      </c>
      <c r="J1364" t="s">
        <v>44</v>
      </c>
      <c r="K1364" t="s">
        <v>604</v>
      </c>
      <c r="L1364" t="s">
        <v>616</v>
      </c>
      <c r="M1364" t="s">
        <v>903</v>
      </c>
      <c r="O1364" t="s">
        <v>606</v>
      </c>
      <c r="P1364" t="s">
        <v>26</v>
      </c>
      <c r="Q1364" t="s">
        <v>33</v>
      </c>
      <c r="R1364" t="s">
        <v>558</v>
      </c>
      <c r="W1364" s="32">
        <v>246.27</v>
      </c>
      <c r="X1364" t="s">
        <v>612</v>
      </c>
      <c r="Y1364" t="s">
        <v>1424</v>
      </c>
      <c r="Z1364" t="s">
        <v>614</v>
      </c>
    </row>
    <row r="1365" spans="1:26" x14ac:dyDescent="0.3">
      <c r="A1365" t="s">
        <v>26</v>
      </c>
      <c r="B1365" t="s">
        <v>27</v>
      </c>
      <c r="C1365" s="31">
        <v>2021</v>
      </c>
      <c r="D1365" s="31">
        <v>3</v>
      </c>
      <c r="E1365" t="s">
        <v>609</v>
      </c>
      <c r="F1365" t="s">
        <v>1423</v>
      </c>
      <c r="G1365" s="30">
        <v>44084</v>
      </c>
      <c r="H1365" s="30">
        <v>44085</v>
      </c>
      <c r="I1365" s="31">
        <v>316</v>
      </c>
      <c r="J1365" t="s">
        <v>44</v>
      </c>
      <c r="K1365" t="s">
        <v>604</v>
      </c>
      <c r="L1365" t="s">
        <v>616</v>
      </c>
      <c r="M1365" t="s">
        <v>1025</v>
      </c>
      <c r="O1365" t="s">
        <v>606</v>
      </c>
      <c r="P1365" t="s">
        <v>26</v>
      </c>
      <c r="Q1365" t="s">
        <v>33</v>
      </c>
      <c r="R1365" t="s">
        <v>558</v>
      </c>
      <c r="W1365" s="32">
        <v>180.1</v>
      </c>
      <c r="X1365" t="s">
        <v>612</v>
      </c>
      <c r="Y1365" t="s">
        <v>1424</v>
      </c>
      <c r="Z1365" t="s">
        <v>614</v>
      </c>
    </row>
    <row r="1366" spans="1:26" x14ac:dyDescent="0.3">
      <c r="A1366" t="s">
        <v>26</v>
      </c>
      <c r="B1366" t="s">
        <v>27</v>
      </c>
      <c r="C1366" s="31">
        <v>2021</v>
      </c>
      <c r="D1366" s="31">
        <v>3</v>
      </c>
      <c r="E1366" t="s">
        <v>609</v>
      </c>
      <c r="F1366" t="s">
        <v>1423</v>
      </c>
      <c r="G1366" s="30">
        <v>44084</v>
      </c>
      <c r="H1366" s="30">
        <v>44085</v>
      </c>
      <c r="I1366" s="31">
        <v>253</v>
      </c>
      <c r="J1366" t="s">
        <v>44</v>
      </c>
      <c r="K1366" t="s">
        <v>604</v>
      </c>
      <c r="L1366" t="s">
        <v>617</v>
      </c>
      <c r="M1366" t="s">
        <v>903</v>
      </c>
      <c r="O1366" t="s">
        <v>606</v>
      </c>
      <c r="P1366" t="s">
        <v>26</v>
      </c>
      <c r="Q1366" t="s">
        <v>33</v>
      </c>
      <c r="R1366" t="s">
        <v>558</v>
      </c>
      <c r="W1366" s="32">
        <v>44.96</v>
      </c>
      <c r="X1366" t="s">
        <v>612</v>
      </c>
      <c r="Y1366" t="s">
        <v>1424</v>
      </c>
      <c r="Z1366" t="s">
        <v>614</v>
      </c>
    </row>
    <row r="1367" spans="1:26" x14ac:dyDescent="0.3">
      <c r="A1367" t="s">
        <v>26</v>
      </c>
      <c r="B1367" t="s">
        <v>27</v>
      </c>
      <c r="C1367" s="31">
        <v>2021</v>
      </c>
      <c r="D1367" s="31">
        <v>3</v>
      </c>
      <c r="E1367" t="s">
        <v>609</v>
      </c>
      <c r="F1367" t="s">
        <v>1423</v>
      </c>
      <c r="G1367" s="30">
        <v>44084</v>
      </c>
      <c r="H1367" s="30">
        <v>44085</v>
      </c>
      <c r="I1367" s="31">
        <v>254</v>
      </c>
      <c r="J1367" t="s">
        <v>44</v>
      </c>
      <c r="K1367" t="s">
        <v>604</v>
      </c>
      <c r="L1367" t="s">
        <v>617</v>
      </c>
      <c r="M1367" t="s">
        <v>903</v>
      </c>
      <c r="O1367" t="s">
        <v>606</v>
      </c>
      <c r="P1367" t="s">
        <v>26</v>
      </c>
      <c r="Q1367" t="s">
        <v>33</v>
      </c>
      <c r="R1367" t="s">
        <v>558</v>
      </c>
      <c r="W1367" s="32">
        <v>44.88</v>
      </c>
      <c r="X1367" t="s">
        <v>612</v>
      </c>
      <c r="Y1367" t="s">
        <v>1424</v>
      </c>
      <c r="Z1367" t="s">
        <v>614</v>
      </c>
    </row>
    <row r="1368" spans="1:26" x14ac:dyDescent="0.3">
      <c r="A1368" t="s">
        <v>26</v>
      </c>
      <c r="B1368" t="s">
        <v>27</v>
      </c>
      <c r="C1368" s="31">
        <v>2021</v>
      </c>
      <c r="D1368" s="31">
        <v>3</v>
      </c>
      <c r="E1368" t="s">
        <v>609</v>
      </c>
      <c r="F1368" t="s">
        <v>1423</v>
      </c>
      <c r="G1368" s="30">
        <v>44084</v>
      </c>
      <c r="H1368" s="30">
        <v>44085</v>
      </c>
      <c r="I1368" s="31">
        <v>317</v>
      </c>
      <c r="J1368" t="s">
        <v>44</v>
      </c>
      <c r="K1368" t="s">
        <v>604</v>
      </c>
      <c r="L1368" t="s">
        <v>617</v>
      </c>
      <c r="M1368" t="s">
        <v>1025</v>
      </c>
      <c r="O1368" t="s">
        <v>606</v>
      </c>
      <c r="P1368" t="s">
        <v>26</v>
      </c>
      <c r="Q1368" t="s">
        <v>33</v>
      </c>
      <c r="R1368" t="s">
        <v>558</v>
      </c>
      <c r="W1368" s="32">
        <v>33.5</v>
      </c>
      <c r="X1368" t="s">
        <v>612</v>
      </c>
      <c r="Y1368" t="s">
        <v>1424</v>
      </c>
      <c r="Z1368" t="s">
        <v>614</v>
      </c>
    </row>
    <row r="1369" spans="1:26" x14ac:dyDescent="0.3">
      <c r="A1369" t="s">
        <v>26</v>
      </c>
      <c r="B1369" t="s">
        <v>27</v>
      </c>
      <c r="C1369" s="31">
        <v>2021</v>
      </c>
      <c r="D1369" s="31">
        <v>3</v>
      </c>
      <c r="E1369" t="s">
        <v>609</v>
      </c>
      <c r="F1369" t="s">
        <v>1423</v>
      </c>
      <c r="G1369" s="30">
        <v>44084</v>
      </c>
      <c r="H1369" s="30">
        <v>44085</v>
      </c>
      <c r="I1369" s="31">
        <v>255</v>
      </c>
      <c r="J1369" t="s">
        <v>44</v>
      </c>
      <c r="K1369" t="s">
        <v>604</v>
      </c>
      <c r="L1369" t="s">
        <v>657</v>
      </c>
      <c r="M1369" t="s">
        <v>903</v>
      </c>
      <c r="O1369" t="s">
        <v>606</v>
      </c>
      <c r="P1369" t="s">
        <v>26</v>
      </c>
      <c r="Q1369" t="s">
        <v>33</v>
      </c>
      <c r="R1369" t="s">
        <v>558</v>
      </c>
      <c r="W1369" s="32">
        <v>901</v>
      </c>
      <c r="X1369" t="s">
        <v>612</v>
      </c>
      <c r="Y1369" t="s">
        <v>1424</v>
      </c>
      <c r="Z1369" t="s">
        <v>614</v>
      </c>
    </row>
    <row r="1370" spans="1:26" x14ac:dyDescent="0.3">
      <c r="A1370" t="s">
        <v>26</v>
      </c>
      <c r="B1370" t="s">
        <v>27</v>
      </c>
      <c r="C1370" s="31">
        <v>2021</v>
      </c>
      <c r="D1370" s="31">
        <v>3</v>
      </c>
      <c r="E1370" t="s">
        <v>609</v>
      </c>
      <c r="F1370" t="s">
        <v>1423</v>
      </c>
      <c r="G1370" s="30">
        <v>44084</v>
      </c>
      <c r="H1370" s="30">
        <v>44085</v>
      </c>
      <c r="I1370" s="31">
        <v>256</v>
      </c>
      <c r="J1370" t="s">
        <v>44</v>
      </c>
      <c r="K1370" t="s">
        <v>604</v>
      </c>
      <c r="L1370" t="s">
        <v>657</v>
      </c>
      <c r="M1370" t="s">
        <v>903</v>
      </c>
      <c r="O1370" t="s">
        <v>606</v>
      </c>
      <c r="P1370" t="s">
        <v>26</v>
      </c>
      <c r="Q1370" t="s">
        <v>33</v>
      </c>
      <c r="R1370" t="s">
        <v>558</v>
      </c>
      <c r="W1370" s="32">
        <v>614.5</v>
      </c>
      <c r="X1370" t="s">
        <v>612</v>
      </c>
      <c r="Y1370" t="s">
        <v>1424</v>
      </c>
      <c r="Z1370" t="s">
        <v>614</v>
      </c>
    </row>
    <row r="1371" spans="1:26" x14ac:dyDescent="0.3">
      <c r="A1371" t="s">
        <v>26</v>
      </c>
      <c r="B1371" t="s">
        <v>27</v>
      </c>
      <c r="C1371" s="31">
        <v>2021</v>
      </c>
      <c r="D1371" s="31">
        <v>3</v>
      </c>
      <c r="E1371" t="s">
        <v>609</v>
      </c>
      <c r="F1371" t="s">
        <v>1423</v>
      </c>
      <c r="G1371" s="30">
        <v>44084</v>
      </c>
      <c r="H1371" s="30">
        <v>44085</v>
      </c>
      <c r="I1371" s="31">
        <v>318</v>
      </c>
      <c r="J1371" t="s">
        <v>44</v>
      </c>
      <c r="K1371" t="s">
        <v>604</v>
      </c>
      <c r="L1371" t="s">
        <v>657</v>
      </c>
      <c r="M1371" t="s">
        <v>1025</v>
      </c>
      <c r="O1371" t="s">
        <v>606</v>
      </c>
      <c r="P1371" t="s">
        <v>26</v>
      </c>
      <c r="Q1371" t="s">
        <v>33</v>
      </c>
      <c r="R1371" t="s">
        <v>558</v>
      </c>
      <c r="W1371" s="32">
        <v>614.5</v>
      </c>
      <c r="X1371" t="s">
        <v>612</v>
      </c>
      <c r="Y1371" t="s">
        <v>1424</v>
      </c>
      <c r="Z1371" t="s">
        <v>614</v>
      </c>
    </row>
    <row r="1372" spans="1:26" x14ac:dyDescent="0.3">
      <c r="A1372" t="s">
        <v>26</v>
      </c>
      <c r="B1372" t="s">
        <v>27</v>
      </c>
      <c r="C1372" s="31">
        <v>2021</v>
      </c>
      <c r="D1372" s="31">
        <v>3</v>
      </c>
      <c r="E1372" t="s">
        <v>609</v>
      </c>
      <c r="F1372" t="s">
        <v>1423</v>
      </c>
      <c r="G1372" s="30">
        <v>44084</v>
      </c>
      <c r="H1372" s="30">
        <v>44085</v>
      </c>
      <c r="I1372" s="31">
        <v>257</v>
      </c>
      <c r="J1372" t="s">
        <v>44</v>
      </c>
      <c r="K1372" t="s">
        <v>604</v>
      </c>
      <c r="L1372" t="s">
        <v>618</v>
      </c>
      <c r="M1372" t="s">
        <v>903</v>
      </c>
      <c r="O1372" t="s">
        <v>606</v>
      </c>
      <c r="P1372" t="s">
        <v>26</v>
      </c>
      <c r="Q1372" t="s">
        <v>33</v>
      </c>
      <c r="R1372" t="s">
        <v>558</v>
      </c>
      <c r="W1372" s="32">
        <v>37.58</v>
      </c>
      <c r="X1372" t="s">
        <v>612</v>
      </c>
      <c r="Y1372" t="s">
        <v>1424</v>
      </c>
      <c r="Z1372" t="s">
        <v>614</v>
      </c>
    </row>
    <row r="1373" spans="1:26" x14ac:dyDescent="0.3">
      <c r="A1373" t="s">
        <v>26</v>
      </c>
      <c r="B1373" t="s">
        <v>27</v>
      </c>
      <c r="C1373" s="31">
        <v>2021</v>
      </c>
      <c r="D1373" s="31">
        <v>3</v>
      </c>
      <c r="E1373" t="s">
        <v>609</v>
      </c>
      <c r="F1373" t="s">
        <v>1423</v>
      </c>
      <c r="G1373" s="30">
        <v>44084</v>
      </c>
      <c r="H1373" s="30">
        <v>44085</v>
      </c>
      <c r="I1373" s="31">
        <v>258</v>
      </c>
      <c r="J1373" t="s">
        <v>44</v>
      </c>
      <c r="K1373" t="s">
        <v>604</v>
      </c>
      <c r="L1373" t="s">
        <v>618</v>
      </c>
      <c r="M1373" t="s">
        <v>903</v>
      </c>
      <c r="O1373" t="s">
        <v>606</v>
      </c>
      <c r="P1373" t="s">
        <v>26</v>
      </c>
      <c r="Q1373" t="s">
        <v>33</v>
      </c>
      <c r="R1373" t="s">
        <v>558</v>
      </c>
      <c r="W1373" s="32">
        <v>37.51</v>
      </c>
      <c r="X1373" t="s">
        <v>612</v>
      </c>
      <c r="Y1373" t="s">
        <v>1424</v>
      </c>
      <c r="Z1373" t="s">
        <v>614</v>
      </c>
    </row>
    <row r="1374" spans="1:26" x14ac:dyDescent="0.3">
      <c r="A1374" t="s">
        <v>26</v>
      </c>
      <c r="B1374" t="s">
        <v>27</v>
      </c>
      <c r="C1374" s="31">
        <v>2021</v>
      </c>
      <c r="D1374" s="31">
        <v>3</v>
      </c>
      <c r="E1374" t="s">
        <v>609</v>
      </c>
      <c r="F1374" t="s">
        <v>1423</v>
      </c>
      <c r="G1374" s="30">
        <v>44084</v>
      </c>
      <c r="H1374" s="30">
        <v>44085</v>
      </c>
      <c r="I1374" s="31">
        <v>319</v>
      </c>
      <c r="J1374" t="s">
        <v>44</v>
      </c>
      <c r="K1374" t="s">
        <v>604</v>
      </c>
      <c r="L1374" t="s">
        <v>618</v>
      </c>
      <c r="M1374" t="s">
        <v>1025</v>
      </c>
      <c r="O1374" t="s">
        <v>606</v>
      </c>
      <c r="P1374" t="s">
        <v>26</v>
      </c>
      <c r="Q1374" t="s">
        <v>33</v>
      </c>
      <c r="R1374" t="s">
        <v>558</v>
      </c>
      <c r="W1374" s="32">
        <v>28</v>
      </c>
      <c r="X1374" t="s">
        <v>612</v>
      </c>
      <c r="Y1374" t="s">
        <v>1424</v>
      </c>
      <c r="Z1374" t="s">
        <v>614</v>
      </c>
    </row>
    <row r="1375" spans="1:26" x14ac:dyDescent="0.3">
      <c r="A1375" t="s">
        <v>26</v>
      </c>
      <c r="B1375" t="s">
        <v>27</v>
      </c>
      <c r="C1375" s="31">
        <v>2021</v>
      </c>
      <c r="D1375" s="31">
        <v>3</v>
      </c>
      <c r="E1375" t="s">
        <v>609</v>
      </c>
      <c r="F1375" t="s">
        <v>1423</v>
      </c>
      <c r="G1375" s="30">
        <v>44084</v>
      </c>
      <c r="H1375" s="30">
        <v>44085</v>
      </c>
      <c r="I1375" s="31">
        <v>259</v>
      </c>
      <c r="J1375" t="s">
        <v>44</v>
      </c>
      <c r="K1375" t="s">
        <v>604</v>
      </c>
      <c r="L1375" t="s">
        <v>619</v>
      </c>
      <c r="M1375" t="s">
        <v>903</v>
      </c>
      <c r="O1375" t="s">
        <v>606</v>
      </c>
      <c r="P1375" t="s">
        <v>26</v>
      </c>
      <c r="Q1375" t="s">
        <v>33</v>
      </c>
      <c r="R1375" t="s">
        <v>558</v>
      </c>
      <c r="W1375" s="32">
        <v>20.47</v>
      </c>
      <c r="X1375" t="s">
        <v>612</v>
      </c>
      <c r="Y1375" t="s">
        <v>1424</v>
      </c>
      <c r="Z1375" t="s">
        <v>614</v>
      </c>
    </row>
    <row r="1376" spans="1:26" x14ac:dyDescent="0.3">
      <c r="A1376" t="s">
        <v>26</v>
      </c>
      <c r="B1376" t="s">
        <v>27</v>
      </c>
      <c r="C1376" s="31">
        <v>2021</v>
      </c>
      <c r="D1376" s="31">
        <v>3</v>
      </c>
      <c r="E1376" t="s">
        <v>609</v>
      </c>
      <c r="F1376" t="s">
        <v>1423</v>
      </c>
      <c r="G1376" s="30">
        <v>44084</v>
      </c>
      <c r="H1376" s="30">
        <v>44085</v>
      </c>
      <c r="I1376" s="31">
        <v>260</v>
      </c>
      <c r="J1376" t="s">
        <v>44</v>
      </c>
      <c r="K1376" t="s">
        <v>604</v>
      </c>
      <c r="L1376" t="s">
        <v>619</v>
      </c>
      <c r="M1376" t="s">
        <v>903</v>
      </c>
      <c r="O1376" t="s">
        <v>606</v>
      </c>
      <c r="P1376" t="s">
        <v>26</v>
      </c>
      <c r="Q1376" t="s">
        <v>33</v>
      </c>
      <c r="R1376" t="s">
        <v>558</v>
      </c>
      <c r="W1376" s="32">
        <v>20.43</v>
      </c>
      <c r="X1376" t="s">
        <v>612</v>
      </c>
      <c r="Y1376" t="s">
        <v>1424</v>
      </c>
      <c r="Z1376" t="s">
        <v>614</v>
      </c>
    </row>
    <row r="1377" spans="1:26" x14ac:dyDescent="0.3">
      <c r="A1377" t="s">
        <v>26</v>
      </c>
      <c r="B1377" t="s">
        <v>27</v>
      </c>
      <c r="C1377" s="31">
        <v>2021</v>
      </c>
      <c r="D1377" s="31">
        <v>3</v>
      </c>
      <c r="E1377" t="s">
        <v>609</v>
      </c>
      <c r="F1377" t="s">
        <v>1423</v>
      </c>
      <c r="G1377" s="30">
        <v>44084</v>
      </c>
      <c r="H1377" s="30">
        <v>44085</v>
      </c>
      <c r="I1377" s="31">
        <v>320</v>
      </c>
      <c r="J1377" t="s">
        <v>44</v>
      </c>
      <c r="K1377" t="s">
        <v>604</v>
      </c>
      <c r="L1377" t="s">
        <v>619</v>
      </c>
      <c r="M1377" t="s">
        <v>1025</v>
      </c>
      <c r="O1377" t="s">
        <v>606</v>
      </c>
      <c r="P1377" t="s">
        <v>26</v>
      </c>
      <c r="Q1377" t="s">
        <v>33</v>
      </c>
      <c r="R1377" t="s">
        <v>558</v>
      </c>
      <c r="W1377" s="32">
        <v>15.25</v>
      </c>
      <c r="X1377" t="s">
        <v>612</v>
      </c>
      <c r="Y1377" t="s">
        <v>1424</v>
      </c>
      <c r="Z1377" t="s">
        <v>614</v>
      </c>
    </row>
    <row r="1378" spans="1:26" x14ac:dyDescent="0.3">
      <c r="A1378" t="s">
        <v>26</v>
      </c>
      <c r="B1378" t="s">
        <v>27</v>
      </c>
      <c r="C1378" s="31">
        <v>2021</v>
      </c>
      <c r="D1378" s="31">
        <v>3</v>
      </c>
      <c r="E1378" t="s">
        <v>609</v>
      </c>
      <c r="F1378" t="s">
        <v>1423</v>
      </c>
      <c r="G1378" s="30">
        <v>44084</v>
      </c>
      <c r="H1378" s="30">
        <v>44085</v>
      </c>
      <c r="I1378" s="31">
        <v>247</v>
      </c>
      <c r="J1378" t="s">
        <v>44</v>
      </c>
      <c r="K1378" t="s">
        <v>604</v>
      </c>
      <c r="L1378" t="s">
        <v>611</v>
      </c>
      <c r="M1378" t="s">
        <v>903</v>
      </c>
      <c r="O1378" t="s">
        <v>606</v>
      </c>
      <c r="P1378" t="s">
        <v>26</v>
      </c>
      <c r="Q1378" t="s">
        <v>33</v>
      </c>
      <c r="R1378" t="s">
        <v>558</v>
      </c>
      <c r="W1378" s="32">
        <v>3354.92</v>
      </c>
      <c r="X1378" t="s">
        <v>612</v>
      </c>
      <c r="Y1378" t="s">
        <v>1424</v>
      </c>
      <c r="Z1378" t="s">
        <v>614</v>
      </c>
    </row>
    <row r="1379" spans="1:26" x14ac:dyDescent="0.3">
      <c r="A1379" t="s">
        <v>26</v>
      </c>
      <c r="B1379" t="s">
        <v>27</v>
      </c>
      <c r="C1379" s="31">
        <v>2021</v>
      </c>
      <c r="D1379" s="31">
        <v>3</v>
      </c>
      <c r="E1379" t="s">
        <v>609</v>
      </c>
      <c r="F1379" t="s">
        <v>1423</v>
      </c>
      <c r="G1379" s="30">
        <v>44084</v>
      </c>
      <c r="H1379" s="30">
        <v>44085</v>
      </c>
      <c r="I1379" s="31">
        <v>248</v>
      </c>
      <c r="J1379" t="s">
        <v>44</v>
      </c>
      <c r="K1379" t="s">
        <v>604</v>
      </c>
      <c r="L1379" t="s">
        <v>611</v>
      </c>
      <c r="M1379" t="s">
        <v>903</v>
      </c>
      <c r="O1379" t="s">
        <v>606</v>
      </c>
      <c r="P1379" t="s">
        <v>26</v>
      </c>
      <c r="Q1379" t="s">
        <v>33</v>
      </c>
      <c r="R1379" t="s">
        <v>558</v>
      </c>
      <c r="W1379" s="32">
        <v>3349</v>
      </c>
      <c r="X1379" t="s">
        <v>612</v>
      </c>
      <c r="Y1379" t="s">
        <v>1424</v>
      </c>
      <c r="Z1379" t="s">
        <v>614</v>
      </c>
    </row>
    <row r="1380" spans="1:26" x14ac:dyDescent="0.3">
      <c r="A1380" t="s">
        <v>26</v>
      </c>
      <c r="B1380" t="s">
        <v>27</v>
      </c>
      <c r="C1380" s="31">
        <v>2021</v>
      </c>
      <c r="D1380" s="31">
        <v>3</v>
      </c>
      <c r="E1380" t="s">
        <v>609</v>
      </c>
      <c r="F1380" t="s">
        <v>1423</v>
      </c>
      <c r="G1380" s="30">
        <v>44084</v>
      </c>
      <c r="H1380" s="30">
        <v>44085</v>
      </c>
      <c r="I1380" s="31">
        <v>314</v>
      </c>
      <c r="J1380" t="s">
        <v>44</v>
      </c>
      <c r="K1380" t="s">
        <v>604</v>
      </c>
      <c r="L1380" t="s">
        <v>611</v>
      </c>
      <c r="M1380" t="s">
        <v>1025</v>
      </c>
      <c r="O1380" t="s">
        <v>606</v>
      </c>
      <c r="P1380" t="s">
        <v>26</v>
      </c>
      <c r="Q1380" t="s">
        <v>33</v>
      </c>
      <c r="R1380" t="s">
        <v>558</v>
      </c>
      <c r="W1380" s="32">
        <v>2500</v>
      </c>
      <c r="X1380" t="s">
        <v>612</v>
      </c>
      <c r="Y1380" t="s">
        <v>1424</v>
      </c>
      <c r="Z1380" t="s">
        <v>614</v>
      </c>
    </row>
    <row r="1381" spans="1:26" x14ac:dyDescent="0.3">
      <c r="A1381" t="s">
        <v>26</v>
      </c>
      <c r="B1381" t="s">
        <v>27</v>
      </c>
      <c r="C1381" s="31">
        <v>2021</v>
      </c>
      <c r="D1381" s="31">
        <v>3</v>
      </c>
      <c r="E1381" t="s">
        <v>609</v>
      </c>
      <c r="F1381" t="s">
        <v>1423</v>
      </c>
      <c r="G1381" s="30">
        <v>44084</v>
      </c>
      <c r="H1381" s="30">
        <v>44085</v>
      </c>
      <c r="I1381" s="31">
        <v>261</v>
      </c>
      <c r="J1381" t="s">
        <v>44</v>
      </c>
      <c r="K1381" t="s">
        <v>604</v>
      </c>
      <c r="L1381" t="s">
        <v>905</v>
      </c>
      <c r="M1381" t="s">
        <v>903</v>
      </c>
      <c r="O1381" t="s">
        <v>606</v>
      </c>
      <c r="P1381" t="s">
        <v>26</v>
      </c>
      <c r="Q1381" t="s">
        <v>33</v>
      </c>
      <c r="R1381" t="s">
        <v>558</v>
      </c>
      <c r="W1381" s="32">
        <v>20</v>
      </c>
      <c r="X1381" t="s">
        <v>612</v>
      </c>
      <c r="Y1381" t="s">
        <v>1424</v>
      </c>
      <c r="Z1381" t="s">
        <v>614</v>
      </c>
    </row>
    <row r="1382" spans="1:26" x14ac:dyDescent="0.3">
      <c r="A1382" t="s">
        <v>26</v>
      </c>
      <c r="B1382" t="s">
        <v>27</v>
      </c>
      <c r="C1382" s="31">
        <v>2021</v>
      </c>
      <c r="D1382" s="31">
        <v>3</v>
      </c>
      <c r="E1382" t="s">
        <v>609</v>
      </c>
      <c r="F1382" t="s">
        <v>1423</v>
      </c>
      <c r="G1382" s="30">
        <v>44084</v>
      </c>
      <c r="H1382" s="30">
        <v>44085</v>
      </c>
      <c r="I1382" s="31">
        <v>262</v>
      </c>
      <c r="J1382" t="s">
        <v>44</v>
      </c>
      <c r="K1382" t="s">
        <v>604</v>
      </c>
      <c r="L1382" t="s">
        <v>905</v>
      </c>
      <c r="M1382" t="s">
        <v>903</v>
      </c>
      <c r="O1382" t="s">
        <v>606</v>
      </c>
      <c r="P1382" t="s">
        <v>26</v>
      </c>
      <c r="Q1382" t="s">
        <v>33</v>
      </c>
      <c r="R1382" t="s">
        <v>558</v>
      </c>
      <c r="W1382" s="32">
        <v>10</v>
      </c>
      <c r="X1382" t="s">
        <v>612</v>
      </c>
      <c r="Y1382" t="s">
        <v>1424</v>
      </c>
      <c r="Z1382" t="s">
        <v>614</v>
      </c>
    </row>
    <row r="1383" spans="1:26" x14ac:dyDescent="0.3">
      <c r="A1383" t="s">
        <v>26</v>
      </c>
      <c r="B1383" t="s">
        <v>27</v>
      </c>
      <c r="C1383" s="31">
        <v>2021</v>
      </c>
      <c r="D1383" s="31">
        <v>3</v>
      </c>
      <c r="E1383" t="s">
        <v>836</v>
      </c>
      <c r="F1383" t="s">
        <v>1421</v>
      </c>
      <c r="G1383" s="30">
        <v>44084</v>
      </c>
      <c r="H1383" s="30">
        <v>44084</v>
      </c>
      <c r="I1383" s="31">
        <v>1</v>
      </c>
      <c r="J1383" t="s">
        <v>44</v>
      </c>
      <c r="L1383" t="s">
        <v>838</v>
      </c>
      <c r="M1383" t="s">
        <v>582</v>
      </c>
      <c r="P1383" t="s">
        <v>26</v>
      </c>
      <c r="Q1383" t="s">
        <v>33</v>
      </c>
      <c r="R1383" t="s">
        <v>558</v>
      </c>
      <c r="W1383" s="32">
        <v>7499.55</v>
      </c>
      <c r="X1383" t="s">
        <v>1170</v>
      </c>
      <c r="Y1383" t="s">
        <v>840</v>
      </c>
      <c r="Z1383" t="s">
        <v>841</v>
      </c>
    </row>
    <row r="1384" spans="1:26" x14ac:dyDescent="0.3">
      <c r="A1384" t="s">
        <v>26</v>
      </c>
      <c r="B1384" t="s">
        <v>27</v>
      </c>
      <c r="C1384" s="31">
        <v>2021</v>
      </c>
      <c r="D1384" s="31">
        <v>3</v>
      </c>
      <c r="E1384" t="s">
        <v>836</v>
      </c>
      <c r="F1384" t="s">
        <v>1422</v>
      </c>
      <c r="G1384" s="30">
        <v>44084</v>
      </c>
      <c r="H1384" s="30">
        <v>44084</v>
      </c>
      <c r="I1384" s="31">
        <v>5</v>
      </c>
      <c r="J1384" t="s">
        <v>44</v>
      </c>
      <c r="L1384" t="s">
        <v>838</v>
      </c>
      <c r="M1384" t="s">
        <v>582</v>
      </c>
      <c r="P1384" t="s">
        <v>26</v>
      </c>
      <c r="Q1384" t="s">
        <v>33</v>
      </c>
      <c r="R1384" t="s">
        <v>558</v>
      </c>
      <c r="W1384" s="32">
        <v>3227.07</v>
      </c>
      <c r="X1384" t="s">
        <v>1122</v>
      </c>
      <c r="Y1384" t="s">
        <v>840</v>
      </c>
      <c r="Z1384" t="s">
        <v>841</v>
      </c>
    </row>
    <row r="1385" spans="1:26" x14ac:dyDescent="0.3">
      <c r="A1385" t="s">
        <v>26</v>
      </c>
      <c r="B1385" t="s">
        <v>27</v>
      </c>
      <c r="C1385" s="31">
        <v>2021</v>
      </c>
      <c r="D1385" s="31">
        <v>3</v>
      </c>
      <c r="E1385" t="s">
        <v>52</v>
      </c>
      <c r="F1385" t="s">
        <v>1425</v>
      </c>
      <c r="G1385" s="30">
        <v>44092</v>
      </c>
      <c r="H1385" s="30">
        <v>44092</v>
      </c>
      <c r="I1385" s="31">
        <v>112</v>
      </c>
      <c r="J1385" t="s">
        <v>44</v>
      </c>
      <c r="K1385" t="s">
        <v>581</v>
      </c>
      <c r="L1385" t="s">
        <v>987</v>
      </c>
      <c r="M1385" t="s">
        <v>582</v>
      </c>
      <c r="P1385" t="s">
        <v>26</v>
      </c>
      <c r="Q1385" t="s">
        <v>33</v>
      </c>
      <c r="R1385" t="s">
        <v>558</v>
      </c>
      <c r="S1385" t="s">
        <v>1430</v>
      </c>
      <c r="W1385" s="32">
        <v>1921.99</v>
      </c>
      <c r="X1385" t="s">
        <v>1426</v>
      </c>
      <c r="Y1385" t="s">
        <v>1431</v>
      </c>
      <c r="Z1385" t="s">
        <v>57</v>
      </c>
    </row>
    <row r="1386" spans="1:26" x14ac:dyDescent="0.3">
      <c r="A1386" t="s">
        <v>26</v>
      </c>
      <c r="B1386" t="s">
        <v>27</v>
      </c>
      <c r="C1386" s="31">
        <v>2021</v>
      </c>
      <c r="D1386" s="31">
        <v>3</v>
      </c>
      <c r="E1386" t="s">
        <v>52</v>
      </c>
      <c r="F1386" t="s">
        <v>1425</v>
      </c>
      <c r="G1386" s="30">
        <v>44092</v>
      </c>
      <c r="H1386" s="30">
        <v>44092</v>
      </c>
      <c r="I1386" s="31">
        <v>113</v>
      </c>
      <c r="J1386" t="s">
        <v>44</v>
      </c>
      <c r="K1386" t="s">
        <v>581</v>
      </c>
      <c r="L1386" t="s">
        <v>987</v>
      </c>
      <c r="M1386" t="s">
        <v>582</v>
      </c>
      <c r="P1386" t="s">
        <v>26</v>
      </c>
      <c r="Q1386" t="s">
        <v>33</v>
      </c>
      <c r="R1386" t="s">
        <v>558</v>
      </c>
      <c r="S1386" t="s">
        <v>232</v>
      </c>
      <c r="W1386" s="32">
        <v>5839</v>
      </c>
      <c r="X1386" t="s">
        <v>1427</v>
      </c>
      <c r="Y1386" t="s">
        <v>1432</v>
      </c>
      <c r="Z1386" t="s">
        <v>57</v>
      </c>
    </row>
    <row r="1387" spans="1:26" x14ac:dyDescent="0.3">
      <c r="A1387" t="s">
        <v>26</v>
      </c>
      <c r="B1387" t="s">
        <v>27</v>
      </c>
      <c r="C1387" s="31">
        <v>2021</v>
      </c>
      <c r="D1387" s="31">
        <v>3</v>
      </c>
      <c r="E1387" t="s">
        <v>52</v>
      </c>
      <c r="F1387" t="s">
        <v>1425</v>
      </c>
      <c r="G1387" s="30">
        <v>44092</v>
      </c>
      <c r="H1387" s="30">
        <v>44092</v>
      </c>
      <c r="I1387" s="31">
        <v>114</v>
      </c>
      <c r="J1387" t="s">
        <v>44</v>
      </c>
      <c r="K1387" t="s">
        <v>581</v>
      </c>
      <c r="L1387" t="s">
        <v>987</v>
      </c>
      <c r="M1387" t="s">
        <v>582</v>
      </c>
      <c r="P1387" t="s">
        <v>26</v>
      </c>
      <c r="Q1387" t="s">
        <v>33</v>
      </c>
      <c r="R1387" t="s">
        <v>558</v>
      </c>
      <c r="S1387" t="s">
        <v>379</v>
      </c>
      <c r="W1387" s="32">
        <v>24000</v>
      </c>
      <c r="X1387" t="s">
        <v>1428</v>
      </c>
      <c r="Y1387" t="s">
        <v>1433</v>
      </c>
      <c r="Z1387" t="s">
        <v>57</v>
      </c>
    </row>
    <row r="1388" spans="1:26" x14ac:dyDescent="0.3">
      <c r="A1388" t="s">
        <v>26</v>
      </c>
      <c r="B1388" t="s">
        <v>27</v>
      </c>
      <c r="C1388" s="31">
        <v>2021</v>
      </c>
      <c r="D1388" s="31">
        <v>3</v>
      </c>
      <c r="E1388" t="s">
        <v>52</v>
      </c>
      <c r="F1388" t="s">
        <v>1425</v>
      </c>
      <c r="G1388" s="30">
        <v>44092</v>
      </c>
      <c r="H1388" s="30">
        <v>44092</v>
      </c>
      <c r="I1388" s="31">
        <v>118</v>
      </c>
      <c r="J1388" t="s">
        <v>44</v>
      </c>
      <c r="K1388" t="s">
        <v>581</v>
      </c>
      <c r="L1388" t="s">
        <v>987</v>
      </c>
      <c r="M1388" t="s">
        <v>582</v>
      </c>
      <c r="P1388" t="s">
        <v>26</v>
      </c>
      <c r="Q1388" t="s">
        <v>33</v>
      </c>
      <c r="R1388" t="s">
        <v>558</v>
      </c>
      <c r="S1388" t="s">
        <v>1434</v>
      </c>
      <c r="W1388" s="32">
        <v>2025</v>
      </c>
      <c r="X1388" t="s">
        <v>1429</v>
      </c>
      <c r="Y1388" t="s">
        <v>1435</v>
      </c>
      <c r="Z1388" t="s">
        <v>57</v>
      </c>
    </row>
    <row r="1389" spans="1:26" x14ac:dyDescent="0.3">
      <c r="A1389" t="s">
        <v>26</v>
      </c>
      <c r="B1389" t="s">
        <v>27</v>
      </c>
      <c r="C1389" s="31">
        <v>2021</v>
      </c>
      <c r="D1389" s="31">
        <v>3</v>
      </c>
      <c r="E1389" t="s">
        <v>609</v>
      </c>
      <c r="F1389" t="s">
        <v>1437</v>
      </c>
      <c r="G1389" s="30">
        <v>44098</v>
      </c>
      <c r="H1389" s="30">
        <v>44099</v>
      </c>
      <c r="I1389" s="31">
        <v>241</v>
      </c>
      <c r="J1389" t="s">
        <v>44</v>
      </c>
      <c r="K1389" t="s">
        <v>604</v>
      </c>
      <c r="L1389" t="s">
        <v>615</v>
      </c>
      <c r="M1389" t="s">
        <v>903</v>
      </c>
      <c r="O1389" t="s">
        <v>606</v>
      </c>
      <c r="P1389" t="s">
        <v>26</v>
      </c>
      <c r="Q1389" t="s">
        <v>33</v>
      </c>
      <c r="R1389" t="s">
        <v>558</v>
      </c>
      <c r="W1389" s="32">
        <v>485.12</v>
      </c>
      <c r="X1389" t="s">
        <v>612</v>
      </c>
      <c r="Y1389" t="s">
        <v>1438</v>
      </c>
      <c r="Z1389" t="s">
        <v>614</v>
      </c>
    </row>
    <row r="1390" spans="1:26" x14ac:dyDescent="0.3">
      <c r="A1390" t="s">
        <v>26</v>
      </c>
      <c r="B1390" t="s">
        <v>27</v>
      </c>
      <c r="C1390" s="31">
        <v>2021</v>
      </c>
      <c r="D1390" s="31">
        <v>3</v>
      </c>
      <c r="E1390" t="s">
        <v>609</v>
      </c>
      <c r="F1390" t="s">
        <v>1437</v>
      </c>
      <c r="G1390" s="30">
        <v>44098</v>
      </c>
      <c r="H1390" s="30">
        <v>44099</v>
      </c>
      <c r="I1390" s="31">
        <v>242</v>
      </c>
      <c r="J1390" t="s">
        <v>44</v>
      </c>
      <c r="K1390" t="s">
        <v>604</v>
      </c>
      <c r="L1390" t="s">
        <v>615</v>
      </c>
      <c r="M1390" t="s">
        <v>903</v>
      </c>
      <c r="O1390" t="s">
        <v>606</v>
      </c>
      <c r="P1390" t="s">
        <v>26</v>
      </c>
      <c r="Q1390" t="s">
        <v>33</v>
      </c>
      <c r="R1390" t="s">
        <v>558</v>
      </c>
      <c r="W1390" s="32">
        <v>484.27</v>
      </c>
      <c r="X1390" t="s">
        <v>612</v>
      </c>
      <c r="Y1390" t="s">
        <v>1438</v>
      </c>
      <c r="Z1390" t="s">
        <v>614</v>
      </c>
    </row>
    <row r="1391" spans="1:26" x14ac:dyDescent="0.3">
      <c r="A1391" t="s">
        <v>26</v>
      </c>
      <c r="B1391" t="s">
        <v>27</v>
      </c>
      <c r="C1391" s="31">
        <v>2021</v>
      </c>
      <c r="D1391" s="31">
        <v>3</v>
      </c>
      <c r="E1391" t="s">
        <v>609</v>
      </c>
      <c r="F1391" t="s">
        <v>1437</v>
      </c>
      <c r="G1391" s="30">
        <v>44098</v>
      </c>
      <c r="H1391" s="30">
        <v>44099</v>
      </c>
      <c r="I1391" s="31">
        <v>307</v>
      </c>
      <c r="J1391" t="s">
        <v>44</v>
      </c>
      <c r="K1391" t="s">
        <v>604</v>
      </c>
      <c r="L1391" t="s">
        <v>615</v>
      </c>
      <c r="M1391" t="s">
        <v>1025</v>
      </c>
      <c r="O1391" t="s">
        <v>606</v>
      </c>
      <c r="P1391" t="s">
        <v>26</v>
      </c>
      <c r="Q1391" t="s">
        <v>33</v>
      </c>
      <c r="R1391" t="s">
        <v>558</v>
      </c>
      <c r="W1391" s="32">
        <v>361.5</v>
      </c>
      <c r="X1391" t="s">
        <v>612</v>
      </c>
      <c r="Y1391" t="s">
        <v>1438</v>
      </c>
      <c r="Z1391" t="s">
        <v>614</v>
      </c>
    </row>
    <row r="1392" spans="1:26" x14ac:dyDescent="0.3">
      <c r="A1392" t="s">
        <v>26</v>
      </c>
      <c r="B1392" t="s">
        <v>27</v>
      </c>
      <c r="C1392" s="31">
        <v>2021</v>
      </c>
      <c r="D1392" s="31">
        <v>3</v>
      </c>
      <c r="E1392" t="s">
        <v>609</v>
      </c>
      <c r="F1392" t="s">
        <v>1437</v>
      </c>
      <c r="G1392" s="30">
        <v>44098</v>
      </c>
      <c r="H1392" s="30">
        <v>44099</v>
      </c>
      <c r="I1392" s="31">
        <v>243</v>
      </c>
      <c r="J1392" t="s">
        <v>44</v>
      </c>
      <c r="K1392" t="s">
        <v>604</v>
      </c>
      <c r="L1392" t="s">
        <v>616</v>
      </c>
      <c r="M1392" t="s">
        <v>903</v>
      </c>
      <c r="O1392" t="s">
        <v>606</v>
      </c>
      <c r="P1392" t="s">
        <v>26</v>
      </c>
      <c r="Q1392" t="s">
        <v>33</v>
      </c>
      <c r="R1392" t="s">
        <v>558</v>
      </c>
      <c r="W1392" s="32">
        <v>231.8</v>
      </c>
      <c r="X1392" t="s">
        <v>612</v>
      </c>
      <c r="Y1392" t="s">
        <v>1438</v>
      </c>
      <c r="Z1392" t="s">
        <v>614</v>
      </c>
    </row>
    <row r="1393" spans="1:26" x14ac:dyDescent="0.3">
      <c r="A1393" t="s">
        <v>26</v>
      </c>
      <c r="B1393" t="s">
        <v>27</v>
      </c>
      <c r="C1393" s="31">
        <v>2021</v>
      </c>
      <c r="D1393" s="31">
        <v>3</v>
      </c>
      <c r="E1393" t="s">
        <v>609</v>
      </c>
      <c r="F1393" t="s">
        <v>1437</v>
      </c>
      <c r="G1393" s="30">
        <v>44098</v>
      </c>
      <c r="H1393" s="30">
        <v>44099</v>
      </c>
      <c r="I1393" s="31">
        <v>244</v>
      </c>
      <c r="J1393" t="s">
        <v>44</v>
      </c>
      <c r="K1393" t="s">
        <v>604</v>
      </c>
      <c r="L1393" t="s">
        <v>616</v>
      </c>
      <c r="M1393" t="s">
        <v>903</v>
      </c>
      <c r="O1393" t="s">
        <v>606</v>
      </c>
      <c r="P1393" t="s">
        <v>26</v>
      </c>
      <c r="Q1393" t="s">
        <v>33</v>
      </c>
      <c r="R1393" t="s">
        <v>558</v>
      </c>
      <c r="W1393" s="32">
        <v>242.58</v>
      </c>
      <c r="X1393" t="s">
        <v>612</v>
      </c>
      <c r="Y1393" t="s">
        <v>1438</v>
      </c>
      <c r="Z1393" t="s">
        <v>614</v>
      </c>
    </row>
    <row r="1394" spans="1:26" x14ac:dyDescent="0.3">
      <c r="A1394" t="s">
        <v>26</v>
      </c>
      <c r="B1394" t="s">
        <v>27</v>
      </c>
      <c r="C1394" s="31">
        <v>2021</v>
      </c>
      <c r="D1394" s="31">
        <v>3</v>
      </c>
      <c r="E1394" t="s">
        <v>609</v>
      </c>
      <c r="F1394" t="s">
        <v>1437</v>
      </c>
      <c r="G1394" s="30">
        <v>44098</v>
      </c>
      <c r="H1394" s="30">
        <v>44099</v>
      </c>
      <c r="I1394" s="31">
        <v>308</v>
      </c>
      <c r="J1394" t="s">
        <v>44</v>
      </c>
      <c r="K1394" t="s">
        <v>604</v>
      </c>
      <c r="L1394" t="s">
        <v>616</v>
      </c>
      <c r="M1394" t="s">
        <v>1025</v>
      </c>
      <c r="O1394" t="s">
        <v>606</v>
      </c>
      <c r="P1394" t="s">
        <v>26</v>
      </c>
      <c r="Q1394" t="s">
        <v>33</v>
      </c>
      <c r="R1394" t="s">
        <v>558</v>
      </c>
      <c r="W1394" s="32">
        <v>179.63</v>
      </c>
      <c r="X1394" t="s">
        <v>612</v>
      </c>
      <c r="Y1394" t="s">
        <v>1438</v>
      </c>
      <c r="Z1394" t="s">
        <v>614</v>
      </c>
    </row>
    <row r="1395" spans="1:26" x14ac:dyDescent="0.3">
      <c r="A1395" t="s">
        <v>26</v>
      </c>
      <c r="B1395" t="s">
        <v>27</v>
      </c>
      <c r="C1395" s="31">
        <v>2021</v>
      </c>
      <c r="D1395" s="31">
        <v>3</v>
      </c>
      <c r="E1395" t="s">
        <v>609</v>
      </c>
      <c r="F1395" t="s">
        <v>1437</v>
      </c>
      <c r="G1395" s="30">
        <v>44098</v>
      </c>
      <c r="H1395" s="30">
        <v>44099</v>
      </c>
      <c r="I1395" s="31">
        <v>245</v>
      </c>
      <c r="J1395" t="s">
        <v>44</v>
      </c>
      <c r="K1395" t="s">
        <v>604</v>
      </c>
      <c r="L1395" t="s">
        <v>617</v>
      </c>
      <c r="M1395" t="s">
        <v>903</v>
      </c>
      <c r="O1395" t="s">
        <v>606</v>
      </c>
      <c r="P1395" t="s">
        <v>26</v>
      </c>
      <c r="Q1395" t="s">
        <v>33</v>
      </c>
      <c r="R1395" t="s">
        <v>558</v>
      </c>
      <c r="W1395" s="32">
        <v>44.96</v>
      </c>
      <c r="X1395" t="s">
        <v>612</v>
      </c>
      <c r="Y1395" t="s">
        <v>1438</v>
      </c>
      <c r="Z1395" t="s">
        <v>614</v>
      </c>
    </row>
    <row r="1396" spans="1:26" x14ac:dyDescent="0.3">
      <c r="A1396" t="s">
        <v>26</v>
      </c>
      <c r="B1396" t="s">
        <v>27</v>
      </c>
      <c r="C1396" s="31">
        <v>2021</v>
      </c>
      <c r="D1396" s="31">
        <v>3</v>
      </c>
      <c r="E1396" t="s">
        <v>609</v>
      </c>
      <c r="F1396" t="s">
        <v>1437</v>
      </c>
      <c r="G1396" s="30">
        <v>44098</v>
      </c>
      <c r="H1396" s="30">
        <v>44099</v>
      </c>
      <c r="I1396" s="31">
        <v>246</v>
      </c>
      <c r="J1396" t="s">
        <v>44</v>
      </c>
      <c r="K1396" t="s">
        <v>604</v>
      </c>
      <c r="L1396" t="s">
        <v>617</v>
      </c>
      <c r="M1396" t="s">
        <v>903</v>
      </c>
      <c r="O1396" t="s">
        <v>606</v>
      </c>
      <c r="P1396" t="s">
        <v>26</v>
      </c>
      <c r="Q1396" t="s">
        <v>33</v>
      </c>
      <c r="R1396" t="s">
        <v>558</v>
      </c>
      <c r="W1396" s="32">
        <v>44.88</v>
      </c>
      <c r="X1396" t="s">
        <v>612</v>
      </c>
      <c r="Y1396" t="s">
        <v>1438</v>
      </c>
      <c r="Z1396" t="s">
        <v>614</v>
      </c>
    </row>
    <row r="1397" spans="1:26" x14ac:dyDescent="0.3">
      <c r="A1397" t="s">
        <v>26</v>
      </c>
      <c r="B1397" t="s">
        <v>27</v>
      </c>
      <c r="C1397" s="31">
        <v>2021</v>
      </c>
      <c r="D1397" s="31">
        <v>3</v>
      </c>
      <c r="E1397" t="s">
        <v>609</v>
      </c>
      <c r="F1397" t="s">
        <v>1437</v>
      </c>
      <c r="G1397" s="30">
        <v>44098</v>
      </c>
      <c r="H1397" s="30">
        <v>44099</v>
      </c>
      <c r="I1397" s="31">
        <v>309</v>
      </c>
      <c r="J1397" t="s">
        <v>44</v>
      </c>
      <c r="K1397" t="s">
        <v>604</v>
      </c>
      <c r="L1397" t="s">
        <v>617</v>
      </c>
      <c r="M1397" t="s">
        <v>1025</v>
      </c>
      <c r="O1397" t="s">
        <v>606</v>
      </c>
      <c r="P1397" t="s">
        <v>26</v>
      </c>
      <c r="Q1397" t="s">
        <v>33</v>
      </c>
      <c r="R1397" t="s">
        <v>558</v>
      </c>
      <c r="W1397" s="32">
        <v>33.5</v>
      </c>
      <c r="X1397" t="s">
        <v>612</v>
      </c>
      <c r="Y1397" t="s">
        <v>1438</v>
      </c>
      <c r="Z1397" t="s">
        <v>614</v>
      </c>
    </row>
    <row r="1398" spans="1:26" x14ac:dyDescent="0.3">
      <c r="A1398" t="s">
        <v>26</v>
      </c>
      <c r="B1398" t="s">
        <v>27</v>
      </c>
      <c r="C1398" s="31">
        <v>2021</v>
      </c>
      <c r="D1398" s="31">
        <v>3</v>
      </c>
      <c r="E1398" t="s">
        <v>609</v>
      </c>
      <c r="F1398" t="s">
        <v>1437</v>
      </c>
      <c r="G1398" s="30">
        <v>44098</v>
      </c>
      <c r="H1398" s="30">
        <v>44099</v>
      </c>
      <c r="I1398" s="31">
        <v>247</v>
      </c>
      <c r="J1398" t="s">
        <v>44</v>
      </c>
      <c r="K1398" t="s">
        <v>604</v>
      </c>
      <c r="L1398" t="s">
        <v>657</v>
      </c>
      <c r="M1398" t="s">
        <v>903</v>
      </c>
      <c r="O1398" t="s">
        <v>606</v>
      </c>
      <c r="P1398" t="s">
        <v>26</v>
      </c>
      <c r="Q1398" t="s">
        <v>33</v>
      </c>
      <c r="R1398" t="s">
        <v>558</v>
      </c>
      <c r="W1398" s="32">
        <v>901</v>
      </c>
      <c r="X1398" t="s">
        <v>612</v>
      </c>
      <c r="Y1398" t="s">
        <v>1438</v>
      </c>
      <c r="Z1398" t="s">
        <v>614</v>
      </c>
    </row>
    <row r="1399" spans="1:26" x14ac:dyDescent="0.3">
      <c r="A1399" t="s">
        <v>26</v>
      </c>
      <c r="B1399" t="s">
        <v>27</v>
      </c>
      <c r="C1399" s="31">
        <v>2021</v>
      </c>
      <c r="D1399" s="31">
        <v>3</v>
      </c>
      <c r="E1399" t="s">
        <v>609</v>
      </c>
      <c r="F1399" t="s">
        <v>1437</v>
      </c>
      <c r="G1399" s="30">
        <v>44098</v>
      </c>
      <c r="H1399" s="30">
        <v>44099</v>
      </c>
      <c r="I1399" s="31">
        <v>248</v>
      </c>
      <c r="J1399" t="s">
        <v>44</v>
      </c>
      <c r="K1399" t="s">
        <v>604</v>
      </c>
      <c r="L1399" t="s">
        <v>657</v>
      </c>
      <c r="M1399" t="s">
        <v>903</v>
      </c>
      <c r="O1399" t="s">
        <v>606</v>
      </c>
      <c r="P1399" t="s">
        <v>26</v>
      </c>
      <c r="Q1399" t="s">
        <v>33</v>
      </c>
      <c r="R1399" t="s">
        <v>558</v>
      </c>
      <c r="W1399" s="32">
        <v>614.5</v>
      </c>
      <c r="X1399" t="s">
        <v>612</v>
      </c>
      <c r="Y1399" t="s">
        <v>1438</v>
      </c>
      <c r="Z1399" t="s">
        <v>614</v>
      </c>
    </row>
    <row r="1400" spans="1:26" x14ac:dyDescent="0.3">
      <c r="A1400" t="s">
        <v>26</v>
      </c>
      <c r="B1400" t="s">
        <v>27</v>
      </c>
      <c r="C1400" s="31">
        <v>2021</v>
      </c>
      <c r="D1400" s="31">
        <v>3</v>
      </c>
      <c r="E1400" t="s">
        <v>609</v>
      </c>
      <c r="F1400" t="s">
        <v>1437</v>
      </c>
      <c r="G1400" s="30">
        <v>44098</v>
      </c>
      <c r="H1400" s="30">
        <v>44099</v>
      </c>
      <c r="I1400" s="31">
        <v>310</v>
      </c>
      <c r="J1400" t="s">
        <v>44</v>
      </c>
      <c r="K1400" t="s">
        <v>604</v>
      </c>
      <c r="L1400" t="s">
        <v>657</v>
      </c>
      <c r="M1400" t="s">
        <v>1025</v>
      </c>
      <c r="O1400" t="s">
        <v>606</v>
      </c>
      <c r="P1400" t="s">
        <v>26</v>
      </c>
      <c r="Q1400" t="s">
        <v>33</v>
      </c>
      <c r="R1400" t="s">
        <v>558</v>
      </c>
      <c r="W1400" s="32">
        <v>614.5</v>
      </c>
      <c r="X1400" t="s">
        <v>612</v>
      </c>
      <c r="Y1400" t="s">
        <v>1438</v>
      </c>
      <c r="Z1400" t="s">
        <v>614</v>
      </c>
    </row>
    <row r="1401" spans="1:26" x14ac:dyDescent="0.3">
      <c r="A1401" t="s">
        <v>26</v>
      </c>
      <c r="B1401" t="s">
        <v>27</v>
      </c>
      <c r="C1401" s="31">
        <v>2021</v>
      </c>
      <c r="D1401" s="31">
        <v>3</v>
      </c>
      <c r="E1401" t="s">
        <v>609</v>
      </c>
      <c r="F1401" t="s">
        <v>1437</v>
      </c>
      <c r="G1401" s="30">
        <v>44098</v>
      </c>
      <c r="H1401" s="30">
        <v>44099</v>
      </c>
      <c r="I1401" s="31">
        <v>249</v>
      </c>
      <c r="J1401" t="s">
        <v>44</v>
      </c>
      <c r="K1401" t="s">
        <v>604</v>
      </c>
      <c r="L1401" t="s">
        <v>618</v>
      </c>
      <c r="M1401" t="s">
        <v>903</v>
      </c>
      <c r="O1401" t="s">
        <v>606</v>
      </c>
      <c r="P1401" t="s">
        <v>26</v>
      </c>
      <c r="Q1401" t="s">
        <v>33</v>
      </c>
      <c r="R1401" t="s">
        <v>558</v>
      </c>
      <c r="W1401" s="32">
        <v>37.58</v>
      </c>
      <c r="X1401" t="s">
        <v>612</v>
      </c>
      <c r="Y1401" t="s">
        <v>1438</v>
      </c>
      <c r="Z1401" t="s">
        <v>614</v>
      </c>
    </row>
    <row r="1402" spans="1:26" x14ac:dyDescent="0.3">
      <c r="A1402" t="s">
        <v>26</v>
      </c>
      <c r="B1402" t="s">
        <v>27</v>
      </c>
      <c r="C1402" s="31">
        <v>2021</v>
      </c>
      <c r="D1402" s="31">
        <v>3</v>
      </c>
      <c r="E1402" t="s">
        <v>609</v>
      </c>
      <c r="F1402" t="s">
        <v>1437</v>
      </c>
      <c r="G1402" s="30">
        <v>44098</v>
      </c>
      <c r="H1402" s="30">
        <v>44099</v>
      </c>
      <c r="I1402" s="31">
        <v>250</v>
      </c>
      <c r="J1402" t="s">
        <v>44</v>
      </c>
      <c r="K1402" t="s">
        <v>604</v>
      </c>
      <c r="L1402" t="s">
        <v>618</v>
      </c>
      <c r="M1402" t="s">
        <v>903</v>
      </c>
      <c r="O1402" t="s">
        <v>606</v>
      </c>
      <c r="P1402" t="s">
        <v>26</v>
      </c>
      <c r="Q1402" t="s">
        <v>33</v>
      </c>
      <c r="R1402" t="s">
        <v>558</v>
      </c>
      <c r="W1402" s="32">
        <v>37.51</v>
      </c>
      <c r="X1402" t="s">
        <v>612</v>
      </c>
      <c r="Y1402" t="s">
        <v>1438</v>
      </c>
      <c r="Z1402" t="s">
        <v>614</v>
      </c>
    </row>
    <row r="1403" spans="1:26" x14ac:dyDescent="0.3">
      <c r="A1403" t="s">
        <v>26</v>
      </c>
      <c r="B1403" t="s">
        <v>27</v>
      </c>
      <c r="C1403" s="31">
        <v>2021</v>
      </c>
      <c r="D1403" s="31">
        <v>3</v>
      </c>
      <c r="E1403" t="s">
        <v>609</v>
      </c>
      <c r="F1403" t="s">
        <v>1437</v>
      </c>
      <c r="G1403" s="30">
        <v>44098</v>
      </c>
      <c r="H1403" s="30">
        <v>44099</v>
      </c>
      <c r="I1403" s="31">
        <v>311</v>
      </c>
      <c r="J1403" t="s">
        <v>44</v>
      </c>
      <c r="K1403" t="s">
        <v>604</v>
      </c>
      <c r="L1403" t="s">
        <v>618</v>
      </c>
      <c r="M1403" t="s">
        <v>1025</v>
      </c>
      <c r="O1403" t="s">
        <v>606</v>
      </c>
      <c r="P1403" t="s">
        <v>26</v>
      </c>
      <c r="Q1403" t="s">
        <v>33</v>
      </c>
      <c r="R1403" t="s">
        <v>558</v>
      </c>
      <c r="W1403" s="32">
        <v>28</v>
      </c>
      <c r="X1403" t="s">
        <v>612</v>
      </c>
      <c r="Y1403" t="s">
        <v>1438</v>
      </c>
      <c r="Z1403" t="s">
        <v>614</v>
      </c>
    </row>
    <row r="1404" spans="1:26" x14ac:dyDescent="0.3">
      <c r="A1404" t="s">
        <v>26</v>
      </c>
      <c r="B1404" t="s">
        <v>27</v>
      </c>
      <c r="C1404" s="31">
        <v>2021</v>
      </c>
      <c r="D1404" s="31">
        <v>3</v>
      </c>
      <c r="E1404" t="s">
        <v>609</v>
      </c>
      <c r="F1404" t="s">
        <v>1437</v>
      </c>
      <c r="G1404" s="30">
        <v>44098</v>
      </c>
      <c r="H1404" s="30">
        <v>44099</v>
      </c>
      <c r="I1404" s="31">
        <v>251</v>
      </c>
      <c r="J1404" t="s">
        <v>44</v>
      </c>
      <c r="K1404" t="s">
        <v>604</v>
      </c>
      <c r="L1404" t="s">
        <v>619</v>
      </c>
      <c r="M1404" t="s">
        <v>903</v>
      </c>
      <c r="O1404" t="s">
        <v>606</v>
      </c>
      <c r="P1404" t="s">
        <v>26</v>
      </c>
      <c r="Q1404" t="s">
        <v>33</v>
      </c>
      <c r="R1404" t="s">
        <v>558</v>
      </c>
      <c r="W1404" s="32">
        <v>20.47</v>
      </c>
      <c r="X1404" t="s">
        <v>612</v>
      </c>
      <c r="Y1404" t="s">
        <v>1438</v>
      </c>
      <c r="Z1404" t="s">
        <v>614</v>
      </c>
    </row>
    <row r="1405" spans="1:26" x14ac:dyDescent="0.3">
      <c r="A1405" t="s">
        <v>26</v>
      </c>
      <c r="B1405" t="s">
        <v>27</v>
      </c>
      <c r="C1405" s="31">
        <v>2021</v>
      </c>
      <c r="D1405" s="31">
        <v>3</v>
      </c>
      <c r="E1405" t="s">
        <v>609</v>
      </c>
      <c r="F1405" t="s">
        <v>1437</v>
      </c>
      <c r="G1405" s="30">
        <v>44098</v>
      </c>
      <c r="H1405" s="30">
        <v>44099</v>
      </c>
      <c r="I1405" s="31">
        <v>252</v>
      </c>
      <c r="J1405" t="s">
        <v>44</v>
      </c>
      <c r="K1405" t="s">
        <v>604</v>
      </c>
      <c r="L1405" t="s">
        <v>619</v>
      </c>
      <c r="M1405" t="s">
        <v>903</v>
      </c>
      <c r="O1405" t="s">
        <v>606</v>
      </c>
      <c r="P1405" t="s">
        <v>26</v>
      </c>
      <c r="Q1405" t="s">
        <v>33</v>
      </c>
      <c r="R1405" t="s">
        <v>558</v>
      </c>
      <c r="W1405" s="32">
        <v>20.43</v>
      </c>
      <c r="X1405" t="s">
        <v>612</v>
      </c>
      <c r="Y1405" t="s">
        <v>1438</v>
      </c>
      <c r="Z1405" t="s">
        <v>614</v>
      </c>
    </row>
    <row r="1406" spans="1:26" x14ac:dyDescent="0.3">
      <c r="A1406" t="s">
        <v>26</v>
      </c>
      <c r="B1406" t="s">
        <v>27</v>
      </c>
      <c r="C1406" s="31">
        <v>2021</v>
      </c>
      <c r="D1406" s="31">
        <v>3</v>
      </c>
      <c r="E1406" t="s">
        <v>609</v>
      </c>
      <c r="F1406" t="s">
        <v>1437</v>
      </c>
      <c r="G1406" s="30">
        <v>44098</v>
      </c>
      <c r="H1406" s="30">
        <v>44099</v>
      </c>
      <c r="I1406" s="31">
        <v>312</v>
      </c>
      <c r="J1406" t="s">
        <v>44</v>
      </c>
      <c r="K1406" t="s">
        <v>604</v>
      </c>
      <c r="L1406" t="s">
        <v>619</v>
      </c>
      <c r="M1406" t="s">
        <v>1025</v>
      </c>
      <c r="O1406" t="s">
        <v>606</v>
      </c>
      <c r="P1406" t="s">
        <v>26</v>
      </c>
      <c r="Q1406" t="s">
        <v>33</v>
      </c>
      <c r="R1406" t="s">
        <v>558</v>
      </c>
      <c r="W1406" s="32">
        <v>15.25</v>
      </c>
      <c r="X1406" t="s">
        <v>612</v>
      </c>
      <c r="Y1406" t="s">
        <v>1438</v>
      </c>
      <c r="Z1406" t="s">
        <v>614</v>
      </c>
    </row>
    <row r="1407" spans="1:26" x14ac:dyDescent="0.3">
      <c r="A1407" t="s">
        <v>26</v>
      </c>
      <c r="B1407" t="s">
        <v>27</v>
      </c>
      <c r="C1407" s="31">
        <v>2021</v>
      </c>
      <c r="D1407" s="31">
        <v>3</v>
      </c>
      <c r="E1407" t="s">
        <v>609</v>
      </c>
      <c r="F1407" t="s">
        <v>1437</v>
      </c>
      <c r="G1407" s="30">
        <v>44098</v>
      </c>
      <c r="H1407" s="30">
        <v>44099</v>
      </c>
      <c r="I1407" s="31">
        <v>239</v>
      </c>
      <c r="J1407" t="s">
        <v>44</v>
      </c>
      <c r="K1407" t="s">
        <v>604</v>
      </c>
      <c r="L1407" t="s">
        <v>611</v>
      </c>
      <c r="M1407" t="s">
        <v>903</v>
      </c>
      <c r="O1407" t="s">
        <v>606</v>
      </c>
      <c r="P1407" t="s">
        <v>26</v>
      </c>
      <c r="Q1407" t="s">
        <v>33</v>
      </c>
      <c r="R1407" t="s">
        <v>558</v>
      </c>
      <c r="W1407" s="32">
        <v>3354.92</v>
      </c>
      <c r="X1407" t="s">
        <v>612</v>
      </c>
      <c r="Y1407" t="s">
        <v>1438</v>
      </c>
      <c r="Z1407" t="s">
        <v>614</v>
      </c>
    </row>
    <row r="1408" spans="1:26" x14ac:dyDescent="0.3">
      <c r="A1408" t="s">
        <v>26</v>
      </c>
      <c r="B1408" t="s">
        <v>27</v>
      </c>
      <c r="C1408" s="31">
        <v>2021</v>
      </c>
      <c r="D1408" s="31">
        <v>3</v>
      </c>
      <c r="E1408" t="s">
        <v>609</v>
      </c>
      <c r="F1408" t="s">
        <v>1437</v>
      </c>
      <c r="G1408" s="30">
        <v>44098</v>
      </c>
      <c r="H1408" s="30">
        <v>44099</v>
      </c>
      <c r="I1408" s="31">
        <v>240</v>
      </c>
      <c r="J1408" t="s">
        <v>44</v>
      </c>
      <c r="K1408" t="s">
        <v>604</v>
      </c>
      <c r="L1408" t="s">
        <v>611</v>
      </c>
      <c r="M1408" t="s">
        <v>903</v>
      </c>
      <c r="O1408" t="s">
        <v>606</v>
      </c>
      <c r="P1408" t="s">
        <v>26</v>
      </c>
      <c r="Q1408" t="s">
        <v>33</v>
      </c>
      <c r="R1408" t="s">
        <v>558</v>
      </c>
      <c r="W1408" s="32">
        <v>3349</v>
      </c>
      <c r="X1408" t="s">
        <v>612</v>
      </c>
      <c r="Y1408" t="s">
        <v>1438</v>
      </c>
      <c r="Z1408" t="s">
        <v>614</v>
      </c>
    </row>
    <row r="1409" spans="1:26" x14ac:dyDescent="0.3">
      <c r="A1409" t="s">
        <v>26</v>
      </c>
      <c r="B1409" t="s">
        <v>27</v>
      </c>
      <c r="C1409" s="31">
        <v>2021</v>
      </c>
      <c r="D1409" s="31">
        <v>3</v>
      </c>
      <c r="E1409" t="s">
        <v>609</v>
      </c>
      <c r="F1409" t="s">
        <v>1437</v>
      </c>
      <c r="G1409" s="30">
        <v>44098</v>
      </c>
      <c r="H1409" s="30">
        <v>44099</v>
      </c>
      <c r="I1409" s="31">
        <v>306</v>
      </c>
      <c r="J1409" t="s">
        <v>44</v>
      </c>
      <c r="K1409" t="s">
        <v>604</v>
      </c>
      <c r="L1409" t="s">
        <v>611</v>
      </c>
      <c r="M1409" t="s">
        <v>1025</v>
      </c>
      <c r="O1409" t="s">
        <v>606</v>
      </c>
      <c r="P1409" t="s">
        <v>26</v>
      </c>
      <c r="Q1409" t="s">
        <v>33</v>
      </c>
      <c r="R1409" t="s">
        <v>558</v>
      </c>
      <c r="W1409" s="32">
        <v>2500</v>
      </c>
      <c r="X1409" t="s">
        <v>612</v>
      </c>
      <c r="Y1409" t="s">
        <v>1438</v>
      </c>
      <c r="Z1409" t="s">
        <v>614</v>
      </c>
    </row>
    <row r="1410" spans="1:26" x14ac:dyDescent="0.3">
      <c r="A1410" t="s">
        <v>26</v>
      </c>
      <c r="B1410" t="s">
        <v>27</v>
      </c>
      <c r="C1410" s="31">
        <v>2021</v>
      </c>
      <c r="D1410" s="31">
        <v>3</v>
      </c>
      <c r="E1410" t="s">
        <v>609</v>
      </c>
      <c r="F1410" t="s">
        <v>1437</v>
      </c>
      <c r="G1410" s="30">
        <v>44098</v>
      </c>
      <c r="H1410" s="30">
        <v>44099</v>
      </c>
      <c r="I1410" s="31">
        <v>253</v>
      </c>
      <c r="J1410" t="s">
        <v>44</v>
      </c>
      <c r="K1410" t="s">
        <v>604</v>
      </c>
      <c r="L1410" t="s">
        <v>905</v>
      </c>
      <c r="M1410" t="s">
        <v>903</v>
      </c>
      <c r="O1410" t="s">
        <v>606</v>
      </c>
      <c r="P1410" t="s">
        <v>26</v>
      </c>
      <c r="Q1410" t="s">
        <v>33</v>
      </c>
      <c r="R1410" t="s">
        <v>558</v>
      </c>
      <c r="W1410" s="32">
        <v>20</v>
      </c>
      <c r="X1410" t="s">
        <v>612</v>
      </c>
      <c r="Y1410" t="s">
        <v>1438</v>
      </c>
      <c r="Z1410" t="s">
        <v>614</v>
      </c>
    </row>
    <row r="1411" spans="1:26" x14ac:dyDescent="0.3">
      <c r="A1411" t="s">
        <v>26</v>
      </c>
      <c r="B1411" t="s">
        <v>27</v>
      </c>
      <c r="C1411" s="31">
        <v>2021</v>
      </c>
      <c r="D1411" s="31">
        <v>3</v>
      </c>
      <c r="E1411" t="s">
        <v>609</v>
      </c>
      <c r="F1411" t="s">
        <v>1437</v>
      </c>
      <c r="G1411" s="30">
        <v>44098</v>
      </c>
      <c r="H1411" s="30">
        <v>44099</v>
      </c>
      <c r="I1411" s="31">
        <v>254</v>
      </c>
      <c r="J1411" t="s">
        <v>44</v>
      </c>
      <c r="K1411" t="s">
        <v>604</v>
      </c>
      <c r="L1411" t="s">
        <v>905</v>
      </c>
      <c r="M1411" t="s">
        <v>903</v>
      </c>
      <c r="O1411" t="s">
        <v>606</v>
      </c>
      <c r="P1411" t="s">
        <v>26</v>
      </c>
      <c r="Q1411" t="s">
        <v>33</v>
      </c>
      <c r="R1411" t="s">
        <v>558</v>
      </c>
      <c r="W1411" s="32">
        <v>10</v>
      </c>
      <c r="X1411" t="s">
        <v>612</v>
      </c>
      <c r="Y1411" t="s">
        <v>1438</v>
      </c>
      <c r="Z1411" t="s">
        <v>614</v>
      </c>
    </row>
    <row r="1412" spans="1:26" x14ac:dyDescent="0.3">
      <c r="A1412" t="s">
        <v>26</v>
      </c>
      <c r="B1412" t="s">
        <v>27</v>
      </c>
      <c r="C1412" s="31">
        <v>2021</v>
      </c>
      <c r="D1412" s="31">
        <v>3</v>
      </c>
      <c r="E1412" t="s">
        <v>632</v>
      </c>
      <c r="F1412" t="s">
        <v>1445</v>
      </c>
      <c r="G1412" s="30">
        <v>44104</v>
      </c>
      <c r="H1412" s="30">
        <v>44111</v>
      </c>
      <c r="I1412" s="31">
        <v>47</v>
      </c>
      <c r="J1412" t="s">
        <v>44</v>
      </c>
      <c r="K1412" t="s">
        <v>604</v>
      </c>
      <c r="L1412" t="s">
        <v>738</v>
      </c>
      <c r="M1412" t="s">
        <v>903</v>
      </c>
      <c r="P1412" t="s">
        <v>26</v>
      </c>
      <c r="Q1412" t="s">
        <v>33</v>
      </c>
      <c r="R1412" t="s">
        <v>558</v>
      </c>
      <c r="W1412" s="32">
        <v>3.77</v>
      </c>
      <c r="Y1412" t="s">
        <v>1446</v>
      </c>
      <c r="Z1412" t="s">
        <v>1447</v>
      </c>
    </row>
    <row r="1413" spans="1:26" x14ac:dyDescent="0.3">
      <c r="A1413" t="s">
        <v>26</v>
      </c>
      <c r="B1413" t="s">
        <v>27</v>
      </c>
      <c r="C1413" s="31">
        <v>2021</v>
      </c>
      <c r="D1413" s="31">
        <v>3</v>
      </c>
      <c r="E1413" t="s">
        <v>632</v>
      </c>
      <c r="F1413" t="s">
        <v>1445</v>
      </c>
      <c r="G1413" s="30">
        <v>44104</v>
      </c>
      <c r="H1413" s="30">
        <v>44111</v>
      </c>
      <c r="I1413" s="31">
        <v>48</v>
      </c>
      <c r="J1413" t="s">
        <v>44</v>
      </c>
      <c r="K1413" t="s">
        <v>604</v>
      </c>
      <c r="L1413" t="s">
        <v>738</v>
      </c>
      <c r="M1413" t="s">
        <v>1025</v>
      </c>
      <c r="P1413" t="s">
        <v>26</v>
      </c>
      <c r="Q1413" t="s">
        <v>33</v>
      </c>
      <c r="R1413" t="s">
        <v>558</v>
      </c>
      <c r="W1413" s="32">
        <v>1.42</v>
      </c>
      <c r="Y1413" t="s">
        <v>1446</v>
      </c>
      <c r="Z1413" t="s">
        <v>1447</v>
      </c>
    </row>
    <row r="1414" spans="1:26" x14ac:dyDescent="0.3">
      <c r="A1414" t="s">
        <v>26</v>
      </c>
      <c r="B1414" t="s">
        <v>27</v>
      </c>
      <c r="C1414" s="31">
        <v>2021</v>
      </c>
      <c r="D1414" s="31">
        <v>3</v>
      </c>
      <c r="E1414" t="s">
        <v>39</v>
      </c>
      <c r="F1414" t="s">
        <v>1442</v>
      </c>
      <c r="G1414" s="30">
        <v>44104</v>
      </c>
      <c r="H1414" s="30">
        <v>44112</v>
      </c>
      <c r="I1414" s="31">
        <v>48</v>
      </c>
      <c r="J1414" t="s">
        <v>44</v>
      </c>
      <c r="K1414" t="s">
        <v>604</v>
      </c>
      <c r="L1414" t="s">
        <v>724</v>
      </c>
      <c r="M1414" t="s">
        <v>903</v>
      </c>
      <c r="P1414" t="s">
        <v>26</v>
      </c>
      <c r="Q1414" t="s">
        <v>33</v>
      </c>
      <c r="R1414" t="s">
        <v>558</v>
      </c>
      <c r="W1414" s="32">
        <v>-5.37</v>
      </c>
      <c r="X1414" t="s">
        <v>1410</v>
      </c>
      <c r="Y1414" t="s">
        <v>1443</v>
      </c>
      <c r="Z1414" t="s">
        <v>1444</v>
      </c>
    </row>
    <row r="1415" spans="1:26" x14ac:dyDescent="0.3">
      <c r="A1415" t="s">
        <v>26</v>
      </c>
      <c r="B1415" t="s">
        <v>27</v>
      </c>
      <c r="C1415" s="31">
        <v>2021</v>
      </c>
      <c r="D1415" s="31">
        <v>3</v>
      </c>
      <c r="E1415" t="s">
        <v>39</v>
      </c>
      <c r="F1415" t="s">
        <v>1442</v>
      </c>
      <c r="G1415" s="30">
        <v>44104</v>
      </c>
      <c r="H1415" s="30">
        <v>44112</v>
      </c>
      <c r="I1415" s="31">
        <v>49</v>
      </c>
      <c r="J1415" t="s">
        <v>44</v>
      </c>
      <c r="K1415" t="s">
        <v>604</v>
      </c>
      <c r="L1415" t="s">
        <v>724</v>
      </c>
      <c r="M1415" t="s">
        <v>1025</v>
      </c>
      <c r="P1415" t="s">
        <v>26</v>
      </c>
      <c r="Q1415" t="s">
        <v>33</v>
      </c>
      <c r="R1415" t="s">
        <v>558</v>
      </c>
      <c r="W1415" s="32">
        <v>-2.0299999999999998</v>
      </c>
      <c r="X1415" t="s">
        <v>1410</v>
      </c>
      <c r="Y1415" t="s">
        <v>1443</v>
      </c>
      <c r="Z1415" t="s">
        <v>1444</v>
      </c>
    </row>
    <row r="1416" spans="1:26" x14ac:dyDescent="0.3">
      <c r="A1416" t="s">
        <v>26</v>
      </c>
      <c r="B1416" t="s">
        <v>27</v>
      </c>
      <c r="C1416" s="31">
        <v>2021</v>
      </c>
      <c r="D1416" s="31">
        <v>3</v>
      </c>
      <c r="E1416" t="s">
        <v>632</v>
      </c>
      <c r="F1416" t="s">
        <v>1445</v>
      </c>
      <c r="G1416" s="30">
        <v>44104</v>
      </c>
      <c r="H1416" s="30">
        <v>44111</v>
      </c>
      <c r="I1416" s="31">
        <v>115</v>
      </c>
      <c r="J1416" t="s">
        <v>44</v>
      </c>
      <c r="K1416" t="s">
        <v>604</v>
      </c>
      <c r="L1416" t="s">
        <v>724</v>
      </c>
      <c r="M1416" t="s">
        <v>903</v>
      </c>
      <c r="P1416" t="s">
        <v>26</v>
      </c>
      <c r="Q1416" t="s">
        <v>33</v>
      </c>
      <c r="R1416" t="s">
        <v>558</v>
      </c>
      <c r="W1416" s="32">
        <v>9</v>
      </c>
      <c r="Y1416" t="s">
        <v>1448</v>
      </c>
      <c r="Z1416" t="s">
        <v>1447</v>
      </c>
    </row>
    <row r="1417" spans="1:26" x14ac:dyDescent="0.3">
      <c r="A1417" t="s">
        <v>26</v>
      </c>
      <c r="B1417" t="s">
        <v>27</v>
      </c>
      <c r="C1417" s="31">
        <v>2021</v>
      </c>
      <c r="D1417" s="31">
        <v>3</v>
      </c>
      <c r="E1417" t="s">
        <v>632</v>
      </c>
      <c r="F1417" t="s">
        <v>1445</v>
      </c>
      <c r="G1417" s="30">
        <v>44104</v>
      </c>
      <c r="H1417" s="30">
        <v>44111</v>
      </c>
      <c r="I1417" s="31">
        <v>116</v>
      </c>
      <c r="J1417" t="s">
        <v>44</v>
      </c>
      <c r="K1417" t="s">
        <v>604</v>
      </c>
      <c r="L1417" t="s">
        <v>724</v>
      </c>
      <c r="M1417" t="s">
        <v>1025</v>
      </c>
      <c r="P1417" t="s">
        <v>26</v>
      </c>
      <c r="Q1417" t="s">
        <v>33</v>
      </c>
      <c r="R1417" t="s">
        <v>558</v>
      </c>
      <c r="W1417" s="32">
        <v>3.39</v>
      </c>
      <c r="Y1417" t="s">
        <v>1448</v>
      </c>
      <c r="Z1417" t="s">
        <v>1447</v>
      </c>
    </row>
    <row r="1418" spans="1:26" x14ac:dyDescent="0.3">
      <c r="A1418" t="s">
        <v>26</v>
      </c>
      <c r="B1418" t="s">
        <v>27</v>
      </c>
      <c r="C1418" s="31">
        <v>2021</v>
      </c>
      <c r="D1418" s="31">
        <v>3</v>
      </c>
      <c r="E1418" t="s">
        <v>632</v>
      </c>
      <c r="F1418" t="s">
        <v>1445</v>
      </c>
      <c r="G1418" s="30">
        <v>44104</v>
      </c>
      <c r="H1418" s="30">
        <v>44111</v>
      </c>
      <c r="I1418" s="31">
        <v>183</v>
      </c>
      <c r="J1418" t="s">
        <v>44</v>
      </c>
      <c r="K1418" t="s">
        <v>604</v>
      </c>
      <c r="L1418" t="s">
        <v>634</v>
      </c>
      <c r="M1418" t="s">
        <v>903</v>
      </c>
      <c r="P1418" t="s">
        <v>26</v>
      </c>
      <c r="Q1418" t="s">
        <v>33</v>
      </c>
      <c r="R1418" t="s">
        <v>558</v>
      </c>
      <c r="W1418" s="32">
        <v>15.54</v>
      </c>
      <c r="Y1418" t="s">
        <v>1449</v>
      </c>
      <c r="Z1418" t="s">
        <v>1447</v>
      </c>
    </row>
    <row r="1419" spans="1:26" x14ac:dyDescent="0.3">
      <c r="A1419" t="s">
        <v>26</v>
      </c>
      <c r="B1419" t="s">
        <v>27</v>
      </c>
      <c r="C1419" s="31">
        <v>2021</v>
      </c>
      <c r="D1419" s="31">
        <v>3</v>
      </c>
      <c r="E1419" t="s">
        <v>632</v>
      </c>
      <c r="F1419" t="s">
        <v>1445</v>
      </c>
      <c r="G1419" s="30">
        <v>44104</v>
      </c>
      <c r="H1419" s="30">
        <v>44111</v>
      </c>
      <c r="I1419" s="31">
        <v>184</v>
      </c>
      <c r="J1419" t="s">
        <v>44</v>
      </c>
      <c r="K1419" t="s">
        <v>604</v>
      </c>
      <c r="L1419" t="s">
        <v>634</v>
      </c>
      <c r="M1419" t="s">
        <v>1025</v>
      </c>
      <c r="P1419" t="s">
        <v>26</v>
      </c>
      <c r="Q1419" t="s">
        <v>33</v>
      </c>
      <c r="R1419" t="s">
        <v>558</v>
      </c>
      <c r="W1419" s="32">
        <v>5.86</v>
      </c>
      <c r="Y1419" t="s">
        <v>1449</v>
      </c>
      <c r="Z1419" t="s">
        <v>1447</v>
      </c>
    </row>
    <row r="1420" spans="1:26" x14ac:dyDescent="0.3">
      <c r="A1420" t="s">
        <v>26</v>
      </c>
      <c r="B1420" t="s">
        <v>27</v>
      </c>
      <c r="C1420" s="31">
        <v>2021</v>
      </c>
      <c r="D1420" s="31">
        <v>3</v>
      </c>
      <c r="E1420" t="s">
        <v>39</v>
      </c>
      <c r="F1420" t="s">
        <v>1439</v>
      </c>
      <c r="G1420" s="30">
        <v>44104</v>
      </c>
      <c r="H1420" s="30">
        <v>44112</v>
      </c>
      <c r="I1420" s="31">
        <v>48</v>
      </c>
      <c r="J1420" t="s">
        <v>44</v>
      </c>
      <c r="K1420" t="s">
        <v>604</v>
      </c>
      <c r="L1420" t="s">
        <v>1414</v>
      </c>
      <c r="M1420" t="s">
        <v>903</v>
      </c>
      <c r="P1420" t="s">
        <v>26</v>
      </c>
      <c r="Q1420" t="s">
        <v>33</v>
      </c>
      <c r="R1420" t="s">
        <v>558</v>
      </c>
      <c r="W1420" s="32">
        <v>-37.700000000000003</v>
      </c>
      <c r="X1420" t="s">
        <v>1410</v>
      </c>
      <c r="Y1420" t="s">
        <v>1440</v>
      </c>
      <c r="Z1420" t="s">
        <v>1441</v>
      </c>
    </row>
    <row r="1421" spans="1:26" x14ac:dyDescent="0.3">
      <c r="A1421" t="s">
        <v>26</v>
      </c>
      <c r="B1421" t="s">
        <v>27</v>
      </c>
      <c r="C1421" s="31">
        <v>2021</v>
      </c>
      <c r="D1421" s="31">
        <v>3</v>
      </c>
      <c r="E1421" t="s">
        <v>39</v>
      </c>
      <c r="F1421" t="s">
        <v>1439</v>
      </c>
      <c r="G1421" s="30">
        <v>44104</v>
      </c>
      <c r="H1421" s="30">
        <v>44112</v>
      </c>
      <c r="I1421" s="31">
        <v>49</v>
      </c>
      <c r="J1421" t="s">
        <v>44</v>
      </c>
      <c r="K1421" t="s">
        <v>604</v>
      </c>
      <c r="L1421" t="s">
        <v>1414</v>
      </c>
      <c r="M1421" t="s">
        <v>1025</v>
      </c>
      <c r="P1421" t="s">
        <v>26</v>
      </c>
      <c r="Q1421" t="s">
        <v>33</v>
      </c>
      <c r="R1421" t="s">
        <v>558</v>
      </c>
      <c r="W1421" s="32">
        <v>-14.21</v>
      </c>
      <c r="X1421" t="s">
        <v>1410</v>
      </c>
      <c r="Y1421" t="s">
        <v>1440</v>
      </c>
      <c r="Z1421" t="s">
        <v>1441</v>
      </c>
    </row>
    <row r="1422" spans="1:26" x14ac:dyDescent="0.3">
      <c r="A1422" t="s">
        <v>26</v>
      </c>
      <c r="B1422" t="s">
        <v>27</v>
      </c>
      <c r="C1422" s="31">
        <v>2021</v>
      </c>
      <c r="D1422" s="31">
        <v>4</v>
      </c>
      <c r="E1422" t="s">
        <v>52</v>
      </c>
      <c r="F1422" t="s">
        <v>1450</v>
      </c>
      <c r="G1422" s="30">
        <v>44110</v>
      </c>
      <c r="H1422" s="30">
        <v>44110</v>
      </c>
      <c r="I1422" s="31">
        <v>44</v>
      </c>
      <c r="J1422" t="s">
        <v>44</v>
      </c>
      <c r="K1422" t="s">
        <v>581</v>
      </c>
      <c r="L1422" t="s">
        <v>987</v>
      </c>
      <c r="M1422" t="s">
        <v>582</v>
      </c>
      <c r="P1422" t="s">
        <v>26</v>
      </c>
      <c r="Q1422" t="s">
        <v>33</v>
      </c>
      <c r="R1422" t="s">
        <v>558</v>
      </c>
      <c r="S1422" t="s">
        <v>1430</v>
      </c>
      <c r="W1422" s="32">
        <v>3936.21</v>
      </c>
      <c r="X1422" t="s">
        <v>1451</v>
      </c>
      <c r="Y1422" t="s">
        <v>1453</v>
      </c>
      <c r="Z1422" t="s">
        <v>57</v>
      </c>
    </row>
    <row r="1423" spans="1:26" x14ac:dyDescent="0.3">
      <c r="A1423" t="s">
        <v>26</v>
      </c>
      <c r="B1423" t="s">
        <v>27</v>
      </c>
      <c r="C1423" s="31">
        <v>2021</v>
      </c>
      <c r="D1423" s="31">
        <v>4</v>
      </c>
      <c r="E1423" t="s">
        <v>52</v>
      </c>
      <c r="F1423" t="s">
        <v>1450</v>
      </c>
      <c r="G1423" s="30">
        <v>44110</v>
      </c>
      <c r="H1423" s="30">
        <v>44110</v>
      </c>
      <c r="I1423" s="31">
        <v>46</v>
      </c>
      <c r="J1423" t="s">
        <v>44</v>
      </c>
      <c r="K1423" t="s">
        <v>581</v>
      </c>
      <c r="L1423" t="s">
        <v>987</v>
      </c>
      <c r="M1423" t="s">
        <v>582</v>
      </c>
      <c r="P1423" t="s">
        <v>26</v>
      </c>
      <c r="Q1423" t="s">
        <v>33</v>
      </c>
      <c r="R1423" t="s">
        <v>558</v>
      </c>
      <c r="S1423" t="s">
        <v>353</v>
      </c>
      <c r="W1423" s="32">
        <v>9375</v>
      </c>
      <c r="X1423" t="s">
        <v>1452</v>
      </c>
      <c r="Y1423" t="s">
        <v>1454</v>
      </c>
      <c r="Z1423" t="s">
        <v>57</v>
      </c>
    </row>
    <row r="1424" spans="1:26" x14ac:dyDescent="0.3">
      <c r="A1424" t="s">
        <v>26</v>
      </c>
      <c r="B1424" t="s">
        <v>27</v>
      </c>
      <c r="C1424" s="31">
        <v>2021</v>
      </c>
      <c r="D1424" s="31">
        <v>4</v>
      </c>
      <c r="E1424" t="s">
        <v>609</v>
      </c>
      <c r="F1424" t="s">
        <v>1456</v>
      </c>
      <c r="G1424" s="30">
        <v>44113</v>
      </c>
      <c r="H1424" s="30">
        <v>44114</v>
      </c>
      <c r="I1424" s="31">
        <v>241</v>
      </c>
      <c r="J1424" t="s">
        <v>44</v>
      </c>
      <c r="K1424" t="s">
        <v>604</v>
      </c>
      <c r="L1424" t="s">
        <v>615</v>
      </c>
      <c r="M1424" t="s">
        <v>903</v>
      </c>
      <c r="O1424" t="s">
        <v>606</v>
      </c>
      <c r="P1424" t="s">
        <v>26</v>
      </c>
      <c r="Q1424" t="s">
        <v>33</v>
      </c>
      <c r="R1424" t="s">
        <v>558</v>
      </c>
      <c r="W1424" s="32">
        <v>485.12</v>
      </c>
      <c r="X1424" t="s">
        <v>612</v>
      </c>
      <c r="Y1424" t="s">
        <v>1457</v>
      </c>
      <c r="Z1424" t="s">
        <v>614</v>
      </c>
    </row>
    <row r="1425" spans="1:26" x14ac:dyDescent="0.3">
      <c r="A1425" t="s">
        <v>26</v>
      </c>
      <c r="B1425" t="s">
        <v>27</v>
      </c>
      <c r="C1425" s="31">
        <v>2021</v>
      </c>
      <c r="D1425" s="31">
        <v>4</v>
      </c>
      <c r="E1425" t="s">
        <v>609</v>
      </c>
      <c r="F1425" t="s">
        <v>1456</v>
      </c>
      <c r="G1425" s="30">
        <v>44113</v>
      </c>
      <c r="H1425" s="30">
        <v>44114</v>
      </c>
      <c r="I1425" s="31">
        <v>242</v>
      </c>
      <c r="J1425" t="s">
        <v>44</v>
      </c>
      <c r="K1425" t="s">
        <v>604</v>
      </c>
      <c r="L1425" t="s">
        <v>615</v>
      </c>
      <c r="M1425" t="s">
        <v>903</v>
      </c>
      <c r="O1425" t="s">
        <v>606</v>
      </c>
      <c r="P1425" t="s">
        <v>26</v>
      </c>
      <c r="Q1425" t="s">
        <v>33</v>
      </c>
      <c r="R1425" t="s">
        <v>558</v>
      </c>
      <c r="W1425" s="32">
        <v>484.27</v>
      </c>
      <c r="X1425" t="s">
        <v>612</v>
      </c>
      <c r="Y1425" t="s">
        <v>1457</v>
      </c>
      <c r="Z1425" t="s">
        <v>614</v>
      </c>
    </row>
    <row r="1426" spans="1:26" x14ac:dyDescent="0.3">
      <c r="A1426" t="s">
        <v>26</v>
      </c>
      <c r="B1426" t="s">
        <v>27</v>
      </c>
      <c r="C1426" s="31">
        <v>2021</v>
      </c>
      <c r="D1426" s="31">
        <v>4</v>
      </c>
      <c r="E1426" t="s">
        <v>609</v>
      </c>
      <c r="F1426" t="s">
        <v>1456</v>
      </c>
      <c r="G1426" s="30">
        <v>44113</v>
      </c>
      <c r="H1426" s="30">
        <v>44114</v>
      </c>
      <c r="I1426" s="31">
        <v>310</v>
      </c>
      <c r="J1426" t="s">
        <v>44</v>
      </c>
      <c r="K1426" t="s">
        <v>604</v>
      </c>
      <c r="L1426" t="s">
        <v>615</v>
      </c>
      <c r="M1426" t="s">
        <v>1025</v>
      </c>
      <c r="O1426" t="s">
        <v>606</v>
      </c>
      <c r="P1426" t="s">
        <v>26</v>
      </c>
      <c r="Q1426" t="s">
        <v>33</v>
      </c>
      <c r="R1426" t="s">
        <v>558</v>
      </c>
      <c r="W1426" s="32">
        <v>361.5</v>
      </c>
      <c r="X1426" t="s">
        <v>612</v>
      </c>
      <c r="Y1426" t="s">
        <v>1457</v>
      </c>
      <c r="Z1426" t="s">
        <v>614</v>
      </c>
    </row>
    <row r="1427" spans="1:26" x14ac:dyDescent="0.3">
      <c r="A1427" t="s">
        <v>26</v>
      </c>
      <c r="B1427" t="s">
        <v>27</v>
      </c>
      <c r="C1427" s="31">
        <v>2021</v>
      </c>
      <c r="D1427" s="31">
        <v>4</v>
      </c>
      <c r="E1427" t="s">
        <v>609</v>
      </c>
      <c r="F1427" t="s">
        <v>1456</v>
      </c>
      <c r="G1427" s="30">
        <v>44113</v>
      </c>
      <c r="H1427" s="30">
        <v>44114</v>
      </c>
      <c r="I1427" s="31">
        <v>243</v>
      </c>
      <c r="J1427" t="s">
        <v>44</v>
      </c>
      <c r="K1427" t="s">
        <v>604</v>
      </c>
      <c r="L1427" t="s">
        <v>616</v>
      </c>
      <c r="M1427" t="s">
        <v>903</v>
      </c>
      <c r="O1427" t="s">
        <v>606</v>
      </c>
      <c r="P1427" t="s">
        <v>26</v>
      </c>
      <c r="Q1427" t="s">
        <v>33</v>
      </c>
      <c r="R1427" t="s">
        <v>558</v>
      </c>
      <c r="W1427" s="32">
        <v>232.92</v>
      </c>
      <c r="X1427" t="s">
        <v>612</v>
      </c>
      <c r="Y1427" t="s">
        <v>1457</v>
      </c>
      <c r="Z1427" t="s">
        <v>614</v>
      </c>
    </row>
    <row r="1428" spans="1:26" x14ac:dyDescent="0.3">
      <c r="A1428" t="s">
        <v>26</v>
      </c>
      <c r="B1428" t="s">
        <v>27</v>
      </c>
      <c r="C1428" s="31">
        <v>2021</v>
      </c>
      <c r="D1428" s="31">
        <v>4</v>
      </c>
      <c r="E1428" t="s">
        <v>609</v>
      </c>
      <c r="F1428" t="s">
        <v>1456</v>
      </c>
      <c r="G1428" s="30">
        <v>44113</v>
      </c>
      <c r="H1428" s="30">
        <v>44114</v>
      </c>
      <c r="I1428" s="31">
        <v>244</v>
      </c>
      <c r="J1428" t="s">
        <v>44</v>
      </c>
      <c r="K1428" t="s">
        <v>604</v>
      </c>
      <c r="L1428" t="s">
        <v>616</v>
      </c>
      <c r="M1428" t="s">
        <v>903</v>
      </c>
      <c r="O1428" t="s">
        <v>606</v>
      </c>
      <c r="P1428" t="s">
        <v>26</v>
      </c>
      <c r="Q1428" t="s">
        <v>33</v>
      </c>
      <c r="R1428" t="s">
        <v>558</v>
      </c>
      <c r="W1428" s="32">
        <v>246.26</v>
      </c>
      <c r="X1428" t="s">
        <v>612</v>
      </c>
      <c r="Y1428" t="s">
        <v>1457</v>
      </c>
      <c r="Z1428" t="s">
        <v>614</v>
      </c>
    </row>
    <row r="1429" spans="1:26" x14ac:dyDescent="0.3">
      <c r="A1429" t="s">
        <v>26</v>
      </c>
      <c r="B1429" t="s">
        <v>27</v>
      </c>
      <c r="C1429" s="31">
        <v>2021</v>
      </c>
      <c r="D1429" s="31">
        <v>4</v>
      </c>
      <c r="E1429" t="s">
        <v>609</v>
      </c>
      <c r="F1429" t="s">
        <v>1456</v>
      </c>
      <c r="G1429" s="30">
        <v>44113</v>
      </c>
      <c r="H1429" s="30">
        <v>44114</v>
      </c>
      <c r="I1429" s="31">
        <v>311</v>
      </c>
      <c r="J1429" t="s">
        <v>44</v>
      </c>
      <c r="K1429" t="s">
        <v>604</v>
      </c>
      <c r="L1429" t="s">
        <v>616</v>
      </c>
      <c r="M1429" t="s">
        <v>1025</v>
      </c>
      <c r="O1429" t="s">
        <v>606</v>
      </c>
      <c r="P1429" t="s">
        <v>26</v>
      </c>
      <c r="Q1429" t="s">
        <v>33</v>
      </c>
      <c r="R1429" t="s">
        <v>558</v>
      </c>
      <c r="W1429" s="32">
        <v>180.1</v>
      </c>
      <c r="X1429" t="s">
        <v>612</v>
      </c>
      <c r="Y1429" t="s">
        <v>1457</v>
      </c>
      <c r="Z1429" t="s">
        <v>614</v>
      </c>
    </row>
    <row r="1430" spans="1:26" x14ac:dyDescent="0.3">
      <c r="A1430" t="s">
        <v>26</v>
      </c>
      <c r="B1430" t="s">
        <v>27</v>
      </c>
      <c r="C1430" s="31">
        <v>2021</v>
      </c>
      <c r="D1430" s="31">
        <v>4</v>
      </c>
      <c r="E1430" t="s">
        <v>609</v>
      </c>
      <c r="F1430" t="s">
        <v>1456</v>
      </c>
      <c r="G1430" s="30">
        <v>44113</v>
      </c>
      <c r="H1430" s="30">
        <v>44114</v>
      </c>
      <c r="I1430" s="31">
        <v>245</v>
      </c>
      <c r="J1430" t="s">
        <v>44</v>
      </c>
      <c r="K1430" t="s">
        <v>604</v>
      </c>
      <c r="L1430" t="s">
        <v>617</v>
      </c>
      <c r="M1430" t="s">
        <v>903</v>
      </c>
      <c r="O1430" t="s">
        <v>606</v>
      </c>
      <c r="P1430" t="s">
        <v>26</v>
      </c>
      <c r="Q1430" t="s">
        <v>33</v>
      </c>
      <c r="R1430" t="s">
        <v>558</v>
      </c>
      <c r="W1430" s="32">
        <v>44.96</v>
      </c>
      <c r="X1430" t="s">
        <v>612</v>
      </c>
      <c r="Y1430" t="s">
        <v>1457</v>
      </c>
      <c r="Z1430" t="s">
        <v>614</v>
      </c>
    </row>
    <row r="1431" spans="1:26" x14ac:dyDescent="0.3">
      <c r="A1431" t="s">
        <v>26</v>
      </c>
      <c r="B1431" t="s">
        <v>27</v>
      </c>
      <c r="C1431" s="31">
        <v>2021</v>
      </c>
      <c r="D1431" s="31">
        <v>4</v>
      </c>
      <c r="E1431" t="s">
        <v>609</v>
      </c>
      <c r="F1431" t="s">
        <v>1456</v>
      </c>
      <c r="G1431" s="30">
        <v>44113</v>
      </c>
      <c r="H1431" s="30">
        <v>44114</v>
      </c>
      <c r="I1431" s="31">
        <v>246</v>
      </c>
      <c r="J1431" t="s">
        <v>44</v>
      </c>
      <c r="K1431" t="s">
        <v>604</v>
      </c>
      <c r="L1431" t="s">
        <v>617</v>
      </c>
      <c r="M1431" t="s">
        <v>903</v>
      </c>
      <c r="O1431" t="s">
        <v>606</v>
      </c>
      <c r="P1431" t="s">
        <v>26</v>
      </c>
      <c r="Q1431" t="s">
        <v>33</v>
      </c>
      <c r="R1431" t="s">
        <v>558</v>
      </c>
      <c r="W1431" s="32">
        <v>44.88</v>
      </c>
      <c r="X1431" t="s">
        <v>612</v>
      </c>
      <c r="Y1431" t="s">
        <v>1457</v>
      </c>
      <c r="Z1431" t="s">
        <v>614</v>
      </c>
    </row>
    <row r="1432" spans="1:26" x14ac:dyDescent="0.3">
      <c r="A1432" t="s">
        <v>26</v>
      </c>
      <c r="B1432" t="s">
        <v>27</v>
      </c>
      <c r="C1432" s="31">
        <v>2021</v>
      </c>
      <c r="D1432" s="31">
        <v>4</v>
      </c>
      <c r="E1432" t="s">
        <v>609</v>
      </c>
      <c r="F1432" t="s">
        <v>1456</v>
      </c>
      <c r="G1432" s="30">
        <v>44113</v>
      </c>
      <c r="H1432" s="30">
        <v>44114</v>
      </c>
      <c r="I1432" s="31">
        <v>312</v>
      </c>
      <c r="J1432" t="s">
        <v>44</v>
      </c>
      <c r="K1432" t="s">
        <v>604</v>
      </c>
      <c r="L1432" t="s">
        <v>617</v>
      </c>
      <c r="M1432" t="s">
        <v>1025</v>
      </c>
      <c r="O1432" t="s">
        <v>606</v>
      </c>
      <c r="P1432" t="s">
        <v>26</v>
      </c>
      <c r="Q1432" t="s">
        <v>33</v>
      </c>
      <c r="R1432" t="s">
        <v>558</v>
      </c>
      <c r="W1432" s="32">
        <v>33.5</v>
      </c>
      <c r="X1432" t="s">
        <v>612</v>
      </c>
      <c r="Y1432" t="s">
        <v>1457</v>
      </c>
      <c r="Z1432" t="s">
        <v>614</v>
      </c>
    </row>
    <row r="1433" spans="1:26" x14ac:dyDescent="0.3">
      <c r="A1433" t="s">
        <v>26</v>
      </c>
      <c r="B1433" t="s">
        <v>27</v>
      </c>
      <c r="C1433" s="31">
        <v>2021</v>
      </c>
      <c r="D1433" s="31">
        <v>4</v>
      </c>
      <c r="E1433" t="s">
        <v>609</v>
      </c>
      <c r="F1433" t="s">
        <v>1456</v>
      </c>
      <c r="G1433" s="30">
        <v>44113</v>
      </c>
      <c r="H1433" s="30">
        <v>44114</v>
      </c>
      <c r="I1433" s="31">
        <v>247</v>
      </c>
      <c r="J1433" t="s">
        <v>44</v>
      </c>
      <c r="K1433" t="s">
        <v>604</v>
      </c>
      <c r="L1433" t="s">
        <v>657</v>
      </c>
      <c r="M1433" t="s">
        <v>903</v>
      </c>
      <c r="O1433" t="s">
        <v>606</v>
      </c>
      <c r="P1433" t="s">
        <v>26</v>
      </c>
      <c r="Q1433" t="s">
        <v>33</v>
      </c>
      <c r="R1433" t="s">
        <v>558</v>
      </c>
      <c r="W1433" s="32">
        <v>901</v>
      </c>
      <c r="X1433" t="s">
        <v>612</v>
      </c>
      <c r="Y1433" t="s">
        <v>1457</v>
      </c>
      <c r="Z1433" t="s">
        <v>614</v>
      </c>
    </row>
    <row r="1434" spans="1:26" x14ac:dyDescent="0.3">
      <c r="A1434" t="s">
        <v>26</v>
      </c>
      <c r="B1434" t="s">
        <v>27</v>
      </c>
      <c r="C1434" s="31">
        <v>2021</v>
      </c>
      <c r="D1434" s="31">
        <v>4</v>
      </c>
      <c r="E1434" t="s">
        <v>609</v>
      </c>
      <c r="F1434" t="s">
        <v>1456</v>
      </c>
      <c r="G1434" s="30">
        <v>44113</v>
      </c>
      <c r="H1434" s="30">
        <v>44114</v>
      </c>
      <c r="I1434" s="31">
        <v>248</v>
      </c>
      <c r="J1434" t="s">
        <v>44</v>
      </c>
      <c r="K1434" t="s">
        <v>604</v>
      </c>
      <c r="L1434" t="s">
        <v>657</v>
      </c>
      <c r="M1434" t="s">
        <v>903</v>
      </c>
      <c r="O1434" t="s">
        <v>606</v>
      </c>
      <c r="P1434" t="s">
        <v>26</v>
      </c>
      <c r="Q1434" t="s">
        <v>33</v>
      </c>
      <c r="R1434" t="s">
        <v>558</v>
      </c>
      <c r="W1434" s="32">
        <v>614.5</v>
      </c>
      <c r="X1434" t="s">
        <v>612</v>
      </c>
      <c r="Y1434" t="s">
        <v>1457</v>
      </c>
      <c r="Z1434" t="s">
        <v>614</v>
      </c>
    </row>
    <row r="1435" spans="1:26" x14ac:dyDescent="0.3">
      <c r="A1435" t="s">
        <v>26</v>
      </c>
      <c r="B1435" t="s">
        <v>27</v>
      </c>
      <c r="C1435" s="31">
        <v>2021</v>
      </c>
      <c r="D1435" s="31">
        <v>4</v>
      </c>
      <c r="E1435" t="s">
        <v>609</v>
      </c>
      <c r="F1435" t="s">
        <v>1456</v>
      </c>
      <c r="G1435" s="30">
        <v>44113</v>
      </c>
      <c r="H1435" s="30">
        <v>44114</v>
      </c>
      <c r="I1435" s="31">
        <v>313</v>
      </c>
      <c r="J1435" t="s">
        <v>44</v>
      </c>
      <c r="K1435" t="s">
        <v>604</v>
      </c>
      <c r="L1435" t="s">
        <v>657</v>
      </c>
      <c r="M1435" t="s">
        <v>1025</v>
      </c>
      <c r="O1435" t="s">
        <v>606</v>
      </c>
      <c r="P1435" t="s">
        <v>26</v>
      </c>
      <c r="Q1435" t="s">
        <v>33</v>
      </c>
      <c r="R1435" t="s">
        <v>558</v>
      </c>
      <c r="W1435" s="32">
        <v>614.5</v>
      </c>
      <c r="X1435" t="s">
        <v>612</v>
      </c>
      <c r="Y1435" t="s">
        <v>1457</v>
      </c>
      <c r="Z1435" t="s">
        <v>614</v>
      </c>
    </row>
    <row r="1436" spans="1:26" x14ac:dyDescent="0.3">
      <c r="A1436" t="s">
        <v>26</v>
      </c>
      <c r="B1436" t="s">
        <v>27</v>
      </c>
      <c r="C1436" s="31">
        <v>2021</v>
      </c>
      <c r="D1436" s="31">
        <v>4</v>
      </c>
      <c r="E1436" t="s">
        <v>609</v>
      </c>
      <c r="F1436" t="s">
        <v>1456</v>
      </c>
      <c r="G1436" s="30">
        <v>44113</v>
      </c>
      <c r="H1436" s="30">
        <v>44114</v>
      </c>
      <c r="I1436" s="31">
        <v>249</v>
      </c>
      <c r="J1436" t="s">
        <v>44</v>
      </c>
      <c r="K1436" t="s">
        <v>604</v>
      </c>
      <c r="L1436" t="s">
        <v>618</v>
      </c>
      <c r="M1436" t="s">
        <v>903</v>
      </c>
      <c r="O1436" t="s">
        <v>606</v>
      </c>
      <c r="P1436" t="s">
        <v>26</v>
      </c>
      <c r="Q1436" t="s">
        <v>33</v>
      </c>
      <c r="R1436" t="s">
        <v>558</v>
      </c>
      <c r="W1436" s="32">
        <v>37.58</v>
      </c>
      <c r="X1436" t="s">
        <v>612</v>
      </c>
      <c r="Y1436" t="s">
        <v>1457</v>
      </c>
      <c r="Z1436" t="s">
        <v>614</v>
      </c>
    </row>
    <row r="1437" spans="1:26" x14ac:dyDescent="0.3">
      <c r="A1437" t="s">
        <v>26</v>
      </c>
      <c r="B1437" t="s">
        <v>27</v>
      </c>
      <c r="C1437" s="31">
        <v>2021</v>
      </c>
      <c r="D1437" s="31">
        <v>4</v>
      </c>
      <c r="E1437" t="s">
        <v>609</v>
      </c>
      <c r="F1437" t="s">
        <v>1456</v>
      </c>
      <c r="G1437" s="30">
        <v>44113</v>
      </c>
      <c r="H1437" s="30">
        <v>44114</v>
      </c>
      <c r="I1437" s="31">
        <v>250</v>
      </c>
      <c r="J1437" t="s">
        <v>44</v>
      </c>
      <c r="K1437" t="s">
        <v>604</v>
      </c>
      <c r="L1437" t="s">
        <v>618</v>
      </c>
      <c r="M1437" t="s">
        <v>903</v>
      </c>
      <c r="O1437" t="s">
        <v>606</v>
      </c>
      <c r="P1437" t="s">
        <v>26</v>
      </c>
      <c r="Q1437" t="s">
        <v>33</v>
      </c>
      <c r="R1437" t="s">
        <v>558</v>
      </c>
      <c r="W1437" s="32">
        <v>37.51</v>
      </c>
      <c r="X1437" t="s">
        <v>612</v>
      </c>
      <c r="Y1437" t="s">
        <v>1457</v>
      </c>
      <c r="Z1437" t="s">
        <v>614</v>
      </c>
    </row>
    <row r="1438" spans="1:26" x14ac:dyDescent="0.3">
      <c r="A1438" t="s">
        <v>26</v>
      </c>
      <c r="B1438" t="s">
        <v>27</v>
      </c>
      <c r="C1438" s="31">
        <v>2021</v>
      </c>
      <c r="D1438" s="31">
        <v>4</v>
      </c>
      <c r="E1438" t="s">
        <v>609</v>
      </c>
      <c r="F1438" t="s">
        <v>1456</v>
      </c>
      <c r="G1438" s="30">
        <v>44113</v>
      </c>
      <c r="H1438" s="30">
        <v>44114</v>
      </c>
      <c r="I1438" s="31">
        <v>314</v>
      </c>
      <c r="J1438" t="s">
        <v>44</v>
      </c>
      <c r="K1438" t="s">
        <v>604</v>
      </c>
      <c r="L1438" t="s">
        <v>618</v>
      </c>
      <c r="M1438" t="s">
        <v>1025</v>
      </c>
      <c r="O1438" t="s">
        <v>606</v>
      </c>
      <c r="P1438" t="s">
        <v>26</v>
      </c>
      <c r="Q1438" t="s">
        <v>33</v>
      </c>
      <c r="R1438" t="s">
        <v>558</v>
      </c>
      <c r="W1438" s="32">
        <v>28</v>
      </c>
      <c r="X1438" t="s">
        <v>612</v>
      </c>
      <c r="Y1438" t="s">
        <v>1457</v>
      </c>
      <c r="Z1438" t="s">
        <v>614</v>
      </c>
    </row>
    <row r="1439" spans="1:26" x14ac:dyDescent="0.3">
      <c r="A1439" t="s">
        <v>26</v>
      </c>
      <c r="B1439" t="s">
        <v>27</v>
      </c>
      <c r="C1439" s="31">
        <v>2021</v>
      </c>
      <c r="D1439" s="31">
        <v>4</v>
      </c>
      <c r="E1439" t="s">
        <v>609</v>
      </c>
      <c r="F1439" t="s">
        <v>1456</v>
      </c>
      <c r="G1439" s="30">
        <v>44113</v>
      </c>
      <c r="H1439" s="30">
        <v>44114</v>
      </c>
      <c r="I1439" s="31">
        <v>251</v>
      </c>
      <c r="J1439" t="s">
        <v>44</v>
      </c>
      <c r="K1439" t="s">
        <v>604</v>
      </c>
      <c r="L1439" t="s">
        <v>619</v>
      </c>
      <c r="M1439" t="s">
        <v>903</v>
      </c>
      <c r="O1439" t="s">
        <v>606</v>
      </c>
      <c r="P1439" t="s">
        <v>26</v>
      </c>
      <c r="Q1439" t="s">
        <v>33</v>
      </c>
      <c r="R1439" t="s">
        <v>558</v>
      </c>
      <c r="W1439" s="32">
        <v>20.47</v>
      </c>
      <c r="X1439" t="s">
        <v>612</v>
      </c>
      <c r="Y1439" t="s">
        <v>1457</v>
      </c>
      <c r="Z1439" t="s">
        <v>614</v>
      </c>
    </row>
    <row r="1440" spans="1:26" x14ac:dyDescent="0.3">
      <c r="A1440" t="s">
        <v>26</v>
      </c>
      <c r="B1440" t="s">
        <v>27</v>
      </c>
      <c r="C1440" s="31">
        <v>2021</v>
      </c>
      <c r="D1440" s="31">
        <v>4</v>
      </c>
      <c r="E1440" t="s">
        <v>609</v>
      </c>
      <c r="F1440" t="s">
        <v>1456</v>
      </c>
      <c r="G1440" s="30">
        <v>44113</v>
      </c>
      <c r="H1440" s="30">
        <v>44114</v>
      </c>
      <c r="I1440" s="31">
        <v>252</v>
      </c>
      <c r="J1440" t="s">
        <v>44</v>
      </c>
      <c r="K1440" t="s">
        <v>604</v>
      </c>
      <c r="L1440" t="s">
        <v>619</v>
      </c>
      <c r="M1440" t="s">
        <v>903</v>
      </c>
      <c r="O1440" t="s">
        <v>606</v>
      </c>
      <c r="P1440" t="s">
        <v>26</v>
      </c>
      <c r="Q1440" t="s">
        <v>33</v>
      </c>
      <c r="R1440" t="s">
        <v>558</v>
      </c>
      <c r="W1440" s="32">
        <v>20.43</v>
      </c>
      <c r="X1440" t="s">
        <v>612</v>
      </c>
      <c r="Y1440" t="s">
        <v>1457</v>
      </c>
      <c r="Z1440" t="s">
        <v>614</v>
      </c>
    </row>
    <row r="1441" spans="1:26" x14ac:dyDescent="0.3">
      <c r="A1441" t="s">
        <v>26</v>
      </c>
      <c r="B1441" t="s">
        <v>27</v>
      </c>
      <c r="C1441" s="31">
        <v>2021</v>
      </c>
      <c r="D1441" s="31">
        <v>4</v>
      </c>
      <c r="E1441" t="s">
        <v>609</v>
      </c>
      <c r="F1441" t="s">
        <v>1456</v>
      </c>
      <c r="G1441" s="30">
        <v>44113</v>
      </c>
      <c r="H1441" s="30">
        <v>44114</v>
      </c>
      <c r="I1441" s="31">
        <v>315</v>
      </c>
      <c r="J1441" t="s">
        <v>44</v>
      </c>
      <c r="K1441" t="s">
        <v>604</v>
      </c>
      <c r="L1441" t="s">
        <v>619</v>
      </c>
      <c r="M1441" t="s">
        <v>1025</v>
      </c>
      <c r="O1441" t="s">
        <v>606</v>
      </c>
      <c r="P1441" t="s">
        <v>26</v>
      </c>
      <c r="Q1441" t="s">
        <v>33</v>
      </c>
      <c r="R1441" t="s">
        <v>558</v>
      </c>
      <c r="W1441" s="32">
        <v>15.25</v>
      </c>
      <c r="X1441" t="s">
        <v>612</v>
      </c>
      <c r="Y1441" t="s">
        <v>1457</v>
      </c>
      <c r="Z1441" t="s">
        <v>614</v>
      </c>
    </row>
    <row r="1442" spans="1:26" x14ac:dyDescent="0.3">
      <c r="A1442" t="s">
        <v>26</v>
      </c>
      <c r="B1442" t="s">
        <v>27</v>
      </c>
      <c r="C1442" s="31">
        <v>2021</v>
      </c>
      <c r="D1442" s="31">
        <v>4</v>
      </c>
      <c r="E1442" t="s">
        <v>609</v>
      </c>
      <c r="F1442" t="s">
        <v>1456</v>
      </c>
      <c r="G1442" s="30">
        <v>44113</v>
      </c>
      <c r="H1442" s="30">
        <v>44114</v>
      </c>
      <c r="I1442" s="31">
        <v>239</v>
      </c>
      <c r="J1442" t="s">
        <v>44</v>
      </c>
      <c r="K1442" t="s">
        <v>604</v>
      </c>
      <c r="L1442" t="s">
        <v>611</v>
      </c>
      <c r="M1442" t="s">
        <v>903</v>
      </c>
      <c r="O1442" t="s">
        <v>606</v>
      </c>
      <c r="P1442" t="s">
        <v>26</v>
      </c>
      <c r="Q1442" t="s">
        <v>33</v>
      </c>
      <c r="R1442" t="s">
        <v>558</v>
      </c>
      <c r="W1442" s="32">
        <v>3354.92</v>
      </c>
      <c r="X1442" t="s">
        <v>612</v>
      </c>
      <c r="Y1442" t="s">
        <v>1457</v>
      </c>
      <c r="Z1442" t="s">
        <v>614</v>
      </c>
    </row>
    <row r="1443" spans="1:26" x14ac:dyDescent="0.3">
      <c r="A1443" t="s">
        <v>26</v>
      </c>
      <c r="B1443" t="s">
        <v>27</v>
      </c>
      <c r="C1443" s="31">
        <v>2021</v>
      </c>
      <c r="D1443" s="31">
        <v>4</v>
      </c>
      <c r="E1443" t="s">
        <v>609</v>
      </c>
      <c r="F1443" t="s">
        <v>1456</v>
      </c>
      <c r="G1443" s="30">
        <v>44113</v>
      </c>
      <c r="H1443" s="30">
        <v>44114</v>
      </c>
      <c r="I1443" s="31">
        <v>240</v>
      </c>
      <c r="J1443" t="s">
        <v>44</v>
      </c>
      <c r="K1443" t="s">
        <v>604</v>
      </c>
      <c r="L1443" t="s">
        <v>611</v>
      </c>
      <c r="M1443" t="s">
        <v>903</v>
      </c>
      <c r="O1443" t="s">
        <v>606</v>
      </c>
      <c r="P1443" t="s">
        <v>26</v>
      </c>
      <c r="Q1443" t="s">
        <v>33</v>
      </c>
      <c r="R1443" t="s">
        <v>558</v>
      </c>
      <c r="W1443" s="32">
        <v>3349</v>
      </c>
      <c r="X1443" t="s">
        <v>612</v>
      </c>
      <c r="Y1443" t="s">
        <v>1457</v>
      </c>
      <c r="Z1443" t="s">
        <v>614</v>
      </c>
    </row>
    <row r="1444" spans="1:26" x14ac:dyDescent="0.3">
      <c r="A1444" t="s">
        <v>26</v>
      </c>
      <c r="B1444" t="s">
        <v>27</v>
      </c>
      <c r="C1444" s="31">
        <v>2021</v>
      </c>
      <c r="D1444" s="31">
        <v>4</v>
      </c>
      <c r="E1444" t="s">
        <v>609</v>
      </c>
      <c r="F1444" t="s">
        <v>1456</v>
      </c>
      <c r="G1444" s="30">
        <v>44113</v>
      </c>
      <c r="H1444" s="30">
        <v>44114</v>
      </c>
      <c r="I1444" s="31">
        <v>309</v>
      </c>
      <c r="J1444" t="s">
        <v>44</v>
      </c>
      <c r="K1444" t="s">
        <v>604</v>
      </c>
      <c r="L1444" t="s">
        <v>611</v>
      </c>
      <c r="M1444" t="s">
        <v>1025</v>
      </c>
      <c r="O1444" t="s">
        <v>606</v>
      </c>
      <c r="P1444" t="s">
        <v>26</v>
      </c>
      <c r="Q1444" t="s">
        <v>33</v>
      </c>
      <c r="R1444" t="s">
        <v>558</v>
      </c>
      <c r="W1444" s="32">
        <v>2500</v>
      </c>
      <c r="X1444" t="s">
        <v>612</v>
      </c>
      <c r="Y1444" t="s">
        <v>1457</v>
      </c>
      <c r="Z1444" t="s">
        <v>614</v>
      </c>
    </row>
    <row r="1445" spans="1:26" x14ac:dyDescent="0.3">
      <c r="A1445" t="s">
        <v>26</v>
      </c>
      <c r="B1445" t="s">
        <v>27</v>
      </c>
      <c r="C1445" s="31">
        <v>2021</v>
      </c>
      <c r="D1445" s="31">
        <v>4</v>
      </c>
      <c r="E1445" t="s">
        <v>609</v>
      </c>
      <c r="F1445" t="s">
        <v>1456</v>
      </c>
      <c r="G1445" s="30">
        <v>44113</v>
      </c>
      <c r="H1445" s="30">
        <v>44114</v>
      </c>
      <c r="I1445" s="31">
        <v>253</v>
      </c>
      <c r="J1445" t="s">
        <v>44</v>
      </c>
      <c r="K1445" t="s">
        <v>604</v>
      </c>
      <c r="L1445" t="s">
        <v>905</v>
      </c>
      <c r="M1445" t="s">
        <v>903</v>
      </c>
      <c r="O1445" t="s">
        <v>606</v>
      </c>
      <c r="P1445" t="s">
        <v>26</v>
      </c>
      <c r="Q1445" t="s">
        <v>33</v>
      </c>
      <c r="R1445" t="s">
        <v>558</v>
      </c>
      <c r="W1445" s="32">
        <v>20</v>
      </c>
      <c r="X1445" t="s">
        <v>612</v>
      </c>
      <c r="Y1445" t="s">
        <v>1457</v>
      </c>
      <c r="Z1445" t="s">
        <v>614</v>
      </c>
    </row>
    <row r="1446" spans="1:26" x14ac:dyDescent="0.3">
      <c r="A1446" t="s">
        <v>26</v>
      </c>
      <c r="B1446" t="s">
        <v>27</v>
      </c>
      <c r="C1446" s="31">
        <v>2021</v>
      </c>
      <c r="D1446" s="31">
        <v>4</v>
      </c>
      <c r="E1446" t="s">
        <v>609</v>
      </c>
      <c r="F1446" t="s">
        <v>1456</v>
      </c>
      <c r="G1446" s="30">
        <v>44113</v>
      </c>
      <c r="H1446" s="30">
        <v>44114</v>
      </c>
      <c r="I1446" s="31">
        <v>254</v>
      </c>
      <c r="J1446" t="s">
        <v>44</v>
      </c>
      <c r="K1446" t="s">
        <v>604</v>
      </c>
      <c r="L1446" t="s">
        <v>905</v>
      </c>
      <c r="M1446" t="s">
        <v>903</v>
      </c>
      <c r="O1446" t="s">
        <v>606</v>
      </c>
      <c r="P1446" t="s">
        <v>26</v>
      </c>
      <c r="Q1446" t="s">
        <v>33</v>
      </c>
      <c r="R1446" t="s">
        <v>558</v>
      </c>
      <c r="W1446" s="32">
        <v>10</v>
      </c>
      <c r="X1446" t="s">
        <v>612</v>
      </c>
      <c r="Y1446" t="s">
        <v>1457</v>
      </c>
      <c r="Z1446" t="s">
        <v>614</v>
      </c>
    </row>
    <row r="1447" spans="1:26" x14ac:dyDescent="0.3">
      <c r="A1447" t="s">
        <v>26</v>
      </c>
      <c r="B1447" t="s">
        <v>27</v>
      </c>
      <c r="C1447" s="31">
        <v>2021</v>
      </c>
      <c r="D1447" s="31">
        <v>4</v>
      </c>
      <c r="E1447" t="s">
        <v>632</v>
      </c>
      <c r="F1447" t="s">
        <v>1458</v>
      </c>
      <c r="G1447" s="30">
        <v>44125</v>
      </c>
      <c r="H1447" s="30">
        <v>44131</v>
      </c>
      <c r="I1447" s="31">
        <v>9</v>
      </c>
      <c r="J1447" t="s">
        <v>44</v>
      </c>
      <c r="K1447" t="s">
        <v>604</v>
      </c>
      <c r="L1447" t="s">
        <v>1226</v>
      </c>
      <c r="M1447" t="s">
        <v>1227</v>
      </c>
      <c r="P1447" t="s">
        <v>26</v>
      </c>
      <c r="Q1447" t="s">
        <v>33</v>
      </c>
      <c r="R1447" t="s">
        <v>558</v>
      </c>
      <c r="W1447" s="32">
        <v>5</v>
      </c>
      <c r="X1447" t="s">
        <v>1459</v>
      </c>
      <c r="Y1447" t="s">
        <v>1229</v>
      </c>
      <c r="Z1447" t="s">
        <v>1460</v>
      </c>
    </row>
    <row r="1448" spans="1:26" x14ac:dyDescent="0.3">
      <c r="A1448" t="s">
        <v>26</v>
      </c>
      <c r="B1448" t="s">
        <v>27</v>
      </c>
      <c r="C1448" s="31">
        <v>2021</v>
      </c>
      <c r="D1448" s="31">
        <v>4</v>
      </c>
      <c r="E1448" t="s">
        <v>609</v>
      </c>
      <c r="F1448" t="s">
        <v>1461</v>
      </c>
      <c r="G1448" s="30">
        <v>44130</v>
      </c>
      <c r="H1448" s="30">
        <v>44131</v>
      </c>
      <c r="I1448" s="31">
        <v>259</v>
      </c>
      <c r="J1448" t="s">
        <v>44</v>
      </c>
      <c r="K1448" t="s">
        <v>604</v>
      </c>
      <c r="L1448" t="s">
        <v>615</v>
      </c>
      <c r="M1448" t="s">
        <v>903</v>
      </c>
      <c r="O1448" t="s">
        <v>606</v>
      </c>
      <c r="P1448" t="s">
        <v>26</v>
      </c>
      <c r="Q1448" t="s">
        <v>33</v>
      </c>
      <c r="R1448" t="s">
        <v>558</v>
      </c>
      <c r="W1448" s="32">
        <v>485.12</v>
      </c>
      <c r="X1448" t="s">
        <v>612</v>
      </c>
      <c r="Y1448" t="s">
        <v>1462</v>
      </c>
      <c r="Z1448" t="s">
        <v>614</v>
      </c>
    </row>
    <row r="1449" spans="1:26" x14ac:dyDescent="0.3">
      <c r="A1449" t="s">
        <v>26</v>
      </c>
      <c r="B1449" t="s">
        <v>27</v>
      </c>
      <c r="C1449" s="31">
        <v>2021</v>
      </c>
      <c r="D1449" s="31">
        <v>4</v>
      </c>
      <c r="E1449" t="s">
        <v>609</v>
      </c>
      <c r="F1449" t="s">
        <v>1461</v>
      </c>
      <c r="G1449" s="30">
        <v>44130</v>
      </c>
      <c r="H1449" s="30">
        <v>44131</v>
      </c>
      <c r="I1449" s="31">
        <v>260</v>
      </c>
      <c r="J1449" t="s">
        <v>44</v>
      </c>
      <c r="K1449" t="s">
        <v>604</v>
      </c>
      <c r="L1449" t="s">
        <v>615</v>
      </c>
      <c r="M1449" t="s">
        <v>903</v>
      </c>
      <c r="O1449" t="s">
        <v>606</v>
      </c>
      <c r="P1449" t="s">
        <v>26</v>
      </c>
      <c r="Q1449" t="s">
        <v>33</v>
      </c>
      <c r="R1449" t="s">
        <v>558</v>
      </c>
      <c r="W1449" s="32">
        <v>484.27</v>
      </c>
      <c r="X1449" t="s">
        <v>612</v>
      </c>
      <c r="Y1449" t="s">
        <v>1462</v>
      </c>
      <c r="Z1449" t="s">
        <v>614</v>
      </c>
    </row>
    <row r="1450" spans="1:26" x14ac:dyDescent="0.3">
      <c r="A1450" t="s">
        <v>26</v>
      </c>
      <c r="B1450" t="s">
        <v>27</v>
      </c>
      <c r="C1450" s="31">
        <v>2021</v>
      </c>
      <c r="D1450" s="31">
        <v>4</v>
      </c>
      <c r="E1450" t="s">
        <v>609</v>
      </c>
      <c r="F1450" t="s">
        <v>1461</v>
      </c>
      <c r="G1450" s="30">
        <v>44130</v>
      </c>
      <c r="H1450" s="30">
        <v>44131</v>
      </c>
      <c r="I1450" s="31">
        <v>326</v>
      </c>
      <c r="J1450" t="s">
        <v>44</v>
      </c>
      <c r="K1450" t="s">
        <v>604</v>
      </c>
      <c r="L1450" t="s">
        <v>615</v>
      </c>
      <c r="M1450" t="s">
        <v>1025</v>
      </c>
      <c r="O1450" t="s">
        <v>606</v>
      </c>
      <c r="P1450" t="s">
        <v>26</v>
      </c>
      <c r="Q1450" t="s">
        <v>33</v>
      </c>
      <c r="R1450" t="s">
        <v>558</v>
      </c>
      <c r="W1450" s="32">
        <v>361.5</v>
      </c>
      <c r="X1450" t="s">
        <v>612</v>
      </c>
      <c r="Y1450" t="s">
        <v>1462</v>
      </c>
      <c r="Z1450" t="s">
        <v>614</v>
      </c>
    </row>
    <row r="1451" spans="1:26" x14ac:dyDescent="0.3">
      <c r="A1451" t="s">
        <v>26</v>
      </c>
      <c r="B1451" t="s">
        <v>27</v>
      </c>
      <c r="C1451" s="31">
        <v>2021</v>
      </c>
      <c r="D1451" s="31">
        <v>4</v>
      </c>
      <c r="E1451" t="s">
        <v>609</v>
      </c>
      <c r="F1451" t="s">
        <v>1461</v>
      </c>
      <c r="G1451" s="30">
        <v>44130</v>
      </c>
      <c r="H1451" s="30">
        <v>44131</v>
      </c>
      <c r="I1451" s="31">
        <v>261</v>
      </c>
      <c r="J1451" t="s">
        <v>44</v>
      </c>
      <c r="K1451" t="s">
        <v>604</v>
      </c>
      <c r="L1451" t="s">
        <v>616</v>
      </c>
      <c r="M1451" t="s">
        <v>903</v>
      </c>
      <c r="O1451" t="s">
        <v>606</v>
      </c>
      <c r="P1451" t="s">
        <v>26</v>
      </c>
      <c r="Q1451" t="s">
        <v>33</v>
      </c>
      <c r="R1451" t="s">
        <v>558</v>
      </c>
      <c r="W1451" s="32">
        <v>231.78</v>
      </c>
      <c r="X1451" t="s">
        <v>612</v>
      </c>
      <c r="Y1451" t="s">
        <v>1462</v>
      </c>
      <c r="Z1451" t="s">
        <v>614</v>
      </c>
    </row>
    <row r="1452" spans="1:26" x14ac:dyDescent="0.3">
      <c r="A1452" t="s">
        <v>26</v>
      </c>
      <c r="B1452" t="s">
        <v>27</v>
      </c>
      <c r="C1452" s="31">
        <v>2021</v>
      </c>
      <c r="D1452" s="31">
        <v>4</v>
      </c>
      <c r="E1452" t="s">
        <v>609</v>
      </c>
      <c r="F1452" t="s">
        <v>1461</v>
      </c>
      <c r="G1452" s="30">
        <v>44130</v>
      </c>
      <c r="H1452" s="30">
        <v>44131</v>
      </c>
      <c r="I1452" s="31">
        <v>262</v>
      </c>
      <c r="J1452" t="s">
        <v>44</v>
      </c>
      <c r="K1452" t="s">
        <v>604</v>
      </c>
      <c r="L1452" t="s">
        <v>616</v>
      </c>
      <c r="M1452" t="s">
        <v>903</v>
      </c>
      <c r="O1452" t="s">
        <v>606</v>
      </c>
      <c r="P1452" t="s">
        <v>26</v>
      </c>
      <c r="Q1452" t="s">
        <v>33</v>
      </c>
      <c r="R1452" t="s">
        <v>558</v>
      </c>
      <c r="W1452" s="32">
        <v>242.58</v>
      </c>
      <c r="X1452" t="s">
        <v>612</v>
      </c>
      <c r="Y1452" t="s">
        <v>1462</v>
      </c>
      <c r="Z1452" t="s">
        <v>614</v>
      </c>
    </row>
    <row r="1453" spans="1:26" x14ac:dyDescent="0.3">
      <c r="A1453" t="s">
        <v>26</v>
      </c>
      <c r="B1453" t="s">
        <v>27</v>
      </c>
      <c r="C1453" s="31">
        <v>2021</v>
      </c>
      <c r="D1453" s="31">
        <v>4</v>
      </c>
      <c r="E1453" t="s">
        <v>609</v>
      </c>
      <c r="F1453" t="s">
        <v>1461</v>
      </c>
      <c r="G1453" s="30">
        <v>44130</v>
      </c>
      <c r="H1453" s="30">
        <v>44131</v>
      </c>
      <c r="I1453" s="31">
        <v>327</v>
      </c>
      <c r="J1453" t="s">
        <v>44</v>
      </c>
      <c r="K1453" t="s">
        <v>604</v>
      </c>
      <c r="L1453" t="s">
        <v>616</v>
      </c>
      <c r="M1453" t="s">
        <v>1025</v>
      </c>
      <c r="O1453" t="s">
        <v>606</v>
      </c>
      <c r="P1453" t="s">
        <v>26</v>
      </c>
      <c r="Q1453" t="s">
        <v>33</v>
      </c>
      <c r="R1453" t="s">
        <v>558</v>
      </c>
      <c r="W1453" s="32">
        <v>179.62</v>
      </c>
      <c r="X1453" t="s">
        <v>612</v>
      </c>
      <c r="Y1453" t="s">
        <v>1462</v>
      </c>
      <c r="Z1453" t="s">
        <v>614</v>
      </c>
    </row>
    <row r="1454" spans="1:26" x14ac:dyDescent="0.3">
      <c r="A1454" t="s">
        <v>26</v>
      </c>
      <c r="B1454" t="s">
        <v>27</v>
      </c>
      <c r="C1454" s="31">
        <v>2021</v>
      </c>
      <c r="D1454" s="31">
        <v>4</v>
      </c>
      <c r="E1454" t="s">
        <v>609</v>
      </c>
      <c r="F1454" t="s">
        <v>1461</v>
      </c>
      <c r="G1454" s="30">
        <v>44130</v>
      </c>
      <c r="H1454" s="30">
        <v>44131</v>
      </c>
      <c r="I1454" s="31">
        <v>263</v>
      </c>
      <c r="J1454" t="s">
        <v>44</v>
      </c>
      <c r="K1454" t="s">
        <v>604</v>
      </c>
      <c r="L1454" t="s">
        <v>617</v>
      </c>
      <c r="M1454" t="s">
        <v>903</v>
      </c>
      <c r="O1454" t="s">
        <v>606</v>
      </c>
      <c r="P1454" t="s">
        <v>26</v>
      </c>
      <c r="Q1454" t="s">
        <v>33</v>
      </c>
      <c r="R1454" t="s">
        <v>558</v>
      </c>
      <c r="W1454" s="32">
        <v>44.96</v>
      </c>
      <c r="X1454" t="s">
        <v>612</v>
      </c>
      <c r="Y1454" t="s">
        <v>1462</v>
      </c>
      <c r="Z1454" t="s">
        <v>614</v>
      </c>
    </row>
    <row r="1455" spans="1:26" x14ac:dyDescent="0.3">
      <c r="A1455" t="s">
        <v>26</v>
      </c>
      <c r="B1455" t="s">
        <v>27</v>
      </c>
      <c r="C1455" s="31">
        <v>2021</v>
      </c>
      <c r="D1455" s="31">
        <v>4</v>
      </c>
      <c r="E1455" t="s">
        <v>609</v>
      </c>
      <c r="F1455" t="s">
        <v>1461</v>
      </c>
      <c r="G1455" s="30">
        <v>44130</v>
      </c>
      <c r="H1455" s="30">
        <v>44131</v>
      </c>
      <c r="I1455" s="31">
        <v>264</v>
      </c>
      <c r="J1455" t="s">
        <v>44</v>
      </c>
      <c r="K1455" t="s">
        <v>604</v>
      </c>
      <c r="L1455" t="s">
        <v>617</v>
      </c>
      <c r="M1455" t="s">
        <v>903</v>
      </c>
      <c r="O1455" t="s">
        <v>606</v>
      </c>
      <c r="P1455" t="s">
        <v>26</v>
      </c>
      <c r="Q1455" t="s">
        <v>33</v>
      </c>
      <c r="R1455" t="s">
        <v>558</v>
      </c>
      <c r="W1455" s="32">
        <v>44.88</v>
      </c>
      <c r="X1455" t="s">
        <v>612</v>
      </c>
      <c r="Y1455" t="s">
        <v>1462</v>
      </c>
      <c r="Z1455" t="s">
        <v>614</v>
      </c>
    </row>
    <row r="1456" spans="1:26" x14ac:dyDescent="0.3">
      <c r="A1456" t="s">
        <v>26</v>
      </c>
      <c r="B1456" t="s">
        <v>27</v>
      </c>
      <c r="C1456" s="31">
        <v>2021</v>
      </c>
      <c r="D1456" s="31">
        <v>4</v>
      </c>
      <c r="E1456" t="s">
        <v>609</v>
      </c>
      <c r="F1456" t="s">
        <v>1461</v>
      </c>
      <c r="G1456" s="30">
        <v>44130</v>
      </c>
      <c r="H1456" s="30">
        <v>44131</v>
      </c>
      <c r="I1456" s="31">
        <v>328</v>
      </c>
      <c r="J1456" t="s">
        <v>44</v>
      </c>
      <c r="K1456" t="s">
        <v>604</v>
      </c>
      <c r="L1456" t="s">
        <v>617</v>
      </c>
      <c r="M1456" t="s">
        <v>1025</v>
      </c>
      <c r="O1456" t="s">
        <v>606</v>
      </c>
      <c r="P1456" t="s">
        <v>26</v>
      </c>
      <c r="Q1456" t="s">
        <v>33</v>
      </c>
      <c r="R1456" t="s">
        <v>558</v>
      </c>
      <c r="W1456" s="32">
        <v>33.5</v>
      </c>
      <c r="X1456" t="s">
        <v>612</v>
      </c>
      <c r="Y1456" t="s">
        <v>1462</v>
      </c>
      <c r="Z1456" t="s">
        <v>614</v>
      </c>
    </row>
    <row r="1457" spans="1:26" x14ac:dyDescent="0.3">
      <c r="A1457" t="s">
        <v>26</v>
      </c>
      <c r="B1457" t="s">
        <v>27</v>
      </c>
      <c r="C1457" s="31">
        <v>2021</v>
      </c>
      <c r="D1457" s="31">
        <v>4</v>
      </c>
      <c r="E1457" t="s">
        <v>609</v>
      </c>
      <c r="F1457" t="s">
        <v>1461</v>
      </c>
      <c r="G1457" s="30">
        <v>44130</v>
      </c>
      <c r="H1457" s="30">
        <v>44131</v>
      </c>
      <c r="I1457" s="31">
        <v>265</v>
      </c>
      <c r="J1457" t="s">
        <v>44</v>
      </c>
      <c r="K1457" t="s">
        <v>604</v>
      </c>
      <c r="L1457" t="s">
        <v>657</v>
      </c>
      <c r="M1457" t="s">
        <v>903</v>
      </c>
      <c r="O1457" t="s">
        <v>606</v>
      </c>
      <c r="P1457" t="s">
        <v>26</v>
      </c>
      <c r="Q1457" t="s">
        <v>33</v>
      </c>
      <c r="R1457" t="s">
        <v>558</v>
      </c>
      <c r="W1457" s="32">
        <v>901</v>
      </c>
      <c r="X1457" t="s">
        <v>612</v>
      </c>
      <c r="Y1457" t="s">
        <v>1462</v>
      </c>
      <c r="Z1457" t="s">
        <v>614</v>
      </c>
    </row>
    <row r="1458" spans="1:26" x14ac:dyDescent="0.3">
      <c r="A1458" t="s">
        <v>26</v>
      </c>
      <c r="B1458" t="s">
        <v>27</v>
      </c>
      <c r="C1458" s="31">
        <v>2021</v>
      </c>
      <c r="D1458" s="31">
        <v>4</v>
      </c>
      <c r="E1458" t="s">
        <v>609</v>
      </c>
      <c r="F1458" t="s">
        <v>1461</v>
      </c>
      <c r="G1458" s="30">
        <v>44130</v>
      </c>
      <c r="H1458" s="30">
        <v>44131</v>
      </c>
      <c r="I1458" s="31">
        <v>266</v>
      </c>
      <c r="J1458" t="s">
        <v>44</v>
      </c>
      <c r="K1458" t="s">
        <v>604</v>
      </c>
      <c r="L1458" t="s">
        <v>657</v>
      </c>
      <c r="M1458" t="s">
        <v>903</v>
      </c>
      <c r="O1458" t="s">
        <v>606</v>
      </c>
      <c r="P1458" t="s">
        <v>26</v>
      </c>
      <c r="Q1458" t="s">
        <v>33</v>
      </c>
      <c r="R1458" t="s">
        <v>558</v>
      </c>
      <c r="W1458" s="32">
        <v>614.5</v>
      </c>
      <c r="X1458" t="s">
        <v>612</v>
      </c>
      <c r="Y1458" t="s">
        <v>1462</v>
      </c>
      <c r="Z1458" t="s">
        <v>614</v>
      </c>
    </row>
    <row r="1459" spans="1:26" x14ac:dyDescent="0.3">
      <c r="A1459" t="s">
        <v>26</v>
      </c>
      <c r="B1459" t="s">
        <v>27</v>
      </c>
      <c r="C1459" s="31">
        <v>2021</v>
      </c>
      <c r="D1459" s="31">
        <v>4</v>
      </c>
      <c r="E1459" t="s">
        <v>609</v>
      </c>
      <c r="F1459" t="s">
        <v>1461</v>
      </c>
      <c r="G1459" s="30">
        <v>44130</v>
      </c>
      <c r="H1459" s="30">
        <v>44131</v>
      </c>
      <c r="I1459" s="31">
        <v>329</v>
      </c>
      <c r="J1459" t="s">
        <v>44</v>
      </c>
      <c r="K1459" t="s">
        <v>604</v>
      </c>
      <c r="L1459" t="s">
        <v>657</v>
      </c>
      <c r="M1459" t="s">
        <v>1025</v>
      </c>
      <c r="O1459" t="s">
        <v>606</v>
      </c>
      <c r="P1459" t="s">
        <v>26</v>
      </c>
      <c r="Q1459" t="s">
        <v>33</v>
      </c>
      <c r="R1459" t="s">
        <v>558</v>
      </c>
      <c r="W1459" s="32">
        <v>614.5</v>
      </c>
      <c r="X1459" t="s">
        <v>612</v>
      </c>
      <c r="Y1459" t="s">
        <v>1462</v>
      </c>
      <c r="Z1459" t="s">
        <v>614</v>
      </c>
    </row>
    <row r="1460" spans="1:26" x14ac:dyDescent="0.3">
      <c r="A1460" t="s">
        <v>26</v>
      </c>
      <c r="B1460" t="s">
        <v>27</v>
      </c>
      <c r="C1460" s="31">
        <v>2021</v>
      </c>
      <c r="D1460" s="31">
        <v>4</v>
      </c>
      <c r="E1460" t="s">
        <v>609</v>
      </c>
      <c r="F1460" t="s">
        <v>1461</v>
      </c>
      <c r="G1460" s="30">
        <v>44130</v>
      </c>
      <c r="H1460" s="30">
        <v>44131</v>
      </c>
      <c r="I1460" s="31">
        <v>267</v>
      </c>
      <c r="J1460" t="s">
        <v>44</v>
      </c>
      <c r="K1460" t="s">
        <v>604</v>
      </c>
      <c r="L1460" t="s">
        <v>618</v>
      </c>
      <c r="M1460" t="s">
        <v>903</v>
      </c>
      <c r="O1460" t="s">
        <v>606</v>
      </c>
      <c r="P1460" t="s">
        <v>26</v>
      </c>
      <c r="Q1460" t="s">
        <v>33</v>
      </c>
      <c r="R1460" t="s">
        <v>558</v>
      </c>
      <c r="W1460" s="32">
        <v>37.58</v>
      </c>
      <c r="X1460" t="s">
        <v>612</v>
      </c>
      <c r="Y1460" t="s">
        <v>1462</v>
      </c>
      <c r="Z1460" t="s">
        <v>614</v>
      </c>
    </row>
    <row r="1461" spans="1:26" x14ac:dyDescent="0.3">
      <c r="A1461" t="s">
        <v>26</v>
      </c>
      <c r="B1461" t="s">
        <v>27</v>
      </c>
      <c r="C1461" s="31">
        <v>2021</v>
      </c>
      <c r="D1461" s="31">
        <v>4</v>
      </c>
      <c r="E1461" t="s">
        <v>609</v>
      </c>
      <c r="F1461" t="s">
        <v>1461</v>
      </c>
      <c r="G1461" s="30">
        <v>44130</v>
      </c>
      <c r="H1461" s="30">
        <v>44131</v>
      </c>
      <c r="I1461" s="31">
        <v>268</v>
      </c>
      <c r="J1461" t="s">
        <v>44</v>
      </c>
      <c r="K1461" t="s">
        <v>604</v>
      </c>
      <c r="L1461" t="s">
        <v>618</v>
      </c>
      <c r="M1461" t="s">
        <v>903</v>
      </c>
      <c r="O1461" t="s">
        <v>606</v>
      </c>
      <c r="P1461" t="s">
        <v>26</v>
      </c>
      <c r="Q1461" t="s">
        <v>33</v>
      </c>
      <c r="R1461" t="s">
        <v>558</v>
      </c>
      <c r="W1461" s="32">
        <v>37.51</v>
      </c>
      <c r="X1461" t="s">
        <v>612</v>
      </c>
      <c r="Y1461" t="s">
        <v>1462</v>
      </c>
      <c r="Z1461" t="s">
        <v>614</v>
      </c>
    </row>
    <row r="1462" spans="1:26" x14ac:dyDescent="0.3">
      <c r="A1462" t="s">
        <v>26</v>
      </c>
      <c r="B1462" t="s">
        <v>27</v>
      </c>
      <c r="C1462" s="31">
        <v>2021</v>
      </c>
      <c r="D1462" s="31">
        <v>4</v>
      </c>
      <c r="E1462" t="s">
        <v>609</v>
      </c>
      <c r="F1462" t="s">
        <v>1461</v>
      </c>
      <c r="G1462" s="30">
        <v>44130</v>
      </c>
      <c r="H1462" s="30">
        <v>44131</v>
      </c>
      <c r="I1462" s="31">
        <v>330</v>
      </c>
      <c r="J1462" t="s">
        <v>44</v>
      </c>
      <c r="K1462" t="s">
        <v>604</v>
      </c>
      <c r="L1462" t="s">
        <v>618</v>
      </c>
      <c r="M1462" t="s">
        <v>1025</v>
      </c>
      <c r="O1462" t="s">
        <v>606</v>
      </c>
      <c r="P1462" t="s">
        <v>26</v>
      </c>
      <c r="Q1462" t="s">
        <v>33</v>
      </c>
      <c r="R1462" t="s">
        <v>558</v>
      </c>
      <c r="W1462" s="32">
        <v>28</v>
      </c>
      <c r="X1462" t="s">
        <v>612</v>
      </c>
      <c r="Y1462" t="s">
        <v>1462</v>
      </c>
      <c r="Z1462" t="s">
        <v>614</v>
      </c>
    </row>
    <row r="1463" spans="1:26" x14ac:dyDescent="0.3">
      <c r="A1463" t="s">
        <v>26</v>
      </c>
      <c r="B1463" t="s">
        <v>27</v>
      </c>
      <c r="C1463" s="31">
        <v>2021</v>
      </c>
      <c r="D1463" s="31">
        <v>4</v>
      </c>
      <c r="E1463" t="s">
        <v>609</v>
      </c>
      <c r="F1463" t="s">
        <v>1461</v>
      </c>
      <c r="G1463" s="30">
        <v>44130</v>
      </c>
      <c r="H1463" s="30">
        <v>44131</v>
      </c>
      <c r="I1463" s="31">
        <v>269</v>
      </c>
      <c r="J1463" t="s">
        <v>44</v>
      </c>
      <c r="K1463" t="s">
        <v>604</v>
      </c>
      <c r="L1463" t="s">
        <v>619</v>
      </c>
      <c r="M1463" t="s">
        <v>903</v>
      </c>
      <c r="O1463" t="s">
        <v>606</v>
      </c>
      <c r="P1463" t="s">
        <v>26</v>
      </c>
      <c r="Q1463" t="s">
        <v>33</v>
      </c>
      <c r="R1463" t="s">
        <v>558</v>
      </c>
      <c r="W1463" s="32">
        <v>20.47</v>
      </c>
      <c r="X1463" t="s">
        <v>612</v>
      </c>
      <c r="Y1463" t="s">
        <v>1462</v>
      </c>
      <c r="Z1463" t="s">
        <v>614</v>
      </c>
    </row>
    <row r="1464" spans="1:26" x14ac:dyDescent="0.3">
      <c r="A1464" t="s">
        <v>26</v>
      </c>
      <c r="B1464" t="s">
        <v>27</v>
      </c>
      <c r="C1464" s="31">
        <v>2021</v>
      </c>
      <c r="D1464" s="31">
        <v>4</v>
      </c>
      <c r="E1464" t="s">
        <v>609</v>
      </c>
      <c r="F1464" t="s">
        <v>1461</v>
      </c>
      <c r="G1464" s="30">
        <v>44130</v>
      </c>
      <c r="H1464" s="30">
        <v>44131</v>
      </c>
      <c r="I1464" s="31">
        <v>270</v>
      </c>
      <c r="J1464" t="s">
        <v>44</v>
      </c>
      <c r="K1464" t="s">
        <v>604</v>
      </c>
      <c r="L1464" t="s">
        <v>619</v>
      </c>
      <c r="M1464" t="s">
        <v>903</v>
      </c>
      <c r="O1464" t="s">
        <v>606</v>
      </c>
      <c r="P1464" t="s">
        <v>26</v>
      </c>
      <c r="Q1464" t="s">
        <v>33</v>
      </c>
      <c r="R1464" t="s">
        <v>558</v>
      </c>
      <c r="W1464" s="32">
        <v>20.43</v>
      </c>
      <c r="X1464" t="s">
        <v>612</v>
      </c>
      <c r="Y1464" t="s">
        <v>1462</v>
      </c>
      <c r="Z1464" t="s">
        <v>614</v>
      </c>
    </row>
    <row r="1465" spans="1:26" x14ac:dyDescent="0.3">
      <c r="A1465" t="s">
        <v>26</v>
      </c>
      <c r="B1465" t="s">
        <v>27</v>
      </c>
      <c r="C1465" s="31">
        <v>2021</v>
      </c>
      <c r="D1465" s="31">
        <v>4</v>
      </c>
      <c r="E1465" t="s">
        <v>609</v>
      </c>
      <c r="F1465" t="s">
        <v>1461</v>
      </c>
      <c r="G1465" s="30">
        <v>44130</v>
      </c>
      <c r="H1465" s="30">
        <v>44131</v>
      </c>
      <c r="I1465" s="31">
        <v>331</v>
      </c>
      <c r="J1465" t="s">
        <v>44</v>
      </c>
      <c r="K1465" t="s">
        <v>604</v>
      </c>
      <c r="L1465" t="s">
        <v>619</v>
      </c>
      <c r="M1465" t="s">
        <v>1025</v>
      </c>
      <c r="O1465" t="s">
        <v>606</v>
      </c>
      <c r="P1465" t="s">
        <v>26</v>
      </c>
      <c r="Q1465" t="s">
        <v>33</v>
      </c>
      <c r="R1465" t="s">
        <v>558</v>
      </c>
      <c r="W1465" s="32">
        <v>15.25</v>
      </c>
      <c r="X1465" t="s">
        <v>612</v>
      </c>
      <c r="Y1465" t="s">
        <v>1462</v>
      </c>
      <c r="Z1465" t="s">
        <v>614</v>
      </c>
    </row>
    <row r="1466" spans="1:26" x14ac:dyDescent="0.3">
      <c r="A1466" t="s">
        <v>26</v>
      </c>
      <c r="B1466" t="s">
        <v>27</v>
      </c>
      <c r="C1466" s="31">
        <v>2021</v>
      </c>
      <c r="D1466" s="31">
        <v>4</v>
      </c>
      <c r="E1466" t="s">
        <v>609</v>
      </c>
      <c r="F1466" t="s">
        <v>1461</v>
      </c>
      <c r="G1466" s="30">
        <v>44130</v>
      </c>
      <c r="H1466" s="30">
        <v>44131</v>
      </c>
      <c r="I1466" s="31">
        <v>257</v>
      </c>
      <c r="J1466" t="s">
        <v>44</v>
      </c>
      <c r="K1466" t="s">
        <v>604</v>
      </c>
      <c r="L1466" t="s">
        <v>611</v>
      </c>
      <c r="M1466" t="s">
        <v>903</v>
      </c>
      <c r="O1466" t="s">
        <v>606</v>
      </c>
      <c r="P1466" t="s">
        <v>26</v>
      </c>
      <c r="Q1466" t="s">
        <v>33</v>
      </c>
      <c r="R1466" t="s">
        <v>558</v>
      </c>
      <c r="W1466" s="32">
        <v>3354.92</v>
      </c>
      <c r="X1466" t="s">
        <v>612</v>
      </c>
      <c r="Y1466" t="s">
        <v>1462</v>
      </c>
      <c r="Z1466" t="s">
        <v>614</v>
      </c>
    </row>
    <row r="1467" spans="1:26" x14ac:dyDescent="0.3">
      <c r="A1467" t="s">
        <v>26</v>
      </c>
      <c r="B1467" t="s">
        <v>27</v>
      </c>
      <c r="C1467" s="31">
        <v>2021</v>
      </c>
      <c r="D1467" s="31">
        <v>4</v>
      </c>
      <c r="E1467" t="s">
        <v>609</v>
      </c>
      <c r="F1467" t="s">
        <v>1461</v>
      </c>
      <c r="G1467" s="30">
        <v>44130</v>
      </c>
      <c r="H1467" s="30">
        <v>44131</v>
      </c>
      <c r="I1467" s="31">
        <v>258</v>
      </c>
      <c r="J1467" t="s">
        <v>44</v>
      </c>
      <c r="K1467" t="s">
        <v>604</v>
      </c>
      <c r="L1467" t="s">
        <v>611</v>
      </c>
      <c r="M1467" t="s">
        <v>903</v>
      </c>
      <c r="O1467" t="s">
        <v>606</v>
      </c>
      <c r="P1467" t="s">
        <v>26</v>
      </c>
      <c r="Q1467" t="s">
        <v>33</v>
      </c>
      <c r="R1467" t="s">
        <v>558</v>
      </c>
      <c r="W1467" s="32">
        <v>3349</v>
      </c>
      <c r="X1467" t="s">
        <v>612</v>
      </c>
      <c r="Y1467" t="s">
        <v>1462</v>
      </c>
      <c r="Z1467" t="s">
        <v>614</v>
      </c>
    </row>
    <row r="1468" spans="1:26" x14ac:dyDescent="0.3">
      <c r="A1468" t="s">
        <v>26</v>
      </c>
      <c r="B1468" t="s">
        <v>27</v>
      </c>
      <c r="C1468" s="31">
        <v>2021</v>
      </c>
      <c r="D1468" s="31">
        <v>4</v>
      </c>
      <c r="E1468" t="s">
        <v>609</v>
      </c>
      <c r="F1468" t="s">
        <v>1461</v>
      </c>
      <c r="G1468" s="30">
        <v>44130</v>
      </c>
      <c r="H1468" s="30">
        <v>44131</v>
      </c>
      <c r="I1468" s="31">
        <v>325</v>
      </c>
      <c r="J1468" t="s">
        <v>44</v>
      </c>
      <c r="K1468" t="s">
        <v>604</v>
      </c>
      <c r="L1468" t="s">
        <v>611</v>
      </c>
      <c r="M1468" t="s">
        <v>1025</v>
      </c>
      <c r="O1468" t="s">
        <v>606</v>
      </c>
      <c r="P1468" t="s">
        <v>26</v>
      </c>
      <c r="Q1468" t="s">
        <v>33</v>
      </c>
      <c r="R1468" t="s">
        <v>558</v>
      </c>
      <c r="W1468" s="32">
        <v>2500</v>
      </c>
      <c r="X1468" t="s">
        <v>612</v>
      </c>
      <c r="Y1468" t="s">
        <v>1462</v>
      </c>
      <c r="Z1468" t="s">
        <v>614</v>
      </c>
    </row>
    <row r="1469" spans="1:26" x14ac:dyDescent="0.3">
      <c r="A1469" t="s">
        <v>26</v>
      </c>
      <c r="B1469" t="s">
        <v>27</v>
      </c>
      <c r="C1469" s="31">
        <v>2021</v>
      </c>
      <c r="D1469" s="31">
        <v>4</v>
      </c>
      <c r="E1469" t="s">
        <v>609</v>
      </c>
      <c r="F1469" t="s">
        <v>1461</v>
      </c>
      <c r="G1469" s="30">
        <v>44130</v>
      </c>
      <c r="H1469" s="30">
        <v>44131</v>
      </c>
      <c r="I1469" s="31">
        <v>271</v>
      </c>
      <c r="J1469" t="s">
        <v>44</v>
      </c>
      <c r="K1469" t="s">
        <v>604</v>
      </c>
      <c r="L1469" t="s">
        <v>905</v>
      </c>
      <c r="M1469" t="s">
        <v>903</v>
      </c>
      <c r="O1469" t="s">
        <v>606</v>
      </c>
      <c r="P1469" t="s">
        <v>26</v>
      </c>
      <c r="Q1469" t="s">
        <v>33</v>
      </c>
      <c r="R1469" t="s">
        <v>558</v>
      </c>
      <c r="W1469" s="32">
        <v>20</v>
      </c>
      <c r="X1469" t="s">
        <v>612</v>
      </c>
      <c r="Y1469" t="s">
        <v>1462</v>
      </c>
      <c r="Z1469" t="s">
        <v>614</v>
      </c>
    </row>
    <row r="1470" spans="1:26" x14ac:dyDescent="0.3">
      <c r="A1470" t="s">
        <v>26</v>
      </c>
      <c r="B1470" t="s">
        <v>27</v>
      </c>
      <c r="C1470" s="31">
        <v>2021</v>
      </c>
      <c r="D1470" s="31">
        <v>4</v>
      </c>
      <c r="E1470" t="s">
        <v>609</v>
      </c>
      <c r="F1470" t="s">
        <v>1461</v>
      </c>
      <c r="G1470" s="30">
        <v>44130</v>
      </c>
      <c r="H1470" s="30">
        <v>44131</v>
      </c>
      <c r="I1470" s="31">
        <v>272</v>
      </c>
      <c r="J1470" t="s">
        <v>44</v>
      </c>
      <c r="K1470" t="s">
        <v>604</v>
      </c>
      <c r="L1470" t="s">
        <v>905</v>
      </c>
      <c r="M1470" t="s">
        <v>903</v>
      </c>
      <c r="O1470" t="s">
        <v>606</v>
      </c>
      <c r="P1470" t="s">
        <v>26</v>
      </c>
      <c r="Q1470" t="s">
        <v>33</v>
      </c>
      <c r="R1470" t="s">
        <v>558</v>
      </c>
      <c r="W1470" s="32">
        <v>10</v>
      </c>
      <c r="X1470" t="s">
        <v>612</v>
      </c>
      <c r="Y1470" t="s">
        <v>1462</v>
      </c>
      <c r="Z1470" t="s">
        <v>614</v>
      </c>
    </row>
    <row r="1471" spans="1:26" x14ac:dyDescent="0.3">
      <c r="A1471" t="s">
        <v>26</v>
      </c>
      <c r="B1471" t="s">
        <v>27</v>
      </c>
      <c r="C1471" s="31">
        <v>2021</v>
      </c>
      <c r="D1471" s="31">
        <v>4</v>
      </c>
      <c r="E1471" t="s">
        <v>52</v>
      </c>
      <c r="F1471" t="s">
        <v>1463</v>
      </c>
      <c r="G1471" s="30">
        <v>44131</v>
      </c>
      <c r="H1471" s="30">
        <v>44131</v>
      </c>
      <c r="I1471" s="31">
        <v>17</v>
      </c>
      <c r="J1471" t="s">
        <v>44</v>
      </c>
      <c r="K1471" t="s">
        <v>581</v>
      </c>
      <c r="L1471" t="s">
        <v>1014</v>
      </c>
      <c r="M1471" t="s">
        <v>582</v>
      </c>
      <c r="P1471" t="s">
        <v>26</v>
      </c>
      <c r="Q1471" t="s">
        <v>33</v>
      </c>
      <c r="R1471" t="s">
        <v>558</v>
      </c>
      <c r="S1471" t="s">
        <v>453</v>
      </c>
      <c r="W1471" s="32">
        <v>20268.400000000001</v>
      </c>
      <c r="X1471" t="s">
        <v>1464</v>
      </c>
      <c r="Y1471" t="s">
        <v>1465</v>
      </c>
      <c r="Z1471" t="s">
        <v>57</v>
      </c>
    </row>
    <row r="1472" spans="1:26" x14ac:dyDescent="0.3">
      <c r="A1472" t="s">
        <v>26</v>
      </c>
      <c r="B1472" t="s">
        <v>27</v>
      </c>
      <c r="C1472" s="31">
        <v>2021</v>
      </c>
      <c r="D1472" s="31">
        <v>4</v>
      </c>
      <c r="E1472" t="s">
        <v>52</v>
      </c>
      <c r="F1472" t="s">
        <v>1467</v>
      </c>
      <c r="G1472" s="30">
        <v>44132</v>
      </c>
      <c r="H1472" s="30">
        <v>44132</v>
      </c>
      <c r="I1472" s="31">
        <v>197</v>
      </c>
      <c r="J1472" t="s">
        <v>44</v>
      </c>
      <c r="K1472" t="s">
        <v>581</v>
      </c>
      <c r="L1472" t="s">
        <v>987</v>
      </c>
      <c r="M1472" t="s">
        <v>582</v>
      </c>
      <c r="P1472" t="s">
        <v>26</v>
      </c>
      <c r="Q1472" t="s">
        <v>33</v>
      </c>
      <c r="R1472" t="s">
        <v>558</v>
      </c>
      <c r="S1472" t="s">
        <v>410</v>
      </c>
      <c r="W1472" s="32">
        <v>13871.5</v>
      </c>
      <c r="X1472" t="s">
        <v>1468</v>
      </c>
      <c r="Y1472" t="s">
        <v>1480</v>
      </c>
      <c r="Z1472" t="s">
        <v>57</v>
      </c>
    </row>
    <row r="1473" spans="1:26" x14ac:dyDescent="0.3">
      <c r="A1473" t="s">
        <v>26</v>
      </c>
      <c r="B1473" t="s">
        <v>27</v>
      </c>
      <c r="C1473" s="31">
        <v>2021</v>
      </c>
      <c r="D1473" s="31">
        <v>4</v>
      </c>
      <c r="E1473" t="s">
        <v>52</v>
      </c>
      <c r="F1473" t="s">
        <v>1467</v>
      </c>
      <c r="G1473" s="30">
        <v>44132</v>
      </c>
      <c r="H1473" s="30">
        <v>44132</v>
      </c>
      <c r="I1473" s="31">
        <v>200</v>
      </c>
      <c r="J1473" t="s">
        <v>44</v>
      </c>
      <c r="K1473" t="s">
        <v>581</v>
      </c>
      <c r="L1473" t="s">
        <v>987</v>
      </c>
      <c r="M1473" t="s">
        <v>582</v>
      </c>
      <c r="P1473" t="s">
        <v>26</v>
      </c>
      <c r="Q1473" t="s">
        <v>33</v>
      </c>
      <c r="R1473" t="s">
        <v>558</v>
      </c>
      <c r="S1473" t="s">
        <v>561</v>
      </c>
      <c r="W1473" s="32">
        <v>22462</v>
      </c>
      <c r="X1473" t="s">
        <v>1469</v>
      </c>
      <c r="Y1473" t="s">
        <v>1481</v>
      </c>
      <c r="Z1473" t="s">
        <v>57</v>
      </c>
    </row>
    <row r="1474" spans="1:26" x14ac:dyDescent="0.3">
      <c r="A1474" t="s">
        <v>26</v>
      </c>
      <c r="B1474" t="s">
        <v>27</v>
      </c>
      <c r="C1474" s="31">
        <v>2021</v>
      </c>
      <c r="D1474" s="31">
        <v>4</v>
      </c>
      <c r="E1474" t="s">
        <v>52</v>
      </c>
      <c r="F1474" t="s">
        <v>1467</v>
      </c>
      <c r="G1474" s="30">
        <v>44132</v>
      </c>
      <c r="H1474" s="30">
        <v>44132</v>
      </c>
      <c r="I1474" s="31">
        <v>201</v>
      </c>
      <c r="J1474" t="s">
        <v>44</v>
      </c>
      <c r="K1474" t="s">
        <v>581</v>
      </c>
      <c r="L1474" t="s">
        <v>987</v>
      </c>
      <c r="M1474" t="s">
        <v>582</v>
      </c>
      <c r="P1474" t="s">
        <v>26</v>
      </c>
      <c r="Q1474" t="s">
        <v>33</v>
      </c>
      <c r="R1474" t="s">
        <v>558</v>
      </c>
      <c r="S1474" t="s">
        <v>472</v>
      </c>
      <c r="W1474" s="32">
        <v>19358</v>
      </c>
      <c r="X1474" t="s">
        <v>1470</v>
      </c>
      <c r="Y1474" t="s">
        <v>1482</v>
      </c>
      <c r="Z1474" t="s">
        <v>57</v>
      </c>
    </row>
    <row r="1475" spans="1:26" x14ac:dyDescent="0.3">
      <c r="A1475" t="s">
        <v>26</v>
      </c>
      <c r="B1475" t="s">
        <v>27</v>
      </c>
      <c r="C1475" s="31">
        <v>2021</v>
      </c>
      <c r="D1475" s="31">
        <v>4</v>
      </c>
      <c r="E1475" t="s">
        <v>52</v>
      </c>
      <c r="F1475" t="s">
        <v>1467</v>
      </c>
      <c r="G1475" s="30">
        <v>44132</v>
      </c>
      <c r="H1475" s="30">
        <v>44132</v>
      </c>
      <c r="I1475" s="31">
        <v>202</v>
      </c>
      <c r="J1475" t="s">
        <v>44</v>
      </c>
      <c r="K1475" t="s">
        <v>581</v>
      </c>
      <c r="L1475" t="s">
        <v>987</v>
      </c>
      <c r="M1475" t="s">
        <v>582</v>
      </c>
      <c r="P1475" t="s">
        <v>26</v>
      </c>
      <c r="Q1475" t="s">
        <v>33</v>
      </c>
      <c r="R1475" t="s">
        <v>558</v>
      </c>
      <c r="S1475" t="s">
        <v>538</v>
      </c>
      <c r="W1475" s="32">
        <v>16024.84</v>
      </c>
      <c r="X1475" t="s">
        <v>1471</v>
      </c>
      <c r="Y1475" t="s">
        <v>1483</v>
      </c>
      <c r="Z1475" t="s">
        <v>57</v>
      </c>
    </row>
    <row r="1476" spans="1:26" x14ac:dyDescent="0.3">
      <c r="A1476" t="s">
        <v>26</v>
      </c>
      <c r="B1476" t="s">
        <v>27</v>
      </c>
      <c r="C1476" s="31">
        <v>2021</v>
      </c>
      <c r="D1476" s="31">
        <v>4</v>
      </c>
      <c r="E1476" t="s">
        <v>52</v>
      </c>
      <c r="F1476" t="s">
        <v>1467</v>
      </c>
      <c r="G1476" s="30">
        <v>44132</v>
      </c>
      <c r="H1476" s="30">
        <v>44132</v>
      </c>
      <c r="I1476" s="31">
        <v>203</v>
      </c>
      <c r="J1476" t="s">
        <v>44</v>
      </c>
      <c r="K1476" t="s">
        <v>581</v>
      </c>
      <c r="L1476" t="s">
        <v>987</v>
      </c>
      <c r="M1476" t="s">
        <v>582</v>
      </c>
      <c r="P1476" t="s">
        <v>26</v>
      </c>
      <c r="Q1476" t="s">
        <v>33</v>
      </c>
      <c r="R1476" t="s">
        <v>558</v>
      </c>
      <c r="S1476" t="s">
        <v>1484</v>
      </c>
      <c r="W1476" s="32">
        <v>85000</v>
      </c>
      <c r="X1476" t="s">
        <v>1472</v>
      </c>
      <c r="Y1476" t="s">
        <v>1485</v>
      </c>
      <c r="Z1476" t="s">
        <v>57</v>
      </c>
    </row>
    <row r="1477" spans="1:26" x14ac:dyDescent="0.3">
      <c r="A1477" t="s">
        <v>26</v>
      </c>
      <c r="B1477" t="s">
        <v>27</v>
      </c>
      <c r="C1477" s="31">
        <v>2021</v>
      </c>
      <c r="D1477" s="31">
        <v>4</v>
      </c>
      <c r="E1477" t="s">
        <v>52</v>
      </c>
      <c r="F1477" t="s">
        <v>1467</v>
      </c>
      <c r="G1477" s="30">
        <v>44132</v>
      </c>
      <c r="H1477" s="30">
        <v>44132</v>
      </c>
      <c r="I1477" s="31">
        <v>204</v>
      </c>
      <c r="J1477" t="s">
        <v>44</v>
      </c>
      <c r="K1477" t="s">
        <v>581</v>
      </c>
      <c r="L1477" t="s">
        <v>987</v>
      </c>
      <c r="M1477" t="s">
        <v>582</v>
      </c>
      <c r="P1477" t="s">
        <v>26</v>
      </c>
      <c r="Q1477" t="s">
        <v>33</v>
      </c>
      <c r="R1477" t="s">
        <v>558</v>
      </c>
      <c r="S1477" t="s">
        <v>119</v>
      </c>
      <c r="W1477" s="32">
        <v>8950</v>
      </c>
      <c r="X1477" t="s">
        <v>1473</v>
      </c>
      <c r="Y1477" t="s">
        <v>1486</v>
      </c>
      <c r="Z1477" t="s">
        <v>57</v>
      </c>
    </row>
    <row r="1478" spans="1:26" x14ac:dyDescent="0.3">
      <c r="A1478" t="s">
        <v>26</v>
      </c>
      <c r="B1478" t="s">
        <v>27</v>
      </c>
      <c r="C1478" s="31">
        <v>2021</v>
      </c>
      <c r="D1478" s="31">
        <v>4</v>
      </c>
      <c r="E1478" t="s">
        <v>52</v>
      </c>
      <c r="F1478" t="s">
        <v>1467</v>
      </c>
      <c r="G1478" s="30">
        <v>44132</v>
      </c>
      <c r="H1478" s="30">
        <v>44132</v>
      </c>
      <c r="I1478" s="31">
        <v>205</v>
      </c>
      <c r="J1478" t="s">
        <v>44</v>
      </c>
      <c r="K1478" t="s">
        <v>581</v>
      </c>
      <c r="L1478" t="s">
        <v>987</v>
      </c>
      <c r="M1478" t="s">
        <v>582</v>
      </c>
      <c r="P1478" t="s">
        <v>26</v>
      </c>
      <c r="Q1478" t="s">
        <v>33</v>
      </c>
      <c r="R1478" t="s">
        <v>558</v>
      </c>
      <c r="S1478" t="s">
        <v>174</v>
      </c>
      <c r="W1478" s="32">
        <v>9762.7800000000007</v>
      </c>
      <c r="X1478" t="s">
        <v>1474</v>
      </c>
      <c r="Y1478" t="s">
        <v>1487</v>
      </c>
      <c r="Z1478" t="s">
        <v>57</v>
      </c>
    </row>
    <row r="1479" spans="1:26" x14ac:dyDescent="0.3">
      <c r="A1479" t="s">
        <v>26</v>
      </c>
      <c r="B1479" t="s">
        <v>27</v>
      </c>
      <c r="C1479" s="31">
        <v>2021</v>
      </c>
      <c r="D1479" s="31">
        <v>4</v>
      </c>
      <c r="E1479" t="s">
        <v>52</v>
      </c>
      <c r="F1479" t="s">
        <v>1467</v>
      </c>
      <c r="G1479" s="30">
        <v>44132</v>
      </c>
      <c r="H1479" s="30">
        <v>44132</v>
      </c>
      <c r="I1479" s="31">
        <v>206</v>
      </c>
      <c r="J1479" t="s">
        <v>44</v>
      </c>
      <c r="K1479" t="s">
        <v>581</v>
      </c>
      <c r="L1479" t="s">
        <v>987</v>
      </c>
      <c r="M1479" t="s">
        <v>582</v>
      </c>
      <c r="P1479" t="s">
        <v>26</v>
      </c>
      <c r="Q1479" t="s">
        <v>33</v>
      </c>
      <c r="R1479" t="s">
        <v>558</v>
      </c>
      <c r="S1479" t="s">
        <v>227</v>
      </c>
      <c r="W1479" s="32">
        <v>1250</v>
      </c>
      <c r="X1479" t="s">
        <v>1475</v>
      </c>
      <c r="Y1479" t="s">
        <v>1488</v>
      </c>
      <c r="Z1479" t="s">
        <v>57</v>
      </c>
    </row>
    <row r="1480" spans="1:26" x14ac:dyDescent="0.3">
      <c r="A1480" t="s">
        <v>26</v>
      </c>
      <c r="B1480" t="s">
        <v>27</v>
      </c>
      <c r="C1480" s="31">
        <v>2021</v>
      </c>
      <c r="D1480" s="31">
        <v>4</v>
      </c>
      <c r="E1480" t="s">
        <v>52</v>
      </c>
      <c r="F1480" t="s">
        <v>1467</v>
      </c>
      <c r="G1480" s="30">
        <v>44132</v>
      </c>
      <c r="H1480" s="30">
        <v>44132</v>
      </c>
      <c r="I1480" s="31">
        <v>208</v>
      </c>
      <c r="J1480" t="s">
        <v>44</v>
      </c>
      <c r="K1480" t="s">
        <v>581</v>
      </c>
      <c r="L1480" t="s">
        <v>987</v>
      </c>
      <c r="M1480" t="s">
        <v>582</v>
      </c>
      <c r="P1480" t="s">
        <v>26</v>
      </c>
      <c r="Q1480" t="s">
        <v>33</v>
      </c>
      <c r="R1480" t="s">
        <v>558</v>
      </c>
      <c r="S1480" t="s">
        <v>1372</v>
      </c>
      <c r="W1480" s="32">
        <v>10446</v>
      </c>
      <c r="X1480" t="s">
        <v>1476</v>
      </c>
      <c r="Y1480" t="s">
        <v>1489</v>
      </c>
      <c r="Z1480" t="s">
        <v>57</v>
      </c>
    </row>
    <row r="1481" spans="1:26" x14ac:dyDescent="0.3">
      <c r="A1481" t="s">
        <v>26</v>
      </c>
      <c r="B1481" t="s">
        <v>27</v>
      </c>
      <c r="C1481" s="31">
        <v>2021</v>
      </c>
      <c r="D1481" s="31">
        <v>4</v>
      </c>
      <c r="E1481" t="s">
        <v>52</v>
      </c>
      <c r="F1481" t="s">
        <v>1467</v>
      </c>
      <c r="G1481" s="30">
        <v>44132</v>
      </c>
      <c r="H1481" s="30">
        <v>44132</v>
      </c>
      <c r="I1481" s="31">
        <v>209</v>
      </c>
      <c r="J1481" t="s">
        <v>44</v>
      </c>
      <c r="K1481" t="s">
        <v>581</v>
      </c>
      <c r="L1481" t="s">
        <v>987</v>
      </c>
      <c r="M1481" t="s">
        <v>582</v>
      </c>
      <c r="P1481" t="s">
        <v>26</v>
      </c>
      <c r="Q1481" t="s">
        <v>33</v>
      </c>
      <c r="R1481" t="s">
        <v>558</v>
      </c>
      <c r="S1481" t="s">
        <v>1092</v>
      </c>
      <c r="W1481" s="32">
        <v>42504.84</v>
      </c>
      <c r="X1481" t="s">
        <v>1477</v>
      </c>
      <c r="Y1481" t="s">
        <v>1490</v>
      </c>
      <c r="Z1481" t="s">
        <v>57</v>
      </c>
    </row>
    <row r="1482" spans="1:26" x14ac:dyDescent="0.3">
      <c r="A1482" t="s">
        <v>26</v>
      </c>
      <c r="B1482" t="s">
        <v>27</v>
      </c>
      <c r="C1482" s="31">
        <v>2021</v>
      </c>
      <c r="D1482" s="31">
        <v>4</v>
      </c>
      <c r="E1482" t="s">
        <v>52</v>
      </c>
      <c r="F1482" t="s">
        <v>1467</v>
      </c>
      <c r="G1482" s="30">
        <v>44132</v>
      </c>
      <c r="H1482" s="30">
        <v>44132</v>
      </c>
      <c r="I1482" s="31">
        <v>210</v>
      </c>
      <c r="J1482" t="s">
        <v>44</v>
      </c>
      <c r="K1482" t="s">
        <v>581</v>
      </c>
      <c r="L1482" t="s">
        <v>987</v>
      </c>
      <c r="M1482" t="s">
        <v>582</v>
      </c>
      <c r="P1482" t="s">
        <v>26</v>
      </c>
      <c r="Q1482" t="s">
        <v>33</v>
      </c>
      <c r="R1482" t="s">
        <v>558</v>
      </c>
      <c r="S1482" t="s">
        <v>1181</v>
      </c>
      <c r="W1482" s="32">
        <v>4650.4799999999996</v>
      </c>
      <c r="X1482" t="s">
        <v>1478</v>
      </c>
      <c r="Y1482" t="s">
        <v>1182</v>
      </c>
      <c r="Z1482" t="s">
        <v>57</v>
      </c>
    </row>
    <row r="1483" spans="1:26" x14ac:dyDescent="0.3">
      <c r="A1483" t="s">
        <v>26</v>
      </c>
      <c r="B1483" t="s">
        <v>27</v>
      </c>
      <c r="C1483" s="31">
        <v>2021</v>
      </c>
      <c r="D1483" s="31">
        <v>4</v>
      </c>
      <c r="E1483" t="s">
        <v>52</v>
      </c>
      <c r="F1483" t="s">
        <v>1467</v>
      </c>
      <c r="G1483" s="30">
        <v>44132</v>
      </c>
      <c r="H1483" s="30">
        <v>44132</v>
      </c>
      <c r="I1483" s="31">
        <v>211</v>
      </c>
      <c r="J1483" t="s">
        <v>44</v>
      </c>
      <c r="K1483" t="s">
        <v>581</v>
      </c>
      <c r="L1483" t="s">
        <v>987</v>
      </c>
      <c r="M1483" t="s">
        <v>582</v>
      </c>
      <c r="P1483" t="s">
        <v>26</v>
      </c>
      <c r="Q1483" t="s">
        <v>33</v>
      </c>
      <c r="R1483" t="s">
        <v>558</v>
      </c>
      <c r="S1483" t="s">
        <v>1255</v>
      </c>
      <c r="W1483" s="32">
        <v>1435.39</v>
      </c>
      <c r="X1483" t="s">
        <v>1479</v>
      </c>
      <c r="Y1483" t="s">
        <v>1491</v>
      </c>
      <c r="Z1483" t="s">
        <v>57</v>
      </c>
    </row>
    <row r="1484" spans="1:26" x14ac:dyDescent="0.3">
      <c r="A1484" t="s">
        <v>26</v>
      </c>
      <c r="B1484" t="s">
        <v>27</v>
      </c>
      <c r="C1484" s="31">
        <v>2021</v>
      </c>
      <c r="D1484" s="31">
        <v>4</v>
      </c>
      <c r="E1484" t="s">
        <v>28</v>
      </c>
      <c r="F1484" t="s">
        <v>1492</v>
      </c>
      <c r="G1484" s="30">
        <v>44132</v>
      </c>
      <c r="H1484" s="30">
        <v>44134</v>
      </c>
      <c r="I1484" s="31">
        <v>10</v>
      </c>
      <c r="J1484" t="s">
        <v>44</v>
      </c>
      <c r="K1484" t="s">
        <v>581</v>
      </c>
      <c r="L1484" t="s">
        <v>987</v>
      </c>
      <c r="M1484" t="s">
        <v>582</v>
      </c>
      <c r="P1484" t="s">
        <v>26</v>
      </c>
      <c r="Q1484" t="s">
        <v>33</v>
      </c>
      <c r="R1484" t="s">
        <v>558</v>
      </c>
      <c r="S1484" t="s">
        <v>232</v>
      </c>
      <c r="W1484" s="32">
        <v>-1237</v>
      </c>
      <c r="X1484" t="s">
        <v>1493</v>
      </c>
      <c r="Y1484" t="s">
        <v>1494</v>
      </c>
      <c r="Z1484" t="s">
        <v>36</v>
      </c>
    </row>
    <row r="1485" spans="1:26" x14ac:dyDescent="0.3">
      <c r="A1485" t="s">
        <v>26</v>
      </c>
      <c r="B1485" t="s">
        <v>27</v>
      </c>
      <c r="C1485" s="31">
        <v>2021</v>
      </c>
      <c r="D1485" s="31">
        <v>5</v>
      </c>
      <c r="E1485" t="s">
        <v>609</v>
      </c>
      <c r="F1485" t="s">
        <v>1498</v>
      </c>
      <c r="G1485" s="30">
        <v>44144</v>
      </c>
      <c r="H1485" s="30">
        <v>44145</v>
      </c>
      <c r="I1485" s="31">
        <v>256</v>
      </c>
      <c r="J1485" t="s">
        <v>44</v>
      </c>
      <c r="K1485" t="s">
        <v>604</v>
      </c>
      <c r="L1485" t="s">
        <v>615</v>
      </c>
      <c r="M1485" t="s">
        <v>903</v>
      </c>
      <c r="O1485" t="s">
        <v>606</v>
      </c>
      <c r="P1485" t="s">
        <v>26</v>
      </c>
      <c r="Q1485" t="s">
        <v>33</v>
      </c>
      <c r="R1485" t="s">
        <v>558</v>
      </c>
      <c r="W1485" s="32">
        <v>485.12</v>
      </c>
      <c r="X1485" t="s">
        <v>612</v>
      </c>
      <c r="Y1485" t="s">
        <v>1499</v>
      </c>
      <c r="Z1485" t="s">
        <v>614</v>
      </c>
    </row>
    <row r="1486" spans="1:26" x14ac:dyDescent="0.3">
      <c r="A1486" t="s">
        <v>26</v>
      </c>
      <c r="B1486" t="s">
        <v>27</v>
      </c>
      <c r="C1486" s="31">
        <v>2021</v>
      </c>
      <c r="D1486" s="31">
        <v>5</v>
      </c>
      <c r="E1486" t="s">
        <v>609</v>
      </c>
      <c r="F1486" t="s">
        <v>1498</v>
      </c>
      <c r="G1486" s="30">
        <v>44144</v>
      </c>
      <c r="H1486" s="30">
        <v>44145</v>
      </c>
      <c r="I1486" s="31">
        <v>257</v>
      </c>
      <c r="J1486" t="s">
        <v>44</v>
      </c>
      <c r="K1486" t="s">
        <v>604</v>
      </c>
      <c r="L1486" t="s">
        <v>615</v>
      </c>
      <c r="M1486" t="s">
        <v>903</v>
      </c>
      <c r="O1486" t="s">
        <v>606</v>
      </c>
      <c r="P1486" t="s">
        <v>26</v>
      </c>
      <c r="Q1486" t="s">
        <v>33</v>
      </c>
      <c r="R1486" t="s">
        <v>558</v>
      </c>
      <c r="W1486" s="32">
        <v>484.27</v>
      </c>
      <c r="X1486" t="s">
        <v>612</v>
      </c>
      <c r="Y1486" t="s">
        <v>1499</v>
      </c>
      <c r="Z1486" t="s">
        <v>614</v>
      </c>
    </row>
    <row r="1487" spans="1:26" x14ac:dyDescent="0.3">
      <c r="A1487" t="s">
        <v>26</v>
      </c>
      <c r="B1487" t="s">
        <v>27</v>
      </c>
      <c r="C1487" s="31">
        <v>2021</v>
      </c>
      <c r="D1487" s="31">
        <v>5</v>
      </c>
      <c r="E1487" t="s">
        <v>609</v>
      </c>
      <c r="F1487" t="s">
        <v>1498</v>
      </c>
      <c r="G1487" s="30">
        <v>44144</v>
      </c>
      <c r="H1487" s="30">
        <v>44145</v>
      </c>
      <c r="I1487" s="31">
        <v>322</v>
      </c>
      <c r="J1487" t="s">
        <v>44</v>
      </c>
      <c r="K1487" t="s">
        <v>604</v>
      </c>
      <c r="L1487" t="s">
        <v>615</v>
      </c>
      <c r="M1487" t="s">
        <v>1025</v>
      </c>
      <c r="O1487" t="s">
        <v>606</v>
      </c>
      <c r="P1487" t="s">
        <v>26</v>
      </c>
      <c r="Q1487" t="s">
        <v>33</v>
      </c>
      <c r="R1487" t="s">
        <v>558</v>
      </c>
      <c r="W1487" s="32">
        <v>361.5</v>
      </c>
      <c r="X1487" t="s">
        <v>612</v>
      </c>
      <c r="Y1487" t="s">
        <v>1499</v>
      </c>
      <c r="Z1487" t="s">
        <v>614</v>
      </c>
    </row>
    <row r="1488" spans="1:26" x14ac:dyDescent="0.3">
      <c r="A1488" t="s">
        <v>26</v>
      </c>
      <c r="B1488" t="s">
        <v>27</v>
      </c>
      <c r="C1488" s="31">
        <v>2021</v>
      </c>
      <c r="D1488" s="31">
        <v>5</v>
      </c>
      <c r="E1488" t="s">
        <v>609</v>
      </c>
      <c r="F1488" t="s">
        <v>1498</v>
      </c>
      <c r="G1488" s="30">
        <v>44144</v>
      </c>
      <c r="H1488" s="30">
        <v>44145</v>
      </c>
      <c r="I1488" s="31">
        <v>258</v>
      </c>
      <c r="J1488" t="s">
        <v>44</v>
      </c>
      <c r="K1488" t="s">
        <v>604</v>
      </c>
      <c r="L1488" t="s">
        <v>616</v>
      </c>
      <c r="M1488" t="s">
        <v>903</v>
      </c>
      <c r="O1488" t="s">
        <v>606</v>
      </c>
      <c r="P1488" t="s">
        <v>26</v>
      </c>
      <c r="Q1488" t="s">
        <v>33</v>
      </c>
      <c r="R1488" t="s">
        <v>558</v>
      </c>
      <c r="W1488" s="32">
        <v>232.92</v>
      </c>
      <c r="X1488" t="s">
        <v>612</v>
      </c>
      <c r="Y1488" t="s">
        <v>1499</v>
      </c>
      <c r="Z1488" t="s">
        <v>614</v>
      </c>
    </row>
    <row r="1489" spans="1:26" x14ac:dyDescent="0.3">
      <c r="A1489" t="s">
        <v>26</v>
      </c>
      <c r="B1489" t="s">
        <v>27</v>
      </c>
      <c r="C1489" s="31">
        <v>2021</v>
      </c>
      <c r="D1489" s="31">
        <v>5</v>
      </c>
      <c r="E1489" t="s">
        <v>609</v>
      </c>
      <c r="F1489" t="s">
        <v>1498</v>
      </c>
      <c r="G1489" s="30">
        <v>44144</v>
      </c>
      <c r="H1489" s="30">
        <v>44145</v>
      </c>
      <c r="I1489" s="31">
        <v>259</v>
      </c>
      <c r="J1489" t="s">
        <v>44</v>
      </c>
      <c r="K1489" t="s">
        <v>604</v>
      </c>
      <c r="L1489" t="s">
        <v>616</v>
      </c>
      <c r="M1489" t="s">
        <v>903</v>
      </c>
      <c r="O1489" t="s">
        <v>606</v>
      </c>
      <c r="P1489" t="s">
        <v>26</v>
      </c>
      <c r="Q1489" t="s">
        <v>33</v>
      </c>
      <c r="R1489" t="s">
        <v>558</v>
      </c>
      <c r="W1489" s="32">
        <v>246.27</v>
      </c>
      <c r="X1489" t="s">
        <v>612</v>
      </c>
      <c r="Y1489" t="s">
        <v>1499</v>
      </c>
      <c r="Z1489" t="s">
        <v>614</v>
      </c>
    </row>
    <row r="1490" spans="1:26" x14ac:dyDescent="0.3">
      <c r="A1490" t="s">
        <v>26</v>
      </c>
      <c r="B1490" t="s">
        <v>27</v>
      </c>
      <c r="C1490" s="31">
        <v>2021</v>
      </c>
      <c r="D1490" s="31">
        <v>5</v>
      </c>
      <c r="E1490" t="s">
        <v>609</v>
      </c>
      <c r="F1490" t="s">
        <v>1498</v>
      </c>
      <c r="G1490" s="30">
        <v>44144</v>
      </c>
      <c r="H1490" s="30">
        <v>44145</v>
      </c>
      <c r="I1490" s="31">
        <v>323</v>
      </c>
      <c r="J1490" t="s">
        <v>44</v>
      </c>
      <c r="K1490" t="s">
        <v>604</v>
      </c>
      <c r="L1490" t="s">
        <v>616</v>
      </c>
      <c r="M1490" t="s">
        <v>1025</v>
      </c>
      <c r="O1490" t="s">
        <v>606</v>
      </c>
      <c r="P1490" t="s">
        <v>26</v>
      </c>
      <c r="Q1490" t="s">
        <v>33</v>
      </c>
      <c r="R1490" t="s">
        <v>558</v>
      </c>
      <c r="W1490" s="32">
        <v>180.11</v>
      </c>
      <c r="X1490" t="s">
        <v>612</v>
      </c>
      <c r="Y1490" t="s">
        <v>1499</v>
      </c>
      <c r="Z1490" t="s">
        <v>614</v>
      </c>
    </row>
    <row r="1491" spans="1:26" x14ac:dyDescent="0.3">
      <c r="A1491" t="s">
        <v>26</v>
      </c>
      <c r="B1491" t="s">
        <v>27</v>
      </c>
      <c r="C1491" s="31">
        <v>2021</v>
      </c>
      <c r="D1491" s="31">
        <v>5</v>
      </c>
      <c r="E1491" t="s">
        <v>609</v>
      </c>
      <c r="F1491" t="s">
        <v>1498</v>
      </c>
      <c r="G1491" s="30">
        <v>44144</v>
      </c>
      <c r="H1491" s="30">
        <v>44145</v>
      </c>
      <c r="I1491" s="31">
        <v>260</v>
      </c>
      <c r="J1491" t="s">
        <v>44</v>
      </c>
      <c r="K1491" t="s">
        <v>604</v>
      </c>
      <c r="L1491" t="s">
        <v>617</v>
      </c>
      <c r="M1491" t="s">
        <v>903</v>
      </c>
      <c r="O1491" t="s">
        <v>606</v>
      </c>
      <c r="P1491" t="s">
        <v>26</v>
      </c>
      <c r="Q1491" t="s">
        <v>33</v>
      </c>
      <c r="R1491" t="s">
        <v>558</v>
      </c>
      <c r="W1491" s="32">
        <v>44.96</v>
      </c>
      <c r="X1491" t="s">
        <v>612</v>
      </c>
      <c r="Y1491" t="s">
        <v>1499</v>
      </c>
      <c r="Z1491" t="s">
        <v>614</v>
      </c>
    </row>
    <row r="1492" spans="1:26" x14ac:dyDescent="0.3">
      <c r="A1492" t="s">
        <v>26</v>
      </c>
      <c r="B1492" t="s">
        <v>27</v>
      </c>
      <c r="C1492" s="31">
        <v>2021</v>
      </c>
      <c r="D1492" s="31">
        <v>5</v>
      </c>
      <c r="E1492" t="s">
        <v>609</v>
      </c>
      <c r="F1492" t="s">
        <v>1498</v>
      </c>
      <c r="G1492" s="30">
        <v>44144</v>
      </c>
      <c r="H1492" s="30">
        <v>44145</v>
      </c>
      <c r="I1492" s="31">
        <v>261</v>
      </c>
      <c r="J1492" t="s">
        <v>44</v>
      </c>
      <c r="K1492" t="s">
        <v>604</v>
      </c>
      <c r="L1492" t="s">
        <v>617</v>
      </c>
      <c r="M1492" t="s">
        <v>903</v>
      </c>
      <c r="O1492" t="s">
        <v>606</v>
      </c>
      <c r="P1492" t="s">
        <v>26</v>
      </c>
      <c r="Q1492" t="s">
        <v>33</v>
      </c>
      <c r="R1492" t="s">
        <v>558</v>
      </c>
      <c r="W1492" s="32">
        <v>44.88</v>
      </c>
      <c r="X1492" t="s">
        <v>612</v>
      </c>
      <c r="Y1492" t="s">
        <v>1499</v>
      </c>
      <c r="Z1492" t="s">
        <v>614</v>
      </c>
    </row>
    <row r="1493" spans="1:26" x14ac:dyDescent="0.3">
      <c r="A1493" t="s">
        <v>26</v>
      </c>
      <c r="B1493" t="s">
        <v>27</v>
      </c>
      <c r="C1493" s="31">
        <v>2021</v>
      </c>
      <c r="D1493" s="31">
        <v>5</v>
      </c>
      <c r="E1493" t="s">
        <v>609</v>
      </c>
      <c r="F1493" t="s">
        <v>1498</v>
      </c>
      <c r="G1493" s="30">
        <v>44144</v>
      </c>
      <c r="H1493" s="30">
        <v>44145</v>
      </c>
      <c r="I1493" s="31">
        <v>324</v>
      </c>
      <c r="J1493" t="s">
        <v>44</v>
      </c>
      <c r="K1493" t="s">
        <v>604</v>
      </c>
      <c r="L1493" t="s">
        <v>617</v>
      </c>
      <c r="M1493" t="s">
        <v>1025</v>
      </c>
      <c r="O1493" t="s">
        <v>606</v>
      </c>
      <c r="P1493" t="s">
        <v>26</v>
      </c>
      <c r="Q1493" t="s">
        <v>33</v>
      </c>
      <c r="R1493" t="s">
        <v>558</v>
      </c>
      <c r="W1493" s="32">
        <v>33.5</v>
      </c>
      <c r="X1493" t="s">
        <v>612</v>
      </c>
      <c r="Y1493" t="s">
        <v>1499</v>
      </c>
      <c r="Z1493" t="s">
        <v>614</v>
      </c>
    </row>
    <row r="1494" spans="1:26" x14ac:dyDescent="0.3">
      <c r="A1494" t="s">
        <v>26</v>
      </c>
      <c r="B1494" t="s">
        <v>27</v>
      </c>
      <c r="C1494" s="31">
        <v>2021</v>
      </c>
      <c r="D1494" s="31">
        <v>5</v>
      </c>
      <c r="E1494" t="s">
        <v>609</v>
      </c>
      <c r="F1494" t="s">
        <v>1498</v>
      </c>
      <c r="G1494" s="30">
        <v>44144</v>
      </c>
      <c r="H1494" s="30">
        <v>44145</v>
      </c>
      <c r="I1494" s="31">
        <v>262</v>
      </c>
      <c r="J1494" t="s">
        <v>44</v>
      </c>
      <c r="K1494" t="s">
        <v>604</v>
      </c>
      <c r="L1494" t="s">
        <v>657</v>
      </c>
      <c r="M1494" t="s">
        <v>903</v>
      </c>
      <c r="O1494" t="s">
        <v>606</v>
      </c>
      <c r="P1494" t="s">
        <v>26</v>
      </c>
      <c r="Q1494" t="s">
        <v>33</v>
      </c>
      <c r="R1494" t="s">
        <v>558</v>
      </c>
      <c r="W1494" s="32">
        <v>901</v>
      </c>
      <c r="X1494" t="s">
        <v>612</v>
      </c>
      <c r="Y1494" t="s">
        <v>1499</v>
      </c>
      <c r="Z1494" t="s">
        <v>614</v>
      </c>
    </row>
    <row r="1495" spans="1:26" x14ac:dyDescent="0.3">
      <c r="A1495" t="s">
        <v>26</v>
      </c>
      <c r="B1495" t="s">
        <v>27</v>
      </c>
      <c r="C1495" s="31">
        <v>2021</v>
      </c>
      <c r="D1495" s="31">
        <v>5</v>
      </c>
      <c r="E1495" t="s">
        <v>609</v>
      </c>
      <c r="F1495" t="s">
        <v>1498</v>
      </c>
      <c r="G1495" s="30">
        <v>44144</v>
      </c>
      <c r="H1495" s="30">
        <v>44145</v>
      </c>
      <c r="I1495" s="31">
        <v>263</v>
      </c>
      <c r="J1495" t="s">
        <v>44</v>
      </c>
      <c r="K1495" t="s">
        <v>604</v>
      </c>
      <c r="L1495" t="s">
        <v>657</v>
      </c>
      <c r="M1495" t="s">
        <v>903</v>
      </c>
      <c r="O1495" t="s">
        <v>606</v>
      </c>
      <c r="P1495" t="s">
        <v>26</v>
      </c>
      <c r="Q1495" t="s">
        <v>33</v>
      </c>
      <c r="R1495" t="s">
        <v>558</v>
      </c>
      <c r="W1495" s="32">
        <v>614.5</v>
      </c>
      <c r="X1495" t="s">
        <v>612</v>
      </c>
      <c r="Y1495" t="s">
        <v>1499</v>
      </c>
      <c r="Z1495" t="s">
        <v>614</v>
      </c>
    </row>
    <row r="1496" spans="1:26" x14ac:dyDescent="0.3">
      <c r="A1496" t="s">
        <v>26</v>
      </c>
      <c r="B1496" t="s">
        <v>27</v>
      </c>
      <c r="C1496" s="31">
        <v>2021</v>
      </c>
      <c r="D1496" s="31">
        <v>5</v>
      </c>
      <c r="E1496" t="s">
        <v>609</v>
      </c>
      <c r="F1496" t="s">
        <v>1498</v>
      </c>
      <c r="G1496" s="30">
        <v>44144</v>
      </c>
      <c r="H1496" s="30">
        <v>44145</v>
      </c>
      <c r="I1496" s="31">
        <v>325</v>
      </c>
      <c r="J1496" t="s">
        <v>44</v>
      </c>
      <c r="K1496" t="s">
        <v>604</v>
      </c>
      <c r="L1496" t="s">
        <v>657</v>
      </c>
      <c r="M1496" t="s">
        <v>1025</v>
      </c>
      <c r="O1496" t="s">
        <v>606</v>
      </c>
      <c r="P1496" t="s">
        <v>26</v>
      </c>
      <c r="Q1496" t="s">
        <v>33</v>
      </c>
      <c r="R1496" t="s">
        <v>558</v>
      </c>
      <c r="W1496" s="32">
        <v>614.5</v>
      </c>
      <c r="X1496" t="s">
        <v>612</v>
      </c>
      <c r="Y1496" t="s">
        <v>1499</v>
      </c>
      <c r="Z1496" t="s">
        <v>614</v>
      </c>
    </row>
    <row r="1497" spans="1:26" x14ac:dyDescent="0.3">
      <c r="A1497" t="s">
        <v>26</v>
      </c>
      <c r="B1497" t="s">
        <v>27</v>
      </c>
      <c r="C1497" s="31">
        <v>2021</v>
      </c>
      <c r="D1497" s="31">
        <v>5</v>
      </c>
      <c r="E1497" t="s">
        <v>609</v>
      </c>
      <c r="F1497" t="s">
        <v>1498</v>
      </c>
      <c r="G1497" s="30">
        <v>44144</v>
      </c>
      <c r="H1497" s="30">
        <v>44145</v>
      </c>
      <c r="I1497" s="31">
        <v>264</v>
      </c>
      <c r="J1497" t="s">
        <v>44</v>
      </c>
      <c r="K1497" t="s">
        <v>604</v>
      </c>
      <c r="L1497" t="s">
        <v>618</v>
      </c>
      <c r="M1497" t="s">
        <v>903</v>
      </c>
      <c r="O1497" t="s">
        <v>606</v>
      </c>
      <c r="P1497" t="s">
        <v>26</v>
      </c>
      <c r="Q1497" t="s">
        <v>33</v>
      </c>
      <c r="R1497" t="s">
        <v>558</v>
      </c>
      <c r="W1497" s="32">
        <v>37.58</v>
      </c>
      <c r="X1497" t="s">
        <v>612</v>
      </c>
      <c r="Y1497" t="s">
        <v>1499</v>
      </c>
      <c r="Z1497" t="s">
        <v>614</v>
      </c>
    </row>
    <row r="1498" spans="1:26" x14ac:dyDescent="0.3">
      <c r="A1498" t="s">
        <v>26</v>
      </c>
      <c r="B1498" t="s">
        <v>27</v>
      </c>
      <c r="C1498" s="31">
        <v>2021</v>
      </c>
      <c r="D1498" s="31">
        <v>5</v>
      </c>
      <c r="E1498" t="s">
        <v>609</v>
      </c>
      <c r="F1498" t="s">
        <v>1498</v>
      </c>
      <c r="G1498" s="30">
        <v>44144</v>
      </c>
      <c r="H1498" s="30">
        <v>44145</v>
      </c>
      <c r="I1498" s="31">
        <v>265</v>
      </c>
      <c r="J1498" t="s">
        <v>44</v>
      </c>
      <c r="K1498" t="s">
        <v>604</v>
      </c>
      <c r="L1498" t="s">
        <v>618</v>
      </c>
      <c r="M1498" t="s">
        <v>903</v>
      </c>
      <c r="O1498" t="s">
        <v>606</v>
      </c>
      <c r="P1498" t="s">
        <v>26</v>
      </c>
      <c r="Q1498" t="s">
        <v>33</v>
      </c>
      <c r="R1498" t="s">
        <v>558</v>
      </c>
      <c r="W1498" s="32">
        <v>37.51</v>
      </c>
      <c r="X1498" t="s">
        <v>612</v>
      </c>
      <c r="Y1498" t="s">
        <v>1499</v>
      </c>
      <c r="Z1498" t="s">
        <v>614</v>
      </c>
    </row>
    <row r="1499" spans="1:26" x14ac:dyDescent="0.3">
      <c r="A1499" t="s">
        <v>26</v>
      </c>
      <c r="B1499" t="s">
        <v>27</v>
      </c>
      <c r="C1499" s="31">
        <v>2021</v>
      </c>
      <c r="D1499" s="31">
        <v>5</v>
      </c>
      <c r="E1499" t="s">
        <v>609</v>
      </c>
      <c r="F1499" t="s">
        <v>1498</v>
      </c>
      <c r="G1499" s="30">
        <v>44144</v>
      </c>
      <c r="H1499" s="30">
        <v>44145</v>
      </c>
      <c r="I1499" s="31">
        <v>326</v>
      </c>
      <c r="J1499" t="s">
        <v>44</v>
      </c>
      <c r="K1499" t="s">
        <v>604</v>
      </c>
      <c r="L1499" t="s">
        <v>618</v>
      </c>
      <c r="M1499" t="s">
        <v>1025</v>
      </c>
      <c r="O1499" t="s">
        <v>606</v>
      </c>
      <c r="P1499" t="s">
        <v>26</v>
      </c>
      <c r="Q1499" t="s">
        <v>33</v>
      </c>
      <c r="R1499" t="s">
        <v>558</v>
      </c>
      <c r="W1499" s="32">
        <v>28</v>
      </c>
      <c r="X1499" t="s">
        <v>612</v>
      </c>
      <c r="Y1499" t="s">
        <v>1499</v>
      </c>
      <c r="Z1499" t="s">
        <v>614</v>
      </c>
    </row>
    <row r="1500" spans="1:26" x14ac:dyDescent="0.3">
      <c r="A1500" t="s">
        <v>26</v>
      </c>
      <c r="B1500" t="s">
        <v>27</v>
      </c>
      <c r="C1500" s="31">
        <v>2021</v>
      </c>
      <c r="D1500" s="31">
        <v>5</v>
      </c>
      <c r="E1500" t="s">
        <v>609</v>
      </c>
      <c r="F1500" t="s">
        <v>1498</v>
      </c>
      <c r="G1500" s="30">
        <v>44144</v>
      </c>
      <c r="H1500" s="30">
        <v>44145</v>
      </c>
      <c r="I1500" s="31">
        <v>266</v>
      </c>
      <c r="J1500" t="s">
        <v>44</v>
      </c>
      <c r="K1500" t="s">
        <v>604</v>
      </c>
      <c r="L1500" t="s">
        <v>619</v>
      </c>
      <c r="M1500" t="s">
        <v>903</v>
      </c>
      <c r="O1500" t="s">
        <v>606</v>
      </c>
      <c r="P1500" t="s">
        <v>26</v>
      </c>
      <c r="Q1500" t="s">
        <v>33</v>
      </c>
      <c r="R1500" t="s">
        <v>558</v>
      </c>
      <c r="W1500" s="32">
        <v>20.47</v>
      </c>
      <c r="X1500" t="s">
        <v>612</v>
      </c>
      <c r="Y1500" t="s">
        <v>1499</v>
      </c>
      <c r="Z1500" t="s">
        <v>614</v>
      </c>
    </row>
    <row r="1501" spans="1:26" x14ac:dyDescent="0.3">
      <c r="A1501" t="s">
        <v>26</v>
      </c>
      <c r="B1501" t="s">
        <v>27</v>
      </c>
      <c r="C1501" s="31">
        <v>2021</v>
      </c>
      <c r="D1501" s="31">
        <v>5</v>
      </c>
      <c r="E1501" t="s">
        <v>609</v>
      </c>
      <c r="F1501" t="s">
        <v>1498</v>
      </c>
      <c r="G1501" s="30">
        <v>44144</v>
      </c>
      <c r="H1501" s="30">
        <v>44145</v>
      </c>
      <c r="I1501" s="31">
        <v>267</v>
      </c>
      <c r="J1501" t="s">
        <v>44</v>
      </c>
      <c r="K1501" t="s">
        <v>604</v>
      </c>
      <c r="L1501" t="s">
        <v>619</v>
      </c>
      <c r="M1501" t="s">
        <v>903</v>
      </c>
      <c r="O1501" t="s">
        <v>606</v>
      </c>
      <c r="P1501" t="s">
        <v>26</v>
      </c>
      <c r="Q1501" t="s">
        <v>33</v>
      </c>
      <c r="R1501" t="s">
        <v>558</v>
      </c>
      <c r="W1501" s="32">
        <v>20.43</v>
      </c>
      <c r="X1501" t="s">
        <v>612</v>
      </c>
      <c r="Y1501" t="s">
        <v>1499</v>
      </c>
      <c r="Z1501" t="s">
        <v>614</v>
      </c>
    </row>
    <row r="1502" spans="1:26" x14ac:dyDescent="0.3">
      <c r="A1502" t="s">
        <v>26</v>
      </c>
      <c r="B1502" t="s">
        <v>27</v>
      </c>
      <c r="C1502" s="31">
        <v>2021</v>
      </c>
      <c r="D1502" s="31">
        <v>5</v>
      </c>
      <c r="E1502" t="s">
        <v>609</v>
      </c>
      <c r="F1502" t="s">
        <v>1498</v>
      </c>
      <c r="G1502" s="30">
        <v>44144</v>
      </c>
      <c r="H1502" s="30">
        <v>44145</v>
      </c>
      <c r="I1502" s="31">
        <v>327</v>
      </c>
      <c r="J1502" t="s">
        <v>44</v>
      </c>
      <c r="K1502" t="s">
        <v>604</v>
      </c>
      <c r="L1502" t="s">
        <v>619</v>
      </c>
      <c r="M1502" t="s">
        <v>1025</v>
      </c>
      <c r="O1502" t="s">
        <v>606</v>
      </c>
      <c r="P1502" t="s">
        <v>26</v>
      </c>
      <c r="Q1502" t="s">
        <v>33</v>
      </c>
      <c r="R1502" t="s">
        <v>558</v>
      </c>
      <c r="W1502" s="32">
        <v>15.25</v>
      </c>
      <c r="X1502" t="s">
        <v>612</v>
      </c>
      <c r="Y1502" t="s">
        <v>1499</v>
      </c>
      <c r="Z1502" t="s">
        <v>614</v>
      </c>
    </row>
    <row r="1503" spans="1:26" x14ac:dyDescent="0.3">
      <c r="A1503" t="s">
        <v>26</v>
      </c>
      <c r="B1503" t="s">
        <v>27</v>
      </c>
      <c r="C1503" s="31">
        <v>2021</v>
      </c>
      <c r="D1503" s="31">
        <v>5</v>
      </c>
      <c r="E1503" t="s">
        <v>609</v>
      </c>
      <c r="F1503" t="s">
        <v>1498</v>
      </c>
      <c r="G1503" s="30">
        <v>44144</v>
      </c>
      <c r="H1503" s="30">
        <v>44145</v>
      </c>
      <c r="I1503" s="31">
        <v>254</v>
      </c>
      <c r="J1503" t="s">
        <v>44</v>
      </c>
      <c r="K1503" t="s">
        <v>604</v>
      </c>
      <c r="L1503" t="s">
        <v>611</v>
      </c>
      <c r="M1503" t="s">
        <v>903</v>
      </c>
      <c r="O1503" t="s">
        <v>606</v>
      </c>
      <c r="P1503" t="s">
        <v>26</v>
      </c>
      <c r="Q1503" t="s">
        <v>33</v>
      </c>
      <c r="R1503" t="s">
        <v>558</v>
      </c>
      <c r="W1503" s="32">
        <v>3354.92</v>
      </c>
      <c r="X1503" t="s">
        <v>612</v>
      </c>
      <c r="Y1503" t="s">
        <v>1499</v>
      </c>
      <c r="Z1503" t="s">
        <v>614</v>
      </c>
    </row>
    <row r="1504" spans="1:26" x14ac:dyDescent="0.3">
      <c r="A1504" t="s">
        <v>26</v>
      </c>
      <c r="B1504" t="s">
        <v>27</v>
      </c>
      <c r="C1504" s="31">
        <v>2021</v>
      </c>
      <c r="D1504" s="31">
        <v>5</v>
      </c>
      <c r="E1504" t="s">
        <v>609</v>
      </c>
      <c r="F1504" t="s">
        <v>1498</v>
      </c>
      <c r="G1504" s="30">
        <v>44144</v>
      </c>
      <c r="H1504" s="30">
        <v>44145</v>
      </c>
      <c r="I1504" s="31">
        <v>255</v>
      </c>
      <c r="J1504" t="s">
        <v>44</v>
      </c>
      <c r="K1504" t="s">
        <v>604</v>
      </c>
      <c r="L1504" t="s">
        <v>611</v>
      </c>
      <c r="M1504" t="s">
        <v>903</v>
      </c>
      <c r="O1504" t="s">
        <v>606</v>
      </c>
      <c r="P1504" t="s">
        <v>26</v>
      </c>
      <c r="Q1504" t="s">
        <v>33</v>
      </c>
      <c r="R1504" t="s">
        <v>558</v>
      </c>
      <c r="W1504" s="32">
        <v>3349</v>
      </c>
      <c r="X1504" t="s">
        <v>612</v>
      </c>
      <c r="Y1504" t="s">
        <v>1499</v>
      </c>
      <c r="Z1504" t="s">
        <v>614</v>
      </c>
    </row>
    <row r="1505" spans="1:26" x14ac:dyDescent="0.3">
      <c r="A1505" t="s">
        <v>26</v>
      </c>
      <c r="B1505" t="s">
        <v>27</v>
      </c>
      <c r="C1505" s="31">
        <v>2021</v>
      </c>
      <c r="D1505" s="31">
        <v>5</v>
      </c>
      <c r="E1505" t="s">
        <v>609</v>
      </c>
      <c r="F1505" t="s">
        <v>1498</v>
      </c>
      <c r="G1505" s="30">
        <v>44144</v>
      </c>
      <c r="H1505" s="30">
        <v>44145</v>
      </c>
      <c r="I1505" s="31">
        <v>321</v>
      </c>
      <c r="J1505" t="s">
        <v>44</v>
      </c>
      <c r="K1505" t="s">
        <v>604</v>
      </c>
      <c r="L1505" t="s">
        <v>611</v>
      </c>
      <c r="M1505" t="s">
        <v>1025</v>
      </c>
      <c r="O1505" t="s">
        <v>606</v>
      </c>
      <c r="P1505" t="s">
        <v>26</v>
      </c>
      <c r="Q1505" t="s">
        <v>33</v>
      </c>
      <c r="R1505" t="s">
        <v>558</v>
      </c>
      <c r="W1505" s="32">
        <v>2500</v>
      </c>
      <c r="X1505" t="s">
        <v>612</v>
      </c>
      <c r="Y1505" t="s">
        <v>1499</v>
      </c>
      <c r="Z1505" t="s">
        <v>614</v>
      </c>
    </row>
    <row r="1506" spans="1:26" x14ac:dyDescent="0.3">
      <c r="A1506" t="s">
        <v>26</v>
      </c>
      <c r="B1506" t="s">
        <v>27</v>
      </c>
      <c r="C1506" s="31">
        <v>2021</v>
      </c>
      <c r="D1506" s="31">
        <v>5</v>
      </c>
      <c r="E1506" t="s">
        <v>609</v>
      </c>
      <c r="F1506" t="s">
        <v>1498</v>
      </c>
      <c r="G1506" s="30">
        <v>44144</v>
      </c>
      <c r="H1506" s="30">
        <v>44145</v>
      </c>
      <c r="I1506" s="31">
        <v>268</v>
      </c>
      <c r="J1506" t="s">
        <v>44</v>
      </c>
      <c r="K1506" t="s">
        <v>604</v>
      </c>
      <c r="L1506" t="s">
        <v>905</v>
      </c>
      <c r="M1506" t="s">
        <v>903</v>
      </c>
      <c r="O1506" t="s">
        <v>606</v>
      </c>
      <c r="P1506" t="s">
        <v>26</v>
      </c>
      <c r="Q1506" t="s">
        <v>33</v>
      </c>
      <c r="R1506" t="s">
        <v>558</v>
      </c>
      <c r="W1506" s="32">
        <v>20</v>
      </c>
      <c r="X1506" t="s">
        <v>612</v>
      </c>
      <c r="Y1506" t="s">
        <v>1499</v>
      </c>
      <c r="Z1506" t="s">
        <v>614</v>
      </c>
    </row>
    <row r="1507" spans="1:26" x14ac:dyDescent="0.3">
      <c r="A1507" t="s">
        <v>26</v>
      </c>
      <c r="B1507" t="s">
        <v>27</v>
      </c>
      <c r="C1507" s="31">
        <v>2021</v>
      </c>
      <c r="D1507" s="31">
        <v>5</v>
      </c>
      <c r="E1507" t="s">
        <v>609</v>
      </c>
      <c r="F1507" t="s">
        <v>1498</v>
      </c>
      <c r="G1507" s="30">
        <v>44144</v>
      </c>
      <c r="H1507" s="30">
        <v>44145</v>
      </c>
      <c r="I1507" s="31">
        <v>269</v>
      </c>
      <c r="J1507" t="s">
        <v>44</v>
      </c>
      <c r="K1507" t="s">
        <v>604</v>
      </c>
      <c r="L1507" t="s">
        <v>905</v>
      </c>
      <c r="M1507" t="s">
        <v>903</v>
      </c>
      <c r="O1507" t="s">
        <v>606</v>
      </c>
      <c r="P1507" t="s">
        <v>26</v>
      </c>
      <c r="Q1507" t="s">
        <v>33</v>
      </c>
      <c r="R1507" t="s">
        <v>558</v>
      </c>
      <c r="W1507" s="32">
        <v>10</v>
      </c>
      <c r="X1507" t="s">
        <v>612</v>
      </c>
      <c r="Y1507" t="s">
        <v>1499</v>
      </c>
      <c r="Z1507" t="s">
        <v>614</v>
      </c>
    </row>
    <row r="1508" spans="1:26" x14ac:dyDescent="0.3">
      <c r="A1508" t="s">
        <v>26</v>
      </c>
      <c r="B1508" t="s">
        <v>27</v>
      </c>
      <c r="C1508" s="31">
        <v>2021</v>
      </c>
      <c r="D1508" s="31">
        <v>5</v>
      </c>
      <c r="E1508" t="s">
        <v>836</v>
      </c>
      <c r="F1508" t="s">
        <v>1496</v>
      </c>
      <c r="G1508" s="30">
        <v>44144</v>
      </c>
      <c r="H1508" s="30">
        <v>44160</v>
      </c>
      <c r="I1508" s="31">
        <v>5</v>
      </c>
      <c r="J1508" t="s">
        <v>44</v>
      </c>
      <c r="L1508" t="s">
        <v>838</v>
      </c>
      <c r="M1508" t="s">
        <v>582</v>
      </c>
      <c r="P1508" t="s">
        <v>26</v>
      </c>
      <c r="Q1508" t="s">
        <v>33</v>
      </c>
      <c r="R1508" t="s">
        <v>558</v>
      </c>
      <c r="W1508" s="32">
        <v>24806</v>
      </c>
      <c r="X1508" t="s">
        <v>1497</v>
      </c>
      <c r="Y1508" t="s">
        <v>840</v>
      </c>
      <c r="Z1508" t="s">
        <v>841</v>
      </c>
    </row>
    <row r="1509" spans="1:26" x14ac:dyDescent="0.3">
      <c r="A1509" t="s">
        <v>26</v>
      </c>
      <c r="B1509" t="s">
        <v>27</v>
      </c>
      <c r="C1509" s="31">
        <v>2021</v>
      </c>
      <c r="D1509" s="31">
        <v>5</v>
      </c>
      <c r="E1509" t="s">
        <v>52</v>
      </c>
      <c r="F1509" t="s">
        <v>1500</v>
      </c>
      <c r="G1509" s="30">
        <v>44151</v>
      </c>
      <c r="H1509" s="30">
        <v>44151</v>
      </c>
      <c r="I1509" s="31">
        <v>34</v>
      </c>
      <c r="J1509" t="s">
        <v>44</v>
      </c>
      <c r="K1509" t="s">
        <v>581</v>
      </c>
      <c r="L1509" t="s">
        <v>987</v>
      </c>
      <c r="M1509" t="s">
        <v>582</v>
      </c>
      <c r="P1509" t="s">
        <v>26</v>
      </c>
      <c r="Q1509" t="s">
        <v>33</v>
      </c>
      <c r="R1509" t="s">
        <v>558</v>
      </c>
      <c r="S1509" t="s">
        <v>1250</v>
      </c>
      <c r="W1509" s="32">
        <v>24054</v>
      </c>
      <c r="X1509" t="s">
        <v>1501</v>
      </c>
      <c r="Y1509" t="s">
        <v>1502</v>
      </c>
      <c r="Z1509" t="s">
        <v>57</v>
      </c>
    </row>
    <row r="1510" spans="1:26" x14ac:dyDescent="0.3">
      <c r="A1510" t="s">
        <v>26</v>
      </c>
      <c r="B1510" t="s">
        <v>27</v>
      </c>
      <c r="C1510" s="31">
        <v>2021</v>
      </c>
      <c r="D1510" s="31">
        <v>5</v>
      </c>
      <c r="E1510" t="s">
        <v>52</v>
      </c>
      <c r="F1510" t="s">
        <v>1504</v>
      </c>
      <c r="G1510" s="30">
        <v>44154</v>
      </c>
      <c r="H1510" s="30">
        <v>44154</v>
      </c>
      <c r="I1510" s="31">
        <v>61</v>
      </c>
      <c r="J1510" t="s">
        <v>44</v>
      </c>
      <c r="K1510" t="s">
        <v>581</v>
      </c>
      <c r="L1510" t="s">
        <v>987</v>
      </c>
      <c r="M1510" t="s">
        <v>582</v>
      </c>
      <c r="P1510" t="s">
        <v>26</v>
      </c>
      <c r="Q1510" t="s">
        <v>33</v>
      </c>
      <c r="R1510" t="s">
        <v>558</v>
      </c>
      <c r="S1510" t="s">
        <v>232</v>
      </c>
      <c r="W1510" s="32">
        <v>1500</v>
      </c>
      <c r="X1510" t="s">
        <v>1505</v>
      </c>
      <c r="Y1510" t="s">
        <v>1506</v>
      </c>
      <c r="Z1510" t="s">
        <v>57</v>
      </c>
    </row>
    <row r="1511" spans="1:26" x14ac:dyDescent="0.3">
      <c r="A1511" t="s">
        <v>26</v>
      </c>
      <c r="B1511" t="s">
        <v>27</v>
      </c>
      <c r="C1511" s="31">
        <v>2021</v>
      </c>
      <c r="D1511" s="31">
        <v>5</v>
      </c>
      <c r="E1511" t="s">
        <v>632</v>
      </c>
      <c r="F1511" t="s">
        <v>1508</v>
      </c>
      <c r="G1511" s="30">
        <v>44165</v>
      </c>
      <c r="H1511" s="30">
        <v>44167</v>
      </c>
      <c r="I1511" s="31">
        <v>3</v>
      </c>
      <c r="J1511" t="s">
        <v>44</v>
      </c>
      <c r="K1511" t="s">
        <v>604</v>
      </c>
      <c r="L1511" t="s">
        <v>615</v>
      </c>
      <c r="M1511" t="s">
        <v>903</v>
      </c>
      <c r="O1511" t="s">
        <v>606</v>
      </c>
      <c r="P1511" t="s">
        <v>26</v>
      </c>
      <c r="Q1511" t="s">
        <v>33</v>
      </c>
      <c r="R1511" t="s">
        <v>558</v>
      </c>
      <c r="W1511" s="32">
        <v>-9630.8799999999992</v>
      </c>
      <c r="Y1511" t="s">
        <v>1509</v>
      </c>
      <c r="Z1511" t="s">
        <v>1510</v>
      </c>
    </row>
    <row r="1512" spans="1:26" x14ac:dyDescent="0.3">
      <c r="A1512" t="s">
        <v>26</v>
      </c>
      <c r="B1512" t="s">
        <v>27</v>
      </c>
      <c r="C1512" s="31">
        <v>2021</v>
      </c>
      <c r="D1512" s="31">
        <v>5</v>
      </c>
      <c r="E1512" t="s">
        <v>632</v>
      </c>
      <c r="F1512" t="s">
        <v>1508</v>
      </c>
      <c r="G1512" s="30">
        <v>44165</v>
      </c>
      <c r="H1512" s="30">
        <v>44167</v>
      </c>
      <c r="I1512" s="31">
        <v>11</v>
      </c>
      <c r="J1512" t="s">
        <v>44</v>
      </c>
      <c r="K1512" t="s">
        <v>604</v>
      </c>
      <c r="L1512" t="s">
        <v>615</v>
      </c>
      <c r="M1512" t="s">
        <v>1025</v>
      </c>
      <c r="O1512" t="s">
        <v>606</v>
      </c>
      <c r="P1512" t="s">
        <v>26</v>
      </c>
      <c r="Q1512" t="s">
        <v>33</v>
      </c>
      <c r="R1512" t="s">
        <v>558</v>
      </c>
      <c r="W1512" s="32">
        <v>-4267.5</v>
      </c>
      <c r="Y1512" t="s">
        <v>1509</v>
      </c>
      <c r="Z1512" t="s">
        <v>1510</v>
      </c>
    </row>
    <row r="1513" spans="1:26" x14ac:dyDescent="0.3">
      <c r="A1513" t="s">
        <v>26</v>
      </c>
      <c r="B1513" t="s">
        <v>27</v>
      </c>
      <c r="C1513" s="31">
        <v>2021</v>
      </c>
      <c r="D1513" s="31">
        <v>5</v>
      </c>
      <c r="E1513" t="s">
        <v>632</v>
      </c>
      <c r="F1513" t="s">
        <v>1508</v>
      </c>
      <c r="G1513" s="30">
        <v>44165</v>
      </c>
      <c r="H1513" s="30">
        <v>44167</v>
      </c>
      <c r="I1513" s="31">
        <v>4</v>
      </c>
      <c r="J1513" t="s">
        <v>44</v>
      </c>
      <c r="K1513" t="s">
        <v>604</v>
      </c>
      <c r="L1513" t="s">
        <v>616</v>
      </c>
      <c r="M1513" t="s">
        <v>903</v>
      </c>
      <c r="O1513" t="s">
        <v>606</v>
      </c>
      <c r="P1513" t="s">
        <v>26</v>
      </c>
      <c r="Q1513" t="s">
        <v>33</v>
      </c>
      <c r="R1513" t="s">
        <v>558</v>
      </c>
      <c r="W1513" s="32">
        <v>-4767.1000000000004</v>
      </c>
      <c r="Y1513" t="s">
        <v>1509</v>
      </c>
      <c r="Z1513" t="s">
        <v>1510</v>
      </c>
    </row>
    <row r="1514" spans="1:26" x14ac:dyDescent="0.3">
      <c r="A1514" t="s">
        <v>26</v>
      </c>
      <c r="B1514" t="s">
        <v>27</v>
      </c>
      <c r="C1514" s="31">
        <v>2021</v>
      </c>
      <c r="D1514" s="31">
        <v>5</v>
      </c>
      <c r="E1514" t="s">
        <v>632</v>
      </c>
      <c r="F1514" t="s">
        <v>1508</v>
      </c>
      <c r="G1514" s="30">
        <v>44165</v>
      </c>
      <c r="H1514" s="30">
        <v>44167</v>
      </c>
      <c r="I1514" s="31">
        <v>12</v>
      </c>
      <c r="J1514" t="s">
        <v>44</v>
      </c>
      <c r="K1514" t="s">
        <v>604</v>
      </c>
      <c r="L1514" t="s">
        <v>616</v>
      </c>
      <c r="M1514" t="s">
        <v>1025</v>
      </c>
      <c r="O1514" t="s">
        <v>606</v>
      </c>
      <c r="P1514" t="s">
        <v>26</v>
      </c>
      <c r="Q1514" t="s">
        <v>33</v>
      </c>
      <c r="R1514" t="s">
        <v>558</v>
      </c>
      <c r="W1514" s="32">
        <v>-2158.36</v>
      </c>
      <c r="Y1514" t="s">
        <v>1509</v>
      </c>
      <c r="Z1514" t="s">
        <v>1510</v>
      </c>
    </row>
    <row r="1515" spans="1:26" x14ac:dyDescent="0.3">
      <c r="A1515" t="s">
        <v>26</v>
      </c>
      <c r="B1515" t="s">
        <v>27</v>
      </c>
      <c r="C1515" s="31">
        <v>2021</v>
      </c>
      <c r="D1515" s="31">
        <v>5</v>
      </c>
      <c r="E1515" t="s">
        <v>632</v>
      </c>
      <c r="F1515" t="s">
        <v>1508</v>
      </c>
      <c r="G1515" s="30">
        <v>44165</v>
      </c>
      <c r="H1515" s="30">
        <v>44167</v>
      </c>
      <c r="I1515" s="31">
        <v>5</v>
      </c>
      <c r="J1515" t="s">
        <v>44</v>
      </c>
      <c r="K1515" t="s">
        <v>604</v>
      </c>
      <c r="L1515" t="s">
        <v>617</v>
      </c>
      <c r="M1515" t="s">
        <v>903</v>
      </c>
      <c r="O1515" t="s">
        <v>606</v>
      </c>
      <c r="P1515" t="s">
        <v>26</v>
      </c>
      <c r="Q1515" t="s">
        <v>33</v>
      </c>
      <c r="R1515" t="s">
        <v>558</v>
      </c>
      <c r="W1515" s="32">
        <v>-896.38</v>
      </c>
      <c r="Y1515" t="s">
        <v>1509</v>
      </c>
      <c r="Z1515" t="s">
        <v>1510</v>
      </c>
    </row>
    <row r="1516" spans="1:26" x14ac:dyDescent="0.3">
      <c r="A1516" t="s">
        <v>26</v>
      </c>
      <c r="B1516" t="s">
        <v>27</v>
      </c>
      <c r="C1516" s="31">
        <v>2021</v>
      </c>
      <c r="D1516" s="31">
        <v>5</v>
      </c>
      <c r="E1516" t="s">
        <v>632</v>
      </c>
      <c r="F1516" t="s">
        <v>1508</v>
      </c>
      <c r="G1516" s="30">
        <v>44165</v>
      </c>
      <c r="H1516" s="30">
        <v>44167</v>
      </c>
      <c r="I1516" s="31">
        <v>13</v>
      </c>
      <c r="J1516" t="s">
        <v>44</v>
      </c>
      <c r="K1516" t="s">
        <v>604</v>
      </c>
      <c r="L1516" t="s">
        <v>617</v>
      </c>
      <c r="M1516" t="s">
        <v>1025</v>
      </c>
      <c r="O1516" t="s">
        <v>606</v>
      </c>
      <c r="P1516" t="s">
        <v>26</v>
      </c>
      <c r="Q1516" t="s">
        <v>33</v>
      </c>
      <c r="R1516" t="s">
        <v>558</v>
      </c>
      <c r="W1516" s="32">
        <v>-399.75</v>
      </c>
      <c r="Y1516" t="s">
        <v>1509</v>
      </c>
      <c r="Z1516" t="s">
        <v>1510</v>
      </c>
    </row>
    <row r="1517" spans="1:26" x14ac:dyDescent="0.3">
      <c r="A1517" t="s">
        <v>26</v>
      </c>
      <c r="B1517" t="s">
        <v>27</v>
      </c>
      <c r="C1517" s="31">
        <v>2021</v>
      </c>
      <c r="D1517" s="31">
        <v>5</v>
      </c>
      <c r="E1517" t="s">
        <v>632</v>
      </c>
      <c r="F1517" t="s">
        <v>1508</v>
      </c>
      <c r="G1517" s="30">
        <v>44165</v>
      </c>
      <c r="H1517" s="30">
        <v>44167</v>
      </c>
      <c r="I1517" s="31">
        <v>6</v>
      </c>
      <c r="J1517" t="s">
        <v>44</v>
      </c>
      <c r="K1517" t="s">
        <v>604</v>
      </c>
      <c r="L1517" t="s">
        <v>657</v>
      </c>
      <c r="M1517" t="s">
        <v>903</v>
      </c>
      <c r="O1517" t="s">
        <v>606</v>
      </c>
      <c r="P1517" t="s">
        <v>26</v>
      </c>
      <c r="Q1517" t="s">
        <v>33</v>
      </c>
      <c r="R1517" t="s">
        <v>558</v>
      </c>
      <c r="W1517" s="32">
        <v>-15155</v>
      </c>
      <c r="Y1517" t="s">
        <v>1509</v>
      </c>
      <c r="Z1517" t="s">
        <v>1510</v>
      </c>
    </row>
    <row r="1518" spans="1:26" x14ac:dyDescent="0.3">
      <c r="A1518" t="s">
        <v>26</v>
      </c>
      <c r="B1518" t="s">
        <v>27</v>
      </c>
      <c r="C1518" s="31">
        <v>2021</v>
      </c>
      <c r="D1518" s="31">
        <v>5</v>
      </c>
      <c r="E1518" t="s">
        <v>632</v>
      </c>
      <c r="F1518" t="s">
        <v>1508</v>
      </c>
      <c r="G1518" s="30">
        <v>44165</v>
      </c>
      <c r="H1518" s="30">
        <v>44167</v>
      </c>
      <c r="I1518" s="31">
        <v>14</v>
      </c>
      <c r="J1518" t="s">
        <v>44</v>
      </c>
      <c r="K1518" t="s">
        <v>604</v>
      </c>
      <c r="L1518" t="s">
        <v>657</v>
      </c>
      <c r="M1518" t="s">
        <v>1025</v>
      </c>
      <c r="O1518" t="s">
        <v>606</v>
      </c>
      <c r="P1518" t="s">
        <v>26</v>
      </c>
      <c r="Q1518" t="s">
        <v>33</v>
      </c>
      <c r="R1518" t="s">
        <v>558</v>
      </c>
      <c r="W1518" s="32">
        <v>-7374</v>
      </c>
      <c r="Y1518" t="s">
        <v>1509</v>
      </c>
      <c r="Z1518" t="s">
        <v>1510</v>
      </c>
    </row>
    <row r="1519" spans="1:26" x14ac:dyDescent="0.3">
      <c r="A1519" t="s">
        <v>26</v>
      </c>
      <c r="B1519" t="s">
        <v>27</v>
      </c>
      <c r="C1519" s="31">
        <v>2021</v>
      </c>
      <c r="D1519" s="31">
        <v>5</v>
      </c>
      <c r="E1519" t="s">
        <v>632</v>
      </c>
      <c r="F1519" t="s">
        <v>1508</v>
      </c>
      <c r="G1519" s="30">
        <v>44165</v>
      </c>
      <c r="H1519" s="30">
        <v>44167</v>
      </c>
      <c r="I1519" s="31">
        <v>2</v>
      </c>
      <c r="J1519" t="s">
        <v>44</v>
      </c>
      <c r="K1519" t="s">
        <v>604</v>
      </c>
      <c r="L1519" t="s">
        <v>618</v>
      </c>
      <c r="M1519" t="s">
        <v>903</v>
      </c>
      <c r="O1519" t="s">
        <v>606</v>
      </c>
      <c r="P1519" t="s">
        <v>26</v>
      </c>
      <c r="Q1519" t="s">
        <v>33</v>
      </c>
      <c r="R1519" t="s">
        <v>558</v>
      </c>
      <c r="W1519" s="32">
        <v>-754.24</v>
      </c>
      <c r="Y1519" t="s">
        <v>1509</v>
      </c>
      <c r="Z1519" t="s">
        <v>1510</v>
      </c>
    </row>
    <row r="1520" spans="1:26" x14ac:dyDescent="0.3">
      <c r="A1520" t="s">
        <v>26</v>
      </c>
      <c r="B1520" t="s">
        <v>27</v>
      </c>
      <c r="C1520" s="31">
        <v>2021</v>
      </c>
      <c r="D1520" s="31">
        <v>5</v>
      </c>
      <c r="E1520" t="s">
        <v>632</v>
      </c>
      <c r="F1520" t="s">
        <v>1508</v>
      </c>
      <c r="G1520" s="30">
        <v>44165</v>
      </c>
      <c r="H1520" s="30">
        <v>44167</v>
      </c>
      <c r="I1520" s="31">
        <v>10</v>
      </c>
      <c r="J1520" t="s">
        <v>44</v>
      </c>
      <c r="K1520" t="s">
        <v>604</v>
      </c>
      <c r="L1520" t="s">
        <v>618</v>
      </c>
      <c r="M1520" t="s">
        <v>1025</v>
      </c>
      <c r="O1520" t="s">
        <v>606</v>
      </c>
      <c r="P1520" t="s">
        <v>26</v>
      </c>
      <c r="Q1520" t="s">
        <v>33</v>
      </c>
      <c r="R1520" t="s">
        <v>558</v>
      </c>
      <c r="W1520" s="32">
        <v>-339.75</v>
      </c>
      <c r="Y1520" t="s">
        <v>1509</v>
      </c>
      <c r="Z1520" t="s">
        <v>1510</v>
      </c>
    </row>
    <row r="1521" spans="1:26" x14ac:dyDescent="0.3">
      <c r="A1521" t="s">
        <v>26</v>
      </c>
      <c r="B1521" t="s">
        <v>27</v>
      </c>
      <c r="C1521" s="31">
        <v>2021</v>
      </c>
      <c r="D1521" s="31">
        <v>5</v>
      </c>
      <c r="E1521" t="s">
        <v>632</v>
      </c>
      <c r="F1521" t="s">
        <v>1508</v>
      </c>
      <c r="G1521" s="30">
        <v>44165</v>
      </c>
      <c r="H1521" s="30">
        <v>44167</v>
      </c>
      <c r="I1521" s="31">
        <v>7</v>
      </c>
      <c r="J1521" t="s">
        <v>44</v>
      </c>
      <c r="K1521" t="s">
        <v>604</v>
      </c>
      <c r="L1521" t="s">
        <v>619</v>
      </c>
      <c r="M1521" t="s">
        <v>903</v>
      </c>
      <c r="O1521" t="s">
        <v>606</v>
      </c>
      <c r="P1521" t="s">
        <v>26</v>
      </c>
      <c r="Q1521" t="s">
        <v>33</v>
      </c>
      <c r="R1521" t="s">
        <v>558</v>
      </c>
      <c r="W1521" s="32">
        <v>-409.66</v>
      </c>
      <c r="Y1521" t="s">
        <v>1509</v>
      </c>
      <c r="Z1521" t="s">
        <v>1510</v>
      </c>
    </row>
    <row r="1522" spans="1:26" x14ac:dyDescent="0.3">
      <c r="A1522" t="s">
        <v>26</v>
      </c>
      <c r="B1522" t="s">
        <v>27</v>
      </c>
      <c r="C1522" s="31">
        <v>2021</v>
      </c>
      <c r="D1522" s="31">
        <v>5</v>
      </c>
      <c r="E1522" t="s">
        <v>632</v>
      </c>
      <c r="F1522" t="s">
        <v>1508</v>
      </c>
      <c r="G1522" s="30">
        <v>44165</v>
      </c>
      <c r="H1522" s="30">
        <v>44167</v>
      </c>
      <c r="I1522" s="31">
        <v>15</v>
      </c>
      <c r="J1522" t="s">
        <v>44</v>
      </c>
      <c r="K1522" t="s">
        <v>604</v>
      </c>
      <c r="L1522" t="s">
        <v>619</v>
      </c>
      <c r="M1522" t="s">
        <v>1025</v>
      </c>
      <c r="O1522" t="s">
        <v>606</v>
      </c>
      <c r="P1522" t="s">
        <v>26</v>
      </c>
      <c r="Q1522" t="s">
        <v>33</v>
      </c>
      <c r="R1522" t="s">
        <v>558</v>
      </c>
      <c r="W1522" s="32">
        <v>-183.75</v>
      </c>
      <c r="Y1522" t="s">
        <v>1509</v>
      </c>
      <c r="Z1522" t="s">
        <v>1510</v>
      </c>
    </row>
    <row r="1523" spans="1:26" x14ac:dyDescent="0.3">
      <c r="A1523" t="s">
        <v>26</v>
      </c>
      <c r="B1523" t="s">
        <v>27</v>
      </c>
      <c r="C1523" s="31">
        <v>2021</v>
      </c>
      <c r="D1523" s="31">
        <v>5</v>
      </c>
      <c r="E1523" t="s">
        <v>632</v>
      </c>
      <c r="F1523" t="s">
        <v>1508</v>
      </c>
      <c r="G1523" s="30">
        <v>44165</v>
      </c>
      <c r="H1523" s="30">
        <v>44167</v>
      </c>
      <c r="I1523" s="31">
        <v>1</v>
      </c>
      <c r="J1523" t="s">
        <v>44</v>
      </c>
      <c r="K1523" t="s">
        <v>604</v>
      </c>
      <c r="L1523" t="s">
        <v>611</v>
      </c>
      <c r="M1523" t="s">
        <v>903</v>
      </c>
      <c r="O1523" t="s">
        <v>606</v>
      </c>
      <c r="P1523" t="s">
        <v>26</v>
      </c>
      <c r="Q1523" t="s">
        <v>33</v>
      </c>
      <c r="R1523" t="s">
        <v>558</v>
      </c>
      <c r="W1523" s="32">
        <v>-67039.199999999997</v>
      </c>
      <c r="Y1523" t="s">
        <v>1509</v>
      </c>
      <c r="Z1523" t="s">
        <v>1510</v>
      </c>
    </row>
    <row r="1524" spans="1:26" x14ac:dyDescent="0.3">
      <c r="A1524" t="s">
        <v>26</v>
      </c>
      <c r="B1524" t="s">
        <v>27</v>
      </c>
      <c r="C1524" s="31">
        <v>2021</v>
      </c>
      <c r="D1524" s="31">
        <v>5</v>
      </c>
      <c r="E1524" t="s">
        <v>632</v>
      </c>
      <c r="F1524" t="s">
        <v>1508</v>
      </c>
      <c r="G1524" s="30">
        <v>44165</v>
      </c>
      <c r="H1524" s="30">
        <v>44167</v>
      </c>
      <c r="I1524" s="31">
        <v>9</v>
      </c>
      <c r="J1524" t="s">
        <v>44</v>
      </c>
      <c r="K1524" t="s">
        <v>604</v>
      </c>
      <c r="L1524" t="s">
        <v>611</v>
      </c>
      <c r="M1524" t="s">
        <v>1025</v>
      </c>
      <c r="O1524" t="s">
        <v>606</v>
      </c>
      <c r="P1524" t="s">
        <v>26</v>
      </c>
      <c r="Q1524" t="s">
        <v>33</v>
      </c>
      <c r="R1524" t="s">
        <v>558</v>
      </c>
      <c r="W1524" s="32">
        <v>-30000</v>
      </c>
      <c r="Y1524" t="s">
        <v>1509</v>
      </c>
      <c r="Z1524" t="s">
        <v>1510</v>
      </c>
    </row>
    <row r="1525" spans="1:26" x14ac:dyDescent="0.3">
      <c r="A1525" t="s">
        <v>26</v>
      </c>
      <c r="B1525" t="s">
        <v>27</v>
      </c>
      <c r="C1525" s="31">
        <v>2021</v>
      </c>
      <c r="D1525" s="31">
        <v>5</v>
      </c>
      <c r="E1525" t="s">
        <v>632</v>
      </c>
      <c r="F1525" t="s">
        <v>1508</v>
      </c>
      <c r="G1525" s="30">
        <v>44165</v>
      </c>
      <c r="H1525" s="30">
        <v>44167</v>
      </c>
      <c r="I1525" s="31">
        <v>8</v>
      </c>
      <c r="J1525" t="s">
        <v>44</v>
      </c>
      <c r="K1525" t="s">
        <v>604</v>
      </c>
      <c r="L1525" t="s">
        <v>905</v>
      </c>
      <c r="M1525" t="s">
        <v>903</v>
      </c>
      <c r="O1525" t="s">
        <v>606</v>
      </c>
      <c r="P1525" t="s">
        <v>26</v>
      </c>
      <c r="Q1525" t="s">
        <v>33</v>
      </c>
      <c r="R1525" t="s">
        <v>558</v>
      </c>
      <c r="W1525" s="32">
        <v>-300</v>
      </c>
      <c r="Y1525" t="s">
        <v>1509</v>
      </c>
      <c r="Z1525" t="s">
        <v>1510</v>
      </c>
    </row>
    <row r="1526" spans="1:26" x14ac:dyDescent="0.3">
      <c r="A1526" t="s">
        <v>26</v>
      </c>
      <c r="B1526" t="s">
        <v>27</v>
      </c>
      <c r="C1526" s="31">
        <v>2021</v>
      </c>
      <c r="D1526" s="31">
        <v>5</v>
      </c>
      <c r="E1526" t="s">
        <v>632</v>
      </c>
      <c r="F1526" t="s">
        <v>1511</v>
      </c>
      <c r="G1526" s="30">
        <v>44165</v>
      </c>
      <c r="H1526" s="30">
        <v>44173</v>
      </c>
      <c r="I1526" s="31">
        <v>47</v>
      </c>
      <c r="J1526" t="s">
        <v>44</v>
      </c>
      <c r="K1526" t="s">
        <v>604</v>
      </c>
      <c r="L1526" t="s">
        <v>1512</v>
      </c>
      <c r="M1526" t="s">
        <v>903</v>
      </c>
      <c r="O1526" t="s">
        <v>606</v>
      </c>
      <c r="P1526" t="s">
        <v>26</v>
      </c>
      <c r="Q1526" t="s">
        <v>33</v>
      </c>
      <c r="R1526" t="s">
        <v>558</v>
      </c>
      <c r="W1526" s="32">
        <v>-7.45</v>
      </c>
      <c r="Y1526" t="s">
        <v>1513</v>
      </c>
      <c r="Z1526" t="s">
        <v>1514</v>
      </c>
    </row>
    <row r="1527" spans="1:26" x14ac:dyDescent="0.3">
      <c r="A1527" t="s">
        <v>26</v>
      </c>
      <c r="B1527" t="s">
        <v>27</v>
      </c>
      <c r="C1527" s="31">
        <v>2021</v>
      </c>
      <c r="D1527" s="31">
        <v>5</v>
      </c>
      <c r="E1527" t="s">
        <v>632</v>
      </c>
      <c r="F1527" t="s">
        <v>1511</v>
      </c>
      <c r="G1527" s="30">
        <v>44165</v>
      </c>
      <c r="H1527" s="30">
        <v>44173</v>
      </c>
      <c r="I1527" s="31">
        <v>49</v>
      </c>
      <c r="J1527" t="s">
        <v>44</v>
      </c>
      <c r="K1527" t="s">
        <v>604</v>
      </c>
      <c r="L1527" t="s">
        <v>1512</v>
      </c>
      <c r="M1527" t="s">
        <v>1025</v>
      </c>
      <c r="O1527" t="s">
        <v>606</v>
      </c>
      <c r="P1527" t="s">
        <v>26</v>
      </c>
      <c r="Q1527" t="s">
        <v>33</v>
      </c>
      <c r="R1527" t="s">
        <v>558</v>
      </c>
      <c r="W1527" s="32">
        <v>-3.43</v>
      </c>
      <c r="Y1527" t="s">
        <v>1513</v>
      </c>
      <c r="Z1527" t="s">
        <v>1514</v>
      </c>
    </row>
    <row r="1528" spans="1:26" x14ac:dyDescent="0.3">
      <c r="A1528" t="s">
        <v>26</v>
      </c>
      <c r="B1528" t="s">
        <v>27</v>
      </c>
      <c r="C1528" s="31">
        <v>2021</v>
      </c>
      <c r="D1528" s="31">
        <v>5</v>
      </c>
      <c r="E1528" t="s">
        <v>632</v>
      </c>
      <c r="F1528" t="s">
        <v>1518</v>
      </c>
      <c r="G1528" s="30">
        <v>44165</v>
      </c>
      <c r="H1528" s="30">
        <v>44173</v>
      </c>
      <c r="I1528" s="31">
        <v>47</v>
      </c>
      <c r="J1528" t="s">
        <v>44</v>
      </c>
      <c r="K1528" t="s">
        <v>604</v>
      </c>
      <c r="L1528" t="s">
        <v>738</v>
      </c>
      <c r="M1528" t="s">
        <v>903</v>
      </c>
      <c r="O1528" t="s">
        <v>606</v>
      </c>
      <c r="P1528" t="s">
        <v>26</v>
      </c>
      <c r="Q1528" t="s">
        <v>33</v>
      </c>
      <c r="R1528" t="s">
        <v>558</v>
      </c>
      <c r="W1528" s="32">
        <v>-14.43</v>
      </c>
      <c r="Y1528" t="s">
        <v>1519</v>
      </c>
      <c r="Z1528" t="s">
        <v>1520</v>
      </c>
    </row>
    <row r="1529" spans="1:26" x14ac:dyDescent="0.3">
      <c r="A1529" t="s">
        <v>26</v>
      </c>
      <c r="B1529" t="s">
        <v>27</v>
      </c>
      <c r="C1529" s="31">
        <v>2021</v>
      </c>
      <c r="D1529" s="31">
        <v>5</v>
      </c>
      <c r="E1529" t="s">
        <v>632</v>
      </c>
      <c r="F1529" t="s">
        <v>1518</v>
      </c>
      <c r="G1529" s="30">
        <v>44165</v>
      </c>
      <c r="H1529" s="30">
        <v>44173</v>
      </c>
      <c r="I1529" s="31">
        <v>49</v>
      </c>
      <c r="J1529" t="s">
        <v>44</v>
      </c>
      <c r="K1529" t="s">
        <v>604</v>
      </c>
      <c r="L1529" t="s">
        <v>738</v>
      </c>
      <c r="M1529" t="s">
        <v>1025</v>
      </c>
      <c r="O1529" t="s">
        <v>606</v>
      </c>
      <c r="P1529" t="s">
        <v>26</v>
      </c>
      <c r="Q1529" t="s">
        <v>33</v>
      </c>
      <c r="R1529" t="s">
        <v>558</v>
      </c>
      <c r="W1529" s="32">
        <v>-6.64</v>
      </c>
      <c r="Y1529" t="s">
        <v>1519</v>
      </c>
      <c r="Z1529" t="s">
        <v>1520</v>
      </c>
    </row>
    <row r="1530" spans="1:26" x14ac:dyDescent="0.3">
      <c r="A1530" t="s">
        <v>26</v>
      </c>
      <c r="B1530" t="s">
        <v>27</v>
      </c>
      <c r="C1530" s="31">
        <v>2021</v>
      </c>
      <c r="D1530" s="31">
        <v>5</v>
      </c>
      <c r="E1530" t="s">
        <v>632</v>
      </c>
      <c r="F1530" t="s">
        <v>1515</v>
      </c>
      <c r="G1530" s="30">
        <v>44165</v>
      </c>
      <c r="H1530" s="30">
        <v>44173</v>
      </c>
      <c r="I1530" s="31">
        <v>47</v>
      </c>
      <c r="J1530" t="s">
        <v>44</v>
      </c>
      <c r="K1530" t="s">
        <v>604</v>
      </c>
      <c r="L1530" t="s">
        <v>724</v>
      </c>
      <c r="M1530" t="s">
        <v>903</v>
      </c>
      <c r="O1530" t="s">
        <v>606</v>
      </c>
      <c r="P1530" t="s">
        <v>26</v>
      </c>
      <c r="Q1530" t="s">
        <v>33</v>
      </c>
      <c r="R1530" t="s">
        <v>558</v>
      </c>
      <c r="W1530" s="32">
        <v>-116.73</v>
      </c>
      <c r="Y1530" t="s">
        <v>1516</v>
      </c>
      <c r="Z1530" t="s">
        <v>1517</v>
      </c>
    </row>
    <row r="1531" spans="1:26" x14ac:dyDescent="0.3">
      <c r="A1531" t="s">
        <v>26</v>
      </c>
      <c r="B1531" t="s">
        <v>27</v>
      </c>
      <c r="C1531" s="31">
        <v>2021</v>
      </c>
      <c r="D1531" s="31">
        <v>5</v>
      </c>
      <c r="E1531" t="s">
        <v>632</v>
      </c>
      <c r="F1531" t="s">
        <v>1515</v>
      </c>
      <c r="G1531" s="30">
        <v>44165</v>
      </c>
      <c r="H1531" s="30">
        <v>44173</v>
      </c>
      <c r="I1531" s="31">
        <v>49</v>
      </c>
      <c r="J1531" t="s">
        <v>44</v>
      </c>
      <c r="K1531" t="s">
        <v>604</v>
      </c>
      <c r="L1531" t="s">
        <v>724</v>
      </c>
      <c r="M1531" t="s">
        <v>1025</v>
      </c>
      <c r="O1531" t="s">
        <v>606</v>
      </c>
      <c r="P1531" t="s">
        <v>26</v>
      </c>
      <c r="Q1531" t="s">
        <v>33</v>
      </c>
      <c r="R1531" t="s">
        <v>558</v>
      </c>
      <c r="W1531" s="32">
        <v>-53.73</v>
      </c>
      <c r="Y1531" t="s">
        <v>1516</v>
      </c>
      <c r="Z1531" t="s">
        <v>1517</v>
      </c>
    </row>
    <row r="1532" spans="1:26" x14ac:dyDescent="0.3">
      <c r="A1532" t="s">
        <v>26</v>
      </c>
      <c r="B1532" t="s">
        <v>27</v>
      </c>
      <c r="C1532" s="31">
        <v>2021</v>
      </c>
      <c r="D1532" s="31">
        <v>6</v>
      </c>
      <c r="E1532" t="s">
        <v>28</v>
      </c>
      <c r="F1532" t="s">
        <v>1521</v>
      </c>
      <c r="G1532" s="30">
        <v>44175</v>
      </c>
      <c r="H1532" s="30">
        <v>44175</v>
      </c>
      <c r="I1532" s="31">
        <v>28</v>
      </c>
      <c r="J1532" t="s">
        <v>44</v>
      </c>
      <c r="K1532" t="s">
        <v>581</v>
      </c>
      <c r="L1532" t="s">
        <v>987</v>
      </c>
      <c r="M1532" t="s">
        <v>582</v>
      </c>
      <c r="P1532" t="s">
        <v>26</v>
      </c>
      <c r="Q1532" t="s">
        <v>33</v>
      </c>
      <c r="R1532" t="s">
        <v>558</v>
      </c>
      <c r="S1532" t="s">
        <v>160</v>
      </c>
      <c r="W1532" s="32">
        <v>-442.09</v>
      </c>
      <c r="X1532" t="s">
        <v>1522</v>
      </c>
      <c r="Y1532" t="s">
        <v>1523</v>
      </c>
      <c r="Z1532" t="s">
        <v>36</v>
      </c>
    </row>
    <row r="1533" spans="1:26" x14ac:dyDescent="0.3">
      <c r="A1533" t="s">
        <v>26</v>
      </c>
      <c r="B1533" t="s">
        <v>27</v>
      </c>
      <c r="C1533" s="31">
        <v>2021</v>
      </c>
      <c r="D1533" s="31">
        <v>8</v>
      </c>
      <c r="E1533" t="s">
        <v>632</v>
      </c>
      <c r="F1533" t="s">
        <v>1524</v>
      </c>
      <c r="G1533" s="30">
        <v>44228</v>
      </c>
      <c r="H1533" s="30">
        <v>44231</v>
      </c>
      <c r="I1533" s="31">
        <v>8</v>
      </c>
      <c r="J1533" t="s">
        <v>44</v>
      </c>
      <c r="K1533" t="s">
        <v>604</v>
      </c>
      <c r="L1533" t="s">
        <v>1226</v>
      </c>
      <c r="M1533" t="s">
        <v>1227</v>
      </c>
      <c r="P1533" t="s">
        <v>26</v>
      </c>
      <c r="Q1533" t="s">
        <v>33</v>
      </c>
      <c r="R1533" t="s">
        <v>558</v>
      </c>
      <c r="W1533" s="32">
        <v>15</v>
      </c>
      <c r="X1533" t="s">
        <v>1525</v>
      </c>
      <c r="Y1533" t="s">
        <v>1229</v>
      </c>
      <c r="Z1533" t="s">
        <v>1526</v>
      </c>
    </row>
    <row r="1534" spans="1:26" x14ac:dyDescent="0.3">
      <c r="A1534" t="s">
        <v>26</v>
      </c>
      <c r="B1534" t="s">
        <v>27</v>
      </c>
      <c r="C1534" s="31">
        <v>2021</v>
      </c>
      <c r="D1534" s="31">
        <v>8</v>
      </c>
      <c r="E1534" t="s">
        <v>39</v>
      </c>
      <c r="F1534" t="s">
        <v>1527</v>
      </c>
      <c r="G1534" s="30">
        <v>44239</v>
      </c>
      <c r="H1534" s="30">
        <v>44244</v>
      </c>
      <c r="I1534" s="31">
        <v>21</v>
      </c>
      <c r="J1534" t="s">
        <v>44</v>
      </c>
      <c r="L1534" t="s">
        <v>47</v>
      </c>
      <c r="M1534" t="s">
        <v>32</v>
      </c>
      <c r="P1534" t="s">
        <v>26</v>
      </c>
      <c r="Q1534" t="s">
        <v>33</v>
      </c>
      <c r="R1534" t="s">
        <v>558</v>
      </c>
      <c r="W1534" s="32">
        <v>-4974.04</v>
      </c>
      <c r="Y1534" t="s">
        <v>1528</v>
      </c>
      <c r="Z1534" t="s">
        <v>1529</v>
      </c>
    </row>
    <row r="1535" spans="1:26" x14ac:dyDescent="0.3">
      <c r="A1535" t="s">
        <v>26</v>
      </c>
      <c r="B1535" t="s">
        <v>27</v>
      </c>
      <c r="C1535" s="31">
        <v>2021</v>
      </c>
      <c r="D1535" s="31">
        <v>8</v>
      </c>
      <c r="E1535" t="s">
        <v>632</v>
      </c>
      <c r="F1535" t="s">
        <v>1530</v>
      </c>
      <c r="G1535" s="30">
        <v>44255</v>
      </c>
      <c r="H1535" s="30">
        <v>44260</v>
      </c>
      <c r="I1535" s="31">
        <v>7</v>
      </c>
      <c r="J1535" t="s">
        <v>44</v>
      </c>
      <c r="L1535" t="s">
        <v>838</v>
      </c>
      <c r="M1535" t="s">
        <v>582</v>
      </c>
      <c r="P1535" t="s">
        <v>26</v>
      </c>
      <c r="Q1535" t="s">
        <v>33</v>
      </c>
      <c r="R1535" t="s">
        <v>558</v>
      </c>
      <c r="W1535" s="32">
        <v>-35532.620000000003</v>
      </c>
      <c r="Y1535" t="s">
        <v>840</v>
      </c>
      <c r="Z1535" t="s">
        <v>1531</v>
      </c>
    </row>
    <row r="1536" spans="1:26" x14ac:dyDescent="0.3">
      <c r="A1536" t="s">
        <v>26</v>
      </c>
      <c r="B1536" t="s">
        <v>27</v>
      </c>
      <c r="C1536" s="31">
        <v>2021</v>
      </c>
      <c r="D1536" s="31">
        <v>8</v>
      </c>
      <c r="E1536" t="s">
        <v>632</v>
      </c>
      <c r="F1536" t="s">
        <v>1530</v>
      </c>
      <c r="G1536" s="30">
        <v>44255</v>
      </c>
      <c r="H1536" s="30">
        <v>44260</v>
      </c>
      <c r="I1536" s="31">
        <v>8</v>
      </c>
      <c r="J1536" t="s">
        <v>44</v>
      </c>
      <c r="K1536" t="s">
        <v>581</v>
      </c>
      <c r="L1536" t="s">
        <v>838</v>
      </c>
      <c r="M1536" t="s">
        <v>582</v>
      </c>
      <c r="P1536" t="s">
        <v>26</v>
      </c>
      <c r="Q1536" t="s">
        <v>33</v>
      </c>
      <c r="R1536" t="s">
        <v>558</v>
      </c>
      <c r="W1536" s="32">
        <v>35532.620000000003</v>
      </c>
      <c r="Y1536" t="s">
        <v>840</v>
      </c>
      <c r="Z1536" t="s">
        <v>1531</v>
      </c>
    </row>
    <row r="1537" spans="1:26" x14ac:dyDescent="0.3">
      <c r="A1537" t="s">
        <v>26</v>
      </c>
      <c r="B1537" t="s">
        <v>27</v>
      </c>
      <c r="C1537" s="31">
        <v>2021</v>
      </c>
      <c r="D1537" s="31">
        <v>8</v>
      </c>
      <c r="E1537" t="s">
        <v>632</v>
      </c>
      <c r="F1537" t="s">
        <v>1530</v>
      </c>
      <c r="G1537" s="30">
        <v>44255</v>
      </c>
      <c r="H1537" s="30">
        <v>44260</v>
      </c>
      <c r="I1537" s="31">
        <v>9</v>
      </c>
      <c r="J1537" t="s">
        <v>44</v>
      </c>
      <c r="L1537" t="s">
        <v>1269</v>
      </c>
      <c r="M1537" t="s">
        <v>582</v>
      </c>
      <c r="P1537" t="s">
        <v>26</v>
      </c>
      <c r="Q1537" t="s">
        <v>33</v>
      </c>
      <c r="R1537" t="s">
        <v>558</v>
      </c>
      <c r="W1537" s="32">
        <v>-13860</v>
      </c>
      <c r="Y1537" t="s">
        <v>1532</v>
      </c>
      <c r="Z1537" t="s">
        <v>1531</v>
      </c>
    </row>
    <row r="1538" spans="1:26" x14ac:dyDescent="0.3">
      <c r="A1538" t="s">
        <v>26</v>
      </c>
      <c r="B1538" t="s">
        <v>27</v>
      </c>
      <c r="C1538" s="31">
        <v>2021</v>
      </c>
      <c r="D1538" s="31">
        <v>8</v>
      </c>
      <c r="E1538" t="s">
        <v>632</v>
      </c>
      <c r="F1538" t="s">
        <v>1530</v>
      </c>
      <c r="G1538" s="30">
        <v>44255</v>
      </c>
      <c r="H1538" s="30">
        <v>44260</v>
      </c>
      <c r="I1538" s="31">
        <v>10</v>
      </c>
      <c r="J1538" t="s">
        <v>44</v>
      </c>
      <c r="K1538" t="s">
        <v>581</v>
      </c>
      <c r="L1538" t="s">
        <v>1269</v>
      </c>
      <c r="M1538" t="s">
        <v>582</v>
      </c>
      <c r="P1538" t="s">
        <v>26</v>
      </c>
      <c r="Q1538" t="s">
        <v>33</v>
      </c>
      <c r="R1538" t="s">
        <v>558</v>
      </c>
      <c r="W1538" s="32">
        <v>13860</v>
      </c>
      <c r="Y1538" t="s">
        <v>1532</v>
      </c>
      <c r="Z1538" t="s">
        <v>1531</v>
      </c>
    </row>
    <row r="1539" spans="1:26" x14ac:dyDescent="0.3">
      <c r="A1539" t="s">
        <v>26</v>
      </c>
      <c r="B1539" t="s">
        <v>27</v>
      </c>
      <c r="C1539" s="31">
        <v>2021</v>
      </c>
      <c r="D1539" s="31">
        <v>10</v>
      </c>
      <c r="E1539" t="s">
        <v>39</v>
      </c>
      <c r="F1539" t="s">
        <v>1535</v>
      </c>
      <c r="G1539" s="30">
        <v>44313</v>
      </c>
      <c r="H1539" s="30">
        <v>44322</v>
      </c>
      <c r="I1539" s="31">
        <v>1</v>
      </c>
      <c r="J1539" t="s">
        <v>44</v>
      </c>
      <c r="K1539" t="s">
        <v>581</v>
      </c>
      <c r="L1539" t="s">
        <v>987</v>
      </c>
      <c r="M1539" t="s">
        <v>582</v>
      </c>
      <c r="P1539" t="s">
        <v>26</v>
      </c>
      <c r="Q1539" t="s">
        <v>33</v>
      </c>
      <c r="R1539" t="s">
        <v>558</v>
      </c>
      <c r="S1539" t="s">
        <v>263</v>
      </c>
      <c r="W1539" s="32">
        <v>-41123.74</v>
      </c>
      <c r="X1539" t="s">
        <v>1536</v>
      </c>
      <c r="Y1539" t="s">
        <v>1368</v>
      </c>
      <c r="Z1539" t="s">
        <v>1537</v>
      </c>
    </row>
    <row r="1540" spans="1:26" x14ac:dyDescent="0.3">
      <c r="A1540" t="s">
        <v>26</v>
      </c>
      <c r="B1540" t="s">
        <v>27</v>
      </c>
      <c r="C1540" s="31">
        <v>2021</v>
      </c>
      <c r="D1540" s="31">
        <v>10</v>
      </c>
      <c r="E1540" t="s">
        <v>39</v>
      </c>
      <c r="F1540" t="s">
        <v>1535</v>
      </c>
      <c r="G1540" s="30">
        <v>44313</v>
      </c>
      <c r="H1540" s="30">
        <v>44322</v>
      </c>
      <c r="I1540" s="31">
        <v>2</v>
      </c>
      <c r="J1540" t="s">
        <v>44</v>
      </c>
      <c r="K1540" t="s">
        <v>581</v>
      </c>
      <c r="L1540" t="s">
        <v>987</v>
      </c>
      <c r="M1540" t="s">
        <v>582</v>
      </c>
      <c r="P1540" t="s">
        <v>26</v>
      </c>
      <c r="Q1540" t="s">
        <v>49</v>
      </c>
      <c r="R1540" t="s">
        <v>558</v>
      </c>
      <c r="S1540" t="s">
        <v>263</v>
      </c>
      <c r="W1540" s="32">
        <v>41123.74</v>
      </c>
      <c r="X1540" t="s">
        <v>1536</v>
      </c>
      <c r="Y1540" t="s">
        <v>1368</v>
      </c>
      <c r="Z1540" t="s">
        <v>1537</v>
      </c>
    </row>
    <row r="1541" spans="1:26" x14ac:dyDescent="0.3">
      <c r="A1541" t="s">
        <v>26</v>
      </c>
      <c r="B1541" t="s">
        <v>27</v>
      </c>
      <c r="C1541" s="31">
        <v>2021</v>
      </c>
      <c r="D1541" s="31">
        <v>12</v>
      </c>
      <c r="E1541" t="s">
        <v>632</v>
      </c>
      <c r="F1541" t="s">
        <v>1538</v>
      </c>
      <c r="G1541" s="30">
        <v>44367</v>
      </c>
      <c r="H1541" s="30">
        <v>44367</v>
      </c>
      <c r="I1541" s="31">
        <v>3</v>
      </c>
      <c r="J1541" t="s">
        <v>44</v>
      </c>
      <c r="K1541" t="s">
        <v>604</v>
      </c>
      <c r="L1541" t="s">
        <v>615</v>
      </c>
      <c r="M1541" t="s">
        <v>903</v>
      </c>
      <c r="O1541" t="s">
        <v>606</v>
      </c>
      <c r="P1541" t="s">
        <v>26</v>
      </c>
      <c r="Q1541" t="s">
        <v>33</v>
      </c>
      <c r="R1541" t="s">
        <v>558</v>
      </c>
      <c r="W1541" s="32">
        <v>-2719.11</v>
      </c>
      <c r="Y1541" t="s">
        <v>1509</v>
      </c>
      <c r="Z1541" t="s">
        <v>1539</v>
      </c>
    </row>
    <row r="1542" spans="1:26" x14ac:dyDescent="0.3">
      <c r="A1542" t="s">
        <v>26</v>
      </c>
      <c r="B1542" t="s">
        <v>27</v>
      </c>
      <c r="C1542" s="31">
        <v>2021</v>
      </c>
      <c r="D1542" s="31">
        <v>12</v>
      </c>
      <c r="E1542" t="s">
        <v>632</v>
      </c>
      <c r="F1542" t="s">
        <v>1538</v>
      </c>
      <c r="G1542" s="30">
        <v>44367</v>
      </c>
      <c r="H1542" s="30">
        <v>44367</v>
      </c>
      <c r="I1542" s="31">
        <v>4</v>
      </c>
      <c r="J1542" t="s">
        <v>44</v>
      </c>
      <c r="K1542" t="s">
        <v>604</v>
      </c>
      <c r="L1542" t="s">
        <v>616</v>
      </c>
      <c r="M1542" t="s">
        <v>903</v>
      </c>
      <c r="O1542" t="s">
        <v>606</v>
      </c>
      <c r="P1542" t="s">
        <v>26</v>
      </c>
      <c r="Q1542" t="s">
        <v>33</v>
      </c>
      <c r="R1542" t="s">
        <v>558</v>
      </c>
      <c r="W1542" s="32">
        <v>-1430.78</v>
      </c>
      <c r="Y1542" t="s">
        <v>1509</v>
      </c>
      <c r="Z1542" t="s">
        <v>1539</v>
      </c>
    </row>
    <row r="1543" spans="1:26" x14ac:dyDescent="0.3">
      <c r="A1543" t="s">
        <v>26</v>
      </c>
      <c r="B1543" t="s">
        <v>27</v>
      </c>
      <c r="C1543" s="31">
        <v>2021</v>
      </c>
      <c r="D1543" s="31">
        <v>12</v>
      </c>
      <c r="E1543" t="s">
        <v>632</v>
      </c>
      <c r="F1543" t="s">
        <v>1538</v>
      </c>
      <c r="G1543" s="30">
        <v>44367</v>
      </c>
      <c r="H1543" s="30">
        <v>44367</v>
      </c>
      <c r="I1543" s="31">
        <v>5</v>
      </c>
      <c r="J1543" t="s">
        <v>44</v>
      </c>
      <c r="K1543" t="s">
        <v>604</v>
      </c>
      <c r="L1543" t="s">
        <v>617</v>
      </c>
      <c r="M1543" t="s">
        <v>903</v>
      </c>
      <c r="O1543" t="s">
        <v>606</v>
      </c>
      <c r="P1543" t="s">
        <v>26</v>
      </c>
      <c r="Q1543" t="s">
        <v>33</v>
      </c>
      <c r="R1543" t="s">
        <v>558</v>
      </c>
      <c r="W1543" s="32">
        <v>-263.45999999999998</v>
      </c>
      <c r="Y1543" t="s">
        <v>1509</v>
      </c>
      <c r="Z1543" t="s">
        <v>1539</v>
      </c>
    </row>
    <row r="1544" spans="1:26" x14ac:dyDescent="0.3">
      <c r="A1544" t="s">
        <v>26</v>
      </c>
      <c r="B1544" t="s">
        <v>27</v>
      </c>
      <c r="C1544" s="31">
        <v>2021</v>
      </c>
      <c r="D1544" s="31">
        <v>12</v>
      </c>
      <c r="E1544" t="s">
        <v>632</v>
      </c>
      <c r="F1544" t="s">
        <v>1538</v>
      </c>
      <c r="G1544" s="30">
        <v>44367</v>
      </c>
      <c r="H1544" s="30">
        <v>44367</v>
      </c>
      <c r="I1544" s="31">
        <v>6</v>
      </c>
      <c r="J1544" t="s">
        <v>44</v>
      </c>
      <c r="K1544" t="s">
        <v>604</v>
      </c>
      <c r="L1544" t="s">
        <v>657</v>
      </c>
      <c r="M1544" t="s">
        <v>903</v>
      </c>
      <c r="O1544" t="s">
        <v>606</v>
      </c>
      <c r="P1544" t="s">
        <v>26</v>
      </c>
      <c r="Q1544" t="s">
        <v>33</v>
      </c>
      <c r="R1544" t="s">
        <v>558</v>
      </c>
      <c r="W1544" s="32">
        <v>-4546.5</v>
      </c>
      <c r="Y1544" t="s">
        <v>1509</v>
      </c>
      <c r="Z1544" t="s">
        <v>1539</v>
      </c>
    </row>
    <row r="1545" spans="1:26" x14ac:dyDescent="0.3">
      <c r="A1545" t="s">
        <v>26</v>
      </c>
      <c r="B1545" t="s">
        <v>27</v>
      </c>
      <c r="C1545" s="31">
        <v>2021</v>
      </c>
      <c r="D1545" s="31">
        <v>12</v>
      </c>
      <c r="E1545" t="s">
        <v>632</v>
      </c>
      <c r="F1545" t="s">
        <v>1538</v>
      </c>
      <c r="G1545" s="30">
        <v>44367</v>
      </c>
      <c r="H1545" s="30">
        <v>44367</v>
      </c>
      <c r="I1545" s="31">
        <v>2</v>
      </c>
      <c r="J1545" t="s">
        <v>44</v>
      </c>
      <c r="K1545" t="s">
        <v>604</v>
      </c>
      <c r="L1545" t="s">
        <v>618</v>
      </c>
      <c r="M1545" t="s">
        <v>903</v>
      </c>
      <c r="O1545" t="s">
        <v>606</v>
      </c>
      <c r="P1545" t="s">
        <v>26</v>
      </c>
      <c r="Q1545" t="s">
        <v>33</v>
      </c>
      <c r="R1545" t="s">
        <v>558</v>
      </c>
      <c r="W1545" s="32">
        <v>-235.29</v>
      </c>
      <c r="Y1545" t="s">
        <v>1509</v>
      </c>
      <c r="Z1545" t="s">
        <v>1539</v>
      </c>
    </row>
    <row r="1546" spans="1:26" x14ac:dyDescent="0.3">
      <c r="A1546" t="s">
        <v>26</v>
      </c>
      <c r="B1546" t="s">
        <v>27</v>
      </c>
      <c r="C1546" s="31">
        <v>2021</v>
      </c>
      <c r="D1546" s="31">
        <v>12</v>
      </c>
      <c r="E1546" t="s">
        <v>632</v>
      </c>
      <c r="F1546" t="s">
        <v>1538</v>
      </c>
      <c r="G1546" s="30">
        <v>44367</v>
      </c>
      <c r="H1546" s="30">
        <v>44367</v>
      </c>
      <c r="I1546" s="31">
        <v>7</v>
      </c>
      <c r="J1546" t="s">
        <v>44</v>
      </c>
      <c r="K1546" t="s">
        <v>604</v>
      </c>
      <c r="L1546" t="s">
        <v>619</v>
      </c>
      <c r="M1546" t="s">
        <v>903</v>
      </c>
      <c r="O1546" t="s">
        <v>606</v>
      </c>
      <c r="P1546" t="s">
        <v>26</v>
      </c>
      <c r="Q1546" t="s">
        <v>33</v>
      </c>
      <c r="R1546" t="s">
        <v>558</v>
      </c>
      <c r="W1546" s="32">
        <v>-124.68</v>
      </c>
      <c r="Y1546" t="s">
        <v>1509</v>
      </c>
      <c r="Z1546" t="s">
        <v>1539</v>
      </c>
    </row>
    <row r="1547" spans="1:26" x14ac:dyDescent="0.3">
      <c r="A1547" t="s">
        <v>26</v>
      </c>
      <c r="B1547" t="s">
        <v>27</v>
      </c>
      <c r="C1547" s="31">
        <v>2021</v>
      </c>
      <c r="D1547" s="31">
        <v>12</v>
      </c>
      <c r="E1547" t="s">
        <v>632</v>
      </c>
      <c r="F1547" t="s">
        <v>1538</v>
      </c>
      <c r="G1547" s="30">
        <v>44367</v>
      </c>
      <c r="H1547" s="30">
        <v>44367</v>
      </c>
      <c r="I1547" s="31">
        <v>1</v>
      </c>
      <c r="J1547" t="s">
        <v>44</v>
      </c>
      <c r="K1547" t="s">
        <v>604</v>
      </c>
      <c r="L1547" t="s">
        <v>611</v>
      </c>
      <c r="M1547" t="s">
        <v>903</v>
      </c>
      <c r="O1547" t="s">
        <v>606</v>
      </c>
      <c r="P1547" t="s">
        <v>26</v>
      </c>
      <c r="Q1547" t="s">
        <v>33</v>
      </c>
      <c r="R1547" t="s">
        <v>558</v>
      </c>
      <c r="W1547" s="32">
        <v>-20111.759999999998</v>
      </c>
      <c r="Y1547" t="s">
        <v>1509</v>
      </c>
      <c r="Z1547" t="s">
        <v>1539</v>
      </c>
    </row>
    <row r="1548" spans="1:26" x14ac:dyDescent="0.3">
      <c r="A1548" t="s">
        <v>26</v>
      </c>
      <c r="B1548" t="s">
        <v>27</v>
      </c>
      <c r="C1548" s="31">
        <v>2021</v>
      </c>
      <c r="D1548" s="31">
        <v>12</v>
      </c>
      <c r="E1548" t="s">
        <v>632</v>
      </c>
      <c r="F1548" t="s">
        <v>1538</v>
      </c>
      <c r="G1548" s="30">
        <v>44367</v>
      </c>
      <c r="H1548" s="30">
        <v>44367</v>
      </c>
      <c r="I1548" s="31">
        <v>8</v>
      </c>
      <c r="J1548" t="s">
        <v>44</v>
      </c>
      <c r="K1548" t="s">
        <v>604</v>
      </c>
      <c r="L1548" t="s">
        <v>905</v>
      </c>
      <c r="M1548" t="s">
        <v>903</v>
      </c>
      <c r="O1548" t="s">
        <v>606</v>
      </c>
      <c r="P1548" t="s">
        <v>26</v>
      </c>
      <c r="Q1548" t="s">
        <v>33</v>
      </c>
      <c r="R1548" t="s">
        <v>558</v>
      </c>
      <c r="W1548" s="32">
        <v>-90</v>
      </c>
      <c r="Y1548" t="s">
        <v>1509</v>
      </c>
      <c r="Z1548" t="s">
        <v>1539</v>
      </c>
    </row>
    <row r="1549" spans="1:26" x14ac:dyDescent="0.3">
      <c r="A1549" t="s">
        <v>26</v>
      </c>
      <c r="B1549" t="s">
        <v>27</v>
      </c>
      <c r="C1549" s="31">
        <v>2021</v>
      </c>
      <c r="D1549" s="31">
        <v>12</v>
      </c>
      <c r="E1549" t="s">
        <v>632</v>
      </c>
      <c r="F1549" t="s">
        <v>1538</v>
      </c>
      <c r="G1549" s="30">
        <v>44367</v>
      </c>
      <c r="H1549" s="30">
        <v>44367</v>
      </c>
      <c r="I1549" s="31">
        <v>17</v>
      </c>
      <c r="J1549" t="s">
        <v>44</v>
      </c>
      <c r="K1549" t="s">
        <v>604</v>
      </c>
      <c r="L1549" t="s">
        <v>605</v>
      </c>
      <c r="M1549" t="s">
        <v>62</v>
      </c>
      <c r="O1549" t="s">
        <v>606</v>
      </c>
      <c r="P1549" t="s">
        <v>26</v>
      </c>
      <c r="Q1549" t="s">
        <v>33</v>
      </c>
      <c r="R1549" t="s">
        <v>558</v>
      </c>
      <c r="W1549" s="32">
        <v>-527</v>
      </c>
      <c r="X1549" t="s">
        <v>1540</v>
      </c>
      <c r="Y1549" t="s">
        <v>1541</v>
      </c>
      <c r="Z1549" t="s">
        <v>1539</v>
      </c>
    </row>
    <row r="1550" spans="1:26" x14ac:dyDescent="0.3">
      <c r="A1550" t="s">
        <v>26</v>
      </c>
      <c r="B1550" t="s">
        <v>27</v>
      </c>
      <c r="C1550" s="31">
        <v>2022</v>
      </c>
      <c r="D1550" s="31">
        <v>1</v>
      </c>
      <c r="E1550" t="s">
        <v>632</v>
      </c>
      <c r="F1550" t="s">
        <v>1542</v>
      </c>
      <c r="G1550" s="30">
        <v>44407</v>
      </c>
      <c r="H1550" s="30">
        <v>44414</v>
      </c>
      <c r="I1550" s="31">
        <v>1</v>
      </c>
      <c r="J1550" t="s">
        <v>44</v>
      </c>
      <c r="K1550" t="s">
        <v>581</v>
      </c>
      <c r="L1550" t="s">
        <v>61</v>
      </c>
      <c r="M1550" t="s">
        <v>582</v>
      </c>
      <c r="P1550" t="s">
        <v>26</v>
      </c>
      <c r="Q1550" t="s">
        <v>33</v>
      </c>
      <c r="R1550" t="s">
        <v>558</v>
      </c>
      <c r="S1550" t="s">
        <v>514</v>
      </c>
      <c r="W1550" s="32">
        <v>-49726</v>
      </c>
      <c r="X1550" t="s">
        <v>756</v>
      </c>
      <c r="Y1550" t="s">
        <v>1543</v>
      </c>
      <c r="Z1550" t="s">
        <v>1544</v>
      </c>
    </row>
    <row r="1551" spans="1:26" x14ac:dyDescent="0.3">
      <c r="A1551" t="s">
        <v>26</v>
      </c>
      <c r="B1551" t="s">
        <v>27</v>
      </c>
      <c r="C1551" s="31">
        <v>2022</v>
      </c>
      <c r="D1551" s="31">
        <v>1</v>
      </c>
      <c r="E1551" t="s">
        <v>632</v>
      </c>
      <c r="F1551" t="s">
        <v>1542</v>
      </c>
      <c r="G1551" s="30">
        <v>44407</v>
      </c>
      <c r="H1551" s="30">
        <v>44414</v>
      </c>
      <c r="I1551" s="31">
        <v>2</v>
      </c>
      <c r="J1551" t="s">
        <v>44</v>
      </c>
      <c r="K1551" t="s">
        <v>581</v>
      </c>
      <c r="L1551" t="s">
        <v>61</v>
      </c>
      <c r="M1551" t="s">
        <v>582</v>
      </c>
      <c r="P1551" t="s">
        <v>26</v>
      </c>
      <c r="Q1551" t="s">
        <v>33</v>
      </c>
      <c r="R1551" t="s">
        <v>558</v>
      </c>
      <c r="S1551" t="s">
        <v>160</v>
      </c>
      <c r="W1551" s="32">
        <v>-50000</v>
      </c>
      <c r="X1551" t="s">
        <v>758</v>
      </c>
      <c r="Y1551" t="s">
        <v>1545</v>
      </c>
      <c r="Z1551" t="s">
        <v>1544</v>
      </c>
    </row>
    <row r="1552" spans="1:26" x14ac:dyDescent="0.3">
      <c r="A1552" t="s">
        <v>26</v>
      </c>
      <c r="B1552" t="s">
        <v>27</v>
      </c>
      <c r="C1552" s="31">
        <v>2022</v>
      </c>
      <c r="D1552" s="31">
        <v>1</v>
      </c>
      <c r="E1552" t="s">
        <v>632</v>
      </c>
      <c r="F1552" t="s">
        <v>1542</v>
      </c>
      <c r="G1552" s="30">
        <v>44407</v>
      </c>
      <c r="H1552" s="30">
        <v>44414</v>
      </c>
      <c r="I1552" s="31">
        <v>3</v>
      </c>
      <c r="J1552" t="s">
        <v>44</v>
      </c>
      <c r="K1552" t="s">
        <v>581</v>
      </c>
      <c r="L1552" t="s">
        <v>61</v>
      </c>
      <c r="M1552" t="s">
        <v>582</v>
      </c>
      <c r="P1552" t="s">
        <v>26</v>
      </c>
      <c r="Q1552" t="s">
        <v>33</v>
      </c>
      <c r="R1552" t="s">
        <v>558</v>
      </c>
      <c r="S1552" t="s">
        <v>367</v>
      </c>
      <c r="W1552" s="32">
        <v>-48346.8</v>
      </c>
      <c r="X1552" t="s">
        <v>703</v>
      </c>
      <c r="Y1552" t="s">
        <v>1546</v>
      </c>
      <c r="Z1552" t="s">
        <v>1544</v>
      </c>
    </row>
    <row r="1553" spans="1:26" x14ac:dyDescent="0.3">
      <c r="A1553" t="s">
        <v>26</v>
      </c>
      <c r="B1553" t="s">
        <v>27</v>
      </c>
      <c r="C1553" s="31">
        <v>2022</v>
      </c>
      <c r="D1553" s="31">
        <v>1</v>
      </c>
      <c r="E1553" t="s">
        <v>632</v>
      </c>
      <c r="F1553" t="s">
        <v>1542</v>
      </c>
      <c r="G1553" s="30">
        <v>44407</v>
      </c>
      <c r="H1553" s="30">
        <v>44414</v>
      </c>
      <c r="I1553" s="31">
        <v>4</v>
      </c>
      <c r="J1553" t="s">
        <v>44</v>
      </c>
      <c r="K1553" t="s">
        <v>581</v>
      </c>
      <c r="L1553" t="s">
        <v>61</v>
      </c>
      <c r="M1553" t="s">
        <v>582</v>
      </c>
      <c r="P1553" t="s">
        <v>26</v>
      </c>
      <c r="Q1553" t="s">
        <v>33</v>
      </c>
      <c r="R1553" t="s">
        <v>558</v>
      </c>
      <c r="S1553" t="s">
        <v>111</v>
      </c>
      <c r="W1553" s="32">
        <v>-49715</v>
      </c>
      <c r="X1553" t="s">
        <v>622</v>
      </c>
      <c r="Y1553" t="s">
        <v>1547</v>
      </c>
      <c r="Z1553" t="s">
        <v>1544</v>
      </c>
    </row>
    <row r="1554" spans="1:26" x14ac:dyDescent="0.3">
      <c r="A1554" t="s">
        <v>26</v>
      </c>
      <c r="B1554" t="s">
        <v>27</v>
      </c>
      <c r="C1554" s="31">
        <v>2022</v>
      </c>
      <c r="D1554" s="31">
        <v>1</v>
      </c>
      <c r="E1554" t="s">
        <v>632</v>
      </c>
      <c r="F1554" t="s">
        <v>1542</v>
      </c>
      <c r="G1554" s="30">
        <v>44407</v>
      </c>
      <c r="H1554" s="30">
        <v>44414</v>
      </c>
      <c r="I1554" s="31">
        <v>5</v>
      </c>
      <c r="J1554" t="s">
        <v>44</v>
      </c>
      <c r="K1554" t="s">
        <v>581</v>
      </c>
      <c r="L1554" t="s">
        <v>61</v>
      </c>
      <c r="M1554" t="s">
        <v>582</v>
      </c>
      <c r="P1554" t="s">
        <v>26</v>
      </c>
      <c r="Q1554" t="s">
        <v>33</v>
      </c>
      <c r="R1554" t="s">
        <v>558</v>
      </c>
      <c r="S1554" t="s">
        <v>625</v>
      </c>
      <c r="W1554" s="32">
        <v>-44820</v>
      </c>
      <c r="X1554" t="s">
        <v>623</v>
      </c>
      <c r="Y1554" t="s">
        <v>1548</v>
      </c>
      <c r="Z1554" t="s">
        <v>1544</v>
      </c>
    </row>
    <row r="1555" spans="1:26" x14ac:dyDescent="0.3">
      <c r="A1555" t="s">
        <v>26</v>
      </c>
      <c r="B1555" t="s">
        <v>27</v>
      </c>
      <c r="C1555" s="31">
        <v>2022</v>
      </c>
      <c r="D1555" s="31">
        <v>1</v>
      </c>
      <c r="E1555" t="s">
        <v>632</v>
      </c>
      <c r="F1555" t="s">
        <v>1542</v>
      </c>
      <c r="G1555" s="30">
        <v>44407</v>
      </c>
      <c r="H1555" s="30">
        <v>44414</v>
      </c>
      <c r="I1555" s="31">
        <v>6</v>
      </c>
      <c r="J1555" t="s">
        <v>44</v>
      </c>
      <c r="K1555" t="s">
        <v>581</v>
      </c>
      <c r="L1555" t="s">
        <v>61</v>
      </c>
      <c r="M1555" t="s">
        <v>582</v>
      </c>
      <c r="P1555" t="s">
        <v>26</v>
      </c>
      <c r="Q1555" t="s">
        <v>33</v>
      </c>
      <c r="R1555" t="s">
        <v>558</v>
      </c>
      <c r="S1555" t="s">
        <v>808</v>
      </c>
      <c r="W1555" s="32">
        <v>-4596</v>
      </c>
      <c r="X1555" t="s">
        <v>804</v>
      </c>
      <c r="Y1555" t="s">
        <v>1549</v>
      </c>
      <c r="Z1555" t="s">
        <v>1544</v>
      </c>
    </row>
    <row r="1556" spans="1:26" ht="16.2" customHeight="1" x14ac:dyDescent="0.3">
      <c r="A1556" t="s">
        <v>26</v>
      </c>
      <c r="B1556" t="s">
        <v>27</v>
      </c>
      <c r="C1556" s="31">
        <v>2022</v>
      </c>
      <c r="D1556" s="31">
        <v>1</v>
      </c>
      <c r="E1556" t="s">
        <v>632</v>
      </c>
      <c r="F1556" t="s">
        <v>1542</v>
      </c>
      <c r="G1556" s="30">
        <v>44407</v>
      </c>
      <c r="H1556" s="30">
        <v>44414</v>
      </c>
      <c r="I1556" s="31">
        <v>7</v>
      </c>
      <c r="J1556" t="s">
        <v>44</v>
      </c>
      <c r="K1556" t="s">
        <v>581</v>
      </c>
      <c r="L1556" t="s">
        <v>61</v>
      </c>
      <c r="M1556" t="s">
        <v>582</v>
      </c>
      <c r="P1556" t="s">
        <v>26</v>
      </c>
      <c r="Q1556" t="s">
        <v>33</v>
      </c>
      <c r="R1556" t="s">
        <v>558</v>
      </c>
      <c r="S1556" t="s">
        <v>697</v>
      </c>
      <c r="W1556" s="32">
        <v>-18163</v>
      </c>
      <c r="X1556" t="s">
        <v>688</v>
      </c>
      <c r="Y1556" t="s">
        <v>1550</v>
      </c>
      <c r="Z1556" t="s">
        <v>1544</v>
      </c>
    </row>
    <row r="1557" spans="1:26" x14ac:dyDescent="0.3">
      <c r="W1557" s="39">
        <f>SUM(W2:W1556)</f>
        <v>3459974.5799999987</v>
      </c>
    </row>
  </sheetData>
  <sortState ref="A2:Z3304">
    <sortCondition ref="G2:G330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00"/>
  <sheetViews>
    <sheetView workbookViewId="0">
      <selection activeCell="E30" sqref="E30"/>
    </sheetView>
  </sheetViews>
  <sheetFormatPr defaultColWidth="9.77734375" defaultRowHeight="14.4" x14ac:dyDescent="0.3"/>
  <cols>
    <col min="1" max="1" width="16.33203125" bestFit="1" customWidth="1"/>
    <col min="2" max="2" width="8.44140625" bestFit="1" customWidth="1"/>
    <col min="3" max="3" width="10.44140625" style="27" bestFit="1" customWidth="1"/>
    <col min="4" max="4" width="17.33203125" style="28" bestFit="1" customWidth="1"/>
    <col min="5" max="5" width="14.44140625" bestFit="1" customWidth="1"/>
    <col min="6" max="6" width="11.21875" bestFit="1" customWidth="1"/>
    <col min="7" max="7" width="12.109375" style="29" bestFit="1" customWidth="1"/>
    <col min="8" max="8" width="11.6640625" style="30" bestFit="1" customWidth="1"/>
    <col min="9" max="9" width="12.33203125" style="31" bestFit="1" customWidth="1"/>
    <col min="10" max="10" width="6" bestFit="1" customWidth="1"/>
    <col min="11" max="11" width="8.5546875" bestFit="1" customWidth="1"/>
    <col min="12" max="12" width="8.21875" bestFit="1" customWidth="1"/>
    <col min="13" max="13" width="11.21875" bestFit="1" customWidth="1"/>
    <col min="14" max="14" width="11.5546875" bestFit="1" customWidth="1"/>
    <col min="15" max="15" width="6.88671875" bestFit="1" customWidth="1"/>
    <col min="16" max="16" width="11.6640625" bestFit="1" customWidth="1"/>
    <col min="17" max="17" width="10.6640625" bestFit="1" customWidth="1"/>
    <col min="18" max="18" width="7.44140625" bestFit="1" customWidth="1"/>
    <col min="19" max="19" width="5" bestFit="1" customWidth="1"/>
    <col min="20" max="20" width="5.88671875" bestFit="1" customWidth="1"/>
    <col min="21" max="22" width="12.88671875" bestFit="1" customWidth="1"/>
    <col min="23" max="23" width="12.21875" style="32" bestFit="1" customWidth="1"/>
    <col min="24" max="24" width="21.44140625" bestFit="1" customWidth="1"/>
    <col min="25" max="25" width="33.109375" bestFit="1" customWidth="1"/>
    <col min="26" max="26" width="169" bestFit="1" customWidth="1"/>
  </cols>
  <sheetData>
    <row r="1" spans="1:26" x14ac:dyDescent="0.3">
      <c r="A1" s="1" t="s">
        <v>0</v>
      </c>
      <c r="B1" s="2" t="s">
        <v>1</v>
      </c>
      <c r="C1" s="3" t="s">
        <v>2</v>
      </c>
      <c r="D1" s="4" t="s">
        <v>3</v>
      </c>
      <c r="E1" s="5" t="s">
        <v>4</v>
      </c>
      <c r="F1" s="6" t="s">
        <v>5</v>
      </c>
      <c r="G1" s="7" t="s">
        <v>6</v>
      </c>
      <c r="H1" s="8" t="s">
        <v>7</v>
      </c>
      <c r="I1" s="9" t="s">
        <v>8</v>
      </c>
      <c r="J1" s="10" t="s">
        <v>9</v>
      </c>
      <c r="K1" s="11" t="s">
        <v>10</v>
      </c>
      <c r="L1" s="12" t="s">
        <v>11</v>
      </c>
      <c r="M1" s="13" t="s">
        <v>12</v>
      </c>
      <c r="N1" s="14" t="s">
        <v>13</v>
      </c>
      <c r="O1" s="15" t="s">
        <v>14</v>
      </c>
      <c r="P1" s="16" t="s">
        <v>15</v>
      </c>
      <c r="Q1" s="17" t="s">
        <v>16</v>
      </c>
      <c r="R1" s="18" t="s">
        <v>17</v>
      </c>
      <c r="S1" s="19" t="s">
        <v>18</v>
      </c>
      <c r="T1" s="20" t="s">
        <v>19</v>
      </c>
      <c r="U1" s="21" t="s">
        <v>20</v>
      </c>
      <c r="V1" s="22" t="s">
        <v>21</v>
      </c>
      <c r="W1" s="23" t="s">
        <v>22</v>
      </c>
      <c r="X1" s="24" t="s">
        <v>23</v>
      </c>
      <c r="Y1" s="25" t="s">
        <v>24</v>
      </c>
      <c r="Z1" s="26" t="s">
        <v>25</v>
      </c>
    </row>
    <row r="2" spans="1:26" x14ac:dyDescent="0.3">
      <c r="A2" t="s">
        <v>26</v>
      </c>
      <c r="B2" t="s">
        <v>27</v>
      </c>
      <c r="C2" s="27">
        <v>2017</v>
      </c>
      <c r="D2" s="28">
        <v>5</v>
      </c>
      <c r="E2" t="s">
        <v>28</v>
      </c>
      <c r="F2" t="s">
        <v>29</v>
      </c>
      <c r="G2" s="29">
        <v>42677</v>
      </c>
      <c r="H2" s="30">
        <v>42677</v>
      </c>
      <c r="I2" s="31">
        <v>18</v>
      </c>
      <c r="J2" t="s">
        <v>30</v>
      </c>
      <c r="L2" t="s">
        <v>31</v>
      </c>
      <c r="M2" t="s">
        <v>32</v>
      </c>
      <c r="P2" t="s">
        <v>26</v>
      </c>
      <c r="Q2" t="s">
        <v>33</v>
      </c>
      <c r="W2" s="32">
        <v>-3359806</v>
      </c>
      <c r="X2" t="s">
        <v>34</v>
      </c>
      <c r="Y2" t="s">
        <v>35</v>
      </c>
      <c r="Z2" t="s">
        <v>36</v>
      </c>
    </row>
    <row r="3" spans="1:26" x14ac:dyDescent="0.3">
      <c r="A3" t="s">
        <v>26</v>
      </c>
      <c r="B3" t="s">
        <v>27</v>
      </c>
      <c r="C3" s="27">
        <v>2017</v>
      </c>
      <c r="D3" s="28">
        <v>5</v>
      </c>
      <c r="E3" t="s">
        <v>28</v>
      </c>
      <c r="F3" t="s">
        <v>29</v>
      </c>
      <c r="G3" s="29">
        <v>42677</v>
      </c>
      <c r="H3" s="30">
        <v>42677</v>
      </c>
      <c r="I3" s="31">
        <v>25</v>
      </c>
      <c r="J3" t="s">
        <v>30</v>
      </c>
      <c r="L3" t="s">
        <v>37</v>
      </c>
      <c r="M3" t="s">
        <v>38</v>
      </c>
      <c r="Q3" t="s">
        <v>33</v>
      </c>
      <c r="W3" s="32">
        <v>3359806</v>
      </c>
      <c r="X3" t="s">
        <v>34</v>
      </c>
      <c r="Y3" t="s">
        <v>35</v>
      </c>
      <c r="Z3" t="s">
        <v>36</v>
      </c>
    </row>
    <row r="4" spans="1:26" x14ac:dyDescent="0.3">
      <c r="A4" t="s">
        <v>26</v>
      </c>
      <c r="B4" t="s">
        <v>27</v>
      </c>
      <c r="C4" s="27">
        <v>2017</v>
      </c>
      <c r="D4" s="28">
        <v>5</v>
      </c>
      <c r="E4" t="s">
        <v>39</v>
      </c>
      <c r="F4" t="s">
        <v>40</v>
      </c>
      <c r="G4" s="29">
        <v>42678</v>
      </c>
      <c r="H4" s="30">
        <v>42678</v>
      </c>
      <c r="I4" s="31">
        <v>1</v>
      </c>
      <c r="J4" t="s">
        <v>30</v>
      </c>
      <c r="L4" t="s">
        <v>31</v>
      </c>
      <c r="M4" t="s">
        <v>32</v>
      </c>
      <c r="P4" t="s">
        <v>26</v>
      </c>
      <c r="Q4" t="s">
        <v>33</v>
      </c>
      <c r="W4" s="32">
        <v>3359806</v>
      </c>
      <c r="X4" t="s">
        <v>41</v>
      </c>
      <c r="Y4" t="s">
        <v>42</v>
      </c>
      <c r="Z4" t="s">
        <v>43</v>
      </c>
    </row>
    <row r="5" spans="1:26" x14ac:dyDescent="0.3">
      <c r="A5" t="s">
        <v>26</v>
      </c>
      <c r="B5" t="s">
        <v>27</v>
      </c>
      <c r="C5" s="27">
        <v>2017</v>
      </c>
      <c r="D5" s="28">
        <v>5</v>
      </c>
      <c r="E5" t="s">
        <v>39</v>
      </c>
      <c r="F5" t="s">
        <v>40</v>
      </c>
      <c r="G5" s="29">
        <v>42678</v>
      </c>
      <c r="H5" s="30">
        <v>42678</v>
      </c>
      <c r="I5" s="31">
        <v>2</v>
      </c>
      <c r="J5" t="s">
        <v>44</v>
      </c>
      <c r="L5" t="s">
        <v>31</v>
      </c>
      <c r="M5" t="s">
        <v>32</v>
      </c>
      <c r="P5" t="s">
        <v>26</v>
      </c>
      <c r="Q5" t="s">
        <v>33</v>
      </c>
      <c r="W5" s="32">
        <v>-3359806</v>
      </c>
      <c r="X5" t="s">
        <v>41</v>
      </c>
      <c r="Y5" t="s">
        <v>42</v>
      </c>
      <c r="Z5" t="s">
        <v>43</v>
      </c>
    </row>
    <row r="6" spans="1:26" x14ac:dyDescent="0.3">
      <c r="A6" t="s">
        <v>26</v>
      </c>
      <c r="B6" t="s">
        <v>27</v>
      </c>
      <c r="C6" s="27">
        <v>2017</v>
      </c>
      <c r="D6" s="28">
        <v>5</v>
      </c>
      <c r="E6" t="s">
        <v>39</v>
      </c>
      <c r="F6" t="s">
        <v>40</v>
      </c>
      <c r="G6" s="29">
        <v>42678</v>
      </c>
      <c r="H6" s="30">
        <v>42678</v>
      </c>
      <c r="I6" s="31">
        <v>17</v>
      </c>
      <c r="J6" t="s">
        <v>30</v>
      </c>
      <c r="L6" t="s">
        <v>37</v>
      </c>
      <c r="M6" t="s">
        <v>38</v>
      </c>
      <c r="P6" t="s">
        <v>26</v>
      </c>
      <c r="Q6" t="s">
        <v>33</v>
      </c>
      <c r="W6" s="32">
        <v>-3359806</v>
      </c>
      <c r="Y6" t="s">
        <v>45</v>
      </c>
      <c r="Z6" t="s">
        <v>43</v>
      </c>
    </row>
    <row r="7" spans="1:26" x14ac:dyDescent="0.3">
      <c r="A7" t="s">
        <v>26</v>
      </c>
      <c r="B7" t="s">
        <v>27</v>
      </c>
      <c r="C7" s="27">
        <v>2017</v>
      </c>
      <c r="D7" s="28">
        <v>5</v>
      </c>
      <c r="E7" t="s">
        <v>39</v>
      </c>
      <c r="F7" t="s">
        <v>40</v>
      </c>
      <c r="G7" s="29">
        <v>42678</v>
      </c>
      <c r="H7" s="30">
        <v>42678</v>
      </c>
      <c r="I7" s="31">
        <v>18</v>
      </c>
      <c r="J7" t="s">
        <v>44</v>
      </c>
      <c r="L7" t="s">
        <v>37</v>
      </c>
      <c r="M7" t="s">
        <v>38</v>
      </c>
      <c r="P7" t="s">
        <v>26</v>
      </c>
      <c r="Q7" t="s">
        <v>33</v>
      </c>
      <c r="W7" s="32">
        <v>3359806</v>
      </c>
      <c r="Y7" t="s">
        <v>45</v>
      </c>
      <c r="Z7" t="s">
        <v>43</v>
      </c>
    </row>
    <row r="8" spans="1:26" x14ac:dyDescent="0.3">
      <c r="A8" t="s">
        <v>26</v>
      </c>
      <c r="B8" t="s">
        <v>27</v>
      </c>
      <c r="C8" s="27">
        <v>2017</v>
      </c>
      <c r="D8" s="28">
        <v>5</v>
      </c>
      <c r="E8" t="s">
        <v>39</v>
      </c>
      <c r="F8" t="s">
        <v>40</v>
      </c>
      <c r="G8" s="29">
        <v>42678</v>
      </c>
      <c r="H8" s="30">
        <v>42678</v>
      </c>
      <c r="I8" s="31">
        <v>19</v>
      </c>
      <c r="J8" t="s">
        <v>30</v>
      </c>
      <c r="L8" t="s">
        <v>37</v>
      </c>
      <c r="M8" t="s">
        <v>38</v>
      </c>
      <c r="P8" t="s">
        <v>26</v>
      </c>
      <c r="Q8" t="s">
        <v>33</v>
      </c>
      <c r="W8" s="32">
        <v>-250</v>
      </c>
      <c r="Y8" t="s">
        <v>45</v>
      </c>
      <c r="Z8" t="s">
        <v>43</v>
      </c>
    </row>
    <row r="9" spans="1:26" x14ac:dyDescent="0.3">
      <c r="A9" t="s">
        <v>26</v>
      </c>
      <c r="B9" t="s">
        <v>27</v>
      </c>
      <c r="C9" s="27">
        <v>2017</v>
      </c>
      <c r="D9" s="28">
        <v>5</v>
      </c>
      <c r="E9" t="s">
        <v>39</v>
      </c>
      <c r="F9" t="s">
        <v>40</v>
      </c>
      <c r="G9" s="29">
        <v>42678</v>
      </c>
      <c r="H9" s="30">
        <v>42678</v>
      </c>
      <c r="I9" s="31">
        <v>21</v>
      </c>
      <c r="J9" t="s">
        <v>30</v>
      </c>
      <c r="L9" t="s">
        <v>37</v>
      </c>
      <c r="M9" t="s">
        <v>38</v>
      </c>
      <c r="P9" t="s">
        <v>26</v>
      </c>
      <c r="Q9" t="s">
        <v>33</v>
      </c>
      <c r="W9" s="32">
        <v>250</v>
      </c>
      <c r="Y9" t="s">
        <v>45</v>
      </c>
      <c r="Z9" t="s">
        <v>43</v>
      </c>
    </row>
    <row r="10" spans="1:26" x14ac:dyDescent="0.3">
      <c r="A10" t="s">
        <v>26</v>
      </c>
      <c r="B10" t="s">
        <v>27</v>
      </c>
      <c r="C10" s="27">
        <v>2017</v>
      </c>
      <c r="D10" s="28">
        <v>5</v>
      </c>
      <c r="E10" t="s">
        <v>39</v>
      </c>
      <c r="F10" t="s">
        <v>40</v>
      </c>
      <c r="G10" s="29">
        <v>42678</v>
      </c>
      <c r="H10" s="30">
        <v>42678</v>
      </c>
      <c r="I10" s="31">
        <v>23</v>
      </c>
      <c r="J10" t="s">
        <v>30</v>
      </c>
      <c r="L10" t="s">
        <v>37</v>
      </c>
      <c r="M10" t="s">
        <v>38</v>
      </c>
      <c r="P10" t="s">
        <v>26</v>
      </c>
      <c r="Q10" t="s">
        <v>33</v>
      </c>
      <c r="W10" s="32">
        <v>-72.849999999999994</v>
      </c>
      <c r="Y10" t="s">
        <v>45</v>
      </c>
      <c r="Z10" t="s">
        <v>43</v>
      </c>
    </row>
    <row r="11" spans="1:26" x14ac:dyDescent="0.3">
      <c r="A11" t="s">
        <v>26</v>
      </c>
      <c r="B11" t="s">
        <v>27</v>
      </c>
      <c r="C11" s="27">
        <v>2017</v>
      </c>
      <c r="D11" s="28">
        <v>5</v>
      </c>
      <c r="E11" t="s">
        <v>39</v>
      </c>
      <c r="F11" t="s">
        <v>40</v>
      </c>
      <c r="G11" s="29">
        <v>42678</v>
      </c>
      <c r="H11" s="30">
        <v>42678</v>
      </c>
      <c r="I11" s="31">
        <v>25</v>
      </c>
      <c r="J11" t="s">
        <v>30</v>
      </c>
      <c r="L11" t="s">
        <v>37</v>
      </c>
      <c r="M11" t="s">
        <v>38</v>
      </c>
      <c r="P11" t="s">
        <v>26</v>
      </c>
      <c r="Q11" t="s">
        <v>33</v>
      </c>
      <c r="W11" s="32">
        <v>1092.28</v>
      </c>
      <c r="Y11" t="s">
        <v>45</v>
      </c>
      <c r="Z11" t="s">
        <v>43</v>
      </c>
    </row>
    <row r="12" spans="1:26" x14ac:dyDescent="0.3">
      <c r="A12" t="s">
        <v>26</v>
      </c>
      <c r="B12" t="s">
        <v>27</v>
      </c>
      <c r="C12" s="27">
        <v>2017</v>
      </c>
      <c r="D12" s="28">
        <v>5</v>
      </c>
      <c r="E12" t="s">
        <v>39</v>
      </c>
      <c r="F12" t="s">
        <v>40</v>
      </c>
      <c r="G12" s="29">
        <v>42678</v>
      </c>
      <c r="H12" s="30">
        <v>42678</v>
      </c>
      <c r="I12" s="31">
        <v>27</v>
      </c>
      <c r="J12" t="s">
        <v>30</v>
      </c>
      <c r="L12" t="s">
        <v>37</v>
      </c>
      <c r="M12" t="s">
        <v>38</v>
      </c>
      <c r="P12" t="s">
        <v>26</v>
      </c>
      <c r="Q12" t="s">
        <v>33</v>
      </c>
      <c r="W12" s="32">
        <v>-1019.43</v>
      </c>
      <c r="Y12" t="s">
        <v>45</v>
      </c>
      <c r="Z12" t="s">
        <v>43</v>
      </c>
    </row>
    <row r="13" spans="1:26" x14ac:dyDescent="0.3">
      <c r="A13" t="s">
        <v>26</v>
      </c>
      <c r="B13" t="s">
        <v>27</v>
      </c>
      <c r="C13" s="27">
        <v>2017</v>
      </c>
      <c r="D13" s="28">
        <v>7</v>
      </c>
      <c r="E13" t="s">
        <v>39</v>
      </c>
      <c r="F13" t="s">
        <v>46</v>
      </c>
      <c r="G13" s="29">
        <v>42766</v>
      </c>
      <c r="H13" s="30">
        <v>42768</v>
      </c>
      <c r="I13" s="31">
        <v>5</v>
      </c>
      <c r="J13" t="s">
        <v>44</v>
      </c>
      <c r="L13" t="s">
        <v>47</v>
      </c>
      <c r="M13" t="s">
        <v>48</v>
      </c>
      <c r="P13" t="s">
        <v>26</v>
      </c>
      <c r="Q13" t="s">
        <v>49</v>
      </c>
      <c r="W13" s="32">
        <v>-8065.79</v>
      </c>
      <c r="Y13" t="s">
        <v>50</v>
      </c>
      <c r="Z13" t="s">
        <v>51</v>
      </c>
    </row>
    <row r="14" spans="1:26" x14ac:dyDescent="0.3">
      <c r="A14" t="s">
        <v>26</v>
      </c>
      <c r="B14" t="s">
        <v>27</v>
      </c>
      <c r="C14" s="27">
        <v>2017</v>
      </c>
      <c r="D14" s="28">
        <v>7</v>
      </c>
      <c r="E14" t="s">
        <v>39</v>
      </c>
      <c r="F14" t="s">
        <v>46</v>
      </c>
      <c r="G14" s="29">
        <v>42766</v>
      </c>
      <c r="H14" s="30">
        <v>42768</v>
      </c>
      <c r="I14" s="31">
        <v>25</v>
      </c>
      <c r="J14" t="s">
        <v>44</v>
      </c>
      <c r="L14" t="s">
        <v>37</v>
      </c>
      <c r="M14" t="s">
        <v>38</v>
      </c>
      <c r="P14" t="s">
        <v>26</v>
      </c>
      <c r="Q14" t="s">
        <v>49</v>
      </c>
      <c r="W14" s="32">
        <v>8065.79</v>
      </c>
      <c r="Y14" t="s">
        <v>45</v>
      </c>
      <c r="Z14" t="s">
        <v>51</v>
      </c>
    </row>
    <row r="15" spans="1:26" x14ac:dyDescent="0.3">
      <c r="A15" t="s">
        <v>26</v>
      </c>
      <c r="B15" t="s">
        <v>27</v>
      </c>
      <c r="C15" s="27">
        <v>2017</v>
      </c>
      <c r="D15" s="28">
        <v>11</v>
      </c>
      <c r="E15" t="s">
        <v>52</v>
      </c>
      <c r="F15" t="s">
        <v>53</v>
      </c>
      <c r="G15" s="29">
        <v>42878</v>
      </c>
      <c r="H15" s="30">
        <v>42878</v>
      </c>
      <c r="I15" s="31">
        <v>10</v>
      </c>
      <c r="J15" t="s">
        <v>44</v>
      </c>
      <c r="L15" t="s">
        <v>54</v>
      </c>
      <c r="M15" t="s">
        <v>38</v>
      </c>
      <c r="P15" t="s">
        <v>26</v>
      </c>
      <c r="Q15" t="s">
        <v>55</v>
      </c>
      <c r="W15" s="32">
        <v>-7383</v>
      </c>
      <c r="X15" t="s">
        <v>56</v>
      </c>
      <c r="Y15" t="s">
        <v>57</v>
      </c>
      <c r="Z15" t="s">
        <v>57</v>
      </c>
    </row>
    <row r="16" spans="1:26" x14ac:dyDescent="0.3">
      <c r="A16" t="s">
        <v>26</v>
      </c>
      <c r="B16" t="s">
        <v>27</v>
      </c>
      <c r="C16" s="27">
        <v>2017</v>
      </c>
      <c r="D16" s="28">
        <v>11</v>
      </c>
      <c r="E16" t="s">
        <v>52</v>
      </c>
      <c r="F16" t="s">
        <v>53</v>
      </c>
      <c r="G16" s="29">
        <v>42878</v>
      </c>
      <c r="H16" s="30">
        <v>42878</v>
      </c>
      <c r="I16" s="31">
        <v>16</v>
      </c>
      <c r="J16" t="s">
        <v>44</v>
      </c>
      <c r="L16" t="s">
        <v>54</v>
      </c>
      <c r="M16" t="s">
        <v>38</v>
      </c>
      <c r="P16" t="s">
        <v>26</v>
      </c>
      <c r="Q16" t="s">
        <v>55</v>
      </c>
      <c r="W16" s="32">
        <v>-745</v>
      </c>
      <c r="X16" t="s">
        <v>58</v>
      </c>
      <c r="Y16" t="s">
        <v>57</v>
      </c>
      <c r="Z16" t="s">
        <v>57</v>
      </c>
    </row>
    <row r="17" spans="1:26" x14ac:dyDescent="0.3">
      <c r="A17" t="s">
        <v>26</v>
      </c>
      <c r="B17" t="s">
        <v>27</v>
      </c>
      <c r="C17" s="27">
        <v>2017</v>
      </c>
      <c r="D17" s="28">
        <v>11</v>
      </c>
      <c r="E17" t="s">
        <v>52</v>
      </c>
      <c r="F17" t="s">
        <v>53</v>
      </c>
      <c r="G17" s="29">
        <v>42878</v>
      </c>
      <c r="H17" s="30">
        <v>42878</v>
      </c>
      <c r="I17" s="31">
        <v>17</v>
      </c>
      <c r="J17" t="s">
        <v>44</v>
      </c>
      <c r="L17" t="s">
        <v>54</v>
      </c>
      <c r="M17" t="s">
        <v>38</v>
      </c>
      <c r="P17" t="s">
        <v>26</v>
      </c>
      <c r="Q17" t="s">
        <v>55</v>
      </c>
      <c r="W17" s="32">
        <v>-1556</v>
      </c>
      <c r="X17" t="s">
        <v>59</v>
      </c>
      <c r="Y17" t="s">
        <v>57</v>
      </c>
      <c r="Z17" t="s">
        <v>57</v>
      </c>
    </row>
    <row r="18" spans="1:26" x14ac:dyDescent="0.3">
      <c r="A18" t="s">
        <v>26</v>
      </c>
      <c r="B18" t="s">
        <v>27</v>
      </c>
      <c r="C18" s="27">
        <v>2017</v>
      </c>
      <c r="D18" s="28">
        <v>11</v>
      </c>
      <c r="E18" t="s">
        <v>52</v>
      </c>
      <c r="F18" t="s">
        <v>53</v>
      </c>
      <c r="G18" s="29">
        <v>42878</v>
      </c>
      <c r="H18" s="30">
        <v>42878</v>
      </c>
      <c r="I18" s="31">
        <v>57</v>
      </c>
      <c r="J18" t="s">
        <v>44</v>
      </c>
      <c r="K18" t="s">
        <v>60</v>
      </c>
      <c r="L18" t="s">
        <v>61</v>
      </c>
      <c r="M18" t="s">
        <v>62</v>
      </c>
      <c r="P18" t="s">
        <v>26</v>
      </c>
      <c r="Q18" t="s">
        <v>55</v>
      </c>
      <c r="S18" t="s">
        <v>63</v>
      </c>
      <c r="W18" s="32">
        <v>7383</v>
      </c>
      <c r="X18" t="s">
        <v>56</v>
      </c>
      <c r="Y18" t="s">
        <v>64</v>
      </c>
      <c r="Z18" t="s">
        <v>57</v>
      </c>
    </row>
    <row r="19" spans="1:26" x14ac:dyDescent="0.3">
      <c r="A19" t="s">
        <v>26</v>
      </c>
      <c r="B19" t="s">
        <v>27</v>
      </c>
      <c r="C19" s="27">
        <v>2017</v>
      </c>
      <c r="D19" s="28">
        <v>11</v>
      </c>
      <c r="E19" t="s">
        <v>52</v>
      </c>
      <c r="F19" t="s">
        <v>53</v>
      </c>
      <c r="G19" s="29">
        <v>42878</v>
      </c>
      <c r="H19" s="30">
        <v>42878</v>
      </c>
      <c r="I19" s="31">
        <v>63</v>
      </c>
      <c r="J19" t="s">
        <v>44</v>
      </c>
      <c r="K19" t="s">
        <v>60</v>
      </c>
      <c r="L19" t="s">
        <v>61</v>
      </c>
      <c r="M19" t="s">
        <v>62</v>
      </c>
      <c r="P19" t="s">
        <v>26</v>
      </c>
      <c r="Q19" t="s">
        <v>55</v>
      </c>
      <c r="S19" t="s">
        <v>65</v>
      </c>
      <c r="W19" s="32">
        <v>745</v>
      </c>
      <c r="X19" t="s">
        <v>58</v>
      </c>
      <c r="Y19" t="s">
        <v>66</v>
      </c>
      <c r="Z19" t="s">
        <v>57</v>
      </c>
    </row>
    <row r="20" spans="1:26" x14ac:dyDescent="0.3">
      <c r="A20" t="s">
        <v>26</v>
      </c>
      <c r="B20" t="s">
        <v>27</v>
      </c>
      <c r="C20" s="27">
        <v>2017</v>
      </c>
      <c r="D20" s="28">
        <v>11</v>
      </c>
      <c r="E20" t="s">
        <v>52</v>
      </c>
      <c r="F20" t="s">
        <v>53</v>
      </c>
      <c r="G20" s="29">
        <v>42878</v>
      </c>
      <c r="H20" s="30">
        <v>42878</v>
      </c>
      <c r="I20" s="31">
        <v>64</v>
      </c>
      <c r="J20" t="s">
        <v>44</v>
      </c>
      <c r="K20" t="s">
        <v>60</v>
      </c>
      <c r="L20" t="s">
        <v>61</v>
      </c>
      <c r="M20" t="s">
        <v>62</v>
      </c>
      <c r="P20" t="s">
        <v>26</v>
      </c>
      <c r="Q20" t="s">
        <v>55</v>
      </c>
      <c r="S20" t="s">
        <v>67</v>
      </c>
      <c r="W20" s="32">
        <v>1556</v>
      </c>
      <c r="X20" t="s">
        <v>59</v>
      </c>
      <c r="Y20" t="s">
        <v>68</v>
      </c>
      <c r="Z20" t="s">
        <v>57</v>
      </c>
    </row>
    <row r="21" spans="1:26" x14ac:dyDescent="0.3">
      <c r="A21" t="s">
        <v>26</v>
      </c>
      <c r="B21" t="s">
        <v>27</v>
      </c>
      <c r="C21" s="27">
        <v>2017</v>
      </c>
      <c r="D21" s="28">
        <v>11</v>
      </c>
      <c r="E21" t="s">
        <v>52</v>
      </c>
      <c r="F21" t="s">
        <v>69</v>
      </c>
      <c r="G21" s="29">
        <v>42879</v>
      </c>
      <c r="H21" s="30">
        <v>42879</v>
      </c>
      <c r="I21" s="31">
        <v>1</v>
      </c>
      <c r="J21" t="s">
        <v>44</v>
      </c>
      <c r="L21" t="s">
        <v>37</v>
      </c>
      <c r="M21" t="s">
        <v>38</v>
      </c>
      <c r="P21" t="s">
        <v>26</v>
      </c>
      <c r="Q21" t="s">
        <v>55</v>
      </c>
      <c r="W21" s="32">
        <v>-1556</v>
      </c>
      <c r="X21" t="s">
        <v>59</v>
      </c>
      <c r="Y21" t="s">
        <v>45</v>
      </c>
      <c r="Z21" t="s">
        <v>70</v>
      </c>
    </row>
    <row r="22" spans="1:26" x14ac:dyDescent="0.3">
      <c r="A22" t="s">
        <v>26</v>
      </c>
      <c r="B22" t="s">
        <v>27</v>
      </c>
      <c r="C22" s="27">
        <v>2017</v>
      </c>
      <c r="D22" s="28">
        <v>11</v>
      </c>
      <c r="E22" t="s">
        <v>52</v>
      </c>
      <c r="F22" t="s">
        <v>69</v>
      </c>
      <c r="G22" s="29">
        <v>42879</v>
      </c>
      <c r="H22" s="30">
        <v>42879</v>
      </c>
      <c r="I22" s="31">
        <v>32</v>
      </c>
      <c r="J22" t="s">
        <v>44</v>
      </c>
      <c r="L22" t="s">
        <v>37</v>
      </c>
      <c r="M22" t="s">
        <v>38</v>
      </c>
      <c r="P22" t="s">
        <v>26</v>
      </c>
      <c r="Q22" t="s">
        <v>55</v>
      </c>
      <c r="W22" s="32">
        <v>-7383</v>
      </c>
      <c r="X22" t="s">
        <v>56</v>
      </c>
      <c r="Y22" t="s">
        <v>45</v>
      </c>
      <c r="Z22" t="s">
        <v>70</v>
      </c>
    </row>
    <row r="23" spans="1:26" x14ac:dyDescent="0.3">
      <c r="A23" t="s">
        <v>26</v>
      </c>
      <c r="B23" t="s">
        <v>27</v>
      </c>
      <c r="C23" s="27">
        <v>2017</v>
      </c>
      <c r="D23" s="28">
        <v>11</v>
      </c>
      <c r="E23" t="s">
        <v>52</v>
      </c>
      <c r="F23" t="s">
        <v>69</v>
      </c>
      <c r="G23" s="29">
        <v>42879</v>
      </c>
      <c r="H23" s="30">
        <v>42879</v>
      </c>
      <c r="I23" s="31">
        <v>42</v>
      </c>
      <c r="J23" t="s">
        <v>44</v>
      </c>
      <c r="L23" t="s">
        <v>37</v>
      </c>
      <c r="M23" t="s">
        <v>38</v>
      </c>
      <c r="P23" t="s">
        <v>26</v>
      </c>
      <c r="Q23" t="s">
        <v>55</v>
      </c>
      <c r="W23" s="32">
        <v>-745</v>
      </c>
      <c r="X23" t="s">
        <v>58</v>
      </c>
      <c r="Y23" t="s">
        <v>45</v>
      </c>
      <c r="Z23" t="s">
        <v>70</v>
      </c>
    </row>
    <row r="24" spans="1:26" x14ac:dyDescent="0.3">
      <c r="A24" t="s">
        <v>26</v>
      </c>
      <c r="B24" t="s">
        <v>27</v>
      </c>
      <c r="C24" s="27">
        <v>2017</v>
      </c>
      <c r="D24" s="28">
        <v>11</v>
      </c>
      <c r="E24" t="s">
        <v>52</v>
      </c>
      <c r="F24" t="s">
        <v>69</v>
      </c>
      <c r="G24" s="29">
        <v>42879</v>
      </c>
      <c r="H24" s="30">
        <v>42879</v>
      </c>
      <c r="I24" s="31">
        <v>73</v>
      </c>
      <c r="J24" t="s">
        <v>44</v>
      </c>
      <c r="L24" t="s">
        <v>54</v>
      </c>
      <c r="M24" t="s">
        <v>38</v>
      </c>
      <c r="P24" t="s">
        <v>26</v>
      </c>
      <c r="Q24" t="s">
        <v>55</v>
      </c>
      <c r="W24" s="32">
        <v>7383</v>
      </c>
      <c r="X24" t="s">
        <v>56</v>
      </c>
      <c r="Y24" t="s">
        <v>57</v>
      </c>
      <c r="Z24" t="s">
        <v>70</v>
      </c>
    </row>
    <row r="25" spans="1:26" x14ac:dyDescent="0.3">
      <c r="A25" t="s">
        <v>26</v>
      </c>
      <c r="B25" t="s">
        <v>27</v>
      </c>
      <c r="C25" s="27">
        <v>2017</v>
      </c>
      <c r="D25" s="28">
        <v>11</v>
      </c>
      <c r="E25" t="s">
        <v>52</v>
      </c>
      <c r="F25" t="s">
        <v>69</v>
      </c>
      <c r="G25" s="29">
        <v>42879</v>
      </c>
      <c r="H25" s="30">
        <v>42879</v>
      </c>
      <c r="I25" s="31">
        <v>83</v>
      </c>
      <c r="J25" t="s">
        <v>44</v>
      </c>
      <c r="L25" t="s">
        <v>54</v>
      </c>
      <c r="M25" t="s">
        <v>38</v>
      </c>
      <c r="P25" t="s">
        <v>26</v>
      </c>
      <c r="Q25" t="s">
        <v>55</v>
      </c>
      <c r="W25" s="32">
        <v>745</v>
      </c>
      <c r="X25" t="s">
        <v>58</v>
      </c>
      <c r="Y25" t="s">
        <v>57</v>
      </c>
      <c r="Z25" t="s">
        <v>70</v>
      </c>
    </row>
    <row r="26" spans="1:26" x14ac:dyDescent="0.3">
      <c r="A26" t="s">
        <v>26</v>
      </c>
      <c r="B26" t="s">
        <v>27</v>
      </c>
      <c r="C26" s="27">
        <v>2017</v>
      </c>
      <c r="D26" s="28">
        <v>11</v>
      </c>
      <c r="E26" t="s">
        <v>52</v>
      </c>
      <c r="F26" t="s">
        <v>69</v>
      </c>
      <c r="G26" s="29">
        <v>42879</v>
      </c>
      <c r="H26" s="30">
        <v>42879</v>
      </c>
      <c r="I26" s="31">
        <v>84</v>
      </c>
      <c r="J26" t="s">
        <v>44</v>
      </c>
      <c r="L26" t="s">
        <v>54</v>
      </c>
      <c r="M26" t="s">
        <v>38</v>
      </c>
      <c r="P26" t="s">
        <v>26</v>
      </c>
      <c r="Q26" t="s">
        <v>55</v>
      </c>
      <c r="W26" s="32">
        <v>1556</v>
      </c>
      <c r="X26" t="s">
        <v>59</v>
      </c>
      <c r="Y26" t="s">
        <v>57</v>
      </c>
      <c r="Z26" t="s">
        <v>70</v>
      </c>
    </row>
    <row r="27" spans="1:26" x14ac:dyDescent="0.3">
      <c r="A27" t="s">
        <v>26</v>
      </c>
      <c r="B27" t="s">
        <v>27</v>
      </c>
      <c r="C27" s="27">
        <v>2017</v>
      </c>
      <c r="D27" s="28">
        <v>12</v>
      </c>
      <c r="E27" t="s">
        <v>52</v>
      </c>
      <c r="F27" t="s">
        <v>71</v>
      </c>
      <c r="G27" s="29">
        <v>42891</v>
      </c>
      <c r="H27" s="30">
        <v>42891</v>
      </c>
      <c r="I27" s="31">
        <v>8</v>
      </c>
      <c r="J27" t="s">
        <v>44</v>
      </c>
      <c r="L27" t="s">
        <v>54</v>
      </c>
      <c r="M27" t="s">
        <v>38</v>
      </c>
      <c r="P27" t="s">
        <v>26</v>
      </c>
      <c r="Q27" t="s">
        <v>55</v>
      </c>
      <c r="W27" s="32">
        <v>-1980</v>
      </c>
      <c r="X27" t="s">
        <v>72</v>
      </c>
      <c r="Y27" t="s">
        <v>57</v>
      </c>
      <c r="Z27" t="s">
        <v>57</v>
      </c>
    </row>
    <row r="28" spans="1:26" x14ac:dyDescent="0.3">
      <c r="A28" t="s">
        <v>26</v>
      </c>
      <c r="B28" t="s">
        <v>27</v>
      </c>
      <c r="C28" s="27">
        <v>2017</v>
      </c>
      <c r="D28" s="28">
        <v>12</v>
      </c>
      <c r="E28" t="s">
        <v>52</v>
      </c>
      <c r="F28" t="s">
        <v>71</v>
      </c>
      <c r="G28" s="29">
        <v>42891</v>
      </c>
      <c r="H28" s="30">
        <v>42891</v>
      </c>
      <c r="I28" s="31">
        <v>9</v>
      </c>
      <c r="J28" t="s">
        <v>44</v>
      </c>
      <c r="L28" t="s">
        <v>54</v>
      </c>
      <c r="M28" t="s">
        <v>38</v>
      </c>
      <c r="P28" t="s">
        <v>26</v>
      </c>
      <c r="Q28" t="s">
        <v>55</v>
      </c>
      <c r="W28" s="32">
        <v>-1208</v>
      </c>
      <c r="X28" t="s">
        <v>73</v>
      </c>
      <c r="Y28" t="s">
        <v>57</v>
      </c>
      <c r="Z28" t="s">
        <v>57</v>
      </c>
    </row>
    <row r="29" spans="1:26" x14ac:dyDescent="0.3">
      <c r="A29" t="s">
        <v>26</v>
      </c>
      <c r="B29" t="s">
        <v>27</v>
      </c>
      <c r="C29" s="27">
        <v>2017</v>
      </c>
      <c r="D29" s="28">
        <v>12</v>
      </c>
      <c r="E29" t="s">
        <v>52</v>
      </c>
      <c r="F29" t="s">
        <v>71</v>
      </c>
      <c r="G29" s="29">
        <v>42891</v>
      </c>
      <c r="H29" s="30">
        <v>42891</v>
      </c>
      <c r="I29" s="31">
        <v>20</v>
      </c>
      <c r="J29" t="s">
        <v>44</v>
      </c>
      <c r="K29" t="s">
        <v>60</v>
      </c>
      <c r="L29" t="s">
        <v>61</v>
      </c>
      <c r="M29" t="s">
        <v>62</v>
      </c>
      <c r="P29" t="s">
        <v>26</v>
      </c>
      <c r="Q29" t="s">
        <v>55</v>
      </c>
      <c r="S29" t="s">
        <v>74</v>
      </c>
      <c r="W29" s="32">
        <v>1980</v>
      </c>
      <c r="X29" t="s">
        <v>72</v>
      </c>
      <c r="Y29" t="s">
        <v>75</v>
      </c>
      <c r="Z29" t="s">
        <v>57</v>
      </c>
    </row>
    <row r="30" spans="1:26" x14ac:dyDescent="0.3">
      <c r="A30" t="s">
        <v>26</v>
      </c>
      <c r="B30" t="s">
        <v>27</v>
      </c>
      <c r="C30" s="27">
        <v>2017</v>
      </c>
      <c r="D30" s="28">
        <v>12</v>
      </c>
      <c r="E30" t="s">
        <v>52</v>
      </c>
      <c r="F30" t="s">
        <v>71</v>
      </c>
      <c r="G30" s="29">
        <v>42891</v>
      </c>
      <c r="H30" s="30">
        <v>42891</v>
      </c>
      <c r="I30" s="31">
        <v>21</v>
      </c>
      <c r="J30" t="s">
        <v>44</v>
      </c>
      <c r="K30" t="s">
        <v>60</v>
      </c>
      <c r="L30" t="s">
        <v>61</v>
      </c>
      <c r="M30" t="s">
        <v>62</v>
      </c>
      <c r="P30" t="s">
        <v>26</v>
      </c>
      <c r="Q30" t="s">
        <v>55</v>
      </c>
      <c r="S30" t="s">
        <v>76</v>
      </c>
      <c r="W30" s="32">
        <v>1208</v>
      </c>
      <c r="X30" t="s">
        <v>73</v>
      </c>
      <c r="Y30" t="s">
        <v>77</v>
      </c>
      <c r="Z30" t="s">
        <v>57</v>
      </c>
    </row>
    <row r="31" spans="1:26" x14ac:dyDescent="0.3">
      <c r="A31" t="s">
        <v>26</v>
      </c>
      <c r="B31" t="s">
        <v>27</v>
      </c>
      <c r="C31" s="27">
        <v>2017</v>
      </c>
      <c r="D31" s="28">
        <v>12</v>
      </c>
      <c r="E31" t="s">
        <v>52</v>
      </c>
      <c r="F31" t="s">
        <v>78</v>
      </c>
      <c r="G31" s="29">
        <v>42892</v>
      </c>
      <c r="H31" s="30">
        <v>42892</v>
      </c>
      <c r="I31" s="31">
        <v>5</v>
      </c>
      <c r="J31" t="s">
        <v>44</v>
      </c>
      <c r="L31" t="s">
        <v>37</v>
      </c>
      <c r="M31" t="s">
        <v>38</v>
      </c>
      <c r="P31" t="s">
        <v>26</v>
      </c>
      <c r="Q31" t="s">
        <v>55</v>
      </c>
      <c r="W31" s="32">
        <v>-1980</v>
      </c>
      <c r="X31" t="s">
        <v>72</v>
      </c>
      <c r="Y31" t="s">
        <v>45</v>
      </c>
      <c r="Z31" t="s">
        <v>70</v>
      </c>
    </row>
    <row r="32" spans="1:26" x14ac:dyDescent="0.3">
      <c r="A32" t="s">
        <v>26</v>
      </c>
      <c r="B32" t="s">
        <v>27</v>
      </c>
      <c r="C32" s="27">
        <v>2017</v>
      </c>
      <c r="D32" s="28">
        <v>12</v>
      </c>
      <c r="E32" t="s">
        <v>52</v>
      </c>
      <c r="F32" t="s">
        <v>78</v>
      </c>
      <c r="G32" s="29">
        <v>42892</v>
      </c>
      <c r="H32" s="30">
        <v>42892</v>
      </c>
      <c r="I32" s="31">
        <v>6</v>
      </c>
      <c r="J32" t="s">
        <v>44</v>
      </c>
      <c r="L32" t="s">
        <v>37</v>
      </c>
      <c r="M32" t="s">
        <v>38</v>
      </c>
      <c r="P32" t="s">
        <v>26</v>
      </c>
      <c r="Q32" t="s">
        <v>55</v>
      </c>
      <c r="W32" s="32">
        <v>-1208</v>
      </c>
      <c r="X32" t="s">
        <v>73</v>
      </c>
      <c r="Y32" t="s">
        <v>45</v>
      </c>
      <c r="Z32" t="s">
        <v>70</v>
      </c>
    </row>
    <row r="33" spans="1:26" x14ac:dyDescent="0.3">
      <c r="A33" t="s">
        <v>26</v>
      </c>
      <c r="B33" t="s">
        <v>27</v>
      </c>
      <c r="C33" s="27">
        <v>2017</v>
      </c>
      <c r="D33" s="28">
        <v>12</v>
      </c>
      <c r="E33" t="s">
        <v>52</v>
      </c>
      <c r="F33" t="s">
        <v>78</v>
      </c>
      <c r="G33" s="29">
        <v>42892</v>
      </c>
      <c r="H33" s="30">
        <v>42892</v>
      </c>
      <c r="I33" s="31">
        <v>19</v>
      </c>
      <c r="J33" t="s">
        <v>44</v>
      </c>
      <c r="L33" t="s">
        <v>54</v>
      </c>
      <c r="M33" t="s">
        <v>38</v>
      </c>
      <c r="P33" t="s">
        <v>26</v>
      </c>
      <c r="Q33" t="s">
        <v>55</v>
      </c>
      <c r="W33" s="32">
        <v>1980</v>
      </c>
      <c r="X33" t="s">
        <v>72</v>
      </c>
      <c r="Y33" t="s">
        <v>57</v>
      </c>
      <c r="Z33" t="s">
        <v>70</v>
      </c>
    </row>
    <row r="34" spans="1:26" x14ac:dyDescent="0.3">
      <c r="A34" t="s">
        <v>26</v>
      </c>
      <c r="B34" t="s">
        <v>27</v>
      </c>
      <c r="C34" s="27">
        <v>2017</v>
      </c>
      <c r="D34" s="28">
        <v>12</v>
      </c>
      <c r="E34" t="s">
        <v>52</v>
      </c>
      <c r="F34" t="s">
        <v>78</v>
      </c>
      <c r="G34" s="29">
        <v>42892</v>
      </c>
      <c r="H34" s="30">
        <v>42892</v>
      </c>
      <c r="I34" s="31">
        <v>20</v>
      </c>
      <c r="J34" t="s">
        <v>44</v>
      </c>
      <c r="L34" t="s">
        <v>54</v>
      </c>
      <c r="M34" t="s">
        <v>38</v>
      </c>
      <c r="P34" t="s">
        <v>26</v>
      </c>
      <c r="Q34" t="s">
        <v>55</v>
      </c>
      <c r="W34" s="32">
        <v>1208</v>
      </c>
      <c r="X34" t="s">
        <v>73</v>
      </c>
      <c r="Y34" t="s">
        <v>57</v>
      </c>
      <c r="Z34" t="s">
        <v>70</v>
      </c>
    </row>
    <row r="35" spans="1:26" x14ac:dyDescent="0.3">
      <c r="A35" t="s">
        <v>26</v>
      </c>
      <c r="B35" t="s">
        <v>27</v>
      </c>
      <c r="C35" s="27">
        <v>2017</v>
      </c>
      <c r="D35" s="28">
        <v>12</v>
      </c>
      <c r="E35" t="s">
        <v>52</v>
      </c>
      <c r="F35" t="s">
        <v>79</v>
      </c>
      <c r="G35" s="29">
        <v>42895</v>
      </c>
      <c r="H35" s="30">
        <v>42895</v>
      </c>
      <c r="I35" s="31">
        <v>17</v>
      </c>
      <c r="J35" t="s">
        <v>44</v>
      </c>
      <c r="L35" t="s">
        <v>54</v>
      </c>
      <c r="M35" t="s">
        <v>38</v>
      </c>
      <c r="P35" t="s">
        <v>26</v>
      </c>
      <c r="Q35" t="s">
        <v>33</v>
      </c>
      <c r="W35" s="32">
        <v>-1761</v>
      </c>
      <c r="X35" t="s">
        <v>80</v>
      </c>
      <c r="Y35" t="s">
        <v>57</v>
      </c>
      <c r="Z35" t="s">
        <v>57</v>
      </c>
    </row>
    <row r="36" spans="1:26" x14ac:dyDescent="0.3">
      <c r="A36" t="s">
        <v>26</v>
      </c>
      <c r="B36" t="s">
        <v>27</v>
      </c>
      <c r="C36" s="27">
        <v>2017</v>
      </c>
      <c r="D36" s="28">
        <v>12</v>
      </c>
      <c r="E36" t="s">
        <v>52</v>
      </c>
      <c r="F36" t="s">
        <v>79</v>
      </c>
      <c r="G36" s="29">
        <v>42895</v>
      </c>
      <c r="H36" s="30">
        <v>42895</v>
      </c>
      <c r="I36" s="31">
        <v>41</v>
      </c>
      <c r="J36" t="s">
        <v>44</v>
      </c>
      <c r="K36" t="s">
        <v>60</v>
      </c>
      <c r="L36" t="s">
        <v>61</v>
      </c>
      <c r="M36" t="s">
        <v>62</v>
      </c>
      <c r="P36" t="s">
        <v>26</v>
      </c>
      <c r="Q36" t="s">
        <v>33</v>
      </c>
      <c r="S36" t="s">
        <v>81</v>
      </c>
      <c r="W36" s="32">
        <v>1761</v>
      </c>
      <c r="X36" t="s">
        <v>80</v>
      </c>
      <c r="Y36" t="s">
        <v>82</v>
      </c>
      <c r="Z36" t="s">
        <v>57</v>
      </c>
    </row>
    <row r="37" spans="1:26" x14ac:dyDescent="0.3">
      <c r="A37" t="s">
        <v>26</v>
      </c>
      <c r="B37" t="s">
        <v>27</v>
      </c>
      <c r="C37" s="27">
        <v>2017</v>
      </c>
      <c r="D37" s="28">
        <v>12</v>
      </c>
      <c r="E37" t="s">
        <v>52</v>
      </c>
      <c r="F37" t="s">
        <v>83</v>
      </c>
      <c r="G37" s="29">
        <v>42896</v>
      </c>
      <c r="H37" s="30">
        <v>42896</v>
      </c>
      <c r="I37" s="31">
        <v>21</v>
      </c>
      <c r="J37" t="s">
        <v>44</v>
      </c>
      <c r="L37" t="s">
        <v>37</v>
      </c>
      <c r="M37" t="s">
        <v>38</v>
      </c>
      <c r="P37" t="s">
        <v>26</v>
      </c>
      <c r="Q37" t="s">
        <v>33</v>
      </c>
      <c r="W37" s="32">
        <v>-1761</v>
      </c>
      <c r="X37" t="s">
        <v>80</v>
      </c>
      <c r="Y37" t="s">
        <v>45</v>
      </c>
      <c r="Z37" t="s">
        <v>70</v>
      </c>
    </row>
    <row r="38" spans="1:26" x14ac:dyDescent="0.3">
      <c r="A38" t="s">
        <v>26</v>
      </c>
      <c r="B38" t="s">
        <v>27</v>
      </c>
      <c r="C38" s="27">
        <v>2017</v>
      </c>
      <c r="D38" s="28">
        <v>12</v>
      </c>
      <c r="E38" t="s">
        <v>52</v>
      </c>
      <c r="F38" t="s">
        <v>83</v>
      </c>
      <c r="G38" s="29">
        <v>42896</v>
      </c>
      <c r="H38" s="30">
        <v>42896</v>
      </c>
      <c r="I38" s="31">
        <v>46</v>
      </c>
      <c r="J38" t="s">
        <v>44</v>
      </c>
      <c r="L38" t="s">
        <v>54</v>
      </c>
      <c r="M38" t="s">
        <v>38</v>
      </c>
      <c r="P38" t="s">
        <v>26</v>
      </c>
      <c r="Q38" t="s">
        <v>33</v>
      </c>
      <c r="W38" s="32">
        <v>1761</v>
      </c>
      <c r="X38" t="s">
        <v>80</v>
      </c>
      <c r="Y38" t="s">
        <v>57</v>
      </c>
      <c r="Z38" t="s">
        <v>70</v>
      </c>
    </row>
    <row r="39" spans="1:26" x14ac:dyDescent="0.3">
      <c r="A39" t="s">
        <v>26</v>
      </c>
      <c r="B39" t="s">
        <v>27</v>
      </c>
      <c r="C39" s="27">
        <v>2017</v>
      </c>
      <c r="D39" s="28">
        <v>12</v>
      </c>
      <c r="E39" t="s">
        <v>52</v>
      </c>
      <c r="F39" t="s">
        <v>84</v>
      </c>
      <c r="G39" s="29">
        <v>42906</v>
      </c>
      <c r="H39" s="30">
        <v>42906</v>
      </c>
      <c r="I39" s="31">
        <v>6</v>
      </c>
      <c r="J39" t="s">
        <v>44</v>
      </c>
      <c r="L39" t="s">
        <v>54</v>
      </c>
      <c r="M39" t="s">
        <v>38</v>
      </c>
      <c r="P39" t="s">
        <v>26</v>
      </c>
      <c r="Q39" t="s">
        <v>33</v>
      </c>
      <c r="W39" s="32">
        <v>-1445</v>
      </c>
      <c r="X39" t="s">
        <v>85</v>
      </c>
      <c r="Y39" t="s">
        <v>57</v>
      </c>
      <c r="Z39" t="s">
        <v>57</v>
      </c>
    </row>
    <row r="40" spans="1:26" x14ac:dyDescent="0.3">
      <c r="A40" t="s">
        <v>26</v>
      </c>
      <c r="B40" t="s">
        <v>27</v>
      </c>
      <c r="C40" s="27">
        <v>2017</v>
      </c>
      <c r="D40" s="28">
        <v>12</v>
      </c>
      <c r="E40" t="s">
        <v>52</v>
      </c>
      <c r="F40" t="s">
        <v>84</v>
      </c>
      <c r="G40" s="29">
        <v>42906</v>
      </c>
      <c r="H40" s="30">
        <v>42906</v>
      </c>
      <c r="I40" s="31">
        <v>73</v>
      </c>
      <c r="J40" t="s">
        <v>44</v>
      </c>
      <c r="K40" t="s">
        <v>60</v>
      </c>
      <c r="L40" t="s">
        <v>61</v>
      </c>
      <c r="M40" t="s">
        <v>62</v>
      </c>
      <c r="P40" t="s">
        <v>26</v>
      </c>
      <c r="Q40" t="s">
        <v>33</v>
      </c>
      <c r="S40" t="s">
        <v>86</v>
      </c>
      <c r="W40" s="32">
        <v>1445</v>
      </c>
      <c r="X40" t="s">
        <v>85</v>
      </c>
      <c r="Y40" t="s">
        <v>87</v>
      </c>
      <c r="Z40" t="s">
        <v>57</v>
      </c>
    </row>
    <row r="41" spans="1:26" x14ac:dyDescent="0.3">
      <c r="A41" t="s">
        <v>26</v>
      </c>
      <c r="B41" t="s">
        <v>27</v>
      </c>
      <c r="C41" s="27">
        <v>2017</v>
      </c>
      <c r="D41" s="28">
        <v>12</v>
      </c>
      <c r="E41" t="s">
        <v>52</v>
      </c>
      <c r="F41" t="s">
        <v>88</v>
      </c>
      <c r="G41" s="29">
        <v>42907</v>
      </c>
      <c r="H41" s="30">
        <v>42907</v>
      </c>
      <c r="I41" s="31">
        <v>11</v>
      </c>
      <c r="J41" t="s">
        <v>44</v>
      </c>
      <c r="L41" t="s">
        <v>37</v>
      </c>
      <c r="M41" t="s">
        <v>38</v>
      </c>
      <c r="P41" t="s">
        <v>26</v>
      </c>
      <c r="Q41" t="s">
        <v>33</v>
      </c>
      <c r="W41" s="32">
        <v>-1445</v>
      </c>
      <c r="X41" t="s">
        <v>85</v>
      </c>
      <c r="Y41" t="s">
        <v>45</v>
      </c>
      <c r="Z41" t="s">
        <v>70</v>
      </c>
    </row>
    <row r="42" spans="1:26" x14ac:dyDescent="0.3">
      <c r="A42" t="s">
        <v>26</v>
      </c>
      <c r="B42" t="s">
        <v>27</v>
      </c>
      <c r="C42" s="27">
        <v>2017</v>
      </c>
      <c r="D42" s="28">
        <v>12</v>
      </c>
      <c r="E42" t="s">
        <v>52</v>
      </c>
      <c r="F42" t="s">
        <v>88</v>
      </c>
      <c r="G42" s="29">
        <v>42907</v>
      </c>
      <c r="H42" s="30">
        <v>42907</v>
      </c>
      <c r="I42" s="31">
        <v>65</v>
      </c>
      <c r="J42" t="s">
        <v>44</v>
      </c>
      <c r="L42" t="s">
        <v>54</v>
      </c>
      <c r="M42" t="s">
        <v>38</v>
      </c>
      <c r="P42" t="s">
        <v>26</v>
      </c>
      <c r="Q42" t="s">
        <v>33</v>
      </c>
      <c r="W42" s="32">
        <v>1445</v>
      </c>
      <c r="X42" t="s">
        <v>85</v>
      </c>
      <c r="Y42" t="s">
        <v>57</v>
      </c>
      <c r="Z42" t="s">
        <v>70</v>
      </c>
    </row>
    <row r="43" spans="1:26" x14ac:dyDescent="0.3">
      <c r="A43" t="s">
        <v>26</v>
      </c>
      <c r="B43" t="s">
        <v>27</v>
      </c>
      <c r="C43" s="27">
        <v>2017</v>
      </c>
      <c r="D43" s="28">
        <v>12</v>
      </c>
      <c r="E43" t="s">
        <v>52</v>
      </c>
      <c r="F43" t="s">
        <v>89</v>
      </c>
      <c r="G43" s="29">
        <v>42907</v>
      </c>
      <c r="H43" s="30">
        <v>42907</v>
      </c>
      <c r="I43" s="31">
        <v>9</v>
      </c>
      <c r="J43" t="s">
        <v>44</v>
      </c>
      <c r="L43" t="s">
        <v>54</v>
      </c>
      <c r="M43" t="s">
        <v>38</v>
      </c>
      <c r="P43" t="s">
        <v>26</v>
      </c>
      <c r="Q43" t="s">
        <v>55</v>
      </c>
      <c r="W43" s="32">
        <v>-1211</v>
      </c>
      <c r="X43" t="s">
        <v>90</v>
      </c>
      <c r="Y43" t="s">
        <v>57</v>
      </c>
      <c r="Z43" t="s">
        <v>57</v>
      </c>
    </row>
    <row r="44" spans="1:26" x14ac:dyDescent="0.3">
      <c r="A44" t="s">
        <v>26</v>
      </c>
      <c r="B44" t="s">
        <v>27</v>
      </c>
      <c r="C44" s="27">
        <v>2017</v>
      </c>
      <c r="D44" s="28">
        <v>12</v>
      </c>
      <c r="E44" t="s">
        <v>52</v>
      </c>
      <c r="F44" t="s">
        <v>89</v>
      </c>
      <c r="G44" s="29">
        <v>42907</v>
      </c>
      <c r="H44" s="30">
        <v>42907</v>
      </c>
      <c r="I44" s="31">
        <v>41</v>
      </c>
      <c r="J44" t="s">
        <v>44</v>
      </c>
      <c r="K44" t="s">
        <v>60</v>
      </c>
      <c r="L44" t="s">
        <v>61</v>
      </c>
      <c r="M44" t="s">
        <v>62</v>
      </c>
      <c r="P44" t="s">
        <v>26</v>
      </c>
      <c r="Q44" t="s">
        <v>55</v>
      </c>
      <c r="S44" t="s">
        <v>91</v>
      </c>
      <c r="W44" s="32">
        <v>1211</v>
      </c>
      <c r="X44" t="s">
        <v>90</v>
      </c>
      <c r="Y44" t="s">
        <v>92</v>
      </c>
      <c r="Z44" t="s">
        <v>57</v>
      </c>
    </row>
    <row r="45" spans="1:26" x14ac:dyDescent="0.3">
      <c r="A45" t="s">
        <v>26</v>
      </c>
      <c r="B45" t="s">
        <v>27</v>
      </c>
      <c r="C45" s="27">
        <v>2017</v>
      </c>
      <c r="D45" s="28">
        <v>12</v>
      </c>
      <c r="E45" t="s">
        <v>52</v>
      </c>
      <c r="F45" t="s">
        <v>93</v>
      </c>
      <c r="G45" s="29">
        <v>42908</v>
      </c>
      <c r="H45" s="30">
        <v>42908</v>
      </c>
      <c r="I45" s="31">
        <v>3</v>
      </c>
      <c r="J45" t="s">
        <v>44</v>
      </c>
      <c r="L45" t="s">
        <v>37</v>
      </c>
      <c r="M45" t="s">
        <v>38</v>
      </c>
      <c r="P45" t="s">
        <v>26</v>
      </c>
      <c r="Q45" t="s">
        <v>55</v>
      </c>
      <c r="W45" s="32">
        <v>-1211</v>
      </c>
      <c r="X45" t="s">
        <v>90</v>
      </c>
      <c r="Y45" t="s">
        <v>45</v>
      </c>
      <c r="Z45" t="s">
        <v>70</v>
      </c>
    </row>
    <row r="46" spans="1:26" x14ac:dyDescent="0.3">
      <c r="A46" t="s">
        <v>26</v>
      </c>
      <c r="B46" t="s">
        <v>27</v>
      </c>
      <c r="C46" s="27">
        <v>2017</v>
      </c>
      <c r="D46" s="28">
        <v>12</v>
      </c>
      <c r="E46" t="s">
        <v>52</v>
      </c>
      <c r="F46" t="s">
        <v>93</v>
      </c>
      <c r="G46" s="29">
        <v>42908</v>
      </c>
      <c r="H46" s="30">
        <v>42908</v>
      </c>
      <c r="I46" s="31">
        <v>27</v>
      </c>
      <c r="J46" t="s">
        <v>44</v>
      </c>
      <c r="L46" t="s">
        <v>54</v>
      </c>
      <c r="M46" t="s">
        <v>38</v>
      </c>
      <c r="P46" t="s">
        <v>26</v>
      </c>
      <c r="Q46" t="s">
        <v>55</v>
      </c>
      <c r="W46" s="32">
        <v>1211</v>
      </c>
      <c r="X46" t="s">
        <v>90</v>
      </c>
      <c r="Y46" t="s">
        <v>57</v>
      </c>
      <c r="Z46" t="s">
        <v>70</v>
      </c>
    </row>
    <row r="47" spans="1:26" x14ac:dyDescent="0.3">
      <c r="A47" t="s">
        <v>26</v>
      </c>
      <c r="B47" t="s">
        <v>27</v>
      </c>
      <c r="C47" s="27">
        <v>2017</v>
      </c>
      <c r="D47" s="28">
        <v>12</v>
      </c>
      <c r="E47" t="s">
        <v>39</v>
      </c>
      <c r="F47" t="s">
        <v>94</v>
      </c>
      <c r="G47" s="29">
        <v>42916</v>
      </c>
      <c r="H47" s="30">
        <v>42934</v>
      </c>
      <c r="I47" s="31">
        <v>8</v>
      </c>
      <c r="J47" t="s">
        <v>44</v>
      </c>
      <c r="L47" t="s">
        <v>47</v>
      </c>
      <c r="M47" t="s">
        <v>32</v>
      </c>
      <c r="P47" t="s">
        <v>26</v>
      </c>
      <c r="Q47" t="s">
        <v>49</v>
      </c>
      <c r="W47" s="32">
        <v>-7819.65</v>
      </c>
      <c r="X47" t="s">
        <v>95</v>
      </c>
      <c r="Y47" t="s">
        <v>50</v>
      </c>
      <c r="Z47" t="s">
        <v>96</v>
      </c>
    </row>
    <row r="48" spans="1:26" x14ac:dyDescent="0.3">
      <c r="A48" t="s">
        <v>26</v>
      </c>
      <c r="B48" t="s">
        <v>27</v>
      </c>
      <c r="C48" s="27">
        <v>2017</v>
      </c>
      <c r="D48" s="28">
        <v>12</v>
      </c>
      <c r="E48" t="s">
        <v>39</v>
      </c>
      <c r="F48" t="s">
        <v>94</v>
      </c>
      <c r="G48" s="29">
        <v>42916</v>
      </c>
      <c r="H48" s="30">
        <v>42934</v>
      </c>
      <c r="I48" s="31">
        <v>23</v>
      </c>
      <c r="J48" t="s">
        <v>44</v>
      </c>
      <c r="L48" t="s">
        <v>37</v>
      </c>
      <c r="M48" t="s">
        <v>38</v>
      </c>
      <c r="Q48" t="s">
        <v>49</v>
      </c>
      <c r="W48" s="32">
        <v>7819.65</v>
      </c>
      <c r="Y48" t="s">
        <v>45</v>
      </c>
      <c r="Z48" t="s">
        <v>96</v>
      </c>
    </row>
    <row r="49" spans="1:26" x14ac:dyDescent="0.3">
      <c r="A49" t="s">
        <v>26</v>
      </c>
      <c r="B49" t="s">
        <v>27</v>
      </c>
      <c r="C49" s="27">
        <v>2018</v>
      </c>
      <c r="D49" s="28">
        <v>1</v>
      </c>
      <c r="E49" t="s">
        <v>52</v>
      </c>
      <c r="F49" t="s">
        <v>97</v>
      </c>
      <c r="G49" s="29">
        <v>42933</v>
      </c>
      <c r="H49" s="30">
        <v>42933</v>
      </c>
      <c r="I49" s="31">
        <v>7</v>
      </c>
      <c r="J49" t="s">
        <v>44</v>
      </c>
      <c r="L49" t="s">
        <v>37</v>
      </c>
      <c r="M49" t="s">
        <v>38</v>
      </c>
      <c r="P49" t="s">
        <v>26</v>
      </c>
      <c r="Q49" t="s">
        <v>55</v>
      </c>
      <c r="W49" s="32">
        <v>-2136</v>
      </c>
      <c r="X49" t="s">
        <v>98</v>
      </c>
      <c r="Y49" t="s">
        <v>45</v>
      </c>
      <c r="Z49" t="s">
        <v>70</v>
      </c>
    </row>
    <row r="50" spans="1:26" x14ac:dyDescent="0.3">
      <c r="A50" t="s">
        <v>26</v>
      </c>
      <c r="B50" t="s">
        <v>27</v>
      </c>
      <c r="C50" s="27">
        <v>2018</v>
      </c>
      <c r="D50" s="28">
        <v>1</v>
      </c>
      <c r="E50" t="s">
        <v>52</v>
      </c>
      <c r="F50" t="s">
        <v>97</v>
      </c>
      <c r="G50" s="29">
        <v>42933</v>
      </c>
      <c r="H50" s="30">
        <v>42933</v>
      </c>
      <c r="I50" s="31">
        <v>24</v>
      </c>
      <c r="J50" t="s">
        <v>44</v>
      </c>
      <c r="L50" t="s">
        <v>37</v>
      </c>
      <c r="M50" t="s">
        <v>38</v>
      </c>
      <c r="P50" t="s">
        <v>26</v>
      </c>
      <c r="Q50" t="s">
        <v>55</v>
      </c>
      <c r="W50" s="32">
        <v>-4501</v>
      </c>
      <c r="X50" t="s">
        <v>99</v>
      </c>
      <c r="Y50" t="s">
        <v>45</v>
      </c>
      <c r="Z50" t="s">
        <v>70</v>
      </c>
    </row>
    <row r="51" spans="1:26" x14ac:dyDescent="0.3">
      <c r="A51" t="s">
        <v>26</v>
      </c>
      <c r="B51" t="s">
        <v>27</v>
      </c>
      <c r="C51" s="27">
        <v>2018</v>
      </c>
      <c r="D51" s="28">
        <v>1</v>
      </c>
      <c r="E51" t="s">
        <v>52</v>
      </c>
      <c r="F51" t="s">
        <v>97</v>
      </c>
      <c r="G51" s="29">
        <v>42933</v>
      </c>
      <c r="H51" s="30">
        <v>42933</v>
      </c>
      <c r="I51" s="31">
        <v>30</v>
      </c>
      <c r="J51" t="s">
        <v>44</v>
      </c>
      <c r="L51" t="s">
        <v>37</v>
      </c>
      <c r="M51" t="s">
        <v>38</v>
      </c>
      <c r="P51" t="s">
        <v>26</v>
      </c>
      <c r="Q51" t="s">
        <v>55</v>
      </c>
      <c r="W51" s="32">
        <v>-1804</v>
      </c>
      <c r="X51" t="s">
        <v>100</v>
      </c>
      <c r="Y51" t="s">
        <v>45</v>
      </c>
      <c r="Z51" t="s">
        <v>70</v>
      </c>
    </row>
    <row r="52" spans="1:26" x14ac:dyDescent="0.3">
      <c r="A52" t="s">
        <v>26</v>
      </c>
      <c r="B52" t="s">
        <v>27</v>
      </c>
      <c r="C52" s="27">
        <v>2018</v>
      </c>
      <c r="D52" s="28">
        <v>1</v>
      </c>
      <c r="E52" t="s">
        <v>52</v>
      </c>
      <c r="F52" t="s">
        <v>97</v>
      </c>
      <c r="G52" s="29">
        <v>42933</v>
      </c>
      <c r="H52" s="30">
        <v>42933</v>
      </c>
      <c r="I52" s="31">
        <v>31</v>
      </c>
      <c r="J52" t="s">
        <v>44</v>
      </c>
      <c r="L52" t="s">
        <v>37</v>
      </c>
      <c r="M52" t="s">
        <v>38</v>
      </c>
      <c r="P52" t="s">
        <v>26</v>
      </c>
      <c r="Q52" t="s">
        <v>55</v>
      </c>
      <c r="W52" s="32">
        <v>-5101</v>
      </c>
      <c r="X52" t="s">
        <v>101</v>
      </c>
      <c r="Y52" t="s">
        <v>45</v>
      </c>
      <c r="Z52" t="s">
        <v>70</v>
      </c>
    </row>
    <row r="53" spans="1:26" x14ac:dyDescent="0.3">
      <c r="A53" t="s">
        <v>26</v>
      </c>
      <c r="B53" t="s">
        <v>27</v>
      </c>
      <c r="C53" s="27">
        <v>2018</v>
      </c>
      <c r="D53" s="28">
        <v>1</v>
      </c>
      <c r="E53" t="s">
        <v>52</v>
      </c>
      <c r="F53" t="s">
        <v>97</v>
      </c>
      <c r="G53" s="29">
        <v>42933</v>
      </c>
      <c r="H53" s="30">
        <v>42933</v>
      </c>
      <c r="I53" s="31">
        <v>41</v>
      </c>
      <c r="J53" t="s">
        <v>44</v>
      </c>
      <c r="L53" t="s">
        <v>37</v>
      </c>
      <c r="M53" t="s">
        <v>38</v>
      </c>
      <c r="P53" t="s">
        <v>26</v>
      </c>
      <c r="Q53" t="s">
        <v>55</v>
      </c>
      <c r="W53" s="32">
        <v>-1401</v>
      </c>
      <c r="X53" t="s">
        <v>102</v>
      </c>
      <c r="Y53" t="s">
        <v>45</v>
      </c>
      <c r="Z53" t="s">
        <v>70</v>
      </c>
    </row>
    <row r="54" spans="1:26" x14ac:dyDescent="0.3">
      <c r="A54" t="s">
        <v>26</v>
      </c>
      <c r="B54" t="s">
        <v>27</v>
      </c>
      <c r="C54" s="27">
        <v>2018</v>
      </c>
      <c r="D54" s="28">
        <v>1</v>
      </c>
      <c r="E54" t="s">
        <v>52</v>
      </c>
      <c r="F54" t="s">
        <v>97</v>
      </c>
      <c r="G54" s="29">
        <v>42933</v>
      </c>
      <c r="H54" s="30">
        <v>42933</v>
      </c>
      <c r="I54" s="31">
        <v>42</v>
      </c>
      <c r="J54" t="s">
        <v>44</v>
      </c>
      <c r="L54" t="s">
        <v>37</v>
      </c>
      <c r="M54" t="s">
        <v>38</v>
      </c>
      <c r="P54" t="s">
        <v>26</v>
      </c>
      <c r="Q54" t="s">
        <v>55</v>
      </c>
      <c r="W54" s="32">
        <v>-3168</v>
      </c>
      <c r="X54" t="s">
        <v>103</v>
      </c>
      <c r="Y54" t="s">
        <v>45</v>
      </c>
      <c r="Z54" t="s">
        <v>70</v>
      </c>
    </row>
    <row r="55" spans="1:26" x14ac:dyDescent="0.3">
      <c r="A55" t="s">
        <v>26</v>
      </c>
      <c r="B55" t="s">
        <v>27</v>
      </c>
      <c r="C55" s="27">
        <v>2018</v>
      </c>
      <c r="D55" s="28">
        <v>1</v>
      </c>
      <c r="E55" t="s">
        <v>52</v>
      </c>
      <c r="F55" t="s">
        <v>97</v>
      </c>
      <c r="G55" s="29">
        <v>42933</v>
      </c>
      <c r="H55" s="30">
        <v>42933</v>
      </c>
      <c r="I55" s="31">
        <v>43</v>
      </c>
      <c r="J55" t="s">
        <v>44</v>
      </c>
      <c r="L55" t="s">
        <v>37</v>
      </c>
      <c r="M55" t="s">
        <v>38</v>
      </c>
      <c r="P55" t="s">
        <v>26</v>
      </c>
      <c r="Q55" t="s">
        <v>55</v>
      </c>
      <c r="W55" s="32">
        <v>-4072</v>
      </c>
      <c r="X55" t="s">
        <v>104</v>
      </c>
      <c r="Y55" t="s">
        <v>45</v>
      </c>
      <c r="Z55" t="s">
        <v>70</v>
      </c>
    </row>
    <row r="56" spans="1:26" x14ac:dyDescent="0.3">
      <c r="A56" t="s">
        <v>26</v>
      </c>
      <c r="B56" t="s">
        <v>27</v>
      </c>
      <c r="C56" s="27">
        <v>2018</v>
      </c>
      <c r="D56" s="28">
        <v>1</v>
      </c>
      <c r="E56" t="s">
        <v>52</v>
      </c>
      <c r="F56" t="s">
        <v>97</v>
      </c>
      <c r="G56" s="29">
        <v>42933</v>
      </c>
      <c r="H56" s="30">
        <v>42933</v>
      </c>
      <c r="I56" s="31">
        <v>44</v>
      </c>
      <c r="J56" t="s">
        <v>44</v>
      </c>
      <c r="L56" t="s">
        <v>37</v>
      </c>
      <c r="M56" t="s">
        <v>38</v>
      </c>
      <c r="P56" t="s">
        <v>26</v>
      </c>
      <c r="Q56" t="s">
        <v>55</v>
      </c>
      <c r="W56" s="32">
        <v>-4109</v>
      </c>
      <c r="X56" t="s">
        <v>105</v>
      </c>
      <c r="Y56" t="s">
        <v>45</v>
      </c>
      <c r="Z56" t="s">
        <v>70</v>
      </c>
    </row>
    <row r="57" spans="1:26" x14ac:dyDescent="0.3">
      <c r="A57" t="s">
        <v>26</v>
      </c>
      <c r="B57" t="s">
        <v>27</v>
      </c>
      <c r="C57" s="27">
        <v>2018</v>
      </c>
      <c r="D57" s="28">
        <v>1</v>
      </c>
      <c r="E57" t="s">
        <v>52</v>
      </c>
      <c r="F57" t="s">
        <v>97</v>
      </c>
      <c r="G57" s="29">
        <v>42933</v>
      </c>
      <c r="H57" s="30">
        <v>42933</v>
      </c>
      <c r="I57" s="31">
        <v>45</v>
      </c>
      <c r="J57" t="s">
        <v>44</v>
      </c>
      <c r="L57" t="s">
        <v>37</v>
      </c>
      <c r="M57" t="s">
        <v>38</v>
      </c>
      <c r="P57" t="s">
        <v>26</v>
      </c>
      <c r="Q57" t="s">
        <v>55</v>
      </c>
      <c r="W57" s="32">
        <v>-4543</v>
      </c>
      <c r="X57" t="s">
        <v>106</v>
      </c>
      <c r="Y57" t="s">
        <v>45</v>
      </c>
      <c r="Z57" t="s">
        <v>70</v>
      </c>
    </row>
    <row r="58" spans="1:26" x14ac:dyDescent="0.3">
      <c r="A58" t="s">
        <v>26</v>
      </c>
      <c r="B58" t="s">
        <v>27</v>
      </c>
      <c r="C58" s="27">
        <v>2018</v>
      </c>
      <c r="D58" s="28">
        <v>1</v>
      </c>
      <c r="E58" t="s">
        <v>52</v>
      </c>
      <c r="F58" t="s">
        <v>97</v>
      </c>
      <c r="G58" s="29">
        <v>42933</v>
      </c>
      <c r="H58" s="30">
        <v>42933</v>
      </c>
      <c r="I58" s="31">
        <v>46</v>
      </c>
      <c r="J58" t="s">
        <v>44</v>
      </c>
      <c r="L58" t="s">
        <v>37</v>
      </c>
      <c r="M58" t="s">
        <v>38</v>
      </c>
      <c r="P58" t="s">
        <v>26</v>
      </c>
      <c r="Q58" t="s">
        <v>55</v>
      </c>
      <c r="W58" s="32">
        <v>-498</v>
      </c>
      <c r="X58" t="s">
        <v>107</v>
      </c>
      <c r="Y58" t="s">
        <v>45</v>
      </c>
      <c r="Z58" t="s">
        <v>70</v>
      </c>
    </row>
    <row r="59" spans="1:26" x14ac:dyDescent="0.3">
      <c r="A59" t="s">
        <v>26</v>
      </c>
      <c r="B59" t="s">
        <v>27</v>
      </c>
      <c r="C59" s="27">
        <v>2018</v>
      </c>
      <c r="D59" s="28">
        <v>1</v>
      </c>
      <c r="E59" t="s">
        <v>52</v>
      </c>
      <c r="F59" t="s">
        <v>97</v>
      </c>
      <c r="G59" s="29">
        <v>42933</v>
      </c>
      <c r="H59" s="30">
        <v>42933</v>
      </c>
      <c r="I59" s="31">
        <v>56</v>
      </c>
      <c r="J59" t="s">
        <v>44</v>
      </c>
      <c r="L59" t="s">
        <v>54</v>
      </c>
      <c r="M59" t="s">
        <v>38</v>
      </c>
      <c r="P59" t="s">
        <v>26</v>
      </c>
      <c r="Q59" t="s">
        <v>55</v>
      </c>
      <c r="W59" s="32">
        <v>2136</v>
      </c>
      <c r="X59" t="s">
        <v>98</v>
      </c>
      <c r="Y59" t="s">
        <v>57</v>
      </c>
      <c r="Z59" t="s">
        <v>70</v>
      </c>
    </row>
    <row r="60" spans="1:26" x14ac:dyDescent="0.3">
      <c r="A60" t="s">
        <v>26</v>
      </c>
      <c r="B60" t="s">
        <v>27</v>
      </c>
      <c r="C60" s="27">
        <v>2018</v>
      </c>
      <c r="D60" s="28">
        <v>1</v>
      </c>
      <c r="E60" t="s">
        <v>52</v>
      </c>
      <c r="F60" t="s">
        <v>97</v>
      </c>
      <c r="G60" s="29">
        <v>42933</v>
      </c>
      <c r="H60" s="30">
        <v>42933</v>
      </c>
      <c r="I60" s="31">
        <v>73</v>
      </c>
      <c r="J60" t="s">
        <v>44</v>
      </c>
      <c r="L60" t="s">
        <v>54</v>
      </c>
      <c r="M60" t="s">
        <v>38</v>
      </c>
      <c r="P60" t="s">
        <v>26</v>
      </c>
      <c r="Q60" t="s">
        <v>55</v>
      </c>
      <c r="W60" s="32">
        <v>4501</v>
      </c>
      <c r="X60" t="s">
        <v>99</v>
      </c>
      <c r="Y60" t="s">
        <v>57</v>
      </c>
      <c r="Z60" t="s">
        <v>70</v>
      </c>
    </row>
    <row r="61" spans="1:26" x14ac:dyDescent="0.3">
      <c r="A61" t="s">
        <v>26</v>
      </c>
      <c r="B61" t="s">
        <v>27</v>
      </c>
      <c r="C61" s="27">
        <v>2018</v>
      </c>
      <c r="D61" s="28">
        <v>1</v>
      </c>
      <c r="E61" t="s">
        <v>52</v>
      </c>
      <c r="F61" t="s">
        <v>97</v>
      </c>
      <c r="G61" s="29">
        <v>42933</v>
      </c>
      <c r="H61" s="30">
        <v>42933</v>
      </c>
      <c r="I61" s="31">
        <v>79</v>
      </c>
      <c r="J61" t="s">
        <v>44</v>
      </c>
      <c r="L61" t="s">
        <v>54</v>
      </c>
      <c r="M61" t="s">
        <v>38</v>
      </c>
      <c r="P61" t="s">
        <v>26</v>
      </c>
      <c r="Q61" t="s">
        <v>55</v>
      </c>
      <c r="W61" s="32">
        <v>1804</v>
      </c>
      <c r="X61" t="s">
        <v>100</v>
      </c>
      <c r="Y61" t="s">
        <v>57</v>
      </c>
      <c r="Z61" t="s">
        <v>70</v>
      </c>
    </row>
    <row r="62" spans="1:26" x14ac:dyDescent="0.3">
      <c r="A62" t="s">
        <v>26</v>
      </c>
      <c r="B62" t="s">
        <v>27</v>
      </c>
      <c r="C62" s="27">
        <v>2018</v>
      </c>
      <c r="D62" s="28">
        <v>1</v>
      </c>
      <c r="E62" t="s">
        <v>52</v>
      </c>
      <c r="F62" t="s">
        <v>97</v>
      </c>
      <c r="G62" s="29">
        <v>42933</v>
      </c>
      <c r="H62" s="30">
        <v>42933</v>
      </c>
      <c r="I62" s="31">
        <v>80</v>
      </c>
      <c r="J62" t="s">
        <v>44</v>
      </c>
      <c r="L62" t="s">
        <v>54</v>
      </c>
      <c r="M62" t="s">
        <v>38</v>
      </c>
      <c r="P62" t="s">
        <v>26</v>
      </c>
      <c r="Q62" t="s">
        <v>55</v>
      </c>
      <c r="W62" s="32">
        <v>5101</v>
      </c>
      <c r="X62" t="s">
        <v>101</v>
      </c>
      <c r="Y62" t="s">
        <v>57</v>
      </c>
      <c r="Z62" t="s">
        <v>70</v>
      </c>
    </row>
    <row r="63" spans="1:26" x14ac:dyDescent="0.3">
      <c r="A63" t="s">
        <v>26</v>
      </c>
      <c r="B63" t="s">
        <v>27</v>
      </c>
      <c r="C63" s="27">
        <v>2018</v>
      </c>
      <c r="D63" s="28">
        <v>1</v>
      </c>
      <c r="E63" t="s">
        <v>52</v>
      </c>
      <c r="F63" t="s">
        <v>97</v>
      </c>
      <c r="G63" s="29">
        <v>42933</v>
      </c>
      <c r="H63" s="30">
        <v>42933</v>
      </c>
      <c r="I63" s="31">
        <v>90</v>
      </c>
      <c r="J63" t="s">
        <v>44</v>
      </c>
      <c r="L63" t="s">
        <v>54</v>
      </c>
      <c r="M63" t="s">
        <v>38</v>
      </c>
      <c r="P63" t="s">
        <v>26</v>
      </c>
      <c r="Q63" t="s">
        <v>55</v>
      </c>
      <c r="W63" s="32">
        <v>1401</v>
      </c>
      <c r="X63" t="s">
        <v>102</v>
      </c>
      <c r="Y63" t="s">
        <v>57</v>
      </c>
      <c r="Z63" t="s">
        <v>70</v>
      </c>
    </row>
    <row r="64" spans="1:26" x14ac:dyDescent="0.3">
      <c r="A64" t="s">
        <v>26</v>
      </c>
      <c r="B64" t="s">
        <v>27</v>
      </c>
      <c r="C64" s="27">
        <v>2018</v>
      </c>
      <c r="D64" s="28">
        <v>1</v>
      </c>
      <c r="E64" t="s">
        <v>52</v>
      </c>
      <c r="F64" t="s">
        <v>97</v>
      </c>
      <c r="G64" s="29">
        <v>42933</v>
      </c>
      <c r="H64" s="30">
        <v>42933</v>
      </c>
      <c r="I64" s="31">
        <v>91</v>
      </c>
      <c r="J64" t="s">
        <v>44</v>
      </c>
      <c r="L64" t="s">
        <v>54</v>
      </c>
      <c r="M64" t="s">
        <v>38</v>
      </c>
      <c r="P64" t="s">
        <v>26</v>
      </c>
      <c r="Q64" t="s">
        <v>55</v>
      </c>
      <c r="W64" s="32">
        <v>3168</v>
      </c>
      <c r="X64" t="s">
        <v>103</v>
      </c>
      <c r="Y64" t="s">
        <v>57</v>
      </c>
      <c r="Z64" t="s">
        <v>70</v>
      </c>
    </row>
    <row r="65" spans="1:26" x14ac:dyDescent="0.3">
      <c r="A65" t="s">
        <v>26</v>
      </c>
      <c r="B65" t="s">
        <v>27</v>
      </c>
      <c r="C65" s="27">
        <v>2018</v>
      </c>
      <c r="D65" s="28">
        <v>1</v>
      </c>
      <c r="E65" t="s">
        <v>52</v>
      </c>
      <c r="F65" t="s">
        <v>97</v>
      </c>
      <c r="G65" s="29">
        <v>42933</v>
      </c>
      <c r="H65" s="30">
        <v>42933</v>
      </c>
      <c r="I65" s="31">
        <v>92</v>
      </c>
      <c r="J65" t="s">
        <v>44</v>
      </c>
      <c r="L65" t="s">
        <v>54</v>
      </c>
      <c r="M65" t="s">
        <v>38</v>
      </c>
      <c r="P65" t="s">
        <v>26</v>
      </c>
      <c r="Q65" t="s">
        <v>55</v>
      </c>
      <c r="W65" s="32">
        <v>4072</v>
      </c>
      <c r="X65" t="s">
        <v>104</v>
      </c>
      <c r="Y65" t="s">
        <v>57</v>
      </c>
      <c r="Z65" t="s">
        <v>70</v>
      </c>
    </row>
    <row r="66" spans="1:26" x14ac:dyDescent="0.3">
      <c r="A66" t="s">
        <v>26</v>
      </c>
      <c r="B66" t="s">
        <v>27</v>
      </c>
      <c r="C66" s="27">
        <v>2018</v>
      </c>
      <c r="D66" s="28">
        <v>1</v>
      </c>
      <c r="E66" t="s">
        <v>52</v>
      </c>
      <c r="F66" t="s">
        <v>97</v>
      </c>
      <c r="G66" s="29">
        <v>42933</v>
      </c>
      <c r="H66" s="30">
        <v>42933</v>
      </c>
      <c r="I66" s="31">
        <v>93</v>
      </c>
      <c r="J66" t="s">
        <v>44</v>
      </c>
      <c r="L66" t="s">
        <v>54</v>
      </c>
      <c r="M66" t="s">
        <v>38</v>
      </c>
      <c r="P66" t="s">
        <v>26</v>
      </c>
      <c r="Q66" t="s">
        <v>55</v>
      </c>
      <c r="W66" s="32">
        <v>4109</v>
      </c>
      <c r="X66" t="s">
        <v>105</v>
      </c>
      <c r="Y66" t="s">
        <v>57</v>
      </c>
      <c r="Z66" t="s">
        <v>70</v>
      </c>
    </row>
    <row r="67" spans="1:26" x14ac:dyDescent="0.3">
      <c r="A67" t="s">
        <v>26</v>
      </c>
      <c r="B67" t="s">
        <v>27</v>
      </c>
      <c r="C67" s="27">
        <v>2018</v>
      </c>
      <c r="D67" s="28">
        <v>1</v>
      </c>
      <c r="E67" t="s">
        <v>52</v>
      </c>
      <c r="F67" t="s">
        <v>97</v>
      </c>
      <c r="G67" s="29">
        <v>42933</v>
      </c>
      <c r="H67" s="30">
        <v>42933</v>
      </c>
      <c r="I67" s="31">
        <v>94</v>
      </c>
      <c r="J67" t="s">
        <v>44</v>
      </c>
      <c r="L67" t="s">
        <v>54</v>
      </c>
      <c r="M67" t="s">
        <v>38</v>
      </c>
      <c r="P67" t="s">
        <v>26</v>
      </c>
      <c r="Q67" t="s">
        <v>55</v>
      </c>
      <c r="W67" s="32">
        <v>4543</v>
      </c>
      <c r="X67" t="s">
        <v>106</v>
      </c>
      <c r="Y67" t="s">
        <v>57</v>
      </c>
      <c r="Z67" t="s">
        <v>70</v>
      </c>
    </row>
    <row r="68" spans="1:26" x14ac:dyDescent="0.3">
      <c r="A68" t="s">
        <v>26</v>
      </c>
      <c r="B68" t="s">
        <v>27</v>
      </c>
      <c r="C68" s="27">
        <v>2018</v>
      </c>
      <c r="D68" s="28">
        <v>1</v>
      </c>
      <c r="E68" t="s">
        <v>52</v>
      </c>
      <c r="F68" t="s">
        <v>97</v>
      </c>
      <c r="G68" s="29">
        <v>42933</v>
      </c>
      <c r="H68" s="30">
        <v>42933</v>
      </c>
      <c r="I68" s="31">
        <v>95</v>
      </c>
      <c r="J68" t="s">
        <v>44</v>
      </c>
      <c r="L68" t="s">
        <v>54</v>
      </c>
      <c r="M68" t="s">
        <v>38</v>
      </c>
      <c r="P68" t="s">
        <v>26</v>
      </c>
      <c r="Q68" t="s">
        <v>55</v>
      </c>
      <c r="W68" s="32">
        <v>498</v>
      </c>
      <c r="X68" t="s">
        <v>107</v>
      </c>
      <c r="Y68" t="s">
        <v>57</v>
      </c>
      <c r="Z68" t="s">
        <v>70</v>
      </c>
    </row>
    <row r="69" spans="1:26" x14ac:dyDescent="0.3">
      <c r="A69" t="s">
        <v>26</v>
      </c>
      <c r="B69" t="s">
        <v>27</v>
      </c>
      <c r="C69" s="27">
        <v>2018</v>
      </c>
      <c r="D69" s="28">
        <v>1</v>
      </c>
      <c r="E69" t="s">
        <v>52</v>
      </c>
      <c r="F69" t="s">
        <v>108</v>
      </c>
      <c r="G69" s="29">
        <v>42934</v>
      </c>
      <c r="H69" s="30">
        <v>42934</v>
      </c>
      <c r="I69" s="31">
        <v>20</v>
      </c>
      <c r="J69" t="s">
        <v>44</v>
      </c>
      <c r="L69" t="s">
        <v>54</v>
      </c>
      <c r="M69" t="s">
        <v>38</v>
      </c>
      <c r="P69" t="s">
        <v>26</v>
      </c>
      <c r="Q69" t="s">
        <v>55</v>
      </c>
      <c r="W69" s="32">
        <v>-4501</v>
      </c>
      <c r="X69" t="s">
        <v>99</v>
      </c>
      <c r="Y69" t="s">
        <v>57</v>
      </c>
      <c r="Z69" t="s">
        <v>57</v>
      </c>
    </row>
    <row r="70" spans="1:26" x14ac:dyDescent="0.3">
      <c r="A70" t="s">
        <v>26</v>
      </c>
      <c r="B70" t="s">
        <v>27</v>
      </c>
      <c r="C70" s="27">
        <v>2018</v>
      </c>
      <c r="D70" s="28">
        <v>1</v>
      </c>
      <c r="E70" t="s">
        <v>52</v>
      </c>
      <c r="F70" t="s">
        <v>108</v>
      </c>
      <c r="G70" s="29">
        <v>42934</v>
      </c>
      <c r="H70" s="30">
        <v>42934</v>
      </c>
      <c r="I70" s="31">
        <v>32</v>
      </c>
      <c r="J70" t="s">
        <v>44</v>
      </c>
      <c r="L70" t="s">
        <v>54</v>
      </c>
      <c r="M70" t="s">
        <v>38</v>
      </c>
      <c r="P70" t="s">
        <v>26</v>
      </c>
      <c r="Q70" t="s">
        <v>55</v>
      </c>
      <c r="W70" s="32">
        <v>-1804</v>
      </c>
      <c r="X70" t="s">
        <v>100</v>
      </c>
      <c r="Y70" t="s">
        <v>57</v>
      </c>
      <c r="Z70" t="s">
        <v>57</v>
      </c>
    </row>
    <row r="71" spans="1:26" x14ac:dyDescent="0.3">
      <c r="A71" t="s">
        <v>26</v>
      </c>
      <c r="B71" t="s">
        <v>27</v>
      </c>
      <c r="C71" s="27">
        <v>2018</v>
      </c>
      <c r="D71" s="28">
        <v>1</v>
      </c>
      <c r="E71" t="s">
        <v>52</v>
      </c>
      <c r="F71" t="s">
        <v>108</v>
      </c>
      <c r="G71" s="29">
        <v>42934</v>
      </c>
      <c r="H71" s="30">
        <v>42934</v>
      </c>
      <c r="I71" s="31">
        <v>33</v>
      </c>
      <c r="J71" t="s">
        <v>44</v>
      </c>
      <c r="L71" t="s">
        <v>54</v>
      </c>
      <c r="M71" t="s">
        <v>38</v>
      </c>
      <c r="P71" t="s">
        <v>26</v>
      </c>
      <c r="Q71" t="s">
        <v>55</v>
      </c>
      <c r="W71" s="32">
        <v>-5101</v>
      </c>
      <c r="X71" t="s">
        <v>101</v>
      </c>
      <c r="Y71" t="s">
        <v>57</v>
      </c>
      <c r="Z71" t="s">
        <v>57</v>
      </c>
    </row>
    <row r="72" spans="1:26" x14ac:dyDescent="0.3">
      <c r="A72" t="s">
        <v>26</v>
      </c>
      <c r="B72" t="s">
        <v>27</v>
      </c>
      <c r="C72" s="27">
        <v>2018</v>
      </c>
      <c r="D72" s="28">
        <v>1</v>
      </c>
      <c r="E72" t="s">
        <v>52</v>
      </c>
      <c r="F72" t="s">
        <v>108</v>
      </c>
      <c r="G72" s="29">
        <v>42934</v>
      </c>
      <c r="H72" s="30">
        <v>42934</v>
      </c>
      <c r="I72" s="31">
        <v>34</v>
      </c>
      <c r="J72" t="s">
        <v>44</v>
      </c>
      <c r="L72" t="s">
        <v>54</v>
      </c>
      <c r="M72" t="s">
        <v>38</v>
      </c>
      <c r="P72" t="s">
        <v>26</v>
      </c>
      <c r="Q72" t="s">
        <v>55</v>
      </c>
      <c r="W72" s="32">
        <v>-1401</v>
      </c>
      <c r="X72" t="s">
        <v>102</v>
      </c>
      <c r="Y72" t="s">
        <v>57</v>
      </c>
      <c r="Z72" t="s">
        <v>57</v>
      </c>
    </row>
    <row r="73" spans="1:26" x14ac:dyDescent="0.3">
      <c r="A73" t="s">
        <v>26</v>
      </c>
      <c r="B73" t="s">
        <v>27</v>
      </c>
      <c r="C73" s="27">
        <v>2018</v>
      </c>
      <c r="D73" s="28">
        <v>1</v>
      </c>
      <c r="E73" t="s">
        <v>52</v>
      </c>
      <c r="F73" t="s">
        <v>108</v>
      </c>
      <c r="G73" s="29">
        <v>42934</v>
      </c>
      <c r="H73" s="30">
        <v>42934</v>
      </c>
      <c r="I73" s="31">
        <v>35</v>
      </c>
      <c r="J73" t="s">
        <v>44</v>
      </c>
      <c r="L73" t="s">
        <v>54</v>
      </c>
      <c r="M73" t="s">
        <v>38</v>
      </c>
      <c r="P73" t="s">
        <v>26</v>
      </c>
      <c r="Q73" t="s">
        <v>55</v>
      </c>
      <c r="W73" s="32">
        <v>-3168</v>
      </c>
      <c r="X73" t="s">
        <v>103</v>
      </c>
      <c r="Y73" t="s">
        <v>57</v>
      </c>
      <c r="Z73" t="s">
        <v>57</v>
      </c>
    </row>
    <row r="74" spans="1:26" x14ac:dyDescent="0.3">
      <c r="A74" t="s">
        <v>26</v>
      </c>
      <c r="B74" t="s">
        <v>27</v>
      </c>
      <c r="C74" s="27">
        <v>2018</v>
      </c>
      <c r="D74" s="28">
        <v>1</v>
      </c>
      <c r="E74" t="s">
        <v>52</v>
      </c>
      <c r="F74" t="s">
        <v>108</v>
      </c>
      <c r="G74" s="29">
        <v>42934</v>
      </c>
      <c r="H74" s="30">
        <v>42934</v>
      </c>
      <c r="I74" s="31">
        <v>36</v>
      </c>
      <c r="J74" t="s">
        <v>44</v>
      </c>
      <c r="L74" t="s">
        <v>54</v>
      </c>
      <c r="M74" t="s">
        <v>38</v>
      </c>
      <c r="P74" t="s">
        <v>26</v>
      </c>
      <c r="Q74" t="s">
        <v>55</v>
      </c>
      <c r="W74" s="32">
        <v>-4072</v>
      </c>
      <c r="X74" t="s">
        <v>104</v>
      </c>
      <c r="Y74" t="s">
        <v>57</v>
      </c>
      <c r="Z74" t="s">
        <v>57</v>
      </c>
    </row>
    <row r="75" spans="1:26" x14ac:dyDescent="0.3">
      <c r="A75" t="s">
        <v>26</v>
      </c>
      <c r="B75" t="s">
        <v>27</v>
      </c>
      <c r="C75" s="27">
        <v>2018</v>
      </c>
      <c r="D75" s="28">
        <v>1</v>
      </c>
      <c r="E75" t="s">
        <v>52</v>
      </c>
      <c r="F75" t="s">
        <v>108</v>
      </c>
      <c r="G75" s="29">
        <v>42934</v>
      </c>
      <c r="H75" s="30">
        <v>42934</v>
      </c>
      <c r="I75" s="31">
        <v>37</v>
      </c>
      <c r="J75" t="s">
        <v>44</v>
      </c>
      <c r="L75" t="s">
        <v>54</v>
      </c>
      <c r="M75" t="s">
        <v>38</v>
      </c>
      <c r="P75" t="s">
        <v>26</v>
      </c>
      <c r="Q75" t="s">
        <v>55</v>
      </c>
      <c r="W75" s="32">
        <v>-4109</v>
      </c>
      <c r="X75" t="s">
        <v>105</v>
      </c>
      <c r="Y75" t="s">
        <v>57</v>
      </c>
      <c r="Z75" t="s">
        <v>57</v>
      </c>
    </row>
    <row r="76" spans="1:26" x14ac:dyDescent="0.3">
      <c r="A76" t="s">
        <v>26</v>
      </c>
      <c r="B76" t="s">
        <v>27</v>
      </c>
      <c r="C76" s="27">
        <v>2018</v>
      </c>
      <c r="D76" s="28">
        <v>1</v>
      </c>
      <c r="E76" t="s">
        <v>52</v>
      </c>
      <c r="F76" t="s">
        <v>108</v>
      </c>
      <c r="G76" s="29">
        <v>42934</v>
      </c>
      <c r="H76" s="30">
        <v>42934</v>
      </c>
      <c r="I76" s="31">
        <v>38</v>
      </c>
      <c r="J76" t="s">
        <v>44</v>
      </c>
      <c r="L76" t="s">
        <v>54</v>
      </c>
      <c r="M76" t="s">
        <v>38</v>
      </c>
      <c r="P76" t="s">
        <v>26</v>
      </c>
      <c r="Q76" t="s">
        <v>55</v>
      </c>
      <c r="W76" s="32">
        <v>-4543</v>
      </c>
      <c r="X76" t="s">
        <v>106</v>
      </c>
      <c r="Y76" t="s">
        <v>57</v>
      </c>
      <c r="Z76" t="s">
        <v>57</v>
      </c>
    </row>
    <row r="77" spans="1:26" x14ac:dyDescent="0.3">
      <c r="A77" t="s">
        <v>26</v>
      </c>
      <c r="B77" t="s">
        <v>27</v>
      </c>
      <c r="C77" s="27">
        <v>2018</v>
      </c>
      <c r="D77" s="28">
        <v>1</v>
      </c>
      <c r="E77" t="s">
        <v>52</v>
      </c>
      <c r="F77" t="s">
        <v>108</v>
      </c>
      <c r="G77" s="29">
        <v>42934</v>
      </c>
      <c r="H77" s="30">
        <v>42934</v>
      </c>
      <c r="I77" s="31">
        <v>39</v>
      </c>
      <c r="J77" t="s">
        <v>44</v>
      </c>
      <c r="L77" t="s">
        <v>54</v>
      </c>
      <c r="M77" t="s">
        <v>38</v>
      </c>
      <c r="P77" t="s">
        <v>26</v>
      </c>
      <c r="Q77" t="s">
        <v>55</v>
      </c>
      <c r="W77" s="32">
        <v>-498</v>
      </c>
      <c r="X77" t="s">
        <v>107</v>
      </c>
      <c r="Y77" t="s">
        <v>57</v>
      </c>
      <c r="Z77" t="s">
        <v>57</v>
      </c>
    </row>
    <row r="78" spans="1:26" x14ac:dyDescent="0.3">
      <c r="A78" t="s">
        <v>26</v>
      </c>
      <c r="B78" t="s">
        <v>27</v>
      </c>
      <c r="C78" s="27">
        <v>2018</v>
      </c>
      <c r="D78" s="28">
        <v>1</v>
      </c>
      <c r="E78" t="s">
        <v>52</v>
      </c>
      <c r="F78" t="s">
        <v>108</v>
      </c>
      <c r="G78" s="29">
        <v>42934</v>
      </c>
      <c r="H78" s="30">
        <v>42934</v>
      </c>
      <c r="I78" s="31">
        <v>40</v>
      </c>
      <c r="J78" t="s">
        <v>44</v>
      </c>
      <c r="L78" t="s">
        <v>54</v>
      </c>
      <c r="M78" t="s">
        <v>38</v>
      </c>
      <c r="P78" t="s">
        <v>26</v>
      </c>
      <c r="Q78" t="s">
        <v>55</v>
      </c>
      <c r="W78" s="32">
        <v>-2136</v>
      </c>
      <c r="X78" t="s">
        <v>98</v>
      </c>
      <c r="Y78" t="s">
        <v>57</v>
      </c>
      <c r="Z78" t="s">
        <v>57</v>
      </c>
    </row>
    <row r="79" spans="1:26" x14ac:dyDescent="0.3">
      <c r="A79" t="s">
        <v>26</v>
      </c>
      <c r="B79" t="s">
        <v>27</v>
      </c>
      <c r="C79" s="27">
        <v>2018</v>
      </c>
      <c r="D79" s="28">
        <v>1</v>
      </c>
      <c r="E79" t="s">
        <v>52</v>
      </c>
      <c r="F79" t="s">
        <v>108</v>
      </c>
      <c r="G79" s="29">
        <v>42934</v>
      </c>
      <c r="H79" s="30">
        <v>42934</v>
      </c>
      <c r="I79" s="31">
        <v>59</v>
      </c>
      <c r="J79" t="s">
        <v>44</v>
      </c>
      <c r="K79" t="s">
        <v>60</v>
      </c>
      <c r="L79" t="s">
        <v>61</v>
      </c>
      <c r="M79" t="s">
        <v>62</v>
      </c>
      <c r="P79" t="s">
        <v>26</v>
      </c>
      <c r="Q79" t="s">
        <v>55</v>
      </c>
      <c r="S79" t="s">
        <v>109</v>
      </c>
      <c r="W79" s="32">
        <v>1804</v>
      </c>
      <c r="X79" t="s">
        <v>100</v>
      </c>
      <c r="Y79" t="s">
        <v>110</v>
      </c>
      <c r="Z79" t="s">
        <v>57</v>
      </c>
    </row>
    <row r="80" spans="1:26" x14ac:dyDescent="0.3">
      <c r="A80" t="s">
        <v>26</v>
      </c>
      <c r="B80" t="s">
        <v>27</v>
      </c>
      <c r="C80" s="27">
        <v>2018</v>
      </c>
      <c r="D80" s="28">
        <v>1</v>
      </c>
      <c r="E80" t="s">
        <v>52</v>
      </c>
      <c r="F80" t="s">
        <v>108</v>
      </c>
      <c r="G80" s="29">
        <v>42934</v>
      </c>
      <c r="H80" s="30">
        <v>42934</v>
      </c>
      <c r="I80" s="31">
        <v>60</v>
      </c>
      <c r="J80" t="s">
        <v>44</v>
      </c>
      <c r="K80" t="s">
        <v>60</v>
      </c>
      <c r="L80" t="s">
        <v>61</v>
      </c>
      <c r="M80" t="s">
        <v>62</v>
      </c>
      <c r="P80" t="s">
        <v>26</v>
      </c>
      <c r="Q80" t="s">
        <v>55</v>
      </c>
      <c r="S80" t="s">
        <v>111</v>
      </c>
      <c r="W80" s="32">
        <v>5101</v>
      </c>
      <c r="X80" t="s">
        <v>101</v>
      </c>
      <c r="Y80" t="s">
        <v>112</v>
      </c>
      <c r="Z80" t="s">
        <v>57</v>
      </c>
    </row>
    <row r="81" spans="1:26" x14ac:dyDescent="0.3">
      <c r="A81" t="s">
        <v>26</v>
      </c>
      <c r="B81" t="s">
        <v>27</v>
      </c>
      <c r="C81" s="27">
        <v>2018</v>
      </c>
      <c r="D81" s="28">
        <v>1</v>
      </c>
      <c r="E81" t="s">
        <v>52</v>
      </c>
      <c r="F81" t="s">
        <v>108</v>
      </c>
      <c r="G81" s="29">
        <v>42934</v>
      </c>
      <c r="H81" s="30">
        <v>42934</v>
      </c>
      <c r="I81" s="31">
        <v>61</v>
      </c>
      <c r="J81" t="s">
        <v>44</v>
      </c>
      <c r="K81" t="s">
        <v>60</v>
      </c>
      <c r="L81" t="s">
        <v>61</v>
      </c>
      <c r="M81" t="s">
        <v>62</v>
      </c>
      <c r="P81" t="s">
        <v>26</v>
      </c>
      <c r="Q81" t="s">
        <v>55</v>
      </c>
      <c r="S81" t="s">
        <v>113</v>
      </c>
      <c r="W81" s="32">
        <v>1401</v>
      </c>
      <c r="X81" t="s">
        <v>102</v>
      </c>
      <c r="Y81" t="s">
        <v>114</v>
      </c>
      <c r="Z81" t="s">
        <v>57</v>
      </c>
    </row>
    <row r="82" spans="1:26" x14ac:dyDescent="0.3">
      <c r="A82" t="s">
        <v>26</v>
      </c>
      <c r="B82" t="s">
        <v>27</v>
      </c>
      <c r="C82" s="27">
        <v>2018</v>
      </c>
      <c r="D82" s="28">
        <v>1</v>
      </c>
      <c r="E82" t="s">
        <v>52</v>
      </c>
      <c r="F82" t="s">
        <v>108</v>
      </c>
      <c r="G82" s="29">
        <v>42934</v>
      </c>
      <c r="H82" s="30">
        <v>42934</v>
      </c>
      <c r="I82" s="31">
        <v>62</v>
      </c>
      <c r="J82" t="s">
        <v>44</v>
      </c>
      <c r="K82" t="s">
        <v>60</v>
      </c>
      <c r="L82" t="s">
        <v>61</v>
      </c>
      <c r="M82" t="s">
        <v>62</v>
      </c>
      <c r="P82" t="s">
        <v>26</v>
      </c>
      <c r="Q82" t="s">
        <v>55</v>
      </c>
      <c r="S82" t="s">
        <v>115</v>
      </c>
      <c r="W82" s="32">
        <v>3168</v>
      </c>
      <c r="X82" t="s">
        <v>103</v>
      </c>
      <c r="Y82" t="s">
        <v>116</v>
      </c>
      <c r="Z82" t="s">
        <v>57</v>
      </c>
    </row>
    <row r="83" spans="1:26" x14ac:dyDescent="0.3">
      <c r="A83" t="s">
        <v>26</v>
      </c>
      <c r="B83" t="s">
        <v>27</v>
      </c>
      <c r="C83" s="27">
        <v>2018</v>
      </c>
      <c r="D83" s="28">
        <v>1</v>
      </c>
      <c r="E83" t="s">
        <v>52</v>
      </c>
      <c r="F83" t="s">
        <v>108</v>
      </c>
      <c r="G83" s="29">
        <v>42934</v>
      </c>
      <c r="H83" s="30">
        <v>42934</v>
      </c>
      <c r="I83" s="31">
        <v>63</v>
      </c>
      <c r="J83" t="s">
        <v>44</v>
      </c>
      <c r="K83" t="s">
        <v>60</v>
      </c>
      <c r="L83" t="s">
        <v>61</v>
      </c>
      <c r="M83" t="s">
        <v>62</v>
      </c>
      <c r="P83" t="s">
        <v>26</v>
      </c>
      <c r="Q83" t="s">
        <v>55</v>
      </c>
      <c r="S83" t="s">
        <v>117</v>
      </c>
      <c r="W83" s="32">
        <v>4072</v>
      </c>
      <c r="X83" t="s">
        <v>104</v>
      </c>
      <c r="Y83" t="s">
        <v>118</v>
      </c>
      <c r="Z83" t="s">
        <v>57</v>
      </c>
    </row>
    <row r="84" spans="1:26" x14ac:dyDescent="0.3">
      <c r="A84" t="s">
        <v>26</v>
      </c>
      <c r="B84" t="s">
        <v>27</v>
      </c>
      <c r="C84" s="27">
        <v>2018</v>
      </c>
      <c r="D84" s="28">
        <v>1</v>
      </c>
      <c r="E84" t="s">
        <v>52</v>
      </c>
      <c r="F84" t="s">
        <v>108</v>
      </c>
      <c r="G84" s="29">
        <v>42934</v>
      </c>
      <c r="H84" s="30">
        <v>42934</v>
      </c>
      <c r="I84" s="31">
        <v>64</v>
      </c>
      <c r="J84" t="s">
        <v>44</v>
      </c>
      <c r="K84" t="s">
        <v>60</v>
      </c>
      <c r="L84" t="s">
        <v>61</v>
      </c>
      <c r="M84" t="s">
        <v>62</v>
      </c>
      <c r="P84" t="s">
        <v>26</v>
      </c>
      <c r="Q84" t="s">
        <v>55</v>
      </c>
      <c r="S84" t="s">
        <v>119</v>
      </c>
      <c r="W84" s="32">
        <v>4109</v>
      </c>
      <c r="X84" t="s">
        <v>105</v>
      </c>
      <c r="Y84" t="s">
        <v>120</v>
      </c>
      <c r="Z84" t="s">
        <v>57</v>
      </c>
    </row>
    <row r="85" spans="1:26" x14ac:dyDescent="0.3">
      <c r="A85" t="s">
        <v>26</v>
      </c>
      <c r="B85" t="s">
        <v>27</v>
      </c>
      <c r="C85" s="27">
        <v>2018</v>
      </c>
      <c r="D85" s="28">
        <v>1</v>
      </c>
      <c r="E85" t="s">
        <v>52</v>
      </c>
      <c r="F85" t="s">
        <v>108</v>
      </c>
      <c r="G85" s="29">
        <v>42934</v>
      </c>
      <c r="H85" s="30">
        <v>42934</v>
      </c>
      <c r="I85" s="31">
        <v>65</v>
      </c>
      <c r="J85" t="s">
        <v>44</v>
      </c>
      <c r="K85" t="s">
        <v>60</v>
      </c>
      <c r="L85" t="s">
        <v>61</v>
      </c>
      <c r="M85" t="s">
        <v>62</v>
      </c>
      <c r="P85" t="s">
        <v>26</v>
      </c>
      <c r="Q85" t="s">
        <v>55</v>
      </c>
      <c r="S85" t="s">
        <v>121</v>
      </c>
      <c r="W85" s="32">
        <v>4543</v>
      </c>
      <c r="X85" t="s">
        <v>106</v>
      </c>
      <c r="Y85" t="s">
        <v>122</v>
      </c>
      <c r="Z85" t="s">
        <v>57</v>
      </c>
    </row>
    <row r="86" spans="1:26" x14ac:dyDescent="0.3">
      <c r="A86" t="s">
        <v>26</v>
      </c>
      <c r="B86" t="s">
        <v>27</v>
      </c>
      <c r="C86" s="27">
        <v>2018</v>
      </c>
      <c r="D86" s="28">
        <v>1</v>
      </c>
      <c r="E86" t="s">
        <v>52</v>
      </c>
      <c r="F86" t="s">
        <v>108</v>
      </c>
      <c r="G86" s="29">
        <v>42934</v>
      </c>
      <c r="H86" s="30">
        <v>42934</v>
      </c>
      <c r="I86" s="31">
        <v>66</v>
      </c>
      <c r="J86" t="s">
        <v>44</v>
      </c>
      <c r="K86" t="s">
        <v>60</v>
      </c>
      <c r="L86" t="s">
        <v>61</v>
      </c>
      <c r="M86" t="s">
        <v>62</v>
      </c>
      <c r="P86" t="s">
        <v>26</v>
      </c>
      <c r="Q86" t="s">
        <v>55</v>
      </c>
      <c r="S86" t="s">
        <v>123</v>
      </c>
      <c r="W86" s="32">
        <v>498</v>
      </c>
      <c r="X86" t="s">
        <v>107</v>
      </c>
      <c r="Y86" t="s">
        <v>124</v>
      </c>
      <c r="Z86" t="s">
        <v>57</v>
      </c>
    </row>
    <row r="87" spans="1:26" x14ac:dyDescent="0.3">
      <c r="A87" t="s">
        <v>26</v>
      </c>
      <c r="B87" t="s">
        <v>27</v>
      </c>
      <c r="C87" s="27">
        <v>2018</v>
      </c>
      <c r="D87" s="28">
        <v>1</v>
      </c>
      <c r="E87" t="s">
        <v>52</v>
      </c>
      <c r="F87" t="s">
        <v>108</v>
      </c>
      <c r="G87" s="29">
        <v>42934</v>
      </c>
      <c r="H87" s="30">
        <v>42934</v>
      </c>
      <c r="I87" s="31">
        <v>67</v>
      </c>
      <c r="J87" t="s">
        <v>44</v>
      </c>
      <c r="K87" t="s">
        <v>60</v>
      </c>
      <c r="L87" t="s">
        <v>61</v>
      </c>
      <c r="M87" t="s">
        <v>62</v>
      </c>
      <c r="P87" t="s">
        <v>26</v>
      </c>
      <c r="Q87" t="s">
        <v>55</v>
      </c>
      <c r="S87" t="s">
        <v>125</v>
      </c>
      <c r="W87" s="32">
        <v>2136</v>
      </c>
      <c r="X87" t="s">
        <v>98</v>
      </c>
      <c r="Y87" t="s">
        <v>126</v>
      </c>
      <c r="Z87" t="s">
        <v>57</v>
      </c>
    </row>
    <row r="88" spans="1:26" x14ac:dyDescent="0.3">
      <c r="A88" t="s">
        <v>26</v>
      </c>
      <c r="B88" t="s">
        <v>27</v>
      </c>
      <c r="C88" s="27">
        <v>2018</v>
      </c>
      <c r="D88" s="28">
        <v>1</v>
      </c>
      <c r="E88" t="s">
        <v>52</v>
      </c>
      <c r="F88" t="s">
        <v>108</v>
      </c>
      <c r="G88" s="29">
        <v>42934</v>
      </c>
      <c r="H88" s="30">
        <v>42934</v>
      </c>
      <c r="I88" s="31">
        <v>92</v>
      </c>
      <c r="J88" t="s">
        <v>44</v>
      </c>
      <c r="K88" t="s">
        <v>60</v>
      </c>
      <c r="L88" t="s">
        <v>61</v>
      </c>
      <c r="M88" t="s">
        <v>62</v>
      </c>
      <c r="P88" t="s">
        <v>26</v>
      </c>
      <c r="Q88" t="s">
        <v>55</v>
      </c>
      <c r="S88" t="s">
        <v>127</v>
      </c>
      <c r="W88" s="32">
        <v>4501</v>
      </c>
      <c r="X88" t="s">
        <v>99</v>
      </c>
      <c r="Y88" t="s">
        <v>128</v>
      </c>
      <c r="Z88" t="s">
        <v>57</v>
      </c>
    </row>
    <row r="89" spans="1:26" x14ac:dyDescent="0.3">
      <c r="A89" t="s">
        <v>26</v>
      </c>
      <c r="B89" t="s">
        <v>27</v>
      </c>
      <c r="C89" s="27">
        <v>2018</v>
      </c>
      <c r="D89" s="28">
        <v>1</v>
      </c>
      <c r="E89" t="s">
        <v>52</v>
      </c>
      <c r="F89" t="s">
        <v>129</v>
      </c>
      <c r="G89" s="29">
        <v>42936</v>
      </c>
      <c r="H89" s="30">
        <v>42936</v>
      </c>
      <c r="I89" s="31">
        <v>104</v>
      </c>
      <c r="J89" t="s">
        <v>44</v>
      </c>
      <c r="L89" t="s">
        <v>54</v>
      </c>
      <c r="M89" t="s">
        <v>38</v>
      </c>
      <c r="P89" t="s">
        <v>26</v>
      </c>
      <c r="Q89" t="s">
        <v>55</v>
      </c>
      <c r="W89" s="32">
        <v>-5203</v>
      </c>
      <c r="X89" t="s">
        <v>130</v>
      </c>
      <c r="Y89" t="s">
        <v>57</v>
      </c>
      <c r="Z89" t="s">
        <v>57</v>
      </c>
    </row>
    <row r="90" spans="1:26" x14ac:dyDescent="0.3">
      <c r="A90" t="s">
        <v>26</v>
      </c>
      <c r="B90" t="s">
        <v>27</v>
      </c>
      <c r="C90" s="27">
        <v>2018</v>
      </c>
      <c r="D90" s="28">
        <v>1</v>
      </c>
      <c r="E90" t="s">
        <v>52</v>
      </c>
      <c r="F90" t="s">
        <v>129</v>
      </c>
      <c r="G90" s="29">
        <v>42936</v>
      </c>
      <c r="H90" s="30">
        <v>42936</v>
      </c>
      <c r="I90" s="31">
        <v>105</v>
      </c>
      <c r="J90" t="s">
        <v>44</v>
      </c>
      <c r="L90" t="s">
        <v>54</v>
      </c>
      <c r="M90" t="s">
        <v>38</v>
      </c>
      <c r="P90" t="s">
        <v>26</v>
      </c>
      <c r="Q90" t="s">
        <v>55</v>
      </c>
      <c r="W90" s="32">
        <v>-2898</v>
      </c>
      <c r="X90" t="s">
        <v>131</v>
      </c>
      <c r="Y90" t="s">
        <v>57</v>
      </c>
      <c r="Z90" t="s">
        <v>57</v>
      </c>
    </row>
    <row r="91" spans="1:26" x14ac:dyDescent="0.3">
      <c r="A91" t="s">
        <v>26</v>
      </c>
      <c r="B91" t="s">
        <v>27</v>
      </c>
      <c r="C91" s="27">
        <v>2018</v>
      </c>
      <c r="D91" s="28">
        <v>1</v>
      </c>
      <c r="E91" t="s">
        <v>52</v>
      </c>
      <c r="F91" t="s">
        <v>129</v>
      </c>
      <c r="G91" s="29">
        <v>42936</v>
      </c>
      <c r="H91" s="30">
        <v>42936</v>
      </c>
      <c r="I91" s="31">
        <v>185</v>
      </c>
      <c r="J91" t="s">
        <v>44</v>
      </c>
      <c r="K91" t="s">
        <v>60</v>
      </c>
      <c r="L91" t="s">
        <v>61</v>
      </c>
      <c r="M91" t="s">
        <v>62</v>
      </c>
      <c r="P91" t="s">
        <v>26</v>
      </c>
      <c r="Q91" t="s">
        <v>55</v>
      </c>
      <c r="S91" t="s">
        <v>132</v>
      </c>
      <c r="W91" s="32">
        <v>5203</v>
      </c>
      <c r="X91" t="s">
        <v>130</v>
      </c>
      <c r="Y91" t="s">
        <v>133</v>
      </c>
      <c r="Z91" t="s">
        <v>57</v>
      </c>
    </row>
    <row r="92" spans="1:26" x14ac:dyDescent="0.3">
      <c r="A92" t="s">
        <v>26</v>
      </c>
      <c r="B92" t="s">
        <v>27</v>
      </c>
      <c r="C92" s="27">
        <v>2018</v>
      </c>
      <c r="D92" s="28">
        <v>1</v>
      </c>
      <c r="E92" t="s">
        <v>52</v>
      </c>
      <c r="F92" t="s">
        <v>129</v>
      </c>
      <c r="G92" s="29">
        <v>42936</v>
      </c>
      <c r="H92" s="30">
        <v>42936</v>
      </c>
      <c r="I92" s="31">
        <v>186</v>
      </c>
      <c r="J92" t="s">
        <v>44</v>
      </c>
      <c r="K92" t="s">
        <v>60</v>
      </c>
      <c r="L92" t="s">
        <v>61</v>
      </c>
      <c r="M92" t="s">
        <v>62</v>
      </c>
      <c r="P92" t="s">
        <v>26</v>
      </c>
      <c r="Q92" t="s">
        <v>55</v>
      </c>
      <c r="S92" t="s">
        <v>134</v>
      </c>
      <c r="W92" s="32">
        <v>2898</v>
      </c>
      <c r="X92" t="s">
        <v>131</v>
      </c>
      <c r="Y92" t="s">
        <v>135</v>
      </c>
      <c r="Z92" t="s">
        <v>57</v>
      </c>
    </row>
    <row r="93" spans="1:26" x14ac:dyDescent="0.3">
      <c r="A93" t="s">
        <v>26</v>
      </c>
      <c r="B93" t="s">
        <v>27</v>
      </c>
      <c r="C93" s="27">
        <v>2018</v>
      </c>
      <c r="D93" s="28">
        <v>1</v>
      </c>
      <c r="E93" t="s">
        <v>52</v>
      </c>
      <c r="F93" t="s">
        <v>136</v>
      </c>
      <c r="G93" s="29">
        <v>42936</v>
      </c>
      <c r="H93" s="30">
        <v>42936</v>
      </c>
      <c r="I93" s="31">
        <v>19</v>
      </c>
      <c r="J93" t="s">
        <v>44</v>
      </c>
      <c r="L93" t="s">
        <v>37</v>
      </c>
      <c r="M93" t="s">
        <v>38</v>
      </c>
      <c r="P93" t="s">
        <v>26</v>
      </c>
      <c r="Q93" t="s">
        <v>55</v>
      </c>
      <c r="W93" s="32">
        <v>-5203</v>
      </c>
      <c r="X93" t="s">
        <v>130</v>
      </c>
      <c r="Y93" t="s">
        <v>45</v>
      </c>
      <c r="Z93" t="s">
        <v>70</v>
      </c>
    </row>
    <row r="94" spans="1:26" x14ac:dyDescent="0.3">
      <c r="A94" t="s">
        <v>26</v>
      </c>
      <c r="B94" t="s">
        <v>27</v>
      </c>
      <c r="C94" s="27">
        <v>2018</v>
      </c>
      <c r="D94" s="28">
        <v>1</v>
      </c>
      <c r="E94" t="s">
        <v>52</v>
      </c>
      <c r="F94" t="s">
        <v>136</v>
      </c>
      <c r="G94" s="29">
        <v>42936</v>
      </c>
      <c r="H94" s="30">
        <v>42936</v>
      </c>
      <c r="I94" s="31">
        <v>20</v>
      </c>
      <c r="J94" t="s">
        <v>44</v>
      </c>
      <c r="L94" t="s">
        <v>37</v>
      </c>
      <c r="M94" t="s">
        <v>38</v>
      </c>
      <c r="P94" t="s">
        <v>26</v>
      </c>
      <c r="Q94" t="s">
        <v>55</v>
      </c>
      <c r="W94" s="32">
        <v>-2898</v>
      </c>
      <c r="X94" t="s">
        <v>131</v>
      </c>
      <c r="Y94" t="s">
        <v>45</v>
      </c>
      <c r="Z94" t="s">
        <v>70</v>
      </c>
    </row>
    <row r="95" spans="1:26" x14ac:dyDescent="0.3">
      <c r="A95" t="s">
        <v>26</v>
      </c>
      <c r="B95" t="s">
        <v>27</v>
      </c>
      <c r="C95" s="27">
        <v>2018</v>
      </c>
      <c r="D95" s="28">
        <v>1</v>
      </c>
      <c r="E95" t="s">
        <v>52</v>
      </c>
      <c r="F95" t="s">
        <v>136</v>
      </c>
      <c r="G95" s="29">
        <v>42936</v>
      </c>
      <c r="H95" s="30">
        <v>42936</v>
      </c>
      <c r="I95" s="31">
        <v>114</v>
      </c>
      <c r="J95" t="s">
        <v>44</v>
      </c>
      <c r="L95" t="s">
        <v>54</v>
      </c>
      <c r="M95" t="s">
        <v>38</v>
      </c>
      <c r="P95" t="s">
        <v>26</v>
      </c>
      <c r="Q95" t="s">
        <v>55</v>
      </c>
      <c r="W95" s="32">
        <v>5203</v>
      </c>
      <c r="X95" t="s">
        <v>130</v>
      </c>
      <c r="Y95" t="s">
        <v>57</v>
      </c>
      <c r="Z95" t="s">
        <v>70</v>
      </c>
    </row>
    <row r="96" spans="1:26" x14ac:dyDescent="0.3">
      <c r="A96" t="s">
        <v>26</v>
      </c>
      <c r="B96" t="s">
        <v>27</v>
      </c>
      <c r="C96" s="27">
        <v>2018</v>
      </c>
      <c r="D96" s="28">
        <v>1</v>
      </c>
      <c r="E96" t="s">
        <v>52</v>
      </c>
      <c r="F96" t="s">
        <v>136</v>
      </c>
      <c r="G96" s="29">
        <v>42936</v>
      </c>
      <c r="H96" s="30">
        <v>42936</v>
      </c>
      <c r="I96" s="31">
        <v>132</v>
      </c>
      <c r="J96" t="s">
        <v>44</v>
      </c>
      <c r="L96" t="s">
        <v>54</v>
      </c>
      <c r="M96" t="s">
        <v>38</v>
      </c>
      <c r="P96" t="s">
        <v>26</v>
      </c>
      <c r="Q96" t="s">
        <v>55</v>
      </c>
      <c r="W96" s="32">
        <v>2898</v>
      </c>
      <c r="X96" t="s">
        <v>131</v>
      </c>
      <c r="Y96" t="s">
        <v>57</v>
      </c>
      <c r="Z96" t="s">
        <v>70</v>
      </c>
    </row>
    <row r="97" spans="1:26" x14ac:dyDescent="0.3">
      <c r="A97" t="s">
        <v>26</v>
      </c>
      <c r="B97" t="s">
        <v>27</v>
      </c>
      <c r="C97" s="27">
        <v>2018</v>
      </c>
      <c r="D97" s="28">
        <v>1</v>
      </c>
      <c r="E97" t="s">
        <v>52</v>
      </c>
      <c r="F97" t="s">
        <v>137</v>
      </c>
      <c r="G97" s="29">
        <v>42937</v>
      </c>
      <c r="H97" s="30">
        <v>42937</v>
      </c>
      <c r="I97" s="31">
        <v>8</v>
      </c>
      <c r="J97" t="s">
        <v>44</v>
      </c>
      <c r="L97" t="s">
        <v>54</v>
      </c>
      <c r="M97" t="s">
        <v>38</v>
      </c>
      <c r="P97" t="s">
        <v>26</v>
      </c>
      <c r="Q97" t="s">
        <v>55</v>
      </c>
      <c r="W97" s="32">
        <v>-2143</v>
      </c>
      <c r="X97" t="s">
        <v>138</v>
      </c>
      <c r="Y97" t="s">
        <v>57</v>
      </c>
      <c r="Z97" t="s">
        <v>57</v>
      </c>
    </row>
    <row r="98" spans="1:26" x14ac:dyDescent="0.3">
      <c r="A98" t="s">
        <v>26</v>
      </c>
      <c r="B98" t="s">
        <v>27</v>
      </c>
      <c r="C98" s="27">
        <v>2018</v>
      </c>
      <c r="D98" s="28">
        <v>1</v>
      </c>
      <c r="E98" t="s">
        <v>52</v>
      </c>
      <c r="F98" t="s">
        <v>137</v>
      </c>
      <c r="G98" s="29">
        <v>42937</v>
      </c>
      <c r="H98" s="30">
        <v>42937</v>
      </c>
      <c r="I98" s="31">
        <v>9</v>
      </c>
      <c r="J98" t="s">
        <v>44</v>
      </c>
      <c r="L98" t="s">
        <v>54</v>
      </c>
      <c r="M98" t="s">
        <v>38</v>
      </c>
      <c r="P98" t="s">
        <v>26</v>
      </c>
      <c r="Q98" t="s">
        <v>55</v>
      </c>
      <c r="W98" s="32">
        <v>-1214</v>
      </c>
      <c r="X98" t="s">
        <v>139</v>
      </c>
      <c r="Y98" t="s">
        <v>57</v>
      </c>
      <c r="Z98" t="s">
        <v>57</v>
      </c>
    </row>
    <row r="99" spans="1:26" x14ac:dyDescent="0.3">
      <c r="A99" t="s">
        <v>26</v>
      </c>
      <c r="B99" t="s">
        <v>27</v>
      </c>
      <c r="C99" s="27">
        <v>2018</v>
      </c>
      <c r="D99" s="28">
        <v>1</v>
      </c>
      <c r="E99" t="s">
        <v>52</v>
      </c>
      <c r="F99" t="s">
        <v>137</v>
      </c>
      <c r="G99" s="29">
        <v>42937</v>
      </c>
      <c r="H99" s="30">
        <v>42937</v>
      </c>
      <c r="I99" s="31">
        <v>10</v>
      </c>
      <c r="J99" t="s">
        <v>44</v>
      </c>
      <c r="L99" t="s">
        <v>54</v>
      </c>
      <c r="M99" t="s">
        <v>38</v>
      </c>
      <c r="P99" t="s">
        <v>26</v>
      </c>
      <c r="Q99" t="s">
        <v>55</v>
      </c>
      <c r="W99" s="32">
        <v>-1113.08</v>
      </c>
      <c r="X99" t="s">
        <v>140</v>
      </c>
      <c r="Y99" t="s">
        <v>57</v>
      </c>
      <c r="Z99" t="s">
        <v>57</v>
      </c>
    </row>
    <row r="100" spans="1:26" x14ac:dyDescent="0.3">
      <c r="A100" t="s">
        <v>26</v>
      </c>
      <c r="B100" t="s">
        <v>27</v>
      </c>
      <c r="C100" s="27">
        <v>2018</v>
      </c>
      <c r="D100" s="28">
        <v>1</v>
      </c>
      <c r="E100" t="s">
        <v>52</v>
      </c>
      <c r="F100" t="s">
        <v>137</v>
      </c>
      <c r="G100" s="29">
        <v>42937</v>
      </c>
      <c r="H100" s="30">
        <v>42937</v>
      </c>
      <c r="I100" s="31">
        <v>91</v>
      </c>
      <c r="J100" t="s">
        <v>44</v>
      </c>
      <c r="K100" t="s">
        <v>60</v>
      </c>
      <c r="L100" t="s">
        <v>61</v>
      </c>
      <c r="M100" t="s">
        <v>62</v>
      </c>
      <c r="P100" t="s">
        <v>26</v>
      </c>
      <c r="Q100" t="s">
        <v>55</v>
      </c>
      <c r="S100" t="s">
        <v>141</v>
      </c>
      <c r="W100" s="32">
        <v>2143</v>
      </c>
      <c r="X100" t="s">
        <v>138</v>
      </c>
      <c r="Y100" t="s">
        <v>142</v>
      </c>
      <c r="Z100" t="s">
        <v>57</v>
      </c>
    </row>
    <row r="101" spans="1:26" x14ac:dyDescent="0.3">
      <c r="A101" t="s">
        <v>26</v>
      </c>
      <c r="B101" t="s">
        <v>27</v>
      </c>
      <c r="C101" s="27">
        <v>2018</v>
      </c>
      <c r="D101" s="28">
        <v>1</v>
      </c>
      <c r="E101" t="s">
        <v>52</v>
      </c>
      <c r="F101" t="s">
        <v>137</v>
      </c>
      <c r="G101" s="29">
        <v>42937</v>
      </c>
      <c r="H101" s="30">
        <v>42937</v>
      </c>
      <c r="I101" s="31">
        <v>92</v>
      </c>
      <c r="J101" t="s">
        <v>44</v>
      </c>
      <c r="K101" t="s">
        <v>60</v>
      </c>
      <c r="L101" t="s">
        <v>61</v>
      </c>
      <c r="M101" t="s">
        <v>62</v>
      </c>
      <c r="P101" t="s">
        <v>26</v>
      </c>
      <c r="Q101" t="s">
        <v>55</v>
      </c>
      <c r="S101" t="s">
        <v>143</v>
      </c>
      <c r="W101" s="32">
        <v>1214</v>
      </c>
      <c r="X101" t="s">
        <v>139</v>
      </c>
      <c r="Y101" t="s">
        <v>144</v>
      </c>
      <c r="Z101" t="s">
        <v>57</v>
      </c>
    </row>
    <row r="102" spans="1:26" x14ac:dyDescent="0.3">
      <c r="A102" t="s">
        <v>26</v>
      </c>
      <c r="B102" t="s">
        <v>27</v>
      </c>
      <c r="C102" s="27">
        <v>2018</v>
      </c>
      <c r="D102" s="28">
        <v>1</v>
      </c>
      <c r="E102" t="s">
        <v>52</v>
      </c>
      <c r="F102" t="s">
        <v>137</v>
      </c>
      <c r="G102" s="29">
        <v>42937</v>
      </c>
      <c r="H102" s="30">
        <v>42937</v>
      </c>
      <c r="I102" s="31">
        <v>93</v>
      </c>
      <c r="J102" t="s">
        <v>44</v>
      </c>
      <c r="K102" t="s">
        <v>60</v>
      </c>
      <c r="L102" t="s">
        <v>61</v>
      </c>
      <c r="M102" t="s">
        <v>62</v>
      </c>
      <c r="P102" t="s">
        <v>26</v>
      </c>
      <c r="Q102" t="s">
        <v>55</v>
      </c>
      <c r="S102" t="s">
        <v>145</v>
      </c>
      <c r="W102" s="32">
        <v>1113.08</v>
      </c>
      <c r="X102" t="s">
        <v>140</v>
      </c>
      <c r="Y102" t="s">
        <v>146</v>
      </c>
      <c r="Z102" t="s">
        <v>57</v>
      </c>
    </row>
    <row r="103" spans="1:26" x14ac:dyDescent="0.3">
      <c r="A103" t="s">
        <v>26</v>
      </c>
      <c r="B103" t="s">
        <v>27</v>
      </c>
      <c r="C103" s="27">
        <v>2018</v>
      </c>
      <c r="D103" s="28">
        <v>1</v>
      </c>
      <c r="E103" t="s">
        <v>52</v>
      </c>
      <c r="F103" t="s">
        <v>147</v>
      </c>
      <c r="G103" s="29">
        <v>42938</v>
      </c>
      <c r="H103" s="30">
        <v>42938</v>
      </c>
      <c r="I103" s="31">
        <v>59</v>
      </c>
      <c r="J103" t="s">
        <v>44</v>
      </c>
      <c r="L103" t="s">
        <v>37</v>
      </c>
      <c r="M103" t="s">
        <v>38</v>
      </c>
      <c r="P103" t="s">
        <v>26</v>
      </c>
      <c r="Q103" t="s">
        <v>55</v>
      </c>
      <c r="W103" s="32">
        <v>-2143</v>
      </c>
      <c r="X103" t="s">
        <v>138</v>
      </c>
      <c r="Y103" t="s">
        <v>45</v>
      </c>
      <c r="Z103" t="s">
        <v>70</v>
      </c>
    </row>
    <row r="104" spans="1:26" x14ac:dyDescent="0.3">
      <c r="A104" t="s">
        <v>26</v>
      </c>
      <c r="B104" t="s">
        <v>27</v>
      </c>
      <c r="C104" s="27">
        <v>2018</v>
      </c>
      <c r="D104" s="28">
        <v>1</v>
      </c>
      <c r="E104" t="s">
        <v>52</v>
      </c>
      <c r="F104" t="s">
        <v>147</v>
      </c>
      <c r="G104" s="29">
        <v>42938</v>
      </c>
      <c r="H104" s="30">
        <v>42938</v>
      </c>
      <c r="I104" s="31">
        <v>65</v>
      </c>
      <c r="J104" t="s">
        <v>44</v>
      </c>
      <c r="L104" t="s">
        <v>37</v>
      </c>
      <c r="M104" t="s">
        <v>38</v>
      </c>
      <c r="P104" t="s">
        <v>26</v>
      </c>
      <c r="Q104" t="s">
        <v>55</v>
      </c>
      <c r="W104" s="32">
        <v>-1214</v>
      </c>
      <c r="X104" t="s">
        <v>139</v>
      </c>
      <c r="Y104" t="s">
        <v>45</v>
      </c>
      <c r="Z104" t="s">
        <v>70</v>
      </c>
    </row>
    <row r="105" spans="1:26" x14ac:dyDescent="0.3">
      <c r="A105" t="s">
        <v>26</v>
      </c>
      <c r="B105" t="s">
        <v>27</v>
      </c>
      <c r="C105" s="27">
        <v>2018</v>
      </c>
      <c r="D105" s="28">
        <v>1</v>
      </c>
      <c r="E105" t="s">
        <v>52</v>
      </c>
      <c r="F105" t="s">
        <v>147</v>
      </c>
      <c r="G105" s="29">
        <v>42938</v>
      </c>
      <c r="H105" s="30">
        <v>42938</v>
      </c>
      <c r="I105" s="31">
        <v>66</v>
      </c>
      <c r="J105" t="s">
        <v>44</v>
      </c>
      <c r="L105" t="s">
        <v>37</v>
      </c>
      <c r="M105" t="s">
        <v>38</v>
      </c>
      <c r="P105" t="s">
        <v>26</v>
      </c>
      <c r="Q105" t="s">
        <v>55</v>
      </c>
      <c r="W105" s="32">
        <v>-1113.08</v>
      </c>
      <c r="X105" t="s">
        <v>140</v>
      </c>
      <c r="Y105" t="s">
        <v>45</v>
      </c>
      <c r="Z105" t="s">
        <v>70</v>
      </c>
    </row>
    <row r="106" spans="1:26" x14ac:dyDescent="0.3">
      <c r="A106" t="s">
        <v>26</v>
      </c>
      <c r="B106" t="s">
        <v>27</v>
      </c>
      <c r="C106" s="27">
        <v>2018</v>
      </c>
      <c r="D106" s="28">
        <v>1</v>
      </c>
      <c r="E106" t="s">
        <v>52</v>
      </c>
      <c r="F106" t="s">
        <v>147</v>
      </c>
      <c r="G106" s="29">
        <v>42938</v>
      </c>
      <c r="H106" s="30">
        <v>42938</v>
      </c>
      <c r="I106" s="31">
        <v>126</v>
      </c>
      <c r="J106" t="s">
        <v>44</v>
      </c>
      <c r="L106" t="s">
        <v>54</v>
      </c>
      <c r="M106" t="s">
        <v>38</v>
      </c>
      <c r="P106" t="s">
        <v>26</v>
      </c>
      <c r="Q106" t="s">
        <v>55</v>
      </c>
      <c r="W106" s="32">
        <v>2143</v>
      </c>
      <c r="X106" t="s">
        <v>138</v>
      </c>
      <c r="Y106" t="s">
        <v>57</v>
      </c>
      <c r="Z106" t="s">
        <v>70</v>
      </c>
    </row>
    <row r="107" spans="1:26" x14ac:dyDescent="0.3">
      <c r="A107" t="s">
        <v>26</v>
      </c>
      <c r="B107" t="s">
        <v>27</v>
      </c>
      <c r="C107" s="27">
        <v>2018</v>
      </c>
      <c r="D107" s="28">
        <v>1</v>
      </c>
      <c r="E107" t="s">
        <v>52</v>
      </c>
      <c r="F107" t="s">
        <v>147</v>
      </c>
      <c r="G107" s="29">
        <v>42938</v>
      </c>
      <c r="H107" s="30">
        <v>42938</v>
      </c>
      <c r="I107" s="31">
        <v>132</v>
      </c>
      <c r="J107" t="s">
        <v>44</v>
      </c>
      <c r="L107" t="s">
        <v>54</v>
      </c>
      <c r="M107" t="s">
        <v>38</v>
      </c>
      <c r="P107" t="s">
        <v>26</v>
      </c>
      <c r="Q107" t="s">
        <v>55</v>
      </c>
      <c r="W107" s="32">
        <v>1214</v>
      </c>
      <c r="X107" t="s">
        <v>139</v>
      </c>
      <c r="Y107" t="s">
        <v>57</v>
      </c>
      <c r="Z107" t="s">
        <v>70</v>
      </c>
    </row>
    <row r="108" spans="1:26" x14ac:dyDescent="0.3">
      <c r="A108" t="s">
        <v>26</v>
      </c>
      <c r="B108" t="s">
        <v>27</v>
      </c>
      <c r="C108" s="27">
        <v>2018</v>
      </c>
      <c r="D108" s="28">
        <v>1</v>
      </c>
      <c r="E108" t="s">
        <v>52</v>
      </c>
      <c r="F108" t="s">
        <v>147</v>
      </c>
      <c r="G108" s="29">
        <v>42938</v>
      </c>
      <c r="H108" s="30">
        <v>42938</v>
      </c>
      <c r="I108" s="31">
        <v>133</v>
      </c>
      <c r="J108" t="s">
        <v>44</v>
      </c>
      <c r="L108" t="s">
        <v>54</v>
      </c>
      <c r="M108" t="s">
        <v>38</v>
      </c>
      <c r="P108" t="s">
        <v>26</v>
      </c>
      <c r="Q108" t="s">
        <v>55</v>
      </c>
      <c r="W108" s="32">
        <v>1113.08</v>
      </c>
      <c r="X108" t="s">
        <v>140</v>
      </c>
      <c r="Y108" t="s">
        <v>57</v>
      </c>
      <c r="Z108" t="s">
        <v>70</v>
      </c>
    </row>
    <row r="109" spans="1:26" x14ac:dyDescent="0.3">
      <c r="A109" t="s">
        <v>26</v>
      </c>
      <c r="B109" t="s">
        <v>27</v>
      </c>
      <c r="C109" s="27">
        <v>2018</v>
      </c>
      <c r="D109" s="28">
        <v>1</v>
      </c>
      <c r="E109" t="s">
        <v>39</v>
      </c>
      <c r="F109" t="s">
        <v>148</v>
      </c>
      <c r="G109" s="29">
        <v>42943</v>
      </c>
      <c r="H109" s="30">
        <v>42943</v>
      </c>
      <c r="I109" s="31">
        <v>8</v>
      </c>
      <c r="J109" t="s">
        <v>44</v>
      </c>
      <c r="L109" t="s">
        <v>47</v>
      </c>
      <c r="M109" t="s">
        <v>32</v>
      </c>
      <c r="P109" t="s">
        <v>26</v>
      </c>
      <c r="Q109" t="s">
        <v>49</v>
      </c>
      <c r="W109" s="32">
        <v>-4906.6400000000003</v>
      </c>
      <c r="X109" t="s">
        <v>149</v>
      </c>
      <c r="Y109" t="s">
        <v>50</v>
      </c>
      <c r="Z109" t="s">
        <v>150</v>
      </c>
    </row>
    <row r="110" spans="1:26" x14ac:dyDescent="0.3">
      <c r="A110" t="s">
        <v>26</v>
      </c>
      <c r="B110" t="s">
        <v>27</v>
      </c>
      <c r="C110" s="27">
        <v>2018</v>
      </c>
      <c r="D110" s="28">
        <v>1</v>
      </c>
      <c r="E110" t="s">
        <v>39</v>
      </c>
      <c r="F110" t="s">
        <v>148</v>
      </c>
      <c r="G110" s="29">
        <v>42943</v>
      </c>
      <c r="H110" s="30">
        <v>42943</v>
      </c>
      <c r="I110" s="31">
        <v>23</v>
      </c>
      <c r="J110" t="s">
        <v>44</v>
      </c>
      <c r="L110" t="s">
        <v>37</v>
      </c>
      <c r="M110" t="s">
        <v>38</v>
      </c>
      <c r="Q110" t="s">
        <v>49</v>
      </c>
      <c r="W110" s="32">
        <v>4906.6400000000003</v>
      </c>
      <c r="Y110" t="s">
        <v>45</v>
      </c>
      <c r="Z110" t="s">
        <v>150</v>
      </c>
    </row>
    <row r="111" spans="1:26" x14ac:dyDescent="0.3">
      <c r="A111" t="s">
        <v>26</v>
      </c>
      <c r="B111" t="s">
        <v>27</v>
      </c>
      <c r="C111" s="27">
        <v>2018</v>
      </c>
      <c r="D111" s="28">
        <v>1</v>
      </c>
      <c r="E111" t="s">
        <v>52</v>
      </c>
      <c r="F111" t="s">
        <v>151</v>
      </c>
      <c r="G111" s="29">
        <v>42944</v>
      </c>
      <c r="H111" s="30">
        <v>42944</v>
      </c>
      <c r="I111" s="31">
        <v>12</v>
      </c>
      <c r="J111" t="s">
        <v>44</v>
      </c>
      <c r="L111" t="s">
        <v>54</v>
      </c>
      <c r="M111" t="s">
        <v>38</v>
      </c>
      <c r="P111" t="s">
        <v>26</v>
      </c>
      <c r="Q111" t="s">
        <v>33</v>
      </c>
      <c r="W111" s="32">
        <v>-1866</v>
      </c>
      <c r="X111" t="s">
        <v>152</v>
      </c>
      <c r="Y111" t="s">
        <v>57</v>
      </c>
      <c r="Z111" t="s">
        <v>57</v>
      </c>
    </row>
    <row r="112" spans="1:26" x14ac:dyDescent="0.3">
      <c r="A112" t="s">
        <v>26</v>
      </c>
      <c r="B112" t="s">
        <v>27</v>
      </c>
      <c r="C112" s="27">
        <v>2018</v>
      </c>
      <c r="D112" s="28">
        <v>1</v>
      </c>
      <c r="E112" t="s">
        <v>52</v>
      </c>
      <c r="F112" t="s">
        <v>151</v>
      </c>
      <c r="G112" s="29">
        <v>42944</v>
      </c>
      <c r="H112" s="30">
        <v>42944</v>
      </c>
      <c r="I112" s="31">
        <v>13</v>
      </c>
      <c r="J112" t="s">
        <v>44</v>
      </c>
      <c r="L112" t="s">
        <v>54</v>
      </c>
      <c r="M112" t="s">
        <v>38</v>
      </c>
      <c r="P112" t="s">
        <v>26</v>
      </c>
      <c r="Q112" t="s">
        <v>33</v>
      </c>
      <c r="W112" s="32">
        <v>-842</v>
      </c>
      <c r="X112" t="s">
        <v>153</v>
      </c>
      <c r="Y112" t="s">
        <v>57</v>
      </c>
      <c r="Z112" t="s">
        <v>57</v>
      </c>
    </row>
    <row r="113" spans="1:26" x14ac:dyDescent="0.3">
      <c r="A113" t="s">
        <v>26</v>
      </c>
      <c r="B113" t="s">
        <v>27</v>
      </c>
      <c r="C113" s="27">
        <v>2018</v>
      </c>
      <c r="D113" s="28">
        <v>1</v>
      </c>
      <c r="E113" t="s">
        <v>52</v>
      </c>
      <c r="F113" t="s">
        <v>151</v>
      </c>
      <c r="G113" s="29">
        <v>42944</v>
      </c>
      <c r="H113" s="30">
        <v>42944</v>
      </c>
      <c r="I113" s="31">
        <v>14</v>
      </c>
      <c r="J113" t="s">
        <v>44</v>
      </c>
      <c r="L113" t="s">
        <v>54</v>
      </c>
      <c r="M113" t="s">
        <v>38</v>
      </c>
      <c r="P113" t="s">
        <v>26</v>
      </c>
      <c r="Q113" t="s">
        <v>33</v>
      </c>
      <c r="W113" s="32">
        <v>-2744</v>
      </c>
      <c r="X113" t="s">
        <v>154</v>
      </c>
      <c r="Y113" t="s">
        <v>57</v>
      </c>
      <c r="Z113" t="s">
        <v>57</v>
      </c>
    </row>
    <row r="114" spans="1:26" x14ac:dyDescent="0.3">
      <c r="A114" t="s">
        <v>26</v>
      </c>
      <c r="B114" t="s">
        <v>27</v>
      </c>
      <c r="C114" s="27">
        <v>2018</v>
      </c>
      <c r="D114" s="28">
        <v>1</v>
      </c>
      <c r="E114" t="s">
        <v>52</v>
      </c>
      <c r="F114" t="s">
        <v>151</v>
      </c>
      <c r="G114" s="29">
        <v>42944</v>
      </c>
      <c r="H114" s="30">
        <v>42944</v>
      </c>
      <c r="I114" s="31">
        <v>15</v>
      </c>
      <c r="J114" t="s">
        <v>44</v>
      </c>
      <c r="L114" t="s">
        <v>54</v>
      </c>
      <c r="M114" t="s">
        <v>38</v>
      </c>
      <c r="P114" t="s">
        <v>26</v>
      </c>
      <c r="Q114" t="s">
        <v>33</v>
      </c>
      <c r="W114" s="32">
        <v>-1614</v>
      </c>
      <c r="X114" t="s">
        <v>155</v>
      </c>
      <c r="Y114" t="s">
        <v>57</v>
      </c>
      <c r="Z114" t="s">
        <v>57</v>
      </c>
    </row>
    <row r="115" spans="1:26" x14ac:dyDescent="0.3">
      <c r="A115" t="s">
        <v>26</v>
      </c>
      <c r="B115" t="s">
        <v>27</v>
      </c>
      <c r="C115" s="27">
        <v>2018</v>
      </c>
      <c r="D115" s="28">
        <v>1</v>
      </c>
      <c r="E115" t="s">
        <v>52</v>
      </c>
      <c r="F115" t="s">
        <v>151</v>
      </c>
      <c r="G115" s="29">
        <v>42944</v>
      </c>
      <c r="H115" s="30">
        <v>42944</v>
      </c>
      <c r="I115" s="31">
        <v>16</v>
      </c>
      <c r="J115" t="s">
        <v>44</v>
      </c>
      <c r="L115" t="s">
        <v>54</v>
      </c>
      <c r="M115" t="s">
        <v>38</v>
      </c>
      <c r="P115" t="s">
        <v>26</v>
      </c>
      <c r="Q115" t="s">
        <v>33</v>
      </c>
      <c r="W115" s="32">
        <v>-872</v>
      </c>
      <c r="X115" t="s">
        <v>156</v>
      </c>
      <c r="Y115" t="s">
        <v>57</v>
      </c>
      <c r="Z115" t="s">
        <v>57</v>
      </c>
    </row>
    <row r="116" spans="1:26" x14ac:dyDescent="0.3">
      <c r="A116" t="s">
        <v>26</v>
      </c>
      <c r="B116" t="s">
        <v>27</v>
      </c>
      <c r="C116" s="27">
        <v>2018</v>
      </c>
      <c r="D116" s="28">
        <v>1</v>
      </c>
      <c r="E116" t="s">
        <v>52</v>
      </c>
      <c r="F116" t="s">
        <v>151</v>
      </c>
      <c r="G116" s="29">
        <v>42944</v>
      </c>
      <c r="H116" s="30">
        <v>42944</v>
      </c>
      <c r="I116" s="31">
        <v>17</v>
      </c>
      <c r="J116" t="s">
        <v>44</v>
      </c>
      <c r="L116" t="s">
        <v>54</v>
      </c>
      <c r="M116" t="s">
        <v>38</v>
      </c>
      <c r="P116" t="s">
        <v>26</v>
      </c>
      <c r="Q116" t="s">
        <v>33</v>
      </c>
      <c r="W116" s="32">
        <v>-1536</v>
      </c>
      <c r="X116" t="s">
        <v>157</v>
      </c>
      <c r="Y116" t="s">
        <v>57</v>
      </c>
      <c r="Z116" t="s">
        <v>57</v>
      </c>
    </row>
    <row r="117" spans="1:26" x14ac:dyDescent="0.3">
      <c r="A117" t="s">
        <v>26</v>
      </c>
      <c r="B117" t="s">
        <v>27</v>
      </c>
      <c r="C117" s="27">
        <v>2018</v>
      </c>
      <c r="D117" s="28">
        <v>1</v>
      </c>
      <c r="E117" t="s">
        <v>52</v>
      </c>
      <c r="F117" t="s">
        <v>151</v>
      </c>
      <c r="G117" s="29">
        <v>42944</v>
      </c>
      <c r="H117" s="30">
        <v>42944</v>
      </c>
      <c r="I117" s="31">
        <v>18</v>
      </c>
      <c r="J117" t="s">
        <v>44</v>
      </c>
      <c r="L117" t="s">
        <v>54</v>
      </c>
      <c r="M117" t="s">
        <v>38</v>
      </c>
      <c r="P117" t="s">
        <v>26</v>
      </c>
      <c r="Q117" t="s">
        <v>33</v>
      </c>
      <c r="W117" s="32">
        <v>-1371</v>
      </c>
      <c r="X117" t="s">
        <v>158</v>
      </c>
      <c r="Y117" t="s">
        <v>57</v>
      </c>
      <c r="Z117" t="s">
        <v>57</v>
      </c>
    </row>
    <row r="118" spans="1:26" x14ac:dyDescent="0.3">
      <c r="A118" t="s">
        <v>26</v>
      </c>
      <c r="B118" t="s">
        <v>27</v>
      </c>
      <c r="C118" s="27">
        <v>2018</v>
      </c>
      <c r="D118" s="28">
        <v>1</v>
      </c>
      <c r="E118" t="s">
        <v>52</v>
      </c>
      <c r="F118" t="s">
        <v>151</v>
      </c>
      <c r="G118" s="29">
        <v>42944</v>
      </c>
      <c r="H118" s="30">
        <v>42944</v>
      </c>
      <c r="I118" s="31">
        <v>19</v>
      </c>
      <c r="J118" t="s">
        <v>44</v>
      </c>
      <c r="L118" t="s">
        <v>54</v>
      </c>
      <c r="M118" t="s">
        <v>38</v>
      </c>
      <c r="P118" t="s">
        <v>26</v>
      </c>
      <c r="Q118" t="s">
        <v>33</v>
      </c>
      <c r="W118" s="32">
        <v>-1945</v>
      </c>
      <c r="X118" t="s">
        <v>159</v>
      </c>
      <c r="Y118" t="s">
        <v>57</v>
      </c>
      <c r="Z118" t="s">
        <v>57</v>
      </c>
    </row>
    <row r="119" spans="1:26" x14ac:dyDescent="0.3">
      <c r="A119" t="s">
        <v>26</v>
      </c>
      <c r="B119" t="s">
        <v>27</v>
      </c>
      <c r="C119" s="27">
        <v>2018</v>
      </c>
      <c r="D119" s="28">
        <v>1</v>
      </c>
      <c r="E119" t="s">
        <v>52</v>
      </c>
      <c r="F119" t="s">
        <v>151</v>
      </c>
      <c r="G119" s="29">
        <v>42944</v>
      </c>
      <c r="H119" s="30">
        <v>42944</v>
      </c>
      <c r="I119" s="31">
        <v>109</v>
      </c>
      <c r="J119" t="s">
        <v>44</v>
      </c>
      <c r="K119" t="s">
        <v>60</v>
      </c>
      <c r="L119" t="s">
        <v>61</v>
      </c>
      <c r="M119" t="s">
        <v>62</v>
      </c>
      <c r="P119" t="s">
        <v>26</v>
      </c>
      <c r="Q119" t="s">
        <v>33</v>
      </c>
      <c r="S119" t="s">
        <v>160</v>
      </c>
      <c r="W119" s="32">
        <v>1866</v>
      </c>
      <c r="X119" t="s">
        <v>152</v>
      </c>
      <c r="Y119" t="s">
        <v>161</v>
      </c>
      <c r="Z119" t="s">
        <v>57</v>
      </c>
    </row>
    <row r="120" spans="1:26" x14ac:dyDescent="0.3">
      <c r="A120" t="s">
        <v>26</v>
      </c>
      <c r="B120" t="s">
        <v>27</v>
      </c>
      <c r="C120" s="27">
        <v>2018</v>
      </c>
      <c r="D120" s="28">
        <v>1</v>
      </c>
      <c r="E120" t="s">
        <v>52</v>
      </c>
      <c r="F120" t="s">
        <v>151</v>
      </c>
      <c r="G120" s="29">
        <v>42944</v>
      </c>
      <c r="H120" s="30">
        <v>42944</v>
      </c>
      <c r="I120" s="31">
        <v>110</v>
      </c>
      <c r="J120" t="s">
        <v>44</v>
      </c>
      <c r="K120" t="s">
        <v>60</v>
      </c>
      <c r="L120" t="s">
        <v>61</v>
      </c>
      <c r="M120" t="s">
        <v>62</v>
      </c>
      <c r="P120" t="s">
        <v>26</v>
      </c>
      <c r="Q120" t="s">
        <v>33</v>
      </c>
      <c r="S120" t="s">
        <v>162</v>
      </c>
      <c r="W120" s="32">
        <v>842</v>
      </c>
      <c r="X120" t="s">
        <v>153</v>
      </c>
      <c r="Y120" t="s">
        <v>163</v>
      </c>
      <c r="Z120" t="s">
        <v>57</v>
      </c>
    </row>
    <row r="121" spans="1:26" x14ac:dyDescent="0.3">
      <c r="A121" t="s">
        <v>26</v>
      </c>
      <c r="B121" t="s">
        <v>27</v>
      </c>
      <c r="C121" s="27">
        <v>2018</v>
      </c>
      <c r="D121" s="28">
        <v>1</v>
      </c>
      <c r="E121" t="s">
        <v>52</v>
      </c>
      <c r="F121" t="s">
        <v>151</v>
      </c>
      <c r="G121" s="29">
        <v>42944</v>
      </c>
      <c r="H121" s="30">
        <v>42944</v>
      </c>
      <c r="I121" s="31">
        <v>111</v>
      </c>
      <c r="J121" t="s">
        <v>44</v>
      </c>
      <c r="K121" t="s">
        <v>60</v>
      </c>
      <c r="L121" t="s">
        <v>61</v>
      </c>
      <c r="M121" t="s">
        <v>62</v>
      </c>
      <c r="P121" t="s">
        <v>26</v>
      </c>
      <c r="Q121" t="s">
        <v>33</v>
      </c>
      <c r="S121" t="s">
        <v>164</v>
      </c>
      <c r="W121" s="32">
        <v>2744</v>
      </c>
      <c r="X121" t="s">
        <v>154</v>
      </c>
      <c r="Y121" t="s">
        <v>165</v>
      </c>
      <c r="Z121" t="s">
        <v>57</v>
      </c>
    </row>
    <row r="122" spans="1:26" x14ac:dyDescent="0.3">
      <c r="A122" t="s">
        <v>26</v>
      </c>
      <c r="B122" t="s">
        <v>27</v>
      </c>
      <c r="C122" s="27">
        <v>2018</v>
      </c>
      <c r="D122" s="28">
        <v>1</v>
      </c>
      <c r="E122" t="s">
        <v>52</v>
      </c>
      <c r="F122" t="s">
        <v>151</v>
      </c>
      <c r="G122" s="29">
        <v>42944</v>
      </c>
      <c r="H122" s="30">
        <v>42944</v>
      </c>
      <c r="I122" s="31">
        <v>112</v>
      </c>
      <c r="J122" t="s">
        <v>44</v>
      </c>
      <c r="K122" t="s">
        <v>60</v>
      </c>
      <c r="L122" t="s">
        <v>61</v>
      </c>
      <c r="M122" t="s">
        <v>62</v>
      </c>
      <c r="P122" t="s">
        <v>26</v>
      </c>
      <c r="Q122" t="s">
        <v>33</v>
      </c>
      <c r="S122" t="s">
        <v>166</v>
      </c>
      <c r="W122" s="32">
        <v>1614</v>
      </c>
      <c r="X122" t="s">
        <v>155</v>
      </c>
      <c r="Y122" t="s">
        <v>167</v>
      </c>
      <c r="Z122" t="s">
        <v>57</v>
      </c>
    </row>
    <row r="123" spans="1:26" x14ac:dyDescent="0.3">
      <c r="A123" t="s">
        <v>26</v>
      </c>
      <c r="B123" t="s">
        <v>27</v>
      </c>
      <c r="C123" s="27">
        <v>2018</v>
      </c>
      <c r="D123" s="28">
        <v>1</v>
      </c>
      <c r="E123" t="s">
        <v>52</v>
      </c>
      <c r="F123" t="s">
        <v>151</v>
      </c>
      <c r="G123" s="29">
        <v>42944</v>
      </c>
      <c r="H123" s="30">
        <v>42944</v>
      </c>
      <c r="I123" s="31">
        <v>113</v>
      </c>
      <c r="J123" t="s">
        <v>44</v>
      </c>
      <c r="K123" t="s">
        <v>60</v>
      </c>
      <c r="L123" t="s">
        <v>61</v>
      </c>
      <c r="M123" t="s">
        <v>62</v>
      </c>
      <c r="P123" t="s">
        <v>26</v>
      </c>
      <c r="Q123" t="s">
        <v>33</v>
      </c>
      <c r="S123" t="s">
        <v>168</v>
      </c>
      <c r="W123" s="32">
        <v>872</v>
      </c>
      <c r="X123" t="s">
        <v>156</v>
      </c>
      <c r="Y123" t="s">
        <v>169</v>
      </c>
      <c r="Z123" t="s">
        <v>57</v>
      </c>
    </row>
    <row r="124" spans="1:26" x14ac:dyDescent="0.3">
      <c r="A124" t="s">
        <v>26</v>
      </c>
      <c r="B124" t="s">
        <v>27</v>
      </c>
      <c r="C124" s="27">
        <v>2018</v>
      </c>
      <c r="D124" s="28">
        <v>1</v>
      </c>
      <c r="E124" t="s">
        <v>52</v>
      </c>
      <c r="F124" t="s">
        <v>151</v>
      </c>
      <c r="G124" s="29">
        <v>42944</v>
      </c>
      <c r="H124" s="30">
        <v>42944</v>
      </c>
      <c r="I124" s="31">
        <v>114</v>
      </c>
      <c r="J124" t="s">
        <v>44</v>
      </c>
      <c r="K124" t="s">
        <v>60</v>
      </c>
      <c r="L124" t="s">
        <v>61</v>
      </c>
      <c r="M124" t="s">
        <v>62</v>
      </c>
      <c r="P124" t="s">
        <v>26</v>
      </c>
      <c r="Q124" t="s">
        <v>33</v>
      </c>
      <c r="S124" t="s">
        <v>170</v>
      </c>
      <c r="W124" s="32">
        <v>1536</v>
      </c>
      <c r="X124" t="s">
        <v>157</v>
      </c>
      <c r="Y124" t="s">
        <v>171</v>
      </c>
      <c r="Z124" t="s">
        <v>57</v>
      </c>
    </row>
    <row r="125" spans="1:26" x14ac:dyDescent="0.3">
      <c r="A125" t="s">
        <v>26</v>
      </c>
      <c r="B125" t="s">
        <v>27</v>
      </c>
      <c r="C125" s="27">
        <v>2018</v>
      </c>
      <c r="D125" s="28">
        <v>1</v>
      </c>
      <c r="E125" t="s">
        <v>52</v>
      </c>
      <c r="F125" t="s">
        <v>151</v>
      </c>
      <c r="G125" s="29">
        <v>42944</v>
      </c>
      <c r="H125" s="30">
        <v>42944</v>
      </c>
      <c r="I125" s="31">
        <v>115</v>
      </c>
      <c r="J125" t="s">
        <v>44</v>
      </c>
      <c r="K125" t="s">
        <v>60</v>
      </c>
      <c r="L125" t="s">
        <v>61</v>
      </c>
      <c r="M125" t="s">
        <v>62</v>
      </c>
      <c r="P125" t="s">
        <v>26</v>
      </c>
      <c r="Q125" t="s">
        <v>33</v>
      </c>
      <c r="S125" t="s">
        <v>172</v>
      </c>
      <c r="W125" s="32">
        <v>1371</v>
      </c>
      <c r="X125" t="s">
        <v>158</v>
      </c>
      <c r="Y125" t="s">
        <v>173</v>
      </c>
      <c r="Z125" t="s">
        <v>57</v>
      </c>
    </row>
    <row r="126" spans="1:26" x14ac:dyDescent="0.3">
      <c r="A126" t="s">
        <v>26</v>
      </c>
      <c r="B126" t="s">
        <v>27</v>
      </c>
      <c r="C126" s="27">
        <v>2018</v>
      </c>
      <c r="D126" s="28">
        <v>1</v>
      </c>
      <c r="E126" t="s">
        <v>52</v>
      </c>
      <c r="F126" t="s">
        <v>151</v>
      </c>
      <c r="G126" s="29">
        <v>42944</v>
      </c>
      <c r="H126" s="30">
        <v>42944</v>
      </c>
      <c r="I126" s="31">
        <v>116</v>
      </c>
      <c r="J126" t="s">
        <v>44</v>
      </c>
      <c r="K126" t="s">
        <v>60</v>
      </c>
      <c r="L126" t="s">
        <v>61</v>
      </c>
      <c r="M126" t="s">
        <v>62</v>
      </c>
      <c r="P126" t="s">
        <v>26</v>
      </c>
      <c r="Q126" t="s">
        <v>33</v>
      </c>
      <c r="S126" t="s">
        <v>174</v>
      </c>
      <c r="W126" s="32">
        <v>1945</v>
      </c>
      <c r="X126" t="s">
        <v>159</v>
      </c>
      <c r="Y126" t="s">
        <v>175</v>
      </c>
      <c r="Z126" t="s">
        <v>57</v>
      </c>
    </row>
    <row r="127" spans="1:26" x14ac:dyDescent="0.3">
      <c r="A127" t="s">
        <v>26</v>
      </c>
      <c r="B127" t="s">
        <v>27</v>
      </c>
      <c r="C127" s="27">
        <v>2018</v>
      </c>
      <c r="D127" s="28">
        <v>2</v>
      </c>
      <c r="E127" t="s">
        <v>52</v>
      </c>
      <c r="F127" t="s">
        <v>176</v>
      </c>
      <c r="G127" s="29">
        <v>42948</v>
      </c>
      <c r="H127" s="30">
        <v>42945</v>
      </c>
      <c r="I127" s="31">
        <v>27</v>
      </c>
      <c r="J127" t="s">
        <v>44</v>
      </c>
      <c r="L127" t="s">
        <v>37</v>
      </c>
      <c r="M127" t="s">
        <v>38</v>
      </c>
      <c r="P127" t="s">
        <v>26</v>
      </c>
      <c r="Q127" t="s">
        <v>33</v>
      </c>
      <c r="W127" s="32">
        <v>-1866</v>
      </c>
      <c r="X127" t="s">
        <v>152</v>
      </c>
      <c r="Y127" t="s">
        <v>45</v>
      </c>
      <c r="Z127" t="s">
        <v>70</v>
      </c>
    </row>
    <row r="128" spans="1:26" x14ac:dyDescent="0.3">
      <c r="A128" t="s">
        <v>26</v>
      </c>
      <c r="B128" t="s">
        <v>27</v>
      </c>
      <c r="C128" s="27">
        <v>2018</v>
      </c>
      <c r="D128" s="28">
        <v>2</v>
      </c>
      <c r="E128" t="s">
        <v>52</v>
      </c>
      <c r="F128" t="s">
        <v>176</v>
      </c>
      <c r="G128" s="29">
        <v>42948</v>
      </c>
      <c r="H128" s="30">
        <v>42945</v>
      </c>
      <c r="I128" s="31">
        <v>28</v>
      </c>
      <c r="J128" t="s">
        <v>44</v>
      </c>
      <c r="L128" t="s">
        <v>37</v>
      </c>
      <c r="M128" t="s">
        <v>38</v>
      </c>
      <c r="P128" t="s">
        <v>26</v>
      </c>
      <c r="Q128" t="s">
        <v>33</v>
      </c>
      <c r="W128" s="32">
        <v>-842</v>
      </c>
      <c r="X128" t="s">
        <v>153</v>
      </c>
      <c r="Y128" t="s">
        <v>45</v>
      </c>
      <c r="Z128" t="s">
        <v>70</v>
      </c>
    </row>
    <row r="129" spans="1:26" x14ac:dyDescent="0.3">
      <c r="A129" t="s">
        <v>26</v>
      </c>
      <c r="B129" t="s">
        <v>27</v>
      </c>
      <c r="C129" s="27">
        <v>2018</v>
      </c>
      <c r="D129" s="28">
        <v>2</v>
      </c>
      <c r="E129" t="s">
        <v>52</v>
      </c>
      <c r="F129" t="s">
        <v>176</v>
      </c>
      <c r="G129" s="29">
        <v>42948</v>
      </c>
      <c r="H129" s="30">
        <v>42945</v>
      </c>
      <c r="I129" s="31">
        <v>29</v>
      </c>
      <c r="J129" t="s">
        <v>44</v>
      </c>
      <c r="L129" t="s">
        <v>37</v>
      </c>
      <c r="M129" t="s">
        <v>38</v>
      </c>
      <c r="P129" t="s">
        <v>26</v>
      </c>
      <c r="Q129" t="s">
        <v>33</v>
      </c>
      <c r="W129" s="32">
        <v>-2744</v>
      </c>
      <c r="X129" t="s">
        <v>154</v>
      </c>
      <c r="Y129" t="s">
        <v>45</v>
      </c>
      <c r="Z129" t="s">
        <v>70</v>
      </c>
    </row>
    <row r="130" spans="1:26" x14ac:dyDescent="0.3">
      <c r="A130" t="s">
        <v>26</v>
      </c>
      <c r="B130" t="s">
        <v>27</v>
      </c>
      <c r="C130" s="27">
        <v>2018</v>
      </c>
      <c r="D130" s="28">
        <v>2</v>
      </c>
      <c r="E130" t="s">
        <v>52</v>
      </c>
      <c r="F130" t="s">
        <v>176</v>
      </c>
      <c r="G130" s="29">
        <v>42948</v>
      </c>
      <c r="H130" s="30">
        <v>42945</v>
      </c>
      <c r="I130" s="31">
        <v>30</v>
      </c>
      <c r="J130" t="s">
        <v>44</v>
      </c>
      <c r="L130" t="s">
        <v>37</v>
      </c>
      <c r="M130" t="s">
        <v>38</v>
      </c>
      <c r="P130" t="s">
        <v>26</v>
      </c>
      <c r="Q130" t="s">
        <v>33</v>
      </c>
      <c r="W130" s="32">
        <v>-1614</v>
      </c>
      <c r="X130" t="s">
        <v>155</v>
      </c>
      <c r="Y130" t="s">
        <v>45</v>
      </c>
      <c r="Z130" t="s">
        <v>70</v>
      </c>
    </row>
    <row r="131" spans="1:26" x14ac:dyDescent="0.3">
      <c r="A131" t="s">
        <v>26</v>
      </c>
      <c r="B131" t="s">
        <v>27</v>
      </c>
      <c r="C131" s="27">
        <v>2018</v>
      </c>
      <c r="D131" s="28">
        <v>2</v>
      </c>
      <c r="E131" t="s">
        <v>52</v>
      </c>
      <c r="F131" t="s">
        <v>176</v>
      </c>
      <c r="G131" s="29">
        <v>42948</v>
      </c>
      <c r="H131" s="30">
        <v>42945</v>
      </c>
      <c r="I131" s="31">
        <v>31</v>
      </c>
      <c r="J131" t="s">
        <v>44</v>
      </c>
      <c r="L131" t="s">
        <v>37</v>
      </c>
      <c r="M131" t="s">
        <v>38</v>
      </c>
      <c r="P131" t="s">
        <v>26</v>
      </c>
      <c r="Q131" t="s">
        <v>33</v>
      </c>
      <c r="W131" s="32">
        <v>-872</v>
      </c>
      <c r="X131" t="s">
        <v>156</v>
      </c>
      <c r="Y131" t="s">
        <v>45</v>
      </c>
      <c r="Z131" t="s">
        <v>70</v>
      </c>
    </row>
    <row r="132" spans="1:26" x14ac:dyDescent="0.3">
      <c r="A132" t="s">
        <v>26</v>
      </c>
      <c r="B132" t="s">
        <v>27</v>
      </c>
      <c r="C132" s="27">
        <v>2018</v>
      </c>
      <c r="D132" s="28">
        <v>2</v>
      </c>
      <c r="E132" t="s">
        <v>52</v>
      </c>
      <c r="F132" t="s">
        <v>176</v>
      </c>
      <c r="G132" s="29">
        <v>42948</v>
      </c>
      <c r="H132" s="30">
        <v>42945</v>
      </c>
      <c r="I132" s="31">
        <v>32</v>
      </c>
      <c r="J132" t="s">
        <v>44</v>
      </c>
      <c r="L132" t="s">
        <v>37</v>
      </c>
      <c r="M132" t="s">
        <v>38</v>
      </c>
      <c r="P132" t="s">
        <v>26</v>
      </c>
      <c r="Q132" t="s">
        <v>33</v>
      </c>
      <c r="W132" s="32">
        <v>-1536</v>
      </c>
      <c r="X132" t="s">
        <v>157</v>
      </c>
      <c r="Y132" t="s">
        <v>45</v>
      </c>
      <c r="Z132" t="s">
        <v>70</v>
      </c>
    </row>
    <row r="133" spans="1:26" x14ac:dyDescent="0.3">
      <c r="A133" t="s">
        <v>26</v>
      </c>
      <c r="B133" t="s">
        <v>27</v>
      </c>
      <c r="C133" s="27">
        <v>2018</v>
      </c>
      <c r="D133" s="28">
        <v>2</v>
      </c>
      <c r="E133" t="s">
        <v>52</v>
      </c>
      <c r="F133" t="s">
        <v>176</v>
      </c>
      <c r="G133" s="29">
        <v>42948</v>
      </c>
      <c r="H133" s="30">
        <v>42945</v>
      </c>
      <c r="I133" s="31">
        <v>33</v>
      </c>
      <c r="J133" t="s">
        <v>44</v>
      </c>
      <c r="L133" t="s">
        <v>37</v>
      </c>
      <c r="M133" t="s">
        <v>38</v>
      </c>
      <c r="P133" t="s">
        <v>26</v>
      </c>
      <c r="Q133" t="s">
        <v>33</v>
      </c>
      <c r="W133" s="32">
        <v>-1371</v>
      </c>
      <c r="X133" t="s">
        <v>158</v>
      </c>
      <c r="Y133" t="s">
        <v>45</v>
      </c>
      <c r="Z133" t="s">
        <v>70</v>
      </c>
    </row>
    <row r="134" spans="1:26" x14ac:dyDescent="0.3">
      <c r="A134" t="s">
        <v>26</v>
      </c>
      <c r="B134" t="s">
        <v>27</v>
      </c>
      <c r="C134" s="27">
        <v>2018</v>
      </c>
      <c r="D134" s="28">
        <v>2</v>
      </c>
      <c r="E134" t="s">
        <v>52</v>
      </c>
      <c r="F134" t="s">
        <v>176</v>
      </c>
      <c r="G134" s="29">
        <v>42948</v>
      </c>
      <c r="H134" s="30">
        <v>42945</v>
      </c>
      <c r="I134" s="31">
        <v>34</v>
      </c>
      <c r="J134" t="s">
        <v>44</v>
      </c>
      <c r="L134" t="s">
        <v>37</v>
      </c>
      <c r="M134" t="s">
        <v>38</v>
      </c>
      <c r="P134" t="s">
        <v>26</v>
      </c>
      <c r="Q134" t="s">
        <v>33</v>
      </c>
      <c r="W134" s="32">
        <v>-1945</v>
      </c>
      <c r="X134" t="s">
        <v>159</v>
      </c>
      <c r="Y134" t="s">
        <v>45</v>
      </c>
      <c r="Z134" t="s">
        <v>70</v>
      </c>
    </row>
    <row r="135" spans="1:26" x14ac:dyDescent="0.3">
      <c r="A135" t="s">
        <v>26</v>
      </c>
      <c r="B135" t="s">
        <v>27</v>
      </c>
      <c r="C135" s="27">
        <v>2018</v>
      </c>
      <c r="D135" s="28">
        <v>2</v>
      </c>
      <c r="E135" t="s">
        <v>52</v>
      </c>
      <c r="F135" t="s">
        <v>176</v>
      </c>
      <c r="G135" s="29">
        <v>42948</v>
      </c>
      <c r="H135" s="30">
        <v>42945</v>
      </c>
      <c r="I135" s="31">
        <v>85</v>
      </c>
      <c r="J135" t="s">
        <v>44</v>
      </c>
      <c r="L135" t="s">
        <v>54</v>
      </c>
      <c r="M135" t="s">
        <v>38</v>
      </c>
      <c r="P135" t="s">
        <v>26</v>
      </c>
      <c r="Q135" t="s">
        <v>33</v>
      </c>
      <c r="W135" s="32">
        <v>1866</v>
      </c>
      <c r="X135" t="s">
        <v>152</v>
      </c>
      <c r="Y135" t="s">
        <v>57</v>
      </c>
      <c r="Z135" t="s">
        <v>70</v>
      </c>
    </row>
    <row r="136" spans="1:26" x14ac:dyDescent="0.3">
      <c r="A136" t="s">
        <v>26</v>
      </c>
      <c r="B136" t="s">
        <v>27</v>
      </c>
      <c r="C136" s="27">
        <v>2018</v>
      </c>
      <c r="D136" s="28">
        <v>2</v>
      </c>
      <c r="E136" t="s">
        <v>52</v>
      </c>
      <c r="F136" t="s">
        <v>176</v>
      </c>
      <c r="G136" s="29">
        <v>42948</v>
      </c>
      <c r="H136" s="30">
        <v>42945</v>
      </c>
      <c r="I136" s="31">
        <v>86</v>
      </c>
      <c r="J136" t="s">
        <v>44</v>
      </c>
      <c r="L136" t="s">
        <v>54</v>
      </c>
      <c r="M136" t="s">
        <v>38</v>
      </c>
      <c r="P136" t="s">
        <v>26</v>
      </c>
      <c r="Q136" t="s">
        <v>33</v>
      </c>
      <c r="W136" s="32">
        <v>842</v>
      </c>
      <c r="X136" t="s">
        <v>153</v>
      </c>
      <c r="Y136" t="s">
        <v>57</v>
      </c>
      <c r="Z136" t="s">
        <v>70</v>
      </c>
    </row>
    <row r="137" spans="1:26" x14ac:dyDescent="0.3">
      <c r="A137" t="s">
        <v>26</v>
      </c>
      <c r="B137" t="s">
        <v>27</v>
      </c>
      <c r="C137" s="27">
        <v>2018</v>
      </c>
      <c r="D137" s="28">
        <v>2</v>
      </c>
      <c r="E137" t="s">
        <v>52</v>
      </c>
      <c r="F137" t="s">
        <v>176</v>
      </c>
      <c r="G137" s="29">
        <v>42948</v>
      </c>
      <c r="H137" s="30">
        <v>42945</v>
      </c>
      <c r="I137" s="31">
        <v>87</v>
      </c>
      <c r="J137" t="s">
        <v>44</v>
      </c>
      <c r="L137" t="s">
        <v>54</v>
      </c>
      <c r="M137" t="s">
        <v>38</v>
      </c>
      <c r="P137" t="s">
        <v>26</v>
      </c>
      <c r="Q137" t="s">
        <v>33</v>
      </c>
      <c r="W137" s="32">
        <v>2744</v>
      </c>
      <c r="X137" t="s">
        <v>154</v>
      </c>
      <c r="Y137" t="s">
        <v>57</v>
      </c>
      <c r="Z137" t="s">
        <v>70</v>
      </c>
    </row>
    <row r="138" spans="1:26" x14ac:dyDescent="0.3">
      <c r="A138" t="s">
        <v>26</v>
      </c>
      <c r="B138" t="s">
        <v>27</v>
      </c>
      <c r="C138" s="27">
        <v>2018</v>
      </c>
      <c r="D138" s="28">
        <v>2</v>
      </c>
      <c r="E138" t="s">
        <v>52</v>
      </c>
      <c r="F138" t="s">
        <v>176</v>
      </c>
      <c r="G138" s="29">
        <v>42948</v>
      </c>
      <c r="H138" s="30">
        <v>42945</v>
      </c>
      <c r="I138" s="31">
        <v>88</v>
      </c>
      <c r="J138" t="s">
        <v>44</v>
      </c>
      <c r="L138" t="s">
        <v>54</v>
      </c>
      <c r="M138" t="s">
        <v>38</v>
      </c>
      <c r="P138" t="s">
        <v>26</v>
      </c>
      <c r="Q138" t="s">
        <v>33</v>
      </c>
      <c r="W138" s="32">
        <v>1614</v>
      </c>
      <c r="X138" t="s">
        <v>155</v>
      </c>
      <c r="Y138" t="s">
        <v>57</v>
      </c>
      <c r="Z138" t="s">
        <v>70</v>
      </c>
    </row>
    <row r="139" spans="1:26" x14ac:dyDescent="0.3">
      <c r="A139" t="s">
        <v>26</v>
      </c>
      <c r="B139" t="s">
        <v>27</v>
      </c>
      <c r="C139" s="27">
        <v>2018</v>
      </c>
      <c r="D139" s="28">
        <v>2</v>
      </c>
      <c r="E139" t="s">
        <v>52</v>
      </c>
      <c r="F139" t="s">
        <v>176</v>
      </c>
      <c r="G139" s="29">
        <v>42948</v>
      </c>
      <c r="H139" s="30">
        <v>42945</v>
      </c>
      <c r="I139" s="31">
        <v>89</v>
      </c>
      <c r="J139" t="s">
        <v>44</v>
      </c>
      <c r="L139" t="s">
        <v>54</v>
      </c>
      <c r="M139" t="s">
        <v>38</v>
      </c>
      <c r="P139" t="s">
        <v>26</v>
      </c>
      <c r="Q139" t="s">
        <v>33</v>
      </c>
      <c r="W139" s="32">
        <v>872</v>
      </c>
      <c r="X139" t="s">
        <v>156</v>
      </c>
      <c r="Y139" t="s">
        <v>57</v>
      </c>
      <c r="Z139" t="s">
        <v>70</v>
      </c>
    </row>
    <row r="140" spans="1:26" x14ac:dyDescent="0.3">
      <c r="A140" t="s">
        <v>26</v>
      </c>
      <c r="B140" t="s">
        <v>27</v>
      </c>
      <c r="C140" s="27">
        <v>2018</v>
      </c>
      <c r="D140" s="28">
        <v>2</v>
      </c>
      <c r="E140" t="s">
        <v>52</v>
      </c>
      <c r="F140" t="s">
        <v>176</v>
      </c>
      <c r="G140" s="29">
        <v>42948</v>
      </c>
      <c r="H140" s="30">
        <v>42945</v>
      </c>
      <c r="I140" s="31">
        <v>90</v>
      </c>
      <c r="J140" t="s">
        <v>44</v>
      </c>
      <c r="L140" t="s">
        <v>54</v>
      </c>
      <c r="M140" t="s">
        <v>38</v>
      </c>
      <c r="P140" t="s">
        <v>26</v>
      </c>
      <c r="Q140" t="s">
        <v>33</v>
      </c>
      <c r="W140" s="32">
        <v>1536</v>
      </c>
      <c r="X140" t="s">
        <v>157</v>
      </c>
      <c r="Y140" t="s">
        <v>57</v>
      </c>
      <c r="Z140" t="s">
        <v>70</v>
      </c>
    </row>
    <row r="141" spans="1:26" x14ac:dyDescent="0.3">
      <c r="A141" t="s">
        <v>26</v>
      </c>
      <c r="B141" t="s">
        <v>27</v>
      </c>
      <c r="C141" s="27">
        <v>2018</v>
      </c>
      <c r="D141" s="28">
        <v>2</v>
      </c>
      <c r="E141" t="s">
        <v>52</v>
      </c>
      <c r="F141" t="s">
        <v>176</v>
      </c>
      <c r="G141" s="29">
        <v>42948</v>
      </c>
      <c r="H141" s="30">
        <v>42945</v>
      </c>
      <c r="I141" s="31">
        <v>91</v>
      </c>
      <c r="J141" t="s">
        <v>44</v>
      </c>
      <c r="L141" t="s">
        <v>54</v>
      </c>
      <c r="M141" t="s">
        <v>38</v>
      </c>
      <c r="P141" t="s">
        <v>26</v>
      </c>
      <c r="Q141" t="s">
        <v>33</v>
      </c>
      <c r="W141" s="32">
        <v>1371</v>
      </c>
      <c r="X141" t="s">
        <v>158</v>
      </c>
      <c r="Y141" t="s">
        <v>57</v>
      </c>
      <c r="Z141" t="s">
        <v>70</v>
      </c>
    </row>
    <row r="142" spans="1:26" x14ac:dyDescent="0.3">
      <c r="A142" t="s">
        <v>26</v>
      </c>
      <c r="B142" t="s">
        <v>27</v>
      </c>
      <c r="C142" s="27">
        <v>2018</v>
      </c>
      <c r="D142" s="28">
        <v>2</v>
      </c>
      <c r="E142" t="s">
        <v>52</v>
      </c>
      <c r="F142" t="s">
        <v>176</v>
      </c>
      <c r="G142" s="29">
        <v>42948</v>
      </c>
      <c r="H142" s="30">
        <v>42945</v>
      </c>
      <c r="I142" s="31">
        <v>92</v>
      </c>
      <c r="J142" t="s">
        <v>44</v>
      </c>
      <c r="L142" t="s">
        <v>54</v>
      </c>
      <c r="M142" t="s">
        <v>38</v>
      </c>
      <c r="P142" t="s">
        <v>26</v>
      </c>
      <c r="Q142" t="s">
        <v>33</v>
      </c>
      <c r="W142" s="32">
        <v>1945</v>
      </c>
      <c r="X142" t="s">
        <v>159</v>
      </c>
      <c r="Y142" t="s">
        <v>57</v>
      </c>
      <c r="Z142" t="s">
        <v>70</v>
      </c>
    </row>
    <row r="143" spans="1:26" x14ac:dyDescent="0.3">
      <c r="A143" t="s">
        <v>26</v>
      </c>
      <c r="B143" t="s">
        <v>27</v>
      </c>
      <c r="C143" s="27">
        <v>2018</v>
      </c>
      <c r="D143" s="28">
        <v>2</v>
      </c>
      <c r="E143" t="s">
        <v>52</v>
      </c>
      <c r="F143" t="s">
        <v>177</v>
      </c>
      <c r="G143" s="29">
        <v>42963</v>
      </c>
      <c r="H143" s="30">
        <v>42963</v>
      </c>
      <c r="I143" s="31">
        <v>14</v>
      </c>
      <c r="J143" t="s">
        <v>44</v>
      </c>
      <c r="L143" t="s">
        <v>54</v>
      </c>
      <c r="M143" t="s">
        <v>38</v>
      </c>
      <c r="P143" t="s">
        <v>26</v>
      </c>
      <c r="Q143" t="s">
        <v>33</v>
      </c>
      <c r="W143" s="32">
        <v>-1644.47</v>
      </c>
      <c r="X143" t="s">
        <v>178</v>
      </c>
      <c r="Y143" t="s">
        <v>57</v>
      </c>
      <c r="Z143" t="s">
        <v>57</v>
      </c>
    </row>
    <row r="144" spans="1:26" x14ac:dyDescent="0.3">
      <c r="A144" t="s">
        <v>26</v>
      </c>
      <c r="B144" t="s">
        <v>27</v>
      </c>
      <c r="C144" s="27">
        <v>2018</v>
      </c>
      <c r="D144" s="28">
        <v>2</v>
      </c>
      <c r="E144" t="s">
        <v>52</v>
      </c>
      <c r="F144" t="s">
        <v>177</v>
      </c>
      <c r="G144" s="29">
        <v>42963</v>
      </c>
      <c r="H144" s="30">
        <v>42963</v>
      </c>
      <c r="I144" s="31">
        <v>15</v>
      </c>
      <c r="J144" t="s">
        <v>44</v>
      </c>
      <c r="L144" t="s">
        <v>54</v>
      </c>
      <c r="M144" t="s">
        <v>38</v>
      </c>
      <c r="P144" t="s">
        <v>26</v>
      </c>
      <c r="Q144" t="s">
        <v>55</v>
      </c>
      <c r="W144" s="32">
        <v>-1967</v>
      </c>
      <c r="X144" t="s">
        <v>179</v>
      </c>
      <c r="Y144" t="s">
        <v>57</v>
      </c>
      <c r="Z144" t="s">
        <v>57</v>
      </c>
    </row>
    <row r="145" spans="1:26" x14ac:dyDescent="0.3">
      <c r="A145" t="s">
        <v>26</v>
      </c>
      <c r="B145" t="s">
        <v>27</v>
      </c>
      <c r="C145" s="27">
        <v>2018</v>
      </c>
      <c r="D145" s="28">
        <v>2</v>
      </c>
      <c r="E145" t="s">
        <v>52</v>
      </c>
      <c r="F145" t="s">
        <v>177</v>
      </c>
      <c r="G145" s="29">
        <v>42963</v>
      </c>
      <c r="H145" s="30">
        <v>42963</v>
      </c>
      <c r="I145" s="31">
        <v>51</v>
      </c>
      <c r="J145" t="s">
        <v>44</v>
      </c>
      <c r="K145" t="s">
        <v>60</v>
      </c>
      <c r="L145" t="s">
        <v>61</v>
      </c>
      <c r="M145" t="s">
        <v>62</v>
      </c>
      <c r="P145" t="s">
        <v>26</v>
      </c>
      <c r="Q145" t="s">
        <v>33</v>
      </c>
      <c r="S145" t="s">
        <v>180</v>
      </c>
      <c r="W145" s="32">
        <v>1644.47</v>
      </c>
      <c r="X145" t="s">
        <v>178</v>
      </c>
      <c r="Y145" t="s">
        <v>181</v>
      </c>
      <c r="Z145" t="s">
        <v>57</v>
      </c>
    </row>
    <row r="146" spans="1:26" x14ac:dyDescent="0.3">
      <c r="A146" t="s">
        <v>26</v>
      </c>
      <c r="B146" t="s">
        <v>27</v>
      </c>
      <c r="C146" s="27">
        <v>2018</v>
      </c>
      <c r="D146" s="28">
        <v>2</v>
      </c>
      <c r="E146" t="s">
        <v>52</v>
      </c>
      <c r="F146" t="s">
        <v>177</v>
      </c>
      <c r="G146" s="29">
        <v>42963</v>
      </c>
      <c r="H146" s="30">
        <v>42963</v>
      </c>
      <c r="I146" s="31">
        <v>52</v>
      </c>
      <c r="J146" t="s">
        <v>44</v>
      </c>
      <c r="K146" t="s">
        <v>60</v>
      </c>
      <c r="L146" t="s">
        <v>61</v>
      </c>
      <c r="M146" t="s">
        <v>62</v>
      </c>
      <c r="P146" t="s">
        <v>26</v>
      </c>
      <c r="Q146" t="s">
        <v>55</v>
      </c>
      <c r="S146" t="s">
        <v>182</v>
      </c>
      <c r="W146" s="32">
        <v>1967</v>
      </c>
      <c r="X146" t="s">
        <v>179</v>
      </c>
      <c r="Y146" t="s">
        <v>183</v>
      </c>
      <c r="Z146" t="s">
        <v>57</v>
      </c>
    </row>
    <row r="147" spans="1:26" x14ac:dyDescent="0.3">
      <c r="A147" t="s">
        <v>26</v>
      </c>
      <c r="B147" t="s">
        <v>27</v>
      </c>
      <c r="C147" s="27">
        <v>2018</v>
      </c>
      <c r="D147" s="28">
        <v>2</v>
      </c>
      <c r="E147" t="s">
        <v>52</v>
      </c>
      <c r="F147" t="s">
        <v>184</v>
      </c>
      <c r="G147" s="29">
        <v>42964</v>
      </c>
      <c r="H147" s="30">
        <v>42964</v>
      </c>
      <c r="I147" s="31">
        <v>11</v>
      </c>
      <c r="J147" t="s">
        <v>44</v>
      </c>
      <c r="L147" t="s">
        <v>37</v>
      </c>
      <c r="M147" t="s">
        <v>38</v>
      </c>
      <c r="P147" t="s">
        <v>26</v>
      </c>
      <c r="Q147" t="s">
        <v>33</v>
      </c>
      <c r="W147" s="32">
        <v>-1644.47</v>
      </c>
      <c r="X147" t="s">
        <v>178</v>
      </c>
      <c r="Y147" t="s">
        <v>45</v>
      </c>
      <c r="Z147" t="s">
        <v>70</v>
      </c>
    </row>
    <row r="148" spans="1:26" x14ac:dyDescent="0.3">
      <c r="A148" t="s">
        <v>26</v>
      </c>
      <c r="B148" t="s">
        <v>27</v>
      </c>
      <c r="C148" s="27">
        <v>2018</v>
      </c>
      <c r="D148" s="28">
        <v>2</v>
      </c>
      <c r="E148" t="s">
        <v>52</v>
      </c>
      <c r="F148" t="s">
        <v>184</v>
      </c>
      <c r="G148" s="29">
        <v>42964</v>
      </c>
      <c r="H148" s="30">
        <v>42964</v>
      </c>
      <c r="I148" s="31">
        <v>12</v>
      </c>
      <c r="J148" t="s">
        <v>44</v>
      </c>
      <c r="L148" t="s">
        <v>37</v>
      </c>
      <c r="M148" t="s">
        <v>38</v>
      </c>
      <c r="P148" t="s">
        <v>26</v>
      </c>
      <c r="Q148" t="s">
        <v>55</v>
      </c>
      <c r="W148" s="32">
        <v>-1967</v>
      </c>
      <c r="X148" t="s">
        <v>179</v>
      </c>
      <c r="Y148" t="s">
        <v>45</v>
      </c>
      <c r="Z148" t="s">
        <v>70</v>
      </c>
    </row>
    <row r="149" spans="1:26" x14ac:dyDescent="0.3">
      <c r="A149" t="s">
        <v>26</v>
      </c>
      <c r="B149" t="s">
        <v>27</v>
      </c>
      <c r="C149" s="27">
        <v>2018</v>
      </c>
      <c r="D149" s="28">
        <v>2</v>
      </c>
      <c r="E149" t="s">
        <v>52</v>
      </c>
      <c r="F149" t="s">
        <v>184</v>
      </c>
      <c r="G149" s="29">
        <v>42964</v>
      </c>
      <c r="H149" s="30">
        <v>42964</v>
      </c>
      <c r="I149" s="31">
        <v>50</v>
      </c>
      <c r="J149" t="s">
        <v>44</v>
      </c>
      <c r="L149" t="s">
        <v>54</v>
      </c>
      <c r="M149" t="s">
        <v>38</v>
      </c>
      <c r="P149" t="s">
        <v>26</v>
      </c>
      <c r="Q149" t="s">
        <v>33</v>
      </c>
      <c r="W149" s="32">
        <v>1644.47</v>
      </c>
      <c r="X149" t="s">
        <v>178</v>
      </c>
      <c r="Y149" t="s">
        <v>57</v>
      </c>
      <c r="Z149" t="s">
        <v>70</v>
      </c>
    </row>
    <row r="150" spans="1:26" x14ac:dyDescent="0.3">
      <c r="A150" t="s">
        <v>26</v>
      </c>
      <c r="B150" t="s">
        <v>27</v>
      </c>
      <c r="C150" s="27">
        <v>2018</v>
      </c>
      <c r="D150" s="28">
        <v>2</v>
      </c>
      <c r="E150" t="s">
        <v>52</v>
      </c>
      <c r="F150" t="s">
        <v>184</v>
      </c>
      <c r="G150" s="29">
        <v>42964</v>
      </c>
      <c r="H150" s="30">
        <v>42964</v>
      </c>
      <c r="I150" s="31">
        <v>51</v>
      </c>
      <c r="J150" t="s">
        <v>44</v>
      </c>
      <c r="L150" t="s">
        <v>54</v>
      </c>
      <c r="M150" t="s">
        <v>38</v>
      </c>
      <c r="P150" t="s">
        <v>26</v>
      </c>
      <c r="Q150" t="s">
        <v>55</v>
      </c>
      <c r="W150" s="32">
        <v>1967</v>
      </c>
      <c r="X150" t="s">
        <v>179</v>
      </c>
      <c r="Y150" t="s">
        <v>57</v>
      </c>
      <c r="Z150" t="s">
        <v>70</v>
      </c>
    </row>
    <row r="151" spans="1:26" x14ac:dyDescent="0.3">
      <c r="A151" t="s">
        <v>26</v>
      </c>
      <c r="B151" t="s">
        <v>27</v>
      </c>
      <c r="C151" s="27">
        <v>2018</v>
      </c>
      <c r="D151" s="28">
        <v>2</v>
      </c>
      <c r="E151" t="s">
        <v>52</v>
      </c>
      <c r="F151" t="s">
        <v>185</v>
      </c>
      <c r="G151" s="29">
        <v>42975</v>
      </c>
      <c r="H151" s="30">
        <v>42975</v>
      </c>
      <c r="I151" s="31">
        <v>1</v>
      </c>
      <c r="J151" t="s">
        <v>44</v>
      </c>
      <c r="L151" t="s">
        <v>54</v>
      </c>
      <c r="M151" t="s">
        <v>38</v>
      </c>
      <c r="P151" t="s">
        <v>26</v>
      </c>
      <c r="Q151" t="s">
        <v>55</v>
      </c>
      <c r="W151" s="32">
        <v>-769</v>
      </c>
      <c r="X151" t="s">
        <v>186</v>
      </c>
      <c r="Y151" t="s">
        <v>57</v>
      </c>
      <c r="Z151" t="s">
        <v>57</v>
      </c>
    </row>
    <row r="152" spans="1:26" x14ac:dyDescent="0.3">
      <c r="A152" t="s">
        <v>26</v>
      </c>
      <c r="B152" t="s">
        <v>27</v>
      </c>
      <c r="C152" s="27">
        <v>2018</v>
      </c>
      <c r="D152" s="28">
        <v>2</v>
      </c>
      <c r="E152" t="s">
        <v>52</v>
      </c>
      <c r="F152" t="s">
        <v>185</v>
      </c>
      <c r="G152" s="29">
        <v>42975</v>
      </c>
      <c r="H152" s="30">
        <v>42975</v>
      </c>
      <c r="I152" s="31">
        <v>2</v>
      </c>
      <c r="J152" t="s">
        <v>44</v>
      </c>
      <c r="L152" t="s">
        <v>54</v>
      </c>
      <c r="M152" t="s">
        <v>38</v>
      </c>
      <c r="P152" t="s">
        <v>26</v>
      </c>
      <c r="Q152" t="s">
        <v>55</v>
      </c>
      <c r="W152" s="32">
        <v>-517</v>
      </c>
      <c r="X152" t="s">
        <v>187</v>
      </c>
      <c r="Y152" t="s">
        <v>57</v>
      </c>
      <c r="Z152" t="s">
        <v>57</v>
      </c>
    </row>
    <row r="153" spans="1:26" x14ac:dyDescent="0.3">
      <c r="A153" t="s">
        <v>26</v>
      </c>
      <c r="B153" t="s">
        <v>27</v>
      </c>
      <c r="C153" s="27">
        <v>2018</v>
      </c>
      <c r="D153" s="28">
        <v>2</v>
      </c>
      <c r="E153" t="s">
        <v>52</v>
      </c>
      <c r="F153" t="s">
        <v>185</v>
      </c>
      <c r="G153" s="29">
        <v>42975</v>
      </c>
      <c r="H153" s="30">
        <v>42975</v>
      </c>
      <c r="I153" s="31">
        <v>3</v>
      </c>
      <c r="J153" t="s">
        <v>44</v>
      </c>
      <c r="L153" t="s">
        <v>54</v>
      </c>
      <c r="M153" t="s">
        <v>38</v>
      </c>
      <c r="P153" t="s">
        <v>26</v>
      </c>
      <c r="Q153" t="s">
        <v>55</v>
      </c>
      <c r="W153" s="32">
        <v>-1340</v>
      </c>
      <c r="X153" t="s">
        <v>188</v>
      </c>
      <c r="Y153" t="s">
        <v>57</v>
      </c>
      <c r="Z153" t="s">
        <v>57</v>
      </c>
    </row>
    <row r="154" spans="1:26" x14ac:dyDescent="0.3">
      <c r="A154" t="s">
        <v>26</v>
      </c>
      <c r="B154" t="s">
        <v>27</v>
      </c>
      <c r="C154" s="27">
        <v>2018</v>
      </c>
      <c r="D154" s="28">
        <v>2</v>
      </c>
      <c r="E154" t="s">
        <v>52</v>
      </c>
      <c r="F154" t="s">
        <v>185</v>
      </c>
      <c r="G154" s="29">
        <v>42975</v>
      </c>
      <c r="H154" s="30">
        <v>42975</v>
      </c>
      <c r="I154" s="31">
        <v>4</v>
      </c>
      <c r="J154" t="s">
        <v>44</v>
      </c>
      <c r="L154" t="s">
        <v>54</v>
      </c>
      <c r="M154" t="s">
        <v>38</v>
      </c>
      <c r="P154" t="s">
        <v>26</v>
      </c>
      <c r="Q154" t="s">
        <v>55</v>
      </c>
      <c r="W154" s="32">
        <v>-1701</v>
      </c>
      <c r="X154" t="s">
        <v>189</v>
      </c>
      <c r="Y154" t="s">
        <v>57</v>
      </c>
      <c r="Z154" t="s">
        <v>57</v>
      </c>
    </row>
    <row r="155" spans="1:26" x14ac:dyDescent="0.3">
      <c r="A155" t="s">
        <v>26</v>
      </c>
      <c r="B155" t="s">
        <v>27</v>
      </c>
      <c r="C155" s="27">
        <v>2018</v>
      </c>
      <c r="D155" s="28">
        <v>2</v>
      </c>
      <c r="E155" t="s">
        <v>52</v>
      </c>
      <c r="F155" t="s">
        <v>185</v>
      </c>
      <c r="G155" s="29">
        <v>42975</v>
      </c>
      <c r="H155" s="30">
        <v>42975</v>
      </c>
      <c r="I155" s="31">
        <v>16</v>
      </c>
      <c r="J155" t="s">
        <v>44</v>
      </c>
      <c r="L155" t="s">
        <v>54</v>
      </c>
      <c r="M155" t="s">
        <v>38</v>
      </c>
      <c r="P155" t="s">
        <v>26</v>
      </c>
      <c r="Q155" t="s">
        <v>55</v>
      </c>
      <c r="W155" s="32">
        <v>-1623</v>
      </c>
      <c r="X155" t="s">
        <v>190</v>
      </c>
      <c r="Y155" t="s">
        <v>57</v>
      </c>
      <c r="Z155" t="s">
        <v>57</v>
      </c>
    </row>
    <row r="156" spans="1:26" x14ac:dyDescent="0.3">
      <c r="A156" t="s">
        <v>26</v>
      </c>
      <c r="B156" t="s">
        <v>27</v>
      </c>
      <c r="C156" s="27">
        <v>2018</v>
      </c>
      <c r="D156" s="28">
        <v>2</v>
      </c>
      <c r="E156" t="s">
        <v>52</v>
      </c>
      <c r="F156" t="s">
        <v>185</v>
      </c>
      <c r="G156" s="29">
        <v>42975</v>
      </c>
      <c r="H156" s="30">
        <v>42975</v>
      </c>
      <c r="I156" s="31">
        <v>17</v>
      </c>
      <c r="J156" t="s">
        <v>44</v>
      </c>
      <c r="L156" t="s">
        <v>54</v>
      </c>
      <c r="M156" t="s">
        <v>38</v>
      </c>
      <c r="P156" t="s">
        <v>26</v>
      </c>
      <c r="Q156" t="s">
        <v>55</v>
      </c>
      <c r="W156" s="32">
        <v>-982</v>
      </c>
      <c r="X156" t="s">
        <v>191</v>
      </c>
      <c r="Y156" t="s">
        <v>57</v>
      </c>
      <c r="Z156" t="s">
        <v>57</v>
      </c>
    </row>
    <row r="157" spans="1:26" x14ac:dyDescent="0.3">
      <c r="A157" t="s">
        <v>26</v>
      </c>
      <c r="B157" t="s">
        <v>27</v>
      </c>
      <c r="C157" s="27">
        <v>2018</v>
      </c>
      <c r="D157" s="28">
        <v>2</v>
      </c>
      <c r="E157" t="s">
        <v>52</v>
      </c>
      <c r="F157" t="s">
        <v>185</v>
      </c>
      <c r="G157" s="29">
        <v>42975</v>
      </c>
      <c r="H157" s="30">
        <v>42975</v>
      </c>
      <c r="I157" s="31">
        <v>18</v>
      </c>
      <c r="J157" t="s">
        <v>44</v>
      </c>
      <c r="L157" t="s">
        <v>54</v>
      </c>
      <c r="M157" t="s">
        <v>38</v>
      </c>
      <c r="P157" t="s">
        <v>26</v>
      </c>
      <c r="Q157" t="s">
        <v>55</v>
      </c>
      <c r="W157" s="32">
        <v>-228.6</v>
      </c>
      <c r="X157" t="s">
        <v>192</v>
      </c>
      <c r="Y157" t="s">
        <v>57</v>
      </c>
      <c r="Z157" t="s">
        <v>57</v>
      </c>
    </row>
    <row r="158" spans="1:26" x14ac:dyDescent="0.3">
      <c r="A158" t="s">
        <v>26</v>
      </c>
      <c r="B158" t="s">
        <v>27</v>
      </c>
      <c r="C158" s="27">
        <v>2018</v>
      </c>
      <c r="D158" s="28">
        <v>2</v>
      </c>
      <c r="E158" t="s">
        <v>52</v>
      </c>
      <c r="F158" t="s">
        <v>185</v>
      </c>
      <c r="G158" s="29">
        <v>42975</v>
      </c>
      <c r="H158" s="30">
        <v>42975</v>
      </c>
      <c r="I158" s="31">
        <v>19</v>
      </c>
      <c r="J158" t="s">
        <v>44</v>
      </c>
      <c r="L158" t="s">
        <v>54</v>
      </c>
      <c r="M158" t="s">
        <v>38</v>
      </c>
      <c r="P158" t="s">
        <v>26</v>
      </c>
      <c r="Q158" t="s">
        <v>55</v>
      </c>
      <c r="W158" s="32">
        <v>-1349</v>
      </c>
      <c r="X158" t="s">
        <v>193</v>
      </c>
      <c r="Y158" t="s">
        <v>57</v>
      </c>
      <c r="Z158" t="s">
        <v>57</v>
      </c>
    </row>
    <row r="159" spans="1:26" x14ac:dyDescent="0.3">
      <c r="A159" t="s">
        <v>26</v>
      </c>
      <c r="B159" t="s">
        <v>27</v>
      </c>
      <c r="C159" s="27">
        <v>2018</v>
      </c>
      <c r="D159" s="28">
        <v>2</v>
      </c>
      <c r="E159" t="s">
        <v>52</v>
      </c>
      <c r="F159" t="s">
        <v>185</v>
      </c>
      <c r="G159" s="29">
        <v>42975</v>
      </c>
      <c r="H159" s="30">
        <v>42975</v>
      </c>
      <c r="I159" s="31">
        <v>20</v>
      </c>
      <c r="J159" t="s">
        <v>44</v>
      </c>
      <c r="L159" t="s">
        <v>54</v>
      </c>
      <c r="M159" t="s">
        <v>38</v>
      </c>
      <c r="P159" t="s">
        <v>26</v>
      </c>
      <c r="Q159" t="s">
        <v>55</v>
      </c>
      <c r="W159" s="32">
        <v>-1044</v>
      </c>
      <c r="X159" t="s">
        <v>194</v>
      </c>
      <c r="Y159" t="s">
        <v>57</v>
      </c>
      <c r="Z159" t="s">
        <v>57</v>
      </c>
    </row>
    <row r="160" spans="1:26" x14ac:dyDescent="0.3">
      <c r="A160" t="s">
        <v>26</v>
      </c>
      <c r="B160" t="s">
        <v>27</v>
      </c>
      <c r="C160" s="27">
        <v>2018</v>
      </c>
      <c r="D160" s="28">
        <v>2</v>
      </c>
      <c r="E160" t="s">
        <v>52</v>
      </c>
      <c r="F160" t="s">
        <v>185</v>
      </c>
      <c r="G160" s="29">
        <v>42975</v>
      </c>
      <c r="H160" s="30">
        <v>42975</v>
      </c>
      <c r="I160" s="31">
        <v>44</v>
      </c>
      <c r="J160" t="s">
        <v>44</v>
      </c>
      <c r="K160" t="s">
        <v>60</v>
      </c>
      <c r="L160" t="s">
        <v>61</v>
      </c>
      <c r="M160" t="s">
        <v>62</v>
      </c>
      <c r="P160" t="s">
        <v>26</v>
      </c>
      <c r="Q160" t="s">
        <v>55</v>
      </c>
      <c r="S160" t="s">
        <v>195</v>
      </c>
      <c r="W160" s="32">
        <v>769</v>
      </c>
      <c r="X160" t="s">
        <v>186</v>
      </c>
      <c r="Y160" t="s">
        <v>196</v>
      </c>
      <c r="Z160" t="s">
        <v>57</v>
      </c>
    </row>
    <row r="161" spans="1:26" x14ac:dyDescent="0.3">
      <c r="A161" t="s">
        <v>26</v>
      </c>
      <c r="B161" t="s">
        <v>27</v>
      </c>
      <c r="C161" s="27">
        <v>2018</v>
      </c>
      <c r="D161" s="28">
        <v>2</v>
      </c>
      <c r="E161" t="s">
        <v>52</v>
      </c>
      <c r="F161" t="s">
        <v>185</v>
      </c>
      <c r="G161" s="29">
        <v>42975</v>
      </c>
      <c r="H161" s="30">
        <v>42975</v>
      </c>
      <c r="I161" s="31">
        <v>45</v>
      </c>
      <c r="J161" t="s">
        <v>44</v>
      </c>
      <c r="K161" t="s">
        <v>60</v>
      </c>
      <c r="L161" t="s">
        <v>61</v>
      </c>
      <c r="M161" t="s">
        <v>62</v>
      </c>
      <c r="P161" t="s">
        <v>26</v>
      </c>
      <c r="Q161" t="s">
        <v>55</v>
      </c>
      <c r="S161" t="s">
        <v>197</v>
      </c>
      <c r="W161" s="32">
        <v>517</v>
      </c>
      <c r="X161" t="s">
        <v>187</v>
      </c>
      <c r="Y161" t="s">
        <v>198</v>
      </c>
      <c r="Z161" t="s">
        <v>57</v>
      </c>
    </row>
    <row r="162" spans="1:26" x14ac:dyDescent="0.3">
      <c r="A162" t="s">
        <v>26</v>
      </c>
      <c r="B162" t="s">
        <v>27</v>
      </c>
      <c r="C162" s="27">
        <v>2018</v>
      </c>
      <c r="D162" s="28">
        <v>2</v>
      </c>
      <c r="E162" t="s">
        <v>52</v>
      </c>
      <c r="F162" t="s">
        <v>185</v>
      </c>
      <c r="G162" s="29">
        <v>42975</v>
      </c>
      <c r="H162" s="30">
        <v>42975</v>
      </c>
      <c r="I162" s="31">
        <v>46</v>
      </c>
      <c r="J162" t="s">
        <v>44</v>
      </c>
      <c r="K162" t="s">
        <v>60</v>
      </c>
      <c r="L162" t="s">
        <v>61</v>
      </c>
      <c r="M162" t="s">
        <v>62</v>
      </c>
      <c r="P162" t="s">
        <v>26</v>
      </c>
      <c r="Q162" t="s">
        <v>55</v>
      </c>
      <c r="S162" t="s">
        <v>199</v>
      </c>
      <c r="W162" s="32">
        <v>1340</v>
      </c>
      <c r="X162" t="s">
        <v>188</v>
      </c>
      <c r="Y162" t="s">
        <v>200</v>
      </c>
      <c r="Z162" t="s">
        <v>57</v>
      </c>
    </row>
    <row r="163" spans="1:26" x14ac:dyDescent="0.3">
      <c r="A163" t="s">
        <v>26</v>
      </c>
      <c r="B163" t="s">
        <v>27</v>
      </c>
      <c r="C163" s="27">
        <v>2018</v>
      </c>
      <c r="D163" s="28">
        <v>2</v>
      </c>
      <c r="E163" t="s">
        <v>52</v>
      </c>
      <c r="F163" t="s">
        <v>185</v>
      </c>
      <c r="G163" s="29">
        <v>42975</v>
      </c>
      <c r="H163" s="30">
        <v>42975</v>
      </c>
      <c r="I163" s="31">
        <v>47</v>
      </c>
      <c r="J163" t="s">
        <v>44</v>
      </c>
      <c r="K163" t="s">
        <v>60</v>
      </c>
      <c r="L163" t="s">
        <v>61</v>
      </c>
      <c r="M163" t="s">
        <v>62</v>
      </c>
      <c r="P163" t="s">
        <v>26</v>
      </c>
      <c r="Q163" t="s">
        <v>55</v>
      </c>
      <c r="S163" t="s">
        <v>201</v>
      </c>
      <c r="W163" s="32">
        <v>1701</v>
      </c>
      <c r="X163" t="s">
        <v>189</v>
      </c>
      <c r="Y163" t="s">
        <v>202</v>
      </c>
      <c r="Z163" t="s">
        <v>57</v>
      </c>
    </row>
    <row r="164" spans="1:26" x14ac:dyDescent="0.3">
      <c r="A164" t="s">
        <v>26</v>
      </c>
      <c r="B164" t="s">
        <v>27</v>
      </c>
      <c r="C164" s="27">
        <v>2018</v>
      </c>
      <c r="D164" s="28">
        <v>2</v>
      </c>
      <c r="E164" t="s">
        <v>52</v>
      </c>
      <c r="F164" t="s">
        <v>185</v>
      </c>
      <c r="G164" s="29">
        <v>42975</v>
      </c>
      <c r="H164" s="30">
        <v>42975</v>
      </c>
      <c r="I164" s="31">
        <v>57</v>
      </c>
      <c r="J164" t="s">
        <v>44</v>
      </c>
      <c r="K164" t="s">
        <v>60</v>
      </c>
      <c r="L164" t="s">
        <v>61</v>
      </c>
      <c r="M164" t="s">
        <v>62</v>
      </c>
      <c r="P164" t="s">
        <v>26</v>
      </c>
      <c r="Q164" t="s">
        <v>55</v>
      </c>
      <c r="S164" t="s">
        <v>203</v>
      </c>
      <c r="W164" s="32">
        <v>1623</v>
      </c>
      <c r="X164" t="s">
        <v>190</v>
      </c>
      <c r="Y164" t="s">
        <v>204</v>
      </c>
      <c r="Z164" t="s">
        <v>57</v>
      </c>
    </row>
    <row r="165" spans="1:26" x14ac:dyDescent="0.3">
      <c r="A165" t="s">
        <v>26</v>
      </c>
      <c r="B165" t="s">
        <v>27</v>
      </c>
      <c r="C165" s="27">
        <v>2018</v>
      </c>
      <c r="D165" s="28">
        <v>2</v>
      </c>
      <c r="E165" t="s">
        <v>52</v>
      </c>
      <c r="F165" t="s">
        <v>185</v>
      </c>
      <c r="G165" s="29">
        <v>42975</v>
      </c>
      <c r="H165" s="30">
        <v>42975</v>
      </c>
      <c r="I165" s="31">
        <v>58</v>
      </c>
      <c r="J165" t="s">
        <v>44</v>
      </c>
      <c r="K165" t="s">
        <v>60</v>
      </c>
      <c r="L165" t="s">
        <v>61</v>
      </c>
      <c r="M165" t="s">
        <v>62</v>
      </c>
      <c r="P165" t="s">
        <v>26</v>
      </c>
      <c r="Q165" t="s">
        <v>55</v>
      </c>
      <c r="S165" t="s">
        <v>205</v>
      </c>
      <c r="W165" s="32">
        <v>982</v>
      </c>
      <c r="X165" t="s">
        <v>191</v>
      </c>
      <c r="Y165" t="s">
        <v>206</v>
      </c>
      <c r="Z165" t="s">
        <v>57</v>
      </c>
    </row>
    <row r="166" spans="1:26" x14ac:dyDescent="0.3">
      <c r="A166" t="s">
        <v>26</v>
      </c>
      <c r="B166" t="s">
        <v>27</v>
      </c>
      <c r="C166" s="27">
        <v>2018</v>
      </c>
      <c r="D166" s="28">
        <v>2</v>
      </c>
      <c r="E166" t="s">
        <v>52</v>
      </c>
      <c r="F166" t="s">
        <v>185</v>
      </c>
      <c r="G166" s="29">
        <v>42975</v>
      </c>
      <c r="H166" s="30">
        <v>42975</v>
      </c>
      <c r="I166" s="31">
        <v>59</v>
      </c>
      <c r="J166" t="s">
        <v>44</v>
      </c>
      <c r="K166" t="s">
        <v>60</v>
      </c>
      <c r="L166" t="s">
        <v>61</v>
      </c>
      <c r="M166" t="s">
        <v>62</v>
      </c>
      <c r="P166" t="s">
        <v>26</v>
      </c>
      <c r="Q166" t="s">
        <v>55</v>
      </c>
      <c r="S166" t="s">
        <v>207</v>
      </c>
      <c r="W166" s="32">
        <v>228.6</v>
      </c>
      <c r="X166" t="s">
        <v>192</v>
      </c>
      <c r="Y166" t="s">
        <v>208</v>
      </c>
      <c r="Z166" t="s">
        <v>57</v>
      </c>
    </row>
    <row r="167" spans="1:26" x14ac:dyDescent="0.3">
      <c r="A167" t="s">
        <v>26</v>
      </c>
      <c r="B167" t="s">
        <v>27</v>
      </c>
      <c r="C167" s="27">
        <v>2018</v>
      </c>
      <c r="D167" s="28">
        <v>2</v>
      </c>
      <c r="E167" t="s">
        <v>52</v>
      </c>
      <c r="F167" t="s">
        <v>185</v>
      </c>
      <c r="G167" s="29">
        <v>42975</v>
      </c>
      <c r="H167" s="30">
        <v>42975</v>
      </c>
      <c r="I167" s="31">
        <v>60</v>
      </c>
      <c r="J167" t="s">
        <v>44</v>
      </c>
      <c r="K167" t="s">
        <v>60</v>
      </c>
      <c r="L167" t="s">
        <v>61</v>
      </c>
      <c r="M167" t="s">
        <v>62</v>
      </c>
      <c r="P167" t="s">
        <v>26</v>
      </c>
      <c r="Q167" t="s">
        <v>55</v>
      </c>
      <c r="S167" t="s">
        <v>209</v>
      </c>
      <c r="W167" s="32">
        <v>1349</v>
      </c>
      <c r="X167" t="s">
        <v>193</v>
      </c>
      <c r="Y167" t="s">
        <v>210</v>
      </c>
      <c r="Z167" t="s">
        <v>57</v>
      </c>
    </row>
    <row r="168" spans="1:26" x14ac:dyDescent="0.3">
      <c r="A168" t="s">
        <v>26</v>
      </c>
      <c r="B168" t="s">
        <v>27</v>
      </c>
      <c r="C168" s="27">
        <v>2018</v>
      </c>
      <c r="D168" s="28">
        <v>2</v>
      </c>
      <c r="E168" t="s">
        <v>52</v>
      </c>
      <c r="F168" t="s">
        <v>185</v>
      </c>
      <c r="G168" s="29">
        <v>42975</v>
      </c>
      <c r="H168" s="30">
        <v>42975</v>
      </c>
      <c r="I168" s="31">
        <v>61</v>
      </c>
      <c r="J168" t="s">
        <v>44</v>
      </c>
      <c r="K168" t="s">
        <v>60</v>
      </c>
      <c r="L168" t="s">
        <v>61</v>
      </c>
      <c r="M168" t="s">
        <v>62</v>
      </c>
      <c r="P168" t="s">
        <v>26</v>
      </c>
      <c r="Q168" t="s">
        <v>55</v>
      </c>
      <c r="S168" t="s">
        <v>211</v>
      </c>
      <c r="W168" s="32">
        <v>1044</v>
      </c>
      <c r="X168" t="s">
        <v>194</v>
      </c>
      <c r="Y168" t="s">
        <v>212</v>
      </c>
      <c r="Z168" t="s">
        <v>57</v>
      </c>
    </row>
    <row r="169" spans="1:26" x14ac:dyDescent="0.3">
      <c r="A169" t="s">
        <v>26</v>
      </c>
      <c r="B169" t="s">
        <v>27</v>
      </c>
      <c r="C169" s="27">
        <v>2018</v>
      </c>
      <c r="D169" s="28">
        <v>2</v>
      </c>
      <c r="E169" t="s">
        <v>52</v>
      </c>
      <c r="F169" t="s">
        <v>213</v>
      </c>
      <c r="G169" s="29">
        <v>42976</v>
      </c>
      <c r="H169" s="30">
        <v>42976</v>
      </c>
      <c r="I169" s="31">
        <v>4</v>
      </c>
      <c r="J169" t="s">
        <v>44</v>
      </c>
      <c r="L169" t="s">
        <v>37</v>
      </c>
      <c r="M169" t="s">
        <v>38</v>
      </c>
      <c r="P169" t="s">
        <v>26</v>
      </c>
      <c r="Q169" t="s">
        <v>55</v>
      </c>
      <c r="W169" s="32">
        <v>-769</v>
      </c>
      <c r="X169" t="s">
        <v>186</v>
      </c>
      <c r="Y169" t="s">
        <v>45</v>
      </c>
      <c r="Z169" t="s">
        <v>70</v>
      </c>
    </row>
    <row r="170" spans="1:26" x14ac:dyDescent="0.3">
      <c r="A170" t="s">
        <v>26</v>
      </c>
      <c r="B170" t="s">
        <v>27</v>
      </c>
      <c r="C170" s="27">
        <v>2018</v>
      </c>
      <c r="D170" s="28">
        <v>2</v>
      </c>
      <c r="E170" t="s">
        <v>52</v>
      </c>
      <c r="F170" t="s">
        <v>213</v>
      </c>
      <c r="G170" s="29">
        <v>42976</v>
      </c>
      <c r="H170" s="30">
        <v>42976</v>
      </c>
      <c r="I170" s="31">
        <v>5</v>
      </c>
      <c r="J170" t="s">
        <v>44</v>
      </c>
      <c r="L170" t="s">
        <v>37</v>
      </c>
      <c r="M170" t="s">
        <v>38</v>
      </c>
      <c r="P170" t="s">
        <v>26</v>
      </c>
      <c r="Q170" t="s">
        <v>55</v>
      </c>
      <c r="W170" s="32">
        <v>-517</v>
      </c>
      <c r="X170" t="s">
        <v>187</v>
      </c>
      <c r="Y170" t="s">
        <v>45</v>
      </c>
      <c r="Z170" t="s">
        <v>70</v>
      </c>
    </row>
    <row r="171" spans="1:26" x14ac:dyDescent="0.3">
      <c r="A171" t="s">
        <v>26</v>
      </c>
      <c r="B171" t="s">
        <v>27</v>
      </c>
      <c r="C171" s="27">
        <v>2018</v>
      </c>
      <c r="D171" s="28">
        <v>2</v>
      </c>
      <c r="E171" t="s">
        <v>52</v>
      </c>
      <c r="F171" t="s">
        <v>213</v>
      </c>
      <c r="G171" s="29">
        <v>42976</v>
      </c>
      <c r="H171" s="30">
        <v>42976</v>
      </c>
      <c r="I171" s="31">
        <v>6</v>
      </c>
      <c r="J171" t="s">
        <v>44</v>
      </c>
      <c r="L171" t="s">
        <v>37</v>
      </c>
      <c r="M171" t="s">
        <v>38</v>
      </c>
      <c r="P171" t="s">
        <v>26</v>
      </c>
      <c r="Q171" t="s">
        <v>55</v>
      </c>
      <c r="W171" s="32">
        <v>-1340</v>
      </c>
      <c r="X171" t="s">
        <v>188</v>
      </c>
      <c r="Y171" t="s">
        <v>45</v>
      </c>
      <c r="Z171" t="s">
        <v>70</v>
      </c>
    </row>
    <row r="172" spans="1:26" x14ac:dyDescent="0.3">
      <c r="A172" t="s">
        <v>26</v>
      </c>
      <c r="B172" t="s">
        <v>27</v>
      </c>
      <c r="C172" s="27">
        <v>2018</v>
      </c>
      <c r="D172" s="28">
        <v>2</v>
      </c>
      <c r="E172" t="s">
        <v>52</v>
      </c>
      <c r="F172" t="s">
        <v>213</v>
      </c>
      <c r="G172" s="29">
        <v>42976</v>
      </c>
      <c r="H172" s="30">
        <v>42976</v>
      </c>
      <c r="I172" s="31">
        <v>7</v>
      </c>
      <c r="J172" t="s">
        <v>44</v>
      </c>
      <c r="L172" t="s">
        <v>37</v>
      </c>
      <c r="M172" t="s">
        <v>38</v>
      </c>
      <c r="P172" t="s">
        <v>26</v>
      </c>
      <c r="Q172" t="s">
        <v>55</v>
      </c>
      <c r="W172" s="32">
        <v>-1701</v>
      </c>
      <c r="X172" t="s">
        <v>189</v>
      </c>
      <c r="Y172" t="s">
        <v>45</v>
      </c>
      <c r="Z172" t="s">
        <v>70</v>
      </c>
    </row>
    <row r="173" spans="1:26" x14ac:dyDescent="0.3">
      <c r="A173" t="s">
        <v>26</v>
      </c>
      <c r="B173" t="s">
        <v>27</v>
      </c>
      <c r="C173" s="27">
        <v>2018</v>
      </c>
      <c r="D173" s="28">
        <v>2</v>
      </c>
      <c r="E173" t="s">
        <v>52</v>
      </c>
      <c r="F173" t="s">
        <v>213</v>
      </c>
      <c r="G173" s="29">
        <v>42976</v>
      </c>
      <c r="H173" s="30">
        <v>42976</v>
      </c>
      <c r="I173" s="31">
        <v>23</v>
      </c>
      <c r="J173" t="s">
        <v>44</v>
      </c>
      <c r="L173" t="s">
        <v>37</v>
      </c>
      <c r="M173" t="s">
        <v>38</v>
      </c>
      <c r="P173" t="s">
        <v>26</v>
      </c>
      <c r="Q173" t="s">
        <v>55</v>
      </c>
      <c r="W173" s="32">
        <v>-1623</v>
      </c>
      <c r="X173" t="s">
        <v>190</v>
      </c>
      <c r="Y173" t="s">
        <v>45</v>
      </c>
      <c r="Z173" t="s">
        <v>70</v>
      </c>
    </row>
    <row r="174" spans="1:26" x14ac:dyDescent="0.3">
      <c r="A174" t="s">
        <v>26</v>
      </c>
      <c r="B174" t="s">
        <v>27</v>
      </c>
      <c r="C174" s="27">
        <v>2018</v>
      </c>
      <c r="D174" s="28">
        <v>2</v>
      </c>
      <c r="E174" t="s">
        <v>52</v>
      </c>
      <c r="F174" t="s">
        <v>213</v>
      </c>
      <c r="G174" s="29">
        <v>42976</v>
      </c>
      <c r="H174" s="30">
        <v>42976</v>
      </c>
      <c r="I174" s="31">
        <v>24</v>
      </c>
      <c r="J174" t="s">
        <v>44</v>
      </c>
      <c r="L174" t="s">
        <v>37</v>
      </c>
      <c r="M174" t="s">
        <v>38</v>
      </c>
      <c r="P174" t="s">
        <v>26</v>
      </c>
      <c r="Q174" t="s">
        <v>55</v>
      </c>
      <c r="W174" s="32">
        <v>-982</v>
      </c>
      <c r="X174" t="s">
        <v>191</v>
      </c>
      <c r="Y174" t="s">
        <v>45</v>
      </c>
      <c r="Z174" t="s">
        <v>70</v>
      </c>
    </row>
    <row r="175" spans="1:26" x14ac:dyDescent="0.3">
      <c r="A175" t="s">
        <v>26</v>
      </c>
      <c r="B175" t="s">
        <v>27</v>
      </c>
      <c r="C175" s="27">
        <v>2018</v>
      </c>
      <c r="D175" s="28">
        <v>2</v>
      </c>
      <c r="E175" t="s">
        <v>52</v>
      </c>
      <c r="F175" t="s">
        <v>213</v>
      </c>
      <c r="G175" s="29">
        <v>42976</v>
      </c>
      <c r="H175" s="30">
        <v>42976</v>
      </c>
      <c r="I175" s="31">
        <v>25</v>
      </c>
      <c r="J175" t="s">
        <v>44</v>
      </c>
      <c r="L175" t="s">
        <v>37</v>
      </c>
      <c r="M175" t="s">
        <v>38</v>
      </c>
      <c r="P175" t="s">
        <v>26</v>
      </c>
      <c r="Q175" t="s">
        <v>55</v>
      </c>
      <c r="W175" s="32">
        <v>-228.6</v>
      </c>
      <c r="X175" t="s">
        <v>192</v>
      </c>
      <c r="Y175" t="s">
        <v>45</v>
      </c>
      <c r="Z175" t="s">
        <v>70</v>
      </c>
    </row>
    <row r="176" spans="1:26" x14ac:dyDescent="0.3">
      <c r="A176" t="s">
        <v>26</v>
      </c>
      <c r="B176" t="s">
        <v>27</v>
      </c>
      <c r="C176" s="27">
        <v>2018</v>
      </c>
      <c r="D176" s="28">
        <v>2</v>
      </c>
      <c r="E176" t="s">
        <v>52</v>
      </c>
      <c r="F176" t="s">
        <v>213</v>
      </c>
      <c r="G176" s="29">
        <v>42976</v>
      </c>
      <c r="H176" s="30">
        <v>42976</v>
      </c>
      <c r="I176" s="31">
        <v>26</v>
      </c>
      <c r="J176" t="s">
        <v>44</v>
      </c>
      <c r="L176" t="s">
        <v>37</v>
      </c>
      <c r="M176" t="s">
        <v>38</v>
      </c>
      <c r="P176" t="s">
        <v>26</v>
      </c>
      <c r="Q176" t="s">
        <v>55</v>
      </c>
      <c r="W176" s="32">
        <v>-1349</v>
      </c>
      <c r="X176" t="s">
        <v>193</v>
      </c>
      <c r="Y176" t="s">
        <v>45</v>
      </c>
      <c r="Z176" t="s">
        <v>70</v>
      </c>
    </row>
    <row r="177" spans="1:26" x14ac:dyDescent="0.3">
      <c r="A177" t="s">
        <v>26</v>
      </c>
      <c r="B177" t="s">
        <v>27</v>
      </c>
      <c r="C177" s="27">
        <v>2018</v>
      </c>
      <c r="D177" s="28">
        <v>2</v>
      </c>
      <c r="E177" t="s">
        <v>52</v>
      </c>
      <c r="F177" t="s">
        <v>213</v>
      </c>
      <c r="G177" s="29">
        <v>42976</v>
      </c>
      <c r="H177" s="30">
        <v>42976</v>
      </c>
      <c r="I177" s="31">
        <v>27</v>
      </c>
      <c r="J177" t="s">
        <v>44</v>
      </c>
      <c r="L177" t="s">
        <v>37</v>
      </c>
      <c r="M177" t="s">
        <v>38</v>
      </c>
      <c r="P177" t="s">
        <v>26</v>
      </c>
      <c r="Q177" t="s">
        <v>55</v>
      </c>
      <c r="W177" s="32">
        <v>-1044</v>
      </c>
      <c r="X177" t="s">
        <v>194</v>
      </c>
      <c r="Y177" t="s">
        <v>45</v>
      </c>
      <c r="Z177" t="s">
        <v>70</v>
      </c>
    </row>
    <row r="178" spans="1:26" x14ac:dyDescent="0.3">
      <c r="A178" t="s">
        <v>26</v>
      </c>
      <c r="B178" t="s">
        <v>27</v>
      </c>
      <c r="C178" s="27">
        <v>2018</v>
      </c>
      <c r="D178" s="28">
        <v>2</v>
      </c>
      <c r="E178" t="s">
        <v>52</v>
      </c>
      <c r="F178" t="s">
        <v>213</v>
      </c>
      <c r="G178" s="29">
        <v>42976</v>
      </c>
      <c r="H178" s="30">
        <v>42976</v>
      </c>
      <c r="I178" s="31">
        <v>39</v>
      </c>
      <c r="J178" t="s">
        <v>44</v>
      </c>
      <c r="L178" t="s">
        <v>54</v>
      </c>
      <c r="M178" t="s">
        <v>38</v>
      </c>
      <c r="P178" t="s">
        <v>26</v>
      </c>
      <c r="Q178" t="s">
        <v>55</v>
      </c>
      <c r="W178" s="32">
        <v>769</v>
      </c>
      <c r="X178" t="s">
        <v>186</v>
      </c>
      <c r="Y178" t="s">
        <v>57</v>
      </c>
      <c r="Z178" t="s">
        <v>70</v>
      </c>
    </row>
    <row r="179" spans="1:26" x14ac:dyDescent="0.3">
      <c r="A179" t="s">
        <v>26</v>
      </c>
      <c r="B179" t="s">
        <v>27</v>
      </c>
      <c r="C179" s="27">
        <v>2018</v>
      </c>
      <c r="D179" s="28">
        <v>2</v>
      </c>
      <c r="E179" t="s">
        <v>52</v>
      </c>
      <c r="F179" t="s">
        <v>213</v>
      </c>
      <c r="G179" s="29">
        <v>42976</v>
      </c>
      <c r="H179" s="30">
        <v>42976</v>
      </c>
      <c r="I179" s="31">
        <v>40</v>
      </c>
      <c r="J179" t="s">
        <v>44</v>
      </c>
      <c r="L179" t="s">
        <v>54</v>
      </c>
      <c r="M179" t="s">
        <v>38</v>
      </c>
      <c r="P179" t="s">
        <v>26</v>
      </c>
      <c r="Q179" t="s">
        <v>55</v>
      </c>
      <c r="W179" s="32">
        <v>517</v>
      </c>
      <c r="X179" t="s">
        <v>187</v>
      </c>
      <c r="Y179" t="s">
        <v>57</v>
      </c>
      <c r="Z179" t="s">
        <v>70</v>
      </c>
    </row>
    <row r="180" spans="1:26" x14ac:dyDescent="0.3">
      <c r="A180" t="s">
        <v>26</v>
      </c>
      <c r="B180" t="s">
        <v>27</v>
      </c>
      <c r="C180" s="27">
        <v>2018</v>
      </c>
      <c r="D180" s="28">
        <v>2</v>
      </c>
      <c r="E180" t="s">
        <v>52</v>
      </c>
      <c r="F180" t="s">
        <v>213</v>
      </c>
      <c r="G180" s="29">
        <v>42976</v>
      </c>
      <c r="H180" s="30">
        <v>42976</v>
      </c>
      <c r="I180" s="31">
        <v>41</v>
      </c>
      <c r="J180" t="s">
        <v>44</v>
      </c>
      <c r="L180" t="s">
        <v>54</v>
      </c>
      <c r="M180" t="s">
        <v>38</v>
      </c>
      <c r="P180" t="s">
        <v>26</v>
      </c>
      <c r="Q180" t="s">
        <v>55</v>
      </c>
      <c r="W180" s="32">
        <v>1340</v>
      </c>
      <c r="X180" t="s">
        <v>188</v>
      </c>
      <c r="Y180" t="s">
        <v>57</v>
      </c>
      <c r="Z180" t="s">
        <v>70</v>
      </c>
    </row>
    <row r="181" spans="1:26" x14ac:dyDescent="0.3">
      <c r="A181" t="s">
        <v>26</v>
      </c>
      <c r="B181" t="s">
        <v>27</v>
      </c>
      <c r="C181" s="27">
        <v>2018</v>
      </c>
      <c r="D181" s="28">
        <v>2</v>
      </c>
      <c r="E181" t="s">
        <v>52</v>
      </c>
      <c r="F181" t="s">
        <v>213</v>
      </c>
      <c r="G181" s="29">
        <v>42976</v>
      </c>
      <c r="H181" s="30">
        <v>42976</v>
      </c>
      <c r="I181" s="31">
        <v>42</v>
      </c>
      <c r="J181" t="s">
        <v>44</v>
      </c>
      <c r="L181" t="s">
        <v>54</v>
      </c>
      <c r="M181" t="s">
        <v>38</v>
      </c>
      <c r="P181" t="s">
        <v>26</v>
      </c>
      <c r="Q181" t="s">
        <v>55</v>
      </c>
      <c r="W181" s="32">
        <v>1701</v>
      </c>
      <c r="X181" t="s">
        <v>189</v>
      </c>
      <c r="Y181" t="s">
        <v>57</v>
      </c>
      <c r="Z181" t="s">
        <v>70</v>
      </c>
    </row>
    <row r="182" spans="1:26" x14ac:dyDescent="0.3">
      <c r="A182" t="s">
        <v>26</v>
      </c>
      <c r="B182" t="s">
        <v>27</v>
      </c>
      <c r="C182" s="27">
        <v>2018</v>
      </c>
      <c r="D182" s="28">
        <v>2</v>
      </c>
      <c r="E182" t="s">
        <v>52</v>
      </c>
      <c r="F182" t="s">
        <v>213</v>
      </c>
      <c r="G182" s="29">
        <v>42976</v>
      </c>
      <c r="H182" s="30">
        <v>42976</v>
      </c>
      <c r="I182" s="31">
        <v>58</v>
      </c>
      <c r="J182" t="s">
        <v>44</v>
      </c>
      <c r="L182" t="s">
        <v>54</v>
      </c>
      <c r="M182" t="s">
        <v>38</v>
      </c>
      <c r="P182" t="s">
        <v>26</v>
      </c>
      <c r="Q182" t="s">
        <v>55</v>
      </c>
      <c r="W182" s="32">
        <v>1623</v>
      </c>
      <c r="X182" t="s">
        <v>190</v>
      </c>
      <c r="Y182" t="s">
        <v>57</v>
      </c>
      <c r="Z182" t="s">
        <v>70</v>
      </c>
    </row>
    <row r="183" spans="1:26" x14ac:dyDescent="0.3">
      <c r="A183" t="s">
        <v>26</v>
      </c>
      <c r="B183" t="s">
        <v>27</v>
      </c>
      <c r="C183" s="27">
        <v>2018</v>
      </c>
      <c r="D183" s="28">
        <v>2</v>
      </c>
      <c r="E183" t="s">
        <v>52</v>
      </c>
      <c r="F183" t="s">
        <v>213</v>
      </c>
      <c r="G183" s="29">
        <v>42976</v>
      </c>
      <c r="H183" s="30">
        <v>42976</v>
      </c>
      <c r="I183" s="31">
        <v>59</v>
      </c>
      <c r="J183" t="s">
        <v>44</v>
      </c>
      <c r="L183" t="s">
        <v>54</v>
      </c>
      <c r="M183" t="s">
        <v>38</v>
      </c>
      <c r="P183" t="s">
        <v>26</v>
      </c>
      <c r="Q183" t="s">
        <v>55</v>
      </c>
      <c r="W183" s="32">
        <v>982</v>
      </c>
      <c r="X183" t="s">
        <v>191</v>
      </c>
      <c r="Y183" t="s">
        <v>57</v>
      </c>
      <c r="Z183" t="s">
        <v>70</v>
      </c>
    </row>
    <row r="184" spans="1:26" x14ac:dyDescent="0.3">
      <c r="A184" t="s">
        <v>26</v>
      </c>
      <c r="B184" t="s">
        <v>27</v>
      </c>
      <c r="C184" s="27">
        <v>2018</v>
      </c>
      <c r="D184" s="28">
        <v>2</v>
      </c>
      <c r="E184" t="s">
        <v>52</v>
      </c>
      <c r="F184" t="s">
        <v>213</v>
      </c>
      <c r="G184" s="29">
        <v>42976</v>
      </c>
      <c r="H184" s="30">
        <v>42976</v>
      </c>
      <c r="I184" s="31">
        <v>60</v>
      </c>
      <c r="J184" t="s">
        <v>44</v>
      </c>
      <c r="L184" t="s">
        <v>54</v>
      </c>
      <c r="M184" t="s">
        <v>38</v>
      </c>
      <c r="P184" t="s">
        <v>26</v>
      </c>
      <c r="Q184" t="s">
        <v>55</v>
      </c>
      <c r="W184" s="32">
        <v>228.6</v>
      </c>
      <c r="X184" t="s">
        <v>192</v>
      </c>
      <c r="Y184" t="s">
        <v>57</v>
      </c>
      <c r="Z184" t="s">
        <v>70</v>
      </c>
    </row>
    <row r="185" spans="1:26" x14ac:dyDescent="0.3">
      <c r="A185" t="s">
        <v>26</v>
      </c>
      <c r="B185" t="s">
        <v>27</v>
      </c>
      <c r="C185" s="27">
        <v>2018</v>
      </c>
      <c r="D185" s="28">
        <v>2</v>
      </c>
      <c r="E185" t="s">
        <v>52</v>
      </c>
      <c r="F185" t="s">
        <v>213</v>
      </c>
      <c r="G185" s="29">
        <v>42976</v>
      </c>
      <c r="H185" s="30">
        <v>42976</v>
      </c>
      <c r="I185" s="31">
        <v>61</v>
      </c>
      <c r="J185" t="s">
        <v>44</v>
      </c>
      <c r="L185" t="s">
        <v>54</v>
      </c>
      <c r="M185" t="s">
        <v>38</v>
      </c>
      <c r="P185" t="s">
        <v>26</v>
      </c>
      <c r="Q185" t="s">
        <v>55</v>
      </c>
      <c r="W185" s="32">
        <v>1349</v>
      </c>
      <c r="X185" t="s">
        <v>193</v>
      </c>
      <c r="Y185" t="s">
        <v>57</v>
      </c>
      <c r="Z185" t="s">
        <v>70</v>
      </c>
    </row>
    <row r="186" spans="1:26" x14ac:dyDescent="0.3">
      <c r="A186" t="s">
        <v>26</v>
      </c>
      <c r="B186" t="s">
        <v>27</v>
      </c>
      <c r="C186" s="27">
        <v>2018</v>
      </c>
      <c r="D186" s="28">
        <v>2</v>
      </c>
      <c r="E186" t="s">
        <v>52</v>
      </c>
      <c r="F186" t="s">
        <v>213</v>
      </c>
      <c r="G186" s="29">
        <v>42976</v>
      </c>
      <c r="H186" s="30">
        <v>42976</v>
      </c>
      <c r="I186" s="31">
        <v>62</v>
      </c>
      <c r="J186" t="s">
        <v>44</v>
      </c>
      <c r="L186" t="s">
        <v>54</v>
      </c>
      <c r="M186" t="s">
        <v>38</v>
      </c>
      <c r="P186" t="s">
        <v>26</v>
      </c>
      <c r="Q186" t="s">
        <v>55</v>
      </c>
      <c r="W186" s="32">
        <v>1044</v>
      </c>
      <c r="X186" t="s">
        <v>194</v>
      </c>
      <c r="Y186" t="s">
        <v>57</v>
      </c>
      <c r="Z186" t="s">
        <v>70</v>
      </c>
    </row>
    <row r="187" spans="1:26" x14ac:dyDescent="0.3">
      <c r="A187" t="s">
        <v>26</v>
      </c>
      <c r="B187" t="s">
        <v>27</v>
      </c>
      <c r="C187" s="27">
        <v>2018</v>
      </c>
      <c r="D187" s="28">
        <v>3</v>
      </c>
      <c r="E187" t="s">
        <v>52</v>
      </c>
      <c r="F187" t="s">
        <v>214</v>
      </c>
      <c r="G187" s="29">
        <v>42986</v>
      </c>
      <c r="H187" s="30">
        <v>42986</v>
      </c>
      <c r="I187" s="31">
        <v>3</v>
      </c>
      <c r="J187" t="s">
        <v>44</v>
      </c>
      <c r="L187" t="s">
        <v>54</v>
      </c>
      <c r="M187" t="s">
        <v>38</v>
      </c>
      <c r="P187" t="s">
        <v>26</v>
      </c>
      <c r="Q187" t="s">
        <v>55</v>
      </c>
      <c r="W187" s="32">
        <v>-2316.6</v>
      </c>
      <c r="X187" t="s">
        <v>215</v>
      </c>
      <c r="Y187" t="s">
        <v>57</v>
      </c>
      <c r="Z187" t="s">
        <v>57</v>
      </c>
    </row>
    <row r="188" spans="1:26" x14ac:dyDescent="0.3">
      <c r="A188" t="s">
        <v>26</v>
      </c>
      <c r="B188" t="s">
        <v>27</v>
      </c>
      <c r="C188" s="27">
        <v>2018</v>
      </c>
      <c r="D188" s="28">
        <v>3</v>
      </c>
      <c r="E188" t="s">
        <v>52</v>
      </c>
      <c r="F188" t="s">
        <v>214</v>
      </c>
      <c r="G188" s="29">
        <v>42986</v>
      </c>
      <c r="H188" s="30">
        <v>42986</v>
      </c>
      <c r="I188" s="31">
        <v>4</v>
      </c>
      <c r="J188" t="s">
        <v>44</v>
      </c>
      <c r="L188" t="s">
        <v>54</v>
      </c>
      <c r="M188" t="s">
        <v>38</v>
      </c>
      <c r="P188" t="s">
        <v>26</v>
      </c>
      <c r="Q188" t="s">
        <v>55</v>
      </c>
      <c r="W188" s="32">
        <v>-1290</v>
      </c>
      <c r="X188" t="s">
        <v>216</v>
      </c>
      <c r="Y188" t="s">
        <v>57</v>
      </c>
      <c r="Z188" t="s">
        <v>57</v>
      </c>
    </row>
    <row r="189" spans="1:26" x14ac:dyDescent="0.3">
      <c r="A189" t="s">
        <v>26</v>
      </c>
      <c r="B189" t="s">
        <v>27</v>
      </c>
      <c r="C189" s="27">
        <v>2018</v>
      </c>
      <c r="D189" s="28">
        <v>3</v>
      </c>
      <c r="E189" t="s">
        <v>52</v>
      </c>
      <c r="F189" t="s">
        <v>214</v>
      </c>
      <c r="G189" s="29">
        <v>42986</v>
      </c>
      <c r="H189" s="30">
        <v>42986</v>
      </c>
      <c r="I189" s="31">
        <v>5</v>
      </c>
      <c r="J189" t="s">
        <v>44</v>
      </c>
      <c r="L189" t="s">
        <v>54</v>
      </c>
      <c r="M189" t="s">
        <v>38</v>
      </c>
      <c r="P189" t="s">
        <v>26</v>
      </c>
      <c r="Q189" t="s">
        <v>55</v>
      </c>
      <c r="W189" s="32">
        <v>-2597.4</v>
      </c>
      <c r="X189" t="s">
        <v>217</v>
      </c>
      <c r="Y189" t="s">
        <v>57</v>
      </c>
      <c r="Z189" t="s">
        <v>57</v>
      </c>
    </row>
    <row r="190" spans="1:26" x14ac:dyDescent="0.3">
      <c r="A190" t="s">
        <v>26</v>
      </c>
      <c r="B190" t="s">
        <v>27</v>
      </c>
      <c r="C190" s="27">
        <v>2018</v>
      </c>
      <c r="D190" s="28">
        <v>3</v>
      </c>
      <c r="E190" t="s">
        <v>52</v>
      </c>
      <c r="F190" t="s">
        <v>214</v>
      </c>
      <c r="G190" s="29">
        <v>42986</v>
      </c>
      <c r="H190" s="30">
        <v>42986</v>
      </c>
      <c r="I190" s="31">
        <v>6</v>
      </c>
      <c r="J190" t="s">
        <v>44</v>
      </c>
      <c r="L190" t="s">
        <v>54</v>
      </c>
      <c r="M190" t="s">
        <v>38</v>
      </c>
      <c r="P190" t="s">
        <v>26</v>
      </c>
      <c r="Q190" t="s">
        <v>55</v>
      </c>
      <c r="W190" s="32">
        <v>-1640</v>
      </c>
      <c r="X190" t="s">
        <v>218</v>
      </c>
      <c r="Y190" t="s">
        <v>57</v>
      </c>
      <c r="Z190" t="s">
        <v>57</v>
      </c>
    </row>
    <row r="191" spans="1:26" x14ac:dyDescent="0.3">
      <c r="A191" t="s">
        <v>26</v>
      </c>
      <c r="B191" t="s">
        <v>27</v>
      </c>
      <c r="C191" s="27">
        <v>2018</v>
      </c>
      <c r="D191" s="28">
        <v>3</v>
      </c>
      <c r="E191" t="s">
        <v>52</v>
      </c>
      <c r="F191" t="s">
        <v>214</v>
      </c>
      <c r="G191" s="29">
        <v>42986</v>
      </c>
      <c r="H191" s="30">
        <v>42986</v>
      </c>
      <c r="I191" s="31">
        <v>7</v>
      </c>
      <c r="J191" t="s">
        <v>44</v>
      </c>
      <c r="L191" t="s">
        <v>54</v>
      </c>
      <c r="M191" t="s">
        <v>38</v>
      </c>
      <c r="P191" t="s">
        <v>26</v>
      </c>
      <c r="Q191" t="s">
        <v>55</v>
      </c>
      <c r="W191" s="32">
        <v>-1438</v>
      </c>
      <c r="X191" t="s">
        <v>219</v>
      </c>
      <c r="Y191" t="s">
        <v>57</v>
      </c>
      <c r="Z191" t="s">
        <v>57</v>
      </c>
    </row>
    <row r="192" spans="1:26" x14ac:dyDescent="0.3">
      <c r="A192" t="s">
        <v>26</v>
      </c>
      <c r="B192" t="s">
        <v>27</v>
      </c>
      <c r="C192" s="27">
        <v>2018</v>
      </c>
      <c r="D192" s="28">
        <v>3</v>
      </c>
      <c r="E192" t="s">
        <v>52</v>
      </c>
      <c r="F192" t="s">
        <v>214</v>
      </c>
      <c r="G192" s="29">
        <v>42986</v>
      </c>
      <c r="H192" s="30">
        <v>42986</v>
      </c>
      <c r="I192" s="31">
        <v>15</v>
      </c>
      <c r="J192" t="s">
        <v>44</v>
      </c>
      <c r="K192" t="s">
        <v>60</v>
      </c>
      <c r="L192" t="s">
        <v>61</v>
      </c>
      <c r="M192" t="s">
        <v>62</v>
      </c>
      <c r="P192" t="s">
        <v>26</v>
      </c>
      <c r="Q192" t="s">
        <v>55</v>
      </c>
      <c r="S192" t="s">
        <v>220</v>
      </c>
      <c r="W192" s="32">
        <v>2316.6</v>
      </c>
      <c r="X192" t="s">
        <v>215</v>
      </c>
      <c r="Y192" t="s">
        <v>221</v>
      </c>
      <c r="Z192" t="s">
        <v>57</v>
      </c>
    </row>
    <row r="193" spans="1:26" x14ac:dyDescent="0.3">
      <c r="A193" t="s">
        <v>26</v>
      </c>
      <c r="B193" t="s">
        <v>27</v>
      </c>
      <c r="C193" s="27">
        <v>2018</v>
      </c>
      <c r="D193" s="28">
        <v>3</v>
      </c>
      <c r="E193" t="s">
        <v>52</v>
      </c>
      <c r="F193" t="s">
        <v>214</v>
      </c>
      <c r="G193" s="29">
        <v>42986</v>
      </c>
      <c r="H193" s="30">
        <v>42986</v>
      </c>
      <c r="I193" s="31">
        <v>16</v>
      </c>
      <c r="J193" t="s">
        <v>44</v>
      </c>
      <c r="K193" t="s">
        <v>60</v>
      </c>
      <c r="L193" t="s">
        <v>61</v>
      </c>
      <c r="M193" t="s">
        <v>62</v>
      </c>
      <c r="P193" t="s">
        <v>26</v>
      </c>
      <c r="Q193" t="s">
        <v>55</v>
      </c>
      <c r="S193" t="s">
        <v>222</v>
      </c>
      <c r="W193" s="32">
        <v>1290</v>
      </c>
      <c r="X193" t="s">
        <v>216</v>
      </c>
      <c r="Y193" t="s">
        <v>223</v>
      </c>
      <c r="Z193" t="s">
        <v>57</v>
      </c>
    </row>
    <row r="194" spans="1:26" x14ac:dyDescent="0.3">
      <c r="A194" t="s">
        <v>26</v>
      </c>
      <c r="B194" t="s">
        <v>27</v>
      </c>
      <c r="C194" s="27">
        <v>2018</v>
      </c>
      <c r="D194" s="28">
        <v>3</v>
      </c>
      <c r="E194" t="s">
        <v>52</v>
      </c>
      <c r="F194" t="s">
        <v>214</v>
      </c>
      <c r="G194" s="29">
        <v>42986</v>
      </c>
      <c r="H194" s="30">
        <v>42986</v>
      </c>
      <c r="I194" s="31">
        <v>17</v>
      </c>
      <c r="J194" t="s">
        <v>44</v>
      </c>
      <c r="K194" t="s">
        <v>60</v>
      </c>
      <c r="L194" t="s">
        <v>61</v>
      </c>
      <c r="M194" t="s">
        <v>62</v>
      </c>
      <c r="P194" t="s">
        <v>26</v>
      </c>
      <c r="Q194" t="s">
        <v>55</v>
      </c>
      <c r="S194" t="s">
        <v>207</v>
      </c>
      <c r="W194" s="32">
        <v>2597.4</v>
      </c>
      <c r="X194" t="s">
        <v>217</v>
      </c>
      <c r="Y194" t="s">
        <v>224</v>
      </c>
      <c r="Z194" t="s">
        <v>57</v>
      </c>
    </row>
    <row r="195" spans="1:26" x14ac:dyDescent="0.3">
      <c r="A195" t="s">
        <v>26</v>
      </c>
      <c r="B195" t="s">
        <v>27</v>
      </c>
      <c r="C195" s="27">
        <v>2018</v>
      </c>
      <c r="D195" s="28">
        <v>3</v>
      </c>
      <c r="E195" t="s">
        <v>52</v>
      </c>
      <c r="F195" t="s">
        <v>214</v>
      </c>
      <c r="G195" s="29">
        <v>42986</v>
      </c>
      <c r="H195" s="30">
        <v>42986</v>
      </c>
      <c r="I195" s="31">
        <v>18</v>
      </c>
      <c r="J195" t="s">
        <v>44</v>
      </c>
      <c r="K195" t="s">
        <v>60</v>
      </c>
      <c r="L195" t="s">
        <v>61</v>
      </c>
      <c r="M195" t="s">
        <v>62</v>
      </c>
      <c r="P195" t="s">
        <v>26</v>
      </c>
      <c r="Q195" t="s">
        <v>55</v>
      </c>
      <c r="S195" t="s">
        <v>225</v>
      </c>
      <c r="W195" s="32">
        <v>1640</v>
      </c>
      <c r="X195" t="s">
        <v>218</v>
      </c>
      <c r="Y195" t="s">
        <v>226</v>
      </c>
      <c r="Z195" t="s">
        <v>57</v>
      </c>
    </row>
    <row r="196" spans="1:26" x14ac:dyDescent="0.3">
      <c r="A196" t="s">
        <v>26</v>
      </c>
      <c r="B196" t="s">
        <v>27</v>
      </c>
      <c r="C196" s="27">
        <v>2018</v>
      </c>
      <c r="D196" s="28">
        <v>3</v>
      </c>
      <c r="E196" t="s">
        <v>52</v>
      </c>
      <c r="F196" t="s">
        <v>214</v>
      </c>
      <c r="G196" s="29">
        <v>42986</v>
      </c>
      <c r="H196" s="30">
        <v>42986</v>
      </c>
      <c r="I196" s="31">
        <v>19</v>
      </c>
      <c r="J196" t="s">
        <v>44</v>
      </c>
      <c r="K196" t="s">
        <v>60</v>
      </c>
      <c r="L196" t="s">
        <v>61</v>
      </c>
      <c r="M196" t="s">
        <v>62</v>
      </c>
      <c r="P196" t="s">
        <v>26</v>
      </c>
      <c r="Q196" t="s">
        <v>55</v>
      </c>
      <c r="S196" t="s">
        <v>227</v>
      </c>
      <c r="W196" s="32">
        <v>1438</v>
      </c>
      <c r="X196" t="s">
        <v>219</v>
      </c>
      <c r="Y196" t="s">
        <v>228</v>
      </c>
      <c r="Z196" t="s">
        <v>57</v>
      </c>
    </row>
    <row r="197" spans="1:26" x14ac:dyDescent="0.3">
      <c r="A197" t="s">
        <v>26</v>
      </c>
      <c r="B197" t="s">
        <v>27</v>
      </c>
      <c r="C197" s="27">
        <v>2018</v>
      </c>
      <c r="D197" s="28">
        <v>3</v>
      </c>
      <c r="E197" t="s">
        <v>52</v>
      </c>
      <c r="F197" t="s">
        <v>229</v>
      </c>
      <c r="G197" s="29">
        <v>42986</v>
      </c>
      <c r="H197" s="30">
        <v>42986</v>
      </c>
      <c r="I197" s="31">
        <v>3</v>
      </c>
      <c r="J197" t="s">
        <v>44</v>
      </c>
      <c r="L197" t="s">
        <v>37</v>
      </c>
      <c r="M197" t="s">
        <v>38</v>
      </c>
      <c r="P197" t="s">
        <v>26</v>
      </c>
      <c r="Q197" t="s">
        <v>55</v>
      </c>
      <c r="W197" s="32">
        <v>-2316.6</v>
      </c>
      <c r="X197" t="s">
        <v>215</v>
      </c>
      <c r="Y197" t="s">
        <v>45</v>
      </c>
      <c r="Z197" t="s">
        <v>70</v>
      </c>
    </row>
    <row r="198" spans="1:26" x14ac:dyDescent="0.3">
      <c r="A198" t="s">
        <v>26</v>
      </c>
      <c r="B198" t="s">
        <v>27</v>
      </c>
      <c r="C198" s="27">
        <v>2018</v>
      </c>
      <c r="D198" s="28">
        <v>3</v>
      </c>
      <c r="E198" t="s">
        <v>52</v>
      </c>
      <c r="F198" t="s">
        <v>229</v>
      </c>
      <c r="G198" s="29">
        <v>42986</v>
      </c>
      <c r="H198" s="30">
        <v>42986</v>
      </c>
      <c r="I198" s="31">
        <v>4</v>
      </c>
      <c r="J198" t="s">
        <v>44</v>
      </c>
      <c r="L198" t="s">
        <v>37</v>
      </c>
      <c r="M198" t="s">
        <v>38</v>
      </c>
      <c r="P198" t="s">
        <v>26</v>
      </c>
      <c r="Q198" t="s">
        <v>55</v>
      </c>
      <c r="W198" s="32">
        <v>-1290</v>
      </c>
      <c r="X198" t="s">
        <v>216</v>
      </c>
      <c r="Y198" t="s">
        <v>45</v>
      </c>
      <c r="Z198" t="s">
        <v>70</v>
      </c>
    </row>
    <row r="199" spans="1:26" x14ac:dyDescent="0.3">
      <c r="A199" t="s">
        <v>26</v>
      </c>
      <c r="B199" t="s">
        <v>27</v>
      </c>
      <c r="C199" s="27">
        <v>2018</v>
      </c>
      <c r="D199" s="28">
        <v>3</v>
      </c>
      <c r="E199" t="s">
        <v>52</v>
      </c>
      <c r="F199" t="s">
        <v>229</v>
      </c>
      <c r="G199" s="29">
        <v>42986</v>
      </c>
      <c r="H199" s="30">
        <v>42986</v>
      </c>
      <c r="I199" s="31">
        <v>5</v>
      </c>
      <c r="J199" t="s">
        <v>44</v>
      </c>
      <c r="L199" t="s">
        <v>37</v>
      </c>
      <c r="M199" t="s">
        <v>38</v>
      </c>
      <c r="P199" t="s">
        <v>26</v>
      </c>
      <c r="Q199" t="s">
        <v>55</v>
      </c>
      <c r="W199" s="32">
        <v>-2597.4</v>
      </c>
      <c r="X199" t="s">
        <v>217</v>
      </c>
      <c r="Y199" t="s">
        <v>45</v>
      </c>
      <c r="Z199" t="s">
        <v>70</v>
      </c>
    </row>
    <row r="200" spans="1:26" x14ac:dyDescent="0.3">
      <c r="A200" t="s">
        <v>26</v>
      </c>
      <c r="B200" t="s">
        <v>27</v>
      </c>
      <c r="C200" s="27">
        <v>2018</v>
      </c>
      <c r="D200" s="28">
        <v>3</v>
      </c>
      <c r="E200" t="s">
        <v>52</v>
      </c>
      <c r="F200" t="s">
        <v>229</v>
      </c>
      <c r="G200" s="29">
        <v>42986</v>
      </c>
      <c r="H200" s="30">
        <v>42986</v>
      </c>
      <c r="I200" s="31">
        <v>6</v>
      </c>
      <c r="J200" t="s">
        <v>44</v>
      </c>
      <c r="L200" t="s">
        <v>37</v>
      </c>
      <c r="M200" t="s">
        <v>38</v>
      </c>
      <c r="P200" t="s">
        <v>26</v>
      </c>
      <c r="Q200" t="s">
        <v>55</v>
      </c>
      <c r="W200" s="32">
        <v>-1640</v>
      </c>
      <c r="X200" t="s">
        <v>218</v>
      </c>
      <c r="Y200" t="s">
        <v>45</v>
      </c>
      <c r="Z200" t="s">
        <v>70</v>
      </c>
    </row>
    <row r="201" spans="1:26" x14ac:dyDescent="0.3">
      <c r="A201" t="s">
        <v>26</v>
      </c>
      <c r="B201" t="s">
        <v>27</v>
      </c>
      <c r="C201" s="27">
        <v>2018</v>
      </c>
      <c r="D201" s="28">
        <v>3</v>
      </c>
      <c r="E201" t="s">
        <v>52</v>
      </c>
      <c r="F201" t="s">
        <v>229</v>
      </c>
      <c r="G201" s="29">
        <v>42986</v>
      </c>
      <c r="H201" s="30">
        <v>42986</v>
      </c>
      <c r="I201" s="31">
        <v>7</v>
      </c>
      <c r="J201" t="s">
        <v>44</v>
      </c>
      <c r="L201" t="s">
        <v>37</v>
      </c>
      <c r="M201" t="s">
        <v>38</v>
      </c>
      <c r="P201" t="s">
        <v>26</v>
      </c>
      <c r="Q201" t="s">
        <v>55</v>
      </c>
      <c r="W201" s="32">
        <v>-1438</v>
      </c>
      <c r="X201" t="s">
        <v>219</v>
      </c>
      <c r="Y201" t="s">
        <v>45</v>
      </c>
      <c r="Z201" t="s">
        <v>70</v>
      </c>
    </row>
    <row r="202" spans="1:26" x14ac:dyDescent="0.3">
      <c r="A202" t="s">
        <v>26</v>
      </c>
      <c r="B202" t="s">
        <v>27</v>
      </c>
      <c r="C202" s="27">
        <v>2018</v>
      </c>
      <c r="D202" s="28">
        <v>3</v>
      </c>
      <c r="E202" t="s">
        <v>52</v>
      </c>
      <c r="F202" t="s">
        <v>229</v>
      </c>
      <c r="G202" s="29">
        <v>42986</v>
      </c>
      <c r="H202" s="30">
        <v>42986</v>
      </c>
      <c r="I202" s="31">
        <v>15</v>
      </c>
      <c r="J202" t="s">
        <v>44</v>
      </c>
      <c r="L202" t="s">
        <v>54</v>
      </c>
      <c r="M202" t="s">
        <v>38</v>
      </c>
      <c r="P202" t="s">
        <v>26</v>
      </c>
      <c r="Q202" t="s">
        <v>55</v>
      </c>
      <c r="W202" s="32">
        <v>2316.6</v>
      </c>
      <c r="X202" t="s">
        <v>215</v>
      </c>
      <c r="Y202" t="s">
        <v>57</v>
      </c>
      <c r="Z202" t="s">
        <v>70</v>
      </c>
    </row>
    <row r="203" spans="1:26" x14ac:dyDescent="0.3">
      <c r="A203" t="s">
        <v>26</v>
      </c>
      <c r="B203" t="s">
        <v>27</v>
      </c>
      <c r="C203" s="27">
        <v>2018</v>
      </c>
      <c r="D203" s="28">
        <v>3</v>
      </c>
      <c r="E203" t="s">
        <v>52</v>
      </c>
      <c r="F203" t="s">
        <v>229</v>
      </c>
      <c r="G203" s="29">
        <v>42986</v>
      </c>
      <c r="H203" s="30">
        <v>42986</v>
      </c>
      <c r="I203" s="31">
        <v>16</v>
      </c>
      <c r="J203" t="s">
        <v>44</v>
      </c>
      <c r="L203" t="s">
        <v>54</v>
      </c>
      <c r="M203" t="s">
        <v>38</v>
      </c>
      <c r="P203" t="s">
        <v>26</v>
      </c>
      <c r="Q203" t="s">
        <v>55</v>
      </c>
      <c r="W203" s="32">
        <v>1290</v>
      </c>
      <c r="X203" t="s">
        <v>216</v>
      </c>
      <c r="Y203" t="s">
        <v>57</v>
      </c>
      <c r="Z203" t="s">
        <v>70</v>
      </c>
    </row>
    <row r="204" spans="1:26" x14ac:dyDescent="0.3">
      <c r="A204" t="s">
        <v>26</v>
      </c>
      <c r="B204" t="s">
        <v>27</v>
      </c>
      <c r="C204" s="27">
        <v>2018</v>
      </c>
      <c r="D204" s="28">
        <v>3</v>
      </c>
      <c r="E204" t="s">
        <v>52</v>
      </c>
      <c r="F204" t="s">
        <v>229</v>
      </c>
      <c r="G204" s="29">
        <v>42986</v>
      </c>
      <c r="H204" s="30">
        <v>42986</v>
      </c>
      <c r="I204" s="31">
        <v>17</v>
      </c>
      <c r="J204" t="s">
        <v>44</v>
      </c>
      <c r="L204" t="s">
        <v>54</v>
      </c>
      <c r="M204" t="s">
        <v>38</v>
      </c>
      <c r="P204" t="s">
        <v>26</v>
      </c>
      <c r="Q204" t="s">
        <v>55</v>
      </c>
      <c r="W204" s="32">
        <v>2597.4</v>
      </c>
      <c r="X204" t="s">
        <v>217</v>
      </c>
      <c r="Y204" t="s">
        <v>57</v>
      </c>
      <c r="Z204" t="s">
        <v>70</v>
      </c>
    </row>
    <row r="205" spans="1:26" x14ac:dyDescent="0.3">
      <c r="A205" t="s">
        <v>26</v>
      </c>
      <c r="B205" t="s">
        <v>27</v>
      </c>
      <c r="C205" s="27">
        <v>2018</v>
      </c>
      <c r="D205" s="28">
        <v>3</v>
      </c>
      <c r="E205" t="s">
        <v>52</v>
      </c>
      <c r="F205" t="s">
        <v>229</v>
      </c>
      <c r="G205" s="29">
        <v>42986</v>
      </c>
      <c r="H205" s="30">
        <v>42986</v>
      </c>
      <c r="I205" s="31">
        <v>18</v>
      </c>
      <c r="J205" t="s">
        <v>44</v>
      </c>
      <c r="L205" t="s">
        <v>54</v>
      </c>
      <c r="M205" t="s">
        <v>38</v>
      </c>
      <c r="P205" t="s">
        <v>26</v>
      </c>
      <c r="Q205" t="s">
        <v>55</v>
      </c>
      <c r="W205" s="32">
        <v>1640</v>
      </c>
      <c r="X205" t="s">
        <v>218</v>
      </c>
      <c r="Y205" t="s">
        <v>57</v>
      </c>
      <c r="Z205" t="s">
        <v>70</v>
      </c>
    </row>
    <row r="206" spans="1:26" x14ac:dyDescent="0.3">
      <c r="A206" t="s">
        <v>26</v>
      </c>
      <c r="B206" t="s">
        <v>27</v>
      </c>
      <c r="C206" s="27">
        <v>2018</v>
      </c>
      <c r="D206" s="28">
        <v>3</v>
      </c>
      <c r="E206" t="s">
        <v>52</v>
      </c>
      <c r="F206" t="s">
        <v>229</v>
      </c>
      <c r="G206" s="29">
        <v>42986</v>
      </c>
      <c r="H206" s="30">
        <v>42986</v>
      </c>
      <c r="I206" s="31">
        <v>19</v>
      </c>
      <c r="J206" t="s">
        <v>44</v>
      </c>
      <c r="L206" t="s">
        <v>54</v>
      </c>
      <c r="M206" t="s">
        <v>38</v>
      </c>
      <c r="P206" t="s">
        <v>26</v>
      </c>
      <c r="Q206" t="s">
        <v>55</v>
      </c>
      <c r="W206" s="32">
        <v>1438</v>
      </c>
      <c r="X206" t="s">
        <v>219</v>
      </c>
      <c r="Y206" t="s">
        <v>57</v>
      </c>
      <c r="Z206" t="s">
        <v>70</v>
      </c>
    </row>
    <row r="207" spans="1:26" x14ac:dyDescent="0.3">
      <c r="A207" t="s">
        <v>26</v>
      </c>
      <c r="B207" t="s">
        <v>27</v>
      </c>
      <c r="C207" s="27">
        <v>2018</v>
      </c>
      <c r="D207" s="28">
        <v>3</v>
      </c>
      <c r="E207" t="s">
        <v>52</v>
      </c>
      <c r="F207" t="s">
        <v>230</v>
      </c>
      <c r="G207" s="29">
        <v>42992</v>
      </c>
      <c r="H207" s="30">
        <v>42992</v>
      </c>
      <c r="I207" s="31">
        <v>27</v>
      </c>
      <c r="J207" t="s">
        <v>44</v>
      </c>
      <c r="L207" t="s">
        <v>54</v>
      </c>
      <c r="M207" t="s">
        <v>38</v>
      </c>
      <c r="P207" t="s">
        <v>26</v>
      </c>
      <c r="Q207" t="s">
        <v>55</v>
      </c>
      <c r="W207" s="32">
        <v>-500</v>
      </c>
      <c r="X207" t="s">
        <v>231</v>
      </c>
      <c r="Y207" t="s">
        <v>57</v>
      </c>
      <c r="Z207" t="s">
        <v>57</v>
      </c>
    </row>
    <row r="208" spans="1:26" x14ac:dyDescent="0.3">
      <c r="A208" t="s">
        <v>26</v>
      </c>
      <c r="B208" t="s">
        <v>27</v>
      </c>
      <c r="C208" s="27">
        <v>2018</v>
      </c>
      <c r="D208" s="28">
        <v>3</v>
      </c>
      <c r="E208" t="s">
        <v>52</v>
      </c>
      <c r="F208" t="s">
        <v>230</v>
      </c>
      <c r="G208" s="29">
        <v>42992</v>
      </c>
      <c r="H208" s="30">
        <v>42992</v>
      </c>
      <c r="I208" s="31">
        <v>55</v>
      </c>
      <c r="J208" t="s">
        <v>44</v>
      </c>
      <c r="K208" t="s">
        <v>60</v>
      </c>
      <c r="L208" t="s">
        <v>61</v>
      </c>
      <c r="M208" t="s">
        <v>62</v>
      </c>
      <c r="P208" t="s">
        <v>26</v>
      </c>
      <c r="Q208" t="s">
        <v>55</v>
      </c>
      <c r="S208" t="s">
        <v>232</v>
      </c>
      <c r="W208" s="32">
        <v>500</v>
      </c>
      <c r="X208" t="s">
        <v>231</v>
      </c>
      <c r="Y208" t="s">
        <v>233</v>
      </c>
      <c r="Z208" t="s">
        <v>57</v>
      </c>
    </row>
    <row r="209" spans="1:26" x14ac:dyDescent="0.3">
      <c r="A209" t="s">
        <v>26</v>
      </c>
      <c r="B209" t="s">
        <v>27</v>
      </c>
      <c r="C209" s="27">
        <v>2018</v>
      </c>
      <c r="D209" s="28">
        <v>3</v>
      </c>
      <c r="E209" t="s">
        <v>52</v>
      </c>
      <c r="F209" t="s">
        <v>234</v>
      </c>
      <c r="G209" s="29">
        <v>42992</v>
      </c>
      <c r="H209" s="30">
        <v>42992</v>
      </c>
      <c r="I209" s="31">
        <v>1</v>
      </c>
      <c r="J209" t="s">
        <v>44</v>
      </c>
      <c r="L209" t="s">
        <v>37</v>
      </c>
      <c r="M209" t="s">
        <v>38</v>
      </c>
      <c r="P209" t="s">
        <v>26</v>
      </c>
      <c r="Q209" t="s">
        <v>55</v>
      </c>
      <c r="W209" s="32">
        <v>-500</v>
      </c>
      <c r="X209" t="s">
        <v>231</v>
      </c>
      <c r="Y209" t="s">
        <v>45</v>
      </c>
      <c r="Z209" t="s">
        <v>70</v>
      </c>
    </row>
    <row r="210" spans="1:26" x14ac:dyDescent="0.3">
      <c r="A210" t="s">
        <v>26</v>
      </c>
      <c r="B210" t="s">
        <v>27</v>
      </c>
      <c r="C210" s="27">
        <v>2018</v>
      </c>
      <c r="D210" s="28">
        <v>3</v>
      </c>
      <c r="E210" t="s">
        <v>52</v>
      </c>
      <c r="F210" t="s">
        <v>234</v>
      </c>
      <c r="G210" s="29">
        <v>42992</v>
      </c>
      <c r="H210" s="30">
        <v>42992</v>
      </c>
      <c r="I210" s="31">
        <v>33</v>
      </c>
      <c r="J210" t="s">
        <v>44</v>
      </c>
      <c r="L210" t="s">
        <v>54</v>
      </c>
      <c r="M210" t="s">
        <v>38</v>
      </c>
      <c r="P210" t="s">
        <v>26</v>
      </c>
      <c r="Q210" t="s">
        <v>55</v>
      </c>
      <c r="W210" s="32">
        <v>500</v>
      </c>
      <c r="X210" t="s">
        <v>231</v>
      </c>
      <c r="Y210" t="s">
        <v>57</v>
      </c>
      <c r="Z210" t="s">
        <v>70</v>
      </c>
    </row>
    <row r="211" spans="1:26" x14ac:dyDescent="0.3">
      <c r="A211" t="s">
        <v>26</v>
      </c>
      <c r="B211" t="s">
        <v>27</v>
      </c>
      <c r="C211" s="27">
        <v>2018</v>
      </c>
      <c r="D211" s="28">
        <v>3</v>
      </c>
      <c r="E211" t="s">
        <v>52</v>
      </c>
      <c r="F211" t="s">
        <v>235</v>
      </c>
      <c r="G211" s="29">
        <v>43005</v>
      </c>
      <c r="H211" s="30">
        <v>43005</v>
      </c>
      <c r="I211" s="31">
        <v>20</v>
      </c>
      <c r="J211" t="s">
        <v>44</v>
      </c>
      <c r="L211" t="s">
        <v>54</v>
      </c>
      <c r="M211" t="s">
        <v>38</v>
      </c>
      <c r="P211" t="s">
        <v>26</v>
      </c>
      <c r="Q211" t="s">
        <v>55</v>
      </c>
      <c r="W211" s="32">
        <v>-5508</v>
      </c>
      <c r="X211" t="s">
        <v>236</v>
      </c>
      <c r="Y211" t="s">
        <v>57</v>
      </c>
      <c r="Z211" t="s">
        <v>57</v>
      </c>
    </row>
    <row r="212" spans="1:26" x14ac:dyDescent="0.3">
      <c r="A212" t="s">
        <v>26</v>
      </c>
      <c r="B212" t="s">
        <v>27</v>
      </c>
      <c r="C212" s="27">
        <v>2018</v>
      </c>
      <c r="D212" s="28">
        <v>3</v>
      </c>
      <c r="E212" t="s">
        <v>52</v>
      </c>
      <c r="F212" t="s">
        <v>235</v>
      </c>
      <c r="G212" s="29">
        <v>43005</v>
      </c>
      <c r="H212" s="30">
        <v>43005</v>
      </c>
      <c r="I212" s="31">
        <v>23</v>
      </c>
      <c r="J212" t="s">
        <v>44</v>
      </c>
      <c r="L212" t="s">
        <v>54</v>
      </c>
      <c r="M212" t="s">
        <v>38</v>
      </c>
      <c r="P212" t="s">
        <v>26</v>
      </c>
      <c r="Q212" t="s">
        <v>55</v>
      </c>
      <c r="W212" s="32">
        <v>-895</v>
      </c>
      <c r="X212" t="s">
        <v>237</v>
      </c>
      <c r="Y212" t="s">
        <v>57</v>
      </c>
      <c r="Z212" t="s">
        <v>57</v>
      </c>
    </row>
    <row r="213" spans="1:26" x14ac:dyDescent="0.3">
      <c r="A213" t="s">
        <v>26</v>
      </c>
      <c r="B213" t="s">
        <v>27</v>
      </c>
      <c r="C213" s="27">
        <v>2018</v>
      </c>
      <c r="D213" s="28">
        <v>3</v>
      </c>
      <c r="E213" t="s">
        <v>52</v>
      </c>
      <c r="F213" t="s">
        <v>235</v>
      </c>
      <c r="G213" s="29">
        <v>43005</v>
      </c>
      <c r="H213" s="30">
        <v>43005</v>
      </c>
      <c r="I213" s="31">
        <v>61</v>
      </c>
      <c r="J213" t="s">
        <v>44</v>
      </c>
      <c r="K213" t="s">
        <v>60</v>
      </c>
      <c r="L213" t="s">
        <v>61</v>
      </c>
      <c r="M213" t="s">
        <v>62</v>
      </c>
      <c r="P213" t="s">
        <v>26</v>
      </c>
      <c r="Q213" t="s">
        <v>55</v>
      </c>
      <c r="S213" t="s">
        <v>238</v>
      </c>
      <c r="W213" s="32">
        <v>5508</v>
      </c>
      <c r="X213" t="s">
        <v>236</v>
      </c>
      <c r="Y213" t="s">
        <v>239</v>
      </c>
      <c r="Z213" t="s">
        <v>57</v>
      </c>
    </row>
    <row r="214" spans="1:26" x14ac:dyDescent="0.3">
      <c r="A214" t="s">
        <v>26</v>
      </c>
      <c r="B214" t="s">
        <v>27</v>
      </c>
      <c r="C214" s="27">
        <v>2018</v>
      </c>
      <c r="D214" s="28">
        <v>3</v>
      </c>
      <c r="E214" t="s">
        <v>52</v>
      </c>
      <c r="F214" t="s">
        <v>235</v>
      </c>
      <c r="G214" s="29">
        <v>43005</v>
      </c>
      <c r="H214" s="30">
        <v>43005</v>
      </c>
      <c r="I214" s="31">
        <v>64</v>
      </c>
      <c r="J214" t="s">
        <v>44</v>
      </c>
      <c r="K214" t="s">
        <v>60</v>
      </c>
      <c r="L214" t="s">
        <v>61</v>
      </c>
      <c r="M214" t="s">
        <v>62</v>
      </c>
      <c r="P214" t="s">
        <v>26</v>
      </c>
      <c r="Q214" t="s">
        <v>55</v>
      </c>
      <c r="S214" t="s">
        <v>240</v>
      </c>
      <c r="W214" s="32">
        <v>895</v>
      </c>
      <c r="X214" t="s">
        <v>237</v>
      </c>
      <c r="Y214" t="s">
        <v>241</v>
      </c>
      <c r="Z214" t="s">
        <v>57</v>
      </c>
    </row>
    <row r="215" spans="1:26" x14ac:dyDescent="0.3">
      <c r="A215" t="s">
        <v>26</v>
      </c>
      <c r="B215" t="s">
        <v>27</v>
      </c>
      <c r="C215" s="27">
        <v>2018</v>
      </c>
      <c r="D215" s="28">
        <v>3</v>
      </c>
      <c r="E215" t="s">
        <v>52</v>
      </c>
      <c r="F215" t="s">
        <v>242</v>
      </c>
      <c r="G215" s="29">
        <v>43006</v>
      </c>
      <c r="H215" s="30">
        <v>43006</v>
      </c>
      <c r="I215" s="31">
        <v>22</v>
      </c>
      <c r="J215" t="s">
        <v>44</v>
      </c>
      <c r="L215" t="s">
        <v>37</v>
      </c>
      <c r="M215" t="s">
        <v>38</v>
      </c>
      <c r="P215" t="s">
        <v>26</v>
      </c>
      <c r="Q215" t="s">
        <v>55</v>
      </c>
      <c r="W215" s="32">
        <v>-895</v>
      </c>
      <c r="X215" t="s">
        <v>237</v>
      </c>
      <c r="Y215" t="s">
        <v>45</v>
      </c>
      <c r="Z215" t="s">
        <v>70</v>
      </c>
    </row>
    <row r="216" spans="1:26" x14ac:dyDescent="0.3">
      <c r="A216" t="s">
        <v>26</v>
      </c>
      <c r="B216" t="s">
        <v>27</v>
      </c>
      <c r="C216" s="27">
        <v>2018</v>
      </c>
      <c r="D216" s="28">
        <v>3</v>
      </c>
      <c r="E216" t="s">
        <v>52</v>
      </c>
      <c r="F216" t="s">
        <v>242</v>
      </c>
      <c r="G216" s="29">
        <v>43006</v>
      </c>
      <c r="H216" s="30">
        <v>43006</v>
      </c>
      <c r="I216" s="31">
        <v>41</v>
      </c>
      <c r="J216" t="s">
        <v>44</v>
      </c>
      <c r="L216" t="s">
        <v>37</v>
      </c>
      <c r="M216" t="s">
        <v>38</v>
      </c>
      <c r="P216" t="s">
        <v>26</v>
      </c>
      <c r="Q216" t="s">
        <v>55</v>
      </c>
      <c r="W216" s="32">
        <v>-5508</v>
      </c>
      <c r="X216" t="s">
        <v>236</v>
      </c>
      <c r="Y216" t="s">
        <v>45</v>
      </c>
      <c r="Z216" t="s">
        <v>70</v>
      </c>
    </row>
    <row r="217" spans="1:26" x14ac:dyDescent="0.3">
      <c r="A217" t="s">
        <v>26</v>
      </c>
      <c r="B217" t="s">
        <v>27</v>
      </c>
      <c r="C217" s="27">
        <v>2018</v>
      </c>
      <c r="D217" s="28">
        <v>3</v>
      </c>
      <c r="E217" t="s">
        <v>52</v>
      </c>
      <c r="F217" t="s">
        <v>242</v>
      </c>
      <c r="G217" s="29">
        <v>43006</v>
      </c>
      <c r="H217" s="30">
        <v>43006</v>
      </c>
      <c r="I217" s="31">
        <v>66</v>
      </c>
      <c r="J217" t="s">
        <v>44</v>
      </c>
      <c r="L217" t="s">
        <v>54</v>
      </c>
      <c r="M217" t="s">
        <v>38</v>
      </c>
      <c r="P217" t="s">
        <v>26</v>
      </c>
      <c r="Q217" t="s">
        <v>55</v>
      </c>
      <c r="W217" s="32">
        <v>895</v>
      </c>
      <c r="X217" t="s">
        <v>237</v>
      </c>
      <c r="Y217" t="s">
        <v>57</v>
      </c>
      <c r="Z217" t="s">
        <v>70</v>
      </c>
    </row>
    <row r="218" spans="1:26" x14ac:dyDescent="0.3">
      <c r="A218" t="s">
        <v>26</v>
      </c>
      <c r="B218" t="s">
        <v>27</v>
      </c>
      <c r="C218" s="27">
        <v>2018</v>
      </c>
      <c r="D218" s="28">
        <v>3</v>
      </c>
      <c r="E218" t="s">
        <v>52</v>
      </c>
      <c r="F218" t="s">
        <v>242</v>
      </c>
      <c r="G218" s="29">
        <v>43006</v>
      </c>
      <c r="H218" s="30">
        <v>43006</v>
      </c>
      <c r="I218" s="31">
        <v>84</v>
      </c>
      <c r="J218" t="s">
        <v>44</v>
      </c>
      <c r="L218" t="s">
        <v>54</v>
      </c>
      <c r="M218" t="s">
        <v>38</v>
      </c>
      <c r="P218" t="s">
        <v>26</v>
      </c>
      <c r="Q218" t="s">
        <v>55</v>
      </c>
      <c r="W218" s="32">
        <v>5508</v>
      </c>
      <c r="X218" t="s">
        <v>236</v>
      </c>
      <c r="Y218" t="s">
        <v>57</v>
      </c>
      <c r="Z218" t="s">
        <v>70</v>
      </c>
    </row>
    <row r="219" spans="1:26" x14ac:dyDescent="0.3">
      <c r="A219" t="s">
        <v>26</v>
      </c>
      <c r="B219" t="s">
        <v>27</v>
      </c>
      <c r="C219" s="27">
        <v>2018</v>
      </c>
      <c r="D219" s="28">
        <v>4</v>
      </c>
      <c r="E219" t="s">
        <v>52</v>
      </c>
      <c r="F219" t="s">
        <v>243</v>
      </c>
      <c r="G219" s="29">
        <v>43014</v>
      </c>
      <c r="H219" s="30">
        <v>43014</v>
      </c>
      <c r="I219" s="31">
        <v>5</v>
      </c>
      <c r="J219" t="s">
        <v>44</v>
      </c>
      <c r="L219" t="s">
        <v>54</v>
      </c>
      <c r="M219" t="s">
        <v>38</v>
      </c>
      <c r="P219" t="s">
        <v>26</v>
      </c>
      <c r="Q219" t="s">
        <v>55</v>
      </c>
      <c r="W219" s="32">
        <v>-1396</v>
      </c>
      <c r="X219" t="s">
        <v>244</v>
      </c>
      <c r="Y219" t="s">
        <v>57</v>
      </c>
      <c r="Z219" t="s">
        <v>57</v>
      </c>
    </row>
    <row r="220" spans="1:26" x14ac:dyDescent="0.3">
      <c r="A220" t="s">
        <v>26</v>
      </c>
      <c r="B220" t="s">
        <v>27</v>
      </c>
      <c r="C220" s="27">
        <v>2018</v>
      </c>
      <c r="D220" s="28">
        <v>4</v>
      </c>
      <c r="E220" t="s">
        <v>52</v>
      </c>
      <c r="F220" t="s">
        <v>243</v>
      </c>
      <c r="G220" s="29">
        <v>43014</v>
      </c>
      <c r="H220" s="30">
        <v>43014</v>
      </c>
      <c r="I220" s="31">
        <v>6</v>
      </c>
      <c r="J220" t="s">
        <v>44</v>
      </c>
      <c r="L220" t="s">
        <v>54</v>
      </c>
      <c r="M220" t="s">
        <v>38</v>
      </c>
      <c r="P220" t="s">
        <v>26</v>
      </c>
      <c r="Q220" t="s">
        <v>55</v>
      </c>
      <c r="W220" s="32">
        <v>-1611</v>
      </c>
      <c r="X220" t="s">
        <v>245</v>
      </c>
      <c r="Y220" t="s">
        <v>57</v>
      </c>
      <c r="Z220" t="s">
        <v>57</v>
      </c>
    </row>
    <row r="221" spans="1:26" x14ac:dyDescent="0.3">
      <c r="A221" t="s">
        <v>26</v>
      </c>
      <c r="B221" t="s">
        <v>27</v>
      </c>
      <c r="C221" s="27">
        <v>2018</v>
      </c>
      <c r="D221" s="28">
        <v>4</v>
      </c>
      <c r="E221" t="s">
        <v>52</v>
      </c>
      <c r="F221" t="s">
        <v>243</v>
      </c>
      <c r="G221" s="29">
        <v>43014</v>
      </c>
      <c r="H221" s="30">
        <v>43014</v>
      </c>
      <c r="I221" s="31">
        <v>18</v>
      </c>
      <c r="J221" t="s">
        <v>44</v>
      </c>
      <c r="K221" t="s">
        <v>60</v>
      </c>
      <c r="L221" t="s">
        <v>61</v>
      </c>
      <c r="M221" t="s">
        <v>62</v>
      </c>
      <c r="P221" t="s">
        <v>26</v>
      </c>
      <c r="Q221" t="s">
        <v>55</v>
      </c>
      <c r="S221" t="s">
        <v>246</v>
      </c>
      <c r="W221" s="32">
        <v>1396</v>
      </c>
      <c r="X221" t="s">
        <v>244</v>
      </c>
      <c r="Y221" t="s">
        <v>247</v>
      </c>
      <c r="Z221" t="s">
        <v>57</v>
      </c>
    </row>
    <row r="222" spans="1:26" x14ac:dyDescent="0.3">
      <c r="A222" t="s">
        <v>26</v>
      </c>
      <c r="B222" t="s">
        <v>27</v>
      </c>
      <c r="C222" s="27">
        <v>2018</v>
      </c>
      <c r="D222" s="28">
        <v>4</v>
      </c>
      <c r="E222" t="s">
        <v>52</v>
      </c>
      <c r="F222" t="s">
        <v>243</v>
      </c>
      <c r="G222" s="29">
        <v>43014</v>
      </c>
      <c r="H222" s="30">
        <v>43014</v>
      </c>
      <c r="I222" s="31">
        <v>19</v>
      </c>
      <c r="J222" t="s">
        <v>44</v>
      </c>
      <c r="K222" t="s">
        <v>60</v>
      </c>
      <c r="L222" t="s">
        <v>61</v>
      </c>
      <c r="M222" t="s">
        <v>62</v>
      </c>
      <c r="P222" t="s">
        <v>26</v>
      </c>
      <c r="Q222" t="s">
        <v>55</v>
      </c>
      <c r="S222" t="s">
        <v>248</v>
      </c>
      <c r="W222" s="32">
        <v>1611</v>
      </c>
      <c r="X222" t="s">
        <v>245</v>
      </c>
      <c r="Y222" t="s">
        <v>249</v>
      </c>
      <c r="Z222" t="s">
        <v>57</v>
      </c>
    </row>
    <row r="223" spans="1:26" x14ac:dyDescent="0.3">
      <c r="A223" t="s">
        <v>26</v>
      </c>
      <c r="B223" t="s">
        <v>27</v>
      </c>
      <c r="C223" s="27">
        <v>2018</v>
      </c>
      <c r="D223" s="28">
        <v>4</v>
      </c>
      <c r="E223" t="s">
        <v>52</v>
      </c>
      <c r="F223" t="s">
        <v>250</v>
      </c>
      <c r="G223" s="29">
        <v>43015</v>
      </c>
      <c r="H223" s="30">
        <v>43015</v>
      </c>
      <c r="I223" s="31">
        <v>4</v>
      </c>
      <c r="J223" t="s">
        <v>44</v>
      </c>
      <c r="L223" t="s">
        <v>37</v>
      </c>
      <c r="M223" t="s">
        <v>38</v>
      </c>
      <c r="P223" t="s">
        <v>26</v>
      </c>
      <c r="Q223" t="s">
        <v>55</v>
      </c>
      <c r="W223" s="32">
        <v>-1396</v>
      </c>
      <c r="X223" t="s">
        <v>244</v>
      </c>
      <c r="Y223" t="s">
        <v>45</v>
      </c>
      <c r="Z223" t="s">
        <v>70</v>
      </c>
    </row>
    <row r="224" spans="1:26" x14ac:dyDescent="0.3">
      <c r="A224" t="s">
        <v>26</v>
      </c>
      <c r="B224" t="s">
        <v>27</v>
      </c>
      <c r="C224" s="27">
        <v>2018</v>
      </c>
      <c r="D224" s="28">
        <v>4</v>
      </c>
      <c r="E224" t="s">
        <v>52</v>
      </c>
      <c r="F224" t="s">
        <v>250</v>
      </c>
      <c r="G224" s="29">
        <v>43015</v>
      </c>
      <c r="H224" s="30">
        <v>43015</v>
      </c>
      <c r="I224" s="31">
        <v>5</v>
      </c>
      <c r="J224" t="s">
        <v>44</v>
      </c>
      <c r="L224" t="s">
        <v>37</v>
      </c>
      <c r="M224" t="s">
        <v>38</v>
      </c>
      <c r="P224" t="s">
        <v>26</v>
      </c>
      <c r="Q224" t="s">
        <v>55</v>
      </c>
      <c r="W224" s="32">
        <v>-1611</v>
      </c>
      <c r="X224" t="s">
        <v>245</v>
      </c>
      <c r="Y224" t="s">
        <v>45</v>
      </c>
      <c r="Z224" t="s">
        <v>70</v>
      </c>
    </row>
    <row r="225" spans="1:26" x14ac:dyDescent="0.3">
      <c r="A225" t="s">
        <v>26</v>
      </c>
      <c r="B225" t="s">
        <v>27</v>
      </c>
      <c r="C225" s="27">
        <v>2018</v>
      </c>
      <c r="D225" s="28">
        <v>4</v>
      </c>
      <c r="E225" t="s">
        <v>52</v>
      </c>
      <c r="F225" t="s">
        <v>250</v>
      </c>
      <c r="G225" s="29">
        <v>43015</v>
      </c>
      <c r="H225" s="30">
        <v>43015</v>
      </c>
      <c r="I225" s="31">
        <v>17</v>
      </c>
      <c r="J225" t="s">
        <v>44</v>
      </c>
      <c r="L225" t="s">
        <v>54</v>
      </c>
      <c r="M225" t="s">
        <v>38</v>
      </c>
      <c r="P225" t="s">
        <v>26</v>
      </c>
      <c r="Q225" t="s">
        <v>55</v>
      </c>
      <c r="W225" s="32">
        <v>1396</v>
      </c>
      <c r="X225" t="s">
        <v>244</v>
      </c>
      <c r="Y225" t="s">
        <v>57</v>
      </c>
      <c r="Z225" t="s">
        <v>70</v>
      </c>
    </row>
    <row r="226" spans="1:26" x14ac:dyDescent="0.3">
      <c r="A226" t="s">
        <v>26</v>
      </c>
      <c r="B226" t="s">
        <v>27</v>
      </c>
      <c r="C226" s="27">
        <v>2018</v>
      </c>
      <c r="D226" s="28">
        <v>4</v>
      </c>
      <c r="E226" t="s">
        <v>52</v>
      </c>
      <c r="F226" t="s">
        <v>250</v>
      </c>
      <c r="G226" s="29">
        <v>43015</v>
      </c>
      <c r="H226" s="30">
        <v>43015</v>
      </c>
      <c r="I226" s="31">
        <v>18</v>
      </c>
      <c r="J226" t="s">
        <v>44</v>
      </c>
      <c r="L226" t="s">
        <v>54</v>
      </c>
      <c r="M226" t="s">
        <v>38</v>
      </c>
      <c r="P226" t="s">
        <v>26</v>
      </c>
      <c r="Q226" t="s">
        <v>55</v>
      </c>
      <c r="W226" s="32">
        <v>1611</v>
      </c>
      <c r="X226" t="s">
        <v>245</v>
      </c>
      <c r="Y226" t="s">
        <v>57</v>
      </c>
      <c r="Z226" t="s">
        <v>70</v>
      </c>
    </row>
    <row r="227" spans="1:26" x14ac:dyDescent="0.3">
      <c r="A227" t="s">
        <v>26</v>
      </c>
      <c r="B227" t="s">
        <v>27</v>
      </c>
      <c r="C227" s="27">
        <v>2018</v>
      </c>
      <c r="D227" s="28">
        <v>4</v>
      </c>
      <c r="E227" t="s">
        <v>52</v>
      </c>
      <c r="F227" t="s">
        <v>251</v>
      </c>
      <c r="G227" s="29">
        <v>43020</v>
      </c>
      <c r="H227" s="30">
        <v>43020</v>
      </c>
      <c r="I227" s="31">
        <v>24</v>
      </c>
      <c r="J227" t="s">
        <v>44</v>
      </c>
      <c r="L227" t="s">
        <v>54</v>
      </c>
      <c r="M227" t="s">
        <v>38</v>
      </c>
      <c r="P227" t="s">
        <v>26</v>
      </c>
      <c r="Q227" t="s">
        <v>33</v>
      </c>
      <c r="W227" s="32">
        <v>-1533</v>
      </c>
      <c r="X227" t="s">
        <v>252</v>
      </c>
      <c r="Y227" t="s">
        <v>57</v>
      </c>
      <c r="Z227" t="s">
        <v>57</v>
      </c>
    </row>
    <row r="228" spans="1:26" x14ac:dyDescent="0.3">
      <c r="A228" t="s">
        <v>26</v>
      </c>
      <c r="B228" t="s">
        <v>27</v>
      </c>
      <c r="C228" s="27">
        <v>2018</v>
      </c>
      <c r="D228" s="28">
        <v>4</v>
      </c>
      <c r="E228" t="s">
        <v>52</v>
      </c>
      <c r="F228" t="s">
        <v>251</v>
      </c>
      <c r="G228" s="29">
        <v>43020</v>
      </c>
      <c r="H228" s="30">
        <v>43020</v>
      </c>
      <c r="I228" s="31">
        <v>108</v>
      </c>
      <c r="J228" t="s">
        <v>44</v>
      </c>
      <c r="K228" t="s">
        <v>60</v>
      </c>
      <c r="L228" t="s">
        <v>61</v>
      </c>
      <c r="M228" t="s">
        <v>62</v>
      </c>
      <c r="P228" t="s">
        <v>26</v>
      </c>
      <c r="Q228" t="s">
        <v>33</v>
      </c>
      <c r="S228" t="s">
        <v>253</v>
      </c>
      <c r="W228" s="32">
        <v>1533</v>
      </c>
      <c r="X228" t="s">
        <v>252</v>
      </c>
      <c r="Y228" t="s">
        <v>254</v>
      </c>
      <c r="Z228" t="s">
        <v>57</v>
      </c>
    </row>
    <row r="229" spans="1:26" x14ac:dyDescent="0.3">
      <c r="A229" t="s">
        <v>26</v>
      </c>
      <c r="B229" t="s">
        <v>27</v>
      </c>
      <c r="C229" s="27">
        <v>2018</v>
      </c>
      <c r="D229" s="28">
        <v>4</v>
      </c>
      <c r="E229" t="s">
        <v>52</v>
      </c>
      <c r="F229" t="s">
        <v>255</v>
      </c>
      <c r="G229" s="29">
        <v>43020</v>
      </c>
      <c r="H229" s="30">
        <v>43021</v>
      </c>
      <c r="I229" s="31">
        <v>26</v>
      </c>
      <c r="J229" t="s">
        <v>44</v>
      </c>
      <c r="L229" t="s">
        <v>37</v>
      </c>
      <c r="M229" t="s">
        <v>38</v>
      </c>
      <c r="P229" t="s">
        <v>26</v>
      </c>
      <c r="Q229" t="s">
        <v>33</v>
      </c>
      <c r="W229" s="32">
        <v>-1533</v>
      </c>
      <c r="X229" t="s">
        <v>252</v>
      </c>
      <c r="Y229" t="s">
        <v>45</v>
      </c>
      <c r="Z229" t="s">
        <v>70</v>
      </c>
    </row>
    <row r="230" spans="1:26" x14ac:dyDescent="0.3">
      <c r="A230" t="s">
        <v>26</v>
      </c>
      <c r="B230" t="s">
        <v>27</v>
      </c>
      <c r="C230" s="27">
        <v>2018</v>
      </c>
      <c r="D230" s="28">
        <v>4</v>
      </c>
      <c r="E230" t="s">
        <v>52</v>
      </c>
      <c r="F230" t="s">
        <v>255</v>
      </c>
      <c r="G230" s="29">
        <v>43020</v>
      </c>
      <c r="H230" s="30">
        <v>43021</v>
      </c>
      <c r="I230" s="31">
        <v>106</v>
      </c>
      <c r="J230" t="s">
        <v>44</v>
      </c>
      <c r="L230" t="s">
        <v>54</v>
      </c>
      <c r="M230" t="s">
        <v>38</v>
      </c>
      <c r="P230" t="s">
        <v>26</v>
      </c>
      <c r="Q230" t="s">
        <v>33</v>
      </c>
      <c r="W230" s="32">
        <v>1533</v>
      </c>
      <c r="X230" t="s">
        <v>252</v>
      </c>
      <c r="Y230" t="s">
        <v>57</v>
      </c>
      <c r="Z230" t="s">
        <v>70</v>
      </c>
    </row>
    <row r="231" spans="1:26" x14ac:dyDescent="0.3">
      <c r="A231" t="s">
        <v>26</v>
      </c>
      <c r="B231" t="s">
        <v>27</v>
      </c>
      <c r="C231" s="27">
        <v>2018</v>
      </c>
      <c r="D231" s="28">
        <v>4</v>
      </c>
      <c r="E231" t="s">
        <v>52</v>
      </c>
      <c r="F231" t="s">
        <v>256</v>
      </c>
      <c r="G231" s="29">
        <v>43026</v>
      </c>
      <c r="H231" s="30">
        <v>43026</v>
      </c>
      <c r="I231" s="31">
        <v>6</v>
      </c>
      <c r="J231" t="s">
        <v>44</v>
      </c>
      <c r="L231" t="s">
        <v>54</v>
      </c>
      <c r="M231" t="s">
        <v>38</v>
      </c>
      <c r="P231" t="s">
        <v>26</v>
      </c>
      <c r="Q231" t="s">
        <v>55</v>
      </c>
      <c r="W231" s="32">
        <v>-1832</v>
      </c>
      <c r="X231" t="s">
        <v>257</v>
      </c>
      <c r="Y231" t="s">
        <v>57</v>
      </c>
      <c r="Z231" t="s">
        <v>57</v>
      </c>
    </row>
    <row r="232" spans="1:26" x14ac:dyDescent="0.3">
      <c r="A232" t="s">
        <v>26</v>
      </c>
      <c r="B232" t="s">
        <v>27</v>
      </c>
      <c r="C232" s="27">
        <v>2018</v>
      </c>
      <c r="D232" s="28">
        <v>4</v>
      </c>
      <c r="E232" t="s">
        <v>52</v>
      </c>
      <c r="F232" t="s">
        <v>256</v>
      </c>
      <c r="G232" s="29">
        <v>43026</v>
      </c>
      <c r="H232" s="30">
        <v>43026</v>
      </c>
      <c r="I232" s="31">
        <v>7</v>
      </c>
      <c r="J232" t="s">
        <v>44</v>
      </c>
      <c r="L232" t="s">
        <v>54</v>
      </c>
      <c r="M232" t="s">
        <v>38</v>
      </c>
      <c r="P232" t="s">
        <v>26</v>
      </c>
      <c r="Q232" t="s">
        <v>55</v>
      </c>
      <c r="W232" s="32">
        <v>-2795</v>
      </c>
      <c r="X232" t="s">
        <v>258</v>
      </c>
      <c r="Y232" t="s">
        <v>57</v>
      </c>
      <c r="Z232" t="s">
        <v>57</v>
      </c>
    </row>
    <row r="233" spans="1:26" x14ac:dyDescent="0.3">
      <c r="A233" t="s">
        <v>26</v>
      </c>
      <c r="B233" t="s">
        <v>27</v>
      </c>
      <c r="C233" s="27">
        <v>2018</v>
      </c>
      <c r="D233" s="28">
        <v>4</v>
      </c>
      <c r="E233" t="s">
        <v>52</v>
      </c>
      <c r="F233" t="s">
        <v>256</v>
      </c>
      <c r="G233" s="29">
        <v>43026</v>
      </c>
      <c r="H233" s="30">
        <v>43026</v>
      </c>
      <c r="I233" s="31">
        <v>8</v>
      </c>
      <c r="J233" t="s">
        <v>44</v>
      </c>
      <c r="L233" t="s">
        <v>54</v>
      </c>
      <c r="M233" t="s">
        <v>38</v>
      </c>
      <c r="P233" t="s">
        <v>26</v>
      </c>
      <c r="Q233" t="s">
        <v>55</v>
      </c>
      <c r="W233" s="32">
        <v>-1469</v>
      </c>
      <c r="X233" t="s">
        <v>259</v>
      </c>
      <c r="Y233" t="s">
        <v>57</v>
      </c>
      <c r="Z233" t="s">
        <v>57</v>
      </c>
    </row>
    <row r="234" spans="1:26" x14ac:dyDescent="0.3">
      <c r="A234" t="s">
        <v>26</v>
      </c>
      <c r="B234" t="s">
        <v>27</v>
      </c>
      <c r="C234" s="27">
        <v>2018</v>
      </c>
      <c r="D234" s="28">
        <v>4</v>
      </c>
      <c r="E234" t="s">
        <v>52</v>
      </c>
      <c r="F234" t="s">
        <v>256</v>
      </c>
      <c r="G234" s="29">
        <v>43026</v>
      </c>
      <c r="H234" s="30">
        <v>43026</v>
      </c>
      <c r="I234" s="31">
        <v>9</v>
      </c>
      <c r="J234" t="s">
        <v>44</v>
      </c>
      <c r="L234" t="s">
        <v>54</v>
      </c>
      <c r="M234" t="s">
        <v>38</v>
      </c>
      <c r="P234" t="s">
        <v>26</v>
      </c>
      <c r="Q234" t="s">
        <v>55</v>
      </c>
      <c r="W234" s="32">
        <v>-1805.92</v>
      </c>
      <c r="X234" t="s">
        <v>260</v>
      </c>
      <c r="Y234" t="s">
        <v>57</v>
      </c>
      <c r="Z234" t="s">
        <v>57</v>
      </c>
    </row>
    <row r="235" spans="1:26" x14ac:dyDescent="0.3">
      <c r="A235" t="s">
        <v>26</v>
      </c>
      <c r="B235" t="s">
        <v>27</v>
      </c>
      <c r="C235" s="27">
        <v>2018</v>
      </c>
      <c r="D235" s="28">
        <v>4</v>
      </c>
      <c r="E235" t="s">
        <v>52</v>
      </c>
      <c r="F235" t="s">
        <v>256</v>
      </c>
      <c r="G235" s="29">
        <v>43026</v>
      </c>
      <c r="H235" s="30">
        <v>43026</v>
      </c>
      <c r="I235" s="31">
        <v>61</v>
      </c>
      <c r="J235" t="s">
        <v>44</v>
      </c>
      <c r="K235" t="s">
        <v>60</v>
      </c>
      <c r="L235" t="s">
        <v>61</v>
      </c>
      <c r="M235" t="s">
        <v>62</v>
      </c>
      <c r="P235" t="s">
        <v>26</v>
      </c>
      <c r="Q235" t="s">
        <v>55</v>
      </c>
      <c r="S235" t="s">
        <v>261</v>
      </c>
      <c r="W235" s="32">
        <v>1832</v>
      </c>
      <c r="X235" t="s">
        <v>257</v>
      </c>
      <c r="Y235" t="s">
        <v>262</v>
      </c>
      <c r="Z235" t="s">
        <v>57</v>
      </c>
    </row>
    <row r="236" spans="1:26" x14ac:dyDescent="0.3">
      <c r="A236" t="s">
        <v>26</v>
      </c>
      <c r="B236" t="s">
        <v>27</v>
      </c>
      <c r="C236" s="27">
        <v>2018</v>
      </c>
      <c r="D236" s="28">
        <v>4</v>
      </c>
      <c r="E236" t="s">
        <v>52</v>
      </c>
      <c r="F236" t="s">
        <v>256</v>
      </c>
      <c r="G236" s="29">
        <v>43026</v>
      </c>
      <c r="H236" s="30">
        <v>43026</v>
      </c>
      <c r="I236" s="31">
        <v>62</v>
      </c>
      <c r="J236" t="s">
        <v>44</v>
      </c>
      <c r="K236" t="s">
        <v>60</v>
      </c>
      <c r="L236" t="s">
        <v>61</v>
      </c>
      <c r="M236" t="s">
        <v>62</v>
      </c>
      <c r="P236" t="s">
        <v>26</v>
      </c>
      <c r="Q236" t="s">
        <v>55</v>
      </c>
      <c r="S236" t="s">
        <v>263</v>
      </c>
      <c r="W236" s="32">
        <v>2795</v>
      </c>
      <c r="X236" t="s">
        <v>258</v>
      </c>
      <c r="Y236" t="s">
        <v>264</v>
      </c>
      <c r="Z236" t="s">
        <v>57</v>
      </c>
    </row>
    <row r="237" spans="1:26" x14ac:dyDescent="0.3">
      <c r="A237" t="s">
        <v>26</v>
      </c>
      <c r="B237" t="s">
        <v>27</v>
      </c>
      <c r="C237" s="27">
        <v>2018</v>
      </c>
      <c r="D237" s="28">
        <v>4</v>
      </c>
      <c r="E237" t="s">
        <v>52</v>
      </c>
      <c r="F237" t="s">
        <v>256</v>
      </c>
      <c r="G237" s="29">
        <v>43026</v>
      </c>
      <c r="H237" s="30">
        <v>43026</v>
      </c>
      <c r="I237" s="31">
        <v>63</v>
      </c>
      <c r="J237" t="s">
        <v>44</v>
      </c>
      <c r="K237" t="s">
        <v>60</v>
      </c>
      <c r="L237" t="s">
        <v>61</v>
      </c>
      <c r="M237" t="s">
        <v>62</v>
      </c>
      <c r="P237" t="s">
        <v>26</v>
      </c>
      <c r="Q237" t="s">
        <v>55</v>
      </c>
      <c r="S237" t="s">
        <v>265</v>
      </c>
      <c r="W237" s="32">
        <v>1469</v>
      </c>
      <c r="X237" t="s">
        <v>259</v>
      </c>
      <c r="Y237" t="s">
        <v>266</v>
      </c>
      <c r="Z237" t="s">
        <v>57</v>
      </c>
    </row>
    <row r="238" spans="1:26" x14ac:dyDescent="0.3">
      <c r="A238" t="s">
        <v>26</v>
      </c>
      <c r="B238" t="s">
        <v>27</v>
      </c>
      <c r="C238" s="27">
        <v>2018</v>
      </c>
      <c r="D238" s="28">
        <v>4</v>
      </c>
      <c r="E238" t="s">
        <v>52</v>
      </c>
      <c r="F238" t="s">
        <v>256</v>
      </c>
      <c r="G238" s="29">
        <v>43026</v>
      </c>
      <c r="H238" s="30">
        <v>43026</v>
      </c>
      <c r="I238" s="31">
        <v>64</v>
      </c>
      <c r="J238" t="s">
        <v>44</v>
      </c>
      <c r="K238" t="s">
        <v>60</v>
      </c>
      <c r="L238" t="s">
        <v>61</v>
      </c>
      <c r="M238" t="s">
        <v>62</v>
      </c>
      <c r="P238" t="s">
        <v>26</v>
      </c>
      <c r="Q238" t="s">
        <v>55</v>
      </c>
      <c r="S238" t="s">
        <v>145</v>
      </c>
      <c r="W238" s="32">
        <v>1805.92</v>
      </c>
      <c r="X238" t="s">
        <v>260</v>
      </c>
      <c r="Y238" t="s">
        <v>267</v>
      </c>
      <c r="Z238" t="s">
        <v>57</v>
      </c>
    </row>
    <row r="239" spans="1:26" x14ac:dyDescent="0.3">
      <c r="A239" t="s">
        <v>26</v>
      </c>
      <c r="B239" t="s">
        <v>27</v>
      </c>
      <c r="C239" s="27">
        <v>2018</v>
      </c>
      <c r="D239" s="28">
        <v>4</v>
      </c>
      <c r="E239" t="s">
        <v>52</v>
      </c>
      <c r="F239" t="s">
        <v>268</v>
      </c>
      <c r="G239" s="29">
        <v>43027</v>
      </c>
      <c r="H239" s="30">
        <v>43027</v>
      </c>
      <c r="I239" s="31">
        <v>35</v>
      </c>
      <c r="J239" t="s">
        <v>44</v>
      </c>
      <c r="L239" t="s">
        <v>37</v>
      </c>
      <c r="M239" t="s">
        <v>38</v>
      </c>
      <c r="P239" t="s">
        <v>26</v>
      </c>
      <c r="Q239" t="s">
        <v>55</v>
      </c>
      <c r="W239" s="32">
        <v>-1832</v>
      </c>
      <c r="X239" t="s">
        <v>257</v>
      </c>
      <c r="Y239" t="s">
        <v>45</v>
      </c>
      <c r="Z239" t="s">
        <v>70</v>
      </c>
    </row>
    <row r="240" spans="1:26" x14ac:dyDescent="0.3">
      <c r="A240" t="s">
        <v>26</v>
      </c>
      <c r="B240" t="s">
        <v>27</v>
      </c>
      <c r="C240" s="27">
        <v>2018</v>
      </c>
      <c r="D240" s="28">
        <v>4</v>
      </c>
      <c r="E240" t="s">
        <v>52</v>
      </c>
      <c r="F240" t="s">
        <v>268</v>
      </c>
      <c r="G240" s="29">
        <v>43027</v>
      </c>
      <c r="H240" s="30">
        <v>43027</v>
      </c>
      <c r="I240" s="31">
        <v>36</v>
      </c>
      <c r="J240" t="s">
        <v>44</v>
      </c>
      <c r="L240" t="s">
        <v>37</v>
      </c>
      <c r="M240" t="s">
        <v>38</v>
      </c>
      <c r="P240" t="s">
        <v>26</v>
      </c>
      <c r="Q240" t="s">
        <v>55</v>
      </c>
      <c r="W240" s="32">
        <v>-2795</v>
      </c>
      <c r="X240" t="s">
        <v>258</v>
      </c>
      <c r="Y240" t="s">
        <v>45</v>
      </c>
      <c r="Z240" t="s">
        <v>70</v>
      </c>
    </row>
    <row r="241" spans="1:26" x14ac:dyDescent="0.3">
      <c r="A241" t="s">
        <v>26</v>
      </c>
      <c r="B241" t="s">
        <v>27</v>
      </c>
      <c r="C241" s="27">
        <v>2018</v>
      </c>
      <c r="D241" s="28">
        <v>4</v>
      </c>
      <c r="E241" t="s">
        <v>52</v>
      </c>
      <c r="F241" t="s">
        <v>268</v>
      </c>
      <c r="G241" s="29">
        <v>43027</v>
      </c>
      <c r="H241" s="30">
        <v>43027</v>
      </c>
      <c r="I241" s="31">
        <v>37</v>
      </c>
      <c r="J241" t="s">
        <v>44</v>
      </c>
      <c r="L241" t="s">
        <v>37</v>
      </c>
      <c r="M241" t="s">
        <v>38</v>
      </c>
      <c r="P241" t="s">
        <v>26</v>
      </c>
      <c r="Q241" t="s">
        <v>55</v>
      </c>
      <c r="W241" s="32">
        <v>-1469</v>
      </c>
      <c r="X241" t="s">
        <v>259</v>
      </c>
      <c r="Y241" t="s">
        <v>45</v>
      </c>
      <c r="Z241" t="s">
        <v>70</v>
      </c>
    </row>
    <row r="242" spans="1:26" x14ac:dyDescent="0.3">
      <c r="A242" t="s">
        <v>26</v>
      </c>
      <c r="B242" t="s">
        <v>27</v>
      </c>
      <c r="C242" s="27">
        <v>2018</v>
      </c>
      <c r="D242" s="28">
        <v>4</v>
      </c>
      <c r="E242" t="s">
        <v>52</v>
      </c>
      <c r="F242" t="s">
        <v>268</v>
      </c>
      <c r="G242" s="29">
        <v>43027</v>
      </c>
      <c r="H242" s="30">
        <v>43027</v>
      </c>
      <c r="I242" s="31">
        <v>38</v>
      </c>
      <c r="J242" t="s">
        <v>44</v>
      </c>
      <c r="L242" t="s">
        <v>37</v>
      </c>
      <c r="M242" t="s">
        <v>38</v>
      </c>
      <c r="P242" t="s">
        <v>26</v>
      </c>
      <c r="Q242" t="s">
        <v>55</v>
      </c>
      <c r="W242" s="32">
        <v>-1805.92</v>
      </c>
      <c r="X242" t="s">
        <v>260</v>
      </c>
      <c r="Y242" t="s">
        <v>45</v>
      </c>
      <c r="Z242" t="s">
        <v>70</v>
      </c>
    </row>
    <row r="243" spans="1:26" x14ac:dyDescent="0.3">
      <c r="A243" t="s">
        <v>26</v>
      </c>
      <c r="B243" t="s">
        <v>27</v>
      </c>
      <c r="C243" s="27">
        <v>2018</v>
      </c>
      <c r="D243" s="28">
        <v>4</v>
      </c>
      <c r="E243" t="s">
        <v>52</v>
      </c>
      <c r="F243" t="s">
        <v>268</v>
      </c>
      <c r="G243" s="29">
        <v>43027</v>
      </c>
      <c r="H243" s="30">
        <v>43027</v>
      </c>
      <c r="I243" s="31">
        <v>86</v>
      </c>
      <c r="J243" t="s">
        <v>44</v>
      </c>
      <c r="L243" t="s">
        <v>54</v>
      </c>
      <c r="M243" t="s">
        <v>38</v>
      </c>
      <c r="P243" t="s">
        <v>26</v>
      </c>
      <c r="Q243" t="s">
        <v>55</v>
      </c>
      <c r="W243" s="32">
        <v>1832</v>
      </c>
      <c r="X243" t="s">
        <v>257</v>
      </c>
      <c r="Y243" t="s">
        <v>57</v>
      </c>
      <c r="Z243" t="s">
        <v>70</v>
      </c>
    </row>
    <row r="244" spans="1:26" x14ac:dyDescent="0.3">
      <c r="A244" t="s">
        <v>26</v>
      </c>
      <c r="B244" t="s">
        <v>27</v>
      </c>
      <c r="C244" s="27">
        <v>2018</v>
      </c>
      <c r="D244" s="28">
        <v>4</v>
      </c>
      <c r="E244" t="s">
        <v>52</v>
      </c>
      <c r="F244" t="s">
        <v>268</v>
      </c>
      <c r="G244" s="29">
        <v>43027</v>
      </c>
      <c r="H244" s="30">
        <v>43027</v>
      </c>
      <c r="I244" s="31">
        <v>92</v>
      </c>
      <c r="J244" t="s">
        <v>44</v>
      </c>
      <c r="L244" t="s">
        <v>54</v>
      </c>
      <c r="M244" t="s">
        <v>38</v>
      </c>
      <c r="P244" t="s">
        <v>26</v>
      </c>
      <c r="Q244" t="s">
        <v>55</v>
      </c>
      <c r="W244" s="32">
        <v>2795</v>
      </c>
      <c r="X244" t="s">
        <v>258</v>
      </c>
      <c r="Y244" t="s">
        <v>57</v>
      </c>
      <c r="Z244" t="s">
        <v>70</v>
      </c>
    </row>
    <row r="245" spans="1:26" x14ac:dyDescent="0.3">
      <c r="A245" t="s">
        <v>26</v>
      </c>
      <c r="B245" t="s">
        <v>27</v>
      </c>
      <c r="C245" s="27">
        <v>2018</v>
      </c>
      <c r="D245" s="28">
        <v>4</v>
      </c>
      <c r="E245" t="s">
        <v>52</v>
      </c>
      <c r="F245" t="s">
        <v>268</v>
      </c>
      <c r="G245" s="29">
        <v>43027</v>
      </c>
      <c r="H245" s="30">
        <v>43027</v>
      </c>
      <c r="I245" s="31">
        <v>93</v>
      </c>
      <c r="J245" t="s">
        <v>44</v>
      </c>
      <c r="L245" t="s">
        <v>54</v>
      </c>
      <c r="M245" t="s">
        <v>38</v>
      </c>
      <c r="P245" t="s">
        <v>26</v>
      </c>
      <c r="Q245" t="s">
        <v>55</v>
      </c>
      <c r="W245" s="32">
        <v>1469</v>
      </c>
      <c r="X245" t="s">
        <v>259</v>
      </c>
      <c r="Y245" t="s">
        <v>57</v>
      </c>
      <c r="Z245" t="s">
        <v>70</v>
      </c>
    </row>
    <row r="246" spans="1:26" x14ac:dyDescent="0.3">
      <c r="A246" t="s">
        <v>26</v>
      </c>
      <c r="B246" t="s">
        <v>27</v>
      </c>
      <c r="C246" s="27">
        <v>2018</v>
      </c>
      <c r="D246" s="28">
        <v>4</v>
      </c>
      <c r="E246" t="s">
        <v>52</v>
      </c>
      <c r="F246" t="s">
        <v>268</v>
      </c>
      <c r="G246" s="29">
        <v>43027</v>
      </c>
      <c r="H246" s="30">
        <v>43027</v>
      </c>
      <c r="I246" s="31">
        <v>94</v>
      </c>
      <c r="J246" t="s">
        <v>44</v>
      </c>
      <c r="L246" t="s">
        <v>54</v>
      </c>
      <c r="M246" t="s">
        <v>38</v>
      </c>
      <c r="P246" t="s">
        <v>26</v>
      </c>
      <c r="Q246" t="s">
        <v>55</v>
      </c>
      <c r="W246" s="32">
        <v>1805.92</v>
      </c>
      <c r="X246" t="s">
        <v>260</v>
      </c>
      <c r="Y246" t="s">
        <v>57</v>
      </c>
      <c r="Z246" t="s">
        <v>70</v>
      </c>
    </row>
    <row r="247" spans="1:26" x14ac:dyDescent="0.3">
      <c r="A247" t="s">
        <v>26</v>
      </c>
      <c r="B247" t="s">
        <v>27</v>
      </c>
      <c r="C247" s="27">
        <v>2018</v>
      </c>
      <c r="D247" s="28">
        <v>4</v>
      </c>
      <c r="E247" t="s">
        <v>52</v>
      </c>
      <c r="F247" t="s">
        <v>269</v>
      </c>
      <c r="G247" s="29">
        <v>43031</v>
      </c>
      <c r="H247" s="30">
        <v>43031</v>
      </c>
      <c r="I247" s="31">
        <v>48</v>
      </c>
      <c r="J247" t="s">
        <v>44</v>
      </c>
      <c r="L247" t="s">
        <v>54</v>
      </c>
      <c r="M247" t="s">
        <v>38</v>
      </c>
      <c r="P247" t="s">
        <v>26</v>
      </c>
      <c r="Q247" t="s">
        <v>55</v>
      </c>
      <c r="W247" s="32">
        <v>-3258</v>
      </c>
      <c r="X247" t="s">
        <v>270</v>
      </c>
      <c r="Y247" t="s">
        <v>57</v>
      </c>
      <c r="Z247" t="s">
        <v>57</v>
      </c>
    </row>
    <row r="248" spans="1:26" x14ac:dyDescent="0.3">
      <c r="A248" t="s">
        <v>26</v>
      </c>
      <c r="B248" t="s">
        <v>27</v>
      </c>
      <c r="C248" s="27">
        <v>2018</v>
      </c>
      <c r="D248" s="28">
        <v>4</v>
      </c>
      <c r="E248" t="s">
        <v>52</v>
      </c>
      <c r="F248" t="s">
        <v>269</v>
      </c>
      <c r="G248" s="29">
        <v>43031</v>
      </c>
      <c r="H248" s="30">
        <v>43031</v>
      </c>
      <c r="I248" s="31">
        <v>49</v>
      </c>
      <c r="J248" t="s">
        <v>44</v>
      </c>
      <c r="L248" t="s">
        <v>54</v>
      </c>
      <c r="M248" t="s">
        <v>38</v>
      </c>
      <c r="P248" t="s">
        <v>26</v>
      </c>
      <c r="Q248" t="s">
        <v>55</v>
      </c>
      <c r="W248" s="32">
        <v>-1497</v>
      </c>
      <c r="X248" t="s">
        <v>271</v>
      </c>
      <c r="Y248" t="s">
        <v>57</v>
      </c>
      <c r="Z248" t="s">
        <v>57</v>
      </c>
    </row>
    <row r="249" spans="1:26" x14ac:dyDescent="0.3">
      <c r="A249" t="s">
        <v>26</v>
      </c>
      <c r="B249" t="s">
        <v>27</v>
      </c>
      <c r="C249" s="27">
        <v>2018</v>
      </c>
      <c r="D249" s="28">
        <v>4</v>
      </c>
      <c r="E249" t="s">
        <v>52</v>
      </c>
      <c r="F249" t="s">
        <v>269</v>
      </c>
      <c r="G249" s="29">
        <v>43031</v>
      </c>
      <c r="H249" s="30">
        <v>43031</v>
      </c>
      <c r="I249" s="31">
        <v>50</v>
      </c>
      <c r="J249" t="s">
        <v>44</v>
      </c>
      <c r="L249" t="s">
        <v>54</v>
      </c>
      <c r="M249" t="s">
        <v>38</v>
      </c>
      <c r="P249" t="s">
        <v>26</v>
      </c>
      <c r="Q249" t="s">
        <v>55</v>
      </c>
      <c r="W249" s="32">
        <v>-5086</v>
      </c>
      <c r="X249" t="s">
        <v>272</v>
      </c>
      <c r="Y249" t="s">
        <v>57</v>
      </c>
      <c r="Z249" t="s">
        <v>57</v>
      </c>
    </row>
    <row r="250" spans="1:26" x14ac:dyDescent="0.3">
      <c r="A250" t="s">
        <v>26</v>
      </c>
      <c r="B250" t="s">
        <v>27</v>
      </c>
      <c r="C250" s="27">
        <v>2018</v>
      </c>
      <c r="D250" s="28">
        <v>4</v>
      </c>
      <c r="E250" t="s">
        <v>52</v>
      </c>
      <c r="F250" t="s">
        <v>269</v>
      </c>
      <c r="G250" s="29">
        <v>43031</v>
      </c>
      <c r="H250" s="30">
        <v>43031</v>
      </c>
      <c r="I250" s="31">
        <v>51</v>
      </c>
      <c r="J250" t="s">
        <v>44</v>
      </c>
      <c r="L250" t="s">
        <v>54</v>
      </c>
      <c r="M250" t="s">
        <v>38</v>
      </c>
      <c r="P250" t="s">
        <v>26</v>
      </c>
      <c r="Q250" t="s">
        <v>55</v>
      </c>
      <c r="W250" s="32">
        <v>-6957</v>
      </c>
      <c r="X250" t="s">
        <v>273</v>
      </c>
      <c r="Y250" t="s">
        <v>57</v>
      </c>
      <c r="Z250" t="s">
        <v>57</v>
      </c>
    </row>
    <row r="251" spans="1:26" x14ac:dyDescent="0.3">
      <c r="A251" t="s">
        <v>26</v>
      </c>
      <c r="B251" t="s">
        <v>27</v>
      </c>
      <c r="C251" s="27">
        <v>2018</v>
      </c>
      <c r="D251" s="28">
        <v>4</v>
      </c>
      <c r="E251" t="s">
        <v>52</v>
      </c>
      <c r="F251" t="s">
        <v>269</v>
      </c>
      <c r="G251" s="29">
        <v>43031</v>
      </c>
      <c r="H251" s="30">
        <v>43031</v>
      </c>
      <c r="I251" s="31">
        <v>52</v>
      </c>
      <c r="J251" t="s">
        <v>44</v>
      </c>
      <c r="L251" t="s">
        <v>54</v>
      </c>
      <c r="M251" t="s">
        <v>38</v>
      </c>
      <c r="P251" t="s">
        <v>26</v>
      </c>
      <c r="Q251" t="s">
        <v>55</v>
      </c>
      <c r="W251" s="32">
        <v>-1914.3</v>
      </c>
      <c r="X251" t="s">
        <v>274</v>
      </c>
      <c r="Y251" t="s">
        <v>57</v>
      </c>
      <c r="Z251" t="s">
        <v>57</v>
      </c>
    </row>
    <row r="252" spans="1:26" x14ac:dyDescent="0.3">
      <c r="A252" t="s">
        <v>26</v>
      </c>
      <c r="B252" t="s">
        <v>27</v>
      </c>
      <c r="C252" s="27">
        <v>2018</v>
      </c>
      <c r="D252" s="28">
        <v>4</v>
      </c>
      <c r="E252" t="s">
        <v>52</v>
      </c>
      <c r="F252" t="s">
        <v>269</v>
      </c>
      <c r="G252" s="29">
        <v>43031</v>
      </c>
      <c r="H252" s="30">
        <v>43031</v>
      </c>
      <c r="I252" s="31">
        <v>53</v>
      </c>
      <c r="J252" t="s">
        <v>44</v>
      </c>
      <c r="L252" t="s">
        <v>54</v>
      </c>
      <c r="M252" t="s">
        <v>38</v>
      </c>
      <c r="P252" t="s">
        <v>26</v>
      </c>
      <c r="Q252" t="s">
        <v>55</v>
      </c>
      <c r="W252" s="32">
        <v>-824</v>
      </c>
      <c r="X252" t="s">
        <v>275</v>
      </c>
      <c r="Y252" t="s">
        <v>57</v>
      </c>
      <c r="Z252" t="s">
        <v>57</v>
      </c>
    </row>
    <row r="253" spans="1:26" x14ac:dyDescent="0.3">
      <c r="A253" t="s">
        <v>26</v>
      </c>
      <c r="B253" t="s">
        <v>27</v>
      </c>
      <c r="C253" s="27">
        <v>2018</v>
      </c>
      <c r="D253" s="28">
        <v>4</v>
      </c>
      <c r="E253" t="s">
        <v>52</v>
      </c>
      <c r="F253" t="s">
        <v>269</v>
      </c>
      <c r="G253" s="29">
        <v>43031</v>
      </c>
      <c r="H253" s="30">
        <v>43031</v>
      </c>
      <c r="I253" s="31">
        <v>54</v>
      </c>
      <c r="J253" t="s">
        <v>44</v>
      </c>
      <c r="L253" t="s">
        <v>54</v>
      </c>
      <c r="M253" t="s">
        <v>38</v>
      </c>
      <c r="P253" t="s">
        <v>26</v>
      </c>
      <c r="Q253" t="s">
        <v>55</v>
      </c>
      <c r="W253" s="32">
        <v>-1346</v>
      </c>
      <c r="X253" t="s">
        <v>276</v>
      </c>
      <c r="Y253" t="s">
        <v>57</v>
      </c>
      <c r="Z253" t="s">
        <v>57</v>
      </c>
    </row>
    <row r="254" spans="1:26" x14ac:dyDescent="0.3">
      <c r="A254" t="s">
        <v>26</v>
      </c>
      <c r="B254" t="s">
        <v>27</v>
      </c>
      <c r="C254" s="27">
        <v>2018</v>
      </c>
      <c r="D254" s="28">
        <v>4</v>
      </c>
      <c r="E254" t="s">
        <v>52</v>
      </c>
      <c r="F254" t="s">
        <v>269</v>
      </c>
      <c r="G254" s="29">
        <v>43031</v>
      </c>
      <c r="H254" s="30">
        <v>43031</v>
      </c>
      <c r="I254" s="31">
        <v>55</v>
      </c>
      <c r="J254" t="s">
        <v>44</v>
      </c>
      <c r="L254" t="s">
        <v>54</v>
      </c>
      <c r="M254" t="s">
        <v>38</v>
      </c>
      <c r="P254" t="s">
        <v>26</v>
      </c>
      <c r="Q254" t="s">
        <v>55</v>
      </c>
      <c r="W254" s="32">
        <v>-1454</v>
      </c>
      <c r="X254" t="s">
        <v>277</v>
      </c>
      <c r="Y254" t="s">
        <v>57</v>
      </c>
      <c r="Z254" t="s">
        <v>57</v>
      </c>
    </row>
    <row r="255" spans="1:26" x14ac:dyDescent="0.3">
      <c r="A255" t="s">
        <v>26</v>
      </c>
      <c r="B255" t="s">
        <v>27</v>
      </c>
      <c r="C255" s="27">
        <v>2018</v>
      </c>
      <c r="D255" s="28">
        <v>4</v>
      </c>
      <c r="E255" t="s">
        <v>52</v>
      </c>
      <c r="F255" t="s">
        <v>269</v>
      </c>
      <c r="G255" s="29">
        <v>43031</v>
      </c>
      <c r="H255" s="30">
        <v>43031</v>
      </c>
      <c r="I255" s="31">
        <v>58</v>
      </c>
      <c r="J255" t="s">
        <v>44</v>
      </c>
      <c r="L255" t="s">
        <v>54</v>
      </c>
      <c r="M255" t="s">
        <v>38</v>
      </c>
      <c r="P255" t="s">
        <v>26</v>
      </c>
      <c r="Q255" t="s">
        <v>55</v>
      </c>
      <c r="W255" s="32">
        <v>-2334</v>
      </c>
      <c r="X255" t="s">
        <v>278</v>
      </c>
      <c r="Y255" t="s">
        <v>57</v>
      </c>
      <c r="Z255" t="s">
        <v>57</v>
      </c>
    </row>
    <row r="256" spans="1:26" x14ac:dyDescent="0.3">
      <c r="A256" t="s">
        <v>26</v>
      </c>
      <c r="B256" t="s">
        <v>27</v>
      </c>
      <c r="C256" s="27">
        <v>2018</v>
      </c>
      <c r="D256" s="28">
        <v>4</v>
      </c>
      <c r="E256" t="s">
        <v>52</v>
      </c>
      <c r="F256" t="s">
        <v>269</v>
      </c>
      <c r="G256" s="29">
        <v>43031</v>
      </c>
      <c r="H256" s="30">
        <v>43031</v>
      </c>
      <c r="I256" s="31">
        <v>59</v>
      </c>
      <c r="J256" t="s">
        <v>44</v>
      </c>
      <c r="L256" t="s">
        <v>54</v>
      </c>
      <c r="M256" t="s">
        <v>38</v>
      </c>
      <c r="P256" t="s">
        <v>26</v>
      </c>
      <c r="Q256" t="s">
        <v>55</v>
      </c>
      <c r="W256" s="32">
        <v>-3104</v>
      </c>
      <c r="X256" t="s">
        <v>279</v>
      </c>
      <c r="Y256" t="s">
        <v>57</v>
      </c>
      <c r="Z256" t="s">
        <v>57</v>
      </c>
    </row>
    <row r="257" spans="1:26" x14ac:dyDescent="0.3">
      <c r="A257" t="s">
        <v>26</v>
      </c>
      <c r="B257" t="s">
        <v>27</v>
      </c>
      <c r="C257" s="27">
        <v>2018</v>
      </c>
      <c r="D257" s="28">
        <v>4</v>
      </c>
      <c r="E257" t="s">
        <v>52</v>
      </c>
      <c r="F257" t="s">
        <v>269</v>
      </c>
      <c r="G257" s="29">
        <v>43031</v>
      </c>
      <c r="H257" s="30">
        <v>43031</v>
      </c>
      <c r="I257" s="31">
        <v>142</v>
      </c>
      <c r="J257" t="s">
        <v>44</v>
      </c>
      <c r="K257" t="s">
        <v>60</v>
      </c>
      <c r="L257" t="s">
        <v>61</v>
      </c>
      <c r="M257" t="s">
        <v>62</v>
      </c>
      <c r="P257" t="s">
        <v>26</v>
      </c>
      <c r="Q257" t="s">
        <v>55</v>
      </c>
      <c r="S257" t="s">
        <v>280</v>
      </c>
      <c r="W257" s="32">
        <v>3258</v>
      </c>
      <c r="X257" t="s">
        <v>270</v>
      </c>
      <c r="Y257" t="s">
        <v>281</v>
      </c>
      <c r="Z257" t="s">
        <v>57</v>
      </c>
    </row>
    <row r="258" spans="1:26" x14ac:dyDescent="0.3">
      <c r="A258" t="s">
        <v>26</v>
      </c>
      <c r="B258" t="s">
        <v>27</v>
      </c>
      <c r="C258" s="27">
        <v>2018</v>
      </c>
      <c r="D258" s="28">
        <v>4</v>
      </c>
      <c r="E258" t="s">
        <v>52</v>
      </c>
      <c r="F258" t="s">
        <v>269</v>
      </c>
      <c r="G258" s="29">
        <v>43031</v>
      </c>
      <c r="H258" s="30">
        <v>43031</v>
      </c>
      <c r="I258" s="31">
        <v>143</v>
      </c>
      <c r="J258" t="s">
        <v>44</v>
      </c>
      <c r="K258" t="s">
        <v>60</v>
      </c>
      <c r="L258" t="s">
        <v>61</v>
      </c>
      <c r="M258" t="s">
        <v>62</v>
      </c>
      <c r="P258" t="s">
        <v>26</v>
      </c>
      <c r="Q258" t="s">
        <v>55</v>
      </c>
      <c r="S258" t="s">
        <v>282</v>
      </c>
      <c r="W258" s="32">
        <v>1497</v>
      </c>
      <c r="X258" t="s">
        <v>271</v>
      </c>
      <c r="Y258" t="s">
        <v>283</v>
      </c>
      <c r="Z258" t="s">
        <v>57</v>
      </c>
    </row>
    <row r="259" spans="1:26" x14ac:dyDescent="0.3">
      <c r="A259" t="s">
        <v>26</v>
      </c>
      <c r="B259" t="s">
        <v>27</v>
      </c>
      <c r="C259" s="27">
        <v>2018</v>
      </c>
      <c r="D259" s="28">
        <v>4</v>
      </c>
      <c r="E259" t="s">
        <v>52</v>
      </c>
      <c r="F259" t="s">
        <v>269</v>
      </c>
      <c r="G259" s="29">
        <v>43031</v>
      </c>
      <c r="H259" s="30">
        <v>43031</v>
      </c>
      <c r="I259" s="31">
        <v>144</v>
      </c>
      <c r="J259" t="s">
        <v>44</v>
      </c>
      <c r="K259" t="s">
        <v>60</v>
      </c>
      <c r="L259" t="s">
        <v>61</v>
      </c>
      <c r="M259" t="s">
        <v>62</v>
      </c>
      <c r="P259" t="s">
        <v>26</v>
      </c>
      <c r="Q259" t="s">
        <v>55</v>
      </c>
      <c r="S259" t="s">
        <v>284</v>
      </c>
      <c r="W259" s="32">
        <v>5086</v>
      </c>
      <c r="X259" t="s">
        <v>272</v>
      </c>
      <c r="Y259" t="s">
        <v>285</v>
      </c>
      <c r="Z259" t="s">
        <v>57</v>
      </c>
    </row>
    <row r="260" spans="1:26" x14ac:dyDescent="0.3">
      <c r="A260" t="s">
        <v>26</v>
      </c>
      <c r="B260" t="s">
        <v>27</v>
      </c>
      <c r="C260" s="27">
        <v>2018</v>
      </c>
      <c r="D260" s="28">
        <v>4</v>
      </c>
      <c r="E260" t="s">
        <v>52</v>
      </c>
      <c r="F260" t="s">
        <v>269</v>
      </c>
      <c r="G260" s="29">
        <v>43031</v>
      </c>
      <c r="H260" s="30">
        <v>43031</v>
      </c>
      <c r="I260" s="31">
        <v>145</v>
      </c>
      <c r="J260" t="s">
        <v>44</v>
      </c>
      <c r="K260" t="s">
        <v>60</v>
      </c>
      <c r="L260" t="s">
        <v>61</v>
      </c>
      <c r="M260" t="s">
        <v>62</v>
      </c>
      <c r="P260" t="s">
        <v>26</v>
      </c>
      <c r="Q260" t="s">
        <v>55</v>
      </c>
      <c r="S260" t="s">
        <v>286</v>
      </c>
      <c r="W260" s="32">
        <v>6957</v>
      </c>
      <c r="X260" t="s">
        <v>273</v>
      </c>
      <c r="Y260" t="s">
        <v>287</v>
      </c>
      <c r="Z260" t="s">
        <v>57</v>
      </c>
    </row>
    <row r="261" spans="1:26" x14ac:dyDescent="0.3">
      <c r="A261" t="s">
        <v>26</v>
      </c>
      <c r="B261" t="s">
        <v>27</v>
      </c>
      <c r="C261" s="27">
        <v>2018</v>
      </c>
      <c r="D261" s="28">
        <v>4</v>
      </c>
      <c r="E261" t="s">
        <v>52</v>
      </c>
      <c r="F261" t="s">
        <v>269</v>
      </c>
      <c r="G261" s="29">
        <v>43031</v>
      </c>
      <c r="H261" s="30">
        <v>43031</v>
      </c>
      <c r="I261" s="31">
        <v>146</v>
      </c>
      <c r="J261" t="s">
        <v>44</v>
      </c>
      <c r="K261" t="s">
        <v>60</v>
      </c>
      <c r="L261" t="s">
        <v>61</v>
      </c>
      <c r="M261" t="s">
        <v>62</v>
      </c>
      <c r="P261" t="s">
        <v>26</v>
      </c>
      <c r="Q261" t="s">
        <v>55</v>
      </c>
      <c r="S261" t="s">
        <v>288</v>
      </c>
      <c r="W261" s="32">
        <v>1914.3</v>
      </c>
      <c r="X261" t="s">
        <v>274</v>
      </c>
      <c r="Y261" t="s">
        <v>289</v>
      </c>
      <c r="Z261" t="s">
        <v>57</v>
      </c>
    </row>
    <row r="262" spans="1:26" x14ac:dyDescent="0.3">
      <c r="A262" t="s">
        <v>26</v>
      </c>
      <c r="B262" t="s">
        <v>27</v>
      </c>
      <c r="C262" s="27">
        <v>2018</v>
      </c>
      <c r="D262" s="28">
        <v>4</v>
      </c>
      <c r="E262" t="s">
        <v>52</v>
      </c>
      <c r="F262" t="s">
        <v>269</v>
      </c>
      <c r="G262" s="29">
        <v>43031</v>
      </c>
      <c r="H262" s="30">
        <v>43031</v>
      </c>
      <c r="I262" s="31">
        <v>147</v>
      </c>
      <c r="J262" t="s">
        <v>44</v>
      </c>
      <c r="K262" t="s">
        <v>60</v>
      </c>
      <c r="L262" t="s">
        <v>61</v>
      </c>
      <c r="M262" t="s">
        <v>62</v>
      </c>
      <c r="P262" t="s">
        <v>26</v>
      </c>
      <c r="Q262" t="s">
        <v>55</v>
      </c>
      <c r="S262" t="s">
        <v>290</v>
      </c>
      <c r="W262" s="32">
        <v>824</v>
      </c>
      <c r="X262" t="s">
        <v>275</v>
      </c>
      <c r="Y262" t="s">
        <v>291</v>
      </c>
      <c r="Z262" t="s">
        <v>57</v>
      </c>
    </row>
    <row r="263" spans="1:26" x14ac:dyDescent="0.3">
      <c r="A263" t="s">
        <v>26</v>
      </c>
      <c r="B263" t="s">
        <v>27</v>
      </c>
      <c r="C263" s="27">
        <v>2018</v>
      </c>
      <c r="D263" s="28">
        <v>4</v>
      </c>
      <c r="E263" t="s">
        <v>52</v>
      </c>
      <c r="F263" t="s">
        <v>269</v>
      </c>
      <c r="G263" s="29">
        <v>43031</v>
      </c>
      <c r="H263" s="30">
        <v>43031</v>
      </c>
      <c r="I263" s="31">
        <v>148</v>
      </c>
      <c r="J263" t="s">
        <v>44</v>
      </c>
      <c r="K263" t="s">
        <v>60</v>
      </c>
      <c r="L263" t="s">
        <v>61</v>
      </c>
      <c r="M263" t="s">
        <v>62</v>
      </c>
      <c r="P263" t="s">
        <v>26</v>
      </c>
      <c r="Q263" t="s">
        <v>55</v>
      </c>
      <c r="S263" t="s">
        <v>292</v>
      </c>
      <c r="W263" s="32">
        <v>1346</v>
      </c>
      <c r="X263" t="s">
        <v>276</v>
      </c>
      <c r="Y263" t="s">
        <v>293</v>
      </c>
      <c r="Z263" t="s">
        <v>57</v>
      </c>
    </row>
    <row r="264" spans="1:26" x14ac:dyDescent="0.3">
      <c r="A264" t="s">
        <v>26</v>
      </c>
      <c r="B264" t="s">
        <v>27</v>
      </c>
      <c r="C264" s="27">
        <v>2018</v>
      </c>
      <c r="D264" s="28">
        <v>4</v>
      </c>
      <c r="E264" t="s">
        <v>52</v>
      </c>
      <c r="F264" t="s">
        <v>269</v>
      </c>
      <c r="G264" s="29">
        <v>43031</v>
      </c>
      <c r="H264" s="30">
        <v>43031</v>
      </c>
      <c r="I264" s="31">
        <v>149</v>
      </c>
      <c r="J264" t="s">
        <v>44</v>
      </c>
      <c r="K264" t="s">
        <v>60</v>
      </c>
      <c r="L264" t="s">
        <v>61</v>
      </c>
      <c r="M264" t="s">
        <v>62</v>
      </c>
      <c r="P264" t="s">
        <v>26</v>
      </c>
      <c r="Q264" t="s">
        <v>55</v>
      </c>
      <c r="S264" t="s">
        <v>294</v>
      </c>
      <c r="W264" s="32">
        <v>1454</v>
      </c>
      <c r="X264" t="s">
        <v>277</v>
      </c>
      <c r="Y264" t="s">
        <v>295</v>
      </c>
      <c r="Z264" t="s">
        <v>57</v>
      </c>
    </row>
    <row r="265" spans="1:26" x14ac:dyDescent="0.3">
      <c r="A265" t="s">
        <v>26</v>
      </c>
      <c r="B265" t="s">
        <v>27</v>
      </c>
      <c r="C265" s="27">
        <v>2018</v>
      </c>
      <c r="D265" s="28">
        <v>4</v>
      </c>
      <c r="E265" t="s">
        <v>52</v>
      </c>
      <c r="F265" t="s">
        <v>269</v>
      </c>
      <c r="G265" s="29">
        <v>43031</v>
      </c>
      <c r="H265" s="30">
        <v>43031</v>
      </c>
      <c r="I265" s="31">
        <v>152</v>
      </c>
      <c r="J265" t="s">
        <v>44</v>
      </c>
      <c r="K265" t="s">
        <v>60</v>
      </c>
      <c r="L265" t="s">
        <v>61</v>
      </c>
      <c r="M265" t="s">
        <v>62</v>
      </c>
      <c r="P265" t="s">
        <v>26</v>
      </c>
      <c r="Q265" t="s">
        <v>55</v>
      </c>
      <c r="S265" t="s">
        <v>296</v>
      </c>
      <c r="W265" s="32">
        <v>2334</v>
      </c>
      <c r="X265" t="s">
        <v>278</v>
      </c>
      <c r="Y265" t="s">
        <v>297</v>
      </c>
      <c r="Z265" t="s">
        <v>57</v>
      </c>
    </row>
    <row r="266" spans="1:26" x14ac:dyDescent="0.3">
      <c r="A266" t="s">
        <v>26</v>
      </c>
      <c r="B266" t="s">
        <v>27</v>
      </c>
      <c r="C266" s="27">
        <v>2018</v>
      </c>
      <c r="D266" s="28">
        <v>4</v>
      </c>
      <c r="E266" t="s">
        <v>52</v>
      </c>
      <c r="F266" t="s">
        <v>269</v>
      </c>
      <c r="G266" s="29">
        <v>43031</v>
      </c>
      <c r="H266" s="30">
        <v>43031</v>
      </c>
      <c r="I266" s="31">
        <v>153</v>
      </c>
      <c r="J266" t="s">
        <v>44</v>
      </c>
      <c r="K266" t="s">
        <v>60</v>
      </c>
      <c r="L266" t="s">
        <v>61</v>
      </c>
      <c r="M266" t="s">
        <v>62</v>
      </c>
      <c r="P266" t="s">
        <v>26</v>
      </c>
      <c r="Q266" t="s">
        <v>55</v>
      </c>
      <c r="S266" t="s">
        <v>298</v>
      </c>
      <c r="W266" s="32">
        <v>3104</v>
      </c>
      <c r="X266" t="s">
        <v>279</v>
      </c>
      <c r="Y266" t="s">
        <v>299</v>
      </c>
      <c r="Z266" t="s">
        <v>57</v>
      </c>
    </row>
    <row r="267" spans="1:26" x14ac:dyDescent="0.3">
      <c r="A267" t="s">
        <v>26</v>
      </c>
      <c r="B267" t="s">
        <v>27</v>
      </c>
      <c r="C267" s="27">
        <v>2018</v>
      </c>
      <c r="D267" s="28">
        <v>4</v>
      </c>
      <c r="E267" t="s">
        <v>52</v>
      </c>
      <c r="F267" t="s">
        <v>300</v>
      </c>
      <c r="G267" s="29">
        <v>43032</v>
      </c>
      <c r="H267" s="30">
        <v>43032</v>
      </c>
      <c r="I267" s="31">
        <v>18</v>
      </c>
      <c r="J267" t="s">
        <v>44</v>
      </c>
      <c r="L267" t="s">
        <v>37</v>
      </c>
      <c r="M267" t="s">
        <v>38</v>
      </c>
      <c r="P267" t="s">
        <v>26</v>
      </c>
      <c r="Q267" t="s">
        <v>55</v>
      </c>
      <c r="W267" s="32">
        <v>-824</v>
      </c>
      <c r="X267" t="s">
        <v>275</v>
      </c>
      <c r="Y267" t="s">
        <v>45</v>
      </c>
      <c r="Z267" t="s">
        <v>70</v>
      </c>
    </row>
    <row r="268" spans="1:26" x14ac:dyDescent="0.3">
      <c r="A268" t="s">
        <v>26</v>
      </c>
      <c r="B268" t="s">
        <v>27</v>
      </c>
      <c r="C268" s="27">
        <v>2018</v>
      </c>
      <c r="D268" s="28">
        <v>4</v>
      </c>
      <c r="E268" t="s">
        <v>52</v>
      </c>
      <c r="F268" t="s">
        <v>300</v>
      </c>
      <c r="G268" s="29">
        <v>43032</v>
      </c>
      <c r="H268" s="30">
        <v>43032</v>
      </c>
      <c r="I268" s="31">
        <v>19</v>
      </c>
      <c r="J268" t="s">
        <v>44</v>
      </c>
      <c r="L268" t="s">
        <v>37</v>
      </c>
      <c r="M268" t="s">
        <v>38</v>
      </c>
      <c r="P268" t="s">
        <v>26</v>
      </c>
      <c r="Q268" t="s">
        <v>55</v>
      </c>
      <c r="W268" s="32">
        <v>-1346</v>
      </c>
      <c r="X268" t="s">
        <v>276</v>
      </c>
      <c r="Y268" t="s">
        <v>45</v>
      </c>
      <c r="Z268" t="s">
        <v>70</v>
      </c>
    </row>
    <row r="269" spans="1:26" x14ac:dyDescent="0.3">
      <c r="A269" t="s">
        <v>26</v>
      </c>
      <c r="B269" t="s">
        <v>27</v>
      </c>
      <c r="C269" s="27">
        <v>2018</v>
      </c>
      <c r="D269" s="28">
        <v>4</v>
      </c>
      <c r="E269" t="s">
        <v>52</v>
      </c>
      <c r="F269" t="s">
        <v>300</v>
      </c>
      <c r="G269" s="29">
        <v>43032</v>
      </c>
      <c r="H269" s="30">
        <v>43032</v>
      </c>
      <c r="I269" s="31">
        <v>20</v>
      </c>
      <c r="J269" t="s">
        <v>44</v>
      </c>
      <c r="L269" t="s">
        <v>37</v>
      </c>
      <c r="M269" t="s">
        <v>38</v>
      </c>
      <c r="P269" t="s">
        <v>26</v>
      </c>
      <c r="Q269" t="s">
        <v>55</v>
      </c>
      <c r="W269" s="32">
        <v>-1454</v>
      </c>
      <c r="X269" t="s">
        <v>277</v>
      </c>
      <c r="Y269" t="s">
        <v>45</v>
      </c>
      <c r="Z269" t="s">
        <v>70</v>
      </c>
    </row>
    <row r="270" spans="1:26" x14ac:dyDescent="0.3">
      <c r="A270" t="s">
        <v>26</v>
      </c>
      <c r="B270" t="s">
        <v>27</v>
      </c>
      <c r="C270" s="27">
        <v>2018</v>
      </c>
      <c r="D270" s="28">
        <v>4</v>
      </c>
      <c r="E270" t="s">
        <v>52</v>
      </c>
      <c r="F270" t="s">
        <v>300</v>
      </c>
      <c r="G270" s="29">
        <v>43032</v>
      </c>
      <c r="H270" s="30">
        <v>43032</v>
      </c>
      <c r="I270" s="31">
        <v>23</v>
      </c>
      <c r="J270" t="s">
        <v>44</v>
      </c>
      <c r="L270" t="s">
        <v>37</v>
      </c>
      <c r="M270" t="s">
        <v>38</v>
      </c>
      <c r="P270" t="s">
        <v>26</v>
      </c>
      <c r="Q270" t="s">
        <v>55</v>
      </c>
      <c r="W270" s="32">
        <v>-2334</v>
      </c>
      <c r="X270" t="s">
        <v>278</v>
      </c>
      <c r="Y270" t="s">
        <v>45</v>
      </c>
      <c r="Z270" t="s">
        <v>70</v>
      </c>
    </row>
    <row r="271" spans="1:26" x14ac:dyDescent="0.3">
      <c r="A271" t="s">
        <v>26</v>
      </c>
      <c r="B271" t="s">
        <v>27</v>
      </c>
      <c r="C271" s="27">
        <v>2018</v>
      </c>
      <c r="D271" s="28">
        <v>4</v>
      </c>
      <c r="E271" t="s">
        <v>52</v>
      </c>
      <c r="F271" t="s">
        <v>300</v>
      </c>
      <c r="G271" s="29">
        <v>43032</v>
      </c>
      <c r="H271" s="30">
        <v>43032</v>
      </c>
      <c r="I271" s="31">
        <v>44</v>
      </c>
      <c r="J271" t="s">
        <v>44</v>
      </c>
      <c r="L271" t="s">
        <v>37</v>
      </c>
      <c r="M271" t="s">
        <v>38</v>
      </c>
      <c r="P271" t="s">
        <v>26</v>
      </c>
      <c r="Q271" t="s">
        <v>55</v>
      </c>
      <c r="W271" s="32">
        <v>-3104</v>
      </c>
      <c r="X271" t="s">
        <v>279</v>
      </c>
      <c r="Y271" t="s">
        <v>45</v>
      </c>
      <c r="Z271" t="s">
        <v>70</v>
      </c>
    </row>
    <row r="272" spans="1:26" x14ac:dyDescent="0.3">
      <c r="A272" t="s">
        <v>26</v>
      </c>
      <c r="B272" t="s">
        <v>27</v>
      </c>
      <c r="C272" s="27">
        <v>2018</v>
      </c>
      <c r="D272" s="28">
        <v>4</v>
      </c>
      <c r="E272" t="s">
        <v>52</v>
      </c>
      <c r="F272" t="s">
        <v>300</v>
      </c>
      <c r="G272" s="29">
        <v>43032</v>
      </c>
      <c r="H272" s="30">
        <v>43032</v>
      </c>
      <c r="I272" s="31">
        <v>59</v>
      </c>
      <c r="J272" t="s">
        <v>44</v>
      </c>
      <c r="L272" t="s">
        <v>37</v>
      </c>
      <c r="M272" t="s">
        <v>38</v>
      </c>
      <c r="P272" t="s">
        <v>26</v>
      </c>
      <c r="Q272" t="s">
        <v>55</v>
      </c>
      <c r="W272" s="32">
        <v>-3258</v>
      </c>
      <c r="X272" t="s">
        <v>270</v>
      </c>
      <c r="Y272" t="s">
        <v>45</v>
      </c>
      <c r="Z272" t="s">
        <v>70</v>
      </c>
    </row>
    <row r="273" spans="1:26" x14ac:dyDescent="0.3">
      <c r="A273" t="s">
        <v>26</v>
      </c>
      <c r="B273" t="s">
        <v>27</v>
      </c>
      <c r="C273" s="27">
        <v>2018</v>
      </c>
      <c r="D273" s="28">
        <v>4</v>
      </c>
      <c r="E273" t="s">
        <v>52</v>
      </c>
      <c r="F273" t="s">
        <v>300</v>
      </c>
      <c r="G273" s="29">
        <v>43032</v>
      </c>
      <c r="H273" s="30">
        <v>43032</v>
      </c>
      <c r="I273" s="31">
        <v>63</v>
      </c>
      <c r="J273" t="s">
        <v>44</v>
      </c>
      <c r="L273" t="s">
        <v>37</v>
      </c>
      <c r="M273" t="s">
        <v>38</v>
      </c>
      <c r="P273" t="s">
        <v>26</v>
      </c>
      <c r="Q273" t="s">
        <v>55</v>
      </c>
      <c r="W273" s="32">
        <v>-1497</v>
      </c>
      <c r="X273" t="s">
        <v>271</v>
      </c>
      <c r="Y273" t="s">
        <v>45</v>
      </c>
      <c r="Z273" t="s">
        <v>70</v>
      </c>
    </row>
    <row r="274" spans="1:26" x14ac:dyDescent="0.3">
      <c r="A274" t="s">
        <v>26</v>
      </c>
      <c r="B274" t="s">
        <v>27</v>
      </c>
      <c r="C274" s="27">
        <v>2018</v>
      </c>
      <c r="D274" s="28">
        <v>4</v>
      </c>
      <c r="E274" t="s">
        <v>52</v>
      </c>
      <c r="F274" t="s">
        <v>300</v>
      </c>
      <c r="G274" s="29">
        <v>43032</v>
      </c>
      <c r="H274" s="30">
        <v>43032</v>
      </c>
      <c r="I274" s="31">
        <v>64</v>
      </c>
      <c r="J274" t="s">
        <v>44</v>
      </c>
      <c r="L274" t="s">
        <v>37</v>
      </c>
      <c r="M274" t="s">
        <v>38</v>
      </c>
      <c r="P274" t="s">
        <v>26</v>
      </c>
      <c r="Q274" t="s">
        <v>55</v>
      </c>
      <c r="W274" s="32">
        <v>-5086</v>
      </c>
      <c r="X274" t="s">
        <v>272</v>
      </c>
      <c r="Y274" t="s">
        <v>45</v>
      </c>
      <c r="Z274" t="s">
        <v>70</v>
      </c>
    </row>
    <row r="275" spans="1:26" x14ac:dyDescent="0.3">
      <c r="A275" t="s">
        <v>26</v>
      </c>
      <c r="B275" t="s">
        <v>27</v>
      </c>
      <c r="C275" s="27">
        <v>2018</v>
      </c>
      <c r="D275" s="28">
        <v>4</v>
      </c>
      <c r="E275" t="s">
        <v>52</v>
      </c>
      <c r="F275" t="s">
        <v>300</v>
      </c>
      <c r="G275" s="29">
        <v>43032</v>
      </c>
      <c r="H275" s="30">
        <v>43032</v>
      </c>
      <c r="I275" s="31">
        <v>65</v>
      </c>
      <c r="J275" t="s">
        <v>44</v>
      </c>
      <c r="L275" t="s">
        <v>37</v>
      </c>
      <c r="M275" t="s">
        <v>38</v>
      </c>
      <c r="P275" t="s">
        <v>26</v>
      </c>
      <c r="Q275" t="s">
        <v>55</v>
      </c>
      <c r="W275" s="32">
        <v>-6957</v>
      </c>
      <c r="X275" t="s">
        <v>273</v>
      </c>
      <c r="Y275" t="s">
        <v>45</v>
      </c>
      <c r="Z275" t="s">
        <v>70</v>
      </c>
    </row>
    <row r="276" spans="1:26" x14ac:dyDescent="0.3">
      <c r="A276" t="s">
        <v>26</v>
      </c>
      <c r="B276" t="s">
        <v>27</v>
      </c>
      <c r="C276" s="27">
        <v>2018</v>
      </c>
      <c r="D276" s="28">
        <v>4</v>
      </c>
      <c r="E276" t="s">
        <v>52</v>
      </c>
      <c r="F276" t="s">
        <v>300</v>
      </c>
      <c r="G276" s="29">
        <v>43032</v>
      </c>
      <c r="H276" s="30">
        <v>43032</v>
      </c>
      <c r="I276" s="31">
        <v>66</v>
      </c>
      <c r="J276" t="s">
        <v>44</v>
      </c>
      <c r="L276" t="s">
        <v>37</v>
      </c>
      <c r="M276" t="s">
        <v>38</v>
      </c>
      <c r="P276" t="s">
        <v>26</v>
      </c>
      <c r="Q276" t="s">
        <v>55</v>
      </c>
      <c r="W276" s="32">
        <v>-1914.3</v>
      </c>
      <c r="X276" t="s">
        <v>274</v>
      </c>
      <c r="Y276" t="s">
        <v>45</v>
      </c>
      <c r="Z276" t="s">
        <v>70</v>
      </c>
    </row>
    <row r="277" spans="1:26" x14ac:dyDescent="0.3">
      <c r="A277" t="s">
        <v>26</v>
      </c>
      <c r="B277" t="s">
        <v>27</v>
      </c>
      <c r="C277" s="27">
        <v>2018</v>
      </c>
      <c r="D277" s="28">
        <v>4</v>
      </c>
      <c r="E277" t="s">
        <v>52</v>
      </c>
      <c r="F277" t="s">
        <v>300</v>
      </c>
      <c r="G277" s="29">
        <v>43032</v>
      </c>
      <c r="H277" s="30">
        <v>43032</v>
      </c>
      <c r="I277" s="31">
        <v>82</v>
      </c>
      <c r="J277" t="s">
        <v>44</v>
      </c>
      <c r="L277" t="s">
        <v>54</v>
      </c>
      <c r="M277" t="s">
        <v>38</v>
      </c>
      <c r="P277" t="s">
        <v>26</v>
      </c>
      <c r="Q277" t="s">
        <v>55</v>
      </c>
      <c r="W277" s="32">
        <v>824</v>
      </c>
      <c r="X277" t="s">
        <v>275</v>
      </c>
      <c r="Y277" t="s">
        <v>57</v>
      </c>
      <c r="Z277" t="s">
        <v>70</v>
      </c>
    </row>
    <row r="278" spans="1:26" x14ac:dyDescent="0.3">
      <c r="A278" t="s">
        <v>26</v>
      </c>
      <c r="B278" t="s">
        <v>27</v>
      </c>
      <c r="C278" s="27">
        <v>2018</v>
      </c>
      <c r="D278" s="28">
        <v>4</v>
      </c>
      <c r="E278" t="s">
        <v>52</v>
      </c>
      <c r="F278" t="s">
        <v>300</v>
      </c>
      <c r="G278" s="29">
        <v>43032</v>
      </c>
      <c r="H278" s="30">
        <v>43032</v>
      </c>
      <c r="I278" s="31">
        <v>88</v>
      </c>
      <c r="J278" t="s">
        <v>44</v>
      </c>
      <c r="L278" t="s">
        <v>54</v>
      </c>
      <c r="M278" t="s">
        <v>38</v>
      </c>
      <c r="P278" t="s">
        <v>26</v>
      </c>
      <c r="Q278" t="s">
        <v>55</v>
      </c>
      <c r="W278" s="32">
        <v>1346</v>
      </c>
      <c r="X278" t="s">
        <v>276</v>
      </c>
      <c r="Y278" t="s">
        <v>57</v>
      </c>
      <c r="Z278" t="s">
        <v>70</v>
      </c>
    </row>
    <row r="279" spans="1:26" x14ac:dyDescent="0.3">
      <c r="A279" t="s">
        <v>26</v>
      </c>
      <c r="B279" t="s">
        <v>27</v>
      </c>
      <c r="C279" s="27">
        <v>2018</v>
      </c>
      <c r="D279" s="28">
        <v>4</v>
      </c>
      <c r="E279" t="s">
        <v>52</v>
      </c>
      <c r="F279" t="s">
        <v>300</v>
      </c>
      <c r="G279" s="29">
        <v>43032</v>
      </c>
      <c r="H279" s="30">
        <v>43032</v>
      </c>
      <c r="I279" s="31">
        <v>89</v>
      </c>
      <c r="J279" t="s">
        <v>44</v>
      </c>
      <c r="L279" t="s">
        <v>54</v>
      </c>
      <c r="M279" t="s">
        <v>38</v>
      </c>
      <c r="P279" t="s">
        <v>26</v>
      </c>
      <c r="Q279" t="s">
        <v>55</v>
      </c>
      <c r="W279" s="32">
        <v>1454</v>
      </c>
      <c r="X279" t="s">
        <v>277</v>
      </c>
      <c r="Y279" t="s">
        <v>57</v>
      </c>
      <c r="Z279" t="s">
        <v>70</v>
      </c>
    </row>
    <row r="280" spans="1:26" x14ac:dyDescent="0.3">
      <c r="A280" t="s">
        <v>26</v>
      </c>
      <c r="B280" t="s">
        <v>27</v>
      </c>
      <c r="C280" s="27">
        <v>2018</v>
      </c>
      <c r="D280" s="28">
        <v>4</v>
      </c>
      <c r="E280" t="s">
        <v>52</v>
      </c>
      <c r="F280" t="s">
        <v>300</v>
      </c>
      <c r="G280" s="29">
        <v>43032</v>
      </c>
      <c r="H280" s="30">
        <v>43032</v>
      </c>
      <c r="I280" s="31">
        <v>92</v>
      </c>
      <c r="J280" t="s">
        <v>44</v>
      </c>
      <c r="L280" t="s">
        <v>54</v>
      </c>
      <c r="M280" t="s">
        <v>38</v>
      </c>
      <c r="P280" t="s">
        <v>26</v>
      </c>
      <c r="Q280" t="s">
        <v>55</v>
      </c>
      <c r="W280" s="32">
        <v>2334</v>
      </c>
      <c r="X280" t="s">
        <v>278</v>
      </c>
      <c r="Y280" t="s">
        <v>57</v>
      </c>
      <c r="Z280" t="s">
        <v>70</v>
      </c>
    </row>
    <row r="281" spans="1:26" x14ac:dyDescent="0.3">
      <c r="A281" t="s">
        <v>26</v>
      </c>
      <c r="B281" t="s">
        <v>27</v>
      </c>
      <c r="C281" s="27">
        <v>2018</v>
      </c>
      <c r="D281" s="28">
        <v>4</v>
      </c>
      <c r="E281" t="s">
        <v>52</v>
      </c>
      <c r="F281" t="s">
        <v>300</v>
      </c>
      <c r="G281" s="29">
        <v>43032</v>
      </c>
      <c r="H281" s="30">
        <v>43032</v>
      </c>
      <c r="I281" s="31">
        <v>93</v>
      </c>
      <c r="J281" t="s">
        <v>44</v>
      </c>
      <c r="L281" t="s">
        <v>54</v>
      </c>
      <c r="M281" t="s">
        <v>38</v>
      </c>
      <c r="P281" t="s">
        <v>26</v>
      </c>
      <c r="Q281" t="s">
        <v>55</v>
      </c>
      <c r="W281" s="32">
        <v>3104</v>
      </c>
      <c r="X281" t="s">
        <v>279</v>
      </c>
      <c r="Y281" t="s">
        <v>57</v>
      </c>
      <c r="Z281" t="s">
        <v>70</v>
      </c>
    </row>
    <row r="282" spans="1:26" x14ac:dyDescent="0.3">
      <c r="A282" t="s">
        <v>26</v>
      </c>
      <c r="B282" t="s">
        <v>27</v>
      </c>
      <c r="C282" s="27">
        <v>2018</v>
      </c>
      <c r="D282" s="28">
        <v>4</v>
      </c>
      <c r="E282" t="s">
        <v>52</v>
      </c>
      <c r="F282" t="s">
        <v>300</v>
      </c>
      <c r="G282" s="29">
        <v>43032</v>
      </c>
      <c r="H282" s="30">
        <v>43032</v>
      </c>
      <c r="I282" s="31">
        <v>127</v>
      </c>
      <c r="J282" t="s">
        <v>44</v>
      </c>
      <c r="L282" t="s">
        <v>54</v>
      </c>
      <c r="M282" t="s">
        <v>38</v>
      </c>
      <c r="P282" t="s">
        <v>26</v>
      </c>
      <c r="Q282" t="s">
        <v>55</v>
      </c>
      <c r="W282" s="32">
        <v>3258</v>
      </c>
      <c r="X282" t="s">
        <v>270</v>
      </c>
      <c r="Y282" t="s">
        <v>57</v>
      </c>
      <c r="Z282" t="s">
        <v>70</v>
      </c>
    </row>
    <row r="283" spans="1:26" x14ac:dyDescent="0.3">
      <c r="A283" t="s">
        <v>26</v>
      </c>
      <c r="B283" t="s">
        <v>27</v>
      </c>
      <c r="C283" s="27">
        <v>2018</v>
      </c>
      <c r="D283" s="28">
        <v>4</v>
      </c>
      <c r="E283" t="s">
        <v>52</v>
      </c>
      <c r="F283" t="s">
        <v>300</v>
      </c>
      <c r="G283" s="29">
        <v>43032</v>
      </c>
      <c r="H283" s="30">
        <v>43032</v>
      </c>
      <c r="I283" s="31">
        <v>128</v>
      </c>
      <c r="J283" t="s">
        <v>44</v>
      </c>
      <c r="L283" t="s">
        <v>54</v>
      </c>
      <c r="M283" t="s">
        <v>38</v>
      </c>
      <c r="P283" t="s">
        <v>26</v>
      </c>
      <c r="Q283" t="s">
        <v>55</v>
      </c>
      <c r="W283" s="32">
        <v>1497</v>
      </c>
      <c r="X283" t="s">
        <v>271</v>
      </c>
      <c r="Y283" t="s">
        <v>57</v>
      </c>
      <c r="Z283" t="s">
        <v>70</v>
      </c>
    </row>
    <row r="284" spans="1:26" x14ac:dyDescent="0.3">
      <c r="A284" t="s">
        <v>26</v>
      </c>
      <c r="B284" t="s">
        <v>27</v>
      </c>
      <c r="C284" s="27">
        <v>2018</v>
      </c>
      <c r="D284" s="28">
        <v>4</v>
      </c>
      <c r="E284" t="s">
        <v>52</v>
      </c>
      <c r="F284" t="s">
        <v>300</v>
      </c>
      <c r="G284" s="29">
        <v>43032</v>
      </c>
      <c r="H284" s="30">
        <v>43032</v>
      </c>
      <c r="I284" s="31">
        <v>132</v>
      </c>
      <c r="J284" t="s">
        <v>44</v>
      </c>
      <c r="L284" t="s">
        <v>54</v>
      </c>
      <c r="M284" t="s">
        <v>38</v>
      </c>
      <c r="P284" t="s">
        <v>26</v>
      </c>
      <c r="Q284" t="s">
        <v>55</v>
      </c>
      <c r="W284" s="32">
        <v>5086</v>
      </c>
      <c r="X284" t="s">
        <v>272</v>
      </c>
      <c r="Y284" t="s">
        <v>57</v>
      </c>
      <c r="Z284" t="s">
        <v>70</v>
      </c>
    </row>
    <row r="285" spans="1:26" x14ac:dyDescent="0.3">
      <c r="A285" t="s">
        <v>26</v>
      </c>
      <c r="B285" t="s">
        <v>27</v>
      </c>
      <c r="C285" s="27">
        <v>2018</v>
      </c>
      <c r="D285" s="28">
        <v>4</v>
      </c>
      <c r="E285" t="s">
        <v>52</v>
      </c>
      <c r="F285" t="s">
        <v>300</v>
      </c>
      <c r="G285" s="29">
        <v>43032</v>
      </c>
      <c r="H285" s="30">
        <v>43032</v>
      </c>
      <c r="I285" s="31">
        <v>133</v>
      </c>
      <c r="J285" t="s">
        <v>44</v>
      </c>
      <c r="L285" t="s">
        <v>54</v>
      </c>
      <c r="M285" t="s">
        <v>38</v>
      </c>
      <c r="P285" t="s">
        <v>26</v>
      </c>
      <c r="Q285" t="s">
        <v>55</v>
      </c>
      <c r="W285" s="32">
        <v>6957</v>
      </c>
      <c r="X285" t="s">
        <v>273</v>
      </c>
      <c r="Y285" t="s">
        <v>57</v>
      </c>
      <c r="Z285" t="s">
        <v>70</v>
      </c>
    </row>
    <row r="286" spans="1:26" x14ac:dyDescent="0.3">
      <c r="A286" t="s">
        <v>26</v>
      </c>
      <c r="B286" t="s">
        <v>27</v>
      </c>
      <c r="C286" s="27">
        <v>2018</v>
      </c>
      <c r="D286" s="28">
        <v>4</v>
      </c>
      <c r="E286" t="s">
        <v>52</v>
      </c>
      <c r="F286" t="s">
        <v>300</v>
      </c>
      <c r="G286" s="29">
        <v>43032</v>
      </c>
      <c r="H286" s="30">
        <v>43032</v>
      </c>
      <c r="I286" s="31">
        <v>134</v>
      </c>
      <c r="J286" t="s">
        <v>44</v>
      </c>
      <c r="L286" t="s">
        <v>54</v>
      </c>
      <c r="M286" t="s">
        <v>38</v>
      </c>
      <c r="P286" t="s">
        <v>26</v>
      </c>
      <c r="Q286" t="s">
        <v>55</v>
      </c>
      <c r="W286" s="32">
        <v>1914.3</v>
      </c>
      <c r="X286" t="s">
        <v>274</v>
      </c>
      <c r="Y286" t="s">
        <v>57</v>
      </c>
      <c r="Z286" t="s">
        <v>70</v>
      </c>
    </row>
    <row r="287" spans="1:26" x14ac:dyDescent="0.3">
      <c r="A287" t="s">
        <v>26</v>
      </c>
      <c r="B287" t="s">
        <v>27</v>
      </c>
      <c r="C287" s="27">
        <v>2018</v>
      </c>
      <c r="D287" s="28">
        <v>5</v>
      </c>
      <c r="E287" t="s">
        <v>52</v>
      </c>
      <c r="F287" t="s">
        <v>301</v>
      </c>
      <c r="G287" s="29">
        <v>43047</v>
      </c>
      <c r="H287" s="30">
        <v>43047</v>
      </c>
      <c r="I287" s="31">
        <v>31</v>
      </c>
      <c r="J287" t="s">
        <v>44</v>
      </c>
      <c r="L287" t="s">
        <v>54</v>
      </c>
      <c r="M287" t="s">
        <v>38</v>
      </c>
      <c r="P287" t="s">
        <v>26</v>
      </c>
      <c r="Q287" t="s">
        <v>55</v>
      </c>
      <c r="W287" s="32">
        <v>-1993</v>
      </c>
      <c r="X287" t="s">
        <v>302</v>
      </c>
      <c r="Y287" t="s">
        <v>57</v>
      </c>
      <c r="Z287" t="s">
        <v>57</v>
      </c>
    </row>
    <row r="288" spans="1:26" x14ac:dyDescent="0.3">
      <c r="A288" t="s">
        <v>26</v>
      </c>
      <c r="B288" t="s">
        <v>27</v>
      </c>
      <c r="C288" s="27">
        <v>2018</v>
      </c>
      <c r="D288" s="28">
        <v>5</v>
      </c>
      <c r="E288" t="s">
        <v>52</v>
      </c>
      <c r="F288" t="s">
        <v>301</v>
      </c>
      <c r="G288" s="29">
        <v>43047</v>
      </c>
      <c r="H288" s="30">
        <v>43047</v>
      </c>
      <c r="I288" s="31">
        <v>33</v>
      </c>
      <c r="J288" t="s">
        <v>44</v>
      </c>
      <c r="L288" t="s">
        <v>54</v>
      </c>
      <c r="M288" t="s">
        <v>38</v>
      </c>
      <c r="P288" t="s">
        <v>26</v>
      </c>
      <c r="Q288" t="s">
        <v>55</v>
      </c>
      <c r="W288" s="32">
        <v>-2490</v>
      </c>
      <c r="X288" t="s">
        <v>303</v>
      </c>
      <c r="Y288" t="s">
        <v>57</v>
      </c>
      <c r="Z288" t="s">
        <v>57</v>
      </c>
    </row>
    <row r="289" spans="1:26" x14ac:dyDescent="0.3">
      <c r="A289" t="s">
        <v>26</v>
      </c>
      <c r="B289" t="s">
        <v>27</v>
      </c>
      <c r="C289" s="27">
        <v>2018</v>
      </c>
      <c r="D289" s="28">
        <v>5</v>
      </c>
      <c r="E289" t="s">
        <v>52</v>
      </c>
      <c r="F289" t="s">
        <v>301</v>
      </c>
      <c r="G289" s="29">
        <v>43047</v>
      </c>
      <c r="H289" s="30">
        <v>43047</v>
      </c>
      <c r="I289" s="31">
        <v>34</v>
      </c>
      <c r="J289" t="s">
        <v>44</v>
      </c>
      <c r="L289" t="s">
        <v>54</v>
      </c>
      <c r="M289" t="s">
        <v>38</v>
      </c>
      <c r="P289" t="s">
        <v>26</v>
      </c>
      <c r="Q289" t="s">
        <v>55</v>
      </c>
      <c r="W289" s="32">
        <v>-3181</v>
      </c>
      <c r="X289" t="s">
        <v>304</v>
      </c>
      <c r="Y289" t="s">
        <v>57</v>
      </c>
      <c r="Z289" t="s">
        <v>57</v>
      </c>
    </row>
    <row r="290" spans="1:26" x14ac:dyDescent="0.3">
      <c r="A290" t="s">
        <v>26</v>
      </c>
      <c r="B290" t="s">
        <v>27</v>
      </c>
      <c r="C290" s="27">
        <v>2018</v>
      </c>
      <c r="D290" s="28">
        <v>5</v>
      </c>
      <c r="E290" t="s">
        <v>52</v>
      </c>
      <c r="F290" t="s">
        <v>301</v>
      </c>
      <c r="G290" s="29">
        <v>43047</v>
      </c>
      <c r="H290" s="30">
        <v>43047</v>
      </c>
      <c r="I290" s="31">
        <v>35</v>
      </c>
      <c r="J290" t="s">
        <v>44</v>
      </c>
      <c r="L290" t="s">
        <v>54</v>
      </c>
      <c r="M290" t="s">
        <v>38</v>
      </c>
      <c r="P290" t="s">
        <v>26</v>
      </c>
      <c r="Q290" t="s">
        <v>55</v>
      </c>
      <c r="W290" s="32">
        <v>-5281</v>
      </c>
      <c r="X290" t="s">
        <v>305</v>
      </c>
      <c r="Y290" t="s">
        <v>57</v>
      </c>
      <c r="Z290" t="s">
        <v>57</v>
      </c>
    </row>
    <row r="291" spans="1:26" x14ac:dyDescent="0.3">
      <c r="A291" t="s">
        <v>26</v>
      </c>
      <c r="B291" t="s">
        <v>27</v>
      </c>
      <c r="C291" s="27">
        <v>2018</v>
      </c>
      <c r="D291" s="28">
        <v>5</v>
      </c>
      <c r="E291" t="s">
        <v>52</v>
      </c>
      <c r="F291" t="s">
        <v>301</v>
      </c>
      <c r="G291" s="29">
        <v>43047</v>
      </c>
      <c r="H291" s="30">
        <v>43047</v>
      </c>
      <c r="I291" s="31">
        <v>175</v>
      </c>
      <c r="J291" t="s">
        <v>44</v>
      </c>
      <c r="K291" t="s">
        <v>60</v>
      </c>
      <c r="L291" t="s">
        <v>61</v>
      </c>
      <c r="M291" t="s">
        <v>62</v>
      </c>
      <c r="P291" t="s">
        <v>26</v>
      </c>
      <c r="Q291" t="s">
        <v>55</v>
      </c>
      <c r="S291" t="s">
        <v>306</v>
      </c>
      <c r="W291" s="32">
        <v>1993</v>
      </c>
      <c r="X291" t="s">
        <v>302</v>
      </c>
      <c r="Y291" t="s">
        <v>307</v>
      </c>
      <c r="Z291" t="s">
        <v>57</v>
      </c>
    </row>
    <row r="292" spans="1:26" x14ac:dyDescent="0.3">
      <c r="A292" t="s">
        <v>26</v>
      </c>
      <c r="B292" t="s">
        <v>27</v>
      </c>
      <c r="C292" s="27">
        <v>2018</v>
      </c>
      <c r="D292" s="28">
        <v>5</v>
      </c>
      <c r="E292" t="s">
        <v>52</v>
      </c>
      <c r="F292" t="s">
        <v>301</v>
      </c>
      <c r="G292" s="29">
        <v>43047</v>
      </c>
      <c r="H292" s="30">
        <v>43047</v>
      </c>
      <c r="I292" s="31">
        <v>177</v>
      </c>
      <c r="J292" t="s">
        <v>44</v>
      </c>
      <c r="K292" t="s">
        <v>60</v>
      </c>
      <c r="L292" t="s">
        <v>61</v>
      </c>
      <c r="M292" t="s">
        <v>62</v>
      </c>
      <c r="P292" t="s">
        <v>26</v>
      </c>
      <c r="Q292" t="s">
        <v>55</v>
      </c>
      <c r="S292" t="s">
        <v>308</v>
      </c>
      <c r="W292" s="32">
        <v>2490</v>
      </c>
      <c r="X292" t="s">
        <v>303</v>
      </c>
      <c r="Y292" t="s">
        <v>309</v>
      </c>
      <c r="Z292" t="s">
        <v>57</v>
      </c>
    </row>
    <row r="293" spans="1:26" x14ac:dyDescent="0.3">
      <c r="A293" t="s">
        <v>26</v>
      </c>
      <c r="B293" t="s">
        <v>27</v>
      </c>
      <c r="C293" s="27">
        <v>2018</v>
      </c>
      <c r="D293" s="28">
        <v>5</v>
      </c>
      <c r="E293" t="s">
        <v>52</v>
      </c>
      <c r="F293" t="s">
        <v>301</v>
      </c>
      <c r="G293" s="29">
        <v>43047</v>
      </c>
      <c r="H293" s="30">
        <v>43047</v>
      </c>
      <c r="I293" s="31">
        <v>178</v>
      </c>
      <c r="J293" t="s">
        <v>44</v>
      </c>
      <c r="K293" t="s">
        <v>60</v>
      </c>
      <c r="L293" t="s">
        <v>61</v>
      </c>
      <c r="M293" t="s">
        <v>62</v>
      </c>
      <c r="P293" t="s">
        <v>26</v>
      </c>
      <c r="Q293" t="s">
        <v>55</v>
      </c>
      <c r="S293" t="s">
        <v>166</v>
      </c>
      <c r="W293" s="32">
        <v>3181</v>
      </c>
      <c r="X293" t="s">
        <v>304</v>
      </c>
      <c r="Y293" t="s">
        <v>310</v>
      </c>
      <c r="Z293" t="s">
        <v>57</v>
      </c>
    </row>
    <row r="294" spans="1:26" x14ac:dyDescent="0.3">
      <c r="A294" t="s">
        <v>26</v>
      </c>
      <c r="B294" t="s">
        <v>27</v>
      </c>
      <c r="C294" s="27">
        <v>2018</v>
      </c>
      <c r="D294" s="28">
        <v>5</v>
      </c>
      <c r="E294" t="s">
        <v>52</v>
      </c>
      <c r="F294" t="s">
        <v>301</v>
      </c>
      <c r="G294" s="29">
        <v>43047</v>
      </c>
      <c r="H294" s="30">
        <v>43047</v>
      </c>
      <c r="I294" s="31">
        <v>179</v>
      </c>
      <c r="J294" t="s">
        <v>44</v>
      </c>
      <c r="K294" t="s">
        <v>60</v>
      </c>
      <c r="L294" t="s">
        <v>61</v>
      </c>
      <c r="M294" t="s">
        <v>62</v>
      </c>
      <c r="P294" t="s">
        <v>26</v>
      </c>
      <c r="Q294" t="s">
        <v>55</v>
      </c>
      <c r="S294" t="s">
        <v>311</v>
      </c>
      <c r="W294" s="32">
        <v>5281</v>
      </c>
      <c r="X294" t="s">
        <v>305</v>
      </c>
      <c r="Y294" t="s">
        <v>312</v>
      </c>
      <c r="Z294" t="s">
        <v>57</v>
      </c>
    </row>
    <row r="295" spans="1:26" x14ac:dyDescent="0.3">
      <c r="A295" t="s">
        <v>26</v>
      </c>
      <c r="B295" t="s">
        <v>27</v>
      </c>
      <c r="C295" s="27">
        <v>2018</v>
      </c>
      <c r="D295" s="28">
        <v>5</v>
      </c>
      <c r="E295" t="s">
        <v>52</v>
      </c>
      <c r="F295" t="s">
        <v>313</v>
      </c>
      <c r="G295" s="29">
        <v>43048</v>
      </c>
      <c r="H295" s="30">
        <v>43048</v>
      </c>
      <c r="I295" s="31">
        <v>7</v>
      </c>
      <c r="J295" t="s">
        <v>44</v>
      </c>
      <c r="L295" t="s">
        <v>37</v>
      </c>
      <c r="M295" t="s">
        <v>38</v>
      </c>
      <c r="P295" t="s">
        <v>26</v>
      </c>
      <c r="Q295" t="s">
        <v>55</v>
      </c>
      <c r="W295" s="32">
        <v>-2490</v>
      </c>
      <c r="X295" t="s">
        <v>303</v>
      </c>
      <c r="Y295" t="s">
        <v>45</v>
      </c>
      <c r="Z295" t="s">
        <v>70</v>
      </c>
    </row>
    <row r="296" spans="1:26" x14ac:dyDescent="0.3">
      <c r="A296" t="s">
        <v>26</v>
      </c>
      <c r="B296" t="s">
        <v>27</v>
      </c>
      <c r="C296" s="27">
        <v>2018</v>
      </c>
      <c r="D296" s="28">
        <v>5</v>
      </c>
      <c r="E296" t="s">
        <v>52</v>
      </c>
      <c r="F296" t="s">
        <v>313</v>
      </c>
      <c r="G296" s="29">
        <v>43048</v>
      </c>
      <c r="H296" s="30">
        <v>43048</v>
      </c>
      <c r="I296" s="31">
        <v>8</v>
      </c>
      <c r="J296" t="s">
        <v>44</v>
      </c>
      <c r="L296" t="s">
        <v>37</v>
      </c>
      <c r="M296" t="s">
        <v>38</v>
      </c>
      <c r="P296" t="s">
        <v>26</v>
      </c>
      <c r="Q296" t="s">
        <v>55</v>
      </c>
      <c r="W296" s="32">
        <v>-3181</v>
      </c>
      <c r="X296" t="s">
        <v>304</v>
      </c>
      <c r="Y296" t="s">
        <v>45</v>
      </c>
      <c r="Z296" t="s">
        <v>70</v>
      </c>
    </row>
    <row r="297" spans="1:26" x14ac:dyDescent="0.3">
      <c r="A297" t="s">
        <v>26</v>
      </c>
      <c r="B297" t="s">
        <v>27</v>
      </c>
      <c r="C297" s="27">
        <v>2018</v>
      </c>
      <c r="D297" s="28">
        <v>5</v>
      </c>
      <c r="E297" t="s">
        <v>52</v>
      </c>
      <c r="F297" t="s">
        <v>313</v>
      </c>
      <c r="G297" s="29">
        <v>43048</v>
      </c>
      <c r="H297" s="30">
        <v>43048</v>
      </c>
      <c r="I297" s="31">
        <v>9</v>
      </c>
      <c r="J297" t="s">
        <v>44</v>
      </c>
      <c r="L297" t="s">
        <v>37</v>
      </c>
      <c r="M297" t="s">
        <v>38</v>
      </c>
      <c r="P297" t="s">
        <v>26</v>
      </c>
      <c r="Q297" t="s">
        <v>55</v>
      </c>
      <c r="W297" s="32">
        <v>-5281</v>
      </c>
      <c r="X297" t="s">
        <v>305</v>
      </c>
      <c r="Y297" t="s">
        <v>45</v>
      </c>
      <c r="Z297" t="s">
        <v>70</v>
      </c>
    </row>
    <row r="298" spans="1:26" x14ac:dyDescent="0.3">
      <c r="A298" t="s">
        <v>26</v>
      </c>
      <c r="B298" t="s">
        <v>27</v>
      </c>
      <c r="C298" s="27">
        <v>2018</v>
      </c>
      <c r="D298" s="28">
        <v>5</v>
      </c>
      <c r="E298" t="s">
        <v>52</v>
      </c>
      <c r="F298" t="s">
        <v>313</v>
      </c>
      <c r="G298" s="29">
        <v>43048</v>
      </c>
      <c r="H298" s="30">
        <v>43048</v>
      </c>
      <c r="I298" s="31">
        <v>83</v>
      </c>
      <c r="J298" t="s">
        <v>44</v>
      </c>
      <c r="L298" t="s">
        <v>37</v>
      </c>
      <c r="M298" t="s">
        <v>38</v>
      </c>
      <c r="P298" t="s">
        <v>26</v>
      </c>
      <c r="Q298" t="s">
        <v>55</v>
      </c>
      <c r="W298" s="32">
        <v>-1993</v>
      </c>
      <c r="X298" t="s">
        <v>302</v>
      </c>
      <c r="Y298" t="s">
        <v>45</v>
      </c>
      <c r="Z298" t="s">
        <v>70</v>
      </c>
    </row>
    <row r="299" spans="1:26" x14ac:dyDescent="0.3">
      <c r="A299" t="s">
        <v>26</v>
      </c>
      <c r="B299" t="s">
        <v>27</v>
      </c>
      <c r="C299" s="27">
        <v>2018</v>
      </c>
      <c r="D299" s="28">
        <v>5</v>
      </c>
      <c r="E299" t="s">
        <v>52</v>
      </c>
      <c r="F299" t="s">
        <v>313</v>
      </c>
      <c r="G299" s="29">
        <v>43048</v>
      </c>
      <c r="H299" s="30">
        <v>43048</v>
      </c>
      <c r="I299" s="31">
        <v>90</v>
      </c>
      <c r="J299" t="s">
        <v>44</v>
      </c>
      <c r="L299" t="s">
        <v>54</v>
      </c>
      <c r="M299" t="s">
        <v>38</v>
      </c>
      <c r="P299" t="s">
        <v>26</v>
      </c>
      <c r="Q299" t="s">
        <v>55</v>
      </c>
      <c r="W299" s="32">
        <v>2490</v>
      </c>
      <c r="X299" t="s">
        <v>303</v>
      </c>
      <c r="Y299" t="s">
        <v>57</v>
      </c>
      <c r="Z299" t="s">
        <v>70</v>
      </c>
    </row>
    <row r="300" spans="1:26" x14ac:dyDescent="0.3">
      <c r="A300" t="s">
        <v>26</v>
      </c>
      <c r="B300" t="s">
        <v>27</v>
      </c>
      <c r="C300" s="27">
        <v>2018</v>
      </c>
      <c r="D300" s="28">
        <v>5</v>
      </c>
      <c r="E300" t="s">
        <v>52</v>
      </c>
      <c r="F300" t="s">
        <v>313</v>
      </c>
      <c r="G300" s="29">
        <v>43048</v>
      </c>
      <c r="H300" s="30">
        <v>43048</v>
      </c>
      <c r="I300" s="31">
        <v>91</v>
      </c>
      <c r="J300" t="s">
        <v>44</v>
      </c>
      <c r="L300" t="s">
        <v>54</v>
      </c>
      <c r="M300" t="s">
        <v>38</v>
      </c>
      <c r="P300" t="s">
        <v>26</v>
      </c>
      <c r="Q300" t="s">
        <v>55</v>
      </c>
      <c r="W300" s="32">
        <v>3181</v>
      </c>
      <c r="X300" t="s">
        <v>304</v>
      </c>
      <c r="Y300" t="s">
        <v>57</v>
      </c>
      <c r="Z300" t="s">
        <v>70</v>
      </c>
    </row>
    <row r="301" spans="1:26" x14ac:dyDescent="0.3">
      <c r="A301" t="s">
        <v>26</v>
      </c>
      <c r="B301" t="s">
        <v>27</v>
      </c>
      <c r="C301" s="27">
        <v>2018</v>
      </c>
      <c r="D301" s="28">
        <v>5</v>
      </c>
      <c r="E301" t="s">
        <v>52</v>
      </c>
      <c r="F301" t="s">
        <v>313</v>
      </c>
      <c r="G301" s="29">
        <v>43048</v>
      </c>
      <c r="H301" s="30">
        <v>43048</v>
      </c>
      <c r="I301" s="31">
        <v>92</v>
      </c>
      <c r="J301" t="s">
        <v>44</v>
      </c>
      <c r="L301" t="s">
        <v>54</v>
      </c>
      <c r="M301" t="s">
        <v>38</v>
      </c>
      <c r="P301" t="s">
        <v>26</v>
      </c>
      <c r="Q301" t="s">
        <v>55</v>
      </c>
      <c r="W301" s="32">
        <v>5281</v>
      </c>
      <c r="X301" t="s">
        <v>305</v>
      </c>
      <c r="Y301" t="s">
        <v>57</v>
      </c>
      <c r="Z301" t="s">
        <v>70</v>
      </c>
    </row>
    <row r="302" spans="1:26" x14ac:dyDescent="0.3">
      <c r="A302" t="s">
        <v>26</v>
      </c>
      <c r="B302" t="s">
        <v>27</v>
      </c>
      <c r="C302" s="27">
        <v>2018</v>
      </c>
      <c r="D302" s="28">
        <v>5</v>
      </c>
      <c r="E302" t="s">
        <v>52</v>
      </c>
      <c r="F302" t="s">
        <v>313</v>
      </c>
      <c r="G302" s="29">
        <v>43048</v>
      </c>
      <c r="H302" s="30">
        <v>43048</v>
      </c>
      <c r="I302" s="31">
        <v>167</v>
      </c>
      <c r="J302" t="s">
        <v>44</v>
      </c>
      <c r="L302" t="s">
        <v>54</v>
      </c>
      <c r="M302" t="s">
        <v>38</v>
      </c>
      <c r="P302" t="s">
        <v>26</v>
      </c>
      <c r="Q302" t="s">
        <v>55</v>
      </c>
      <c r="W302" s="32">
        <v>1993</v>
      </c>
      <c r="X302" t="s">
        <v>302</v>
      </c>
      <c r="Y302" t="s">
        <v>57</v>
      </c>
      <c r="Z302" t="s">
        <v>70</v>
      </c>
    </row>
    <row r="303" spans="1:26" x14ac:dyDescent="0.3">
      <c r="A303" t="s">
        <v>26</v>
      </c>
      <c r="B303" t="s">
        <v>27</v>
      </c>
      <c r="C303" s="27">
        <v>2018</v>
      </c>
      <c r="D303" s="28">
        <v>5</v>
      </c>
      <c r="E303" t="s">
        <v>52</v>
      </c>
      <c r="F303" t="s">
        <v>314</v>
      </c>
      <c r="G303" s="29">
        <v>43060</v>
      </c>
      <c r="H303" s="30">
        <v>43060</v>
      </c>
      <c r="I303" s="31">
        <v>29</v>
      </c>
      <c r="J303" t="s">
        <v>44</v>
      </c>
      <c r="L303" t="s">
        <v>54</v>
      </c>
      <c r="M303" t="s">
        <v>38</v>
      </c>
      <c r="P303" t="s">
        <v>26</v>
      </c>
      <c r="Q303" t="s">
        <v>55</v>
      </c>
      <c r="W303" s="32">
        <v>-1394</v>
      </c>
      <c r="X303" t="s">
        <v>315</v>
      </c>
      <c r="Y303" t="s">
        <v>57</v>
      </c>
      <c r="Z303" t="s">
        <v>57</v>
      </c>
    </row>
    <row r="304" spans="1:26" x14ac:dyDescent="0.3">
      <c r="A304" t="s">
        <v>26</v>
      </c>
      <c r="B304" t="s">
        <v>27</v>
      </c>
      <c r="C304" s="27">
        <v>2018</v>
      </c>
      <c r="D304" s="28">
        <v>5</v>
      </c>
      <c r="E304" t="s">
        <v>52</v>
      </c>
      <c r="F304" t="s">
        <v>314</v>
      </c>
      <c r="G304" s="29">
        <v>43060</v>
      </c>
      <c r="H304" s="30">
        <v>43060</v>
      </c>
      <c r="I304" s="31">
        <v>30</v>
      </c>
      <c r="J304" t="s">
        <v>44</v>
      </c>
      <c r="L304" t="s">
        <v>54</v>
      </c>
      <c r="M304" t="s">
        <v>38</v>
      </c>
      <c r="P304" t="s">
        <v>26</v>
      </c>
      <c r="Q304" t="s">
        <v>55</v>
      </c>
      <c r="W304" s="32">
        <v>-581</v>
      </c>
      <c r="X304" t="s">
        <v>316</v>
      </c>
      <c r="Y304" t="s">
        <v>57</v>
      </c>
      <c r="Z304" t="s">
        <v>57</v>
      </c>
    </row>
    <row r="305" spans="1:26" x14ac:dyDescent="0.3">
      <c r="A305" t="s">
        <v>26</v>
      </c>
      <c r="B305" t="s">
        <v>27</v>
      </c>
      <c r="C305" s="27">
        <v>2018</v>
      </c>
      <c r="D305" s="28">
        <v>5</v>
      </c>
      <c r="E305" t="s">
        <v>52</v>
      </c>
      <c r="F305" t="s">
        <v>314</v>
      </c>
      <c r="G305" s="29">
        <v>43060</v>
      </c>
      <c r="H305" s="30">
        <v>43060</v>
      </c>
      <c r="I305" s="31">
        <v>31</v>
      </c>
      <c r="J305" t="s">
        <v>44</v>
      </c>
      <c r="L305" t="s">
        <v>54</v>
      </c>
      <c r="M305" t="s">
        <v>38</v>
      </c>
      <c r="P305" t="s">
        <v>26</v>
      </c>
      <c r="Q305" t="s">
        <v>55</v>
      </c>
      <c r="W305" s="32">
        <v>-1744</v>
      </c>
      <c r="X305" t="s">
        <v>317</v>
      </c>
      <c r="Y305" t="s">
        <v>57</v>
      </c>
      <c r="Z305" t="s">
        <v>57</v>
      </c>
    </row>
    <row r="306" spans="1:26" x14ac:dyDescent="0.3">
      <c r="A306" t="s">
        <v>26</v>
      </c>
      <c r="B306" t="s">
        <v>27</v>
      </c>
      <c r="C306" s="27">
        <v>2018</v>
      </c>
      <c r="D306" s="28">
        <v>5</v>
      </c>
      <c r="E306" t="s">
        <v>52</v>
      </c>
      <c r="F306" t="s">
        <v>314</v>
      </c>
      <c r="G306" s="29">
        <v>43060</v>
      </c>
      <c r="H306" s="30">
        <v>43060</v>
      </c>
      <c r="I306" s="31">
        <v>32</v>
      </c>
      <c r="J306" t="s">
        <v>44</v>
      </c>
      <c r="L306" t="s">
        <v>54</v>
      </c>
      <c r="M306" t="s">
        <v>38</v>
      </c>
      <c r="P306" t="s">
        <v>26</v>
      </c>
      <c r="Q306" t="s">
        <v>55</v>
      </c>
      <c r="W306" s="32">
        <v>-518</v>
      </c>
      <c r="X306" t="s">
        <v>318</v>
      </c>
      <c r="Y306" t="s">
        <v>57</v>
      </c>
      <c r="Z306" t="s">
        <v>57</v>
      </c>
    </row>
    <row r="307" spans="1:26" x14ac:dyDescent="0.3">
      <c r="A307" t="s">
        <v>26</v>
      </c>
      <c r="B307" t="s">
        <v>27</v>
      </c>
      <c r="C307" s="27">
        <v>2018</v>
      </c>
      <c r="D307" s="28">
        <v>5</v>
      </c>
      <c r="E307" t="s">
        <v>52</v>
      </c>
      <c r="F307" t="s">
        <v>314</v>
      </c>
      <c r="G307" s="29">
        <v>43060</v>
      </c>
      <c r="H307" s="30">
        <v>43060</v>
      </c>
      <c r="I307" s="31">
        <v>33</v>
      </c>
      <c r="J307" t="s">
        <v>44</v>
      </c>
      <c r="L307" t="s">
        <v>54</v>
      </c>
      <c r="M307" t="s">
        <v>38</v>
      </c>
      <c r="P307" t="s">
        <v>26</v>
      </c>
      <c r="Q307" t="s">
        <v>55</v>
      </c>
      <c r="W307" s="32">
        <v>-1594</v>
      </c>
      <c r="X307" t="s">
        <v>319</v>
      </c>
      <c r="Y307" t="s">
        <v>57</v>
      </c>
      <c r="Z307" t="s">
        <v>57</v>
      </c>
    </row>
    <row r="308" spans="1:26" x14ac:dyDescent="0.3">
      <c r="A308" t="s">
        <v>26</v>
      </c>
      <c r="B308" t="s">
        <v>27</v>
      </c>
      <c r="C308" s="27">
        <v>2018</v>
      </c>
      <c r="D308" s="28">
        <v>5</v>
      </c>
      <c r="E308" t="s">
        <v>52</v>
      </c>
      <c r="F308" t="s">
        <v>314</v>
      </c>
      <c r="G308" s="29">
        <v>43060</v>
      </c>
      <c r="H308" s="30">
        <v>43060</v>
      </c>
      <c r="I308" s="31">
        <v>90</v>
      </c>
      <c r="J308" t="s">
        <v>44</v>
      </c>
      <c r="K308" t="s">
        <v>60</v>
      </c>
      <c r="L308" t="s">
        <v>61</v>
      </c>
      <c r="M308" t="s">
        <v>62</v>
      </c>
      <c r="P308" t="s">
        <v>26</v>
      </c>
      <c r="Q308" t="s">
        <v>55</v>
      </c>
      <c r="S308" t="s">
        <v>320</v>
      </c>
      <c r="W308" s="32">
        <v>1394</v>
      </c>
      <c r="X308" t="s">
        <v>315</v>
      </c>
      <c r="Y308" t="s">
        <v>321</v>
      </c>
      <c r="Z308" t="s">
        <v>57</v>
      </c>
    </row>
    <row r="309" spans="1:26" x14ac:dyDescent="0.3">
      <c r="A309" t="s">
        <v>26</v>
      </c>
      <c r="B309" t="s">
        <v>27</v>
      </c>
      <c r="C309" s="27">
        <v>2018</v>
      </c>
      <c r="D309" s="28">
        <v>5</v>
      </c>
      <c r="E309" t="s">
        <v>52</v>
      </c>
      <c r="F309" t="s">
        <v>314</v>
      </c>
      <c r="G309" s="29">
        <v>43060</v>
      </c>
      <c r="H309" s="30">
        <v>43060</v>
      </c>
      <c r="I309" s="31">
        <v>91</v>
      </c>
      <c r="J309" t="s">
        <v>44</v>
      </c>
      <c r="K309" t="s">
        <v>60</v>
      </c>
      <c r="L309" t="s">
        <v>61</v>
      </c>
      <c r="M309" t="s">
        <v>62</v>
      </c>
      <c r="P309" t="s">
        <v>26</v>
      </c>
      <c r="Q309" t="s">
        <v>55</v>
      </c>
      <c r="S309" t="s">
        <v>322</v>
      </c>
      <c r="W309" s="32">
        <v>581</v>
      </c>
      <c r="X309" t="s">
        <v>316</v>
      </c>
      <c r="Y309" t="s">
        <v>323</v>
      </c>
      <c r="Z309" t="s">
        <v>57</v>
      </c>
    </row>
    <row r="310" spans="1:26" x14ac:dyDescent="0.3">
      <c r="A310" t="s">
        <v>26</v>
      </c>
      <c r="B310" t="s">
        <v>27</v>
      </c>
      <c r="C310" s="27">
        <v>2018</v>
      </c>
      <c r="D310" s="28">
        <v>5</v>
      </c>
      <c r="E310" t="s">
        <v>52</v>
      </c>
      <c r="F310" t="s">
        <v>314</v>
      </c>
      <c r="G310" s="29">
        <v>43060</v>
      </c>
      <c r="H310" s="30">
        <v>43060</v>
      </c>
      <c r="I310" s="31">
        <v>92</v>
      </c>
      <c r="J310" t="s">
        <v>44</v>
      </c>
      <c r="K310" t="s">
        <v>60</v>
      </c>
      <c r="L310" t="s">
        <v>61</v>
      </c>
      <c r="M310" t="s">
        <v>62</v>
      </c>
      <c r="P310" t="s">
        <v>26</v>
      </c>
      <c r="Q310" t="s">
        <v>55</v>
      </c>
      <c r="S310" t="s">
        <v>324</v>
      </c>
      <c r="W310" s="32">
        <v>1744</v>
      </c>
      <c r="X310" t="s">
        <v>317</v>
      </c>
      <c r="Y310" t="s">
        <v>325</v>
      </c>
      <c r="Z310" t="s">
        <v>57</v>
      </c>
    </row>
    <row r="311" spans="1:26" x14ac:dyDescent="0.3">
      <c r="A311" t="s">
        <v>26</v>
      </c>
      <c r="B311" t="s">
        <v>27</v>
      </c>
      <c r="C311" s="27">
        <v>2018</v>
      </c>
      <c r="D311" s="28">
        <v>5</v>
      </c>
      <c r="E311" t="s">
        <v>52</v>
      </c>
      <c r="F311" t="s">
        <v>314</v>
      </c>
      <c r="G311" s="29">
        <v>43060</v>
      </c>
      <c r="H311" s="30">
        <v>43060</v>
      </c>
      <c r="I311" s="31">
        <v>93</v>
      </c>
      <c r="J311" t="s">
        <v>44</v>
      </c>
      <c r="K311" t="s">
        <v>60</v>
      </c>
      <c r="L311" t="s">
        <v>61</v>
      </c>
      <c r="M311" t="s">
        <v>62</v>
      </c>
      <c r="P311" t="s">
        <v>26</v>
      </c>
      <c r="Q311" t="s">
        <v>55</v>
      </c>
      <c r="S311" t="s">
        <v>326</v>
      </c>
      <c r="W311" s="32">
        <v>518</v>
      </c>
      <c r="X311" t="s">
        <v>318</v>
      </c>
      <c r="Y311" t="s">
        <v>327</v>
      </c>
      <c r="Z311" t="s">
        <v>57</v>
      </c>
    </row>
    <row r="312" spans="1:26" x14ac:dyDescent="0.3">
      <c r="A312" t="s">
        <v>26</v>
      </c>
      <c r="B312" t="s">
        <v>27</v>
      </c>
      <c r="C312" s="27">
        <v>2018</v>
      </c>
      <c r="D312" s="28">
        <v>5</v>
      </c>
      <c r="E312" t="s">
        <v>52</v>
      </c>
      <c r="F312" t="s">
        <v>314</v>
      </c>
      <c r="G312" s="29">
        <v>43060</v>
      </c>
      <c r="H312" s="30">
        <v>43060</v>
      </c>
      <c r="I312" s="31">
        <v>94</v>
      </c>
      <c r="J312" t="s">
        <v>44</v>
      </c>
      <c r="K312" t="s">
        <v>60</v>
      </c>
      <c r="L312" t="s">
        <v>61</v>
      </c>
      <c r="M312" t="s">
        <v>62</v>
      </c>
      <c r="P312" t="s">
        <v>26</v>
      </c>
      <c r="Q312" t="s">
        <v>55</v>
      </c>
      <c r="S312" t="s">
        <v>328</v>
      </c>
      <c r="W312" s="32">
        <v>1594</v>
      </c>
      <c r="X312" t="s">
        <v>319</v>
      </c>
      <c r="Y312" t="s">
        <v>329</v>
      </c>
      <c r="Z312" t="s">
        <v>57</v>
      </c>
    </row>
    <row r="313" spans="1:26" x14ac:dyDescent="0.3">
      <c r="A313" t="s">
        <v>26</v>
      </c>
      <c r="B313" t="s">
        <v>27</v>
      </c>
      <c r="C313" s="27">
        <v>2018</v>
      </c>
      <c r="D313" s="28">
        <v>5</v>
      </c>
      <c r="E313" t="s">
        <v>52</v>
      </c>
      <c r="F313" t="s">
        <v>330</v>
      </c>
      <c r="G313" s="29">
        <v>43061</v>
      </c>
      <c r="H313" s="30">
        <v>43061</v>
      </c>
      <c r="I313" s="31">
        <v>23</v>
      </c>
      <c r="J313" t="s">
        <v>44</v>
      </c>
      <c r="L313" t="s">
        <v>37</v>
      </c>
      <c r="M313" t="s">
        <v>38</v>
      </c>
      <c r="P313" t="s">
        <v>26</v>
      </c>
      <c r="Q313" t="s">
        <v>55</v>
      </c>
      <c r="W313" s="32">
        <v>-1394</v>
      </c>
      <c r="X313" t="s">
        <v>315</v>
      </c>
      <c r="Y313" t="s">
        <v>45</v>
      </c>
      <c r="Z313" t="s">
        <v>70</v>
      </c>
    </row>
    <row r="314" spans="1:26" x14ac:dyDescent="0.3">
      <c r="A314" t="s">
        <v>26</v>
      </c>
      <c r="B314" t="s">
        <v>27</v>
      </c>
      <c r="C314" s="27">
        <v>2018</v>
      </c>
      <c r="D314" s="28">
        <v>5</v>
      </c>
      <c r="E314" t="s">
        <v>52</v>
      </c>
      <c r="F314" t="s">
        <v>330</v>
      </c>
      <c r="G314" s="29">
        <v>43061</v>
      </c>
      <c r="H314" s="30">
        <v>43061</v>
      </c>
      <c r="I314" s="31">
        <v>24</v>
      </c>
      <c r="J314" t="s">
        <v>44</v>
      </c>
      <c r="L314" t="s">
        <v>37</v>
      </c>
      <c r="M314" t="s">
        <v>38</v>
      </c>
      <c r="P314" t="s">
        <v>26</v>
      </c>
      <c r="Q314" t="s">
        <v>55</v>
      </c>
      <c r="W314" s="32">
        <v>-581</v>
      </c>
      <c r="X314" t="s">
        <v>316</v>
      </c>
      <c r="Y314" t="s">
        <v>45</v>
      </c>
      <c r="Z314" t="s">
        <v>70</v>
      </c>
    </row>
    <row r="315" spans="1:26" x14ac:dyDescent="0.3">
      <c r="A315" t="s">
        <v>26</v>
      </c>
      <c r="B315" t="s">
        <v>27</v>
      </c>
      <c r="C315" s="27">
        <v>2018</v>
      </c>
      <c r="D315" s="28">
        <v>5</v>
      </c>
      <c r="E315" t="s">
        <v>52</v>
      </c>
      <c r="F315" t="s">
        <v>330</v>
      </c>
      <c r="G315" s="29">
        <v>43061</v>
      </c>
      <c r="H315" s="30">
        <v>43061</v>
      </c>
      <c r="I315" s="31">
        <v>25</v>
      </c>
      <c r="J315" t="s">
        <v>44</v>
      </c>
      <c r="L315" t="s">
        <v>37</v>
      </c>
      <c r="M315" t="s">
        <v>38</v>
      </c>
      <c r="P315" t="s">
        <v>26</v>
      </c>
      <c r="Q315" t="s">
        <v>55</v>
      </c>
      <c r="W315" s="32">
        <v>-1744</v>
      </c>
      <c r="X315" t="s">
        <v>317</v>
      </c>
      <c r="Y315" t="s">
        <v>45</v>
      </c>
      <c r="Z315" t="s">
        <v>70</v>
      </c>
    </row>
    <row r="316" spans="1:26" x14ac:dyDescent="0.3">
      <c r="A316" t="s">
        <v>26</v>
      </c>
      <c r="B316" t="s">
        <v>27</v>
      </c>
      <c r="C316" s="27">
        <v>2018</v>
      </c>
      <c r="D316" s="28">
        <v>5</v>
      </c>
      <c r="E316" t="s">
        <v>52</v>
      </c>
      <c r="F316" t="s">
        <v>330</v>
      </c>
      <c r="G316" s="29">
        <v>43061</v>
      </c>
      <c r="H316" s="30">
        <v>43061</v>
      </c>
      <c r="I316" s="31">
        <v>26</v>
      </c>
      <c r="J316" t="s">
        <v>44</v>
      </c>
      <c r="L316" t="s">
        <v>37</v>
      </c>
      <c r="M316" t="s">
        <v>38</v>
      </c>
      <c r="P316" t="s">
        <v>26</v>
      </c>
      <c r="Q316" t="s">
        <v>55</v>
      </c>
      <c r="W316" s="32">
        <v>-518</v>
      </c>
      <c r="X316" t="s">
        <v>318</v>
      </c>
      <c r="Y316" t="s">
        <v>45</v>
      </c>
      <c r="Z316" t="s">
        <v>70</v>
      </c>
    </row>
    <row r="317" spans="1:26" x14ac:dyDescent="0.3">
      <c r="A317" t="s">
        <v>26</v>
      </c>
      <c r="B317" t="s">
        <v>27</v>
      </c>
      <c r="C317" s="27">
        <v>2018</v>
      </c>
      <c r="D317" s="28">
        <v>5</v>
      </c>
      <c r="E317" t="s">
        <v>52</v>
      </c>
      <c r="F317" t="s">
        <v>330</v>
      </c>
      <c r="G317" s="29">
        <v>43061</v>
      </c>
      <c r="H317" s="30">
        <v>43061</v>
      </c>
      <c r="I317" s="31">
        <v>27</v>
      </c>
      <c r="J317" t="s">
        <v>44</v>
      </c>
      <c r="L317" t="s">
        <v>37</v>
      </c>
      <c r="M317" t="s">
        <v>38</v>
      </c>
      <c r="P317" t="s">
        <v>26</v>
      </c>
      <c r="Q317" t="s">
        <v>55</v>
      </c>
      <c r="W317" s="32">
        <v>-1594</v>
      </c>
      <c r="X317" t="s">
        <v>319</v>
      </c>
      <c r="Y317" t="s">
        <v>45</v>
      </c>
      <c r="Z317" t="s">
        <v>70</v>
      </c>
    </row>
    <row r="318" spans="1:26" x14ac:dyDescent="0.3">
      <c r="A318" t="s">
        <v>26</v>
      </c>
      <c r="B318" t="s">
        <v>27</v>
      </c>
      <c r="C318" s="27">
        <v>2018</v>
      </c>
      <c r="D318" s="28">
        <v>5</v>
      </c>
      <c r="E318" t="s">
        <v>52</v>
      </c>
      <c r="F318" t="s">
        <v>330</v>
      </c>
      <c r="G318" s="29">
        <v>43061</v>
      </c>
      <c r="H318" s="30">
        <v>43061</v>
      </c>
      <c r="I318" s="31">
        <v>72</v>
      </c>
      <c r="J318" t="s">
        <v>44</v>
      </c>
      <c r="L318" t="s">
        <v>54</v>
      </c>
      <c r="M318" t="s">
        <v>38</v>
      </c>
      <c r="P318" t="s">
        <v>26</v>
      </c>
      <c r="Q318" t="s">
        <v>55</v>
      </c>
      <c r="W318" s="32">
        <v>1394</v>
      </c>
      <c r="X318" t="s">
        <v>315</v>
      </c>
      <c r="Y318" t="s">
        <v>57</v>
      </c>
      <c r="Z318" t="s">
        <v>70</v>
      </c>
    </row>
    <row r="319" spans="1:26" x14ac:dyDescent="0.3">
      <c r="A319" t="s">
        <v>26</v>
      </c>
      <c r="B319" t="s">
        <v>27</v>
      </c>
      <c r="C319" s="27">
        <v>2018</v>
      </c>
      <c r="D319" s="28">
        <v>5</v>
      </c>
      <c r="E319" t="s">
        <v>52</v>
      </c>
      <c r="F319" t="s">
        <v>330</v>
      </c>
      <c r="G319" s="29">
        <v>43061</v>
      </c>
      <c r="H319" s="30">
        <v>43061</v>
      </c>
      <c r="I319" s="31">
        <v>73</v>
      </c>
      <c r="J319" t="s">
        <v>44</v>
      </c>
      <c r="L319" t="s">
        <v>54</v>
      </c>
      <c r="M319" t="s">
        <v>38</v>
      </c>
      <c r="P319" t="s">
        <v>26</v>
      </c>
      <c r="Q319" t="s">
        <v>55</v>
      </c>
      <c r="W319" s="32">
        <v>581</v>
      </c>
      <c r="X319" t="s">
        <v>316</v>
      </c>
      <c r="Y319" t="s">
        <v>57</v>
      </c>
      <c r="Z319" t="s">
        <v>70</v>
      </c>
    </row>
    <row r="320" spans="1:26" x14ac:dyDescent="0.3">
      <c r="A320" t="s">
        <v>26</v>
      </c>
      <c r="B320" t="s">
        <v>27</v>
      </c>
      <c r="C320" s="27">
        <v>2018</v>
      </c>
      <c r="D320" s="28">
        <v>5</v>
      </c>
      <c r="E320" t="s">
        <v>52</v>
      </c>
      <c r="F320" t="s">
        <v>330</v>
      </c>
      <c r="G320" s="29">
        <v>43061</v>
      </c>
      <c r="H320" s="30">
        <v>43061</v>
      </c>
      <c r="I320" s="31">
        <v>74</v>
      </c>
      <c r="J320" t="s">
        <v>44</v>
      </c>
      <c r="L320" t="s">
        <v>54</v>
      </c>
      <c r="M320" t="s">
        <v>38</v>
      </c>
      <c r="P320" t="s">
        <v>26</v>
      </c>
      <c r="Q320" t="s">
        <v>55</v>
      </c>
      <c r="W320" s="32">
        <v>1744</v>
      </c>
      <c r="X320" t="s">
        <v>317</v>
      </c>
      <c r="Y320" t="s">
        <v>57</v>
      </c>
      <c r="Z320" t="s">
        <v>70</v>
      </c>
    </row>
    <row r="321" spans="1:26" x14ac:dyDescent="0.3">
      <c r="A321" t="s">
        <v>26</v>
      </c>
      <c r="B321" t="s">
        <v>27</v>
      </c>
      <c r="C321" s="27">
        <v>2018</v>
      </c>
      <c r="D321" s="28">
        <v>5</v>
      </c>
      <c r="E321" t="s">
        <v>52</v>
      </c>
      <c r="F321" t="s">
        <v>330</v>
      </c>
      <c r="G321" s="29">
        <v>43061</v>
      </c>
      <c r="H321" s="30">
        <v>43061</v>
      </c>
      <c r="I321" s="31">
        <v>75</v>
      </c>
      <c r="J321" t="s">
        <v>44</v>
      </c>
      <c r="L321" t="s">
        <v>54</v>
      </c>
      <c r="M321" t="s">
        <v>38</v>
      </c>
      <c r="P321" t="s">
        <v>26</v>
      </c>
      <c r="Q321" t="s">
        <v>55</v>
      </c>
      <c r="W321" s="32">
        <v>518</v>
      </c>
      <c r="X321" t="s">
        <v>318</v>
      </c>
      <c r="Y321" t="s">
        <v>57</v>
      </c>
      <c r="Z321" t="s">
        <v>70</v>
      </c>
    </row>
    <row r="322" spans="1:26" x14ac:dyDescent="0.3">
      <c r="A322" t="s">
        <v>26</v>
      </c>
      <c r="B322" t="s">
        <v>27</v>
      </c>
      <c r="C322" s="27">
        <v>2018</v>
      </c>
      <c r="D322" s="28">
        <v>5</v>
      </c>
      <c r="E322" t="s">
        <v>52</v>
      </c>
      <c r="F322" t="s">
        <v>330</v>
      </c>
      <c r="G322" s="29">
        <v>43061</v>
      </c>
      <c r="H322" s="30">
        <v>43061</v>
      </c>
      <c r="I322" s="31">
        <v>76</v>
      </c>
      <c r="J322" t="s">
        <v>44</v>
      </c>
      <c r="L322" t="s">
        <v>54</v>
      </c>
      <c r="M322" t="s">
        <v>38</v>
      </c>
      <c r="P322" t="s">
        <v>26</v>
      </c>
      <c r="Q322" t="s">
        <v>55</v>
      </c>
      <c r="W322" s="32">
        <v>1594</v>
      </c>
      <c r="X322" t="s">
        <v>319</v>
      </c>
      <c r="Y322" t="s">
        <v>57</v>
      </c>
      <c r="Z322" t="s">
        <v>70</v>
      </c>
    </row>
    <row r="323" spans="1:26" x14ac:dyDescent="0.3">
      <c r="A323" t="s">
        <v>26</v>
      </c>
      <c r="B323" t="s">
        <v>27</v>
      </c>
      <c r="C323" s="27">
        <v>2018</v>
      </c>
      <c r="D323" s="28">
        <v>6</v>
      </c>
      <c r="E323" t="s">
        <v>52</v>
      </c>
      <c r="F323" t="s">
        <v>331</v>
      </c>
      <c r="G323" s="29">
        <v>43077</v>
      </c>
      <c r="H323" s="30">
        <v>43077</v>
      </c>
      <c r="I323" s="31">
        <v>9</v>
      </c>
      <c r="J323" t="s">
        <v>44</v>
      </c>
      <c r="L323" t="s">
        <v>54</v>
      </c>
      <c r="M323" t="s">
        <v>38</v>
      </c>
      <c r="P323" t="s">
        <v>26</v>
      </c>
      <c r="Q323" t="s">
        <v>55</v>
      </c>
      <c r="W323" s="32">
        <v>-2037</v>
      </c>
      <c r="X323" t="s">
        <v>332</v>
      </c>
      <c r="Y323" t="s">
        <v>57</v>
      </c>
      <c r="Z323" t="s">
        <v>57</v>
      </c>
    </row>
    <row r="324" spans="1:26" x14ac:dyDescent="0.3">
      <c r="A324" t="s">
        <v>26</v>
      </c>
      <c r="B324" t="s">
        <v>27</v>
      </c>
      <c r="C324" s="27">
        <v>2018</v>
      </c>
      <c r="D324" s="28">
        <v>6</v>
      </c>
      <c r="E324" t="s">
        <v>52</v>
      </c>
      <c r="F324" t="s">
        <v>331</v>
      </c>
      <c r="G324" s="29">
        <v>43077</v>
      </c>
      <c r="H324" s="30">
        <v>43077</v>
      </c>
      <c r="I324" s="31">
        <v>10</v>
      </c>
      <c r="J324" t="s">
        <v>44</v>
      </c>
      <c r="L324" t="s">
        <v>54</v>
      </c>
      <c r="M324" t="s">
        <v>38</v>
      </c>
      <c r="P324" t="s">
        <v>26</v>
      </c>
      <c r="Q324" t="s">
        <v>55</v>
      </c>
      <c r="W324" s="32">
        <v>-1737</v>
      </c>
      <c r="X324" t="s">
        <v>333</v>
      </c>
      <c r="Y324" t="s">
        <v>57</v>
      </c>
      <c r="Z324" t="s">
        <v>57</v>
      </c>
    </row>
    <row r="325" spans="1:26" x14ac:dyDescent="0.3">
      <c r="A325" t="s">
        <v>26</v>
      </c>
      <c r="B325" t="s">
        <v>27</v>
      </c>
      <c r="C325" s="27">
        <v>2018</v>
      </c>
      <c r="D325" s="28">
        <v>6</v>
      </c>
      <c r="E325" t="s">
        <v>52</v>
      </c>
      <c r="F325" t="s">
        <v>331</v>
      </c>
      <c r="G325" s="29">
        <v>43077</v>
      </c>
      <c r="H325" s="30">
        <v>43077</v>
      </c>
      <c r="I325" s="31">
        <v>11</v>
      </c>
      <c r="J325" t="s">
        <v>44</v>
      </c>
      <c r="L325" t="s">
        <v>54</v>
      </c>
      <c r="M325" t="s">
        <v>38</v>
      </c>
      <c r="P325" t="s">
        <v>26</v>
      </c>
      <c r="Q325" t="s">
        <v>55</v>
      </c>
      <c r="W325" s="32">
        <v>-500</v>
      </c>
      <c r="X325" t="s">
        <v>334</v>
      </c>
      <c r="Y325" t="s">
        <v>57</v>
      </c>
      <c r="Z325" t="s">
        <v>57</v>
      </c>
    </row>
    <row r="326" spans="1:26" x14ac:dyDescent="0.3">
      <c r="A326" t="s">
        <v>26</v>
      </c>
      <c r="B326" t="s">
        <v>27</v>
      </c>
      <c r="C326" s="27">
        <v>2018</v>
      </c>
      <c r="D326" s="28">
        <v>6</v>
      </c>
      <c r="E326" t="s">
        <v>52</v>
      </c>
      <c r="F326" t="s">
        <v>331</v>
      </c>
      <c r="G326" s="29">
        <v>43077</v>
      </c>
      <c r="H326" s="30">
        <v>43077</v>
      </c>
      <c r="I326" s="31">
        <v>12</v>
      </c>
      <c r="J326" t="s">
        <v>44</v>
      </c>
      <c r="L326" t="s">
        <v>54</v>
      </c>
      <c r="M326" t="s">
        <v>38</v>
      </c>
      <c r="P326" t="s">
        <v>26</v>
      </c>
      <c r="Q326" t="s">
        <v>55</v>
      </c>
      <c r="W326" s="32">
        <v>-1390</v>
      </c>
      <c r="X326" t="s">
        <v>335</v>
      </c>
      <c r="Y326" t="s">
        <v>57</v>
      </c>
      <c r="Z326" t="s">
        <v>57</v>
      </c>
    </row>
    <row r="327" spans="1:26" x14ac:dyDescent="0.3">
      <c r="A327" t="s">
        <v>26</v>
      </c>
      <c r="B327" t="s">
        <v>27</v>
      </c>
      <c r="C327" s="27">
        <v>2018</v>
      </c>
      <c r="D327" s="28">
        <v>6</v>
      </c>
      <c r="E327" t="s">
        <v>52</v>
      </c>
      <c r="F327" t="s">
        <v>331</v>
      </c>
      <c r="G327" s="29">
        <v>43077</v>
      </c>
      <c r="H327" s="30">
        <v>43077</v>
      </c>
      <c r="I327" s="31">
        <v>83</v>
      </c>
      <c r="J327" t="s">
        <v>44</v>
      </c>
      <c r="L327" t="s">
        <v>54</v>
      </c>
      <c r="M327" t="s">
        <v>38</v>
      </c>
      <c r="P327" t="s">
        <v>26</v>
      </c>
      <c r="Q327" t="s">
        <v>55</v>
      </c>
      <c r="W327" s="32">
        <v>-3213</v>
      </c>
      <c r="X327" t="s">
        <v>336</v>
      </c>
      <c r="Y327" t="s">
        <v>57</v>
      </c>
      <c r="Z327" t="s">
        <v>57</v>
      </c>
    </row>
    <row r="328" spans="1:26" x14ac:dyDescent="0.3">
      <c r="A328" t="s">
        <v>26</v>
      </c>
      <c r="B328" t="s">
        <v>27</v>
      </c>
      <c r="C328" s="27">
        <v>2018</v>
      </c>
      <c r="D328" s="28">
        <v>6</v>
      </c>
      <c r="E328" t="s">
        <v>52</v>
      </c>
      <c r="F328" t="s">
        <v>331</v>
      </c>
      <c r="G328" s="29">
        <v>43077</v>
      </c>
      <c r="H328" s="30">
        <v>43077</v>
      </c>
      <c r="I328" s="31">
        <v>127</v>
      </c>
      <c r="J328" t="s">
        <v>44</v>
      </c>
      <c r="K328" t="s">
        <v>60</v>
      </c>
      <c r="L328" t="s">
        <v>61</v>
      </c>
      <c r="M328" t="s">
        <v>62</v>
      </c>
      <c r="P328" t="s">
        <v>26</v>
      </c>
      <c r="Q328" t="s">
        <v>55</v>
      </c>
      <c r="S328" t="s">
        <v>337</v>
      </c>
      <c r="W328" s="32">
        <v>3213</v>
      </c>
      <c r="X328" t="s">
        <v>336</v>
      </c>
      <c r="Y328" t="s">
        <v>338</v>
      </c>
      <c r="Z328" t="s">
        <v>57</v>
      </c>
    </row>
    <row r="329" spans="1:26" x14ac:dyDescent="0.3">
      <c r="A329" t="s">
        <v>26</v>
      </c>
      <c r="B329" t="s">
        <v>27</v>
      </c>
      <c r="C329" s="27">
        <v>2018</v>
      </c>
      <c r="D329" s="28">
        <v>6</v>
      </c>
      <c r="E329" t="s">
        <v>52</v>
      </c>
      <c r="F329" t="s">
        <v>331</v>
      </c>
      <c r="G329" s="29">
        <v>43077</v>
      </c>
      <c r="H329" s="30">
        <v>43077</v>
      </c>
      <c r="I329" s="31">
        <v>165</v>
      </c>
      <c r="J329" t="s">
        <v>44</v>
      </c>
      <c r="K329" t="s">
        <v>60</v>
      </c>
      <c r="L329" t="s">
        <v>61</v>
      </c>
      <c r="M329" t="s">
        <v>62</v>
      </c>
      <c r="P329" t="s">
        <v>26</v>
      </c>
      <c r="Q329" t="s">
        <v>55</v>
      </c>
      <c r="S329" t="s">
        <v>339</v>
      </c>
      <c r="W329" s="32">
        <v>2037</v>
      </c>
      <c r="X329" t="s">
        <v>332</v>
      </c>
      <c r="Y329" t="s">
        <v>340</v>
      </c>
      <c r="Z329" t="s">
        <v>57</v>
      </c>
    </row>
    <row r="330" spans="1:26" x14ac:dyDescent="0.3">
      <c r="A330" t="s">
        <v>26</v>
      </c>
      <c r="B330" t="s">
        <v>27</v>
      </c>
      <c r="C330" s="27">
        <v>2018</v>
      </c>
      <c r="D330" s="28">
        <v>6</v>
      </c>
      <c r="E330" t="s">
        <v>52</v>
      </c>
      <c r="F330" t="s">
        <v>331</v>
      </c>
      <c r="G330" s="29">
        <v>43077</v>
      </c>
      <c r="H330" s="30">
        <v>43077</v>
      </c>
      <c r="I330" s="31">
        <v>166</v>
      </c>
      <c r="J330" t="s">
        <v>44</v>
      </c>
      <c r="K330" t="s">
        <v>60</v>
      </c>
      <c r="L330" t="s">
        <v>61</v>
      </c>
      <c r="M330" t="s">
        <v>62</v>
      </c>
      <c r="P330" t="s">
        <v>26</v>
      </c>
      <c r="Q330" t="s">
        <v>55</v>
      </c>
      <c r="S330" t="s">
        <v>341</v>
      </c>
      <c r="W330" s="32">
        <v>1737</v>
      </c>
      <c r="X330" t="s">
        <v>333</v>
      </c>
      <c r="Y330" t="s">
        <v>342</v>
      </c>
      <c r="Z330" t="s">
        <v>57</v>
      </c>
    </row>
    <row r="331" spans="1:26" x14ac:dyDescent="0.3">
      <c r="A331" t="s">
        <v>26</v>
      </c>
      <c r="B331" t="s">
        <v>27</v>
      </c>
      <c r="C331" s="27">
        <v>2018</v>
      </c>
      <c r="D331" s="28">
        <v>6</v>
      </c>
      <c r="E331" t="s">
        <v>52</v>
      </c>
      <c r="F331" t="s">
        <v>331</v>
      </c>
      <c r="G331" s="29">
        <v>43077</v>
      </c>
      <c r="H331" s="30">
        <v>43077</v>
      </c>
      <c r="I331" s="31">
        <v>167</v>
      </c>
      <c r="J331" t="s">
        <v>44</v>
      </c>
      <c r="K331" t="s">
        <v>60</v>
      </c>
      <c r="L331" t="s">
        <v>61</v>
      </c>
      <c r="M331" t="s">
        <v>62</v>
      </c>
      <c r="P331" t="s">
        <v>26</v>
      </c>
      <c r="Q331" t="s">
        <v>55</v>
      </c>
      <c r="S331" t="s">
        <v>343</v>
      </c>
      <c r="W331" s="32">
        <v>500</v>
      </c>
      <c r="X331" t="s">
        <v>334</v>
      </c>
      <c r="Y331" t="s">
        <v>344</v>
      </c>
      <c r="Z331" t="s">
        <v>57</v>
      </c>
    </row>
    <row r="332" spans="1:26" x14ac:dyDescent="0.3">
      <c r="A332" t="s">
        <v>26</v>
      </c>
      <c r="B332" t="s">
        <v>27</v>
      </c>
      <c r="C332" s="27">
        <v>2018</v>
      </c>
      <c r="D332" s="28">
        <v>6</v>
      </c>
      <c r="E332" t="s">
        <v>52</v>
      </c>
      <c r="F332" t="s">
        <v>331</v>
      </c>
      <c r="G332" s="29">
        <v>43077</v>
      </c>
      <c r="H332" s="30">
        <v>43077</v>
      </c>
      <c r="I332" s="31">
        <v>168</v>
      </c>
      <c r="J332" t="s">
        <v>44</v>
      </c>
      <c r="K332" t="s">
        <v>60</v>
      </c>
      <c r="L332" t="s">
        <v>61</v>
      </c>
      <c r="M332" t="s">
        <v>62</v>
      </c>
      <c r="P332" t="s">
        <v>26</v>
      </c>
      <c r="Q332" t="s">
        <v>55</v>
      </c>
      <c r="S332" t="s">
        <v>345</v>
      </c>
      <c r="W332" s="32">
        <v>1390</v>
      </c>
      <c r="X332" t="s">
        <v>335</v>
      </c>
      <c r="Y332" t="s">
        <v>346</v>
      </c>
      <c r="Z332" t="s">
        <v>57</v>
      </c>
    </row>
    <row r="333" spans="1:26" x14ac:dyDescent="0.3">
      <c r="A333" t="s">
        <v>26</v>
      </c>
      <c r="B333" t="s">
        <v>27</v>
      </c>
      <c r="C333" s="27">
        <v>2018</v>
      </c>
      <c r="D333" s="28">
        <v>6</v>
      </c>
      <c r="E333" t="s">
        <v>52</v>
      </c>
      <c r="F333" t="s">
        <v>347</v>
      </c>
      <c r="G333" s="29">
        <v>43077</v>
      </c>
      <c r="H333" s="30">
        <v>43077</v>
      </c>
      <c r="I333" s="31">
        <v>1</v>
      </c>
      <c r="J333" t="s">
        <v>44</v>
      </c>
      <c r="L333" t="s">
        <v>37</v>
      </c>
      <c r="M333" t="s">
        <v>38</v>
      </c>
      <c r="P333" t="s">
        <v>26</v>
      </c>
      <c r="Q333" t="s">
        <v>55</v>
      </c>
      <c r="W333" s="32">
        <v>-3213</v>
      </c>
      <c r="X333" t="s">
        <v>336</v>
      </c>
      <c r="Y333" t="s">
        <v>45</v>
      </c>
      <c r="Z333" t="s">
        <v>70</v>
      </c>
    </row>
    <row r="334" spans="1:26" x14ac:dyDescent="0.3">
      <c r="A334" t="s">
        <v>26</v>
      </c>
      <c r="B334" t="s">
        <v>27</v>
      </c>
      <c r="C334" s="27">
        <v>2018</v>
      </c>
      <c r="D334" s="28">
        <v>6</v>
      </c>
      <c r="E334" t="s">
        <v>52</v>
      </c>
      <c r="F334" t="s">
        <v>347</v>
      </c>
      <c r="G334" s="29">
        <v>43077</v>
      </c>
      <c r="H334" s="30">
        <v>43077</v>
      </c>
      <c r="I334" s="31">
        <v>17</v>
      </c>
      <c r="J334" t="s">
        <v>44</v>
      </c>
      <c r="L334" t="s">
        <v>37</v>
      </c>
      <c r="M334" t="s">
        <v>38</v>
      </c>
      <c r="P334" t="s">
        <v>26</v>
      </c>
      <c r="Q334" t="s">
        <v>55</v>
      </c>
      <c r="W334" s="32">
        <v>-2037</v>
      </c>
      <c r="X334" t="s">
        <v>332</v>
      </c>
      <c r="Y334" t="s">
        <v>45</v>
      </c>
      <c r="Z334" t="s">
        <v>70</v>
      </c>
    </row>
    <row r="335" spans="1:26" x14ac:dyDescent="0.3">
      <c r="A335" t="s">
        <v>26</v>
      </c>
      <c r="B335" t="s">
        <v>27</v>
      </c>
      <c r="C335" s="27">
        <v>2018</v>
      </c>
      <c r="D335" s="28">
        <v>6</v>
      </c>
      <c r="E335" t="s">
        <v>52</v>
      </c>
      <c r="F335" t="s">
        <v>347</v>
      </c>
      <c r="G335" s="29">
        <v>43077</v>
      </c>
      <c r="H335" s="30">
        <v>43077</v>
      </c>
      <c r="I335" s="31">
        <v>18</v>
      </c>
      <c r="J335" t="s">
        <v>44</v>
      </c>
      <c r="L335" t="s">
        <v>37</v>
      </c>
      <c r="M335" t="s">
        <v>38</v>
      </c>
      <c r="P335" t="s">
        <v>26</v>
      </c>
      <c r="Q335" t="s">
        <v>55</v>
      </c>
      <c r="W335" s="32">
        <v>-1737</v>
      </c>
      <c r="X335" t="s">
        <v>333</v>
      </c>
      <c r="Y335" t="s">
        <v>45</v>
      </c>
      <c r="Z335" t="s">
        <v>70</v>
      </c>
    </row>
    <row r="336" spans="1:26" x14ac:dyDescent="0.3">
      <c r="A336" t="s">
        <v>26</v>
      </c>
      <c r="B336" t="s">
        <v>27</v>
      </c>
      <c r="C336" s="27">
        <v>2018</v>
      </c>
      <c r="D336" s="28">
        <v>6</v>
      </c>
      <c r="E336" t="s">
        <v>52</v>
      </c>
      <c r="F336" t="s">
        <v>347</v>
      </c>
      <c r="G336" s="29">
        <v>43077</v>
      </c>
      <c r="H336" s="30">
        <v>43077</v>
      </c>
      <c r="I336" s="31">
        <v>25</v>
      </c>
      <c r="J336" t="s">
        <v>44</v>
      </c>
      <c r="L336" t="s">
        <v>37</v>
      </c>
      <c r="M336" t="s">
        <v>38</v>
      </c>
      <c r="P336" t="s">
        <v>26</v>
      </c>
      <c r="Q336" t="s">
        <v>55</v>
      </c>
      <c r="W336" s="32">
        <v>-500</v>
      </c>
      <c r="X336" t="s">
        <v>334</v>
      </c>
      <c r="Y336" t="s">
        <v>45</v>
      </c>
      <c r="Z336" t="s">
        <v>70</v>
      </c>
    </row>
    <row r="337" spans="1:26" x14ac:dyDescent="0.3">
      <c r="A337" t="s">
        <v>26</v>
      </c>
      <c r="B337" t="s">
        <v>27</v>
      </c>
      <c r="C337" s="27">
        <v>2018</v>
      </c>
      <c r="D337" s="28">
        <v>6</v>
      </c>
      <c r="E337" t="s">
        <v>52</v>
      </c>
      <c r="F337" t="s">
        <v>347</v>
      </c>
      <c r="G337" s="29">
        <v>43077</v>
      </c>
      <c r="H337" s="30">
        <v>43077</v>
      </c>
      <c r="I337" s="31">
        <v>26</v>
      </c>
      <c r="J337" t="s">
        <v>44</v>
      </c>
      <c r="L337" t="s">
        <v>37</v>
      </c>
      <c r="M337" t="s">
        <v>38</v>
      </c>
      <c r="P337" t="s">
        <v>26</v>
      </c>
      <c r="Q337" t="s">
        <v>55</v>
      </c>
      <c r="W337" s="32">
        <v>-1390</v>
      </c>
      <c r="X337" t="s">
        <v>335</v>
      </c>
      <c r="Y337" t="s">
        <v>45</v>
      </c>
      <c r="Z337" t="s">
        <v>70</v>
      </c>
    </row>
    <row r="338" spans="1:26" x14ac:dyDescent="0.3">
      <c r="A338" t="s">
        <v>26</v>
      </c>
      <c r="B338" t="s">
        <v>27</v>
      </c>
      <c r="C338" s="27">
        <v>2018</v>
      </c>
      <c r="D338" s="28">
        <v>6</v>
      </c>
      <c r="E338" t="s">
        <v>52</v>
      </c>
      <c r="F338" t="s">
        <v>347</v>
      </c>
      <c r="G338" s="29">
        <v>43077</v>
      </c>
      <c r="H338" s="30">
        <v>43077</v>
      </c>
      <c r="I338" s="31">
        <v>128</v>
      </c>
      <c r="J338" t="s">
        <v>44</v>
      </c>
      <c r="L338" t="s">
        <v>54</v>
      </c>
      <c r="M338" t="s">
        <v>38</v>
      </c>
      <c r="P338" t="s">
        <v>26</v>
      </c>
      <c r="Q338" t="s">
        <v>55</v>
      </c>
      <c r="W338" s="32">
        <v>2037</v>
      </c>
      <c r="X338" t="s">
        <v>332</v>
      </c>
      <c r="Y338" t="s">
        <v>57</v>
      </c>
      <c r="Z338" t="s">
        <v>70</v>
      </c>
    </row>
    <row r="339" spans="1:26" x14ac:dyDescent="0.3">
      <c r="A339" t="s">
        <v>26</v>
      </c>
      <c r="B339" t="s">
        <v>27</v>
      </c>
      <c r="C339" s="27">
        <v>2018</v>
      </c>
      <c r="D339" s="28">
        <v>6</v>
      </c>
      <c r="E339" t="s">
        <v>52</v>
      </c>
      <c r="F339" t="s">
        <v>347</v>
      </c>
      <c r="G339" s="29">
        <v>43077</v>
      </c>
      <c r="H339" s="30">
        <v>43077</v>
      </c>
      <c r="I339" s="31">
        <v>129</v>
      </c>
      <c r="J339" t="s">
        <v>44</v>
      </c>
      <c r="L339" t="s">
        <v>54</v>
      </c>
      <c r="M339" t="s">
        <v>38</v>
      </c>
      <c r="P339" t="s">
        <v>26</v>
      </c>
      <c r="Q339" t="s">
        <v>55</v>
      </c>
      <c r="W339" s="32">
        <v>1737</v>
      </c>
      <c r="X339" t="s">
        <v>333</v>
      </c>
      <c r="Y339" t="s">
        <v>57</v>
      </c>
      <c r="Z339" t="s">
        <v>70</v>
      </c>
    </row>
    <row r="340" spans="1:26" x14ac:dyDescent="0.3">
      <c r="A340" t="s">
        <v>26</v>
      </c>
      <c r="B340" t="s">
        <v>27</v>
      </c>
      <c r="C340" s="27">
        <v>2018</v>
      </c>
      <c r="D340" s="28">
        <v>6</v>
      </c>
      <c r="E340" t="s">
        <v>52</v>
      </c>
      <c r="F340" t="s">
        <v>347</v>
      </c>
      <c r="G340" s="29">
        <v>43077</v>
      </c>
      <c r="H340" s="30">
        <v>43077</v>
      </c>
      <c r="I340" s="31">
        <v>138</v>
      </c>
      <c r="J340" t="s">
        <v>44</v>
      </c>
      <c r="L340" t="s">
        <v>54</v>
      </c>
      <c r="M340" t="s">
        <v>38</v>
      </c>
      <c r="P340" t="s">
        <v>26</v>
      </c>
      <c r="Q340" t="s">
        <v>55</v>
      </c>
      <c r="W340" s="32">
        <v>500</v>
      </c>
      <c r="X340" t="s">
        <v>334</v>
      </c>
      <c r="Y340" t="s">
        <v>57</v>
      </c>
      <c r="Z340" t="s">
        <v>70</v>
      </c>
    </row>
    <row r="341" spans="1:26" x14ac:dyDescent="0.3">
      <c r="A341" t="s">
        <v>26</v>
      </c>
      <c r="B341" t="s">
        <v>27</v>
      </c>
      <c r="C341" s="27">
        <v>2018</v>
      </c>
      <c r="D341" s="28">
        <v>6</v>
      </c>
      <c r="E341" t="s">
        <v>52</v>
      </c>
      <c r="F341" t="s">
        <v>347</v>
      </c>
      <c r="G341" s="29">
        <v>43077</v>
      </c>
      <c r="H341" s="30">
        <v>43077</v>
      </c>
      <c r="I341" s="31">
        <v>139</v>
      </c>
      <c r="J341" t="s">
        <v>44</v>
      </c>
      <c r="L341" t="s">
        <v>54</v>
      </c>
      <c r="M341" t="s">
        <v>38</v>
      </c>
      <c r="P341" t="s">
        <v>26</v>
      </c>
      <c r="Q341" t="s">
        <v>55</v>
      </c>
      <c r="W341" s="32">
        <v>1390</v>
      </c>
      <c r="X341" t="s">
        <v>335</v>
      </c>
      <c r="Y341" t="s">
        <v>57</v>
      </c>
      <c r="Z341" t="s">
        <v>70</v>
      </c>
    </row>
    <row r="342" spans="1:26" x14ac:dyDescent="0.3">
      <c r="A342" t="s">
        <v>26</v>
      </c>
      <c r="B342" t="s">
        <v>27</v>
      </c>
      <c r="C342" s="27">
        <v>2018</v>
      </c>
      <c r="D342" s="28">
        <v>6</v>
      </c>
      <c r="E342" t="s">
        <v>52</v>
      </c>
      <c r="F342" t="s">
        <v>347</v>
      </c>
      <c r="G342" s="29">
        <v>43077</v>
      </c>
      <c r="H342" s="30">
        <v>43077</v>
      </c>
      <c r="I342" s="31">
        <v>140</v>
      </c>
      <c r="J342" t="s">
        <v>44</v>
      </c>
      <c r="L342" t="s">
        <v>54</v>
      </c>
      <c r="M342" t="s">
        <v>38</v>
      </c>
      <c r="P342" t="s">
        <v>26</v>
      </c>
      <c r="Q342" t="s">
        <v>55</v>
      </c>
      <c r="W342" s="32">
        <v>3213</v>
      </c>
      <c r="X342" t="s">
        <v>336</v>
      </c>
      <c r="Y342" t="s">
        <v>57</v>
      </c>
      <c r="Z342" t="s">
        <v>70</v>
      </c>
    </row>
    <row r="343" spans="1:26" x14ac:dyDescent="0.3">
      <c r="A343" t="s">
        <v>26</v>
      </c>
      <c r="B343" t="s">
        <v>27</v>
      </c>
      <c r="C343" s="27">
        <v>2018</v>
      </c>
      <c r="D343" s="28">
        <v>6</v>
      </c>
      <c r="E343" t="s">
        <v>52</v>
      </c>
      <c r="F343" t="s">
        <v>348</v>
      </c>
      <c r="G343" s="29">
        <v>43083</v>
      </c>
      <c r="H343" s="30">
        <v>43083</v>
      </c>
      <c r="I343" s="31">
        <v>3</v>
      </c>
      <c r="J343" t="s">
        <v>44</v>
      </c>
      <c r="L343" t="s">
        <v>54</v>
      </c>
      <c r="M343" t="s">
        <v>38</v>
      </c>
      <c r="P343" t="s">
        <v>26</v>
      </c>
      <c r="Q343" t="s">
        <v>55</v>
      </c>
      <c r="W343" s="32">
        <v>-2253.1999999999998</v>
      </c>
      <c r="X343" t="s">
        <v>349</v>
      </c>
      <c r="Y343" t="s">
        <v>57</v>
      </c>
      <c r="Z343" t="s">
        <v>57</v>
      </c>
    </row>
    <row r="344" spans="1:26" x14ac:dyDescent="0.3">
      <c r="A344" t="s">
        <v>26</v>
      </c>
      <c r="B344" t="s">
        <v>27</v>
      </c>
      <c r="C344" s="27">
        <v>2018</v>
      </c>
      <c r="D344" s="28">
        <v>6</v>
      </c>
      <c r="E344" t="s">
        <v>52</v>
      </c>
      <c r="F344" t="s">
        <v>348</v>
      </c>
      <c r="G344" s="29">
        <v>43083</v>
      </c>
      <c r="H344" s="30">
        <v>43083</v>
      </c>
      <c r="I344" s="31">
        <v>4</v>
      </c>
      <c r="J344" t="s">
        <v>44</v>
      </c>
      <c r="L344" t="s">
        <v>54</v>
      </c>
      <c r="M344" t="s">
        <v>38</v>
      </c>
      <c r="P344" t="s">
        <v>26</v>
      </c>
      <c r="Q344" t="s">
        <v>55</v>
      </c>
      <c r="W344" s="32">
        <v>-2045</v>
      </c>
      <c r="X344" t="s">
        <v>350</v>
      </c>
      <c r="Y344" t="s">
        <v>57</v>
      </c>
      <c r="Z344" t="s">
        <v>57</v>
      </c>
    </row>
    <row r="345" spans="1:26" x14ac:dyDescent="0.3">
      <c r="A345" t="s">
        <v>26</v>
      </c>
      <c r="B345" t="s">
        <v>27</v>
      </c>
      <c r="C345" s="27">
        <v>2018</v>
      </c>
      <c r="D345" s="28">
        <v>6</v>
      </c>
      <c r="E345" t="s">
        <v>52</v>
      </c>
      <c r="F345" t="s">
        <v>348</v>
      </c>
      <c r="G345" s="29">
        <v>43083</v>
      </c>
      <c r="H345" s="30">
        <v>43083</v>
      </c>
      <c r="I345" s="31">
        <v>51</v>
      </c>
      <c r="J345" t="s">
        <v>44</v>
      </c>
      <c r="K345" t="s">
        <v>60</v>
      </c>
      <c r="L345" t="s">
        <v>61</v>
      </c>
      <c r="M345" t="s">
        <v>62</v>
      </c>
      <c r="P345" t="s">
        <v>26</v>
      </c>
      <c r="Q345" t="s">
        <v>55</v>
      </c>
      <c r="S345" t="s">
        <v>351</v>
      </c>
      <c r="W345" s="32">
        <v>2253.1999999999998</v>
      </c>
      <c r="X345" t="s">
        <v>349</v>
      </c>
      <c r="Y345" t="s">
        <v>352</v>
      </c>
      <c r="Z345" t="s">
        <v>57</v>
      </c>
    </row>
    <row r="346" spans="1:26" x14ac:dyDescent="0.3">
      <c r="A346" t="s">
        <v>26</v>
      </c>
      <c r="B346" t="s">
        <v>27</v>
      </c>
      <c r="C346" s="27">
        <v>2018</v>
      </c>
      <c r="D346" s="28">
        <v>6</v>
      </c>
      <c r="E346" t="s">
        <v>52</v>
      </c>
      <c r="F346" t="s">
        <v>348</v>
      </c>
      <c r="G346" s="29">
        <v>43083</v>
      </c>
      <c r="H346" s="30">
        <v>43083</v>
      </c>
      <c r="I346" s="31">
        <v>52</v>
      </c>
      <c r="J346" t="s">
        <v>44</v>
      </c>
      <c r="K346" t="s">
        <v>60</v>
      </c>
      <c r="L346" t="s">
        <v>61</v>
      </c>
      <c r="M346" t="s">
        <v>62</v>
      </c>
      <c r="P346" t="s">
        <v>26</v>
      </c>
      <c r="Q346" t="s">
        <v>55</v>
      </c>
      <c r="S346" t="s">
        <v>353</v>
      </c>
      <c r="W346" s="32">
        <v>2045</v>
      </c>
      <c r="X346" t="s">
        <v>350</v>
      </c>
      <c r="Y346" t="s">
        <v>354</v>
      </c>
      <c r="Z346" t="s">
        <v>57</v>
      </c>
    </row>
    <row r="347" spans="1:26" x14ac:dyDescent="0.3">
      <c r="A347" t="s">
        <v>26</v>
      </c>
      <c r="B347" t="s">
        <v>27</v>
      </c>
      <c r="C347" s="27">
        <v>2018</v>
      </c>
      <c r="D347" s="28">
        <v>6</v>
      </c>
      <c r="E347" t="s">
        <v>52</v>
      </c>
      <c r="F347" t="s">
        <v>355</v>
      </c>
      <c r="G347" s="29">
        <v>43083</v>
      </c>
      <c r="H347" s="30">
        <v>43083</v>
      </c>
      <c r="I347" s="31">
        <v>6</v>
      </c>
      <c r="J347" t="s">
        <v>44</v>
      </c>
      <c r="L347" t="s">
        <v>37</v>
      </c>
      <c r="M347" t="s">
        <v>38</v>
      </c>
      <c r="P347" t="s">
        <v>26</v>
      </c>
      <c r="Q347" t="s">
        <v>55</v>
      </c>
      <c r="W347" s="32">
        <v>-2253.1999999999998</v>
      </c>
      <c r="X347" t="s">
        <v>349</v>
      </c>
      <c r="Y347" t="s">
        <v>45</v>
      </c>
      <c r="Z347" t="s">
        <v>70</v>
      </c>
    </row>
    <row r="348" spans="1:26" x14ac:dyDescent="0.3">
      <c r="A348" t="s">
        <v>26</v>
      </c>
      <c r="B348" t="s">
        <v>27</v>
      </c>
      <c r="C348" s="27">
        <v>2018</v>
      </c>
      <c r="D348" s="28">
        <v>6</v>
      </c>
      <c r="E348" t="s">
        <v>52</v>
      </c>
      <c r="F348" t="s">
        <v>355</v>
      </c>
      <c r="G348" s="29">
        <v>43083</v>
      </c>
      <c r="H348" s="30">
        <v>43083</v>
      </c>
      <c r="I348" s="31">
        <v>7</v>
      </c>
      <c r="J348" t="s">
        <v>44</v>
      </c>
      <c r="L348" t="s">
        <v>37</v>
      </c>
      <c r="M348" t="s">
        <v>38</v>
      </c>
      <c r="P348" t="s">
        <v>26</v>
      </c>
      <c r="Q348" t="s">
        <v>55</v>
      </c>
      <c r="W348" s="32">
        <v>-2045</v>
      </c>
      <c r="X348" t="s">
        <v>350</v>
      </c>
      <c r="Y348" t="s">
        <v>45</v>
      </c>
      <c r="Z348" t="s">
        <v>70</v>
      </c>
    </row>
    <row r="349" spans="1:26" x14ac:dyDescent="0.3">
      <c r="A349" t="s">
        <v>26</v>
      </c>
      <c r="B349" t="s">
        <v>27</v>
      </c>
      <c r="C349" s="27">
        <v>2018</v>
      </c>
      <c r="D349" s="28">
        <v>6</v>
      </c>
      <c r="E349" t="s">
        <v>52</v>
      </c>
      <c r="F349" t="s">
        <v>355</v>
      </c>
      <c r="G349" s="29">
        <v>43083</v>
      </c>
      <c r="H349" s="30">
        <v>43083</v>
      </c>
      <c r="I349" s="31">
        <v>30</v>
      </c>
      <c r="J349" t="s">
        <v>44</v>
      </c>
      <c r="L349" t="s">
        <v>54</v>
      </c>
      <c r="M349" t="s">
        <v>38</v>
      </c>
      <c r="P349" t="s">
        <v>26</v>
      </c>
      <c r="Q349" t="s">
        <v>55</v>
      </c>
      <c r="W349" s="32">
        <v>2253.1999999999998</v>
      </c>
      <c r="X349" t="s">
        <v>349</v>
      </c>
      <c r="Y349" t="s">
        <v>57</v>
      </c>
      <c r="Z349" t="s">
        <v>70</v>
      </c>
    </row>
    <row r="350" spans="1:26" x14ac:dyDescent="0.3">
      <c r="A350" t="s">
        <v>26</v>
      </c>
      <c r="B350" t="s">
        <v>27</v>
      </c>
      <c r="C350" s="27">
        <v>2018</v>
      </c>
      <c r="D350" s="28">
        <v>6</v>
      </c>
      <c r="E350" t="s">
        <v>52</v>
      </c>
      <c r="F350" t="s">
        <v>355</v>
      </c>
      <c r="G350" s="29">
        <v>43083</v>
      </c>
      <c r="H350" s="30">
        <v>43083</v>
      </c>
      <c r="I350" s="31">
        <v>33</v>
      </c>
      <c r="J350" t="s">
        <v>44</v>
      </c>
      <c r="L350" t="s">
        <v>54</v>
      </c>
      <c r="M350" t="s">
        <v>38</v>
      </c>
      <c r="P350" t="s">
        <v>26</v>
      </c>
      <c r="Q350" t="s">
        <v>55</v>
      </c>
      <c r="W350" s="32">
        <v>2045</v>
      </c>
      <c r="X350" t="s">
        <v>350</v>
      </c>
      <c r="Y350" t="s">
        <v>57</v>
      </c>
      <c r="Z350" t="s">
        <v>70</v>
      </c>
    </row>
    <row r="351" spans="1:26" x14ac:dyDescent="0.3">
      <c r="A351" t="s">
        <v>26</v>
      </c>
      <c r="B351" t="s">
        <v>27</v>
      </c>
      <c r="C351" s="27">
        <v>2018</v>
      </c>
      <c r="D351" s="28">
        <v>6</v>
      </c>
      <c r="E351" t="s">
        <v>52</v>
      </c>
      <c r="F351" t="s">
        <v>356</v>
      </c>
      <c r="G351" s="29">
        <v>43089</v>
      </c>
      <c r="H351" s="30">
        <v>43089</v>
      </c>
      <c r="I351" s="31">
        <v>2</v>
      </c>
      <c r="J351" t="s">
        <v>44</v>
      </c>
      <c r="L351" t="s">
        <v>54</v>
      </c>
      <c r="M351" t="s">
        <v>38</v>
      </c>
      <c r="P351" t="s">
        <v>26</v>
      </c>
      <c r="Q351" t="s">
        <v>55</v>
      </c>
      <c r="W351" s="32">
        <v>-3050</v>
      </c>
      <c r="X351" t="s">
        <v>357</v>
      </c>
      <c r="Y351" t="s">
        <v>57</v>
      </c>
      <c r="Z351" t="s">
        <v>57</v>
      </c>
    </row>
    <row r="352" spans="1:26" x14ac:dyDescent="0.3">
      <c r="A352" t="s">
        <v>26</v>
      </c>
      <c r="B352" t="s">
        <v>27</v>
      </c>
      <c r="C352" s="27">
        <v>2018</v>
      </c>
      <c r="D352" s="28">
        <v>6</v>
      </c>
      <c r="E352" t="s">
        <v>52</v>
      </c>
      <c r="F352" t="s">
        <v>356</v>
      </c>
      <c r="G352" s="29">
        <v>43089</v>
      </c>
      <c r="H352" s="30">
        <v>43089</v>
      </c>
      <c r="I352" s="31">
        <v>3</v>
      </c>
      <c r="J352" t="s">
        <v>44</v>
      </c>
      <c r="L352" t="s">
        <v>54</v>
      </c>
      <c r="M352" t="s">
        <v>38</v>
      </c>
      <c r="P352" t="s">
        <v>26</v>
      </c>
      <c r="Q352" t="s">
        <v>55</v>
      </c>
      <c r="W352" s="32">
        <v>-747</v>
      </c>
      <c r="X352" t="s">
        <v>358</v>
      </c>
      <c r="Y352" t="s">
        <v>57</v>
      </c>
      <c r="Z352" t="s">
        <v>57</v>
      </c>
    </row>
    <row r="353" spans="1:26" x14ac:dyDescent="0.3">
      <c r="A353" t="s">
        <v>26</v>
      </c>
      <c r="B353" t="s">
        <v>27</v>
      </c>
      <c r="C353" s="27">
        <v>2018</v>
      </c>
      <c r="D353" s="28">
        <v>6</v>
      </c>
      <c r="E353" t="s">
        <v>52</v>
      </c>
      <c r="F353" t="s">
        <v>356</v>
      </c>
      <c r="G353" s="29">
        <v>43089</v>
      </c>
      <c r="H353" s="30">
        <v>43089</v>
      </c>
      <c r="I353" s="31">
        <v>4</v>
      </c>
      <c r="J353" t="s">
        <v>44</v>
      </c>
      <c r="L353" t="s">
        <v>54</v>
      </c>
      <c r="M353" t="s">
        <v>38</v>
      </c>
      <c r="P353" t="s">
        <v>26</v>
      </c>
      <c r="Q353" t="s">
        <v>55</v>
      </c>
      <c r="W353" s="32">
        <v>-2497.7600000000002</v>
      </c>
      <c r="X353" t="s">
        <v>359</v>
      </c>
      <c r="Y353" t="s">
        <v>57</v>
      </c>
      <c r="Z353" t="s">
        <v>57</v>
      </c>
    </row>
    <row r="354" spans="1:26" x14ac:dyDescent="0.3">
      <c r="A354" t="s">
        <v>26</v>
      </c>
      <c r="B354" t="s">
        <v>27</v>
      </c>
      <c r="C354" s="27">
        <v>2018</v>
      </c>
      <c r="D354" s="28">
        <v>6</v>
      </c>
      <c r="E354" t="s">
        <v>52</v>
      </c>
      <c r="F354" t="s">
        <v>356</v>
      </c>
      <c r="G354" s="29">
        <v>43089</v>
      </c>
      <c r="H354" s="30">
        <v>43089</v>
      </c>
      <c r="I354" s="31">
        <v>5</v>
      </c>
      <c r="J354" t="s">
        <v>44</v>
      </c>
      <c r="L354" t="s">
        <v>54</v>
      </c>
      <c r="M354" t="s">
        <v>38</v>
      </c>
      <c r="P354" t="s">
        <v>26</v>
      </c>
      <c r="Q354" t="s">
        <v>55</v>
      </c>
      <c r="W354" s="32">
        <v>-3100</v>
      </c>
      <c r="X354" t="s">
        <v>360</v>
      </c>
      <c r="Y354" t="s">
        <v>57</v>
      </c>
      <c r="Z354" t="s">
        <v>57</v>
      </c>
    </row>
    <row r="355" spans="1:26" x14ac:dyDescent="0.3">
      <c r="A355" t="s">
        <v>26</v>
      </c>
      <c r="B355" t="s">
        <v>27</v>
      </c>
      <c r="C355" s="27">
        <v>2018</v>
      </c>
      <c r="D355" s="28">
        <v>6</v>
      </c>
      <c r="E355" t="s">
        <v>52</v>
      </c>
      <c r="F355" t="s">
        <v>356</v>
      </c>
      <c r="G355" s="29">
        <v>43089</v>
      </c>
      <c r="H355" s="30">
        <v>43089</v>
      </c>
      <c r="I355" s="31">
        <v>6</v>
      </c>
      <c r="J355" t="s">
        <v>44</v>
      </c>
      <c r="L355" t="s">
        <v>54</v>
      </c>
      <c r="M355" t="s">
        <v>38</v>
      </c>
      <c r="P355" t="s">
        <v>26</v>
      </c>
      <c r="Q355" t="s">
        <v>55</v>
      </c>
      <c r="W355" s="32">
        <v>-2480</v>
      </c>
      <c r="X355" t="s">
        <v>361</v>
      </c>
      <c r="Y355" t="s">
        <v>57</v>
      </c>
      <c r="Z355" t="s">
        <v>57</v>
      </c>
    </row>
    <row r="356" spans="1:26" x14ac:dyDescent="0.3">
      <c r="A356" t="s">
        <v>26</v>
      </c>
      <c r="B356" t="s">
        <v>27</v>
      </c>
      <c r="C356" s="27">
        <v>2018</v>
      </c>
      <c r="D356" s="28">
        <v>6</v>
      </c>
      <c r="E356" t="s">
        <v>52</v>
      </c>
      <c r="F356" t="s">
        <v>356</v>
      </c>
      <c r="G356" s="29">
        <v>43089</v>
      </c>
      <c r="H356" s="30">
        <v>43089</v>
      </c>
      <c r="I356" s="31">
        <v>7</v>
      </c>
      <c r="J356" t="s">
        <v>44</v>
      </c>
      <c r="L356" t="s">
        <v>54</v>
      </c>
      <c r="M356" t="s">
        <v>38</v>
      </c>
      <c r="P356" t="s">
        <v>26</v>
      </c>
      <c r="Q356" t="s">
        <v>55</v>
      </c>
      <c r="W356" s="32">
        <v>-3563</v>
      </c>
      <c r="X356" t="s">
        <v>362</v>
      </c>
      <c r="Y356" t="s">
        <v>57</v>
      </c>
      <c r="Z356" t="s">
        <v>57</v>
      </c>
    </row>
    <row r="357" spans="1:26" x14ac:dyDescent="0.3">
      <c r="A357" t="s">
        <v>26</v>
      </c>
      <c r="B357" t="s">
        <v>27</v>
      </c>
      <c r="C357" s="27">
        <v>2018</v>
      </c>
      <c r="D357" s="28">
        <v>6</v>
      </c>
      <c r="E357" t="s">
        <v>52</v>
      </c>
      <c r="F357" t="s">
        <v>356</v>
      </c>
      <c r="G357" s="29">
        <v>43089</v>
      </c>
      <c r="H357" s="30">
        <v>43089</v>
      </c>
      <c r="I357" s="31">
        <v>8</v>
      </c>
      <c r="J357" t="s">
        <v>44</v>
      </c>
      <c r="L357" t="s">
        <v>54</v>
      </c>
      <c r="M357" t="s">
        <v>38</v>
      </c>
      <c r="P357" t="s">
        <v>26</v>
      </c>
      <c r="Q357" t="s">
        <v>55</v>
      </c>
      <c r="W357" s="32">
        <v>-1356</v>
      </c>
      <c r="X357" t="s">
        <v>363</v>
      </c>
      <c r="Y357" t="s">
        <v>57</v>
      </c>
      <c r="Z357" t="s">
        <v>57</v>
      </c>
    </row>
    <row r="358" spans="1:26" x14ac:dyDescent="0.3">
      <c r="A358" t="s">
        <v>26</v>
      </c>
      <c r="B358" t="s">
        <v>27</v>
      </c>
      <c r="C358" s="27">
        <v>2018</v>
      </c>
      <c r="D358" s="28">
        <v>6</v>
      </c>
      <c r="E358" t="s">
        <v>52</v>
      </c>
      <c r="F358" t="s">
        <v>356</v>
      </c>
      <c r="G358" s="29">
        <v>43089</v>
      </c>
      <c r="H358" s="30">
        <v>43089</v>
      </c>
      <c r="I358" s="31">
        <v>9</v>
      </c>
      <c r="J358" t="s">
        <v>44</v>
      </c>
      <c r="L358" t="s">
        <v>54</v>
      </c>
      <c r="M358" t="s">
        <v>38</v>
      </c>
      <c r="P358" t="s">
        <v>26</v>
      </c>
      <c r="Q358" t="s">
        <v>55</v>
      </c>
      <c r="W358" s="32">
        <v>-2300</v>
      </c>
      <c r="X358" t="s">
        <v>364</v>
      </c>
      <c r="Y358" t="s">
        <v>57</v>
      </c>
      <c r="Z358" t="s">
        <v>57</v>
      </c>
    </row>
    <row r="359" spans="1:26" x14ac:dyDescent="0.3">
      <c r="A359" t="s">
        <v>26</v>
      </c>
      <c r="B359" t="s">
        <v>27</v>
      </c>
      <c r="C359" s="27">
        <v>2018</v>
      </c>
      <c r="D359" s="28">
        <v>6</v>
      </c>
      <c r="E359" t="s">
        <v>52</v>
      </c>
      <c r="F359" t="s">
        <v>356</v>
      </c>
      <c r="G359" s="29">
        <v>43089</v>
      </c>
      <c r="H359" s="30">
        <v>43089</v>
      </c>
      <c r="I359" s="31">
        <v>15</v>
      </c>
      <c r="J359" t="s">
        <v>44</v>
      </c>
      <c r="L359" t="s">
        <v>54</v>
      </c>
      <c r="M359" t="s">
        <v>38</v>
      </c>
      <c r="P359" t="s">
        <v>26</v>
      </c>
      <c r="Q359" t="s">
        <v>55</v>
      </c>
      <c r="W359" s="32">
        <v>-4658</v>
      </c>
      <c r="X359" t="s">
        <v>365</v>
      </c>
      <c r="Y359" t="s">
        <v>57</v>
      </c>
      <c r="Z359" t="s">
        <v>57</v>
      </c>
    </row>
    <row r="360" spans="1:26" x14ac:dyDescent="0.3">
      <c r="A360" t="s">
        <v>26</v>
      </c>
      <c r="B360" t="s">
        <v>27</v>
      </c>
      <c r="C360" s="27">
        <v>2018</v>
      </c>
      <c r="D360" s="28">
        <v>6</v>
      </c>
      <c r="E360" t="s">
        <v>52</v>
      </c>
      <c r="F360" t="s">
        <v>356</v>
      </c>
      <c r="G360" s="29">
        <v>43089</v>
      </c>
      <c r="H360" s="30">
        <v>43089</v>
      </c>
      <c r="I360" s="31">
        <v>23</v>
      </c>
      <c r="J360" t="s">
        <v>44</v>
      </c>
      <c r="L360" t="s">
        <v>54</v>
      </c>
      <c r="M360" t="s">
        <v>38</v>
      </c>
      <c r="P360" t="s">
        <v>26</v>
      </c>
      <c r="Q360" t="s">
        <v>55</v>
      </c>
      <c r="W360" s="32">
        <v>-3203</v>
      </c>
      <c r="X360" t="s">
        <v>366</v>
      </c>
      <c r="Y360" t="s">
        <v>57</v>
      </c>
      <c r="Z360" t="s">
        <v>57</v>
      </c>
    </row>
    <row r="361" spans="1:26" x14ac:dyDescent="0.3">
      <c r="A361" t="s">
        <v>26</v>
      </c>
      <c r="B361" t="s">
        <v>27</v>
      </c>
      <c r="C361" s="27">
        <v>2018</v>
      </c>
      <c r="D361" s="28">
        <v>6</v>
      </c>
      <c r="E361" t="s">
        <v>52</v>
      </c>
      <c r="F361" t="s">
        <v>356</v>
      </c>
      <c r="G361" s="29">
        <v>43089</v>
      </c>
      <c r="H361" s="30">
        <v>43089</v>
      </c>
      <c r="I361" s="31">
        <v>34</v>
      </c>
      <c r="J361" t="s">
        <v>44</v>
      </c>
      <c r="K361" t="s">
        <v>60</v>
      </c>
      <c r="L361" t="s">
        <v>61</v>
      </c>
      <c r="M361" t="s">
        <v>62</v>
      </c>
      <c r="P361" t="s">
        <v>26</v>
      </c>
      <c r="Q361" t="s">
        <v>55</v>
      </c>
      <c r="S361" t="s">
        <v>367</v>
      </c>
      <c r="W361" s="32">
        <v>3050</v>
      </c>
      <c r="X361" t="s">
        <v>357</v>
      </c>
      <c r="Y361" t="s">
        <v>368</v>
      </c>
      <c r="Z361" t="s">
        <v>57</v>
      </c>
    </row>
    <row r="362" spans="1:26" x14ac:dyDescent="0.3">
      <c r="A362" t="s">
        <v>26</v>
      </c>
      <c r="B362" t="s">
        <v>27</v>
      </c>
      <c r="C362" s="27">
        <v>2018</v>
      </c>
      <c r="D362" s="28">
        <v>6</v>
      </c>
      <c r="E362" t="s">
        <v>52</v>
      </c>
      <c r="F362" t="s">
        <v>356</v>
      </c>
      <c r="G362" s="29">
        <v>43089</v>
      </c>
      <c r="H362" s="30">
        <v>43089</v>
      </c>
      <c r="I362" s="31">
        <v>35</v>
      </c>
      <c r="J362" t="s">
        <v>44</v>
      </c>
      <c r="K362" t="s">
        <v>60</v>
      </c>
      <c r="L362" t="s">
        <v>61</v>
      </c>
      <c r="M362" t="s">
        <v>62</v>
      </c>
      <c r="P362" t="s">
        <v>26</v>
      </c>
      <c r="Q362" t="s">
        <v>55</v>
      </c>
      <c r="S362" t="s">
        <v>369</v>
      </c>
      <c r="W362" s="32">
        <v>747</v>
      </c>
      <c r="X362" t="s">
        <v>358</v>
      </c>
      <c r="Y362" t="s">
        <v>370</v>
      </c>
      <c r="Z362" t="s">
        <v>57</v>
      </c>
    </row>
    <row r="363" spans="1:26" x14ac:dyDescent="0.3">
      <c r="A363" t="s">
        <v>26</v>
      </c>
      <c r="B363" t="s">
        <v>27</v>
      </c>
      <c r="C363" s="27">
        <v>2018</v>
      </c>
      <c r="D363" s="28">
        <v>6</v>
      </c>
      <c r="E363" t="s">
        <v>52</v>
      </c>
      <c r="F363" t="s">
        <v>356</v>
      </c>
      <c r="G363" s="29">
        <v>43089</v>
      </c>
      <c r="H363" s="30">
        <v>43089</v>
      </c>
      <c r="I363" s="31">
        <v>36</v>
      </c>
      <c r="J363" t="s">
        <v>44</v>
      </c>
      <c r="K363" t="s">
        <v>60</v>
      </c>
      <c r="L363" t="s">
        <v>61</v>
      </c>
      <c r="M363" t="s">
        <v>62</v>
      </c>
      <c r="P363" t="s">
        <v>26</v>
      </c>
      <c r="Q363" t="s">
        <v>55</v>
      </c>
      <c r="S363" t="s">
        <v>371</v>
      </c>
      <c r="W363" s="32">
        <v>2497.7600000000002</v>
      </c>
      <c r="X363" t="s">
        <v>359</v>
      </c>
      <c r="Y363" t="s">
        <v>372</v>
      </c>
      <c r="Z363" t="s">
        <v>57</v>
      </c>
    </row>
    <row r="364" spans="1:26" x14ac:dyDescent="0.3">
      <c r="A364" t="s">
        <v>26</v>
      </c>
      <c r="B364" t="s">
        <v>27</v>
      </c>
      <c r="C364" s="27">
        <v>2018</v>
      </c>
      <c r="D364" s="28">
        <v>6</v>
      </c>
      <c r="E364" t="s">
        <v>52</v>
      </c>
      <c r="F364" t="s">
        <v>356</v>
      </c>
      <c r="G364" s="29">
        <v>43089</v>
      </c>
      <c r="H364" s="30">
        <v>43089</v>
      </c>
      <c r="I364" s="31">
        <v>37</v>
      </c>
      <c r="J364" t="s">
        <v>44</v>
      </c>
      <c r="K364" t="s">
        <v>60</v>
      </c>
      <c r="L364" t="s">
        <v>61</v>
      </c>
      <c r="M364" t="s">
        <v>62</v>
      </c>
      <c r="P364" t="s">
        <v>26</v>
      </c>
      <c r="Q364" t="s">
        <v>55</v>
      </c>
      <c r="S364" t="s">
        <v>373</v>
      </c>
      <c r="W364" s="32">
        <v>3100</v>
      </c>
      <c r="X364" t="s">
        <v>360</v>
      </c>
      <c r="Y364" t="s">
        <v>374</v>
      </c>
      <c r="Z364" t="s">
        <v>57</v>
      </c>
    </row>
    <row r="365" spans="1:26" x14ac:dyDescent="0.3">
      <c r="A365" t="s">
        <v>26</v>
      </c>
      <c r="B365" t="s">
        <v>27</v>
      </c>
      <c r="C365" s="27">
        <v>2018</v>
      </c>
      <c r="D365" s="28">
        <v>6</v>
      </c>
      <c r="E365" t="s">
        <v>52</v>
      </c>
      <c r="F365" t="s">
        <v>356</v>
      </c>
      <c r="G365" s="29">
        <v>43089</v>
      </c>
      <c r="H365" s="30">
        <v>43089</v>
      </c>
      <c r="I365" s="31">
        <v>38</v>
      </c>
      <c r="J365" t="s">
        <v>44</v>
      </c>
      <c r="K365" t="s">
        <v>60</v>
      </c>
      <c r="L365" t="s">
        <v>61</v>
      </c>
      <c r="M365" t="s">
        <v>62</v>
      </c>
      <c r="P365" t="s">
        <v>26</v>
      </c>
      <c r="Q365" t="s">
        <v>55</v>
      </c>
      <c r="S365" t="s">
        <v>375</v>
      </c>
      <c r="W365" s="32">
        <v>2480</v>
      </c>
      <c r="X365" t="s">
        <v>361</v>
      </c>
      <c r="Y365" t="s">
        <v>376</v>
      </c>
      <c r="Z365" t="s">
        <v>57</v>
      </c>
    </row>
    <row r="366" spans="1:26" x14ac:dyDescent="0.3">
      <c r="A366" t="s">
        <v>26</v>
      </c>
      <c r="B366" t="s">
        <v>27</v>
      </c>
      <c r="C366" s="27">
        <v>2018</v>
      </c>
      <c r="D366" s="28">
        <v>6</v>
      </c>
      <c r="E366" t="s">
        <v>52</v>
      </c>
      <c r="F366" t="s">
        <v>356</v>
      </c>
      <c r="G366" s="29">
        <v>43089</v>
      </c>
      <c r="H366" s="30">
        <v>43089</v>
      </c>
      <c r="I366" s="31">
        <v>39</v>
      </c>
      <c r="J366" t="s">
        <v>44</v>
      </c>
      <c r="K366" t="s">
        <v>60</v>
      </c>
      <c r="L366" t="s">
        <v>61</v>
      </c>
      <c r="M366" t="s">
        <v>62</v>
      </c>
      <c r="P366" t="s">
        <v>26</v>
      </c>
      <c r="Q366" t="s">
        <v>55</v>
      </c>
      <c r="S366" t="s">
        <v>377</v>
      </c>
      <c r="W366" s="32">
        <v>3563</v>
      </c>
      <c r="X366" t="s">
        <v>362</v>
      </c>
      <c r="Y366" t="s">
        <v>378</v>
      </c>
      <c r="Z366" t="s">
        <v>57</v>
      </c>
    </row>
    <row r="367" spans="1:26" x14ac:dyDescent="0.3">
      <c r="A367" t="s">
        <v>26</v>
      </c>
      <c r="B367" t="s">
        <v>27</v>
      </c>
      <c r="C367" s="27">
        <v>2018</v>
      </c>
      <c r="D367" s="28">
        <v>6</v>
      </c>
      <c r="E367" t="s">
        <v>52</v>
      </c>
      <c r="F367" t="s">
        <v>356</v>
      </c>
      <c r="G367" s="29">
        <v>43089</v>
      </c>
      <c r="H367" s="30">
        <v>43089</v>
      </c>
      <c r="I367" s="31">
        <v>40</v>
      </c>
      <c r="J367" t="s">
        <v>44</v>
      </c>
      <c r="K367" t="s">
        <v>60</v>
      </c>
      <c r="L367" t="s">
        <v>61</v>
      </c>
      <c r="M367" t="s">
        <v>62</v>
      </c>
      <c r="P367" t="s">
        <v>26</v>
      </c>
      <c r="Q367" t="s">
        <v>55</v>
      </c>
      <c r="S367" t="s">
        <v>379</v>
      </c>
      <c r="W367" s="32">
        <v>1356</v>
      </c>
      <c r="X367" t="s">
        <v>363</v>
      </c>
      <c r="Y367" t="s">
        <v>380</v>
      </c>
      <c r="Z367" t="s">
        <v>57</v>
      </c>
    </row>
    <row r="368" spans="1:26" x14ac:dyDescent="0.3">
      <c r="A368" t="s">
        <v>26</v>
      </c>
      <c r="B368" t="s">
        <v>27</v>
      </c>
      <c r="C368" s="27">
        <v>2018</v>
      </c>
      <c r="D368" s="28">
        <v>6</v>
      </c>
      <c r="E368" t="s">
        <v>52</v>
      </c>
      <c r="F368" t="s">
        <v>356</v>
      </c>
      <c r="G368" s="29">
        <v>43089</v>
      </c>
      <c r="H368" s="30">
        <v>43089</v>
      </c>
      <c r="I368" s="31">
        <v>41</v>
      </c>
      <c r="J368" t="s">
        <v>44</v>
      </c>
      <c r="K368" t="s">
        <v>60</v>
      </c>
      <c r="L368" t="s">
        <v>61</v>
      </c>
      <c r="M368" t="s">
        <v>62</v>
      </c>
      <c r="P368" t="s">
        <v>26</v>
      </c>
      <c r="Q368" t="s">
        <v>55</v>
      </c>
      <c r="S368" t="s">
        <v>381</v>
      </c>
      <c r="W368" s="32">
        <v>2300</v>
      </c>
      <c r="X368" t="s">
        <v>364</v>
      </c>
      <c r="Y368" t="s">
        <v>382</v>
      </c>
      <c r="Z368" t="s">
        <v>57</v>
      </c>
    </row>
    <row r="369" spans="1:26" x14ac:dyDescent="0.3">
      <c r="A369" t="s">
        <v>26</v>
      </c>
      <c r="B369" t="s">
        <v>27</v>
      </c>
      <c r="C369" s="27">
        <v>2018</v>
      </c>
      <c r="D369" s="28">
        <v>6</v>
      </c>
      <c r="E369" t="s">
        <v>52</v>
      </c>
      <c r="F369" t="s">
        <v>356</v>
      </c>
      <c r="G369" s="29">
        <v>43089</v>
      </c>
      <c r="H369" s="30">
        <v>43089</v>
      </c>
      <c r="I369" s="31">
        <v>47</v>
      </c>
      <c r="J369" t="s">
        <v>44</v>
      </c>
      <c r="K369" t="s">
        <v>60</v>
      </c>
      <c r="L369" t="s">
        <v>61</v>
      </c>
      <c r="M369" t="s">
        <v>62</v>
      </c>
      <c r="P369" t="s">
        <v>26</v>
      </c>
      <c r="Q369" t="s">
        <v>55</v>
      </c>
      <c r="S369" t="s">
        <v>383</v>
      </c>
      <c r="W369" s="32">
        <v>4658</v>
      </c>
      <c r="X369" t="s">
        <v>365</v>
      </c>
      <c r="Y369" t="s">
        <v>384</v>
      </c>
      <c r="Z369" t="s">
        <v>57</v>
      </c>
    </row>
    <row r="370" spans="1:26" x14ac:dyDescent="0.3">
      <c r="A370" t="s">
        <v>26</v>
      </c>
      <c r="B370" t="s">
        <v>27</v>
      </c>
      <c r="C370" s="27">
        <v>2018</v>
      </c>
      <c r="D370" s="28">
        <v>6</v>
      </c>
      <c r="E370" t="s">
        <v>52</v>
      </c>
      <c r="F370" t="s">
        <v>356</v>
      </c>
      <c r="G370" s="29">
        <v>43089</v>
      </c>
      <c r="H370" s="30">
        <v>43089</v>
      </c>
      <c r="I370" s="31">
        <v>55</v>
      </c>
      <c r="J370" t="s">
        <v>44</v>
      </c>
      <c r="K370" t="s">
        <v>60</v>
      </c>
      <c r="L370" t="s">
        <v>61</v>
      </c>
      <c r="M370" t="s">
        <v>62</v>
      </c>
      <c r="P370" t="s">
        <v>26</v>
      </c>
      <c r="Q370" t="s">
        <v>55</v>
      </c>
      <c r="S370" t="s">
        <v>385</v>
      </c>
      <c r="W370" s="32">
        <v>3203</v>
      </c>
      <c r="X370" t="s">
        <v>366</v>
      </c>
      <c r="Y370" t="s">
        <v>386</v>
      </c>
      <c r="Z370" t="s">
        <v>57</v>
      </c>
    </row>
    <row r="371" spans="1:26" x14ac:dyDescent="0.3">
      <c r="A371" t="s">
        <v>26</v>
      </c>
      <c r="B371" t="s">
        <v>27</v>
      </c>
      <c r="C371" s="27">
        <v>2018</v>
      </c>
      <c r="D371" s="28">
        <v>6</v>
      </c>
      <c r="E371" t="s">
        <v>52</v>
      </c>
      <c r="F371" t="s">
        <v>387</v>
      </c>
      <c r="G371" s="29">
        <v>43090</v>
      </c>
      <c r="H371" s="30">
        <v>43090</v>
      </c>
      <c r="I371" s="31">
        <v>4</v>
      </c>
      <c r="J371" t="s">
        <v>44</v>
      </c>
      <c r="L371" t="s">
        <v>37</v>
      </c>
      <c r="M371" t="s">
        <v>38</v>
      </c>
      <c r="P371" t="s">
        <v>26</v>
      </c>
      <c r="Q371" t="s">
        <v>55</v>
      </c>
      <c r="W371" s="32">
        <v>-3203</v>
      </c>
      <c r="X371" t="s">
        <v>366</v>
      </c>
      <c r="Y371" t="s">
        <v>45</v>
      </c>
      <c r="Z371" t="s">
        <v>70</v>
      </c>
    </row>
    <row r="372" spans="1:26" x14ac:dyDescent="0.3">
      <c r="A372" t="s">
        <v>26</v>
      </c>
      <c r="B372" t="s">
        <v>27</v>
      </c>
      <c r="C372" s="27">
        <v>2018</v>
      </c>
      <c r="D372" s="28">
        <v>6</v>
      </c>
      <c r="E372" t="s">
        <v>52</v>
      </c>
      <c r="F372" t="s">
        <v>387</v>
      </c>
      <c r="G372" s="29">
        <v>43090</v>
      </c>
      <c r="H372" s="30">
        <v>43090</v>
      </c>
      <c r="I372" s="31">
        <v>11</v>
      </c>
      <c r="J372" t="s">
        <v>44</v>
      </c>
      <c r="L372" t="s">
        <v>37</v>
      </c>
      <c r="M372" t="s">
        <v>38</v>
      </c>
      <c r="P372" t="s">
        <v>26</v>
      </c>
      <c r="Q372" t="s">
        <v>55</v>
      </c>
      <c r="W372" s="32">
        <v>-1356</v>
      </c>
      <c r="X372" t="s">
        <v>363</v>
      </c>
      <c r="Y372" t="s">
        <v>45</v>
      </c>
      <c r="Z372" t="s">
        <v>70</v>
      </c>
    </row>
    <row r="373" spans="1:26" x14ac:dyDescent="0.3">
      <c r="A373" t="s">
        <v>26</v>
      </c>
      <c r="B373" t="s">
        <v>27</v>
      </c>
      <c r="C373" s="27">
        <v>2018</v>
      </c>
      <c r="D373" s="28">
        <v>6</v>
      </c>
      <c r="E373" t="s">
        <v>52</v>
      </c>
      <c r="F373" t="s">
        <v>387</v>
      </c>
      <c r="G373" s="29">
        <v>43090</v>
      </c>
      <c r="H373" s="30">
        <v>43090</v>
      </c>
      <c r="I373" s="31">
        <v>12</v>
      </c>
      <c r="J373" t="s">
        <v>44</v>
      </c>
      <c r="L373" t="s">
        <v>37</v>
      </c>
      <c r="M373" t="s">
        <v>38</v>
      </c>
      <c r="P373" t="s">
        <v>26</v>
      </c>
      <c r="Q373" t="s">
        <v>55</v>
      </c>
      <c r="W373" s="32">
        <v>-2300</v>
      </c>
      <c r="X373" t="s">
        <v>364</v>
      </c>
      <c r="Y373" t="s">
        <v>45</v>
      </c>
      <c r="Z373" t="s">
        <v>70</v>
      </c>
    </row>
    <row r="374" spans="1:26" x14ac:dyDescent="0.3">
      <c r="A374" t="s">
        <v>26</v>
      </c>
      <c r="B374" t="s">
        <v>27</v>
      </c>
      <c r="C374" s="27">
        <v>2018</v>
      </c>
      <c r="D374" s="28">
        <v>6</v>
      </c>
      <c r="E374" t="s">
        <v>52</v>
      </c>
      <c r="F374" t="s">
        <v>387</v>
      </c>
      <c r="G374" s="29">
        <v>43090</v>
      </c>
      <c r="H374" s="30">
        <v>43090</v>
      </c>
      <c r="I374" s="31">
        <v>18</v>
      </c>
      <c r="J374" t="s">
        <v>44</v>
      </c>
      <c r="L374" t="s">
        <v>37</v>
      </c>
      <c r="M374" t="s">
        <v>38</v>
      </c>
      <c r="P374" t="s">
        <v>26</v>
      </c>
      <c r="Q374" t="s">
        <v>55</v>
      </c>
      <c r="W374" s="32">
        <v>-3050</v>
      </c>
      <c r="X374" t="s">
        <v>357</v>
      </c>
      <c r="Y374" t="s">
        <v>45</v>
      </c>
      <c r="Z374" t="s">
        <v>70</v>
      </c>
    </row>
    <row r="375" spans="1:26" x14ac:dyDescent="0.3">
      <c r="A375" t="s">
        <v>26</v>
      </c>
      <c r="B375" t="s">
        <v>27</v>
      </c>
      <c r="C375" s="27">
        <v>2018</v>
      </c>
      <c r="D375" s="28">
        <v>6</v>
      </c>
      <c r="E375" t="s">
        <v>52</v>
      </c>
      <c r="F375" t="s">
        <v>387</v>
      </c>
      <c r="G375" s="29">
        <v>43090</v>
      </c>
      <c r="H375" s="30">
        <v>43090</v>
      </c>
      <c r="I375" s="31">
        <v>19</v>
      </c>
      <c r="J375" t="s">
        <v>44</v>
      </c>
      <c r="L375" t="s">
        <v>37</v>
      </c>
      <c r="M375" t="s">
        <v>38</v>
      </c>
      <c r="P375" t="s">
        <v>26</v>
      </c>
      <c r="Q375" t="s">
        <v>55</v>
      </c>
      <c r="W375" s="32">
        <v>-747</v>
      </c>
      <c r="X375" t="s">
        <v>358</v>
      </c>
      <c r="Y375" t="s">
        <v>45</v>
      </c>
      <c r="Z375" t="s">
        <v>70</v>
      </c>
    </row>
    <row r="376" spans="1:26" x14ac:dyDescent="0.3">
      <c r="A376" t="s">
        <v>26</v>
      </c>
      <c r="B376" t="s">
        <v>27</v>
      </c>
      <c r="C376" s="27">
        <v>2018</v>
      </c>
      <c r="D376" s="28">
        <v>6</v>
      </c>
      <c r="E376" t="s">
        <v>52</v>
      </c>
      <c r="F376" t="s">
        <v>387</v>
      </c>
      <c r="G376" s="29">
        <v>43090</v>
      </c>
      <c r="H376" s="30">
        <v>43090</v>
      </c>
      <c r="I376" s="31">
        <v>20</v>
      </c>
      <c r="J376" t="s">
        <v>44</v>
      </c>
      <c r="L376" t="s">
        <v>37</v>
      </c>
      <c r="M376" t="s">
        <v>38</v>
      </c>
      <c r="P376" t="s">
        <v>26</v>
      </c>
      <c r="Q376" t="s">
        <v>55</v>
      </c>
      <c r="W376" s="32">
        <v>-2497.7600000000002</v>
      </c>
      <c r="X376" t="s">
        <v>359</v>
      </c>
      <c r="Y376" t="s">
        <v>45</v>
      </c>
      <c r="Z376" t="s">
        <v>70</v>
      </c>
    </row>
    <row r="377" spans="1:26" x14ac:dyDescent="0.3">
      <c r="A377" t="s">
        <v>26</v>
      </c>
      <c r="B377" t="s">
        <v>27</v>
      </c>
      <c r="C377" s="27">
        <v>2018</v>
      </c>
      <c r="D377" s="28">
        <v>6</v>
      </c>
      <c r="E377" t="s">
        <v>52</v>
      </c>
      <c r="F377" t="s">
        <v>387</v>
      </c>
      <c r="G377" s="29">
        <v>43090</v>
      </c>
      <c r="H377" s="30">
        <v>43090</v>
      </c>
      <c r="I377" s="31">
        <v>21</v>
      </c>
      <c r="J377" t="s">
        <v>44</v>
      </c>
      <c r="L377" t="s">
        <v>37</v>
      </c>
      <c r="M377" t="s">
        <v>38</v>
      </c>
      <c r="P377" t="s">
        <v>26</v>
      </c>
      <c r="Q377" t="s">
        <v>55</v>
      </c>
      <c r="W377" s="32">
        <v>-3100</v>
      </c>
      <c r="X377" t="s">
        <v>360</v>
      </c>
      <c r="Y377" t="s">
        <v>45</v>
      </c>
      <c r="Z377" t="s">
        <v>70</v>
      </c>
    </row>
    <row r="378" spans="1:26" x14ac:dyDescent="0.3">
      <c r="A378" t="s">
        <v>26</v>
      </c>
      <c r="B378" t="s">
        <v>27</v>
      </c>
      <c r="C378" s="27">
        <v>2018</v>
      </c>
      <c r="D378" s="28">
        <v>6</v>
      </c>
      <c r="E378" t="s">
        <v>52</v>
      </c>
      <c r="F378" t="s">
        <v>387</v>
      </c>
      <c r="G378" s="29">
        <v>43090</v>
      </c>
      <c r="H378" s="30">
        <v>43090</v>
      </c>
      <c r="I378" s="31">
        <v>22</v>
      </c>
      <c r="J378" t="s">
        <v>44</v>
      </c>
      <c r="L378" t="s">
        <v>37</v>
      </c>
      <c r="M378" t="s">
        <v>38</v>
      </c>
      <c r="P378" t="s">
        <v>26</v>
      </c>
      <c r="Q378" t="s">
        <v>55</v>
      </c>
      <c r="W378" s="32">
        <v>-2480</v>
      </c>
      <c r="X378" t="s">
        <v>361</v>
      </c>
      <c r="Y378" t="s">
        <v>45</v>
      </c>
      <c r="Z378" t="s">
        <v>70</v>
      </c>
    </row>
    <row r="379" spans="1:26" x14ac:dyDescent="0.3">
      <c r="A379" t="s">
        <v>26</v>
      </c>
      <c r="B379" t="s">
        <v>27</v>
      </c>
      <c r="C379" s="27">
        <v>2018</v>
      </c>
      <c r="D379" s="28">
        <v>6</v>
      </c>
      <c r="E379" t="s">
        <v>52</v>
      </c>
      <c r="F379" t="s">
        <v>387</v>
      </c>
      <c r="G379" s="29">
        <v>43090</v>
      </c>
      <c r="H379" s="30">
        <v>43090</v>
      </c>
      <c r="I379" s="31">
        <v>23</v>
      </c>
      <c r="J379" t="s">
        <v>44</v>
      </c>
      <c r="L379" t="s">
        <v>37</v>
      </c>
      <c r="M379" t="s">
        <v>38</v>
      </c>
      <c r="P379" t="s">
        <v>26</v>
      </c>
      <c r="Q379" t="s">
        <v>55</v>
      </c>
      <c r="W379" s="32">
        <v>-3563</v>
      </c>
      <c r="X379" t="s">
        <v>362</v>
      </c>
      <c r="Y379" t="s">
        <v>45</v>
      </c>
      <c r="Z379" t="s">
        <v>70</v>
      </c>
    </row>
    <row r="380" spans="1:26" x14ac:dyDescent="0.3">
      <c r="A380" t="s">
        <v>26</v>
      </c>
      <c r="B380" t="s">
        <v>27</v>
      </c>
      <c r="C380" s="27">
        <v>2018</v>
      </c>
      <c r="D380" s="28">
        <v>6</v>
      </c>
      <c r="E380" t="s">
        <v>52</v>
      </c>
      <c r="F380" t="s">
        <v>387</v>
      </c>
      <c r="G380" s="29">
        <v>43090</v>
      </c>
      <c r="H380" s="30">
        <v>43090</v>
      </c>
      <c r="I380" s="31">
        <v>26</v>
      </c>
      <c r="J380" t="s">
        <v>44</v>
      </c>
      <c r="L380" t="s">
        <v>37</v>
      </c>
      <c r="M380" t="s">
        <v>38</v>
      </c>
      <c r="P380" t="s">
        <v>26</v>
      </c>
      <c r="Q380" t="s">
        <v>55</v>
      </c>
      <c r="W380" s="32">
        <v>-4658</v>
      </c>
      <c r="X380" t="s">
        <v>365</v>
      </c>
      <c r="Y380" t="s">
        <v>45</v>
      </c>
      <c r="Z380" t="s">
        <v>70</v>
      </c>
    </row>
    <row r="381" spans="1:26" x14ac:dyDescent="0.3">
      <c r="A381" t="s">
        <v>26</v>
      </c>
      <c r="B381" t="s">
        <v>27</v>
      </c>
      <c r="C381" s="27">
        <v>2018</v>
      </c>
      <c r="D381" s="28">
        <v>6</v>
      </c>
      <c r="E381" t="s">
        <v>52</v>
      </c>
      <c r="F381" t="s">
        <v>387</v>
      </c>
      <c r="G381" s="29">
        <v>43090</v>
      </c>
      <c r="H381" s="30">
        <v>43090</v>
      </c>
      <c r="I381" s="31">
        <v>34</v>
      </c>
      <c r="J381" t="s">
        <v>44</v>
      </c>
      <c r="L381" t="s">
        <v>54</v>
      </c>
      <c r="M381" t="s">
        <v>38</v>
      </c>
      <c r="P381" t="s">
        <v>26</v>
      </c>
      <c r="Q381" t="s">
        <v>55</v>
      </c>
      <c r="W381" s="32">
        <v>3203</v>
      </c>
      <c r="X381" t="s">
        <v>366</v>
      </c>
      <c r="Y381" t="s">
        <v>57</v>
      </c>
      <c r="Z381" t="s">
        <v>70</v>
      </c>
    </row>
    <row r="382" spans="1:26" x14ac:dyDescent="0.3">
      <c r="A382" t="s">
        <v>26</v>
      </c>
      <c r="B382" t="s">
        <v>27</v>
      </c>
      <c r="C382" s="27">
        <v>2018</v>
      </c>
      <c r="D382" s="28">
        <v>6</v>
      </c>
      <c r="E382" t="s">
        <v>52</v>
      </c>
      <c r="F382" t="s">
        <v>387</v>
      </c>
      <c r="G382" s="29">
        <v>43090</v>
      </c>
      <c r="H382" s="30">
        <v>43090</v>
      </c>
      <c r="I382" s="31">
        <v>39</v>
      </c>
      <c r="J382" t="s">
        <v>44</v>
      </c>
      <c r="L382" t="s">
        <v>54</v>
      </c>
      <c r="M382" t="s">
        <v>38</v>
      </c>
      <c r="P382" t="s">
        <v>26</v>
      </c>
      <c r="Q382" t="s">
        <v>55</v>
      </c>
      <c r="W382" s="32">
        <v>3050</v>
      </c>
      <c r="X382" t="s">
        <v>357</v>
      </c>
      <c r="Y382" t="s">
        <v>57</v>
      </c>
      <c r="Z382" t="s">
        <v>70</v>
      </c>
    </row>
    <row r="383" spans="1:26" x14ac:dyDescent="0.3">
      <c r="A383" t="s">
        <v>26</v>
      </c>
      <c r="B383" t="s">
        <v>27</v>
      </c>
      <c r="C383" s="27">
        <v>2018</v>
      </c>
      <c r="D383" s="28">
        <v>6</v>
      </c>
      <c r="E383" t="s">
        <v>52</v>
      </c>
      <c r="F383" t="s">
        <v>387</v>
      </c>
      <c r="G383" s="29">
        <v>43090</v>
      </c>
      <c r="H383" s="30">
        <v>43090</v>
      </c>
      <c r="I383" s="31">
        <v>43</v>
      </c>
      <c r="J383" t="s">
        <v>44</v>
      </c>
      <c r="L383" t="s">
        <v>54</v>
      </c>
      <c r="M383" t="s">
        <v>38</v>
      </c>
      <c r="P383" t="s">
        <v>26</v>
      </c>
      <c r="Q383" t="s">
        <v>55</v>
      </c>
      <c r="W383" s="32">
        <v>2300</v>
      </c>
      <c r="X383" t="s">
        <v>364</v>
      </c>
      <c r="Y383" t="s">
        <v>57</v>
      </c>
      <c r="Z383" t="s">
        <v>70</v>
      </c>
    </row>
    <row r="384" spans="1:26" x14ac:dyDescent="0.3">
      <c r="A384" t="s">
        <v>26</v>
      </c>
      <c r="B384" t="s">
        <v>27</v>
      </c>
      <c r="C384" s="27">
        <v>2018</v>
      </c>
      <c r="D384" s="28">
        <v>6</v>
      </c>
      <c r="E384" t="s">
        <v>52</v>
      </c>
      <c r="F384" t="s">
        <v>387</v>
      </c>
      <c r="G384" s="29">
        <v>43090</v>
      </c>
      <c r="H384" s="30">
        <v>43090</v>
      </c>
      <c r="I384" s="31">
        <v>49</v>
      </c>
      <c r="J384" t="s">
        <v>44</v>
      </c>
      <c r="L384" t="s">
        <v>54</v>
      </c>
      <c r="M384" t="s">
        <v>38</v>
      </c>
      <c r="P384" t="s">
        <v>26</v>
      </c>
      <c r="Q384" t="s">
        <v>55</v>
      </c>
      <c r="W384" s="32">
        <v>747</v>
      </c>
      <c r="X384" t="s">
        <v>358</v>
      </c>
      <c r="Y384" t="s">
        <v>57</v>
      </c>
      <c r="Z384" t="s">
        <v>70</v>
      </c>
    </row>
    <row r="385" spans="1:26" x14ac:dyDescent="0.3">
      <c r="A385" t="s">
        <v>26</v>
      </c>
      <c r="B385" t="s">
        <v>27</v>
      </c>
      <c r="C385" s="27">
        <v>2018</v>
      </c>
      <c r="D385" s="28">
        <v>6</v>
      </c>
      <c r="E385" t="s">
        <v>52</v>
      </c>
      <c r="F385" t="s">
        <v>387</v>
      </c>
      <c r="G385" s="29">
        <v>43090</v>
      </c>
      <c r="H385" s="30">
        <v>43090</v>
      </c>
      <c r="I385" s="31">
        <v>50</v>
      </c>
      <c r="J385" t="s">
        <v>44</v>
      </c>
      <c r="L385" t="s">
        <v>54</v>
      </c>
      <c r="M385" t="s">
        <v>38</v>
      </c>
      <c r="P385" t="s">
        <v>26</v>
      </c>
      <c r="Q385" t="s">
        <v>55</v>
      </c>
      <c r="W385" s="32">
        <v>2497.7600000000002</v>
      </c>
      <c r="X385" t="s">
        <v>359</v>
      </c>
      <c r="Y385" t="s">
        <v>57</v>
      </c>
      <c r="Z385" t="s">
        <v>70</v>
      </c>
    </row>
    <row r="386" spans="1:26" x14ac:dyDescent="0.3">
      <c r="A386" t="s">
        <v>26</v>
      </c>
      <c r="B386" t="s">
        <v>27</v>
      </c>
      <c r="C386" s="27">
        <v>2018</v>
      </c>
      <c r="D386" s="28">
        <v>6</v>
      </c>
      <c r="E386" t="s">
        <v>52</v>
      </c>
      <c r="F386" t="s">
        <v>387</v>
      </c>
      <c r="G386" s="29">
        <v>43090</v>
      </c>
      <c r="H386" s="30">
        <v>43090</v>
      </c>
      <c r="I386" s="31">
        <v>51</v>
      </c>
      <c r="J386" t="s">
        <v>44</v>
      </c>
      <c r="L386" t="s">
        <v>54</v>
      </c>
      <c r="M386" t="s">
        <v>38</v>
      </c>
      <c r="P386" t="s">
        <v>26</v>
      </c>
      <c r="Q386" t="s">
        <v>55</v>
      </c>
      <c r="W386" s="32">
        <v>3100</v>
      </c>
      <c r="X386" t="s">
        <v>360</v>
      </c>
      <c r="Y386" t="s">
        <v>57</v>
      </c>
      <c r="Z386" t="s">
        <v>70</v>
      </c>
    </row>
    <row r="387" spans="1:26" x14ac:dyDescent="0.3">
      <c r="A387" t="s">
        <v>26</v>
      </c>
      <c r="B387" t="s">
        <v>27</v>
      </c>
      <c r="C387" s="27">
        <v>2018</v>
      </c>
      <c r="D387" s="28">
        <v>6</v>
      </c>
      <c r="E387" t="s">
        <v>52</v>
      </c>
      <c r="F387" t="s">
        <v>387</v>
      </c>
      <c r="G387" s="29">
        <v>43090</v>
      </c>
      <c r="H387" s="30">
        <v>43090</v>
      </c>
      <c r="I387" s="31">
        <v>52</v>
      </c>
      <c r="J387" t="s">
        <v>44</v>
      </c>
      <c r="L387" t="s">
        <v>54</v>
      </c>
      <c r="M387" t="s">
        <v>38</v>
      </c>
      <c r="P387" t="s">
        <v>26</v>
      </c>
      <c r="Q387" t="s">
        <v>55</v>
      </c>
      <c r="W387" s="32">
        <v>2480</v>
      </c>
      <c r="X387" t="s">
        <v>361</v>
      </c>
      <c r="Y387" t="s">
        <v>57</v>
      </c>
      <c r="Z387" t="s">
        <v>70</v>
      </c>
    </row>
    <row r="388" spans="1:26" x14ac:dyDescent="0.3">
      <c r="A388" t="s">
        <v>26</v>
      </c>
      <c r="B388" t="s">
        <v>27</v>
      </c>
      <c r="C388" s="27">
        <v>2018</v>
      </c>
      <c r="D388" s="28">
        <v>6</v>
      </c>
      <c r="E388" t="s">
        <v>52</v>
      </c>
      <c r="F388" t="s">
        <v>387</v>
      </c>
      <c r="G388" s="29">
        <v>43090</v>
      </c>
      <c r="H388" s="30">
        <v>43090</v>
      </c>
      <c r="I388" s="31">
        <v>53</v>
      </c>
      <c r="J388" t="s">
        <v>44</v>
      </c>
      <c r="L388" t="s">
        <v>54</v>
      </c>
      <c r="M388" t="s">
        <v>38</v>
      </c>
      <c r="P388" t="s">
        <v>26</v>
      </c>
      <c r="Q388" t="s">
        <v>55</v>
      </c>
      <c r="W388" s="32">
        <v>3563</v>
      </c>
      <c r="X388" t="s">
        <v>362</v>
      </c>
      <c r="Y388" t="s">
        <v>57</v>
      </c>
      <c r="Z388" t="s">
        <v>70</v>
      </c>
    </row>
    <row r="389" spans="1:26" x14ac:dyDescent="0.3">
      <c r="A389" t="s">
        <v>26</v>
      </c>
      <c r="B389" t="s">
        <v>27</v>
      </c>
      <c r="C389" s="27">
        <v>2018</v>
      </c>
      <c r="D389" s="28">
        <v>6</v>
      </c>
      <c r="E389" t="s">
        <v>52</v>
      </c>
      <c r="F389" t="s">
        <v>387</v>
      </c>
      <c r="G389" s="29">
        <v>43090</v>
      </c>
      <c r="H389" s="30">
        <v>43090</v>
      </c>
      <c r="I389" s="31">
        <v>54</v>
      </c>
      <c r="J389" t="s">
        <v>44</v>
      </c>
      <c r="L389" t="s">
        <v>54</v>
      </c>
      <c r="M389" t="s">
        <v>38</v>
      </c>
      <c r="P389" t="s">
        <v>26</v>
      </c>
      <c r="Q389" t="s">
        <v>55</v>
      </c>
      <c r="W389" s="32">
        <v>1356</v>
      </c>
      <c r="X389" t="s">
        <v>363</v>
      </c>
      <c r="Y389" t="s">
        <v>57</v>
      </c>
      <c r="Z389" t="s">
        <v>70</v>
      </c>
    </row>
    <row r="390" spans="1:26" x14ac:dyDescent="0.3">
      <c r="A390" t="s">
        <v>26</v>
      </c>
      <c r="B390" t="s">
        <v>27</v>
      </c>
      <c r="C390" s="27">
        <v>2018</v>
      </c>
      <c r="D390" s="28">
        <v>6</v>
      </c>
      <c r="E390" t="s">
        <v>52</v>
      </c>
      <c r="F390" t="s">
        <v>387</v>
      </c>
      <c r="G390" s="29">
        <v>43090</v>
      </c>
      <c r="H390" s="30">
        <v>43090</v>
      </c>
      <c r="I390" s="31">
        <v>56</v>
      </c>
      <c r="J390" t="s">
        <v>44</v>
      </c>
      <c r="L390" t="s">
        <v>54</v>
      </c>
      <c r="M390" t="s">
        <v>38</v>
      </c>
      <c r="P390" t="s">
        <v>26</v>
      </c>
      <c r="Q390" t="s">
        <v>55</v>
      </c>
      <c r="W390" s="32">
        <v>4658</v>
      </c>
      <c r="X390" t="s">
        <v>365</v>
      </c>
      <c r="Y390" t="s">
        <v>57</v>
      </c>
      <c r="Z390" t="s">
        <v>70</v>
      </c>
    </row>
    <row r="391" spans="1:26" x14ac:dyDescent="0.3">
      <c r="A391" t="s">
        <v>26</v>
      </c>
      <c r="B391" t="s">
        <v>27</v>
      </c>
      <c r="C391" s="27">
        <v>2018</v>
      </c>
      <c r="D391" s="28">
        <v>7</v>
      </c>
      <c r="E391" t="s">
        <v>52</v>
      </c>
      <c r="F391" t="s">
        <v>388</v>
      </c>
      <c r="G391" s="29">
        <v>43118</v>
      </c>
      <c r="H391" s="30">
        <v>43118</v>
      </c>
      <c r="I391" s="31">
        <v>11</v>
      </c>
      <c r="J391" t="s">
        <v>44</v>
      </c>
      <c r="L391" t="s">
        <v>54</v>
      </c>
      <c r="M391" t="s">
        <v>38</v>
      </c>
      <c r="P391" t="s">
        <v>26</v>
      </c>
      <c r="Q391" t="s">
        <v>55</v>
      </c>
      <c r="W391" s="32">
        <v>-1146</v>
      </c>
      <c r="X391" t="s">
        <v>389</v>
      </c>
      <c r="Y391" t="s">
        <v>57</v>
      </c>
      <c r="Z391" t="s">
        <v>57</v>
      </c>
    </row>
    <row r="392" spans="1:26" x14ac:dyDescent="0.3">
      <c r="A392" t="s">
        <v>26</v>
      </c>
      <c r="B392" t="s">
        <v>27</v>
      </c>
      <c r="C392" s="27">
        <v>2018</v>
      </c>
      <c r="D392" s="28">
        <v>7</v>
      </c>
      <c r="E392" t="s">
        <v>52</v>
      </c>
      <c r="F392" t="s">
        <v>388</v>
      </c>
      <c r="G392" s="29">
        <v>43118</v>
      </c>
      <c r="H392" s="30">
        <v>43118</v>
      </c>
      <c r="I392" s="31">
        <v>12</v>
      </c>
      <c r="J392" t="s">
        <v>44</v>
      </c>
      <c r="L392" t="s">
        <v>54</v>
      </c>
      <c r="M392" t="s">
        <v>38</v>
      </c>
      <c r="P392" t="s">
        <v>26</v>
      </c>
      <c r="Q392" t="s">
        <v>55</v>
      </c>
      <c r="W392" s="32">
        <v>-4436</v>
      </c>
      <c r="X392" t="s">
        <v>390</v>
      </c>
      <c r="Y392" t="s">
        <v>57</v>
      </c>
      <c r="Z392" t="s">
        <v>57</v>
      </c>
    </row>
    <row r="393" spans="1:26" x14ac:dyDescent="0.3">
      <c r="A393" t="s">
        <v>26</v>
      </c>
      <c r="B393" t="s">
        <v>27</v>
      </c>
      <c r="C393" s="27">
        <v>2018</v>
      </c>
      <c r="D393" s="28">
        <v>7</v>
      </c>
      <c r="E393" t="s">
        <v>52</v>
      </c>
      <c r="F393" t="s">
        <v>388</v>
      </c>
      <c r="G393" s="29">
        <v>43118</v>
      </c>
      <c r="H393" s="30">
        <v>43118</v>
      </c>
      <c r="I393" s="31">
        <v>37</v>
      </c>
      <c r="J393" t="s">
        <v>44</v>
      </c>
      <c r="L393" t="s">
        <v>54</v>
      </c>
      <c r="M393" t="s">
        <v>38</v>
      </c>
      <c r="P393" t="s">
        <v>26</v>
      </c>
      <c r="Q393" t="s">
        <v>55</v>
      </c>
      <c r="W393" s="32">
        <v>-1687</v>
      </c>
      <c r="X393" t="s">
        <v>391</v>
      </c>
      <c r="Y393" t="s">
        <v>57</v>
      </c>
      <c r="Z393" t="s">
        <v>57</v>
      </c>
    </row>
    <row r="394" spans="1:26" x14ac:dyDescent="0.3">
      <c r="A394" t="s">
        <v>26</v>
      </c>
      <c r="B394" t="s">
        <v>27</v>
      </c>
      <c r="C394" s="27">
        <v>2018</v>
      </c>
      <c r="D394" s="28">
        <v>7</v>
      </c>
      <c r="E394" t="s">
        <v>52</v>
      </c>
      <c r="F394" t="s">
        <v>388</v>
      </c>
      <c r="G394" s="29">
        <v>43118</v>
      </c>
      <c r="H394" s="30">
        <v>43118</v>
      </c>
      <c r="I394" s="31">
        <v>42</v>
      </c>
      <c r="J394" t="s">
        <v>44</v>
      </c>
      <c r="L394" t="s">
        <v>54</v>
      </c>
      <c r="M394" t="s">
        <v>38</v>
      </c>
      <c r="P394" t="s">
        <v>26</v>
      </c>
      <c r="Q394" t="s">
        <v>55</v>
      </c>
      <c r="W394" s="32">
        <v>-1681</v>
      </c>
      <c r="X394" t="s">
        <v>392</v>
      </c>
      <c r="Y394" t="s">
        <v>57</v>
      </c>
      <c r="Z394" t="s">
        <v>57</v>
      </c>
    </row>
    <row r="395" spans="1:26" x14ac:dyDescent="0.3">
      <c r="A395" t="s">
        <v>26</v>
      </c>
      <c r="B395" t="s">
        <v>27</v>
      </c>
      <c r="C395" s="27">
        <v>2018</v>
      </c>
      <c r="D395" s="28">
        <v>7</v>
      </c>
      <c r="E395" t="s">
        <v>52</v>
      </c>
      <c r="F395" t="s">
        <v>388</v>
      </c>
      <c r="G395" s="29">
        <v>43118</v>
      </c>
      <c r="H395" s="30">
        <v>43118</v>
      </c>
      <c r="I395" s="31">
        <v>43</v>
      </c>
      <c r="J395" t="s">
        <v>44</v>
      </c>
      <c r="L395" t="s">
        <v>54</v>
      </c>
      <c r="M395" t="s">
        <v>38</v>
      </c>
      <c r="P395" t="s">
        <v>26</v>
      </c>
      <c r="Q395" t="s">
        <v>55</v>
      </c>
      <c r="W395" s="32">
        <v>-3654</v>
      </c>
      <c r="X395" t="s">
        <v>393</v>
      </c>
      <c r="Y395" t="s">
        <v>57</v>
      </c>
      <c r="Z395" t="s">
        <v>57</v>
      </c>
    </row>
    <row r="396" spans="1:26" x14ac:dyDescent="0.3">
      <c r="A396" t="s">
        <v>26</v>
      </c>
      <c r="B396" t="s">
        <v>27</v>
      </c>
      <c r="C396" s="27">
        <v>2018</v>
      </c>
      <c r="D396" s="28">
        <v>7</v>
      </c>
      <c r="E396" t="s">
        <v>52</v>
      </c>
      <c r="F396" t="s">
        <v>388</v>
      </c>
      <c r="G396" s="29">
        <v>43118</v>
      </c>
      <c r="H396" s="30">
        <v>43118</v>
      </c>
      <c r="I396" s="31">
        <v>44</v>
      </c>
      <c r="J396" t="s">
        <v>44</v>
      </c>
      <c r="L396" t="s">
        <v>54</v>
      </c>
      <c r="M396" t="s">
        <v>38</v>
      </c>
      <c r="P396" t="s">
        <v>26</v>
      </c>
      <c r="Q396" t="s">
        <v>55</v>
      </c>
      <c r="W396" s="32">
        <v>-3977</v>
      </c>
      <c r="X396" t="s">
        <v>394</v>
      </c>
      <c r="Y396" t="s">
        <v>57</v>
      </c>
      <c r="Z396" t="s">
        <v>57</v>
      </c>
    </row>
    <row r="397" spans="1:26" x14ac:dyDescent="0.3">
      <c r="A397" t="s">
        <v>26</v>
      </c>
      <c r="B397" t="s">
        <v>27</v>
      </c>
      <c r="C397" s="27">
        <v>2018</v>
      </c>
      <c r="D397" s="28">
        <v>7</v>
      </c>
      <c r="E397" t="s">
        <v>52</v>
      </c>
      <c r="F397" t="s">
        <v>388</v>
      </c>
      <c r="G397" s="29">
        <v>43118</v>
      </c>
      <c r="H397" s="30">
        <v>43118</v>
      </c>
      <c r="I397" s="31">
        <v>45</v>
      </c>
      <c r="J397" t="s">
        <v>44</v>
      </c>
      <c r="L397" t="s">
        <v>54</v>
      </c>
      <c r="M397" t="s">
        <v>38</v>
      </c>
      <c r="P397" t="s">
        <v>26</v>
      </c>
      <c r="Q397" t="s">
        <v>55</v>
      </c>
      <c r="W397" s="32">
        <v>-500</v>
      </c>
      <c r="X397" t="s">
        <v>395</v>
      </c>
      <c r="Y397" t="s">
        <v>57</v>
      </c>
      <c r="Z397" t="s">
        <v>57</v>
      </c>
    </row>
    <row r="398" spans="1:26" x14ac:dyDescent="0.3">
      <c r="A398" t="s">
        <v>26</v>
      </c>
      <c r="B398" t="s">
        <v>27</v>
      </c>
      <c r="C398" s="27">
        <v>2018</v>
      </c>
      <c r="D398" s="28">
        <v>7</v>
      </c>
      <c r="E398" t="s">
        <v>52</v>
      </c>
      <c r="F398" t="s">
        <v>388</v>
      </c>
      <c r="G398" s="29">
        <v>43118</v>
      </c>
      <c r="H398" s="30">
        <v>43118</v>
      </c>
      <c r="I398" s="31">
        <v>46</v>
      </c>
      <c r="J398" t="s">
        <v>44</v>
      </c>
      <c r="L398" t="s">
        <v>54</v>
      </c>
      <c r="M398" t="s">
        <v>38</v>
      </c>
      <c r="P398" t="s">
        <v>26</v>
      </c>
      <c r="Q398" t="s">
        <v>55</v>
      </c>
      <c r="W398" s="32">
        <v>-885</v>
      </c>
      <c r="X398" t="s">
        <v>396</v>
      </c>
      <c r="Y398" t="s">
        <v>57</v>
      </c>
      <c r="Z398" t="s">
        <v>57</v>
      </c>
    </row>
    <row r="399" spans="1:26" x14ac:dyDescent="0.3">
      <c r="A399" t="s">
        <v>26</v>
      </c>
      <c r="B399" t="s">
        <v>27</v>
      </c>
      <c r="C399" s="27">
        <v>2018</v>
      </c>
      <c r="D399" s="28">
        <v>7</v>
      </c>
      <c r="E399" t="s">
        <v>52</v>
      </c>
      <c r="F399" t="s">
        <v>388</v>
      </c>
      <c r="G399" s="29">
        <v>43118</v>
      </c>
      <c r="H399" s="30">
        <v>43118</v>
      </c>
      <c r="I399" s="31">
        <v>47</v>
      </c>
      <c r="J399" t="s">
        <v>44</v>
      </c>
      <c r="L399" t="s">
        <v>54</v>
      </c>
      <c r="M399" t="s">
        <v>38</v>
      </c>
      <c r="P399" t="s">
        <v>26</v>
      </c>
      <c r="Q399" t="s">
        <v>55</v>
      </c>
      <c r="W399" s="32">
        <v>-1553</v>
      </c>
      <c r="X399" t="s">
        <v>397</v>
      </c>
      <c r="Y399" t="s">
        <v>57</v>
      </c>
      <c r="Z399" t="s">
        <v>57</v>
      </c>
    </row>
    <row r="400" spans="1:26" x14ac:dyDescent="0.3">
      <c r="A400" t="s">
        <v>26</v>
      </c>
      <c r="B400" t="s">
        <v>27</v>
      </c>
      <c r="C400" s="27">
        <v>2018</v>
      </c>
      <c r="D400" s="28">
        <v>7</v>
      </c>
      <c r="E400" t="s">
        <v>52</v>
      </c>
      <c r="F400" t="s">
        <v>388</v>
      </c>
      <c r="G400" s="29">
        <v>43118</v>
      </c>
      <c r="H400" s="30">
        <v>43118</v>
      </c>
      <c r="I400" s="31">
        <v>48</v>
      </c>
      <c r="J400" t="s">
        <v>44</v>
      </c>
      <c r="L400" t="s">
        <v>54</v>
      </c>
      <c r="M400" t="s">
        <v>38</v>
      </c>
      <c r="P400" t="s">
        <v>26</v>
      </c>
      <c r="Q400" t="s">
        <v>55</v>
      </c>
      <c r="W400" s="32">
        <v>-1907</v>
      </c>
      <c r="X400" t="s">
        <v>398</v>
      </c>
      <c r="Y400" t="s">
        <v>57</v>
      </c>
      <c r="Z400" t="s">
        <v>57</v>
      </c>
    </row>
    <row r="401" spans="1:26" x14ac:dyDescent="0.3">
      <c r="A401" t="s">
        <v>26</v>
      </c>
      <c r="B401" t="s">
        <v>27</v>
      </c>
      <c r="C401" s="27">
        <v>2018</v>
      </c>
      <c r="D401" s="28">
        <v>7</v>
      </c>
      <c r="E401" t="s">
        <v>52</v>
      </c>
      <c r="F401" t="s">
        <v>388</v>
      </c>
      <c r="G401" s="29">
        <v>43118</v>
      </c>
      <c r="H401" s="30">
        <v>43118</v>
      </c>
      <c r="I401" s="31">
        <v>49</v>
      </c>
      <c r="J401" t="s">
        <v>44</v>
      </c>
      <c r="L401" t="s">
        <v>54</v>
      </c>
      <c r="M401" t="s">
        <v>38</v>
      </c>
      <c r="P401" t="s">
        <v>26</v>
      </c>
      <c r="Q401" t="s">
        <v>55</v>
      </c>
      <c r="W401" s="32">
        <v>-1961</v>
      </c>
      <c r="X401" t="s">
        <v>399</v>
      </c>
      <c r="Y401" t="s">
        <v>57</v>
      </c>
      <c r="Z401" t="s">
        <v>57</v>
      </c>
    </row>
    <row r="402" spans="1:26" x14ac:dyDescent="0.3">
      <c r="A402" t="s">
        <v>26</v>
      </c>
      <c r="B402" t="s">
        <v>27</v>
      </c>
      <c r="C402" s="27">
        <v>2018</v>
      </c>
      <c r="D402" s="28">
        <v>7</v>
      </c>
      <c r="E402" t="s">
        <v>52</v>
      </c>
      <c r="F402" t="s">
        <v>388</v>
      </c>
      <c r="G402" s="29">
        <v>43118</v>
      </c>
      <c r="H402" s="30">
        <v>43118</v>
      </c>
      <c r="I402" s="31">
        <v>50</v>
      </c>
      <c r="J402" t="s">
        <v>44</v>
      </c>
      <c r="L402" t="s">
        <v>54</v>
      </c>
      <c r="M402" t="s">
        <v>38</v>
      </c>
      <c r="P402" t="s">
        <v>26</v>
      </c>
      <c r="Q402" t="s">
        <v>55</v>
      </c>
      <c r="W402" s="32">
        <v>-1365</v>
      </c>
      <c r="X402" t="s">
        <v>400</v>
      </c>
      <c r="Y402" t="s">
        <v>57</v>
      </c>
      <c r="Z402" t="s">
        <v>57</v>
      </c>
    </row>
    <row r="403" spans="1:26" x14ac:dyDescent="0.3">
      <c r="A403" t="s">
        <v>26</v>
      </c>
      <c r="B403" t="s">
        <v>27</v>
      </c>
      <c r="C403" s="27">
        <v>2018</v>
      </c>
      <c r="D403" s="28">
        <v>7</v>
      </c>
      <c r="E403" t="s">
        <v>52</v>
      </c>
      <c r="F403" t="s">
        <v>388</v>
      </c>
      <c r="G403" s="29">
        <v>43118</v>
      </c>
      <c r="H403" s="30">
        <v>43118</v>
      </c>
      <c r="I403" s="31">
        <v>51</v>
      </c>
      <c r="J403" t="s">
        <v>44</v>
      </c>
      <c r="L403" t="s">
        <v>54</v>
      </c>
      <c r="M403" t="s">
        <v>38</v>
      </c>
      <c r="P403" t="s">
        <v>26</v>
      </c>
      <c r="Q403" t="s">
        <v>55</v>
      </c>
      <c r="W403" s="32">
        <v>-1456</v>
      </c>
      <c r="X403" t="s">
        <v>401</v>
      </c>
      <c r="Y403" t="s">
        <v>57</v>
      </c>
      <c r="Z403" t="s">
        <v>57</v>
      </c>
    </row>
    <row r="404" spans="1:26" x14ac:dyDescent="0.3">
      <c r="A404" t="s">
        <v>26</v>
      </c>
      <c r="B404" t="s">
        <v>27</v>
      </c>
      <c r="C404" s="27">
        <v>2018</v>
      </c>
      <c r="D404" s="28">
        <v>7</v>
      </c>
      <c r="E404" t="s">
        <v>52</v>
      </c>
      <c r="F404" t="s">
        <v>388</v>
      </c>
      <c r="G404" s="29">
        <v>43118</v>
      </c>
      <c r="H404" s="30">
        <v>43118</v>
      </c>
      <c r="I404" s="31">
        <v>104</v>
      </c>
      <c r="J404" t="s">
        <v>44</v>
      </c>
      <c r="K404" t="s">
        <v>60</v>
      </c>
      <c r="L404" t="s">
        <v>61</v>
      </c>
      <c r="M404" t="s">
        <v>62</v>
      </c>
      <c r="P404" t="s">
        <v>26</v>
      </c>
      <c r="Q404" t="s">
        <v>55</v>
      </c>
      <c r="S404" t="s">
        <v>402</v>
      </c>
      <c r="W404" s="32">
        <v>1146</v>
      </c>
      <c r="X404" t="s">
        <v>389</v>
      </c>
      <c r="Y404" t="s">
        <v>403</v>
      </c>
      <c r="Z404" t="s">
        <v>57</v>
      </c>
    </row>
    <row r="405" spans="1:26" x14ac:dyDescent="0.3">
      <c r="A405" t="s">
        <v>26</v>
      </c>
      <c r="B405" t="s">
        <v>27</v>
      </c>
      <c r="C405" s="27">
        <v>2018</v>
      </c>
      <c r="D405" s="28">
        <v>7</v>
      </c>
      <c r="E405" t="s">
        <v>52</v>
      </c>
      <c r="F405" t="s">
        <v>388</v>
      </c>
      <c r="G405" s="29">
        <v>43118</v>
      </c>
      <c r="H405" s="30">
        <v>43118</v>
      </c>
      <c r="I405" s="31">
        <v>105</v>
      </c>
      <c r="J405" t="s">
        <v>44</v>
      </c>
      <c r="K405" t="s">
        <v>60</v>
      </c>
      <c r="L405" t="s">
        <v>61</v>
      </c>
      <c r="M405" t="s">
        <v>62</v>
      </c>
      <c r="P405" t="s">
        <v>26</v>
      </c>
      <c r="Q405" t="s">
        <v>55</v>
      </c>
      <c r="S405" t="s">
        <v>404</v>
      </c>
      <c r="W405" s="32">
        <v>4436</v>
      </c>
      <c r="X405" t="s">
        <v>390</v>
      </c>
      <c r="Y405" t="s">
        <v>405</v>
      </c>
      <c r="Z405" t="s">
        <v>57</v>
      </c>
    </row>
    <row r="406" spans="1:26" x14ac:dyDescent="0.3">
      <c r="A406" t="s">
        <v>26</v>
      </c>
      <c r="B406" t="s">
        <v>27</v>
      </c>
      <c r="C406" s="27">
        <v>2018</v>
      </c>
      <c r="D406" s="28">
        <v>7</v>
      </c>
      <c r="E406" t="s">
        <v>52</v>
      </c>
      <c r="F406" t="s">
        <v>388</v>
      </c>
      <c r="G406" s="29">
        <v>43118</v>
      </c>
      <c r="H406" s="30">
        <v>43118</v>
      </c>
      <c r="I406" s="31">
        <v>130</v>
      </c>
      <c r="J406" t="s">
        <v>44</v>
      </c>
      <c r="K406" t="s">
        <v>60</v>
      </c>
      <c r="L406" t="s">
        <v>61</v>
      </c>
      <c r="M406" t="s">
        <v>62</v>
      </c>
      <c r="P406" t="s">
        <v>26</v>
      </c>
      <c r="Q406" t="s">
        <v>55</v>
      </c>
      <c r="S406" t="s">
        <v>406</v>
      </c>
      <c r="W406" s="32">
        <v>1687</v>
      </c>
      <c r="X406" t="s">
        <v>391</v>
      </c>
      <c r="Y406" t="s">
        <v>407</v>
      </c>
      <c r="Z406" t="s">
        <v>57</v>
      </c>
    </row>
    <row r="407" spans="1:26" x14ac:dyDescent="0.3">
      <c r="A407" t="s">
        <v>26</v>
      </c>
      <c r="B407" t="s">
        <v>27</v>
      </c>
      <c r="C407" s="27">
        <v>2018</v>
      </c>
      <c r="D407" s="28">
        <v>7</v>
      </c>
      <c r="E407" t="s">
        <v>52</v>
      </c>
      <c r="F407" t="s">
        <v>388</v>
      </c>
      <c r="G407" s="29">
        <v>43118</v>
      </c>
      <c r="H407" s="30">
        <v>43118</v>
      </c>
      <c r="I407" s="31">
        <v>135</v>
      </c>
      <c r="J407" t="s">
        <v>44</v>
      </c>
      <c r="K407" t="s">
        <v>60</v>
      </c>
      <c r="L407" t="s">
        <v>61</v>
      </c>
      <c r="M407" t="s">
        <v>62</v>
      </c>
      <c r="P407" t="s">
        <v>26</v>
      </c>
      <c r="Q407" t="s">
        <v>55</v>
      </c>
      <c r="S407" t="s">
        <v>408</v>
      </c>
      <c r="W407" s="32">
        <v>1681</v>
      </c>
      <c r="X407" t="s">
        <v>392</v>
      </c>
      <c r="Y407" t="s">
        <v>409</v>
      </c>
      <c r="Z407" t="s">
        <v>57</v>
      </c>
    </row>
    <row r="408" spans="1:26" x14ac:dyDescent="0.3">
      <c r="A408" t="s">
        <v>26</v>
      </c>
      <c r="B408" t="s">
        <v>27</v>
      </c>
      <c r="C408" s="27">
        <v>2018</v>
      </c>
      <c r="D408" s="28">
        <v>7</v>
      </c>
      <c r="E408" t="s">
        <v>52</v>
      </c>
      <c r="F408" t="s">
        <v>388</v>
      </c>
      <c r="G408" s="29">
        <v>43118</v>
      </c>
      <c r="H408" s="30">
        <v>43118</v>
      </c>
      <c r="I408" s="31">
        <v>136</v>
      </c>
      <c r="J408" t="s">
        <v>44</v>
      </c>
      <c r="K408" t="s">
        <v>60</v>
      </c>
      <c r="L408" t="s">
        <v>61</v>
      </c>
      <c r="M408" t="s">
        <v>62</v>
      </c>
      <c r="P408" t="s">
        <v>26</v>
      </c>
      <c r="Q408" t="s">
        <v>55</v>
      </c>
      <c r="S408" t="s">
        <v>410</v>
      </c>
      <c r="W408" s="32">
        <v>3654</v>
      </c>
      <c r="X408" t="s">
        <v>393</v>
      </c>
      <c r="Y408" t="s">
        <v>411</v>
      </c>
      <c r="Z408" t="s">
        <v>57</v>
      </c>
    </row>
    <row r="409" spans="1:26" x14ac:dyDescent="0.3">
      <c r="A409" t="s">
        <v>26</v>
      </c>
      <c r="B409" t="s">
        <v>27</v>
      </c>
      <c r="C409" s="27">
        <v>2018</v>
      </c>
      <c r="D409" s="28">
        <v>7</v>
      </c>
      <c r="E409" t="s">
        <v>52</v>
      </c>
      <c r="F409" t="s">
        <v>388</v>
      </c>
      <c r="G409" s="29">
        <v>43118</v>
      </c>
      <c r="H409" s="30">
        <v>43118</v>
      </c>
      <c r="I409" s="31">
        <v>137</v>
      </c>
      <c r="J409" t="s">
        <v>44</v>
      </c>
      <c r="K409" t="s">
        <v>60</v>
      </c>
      <c r="L409" t="s">
        <v>61</v>
      </c>
      <c r="M409" t="s">
        <v>62</v>
      </c>
      <c r="P409" t="s">
        <v>26</v>
      </c>
      <c r="Q409" t="s">
        <v>55</v>
      </c>
      <c r="S409" t="s">
        <v>412</v>
      </c>
      <c r="W409" s="32">
        <v>3977</v>
      </c>
      <c r="X409" t="s">
        <v>394</v>
      </c>
      <c r="Y409" t="s">
        <v>413</v>
      </c>
      <c r="Z409" t="s">
        <v>57</v>
      </c>
    </row>
    <row r="410" spans="1:26" x14ac:dyDescent="0.3">
      <c r="A410" t="s">
        <v>26</v>
      </c>
      <c r="B410" t="s">
        <v>27</v>
      </c>
      <c r="C410" s="27">
        <v>2018</v>
      </c>
      <c r="D410" s="28">
        <v>7</v>
      </c>
      <c r="E410" t="s">
        <v>52</v>
      </c>
      <c r="F410" t="s">
        <v>388</v>
      </c>
      <c r="G410" s="29">
        <v>43118</v>
      </c>
      <c r="H410" s="30">
        <v>43118</v>
      </c>
      <c r="I410" s="31">
        <v>138</v>
      </c>
      <c r="J410" t="s">
        <v>44</v>
      </c>
      <c r="K410" t="s">
        <v>60</v>
      </c>
      <c r="L410" t="s">
        <v>61</v>
      </c>
      <c r="M410" t="s">
        <v>62</v>
      </c>
      <c r="P410" t="s">
        <v>26</v>
      </c>
      <c r="Q410" t="s">
        <v>55</v>
      </c>
      <c r="S410" t="s">
        <v>414</v>
      </c>
      <c r="W410" s="32">
        <v>500</v>
      </c>
      <c r="X410" t="s">
        <v>395</v>
      </c>
      <c r="Y410" t="s">
        <v>415</v>
      </c>
      <c r="Z410" t="s">
        <v>57</v>
      </c>
    </row>
    <row r="411" spans="1:26" x14ac:dyDescent="0.3">
      <c r="A411" t="s">
        <v>26</v>
      </c>
      <c r="B411" t="s">
        <v>27</v>
      </c>
      <c r="C411" s="27">
        <v>2018</v>
      </c>
      <c r="D411" s="28">
        <v>7</v>
      </c>
      <c r="E411" t="s">
        <v>52</v>
      </c>
      <c r="F411" t="s">
        <v>388</v>
      </c>
      <c r="G411" s="29">
        <v>43118</v>
      </c>
      <c r="H411" s="30">
        <v>43118</v>
      </c>
      <c r="I411" s="31">
        <v>139</v>
      </c>
      <c r="J411" t="s">
        <v>44</v>
      </c>
      <c r="K411" t="s">
        <v>60</v>
      </c>
      <c r="L411" t="s">
        <v>61</v>
      </c>
      <c r="M411" t="s">
        <v>62</v>
      </c>
      <c r="P411" t="s">
        <v>26</v>
      </c>
      <c r="Q411" t="s">
        <v>55</v>
      </c>
      <c r="S411" t="s">
        <v>416</v>
      </c>
      <c r="W411" s="32">
        <v>885</v>
      </c>
      <c r="X411" t="s">
        <v>396</v>
      </c>
      <c r="Y411" t="s">
        <v>417</v>
      </c>
      <c r="Z411" t="s">
        <v>57</v>
      </c>
    </row>
    <row r="412" spans="1:26" x14ac:dyDescent="0.3">
      <c r="A412" t="s">
        <v>26</v>
      </c>
      <c r="B412" t="s">
        <v>27</v>
      </c>
      <c r="C412" s="27">
        <v>2018</v>
      </c>
      <c r="D412" s="28">
        <v>7</v>
      </c>
      <c r="E412" t="s">
        <v>52</v>
      </c>
      <c r="F412" t="s">
        <v>388</v>
      </c>
      <c r="G412" s="29">
        <v>43118</v>
      </c>
      <c r="H412" s="30">
        <v>43118</v>
      </c>
      <c r="I412" s="31">
        <v>140</v>
      </c>
      <c r="J412" t="s">
        <v>44</v>
      </c>
      <c r="K412" t="s">
        <v>60</v>
      </c>
      <c r="L412" t="s">
        <v>61</v>
      </c>
      <c r="M412" t="s">
        <v>62</v>
      </c>
      <c r="P412" t="s">
        <v>26</v>
      </c>
      <c r="Q412" t="s">
        <v>55</v>
      </c>
      <c r="S412" t="s">
        <v>418</v>
      </c>
      <c r="W412" s="32">
        <v>1553</v>
      </c>
      <c r="X412" t="s">
        <v>397</v>
      </c>
      <c r="Y412" t="s">
        <v>419</v>
      </c>
      <c r="Z412" t="s">
        <v>57</v>
      </c>
    </row>
    <row r="413" spans="1:26" x14ac:dyDescent="0.3">
      <c r="A413" t="s">
        <v>26</v>
      </c>
      <c r="B413" t="s">
        <v>27</v>
      </c>
      <c r="C413" s="27">
        <v>2018</v>
      </c>
      <c r="D413" s="28">
        <v>7</v>
      </c>
      <c r="E413" t="s">
        <v>52</v>
      </c>
      <c r="F413" t="s">
        <v>388</v>
      </c>
      <c r="G413" s="29">
        <v>43118</v>
      </c>
      <c r="H413" s="30">
        <v>43118</v>
      </c>
      <c r="I413" s="31">
        <v>141</v>
      </c>
      <c r="J413" t="s">
        <v>44</v>
      </c>
      <c r="K413" t="s">
        <v>60</v>
      </c>
      <c r="L413" t="s">
        <v>61</v>
      </c>
      <c r="M413" t="s">
        <v>62</v>
      </c>
      <c r="P413" t="s">
        <v>26</v>
      </c>
      <c r="Q413" t="s">
        <v>55</v>
      </c>
      <c r="S413" t="s">
        <v>420</v>
      </c>
      <c r="W413" s="32">
        <v>1907</v>
      </c>
      <c r="X413" t="s">
        <v>398</v>
      </c>
      <c r="Y413" t="s">
        <v>421</v>
      </c>
      <c r="Z413" t="s">
        <v>57</v>
      </c>
    </row>
    <row r="414" spans="1:26" x14ac:dyDescent="0.3">
      <c r="A414" t="s">
        <v>26</v>
      </c>
      <c r="B414" t="s">
        <v>27</v>
      </c>
      <c r="C414" s="27">
        <v>2018</v>
      </c>
      <c r="D414" s="28">
        <v>7</v>
      </c>
      <c r="E414" t="s">
        <v>52</v>
      </c>
      <c r="F414" t="s">
        <v>388</v>
      </c>
      <c r="G414" s="29">
        <v>43118</v>
      </c>
      <c r="H414" s="30">
        <v>43118</v>
      </c>
      <c r="I414" s="31">
        <v>142</v>
      </c>
      <c r="J414" t="s">
        <v>44</v>
      </c>
      <c r="K414" t="s">
        <v>60</v>
      </c>
      <c r="L414" t="s">
        <v>61</v>
      </c>
      <c r="M414" t="s">
        <v>62</v>
      </c>
      <c r="P414" t="s">
        <v>26</v>
      </c>
      <c r="Q414" t="s">
        <v>55</v>
      </c>
      <c r="S414" t="s">
        <v>422</v>
      </c>
      <c r="W414" s="32">
        <v>1961</v>
      </c>
      <c r="X414" t="s">
        <v>399</v>
      </c>
      <c r="Y414" t="s">
        <v>423</v>
      </c>
      <c r="Z414" t="s">
        <v>57</v>
      </c>
    </row>
    <row r="415" spans="1:26" x14ac:dyDescent="0.3">
      <c r="A415" t="s">
        <v>26</v>
      </c>
      <c r="B415" t="s">
        <v>27</v>
      </c>
      <c r="C415" s="27">
        <v>2018</v>
      </c>
      <c r="D415" s="28">
        <v>7</v>
      </c>
      <c r="E415" t="s">
        <v>52</v>
      </c>
      <c r="F415" t="s">
        <v>388</v>
      </c>
      <c r="G415" s="29">
        <v>43118</v>
      </c>
      <c r="H415" s="30">
        <v>43118</v>
      </c>
      <c r="I415" s="31">
        <v>143</v>
      </c>
      <c r="J415" t="s">
        <v>44</v>
      </c>
      <c r="K415" t="s">
        <v>60</v>
      </c>
      <c r="L415" t="s">
        <v>61</v>
      </c>
      <c r="M415" t="s">
        <v>62</v>
      </c>
      <c r="P415" t="s">
        <v>26</v>
      </c>
      <c r="Q415" t="s">
        <v>55</v>
      </c>
      <c r="S415" t="s">
        <v>424</v>
      </c>
      <c r="W415" s="32">
        <v>1365</v>
      </c>
      <c r="X415" t="s">
        <v>400</v>
      </c>
      <c r="Y415" t="s">
        <v>425</v>
      </c>
      <c r="Z415" t="s">
        <v>57</v>
      </c>
    </row>
    <row r="416" spans="1:26" x14ac:dyDescent="0.3">
      <c r="A416" t="s">
        <v>26</v>
      </c>
      <c r="B416" t="s">
        <v>27</v>
      </c>
      <c r="C416" s="27">
        <v>2018</v>
      </c>
      <c r="D416" s="28">
        <v>7</v>
      </c>
      <c r="E416" t="s">
        <v>52</v>
      </c>
      <c r="F416" t="s">
        <v>388</v>
      </c>
      <c r="G416" s="29">
        <v>43118</v>
      </c>
      <c r="H416" s="30">
        <v>43118</v>
      </c>
      <c r="I416" s="31">
        <v>144</v>
      </c>
      <c r="J416" t="s">
        <v>44</v>
      </c>
      <c r="K416" t="s">
        <v>60</v>
      </c>
      <c r="L416" t="s">
        <v>61</v>
      </c>
      <c r="M416" t="s">
        <v>62</v>
      </c>
      <c r="P416" t="s">
        <v>26</v>
      </c>
      <c r="Q416" t="s">
        <v>55</v>
      </c>
      <c r="S416" t="s">
        <v>426</v>
      </c>
      <c r="W416" s="32">
        <v>1456</v>
      </c>
      <c r="X416" t="s">
        <v>401</v>
      </c>
      <c r="Y416" t="s">
        <v>427</v>
      </c>
      <c r="Z416" t="s">
        <v>57</v>
      </c>
    </row>
    <row r="417" spans="1:26" x14ac:dyDescent="0.3">
      <c r="A417" t="s">
        <v>26</v>
      </c>
      <c r="B417" t="s">
        <v>27</v>
      </c>
      <c r="C417" s="27">
        <v>2018</v>
      </c>
      <c r="D417" s="28">
        <v>7</v>
      </c>
      <c r="E417" t="s">
        <v>52</v>
      </c>
      <c r="F417" t="s">
        <v>428</v>
      </c>
      <c r="G417" s="29">
        <v>43119</v>
      </c>
      <c r="H417" s="30">
        <v>43119</v>
      </c>
      <c r="I417" s="31">
        <v>19</v>
      </c>
      <c r="J417" t="s">
        <v>44</v>
      </c>
      <c r="L417" t="s">
        <v>37</v>
      </c>
      <c r="M417" t="s">
        <v>38</v>
      </c>
      <c r="P417" t="s">
        <v>26</v>
      </c>
      <c r="Q417" t="s">
        <v>55</v>
      </c>
      <c r="W417" s="32">
        <v>-1687</v>
      </c>
      <c r="X417" t="s">
        <v>391</v>
      </c>
      <c r="Y417" t="s">
        <v>45</v>
      </c>
      <c r="Z417" t="s">
        <v>70</v>
      </c>
    </row>
    <row r="418" spans="1:26" x14ac:dyDescent="0.3">
      <c r="A418" t="s">
        <v>26</v>
      </c>
      <c r="B418" t="s">
        <v>27</v>
      </c>
      <c r="C418" s="27">
        <v>2018</v>
      </c>
      <c r="D418" s="28">
        <v>7</v>
      </c>
      <c r="E418" t="s">
        <v>52</v>
      </c>
      <c r="F418" t="s">
        <v>428</v>
      </c>
      <c r="G418" s="29">
        <v>43119</v>
      </c>
      <c r="H418" s="30">
        <v>43119</v>
      </c>
      <c r="I418" s="31">
        <v>36</v>
      </c>
      <c r="J418" t="s">
        <v>44</v>
      </c>
      <c r="L418" t="s">
        <v>37</v>
      </c>
      <c r="M418" t="s">
        <v>38</v>
      </c>
      <c r="P418" t="s">
        <v>26</v>
      </c>
      <c r="Q418" t="s">
        <v>55</v>
      </c>
      <c r="W418" s="32">
        <v>-1553</v>
      </c>
      <c r="X418" t="s">
        <v>397</v>
      </c>
      <c r="Y418" t="s">
        <v>45</v>
      </c>
      <c r="Z418" t="s">
        <v>70</v>
      </c>
    </row>
    <row r="419" spans="1:26" x14ac:dyDescent="0.3">
      <c r="A419" t="s">
        <v>26</v>
      </c>
      <c r="B419" t="s">
        <v>27</v>
      </c>
      <c r="C419" s="27">
        <v>2018</v>
      </c>
      <c r="D419" s="28">
        <v>7</v>
      </c>
      <c r="E419" t="s">
        <v>52</v>
      </c>
      <c r="F419" t="s">
        <v>428</v>
      </c>
      <c r="G419" s="29">
        <v>43119</v>
      </c>
      <c r="H419" s="30">
        <v>43119</v>
      </c>
      <c r="I419" s="31">
        <v>37</v>
      </c>
      <c r="J419" t="s">
        <v>44</v>
      </c>
      <c r="L419" t="s">
        <v>37</v>
      </c>
      <c r="M419" t="s">
        <v>38</v>
      </c>
      <c r="P419" t="s">
        <v>26</v>
      </c>
      <c r="Q419" t="s">
        <v>55</v>
      </c>
      <c r="W419" s="32">
        <v>-1907</v>
      </c>
      <c r="X419" t="s">
        <v>398</v>
      </c>
      <c r="Y419" t="s">
        <v>45</v>
      </c>
      <c r="Z419" t="s">
        <v>70</v>
      </c>
    </row>
    <row r="420" spans="1:26" x14ac:dyDescent="0.3">
      <c r="A420" t="s">
        <v>26</v>
      </c>
      <c r="B420" t="s">
        <v>27</v>
      </c>
      <c r="C420" s="27">
        <v>2018</v>
      </c>
      <c r="D420" s="28">
        <v>7</v>
      </c>
      <c r="E420" t="s">
        <v>52</v>
      </c>
      <c r="F420" t="s">
        <v>428</v>
      </c>
      <c r="G420" s="29">
        <v>43119</v>
      </c>
      <c r="H420" s="30">
        <v>43119</v>
      </c>
      <c r="I420" s="31">
        <v>42</v>
      </c>
      <c r="J420" t="s">
        <v>44</v>
      </c>
      <c r="L420" t="s">
        <v>37</v>
      </c>
      <c r="M420" t="s">
        <v>38</v>
      </c>
      <c r="P420" t="s">
        <v>26</v>
      </c>
      <c r="Q420" t="s">
        <v>55</v>
      </c>
      <c r="W420" s="32">
        <v>-1961</v>
      </c>
      <c r="X420" t="s">
        <v>399</v>
      </c>
      <c r="Y420" t="s">
        <v>45</v>
      </c>
      <c r="Z420" t="s">
        <v>70</v>
      </c>
    </row>
    <row r="421" spans="1:26" x14ac:dyDescent="0.3">
      <c r="A421" t="s">
        <v>26</v>
      </c>
      <c r="B421" t="s">
        <v>27</v>
      </c>
      <c r="C421" s="27">
        <v>2018</v>
      </c>
      <c r="D421" s="28">
        <v>7</v>
      </c>
      <c r="E421" t="s">
        <v>52</v>
      </c>
      <c r="F421" t="s">
        <v>428</v>
      </c>
      <c r="G421" s="29">
        <v>43119</v>
      </c>
      <c r="H421" s="30">
        <v>43119</v>
      </c>
      <c r="I421" s="31">
        <v>43</v>
      </c>
      <c r="J421" t="s">
        <v>44</v>
      </c>
      <c r="L421" t="s">
        <v>37</v>
      </c>
      <c r="M421" t="s">
        <v>38</v>
      </c>
      <c r="P421" t="s">
        <v>26</v>
      </c>
      <c r="Q421" t="s">
        <v>55</v>
      </c>
      <c r="W421" s="32">
        <v>-1365</v>
      </c>
      <c r="X421" t="s">
        <v>400</v>
      </c>
      <c r="Y421" t="s">
        <v>45</v>
      </c>
      <c r="Z421" t="s">
        <v>70</v>
      </c>
    </row>
    <row r="422" spans="1:26" x14ac:dyDescent="0.3">
      <c r="A422" t="s">
        <v>26</v>
      </c>
      <c r="B422" t="s">
        <v>27</v>
      </c>
      <c r="C422" s="27">
        <v>2018</v>
      </c>
      <c r="D422" s="28">
        <v>7</v>
      </c>
      <c r="E422" t="s">
        <v>52</v>
      </c>
      <c r="F422" t="s">
        <v>428</v>
      </c>
      <c r="G422" s="29">
        <v>43119</v>
      </c>
      <c r="H422" s="30">
        <v>43119</v>
      </c>
      <c r="I422" s="31">
        <v>63</v>
      </c>
      <c r="J422" t="s">
        <v>44</v>
      </c>
      <c r="L422" t="s">
        <v>37</v>
      </c>
      <c r="M422" t="s">
        <v>38</v>
      </c>
      <c r="P422" t="s">
        <v>26</v>
      </c>
      <c r="Q422" t="s">
        <v>55</v>
      </c>
      <c r="W422" s="32">
        <v>-1456</v>
      </c>
      <c r="X422" t="s">
        <v>401</v>
      </c>
      <c r="Y422" t="s">
        <v>45</v>
      </c>
      <c r="Z422" t="s">
        <v>70</v>
      </c>
    </row>
    <row r="423" spans="1:26" x14ac:dyDescent="0.3">
      <c r="A423" t="s">
        <v>26</v>
      </c>
      <c r="B423" t="s">
        <v>27</v>
      </c>
      <c r="C423" s="27">
        <v>2018</v>
      </c>
      <c r="D423" s="28">
        <v>7</v>
      </c>
      <c r="E423" t="s">
        <v>52</v>
      </c>
      <c r="F423" t="s">
        <v>428</v>
      </c>
      <c r="G423" s="29">
        <v>43119</v>
      </c>
      <c r="H423" s="30">
        <v>43119</v>
      </c>
      <c r="I423" s="31">
        <v>84</v>
      </c>
      <c r="J423" t="s">
        <v>44</v>
      </c>
      <c r="L423" t="s">
        <v>37</v>
      </c>
      <c r="M423" t="s">
        <v>38</v>
      </c>
      <c r="P423" t="s">
        <v>26</v>
      </c>
      <c r="Q423" t="s">
        <v>55</v>
      </c>
      <c r="W423" s="32">
        <v>-4436</v>
      </c>
      <c r="X423" t="s">
        <v>390</v>
      </c>
      <c r="Y423" t="s">
        <v>45</v>
      </c>
      <c r="Z423" t="s">
        <v>70</v>
      </c>
    </row>
    <row r="424" spans="1:26" x14ac:dyDescent="0.3">
      <c r="A424" t="s">
        <v>26</v>
      </c>
      <c r="B424" t="s">
        <v>27</v>
      </c>
      <c r="C424" s="27">
        <v>2018</v>
      </c>
      <c r="D424" s="28">
        <v>7</v>
      </c>
      <c r="E424" t="s">
        <v>52</v>
      </c>
      <c r="F424" t="s">
        <v>428</v>
      </c>
      <c r="G424" s="29">
        <v>43119</v>
      </c>
      <c r="H424" s="30">
        <v>43119</v>
      </c>
      <c r="I424" s="31">
        <v>85</v>
      </c>
      <c r="J424" t="s">
        <v>44</v>
      </c>
      <c r="L424" t="s">
        <v>37</v>
      </c>
      <c r="M424" t="s">
        <v>38</v>
      </c>
      <c r="P424" t="s">
        <v>26</v>
      </c>
      <c r="Q424" t="s">
        <v>55</v>
      </c>
      <c r="W424" s="32">
        <v>-1681</v>
      </c>
      <c r="X424" t="s">
        <v>392</v>
      </c>
      <c r="Y424" t="s">
        <v>45</v>
      </c>
      <c r="Z424" t="s">
        <v>70</v>
      </c>
    </row>
    <row r="425" spans="1:26" x14ac:dyDescent="0.3">
      <c r="A425" t="s">
        <v>26</v>
      </c>
      <c r="B425" t="s">
        <v>27</v>
      </c>
      <c r="C425" s="27">
        <v>2018</v>
      </c>
      <c r="D425" s="28">
        <v>7</v>
      </c>
      <c r="E425" t="s">
        <v>52</v>
      </c>
      <c r="F425" t="s">
        <v>428</v>
      </c>
      <c r="G425" s="29">
        <v>43119</v>
      </c>
      <c r="H425" s="30">
        <v>43119</v>
      </c>
      <c r="I425" s="31">
        <v>86</v>
      </c>
      <c r="J425" t="s">
        <v>44</v>
      </c>
      <c r="L425" t="s">
        <v>37</v>
      </c>
      <c r="M425" t="s">
        <v>38</v>
      </c>
      <c r="P425" t="s">
        <v>26</v>
      </c>
      <c r="Q425" t="s">
        <v>55</v>
      </c>
      <c r="W425" s="32">
        <v>-3654</v>
      </c>
      <c r="X425" t="s">
        <v>393</v>
      </c>
      <c r="Y425" t="s">
        <v>45</v>
      </c>
      <c r="Z425" t="s">
        <v>70</v>
      </c>
    </row>
    <row r="426" spans="1:26" x14ac:dyDescent="0.3">
      <c r="A426" t="s">
        <v>26</v>
      </c>
      <c r="B426" t="s">
        <v>27</v>
      </c>
      <c r="C426" s="27">
        <v>2018</v>
      </c>
      <c r="D426" s="28">
        <v>7</v>
      </c>
      <c r="E426" t="s">
        <v>52</v>
      </c>
      <c r="F426" t="s">
        <v>428</v>
      </c>
      <c r="G426" s="29">
        <v>43119</v>
      </c>
      <c r="H426" s="30">
        <v>43119</v>
      </c>
      <c r="I426" s="31">
        <v>89</v>
      </c>
      <c r="J426" t="s">
        <v>44</v>
      </c>
      <c r="L426" t="s">
        <v>37</v>
      </c>
      <c r="M426" t="s">
        <v>38</v>
      </c>
      <c r="P426" t="s">
        <v>26</v>
      </c>
      <c r="Q426" t="s">
        <v>55</v>
      </c>
      <c r="W426" s="32">
        <v>-3977</v>
      </c>
      <c r="X426" t="s">
        <v>394</v>
      </c>
      <c r="Y426" t="s">
        <v>45</v>
      </c>
      <c r="Z426" t="s">
        <v>70</v>
      </c>
    </row>
    <row r="427" spans="1:26" x14ac:dyDescent="0.3">
      <c r="A427" t="s">
        <v>26</v>
      </c>
      <c r="B427" t="s">
        <v>27</v>
      </c>
      <c r="C427" s="27">
        <v>2018</v>
      </c>
      <c r="D427" s="28">
        <v>7</v>
      </c>
      <c r="E427" t="s">
        <v>52</v>
      </c>
      <c r="F427" t="s">
        <v>428</v>
      </c>
      <c r="G427" s="29">
        <v>43119</v>
      </c>
      <c r="H427" s="30">
        <v>43119</v>
      </c>
      <c r="I427" s="31">
        <v>90</v>
      </c>
      <c r="J427" t="s">
        <v>44</v>
      </c>
      <c r="L427" t="s">
        <v>37</v>
      </c>
      <c r="M427" t="s">
        <v>38</v>
      </c>
      <c r="P427" t="s">
        <v>26</v>
      </c>
      <c r="Q427" t="s">
        <v>55</v>
      </c>
      <c r="W427" s="32">
        <v>-500</v>
      </c>
      <c r="X427" t="s">
        <v>395</v>
      </c>
      <c r="Y427" t="s">
        <v>45</v>
      </c>
      <c r="Z427" t="s">
        <v>70</v>
      </c>
    </row>
    <row r="428" spans="1:26" x14ac:dyDescent="0.3">
      <c r="A428" t="s">
        <v>26</v>
      </c>
      <c r="B428" t="s">
        <v>27</v>
      </c>
      <c r="C428" s="27">
        <v>2018</v>
      </c>
      <c r="D428" s="28">
        <v>7</v>
      </c>
      <c r="E428" t="s">
        <v>52</v>
      </c>
      <c r="F428" t="s">
        <v>428</v>
      </c>
      <c r="G428" s="29">
        <v>43119</v>
      </c>
      <c r="H428" s="30">
        <v>43119</v>
      </c>
      <c r="I428" s="31">
        <v>95</v>
      </c>
      <c r="J428" t="s">
        <v>44</v>
      </c>
      <c r="L428" t="s">
        <v>37</v>
      </c>
      <c r="M428" t="s">
        <v>38</v>
      </c>
      <c r="P428" t="s">
        <v>26</v>
      </c>
      <c r="Q428" t="s">
        <v>55</v>
      </c>
      <c r="W428" s="32">
        <v>-885</v>
      </c>
      <c r="X428" t="s">
        <v>396</v>
      </c>
      <c r="Y428" t="s">
        <v>45</v>
      </c>
      <c r="Z428" t="s">
        <v>70</v>
      </c>
    </row>
    <row r="429" spans="1:26" x14ac:dyDescent="0.3">
      <c r="A429" t="s">
        <v>26</v>
      </c>
      <c r="B429" t="s">
        <v>27</v>
      </c>
      <c r="C429" s="27">
        <v>2018</v>
      </c>
      <c r="D429" s="28">
        <v>7</v>
      </c>
      <c r="E429" t="s">
        <v>52</v>
      </c>
      <c r="F429" t="s">
        <v>428</v>
      </c>
      <c r="G429" s="29">
        <v>43119</v>
      </c>
      <c r="H429" s="30">
        <v>43119</v>
      </c>
      <c r="I429" s="31">
        <v>116</v>
      </c>
      <c r="J429" t="s">
        <v>44</v>
      </c>
      <c r="L429" t="s">
        <v>54</v>
      </c>
      <c r="M429" t="s">
        <v>38</v>
      </c>
      <c r="P429" t="s">
        <v>26</v>
      </c>
      <c r="Q429" t="s">
        <v>55</v>
      </c>
      <c r="W429" s="32">
        <v>1687</v>
      </c>
      <c r="X429" t="s">
        <v>391</v>
      </c>
      <c r="Y429" t="s">
        <v>57</v>
      </c>
      <c r="Z429" t="s">
        <v>70</v>
      </c>
    </row>
    <row r="430" spans="1:26" x14ac:dyDescent="0.3">
      <c r="A430" t="s">
        <v>26</v>
      </c>
      <c r="B430" t="s">
        <v>27</v>
      </c>
      <c r="C430" s="27">
        <v>2018</v>
      </c>
      <c r="D430" s="28">
        <v>7</v>
      </c>
      <c r="E430" t="s">
        <v>52</v>
      </c>
      <c r="F430" t="s">
        <v>428</v>
      </c>
      <c r="G430" s="29">
        <v>43119</v>
      </c>
      <c r="H430" s="30">
        <v>43119</v>
      </c>
      <c r="I430" s="31">
        <v>135</v>
      </c>
      <c r="J430" t="s">
        <v>44</v>
      </c>
      <c r="L430" t="s">
        <v>54</v>
      </c>
      <c r="M430" t="s">
        <v>38</v>
      </c>
      <c r="P430" t="s">
        <v>26</v>
      </c>
      <c r="Q430" t="s">
        <v>55</v>
      </c>
      <c r="W430" s="32">
        <v>1907</v>
      </c>
      <c r="X430" t="s">
        <v>398</v>
      </c>
      <c r="Y430" t="s">
        <v>57</v>
      </c>
      <c r="Z430" t="s">
        <v>70</v>
      </c>
    </row>
    <row r="431" spans="1:26" x14ac:dyDescent="0.3">
      <c r="A431" t="s">
        <v>26</v>
      </c>
      <c r="B431" t="s">
        <v>27</v>
      </c>
      <c r="C431" s="27">
        <v>2018</v>
      </c>
      <c r="D431" s="28">
        <v>7</v>
      </c>
      <c r="E431" t="s">
        <v>52</v>
      </c>
      <c r="F431" t="s">
        <v>428</v>
      </c>
      <c r="G431" s="29">
        <v>43119</v>
      </c>
      <c r="H431" s="30">
        <v>43119</v>
      </c>
      <c r="I431" s="31">
        <v>139</v>
      </c>
      <c r="J431" t="s">
        <v>44</v>
      </c>
      <c r="L431" t="s">
        <v>54</v>
      </c>
      <c r="M431" t="s">
        <v>38</v>
      </c>
      <c r="P431" t="s">
        <v>26</v>
      </c>
      <c r="Q431" t="s">
        <v>55</v>
      </c>
      <c r="W431" s="32">
        <v>1961</v>
      </c>
      <c r="X431" t="s">
        <v>399</v>
      </c>
      <c r="Y431" t="s">
        <v>57</v>
      </c>
      <c r="Z431" t="s">
        <v>70</v>
      </c>
    </row>
    <row r="432" spans="1:26" x14ac:dyDescent="0.3">
      <c r="A432" t="s">
        <v>26</v>
      </c>
      <c r="B432" t="s">
        <v>27</v>
      </c>
      <c r="C432" s="27">
        <v>2018</v>
      </c>
      <c r="D432" s="28">
        <v>7</v>
      </c>
      <c r="E432" t="s">
        <v>52</v>
      </c>
      <c r="F432" t="s">
        <v>428</v>
      </c>
      <c r="G432" s="29">
        <v>43119</v>
      </c>
      <c r="H432" s="30">
        <v>43119</v>
      </c>
      <c r="I432" s="31">
        <v>140</v>
      </c>
      <c r="J432" t="s">
        <v>44</v>
      </c>
      <c r="L432" t="s">
        <v>54</v>
      </c>
      <c r="M432" t="s">
        <v>38</v>
      </c>
      <c r="P432" t="s">
        <v>26</v>
      </c>
      <c r="Q432" t="s">
        <v>55</v>
      </c>
      <c r="W432" s="32">
        <v>1365</v>
      </c>
      <c r="X432" t="s">
        <v>400</v>
      </c>
      <c r="Y432" t="s">
        <v>57</v>
      </c>
      <c r="Z432" t="s">
        <v>70</v>
      </c>
    </row>
    <row r="433" spans="1:26" x14ac:dyDescent="0.3">
      <c r="A433" t="s">
        <v>26</v>
      </c>
      <c r="B433" t="s">
        <v>27</v>
      </c>
      <c r="C433" s="27">
        <v>2018</v>
      </c>
      <c r="D433" s="28">
        <v>7</v>
      </c>
      <c r="E433" t="s">
        <v>52</v>
      </c>
      <c r="F433" t="s">
        <v>428</v>
      </c>
      <c r="G433" s="29">
        <v>43119</v>
      </c>
      <c r="H433" s="30">
        <v>43119</v>
      </c>
      <c r="I433" s="31">
        <v>159</v>
      </c>
      <c r="J433" t="s">
        <v>44</v>
      </c>
      <c r="L433" t="s">
        <v>54</v>
      </c>
      <c r="M433" t="s">
        <v>38</v>
      </c>
      <c r="P433" t="s">
        <v>26</v>
      </c>
      <c r="Q433" t="s">
        <v>55</v>
      </c>
      <c r="W433" s="32">
        <v>1456</v>
      </c>
      <c r="X433" t="s">
        <v>401</v>
      </c>
      <c r="Y433" t="s">
        <v>57</v>
      </c>
      <c r="Z433" t="s">
        <v>70</v>
      </c>
    </row>
    <row r="434" spans="1:26" x14ac:dyDescent="0.3">
      <c r="A434" t="s">
        <v>26</v>
      </c>
      <c r="B434" t="s">
        <v>27</v>
      </c>
      <c r="C434" s="27">
        <v>2018</v>
      </c>
      <c r="D434" s="28">
        <v>7</v>
      </c>
      <c r="E434" t="s">
        <v>52</v>
      </c>
      <c r="F434" t="s">
        <v>428</v>
      </c>
      <c r="G434" s="29">
        <v>43119</v>
      </c>
      <c r="H434" s="30">
        <v>43119</v>
      </c>
      <c r="I434" s="31">
        <v>181</v>
      </c>
      <c r="J434" t="s">
        <v>44</v>
      </c>
      <c r="L434" t="s">
        <v>54</v>
      </c>
      <c r="M434" t="s">
        <v>38</v>
      </c>
      <c r="P434" t="s">
        <v>26</v>
      </c>
      <c r="Q434" t="s">
        <v>55</v>
      </c>
      <c r="W434" s="32">
        <v>4436</v>
      </c>
      <c r="X434" t="s">
        <v>390</v>
      </c>
      <c r="Y434" t="s">
        <v>57</v>
      </c>
      <c r="Z434" t="s">
        <v>70</v>
      </c>
    </row>
    <row r="435" spans="1:26" x14ac:dyDescent="0.3">
      <c r="A435" t="s">
        <v>26</v>
      </c>
      <c r="B435" t="s">
        <v>27</v>
      </c>
      <c r="C435" s="27">
        <v>2018</v>
      </c>
      <c r="D435" s="28">
        <v>7</v>
      </c>
      <c r="E435" t="s">
        <v>52</v>
      </c>
      <c r="F435" t="s">
        <v>428</v>
      </c>
      <c r="G435" s="29">
        <v>43119</v>
      </c>
      <c r="H435" s="30">
        <v>43119</v>
      </c>
      <c r="I435" s="31">
        <v>182</v>
      </c>
      <c r="J435" t="s">
        <v>44</v>
      </c>
      <c r="L435" t="s">
        <v>54</v>
      </c>
      <c r="M435" t="s">
        <v>38</v>
      </c>
      <c r="P435" t="s">
        <v>26</v>
      </c>
      <c r="Q435" t="s">
        <v>55</v>
      </c>
      <c r="W435" s="32">
        <v>1681</v>
      </c>
      <c r="X435" t="s">
        <v>392</v>
      </c>
      <c r="Y435" t="s">
        <v>57</v>
      </c>
      <c r="Z435" t="s">
        <v>70</v>
      </c>
    </row>
    <row r="436" spans="1:26" x14ac:dyDescent="0.3">
      <c r="A436" t="s">
        <v>26</v>
      </c>
      <c r="B436" t="s">
        <v>27</v>
      </c>
      <c r="C436" s="27">
        <v>2018</v>
      </c>
      <c r="D436" s="28">
        <v>7</v>
      </c>
      <c r="E436" t="s">
        <v>52</v>
      </c>
      <c r="F436" t="s">
        <v>428</v>
      </c>
      <c r="G436" s="29">
        <v>43119</v>
      </c>
      <c r="H436" s="30">
        <v>43119</v>
      </c>
      <c r="I436" s="31">
        <v>183</v>
      </c>
      <c r="J436" t="s">
        <v>44</v>
      </c>
      <c r="L436" t="s">
        <v>54</v>
      </c>
      <c r="M436" t="s">
        <v>38</v>
      </c>
      <c r="P436" t="s">
        <v>26</v>
      </c>
      <c r="Q436" t="s">
        <v>55</v>
      </c>
      <c r="W436" s="32">
        <v>3654</v>
      </c>
      <c r="X436" t="s">
        <v>393</v>
      </c>
      <c r="Y436" t="s">
        <v>57</v>
      </c>
      <c r="Z436" t="s">
        <v>70</v>
      </c>
    </row>
    <row r="437" spans="1:26" x14ac:dyDescent="0.3">
      <c r="A437" t="s">
        <v>26</v>
      </c>
      <c r="B437" t="s">
        <v>27</v>
      </c>
      <c r="C437" s="27">
        <v>2018</v>
      </c>
      <c r="D437" s="28">
        <v>7</v>
      </c>
      <c r="E437" t="s">
        <v>52</v>
      </c>
      <c r="F437" t="s">
        <v>428</v>
      </c>
      <c r="G437" s="29">
        <v>43119</v>
      </c>
      <c r="H437" s="30">
        <v>43119</v>
      </c>
      <c r="I437" s="31">
        <v>186</v>
      </c>
      <c r="J437" t="s">
        <v>44</v>
      </c>
      <c r="L437" t="s">
        <v>54</v>
      </c>
      <c r="M437" t="s">
        <v>38</v>
      </c>
      <c r="P437" t="s">
        <v>26</v>
      </c>
      <c r="Q437" t="s">
        <v>55</v>
      </c>
      <c r="W437" s="32">
        <v>3977</v>
      </c>
      <c r="X437" t="s">
        <v>394</v>
      </c>
      <c r="Y437" t="s">
        <v>57</v>
      </c>
      <c r="Z437" t="s">
        <v>70</v>
      </c>
    </row>
    <row r="438" spans="1:26" x14ac:dyDescent="0.3">
      <c r="A438" t="s">
        <v>26</v>
      </c>
      <c r="B438" t="s">
        <v>27</v>
      </c>
      <c r="C438" s="27">
        <v>2018</v>
      </c>
      <c r="D438" s="28">
        <v>7</v>
      </c>
      <c r="E438" t="s">
        <v>52</v>
      </c>
      <c r="F438" t="s">
        <v>428</v>
      </c>
      <c r="G438" s="29">
        <v>43119</v>
      </c>
      <c r="H438" s="30">
        <v>43119</v>
      </c>
      <c r="I438" s="31">
        <v>187</v>
      </c>
      <c r="J438" t="s">
        <v>44</v>
      </c>
      <c r="L438" t="s">
        <v>54</v>
      </c>
      <c r="M438" t="s">
        <v>38</v>
      </c>
      <c r="P438" t="s">
        <v>26</v>
      </c>
      <c r="Q438" t="s">
        <v>55</v>
      </c>
      <c r="W438" s="32">
        <v>500</v>
      </c>
      <c r="X438" t="s">
        <v>395</v>
      </c>
      <c r="Y438" t="s">
        <v>57</v>
      </c>
      <c r="Z438" t="s">
        <v>70</v>
      </c>
    </row>
    <row r="439" spans="1:26" x14ac:dyDescent="0.3">
      <c r="A439" t="s">
        <v>26</v>
      </c>
      <c r="B439" t="s">
        <v>27</v>
      </c>
      <c r="C439" s="27">
        <v>2018</v>
      </c>
      <c r="D439" s="28">
        <v>7</v>
      </c>
      <c r="E439" t="s">
        <v>52</v>
      </c>
      <c r="F439" t="s">
        <v>428</v>
      </c>
      <c r="G439" s="29">
        <v>43119</v>
      </c>
      <c r="H439" s="30">
        <v>43119</v>
      </c>
      <c r="I439" s="31">
        <v>188</v>
      </c>
      <c r="J439" t="s">
        <v>44</v>
      </c>
      <c r="L439" t="s">
        <v>54</v>
      </c>
      <c r="M439" t="s">
        <v>38</v>
      </c>
      <c r="P439" t="s">
        <v>26</v>
      </c>
      <c r="Q439" t="s">
        <v>55</v>
      </c>
      <c r="W439" s="32">
        <v>885</v>
      </c>
      <c r="X439" t="s">
        <v>396</v>
      </c>
      <c r="Y439" t="s">
        <v>57</v>
      </c>
      <c r="Z439" t="s">
        <v>70</v>
      </c>
    </row>
    <row r="440" spans="1:26" x14ac:dyDescent="0.3">
      <c r="A440" t="s">
        <v>26</v>
      </c>
      <c r="B440" t="s">
        <v>27</v>
      </c>
      <c r="C440" s="27">
        <v>2018</v>
      </c>
      <c r="D440" s="28">
        <v>7</v>
      </c>
      <c r="E440" t="s">
        <v>52</v>
      </c>
      <c r="F440" t="s">
        <v>428</v>
      </c>
      <c r="G440" s="29">
        <v>43119</v>
      </c>
      <c r="H440" s="30">
        <v>43119</v>
      </c>
      <c r="I440" s="31">
        <v>192</v>
      </c>
      <c r="J440" t="s">
        <v>44</v>
      </c>
      <c r="L440" t="s">
        <v>54</v>
      </c>
      <c r="M440" t="s">
        <v>38</v>
      </c>
      <c r="P440" t="s">
        <v>26</v>
      </c>
      <c r="Q440" t="s">
        <v>55</v>
      </c>
      <c r="W440" s="32">
        <v>1553</v>
      </c>
      <c r="X440" t="s">
        <v>397</v>
      </c>
      <c r="Y440" t="s">
        <v>57</v>
      </c>
      <c r="Z440" t="s">
        <v>70</v>
      </c>
    </row>
    <row r="441" spans="1:26" x14ac:dyDescent="0.3">
      <c r="A441" t="s">
        <v>26</v>
      </c>
      <c r="B441" t="s">
        <v>27</v>
      </c>
      <c r="C441" s="27">
        <v>2018</v>
      </c>
      <c r="D441" s="28">
        <v>7</v>
      </c>
      <c r="E441" t="s">
        <v>52</v>
      </c>
      <c r="F441" t="s">
        <v>429</v>
      </c>
      <c r="G441" s="29">
        <v>43126</v>
      </c>
      <c r="H441" s="30">
        <v>43126</v>
      </c>
      <c r="I441" s="31">
        <v>37</v>
      </c>
      <c r="J441" t="s">
        <v>44</v>
      </c>
      <c r="L441" t="s">
        <v>54</v>
      </c>
      <c r="M441" t="s">
        <v>38</v>
      </c>
      <c r="P441" t="s">
        <v>26</v>
      </c>
      <c r="Q441" t="s">
        <v>55</v>
      </c>
      <c r="W441" s="32">
        <v>-994</v>
      </c>
      <c r="X441" t="s">
        <v>430</v>
      </c>
      <c r="Y441" t="s">
        <v>57</v>
      </c>
      <c r="Z441" t="s">
        <v>57</v>
      </c>
    </row>
    <row r="442" spans="1:26" x14ac:dyDescent="0.3">
      <c r="A442" t="s">
        <v>26</v>
      </c>
      <c r="B442" t="s">
        <v>27</v>
      </c>
      <c r="C442" s="27">
        <v>2018</v>
      </c>
      <c r="D442" s="28">
        <v>7</v>
      </c>
      <c r="E442" t="s">
        <v>52</v>
      </c>
      <c r="F442" t="s">
        <v>429</v>
      </c>
      <c r="G442" s="29">
        <v>43126</v>
      </c>
      <c r="H442" s="30">
        <v>43126</v>
      </c>
      <c r="I442" s="31">
        <v>38</v>
      </c>
      <c r="J442" t="s">
        <v>44</v>
      </c>
      <c r="L442" t="s">
        <v>54</v>
      </c>
      <c r="M442" t="s">
        <v>38</v>
      </c>
      <c r="P442" t="s">
        <v>26</v>
      </c>
      <c r="Q442" t="s">
        <v>55</v>
      </c>
      <c r="W442" s="32">
        <v>-3497</v>
      </c>
      <c r="X442" t="s">
        <v>431</v>
      </c>
      <c r="Y442" t="s">
        <v>57</v>
      </c>
      <c r="Z442" t="s">
        <v>57</v>
      </c>
    </row>
    <row r="443" spans="1:26" x14ac:dyDescent="0.3">
      <c r="A443" t="s">
        <v>26</v>
      </c>
      <c r="B443" t="s">
        <v>27</v>
      </c>
      <c r="C443" s="27">
        <v>2018</v>
      </c>
      <c r="D443" s="28">
        <v>7</v>
      </c>
      <c r="E443" t="s">
        <v>52</v>
      </c>
      <c r="F443" t="s">
        <v>429</v>
      </c>
      <c r="G443" s="29">
        <v>43126</v>
      </c>
      <c r="H443" s="30">
        <v>43126</v>
      </c>
      <c r="I443" s="31">
        <v>39</v>
      </c>
      <c r="J443" t="s">
        <v>44</v>
      </c>
      <c r="L443" t="s">
        <v>54</v>
      </c>
      <c r="M443" t="s">
        <v>38</v>
      </c>
      <c r="P443" t="s">
        <v>26</v>
      </c>
      <c r="Q443" t="s">
        <v>55</v>
      </c>
      <c r="W443" s="32">
        <v>-1546</v>
      </c>
      <c r="X443" t="s">
        <v>432</v>
      </c>
      <c r="Y443" t="s">
        <v>57</v>
      </c>
      <c r="Z443" t="s">
        <v>57</v>
      </c>
    </row>
    <row r="444" spans="1:26" x14ac:dyDescent="0.3">
      <c r="A444" t="s">
        <v>26</v>
      </c>
      <c r="B444" t="s">
        <v>27</v>
      </c>
      <c r="C444" s="27">
        <v>2018</v>
      </c>
      <c r="D444" s="28">
        <v>7</v>
      </c>
      <c r="E444" t="s">
        <v>52</v>
      </c>
      <c r="F444" t="s">
        <v>429</v>
      </c>
      <c r="G444" s="29">
        <v>43126</v>
      </c>
      <c r="H444" s="30">
        <v>43126</v>
      </c>
      <c r="I444" s="31">
        <v>40</v>
      </c>
      <c r="J444" t="s">
        <v>44</v>
      </c>
      <c r="L444" t="s">
        <v>54</v>
      </c>
      <c r="M444" t="s">
        <v>38</v>
      </c>
      <c r="P444" t="s">
        <v>26</v>
      </c>
      <c r="Q444" t="s">
        <v>55</v>
      </c>
      <c r="W444" s="32">
        <v>-1355</v>
      </c>
      <c r="X444" t="s">
        <v>433</v>
      </c>
      <c r="Y444" t="s">
        <v>57</v>
      </c>
      <c r="Z444" t="s">
        <v>57</v>
      </c>
    </row>
    <row r="445" spans="1:26" x14ac:dyDescent="0.3">
      <c r="A445" t="s">
        <v>26</v>
      </c>
      <c r="B445" t="s">
        <v>27</v>
      </c>
      <c r="C445" s="27">
        <v>2018</v>
      </c>
      <c r="D445" s="28">
        <v>7</v>
      </c>
      <c r="E445" t="s">
        <v>52</v>
      </c>
      <c r="F445" t="s">
        <v>429</v>
      </c>
      <c r="G445" s="29">
        <v>43126</v>
      </c>
      <c r="H445" s="30">
        <v>43126</v>
      </c>
      <c r="I445" s="31">
        <v>41</v>
      </c>
      <c r="J445" t="s">
        <v>44</v>
      </c>
      <c r="L445" t="s">
        <v>54</v>
      </c>
      <c r="M445" t="s">
        <v>38</v>
      </c>
      <c r="P445" t="s">
        <v>26</v>
      </c>
      <c r="Q445" t="s">
        <v>55</v>
      </c>
      <c r="W445" s="32">
        <v>-1864</v>
      </c>
      <c r="X445" t="s">
        <v>434</v>
      </c>
      <c r="Y445" t="s">
        <v>57</v>
      </c>
      <c r="Z445" t="s">
        <v>57</v>
      </c>
    </row>
    <row r="446" spans="1:26" x14ac:dyDescent="0.3">
      <c r="A446" t="s">
        <v>26</v>
      </c>
      <c r="B446" t="s">
        <v>27</v>
      </c>
      <c r="C446" s="27">
        <v>2018</v>
      </c>
      <c r="D446" s="28">
        <v>7</v>
      </c>
      <c r="E446" t="s">
        <v>52</v>
      </c>
      <c r="F446" t="s">
        <v>429</v>
      </c>
      <c r="G446" s="29">
        <v>43126</v>
      </c>
      <c r="H446" s="30">
        <v>43126</v>
      </c>
      <c r="I446" s="31">
        <v>42</v>
      </c>
      <c r="J446" t="s">
        <v>44</v>
      </c>
      <c r="L446" t="s">
        <v>54</v>
      </c>
      <c r="M446" t="s">
        <v>38</v>
      </c>
      <c r="P446" t="s">
        <v>26</v>
      </c>
      <c r="Q446" t="s">
        <v>55</v>
      </c>
      <c r="W446" s="32">
        <v>-1581</v>
      </c>
      <c r="X446" t="s">
        <v>435</v>
      </c>
      <c r="Y446" t="s">
        <v>57</v>
      </c>
      <c r="Z446" t="s">
        <v>57</v>
      </c>
    </row>
    <row r="447" spans="1:26" x14ac:dyDescent="0.3">
      <c r="A447" t="s">
        <v>26</v>
      </c>
      <c r="B447" t="s">
        <v>27</v>
      </c>
      <c r="C447" s="27">
        <v>2018</v>
      </c>
      <c r="D447" s="28">
        <v>7</v>
      </c>
      <c r="E447" t="s">
        <v>52</v>
      </c>
      <c r="F447" t="s">
        <v>429</v>
      </c>
      <c r="G447" s="29">
        <v>43126</v>
      </c>
      <c r="H447" s="30">
        <v>43126</v>
      </c>
      <c r="I447" s="31">
        <v>43</v>
      </c>
      <c r="J447" t="s">
        <v>44</v>
      </c>
      <c r="L447" t="s">
        <v>54</v>
      </c>
      <c r="M447" t="s">
        <v>38</v>
      </c>
      <c r="P447" t="s">
        <v>26</v>
      </c>
      <c r="Q447" t="s">
        <v>55</v>
      </c>
      <c r="W447" s="32">
        <v>-3349</v>
      </c>
      <c r="X447" t="s">
        <v>436</v>
      </c>
      <c r="Y447" t="s">
        <v>57</v>
      </c>
      <c r="Z447" t="s">
        <v>57</v>
      </c>
    </row>
    <row r="448" spans="1:26" x14ac:dyDescent="0.3">
      <c r="A448" t="s">
        <v>26</v>
      </c>
      <c r="B448" t="s">
        <v>27</v>
      </c>
      <c r="C448" s="27">
        <v>2018</v>
      </c>
      <c r="D448" s="28">
        <v>7</v>
      </c>
      <c r="E448" t="s">
        <v>52</v>
      </c>
      <c r="F448" t="s">
        <v>429</v>
      </c>
      <c r="G448" s="29">
        <v>43126</v>
      </c>
      <c r="H448" s="30">
        <v>43126</v>
      </c>
      <c r="I448" s="31">
        <v>44</v>
      </c>
      <c r="J448" t="s">
        <v>44</v>
      </c>
      <c r="L448" t="s">
        <v>54</v>
      </c>
      <c r="M448" t="s">
        <v>38</v>
      </c>
      <c r="P448" t="s">
        <v>26</v>
      </c>
      <c r="Q448" t="s">
        <v>55</v>
      </c>
      <c r="W448" s="32">
        <v>-1567</v>
      </c>
      <c r="X448" t="s">
        <v>437</v>
      </c>
      <c r="Y448" t="s">
        <v>57</v>
      </c>
      <c r="Z448" t="s">
        <v>57</v>
      </c>
    </row>
    <row r="449" spans="1:26" x14ac:dyDescent="0.3">
      <c r="A449" t="s">
        <v>26</v>
      </c>
      <c r="B449" t="s">
        <v>27</v>
      </c>
      <c r="C449" s="27">
        <v>2018</v>
      </c>
      <c r="D449" s="28">
        <v>7</v>
      </c>
      <c r="E449" t="s">
        <v>52</v>
      </c>
      <c r="F449" t="s">
        <v>429</v>
      </c>
      <c r="G449" s="29">
        <v>43126</v>
      </c>
      <c r="H449" s="30">
        <v>43126</v>
      </c>
      <c r="I449" s="31">
        <v>45</v>
      </c>
      <c r="J449" t="s">
        <v>44</v>
      </c>
      <c r="L449" t="s">
        <v>54</v>
      </c>
      <c r="M449" t="s">
        <v>38</v>
      </c>
      <c r="P449" t="s">
        <v>26</v>
      </c>
      <c r="Q449" t="s">
        <v>55</v>
      </c>
      <c r="W449" s="32">
        <v>-2209</v>
      </c>
      <c r="X449" t="s">
        <v>438</v>
      </c>
      <c r="Y449" t="s">
        <v>57</v>
      </c>
      <c r="Z449" t="s">
        <v>57</v>
      </c>
    </row>
    <row r="450" spans="1:26" x14ac:dyDescent="0.3">
      <c r="A450" t="s">
        <v>26</v>
      </c>
      <c r="B450" t="s">
        <v>27</v>
      </c>
      <c r="C450" s="27">
        <v>2018</v>
      </c>
      <c r="D450" s="28">
        <v>7</v>
      </c>
      <c r="E450" t="s">
        <v>52</v>
      </c>
      <c r="F450" t="s">
        <v>429</v>
      </c>
      <c r="G450" s="29">
        <v>43126</v>
      </c>
      <c r="H450" s="30">
        <v>43126</v>
      </c>
      <c r="I450" s="31">
        <v>84</v>
      </c>
      <c r="J450" t="s">
        <v>44</v>
      </c>
      <c r="K450" t="s">
        <v>60</v>
      </c>
      <c r="L450" t="s">
        <v>61</v>
      </c>
      <c r="M450" t="s">
        <v>62</v>
      </c>
      <c r="P450" t="s">
        <v>26</v>
      </c>
      <c r="Q450" t="s">
        <v>55</v>
      </c>
      <c r="S450" t="s">
        <v>439</v>
      </c>
      <c r="W450" s="32">
        <v>994</v>
      </c>
      <c r="X450" t="s">
        <v>430</v>
      </c>
      <c r="Y450" t="s">
        <v>440</v>
      </c>
      <c r="Z450" t="s">
        <v>57</v>
      </c>
    </row>
    <row r="451" spans="1:26" x14ac:dyDescent="0.3">
      <c r="A451" t="s">
        <v>26</v>
      </c>
      <c r="B451" t="s">
        <v>27</v>
      </c>
      <c r="C451" s="27">
        <v>2018</v>
      </c>
      <c r="D451" s="28">
        <v>7</v>
      </c>
      <c r="E451" t="s">
        <v>52</v>
      </c>
      <c r="F451" t="s">
        <v>429</v>
      </c>
      <c r="G451" s="29">
        <v>43126</v>
      </c>
      <c r="H451" s="30">
        <v>43126</v>
      </c>
      <c r="I451" s="31">
        <v>85</v>
      </c>
      <c r="J451" t="s">
        <v>44</v>
      </c>
      <c r="K451" t="s">
        <v>60</v>
      </c>
      <c r="L451" t="s">
        <v>61</v>
      </c>
      <c r="M451" t="s">
        <v>62</v>
      </c>
      <c r="P451" t="s">
        <v>26</v>
      </c>
      <c r="Q451" t="s">
        <v>55</v>
      </c>
      <c r="S451" t="s">
        <v>441</v>
      </c>
      <c r="W451" s="32">
        <v>3497</v>
      </c>
      <c r="X451" t="s">
        <v>431</v>
      </c>
      <c r="Y451" t="s">
        <v>442</v>
      </c>
      <c r="Z451" t="s">
        <v>57</v>
      </c>
    </row>
    <row r="452" spans="1:26" x14ac:dyDescent="0.3">
      <c r="A452" t="s">
        <v>26</v>
      </c>
      <c r="B452" t="s">
        <v>27</v>
      </c>
      <c r="C452" s="27">
        <v>2018</v>
      </c>
      <c r="D452" s="28">
        <v>7</v>
      </c>
      <c r="E452" t="s">
        <v>52</v>
      </c>
      <c r="F452" t="s">
        <v>429</v>
      </c>
      <c r="G452" s="29">
        <v>43126</v>
      </c>
      <c r="H452" s="30">
        <v>43126</v>
      </c>
      <c r="I452" s="31">
        <v>86</v>
      </c>
      <c r="J452" t="s">
        <v>44</v>
      </c>
      <c r="K452" t="s">
        <v>60</v>
      </c>
      <c r="L452" t="s">
        <v>61</v>
      </c>
      <c r="M452" t="s">
        <v>62</v>
      </c>
      <c r="P452" t="s">
        <v>26</v>
      </c>
      <c r="Q452" t="s">
        <v>55</v>
      </c>
      <c r="S452" t="s">
        <v>443</v>
      </c>
      <c r="W452" s="32">
        <v>1546</v>
      </c>
      <c r="X452" t="s">
        <v>432</v>
      </c>
      <c r="Y452" t="s">
        <v>444</v>
      </c>
      <c r="Z452" t="s">
        <v>57</v>
      </c>
    </row>
    <row r="453" spans="1:26" x14ac:dyDescent="0.3">
      <c r="A453" t="s">
        <v>26</v>
      </c>
      <c r="B453" t="s">
        <v>27</v>
      </c>
      <c r="C453" s="27">
        <v>2018</v>
      </c>
      <c r="D453" s="28">
        <v>7</v>
      </c>
      <c r="E453" t="s">
        <v>52</v>
      </c>
      <c r="F453" t="s">
        <v>429</v>
      </c>
      <c r="G453" s="29">
        <v>43126</v>
      </c>
      <c r="H453" s="30">
        <v>43126</v>
      </c>
      <c r="I453" s="31">
        <v>87</v>
      </c>
      <c r="J453" t="s">
        <v>44</v>
      </c>
      <c r="K453" t="s">
        <v>60</v>
      </c>
      <c r="L453" t="s">
        <v>61</v>
      </c>
      <c r="M453" t="s">
        <v>62</v>
      </c>
      <c r="P453" t="s">
        <v>26</v>
      </c>
      <c r="Q453" t="s">
        <v>55</v>
      </c>
      <c r="S453" t="s">
        <v>445</v>
      </c>
      <c r="W453" s="32">
        <v>1355</v>
      </c>
      <c r="X453" t="s">
        <v>433</v>
      </c>
      <c r="Y453" t="s">
        <v>446</v>
      </c>
      <c r="Z453" t="s">
        <v>57</v>
      </c>
    </row>
    <row r="454" spans="1:26" x14ac:dyDescent="0.3">
      <c r="A454" t="s">
        <v>26</v>
      </c>
      <c r="B454" t="s">
        <v>27</v>
      </c>
      <c r="C454" s="27">
        <v>2018</v>
      </c>
      <c r="D454" s="28">
        <v>7</v>
      </c>
      <c r="E454" t="s">
        <v>52</v>
      </c>
      <c r="F454" t="s">
        <v>429</v>
      </c>
      <c r="G454" s="29">
        <v>43126</v>
      </c>
      <c r="H454" s="30">
        <v>43126</v>
      </c>
      <c r="I454" s="31">
        <v>88</v>
      </c>
      <c r="J454" t="s">
        <v>44</v>
      </c>
      <c r="K454" t="s">
        <v>60</v>
      </c>
      <c r="L454" t="s">
        <v>61</v>
      </c>
      <c r="M454" t="s">
        <v>62</v>
      </c>
      <c r="P454" t="s">
        <v>26</v>
      </c>
      <c r="Q454" t="s">
        <v>55</v>
      </c>
      <c r="S454" t="s">
        <v>447</v>
      </c>
      <c r="W454" s="32">
        <v>1864</v>
      </c>
      <c r="X454" t="s">
        <v>434</v>
      </c>
      <c r="Y454" t="s">
        <v>448</v>
      </c>
      <c r="Z454" t="s">
        <v>57</v>
      </c>
    </row>
    <row r="455" spans="1:26" x14ac:dyDescent="0.3">
      <c r="A455" t="s">
        <v>26</v>
      </c>
      <c r="B455" t="s">
        <v>27</v>
      </c>
      <c r="C455" s="27">
        <v>2018</v>
      </c>
      <c r="D455" s="28">
        <v>7</v>
      </c>
      <c r="E455" t="s">
        <v>52</v>
      </c>
      <c r="F455" t="s">
        <v>429</v>
      </c>
      <c r="G455" s="29">
        <v>43126</v>
      </c>
      <c r="H455" s="30">
        <v>43126</v>
      </c>
      <c r="I455" s="31">
        <v>89</v>
      </c>
      <c r="J455" t="s">
        <v>44</v>
      </c>
      <c r="K455" t="s">
        <v>60</v>
      </c>
      <c r="L455" t="s">
        <v>61</v>
      </c>
      <c r="M455" t="s">
        <v>62</v>
      </c>
      <c r="P455" t="s">
        <v>26</v>
      </c>
      <c r="Q455" t="s">
        <v>55</v>
      </c>
      <c r="S455" t="s">
        <v>449</v>
      </c>
      <c r="W455" s="32">
        <v>1581</v>
      </c>
      <c r="X455" t="s">
        <v>435</v>
      </c>
      <c r="Y455" t="s">
        <v>450</v>
      </c>
      <c r="Z455" t="s">
        <v>57</v>
      </c>
    </row>
    <row r="456" spans="1:26" x14ac:dyDescent="0.3">
      <c r="A456" t="s">
        <v>26</v>
      </c>
      <c r="B456" t="s">
        <v>27</v>
      </c>
      <c r="C456" s="27">
        <v>2018</v>
      </c>
      <c r="D456" s="28">
        <v>7</v>
      </c>
      <c r="E456" t="s">
        <v>52</v>
      </c>
      <c r="F456" t="s">
        <v>429</v>
      </c>
      <c r="G456" s="29">
        <v>43126</v>
      </c>
      <c r="H456" s="30">
        <v>43126</v>
      </c>
      <c r="I456" s="31">
        <v>90</v>
      </c>
      <c r="J456" t="s">
        <v>44</v>
      </c>
      <c r="K456" t="s">
        <v>60</v>
      </c>
      <c r="L456" t="s">
        <v>61</v>
      </c>
      <c r="M456" t="s">
        <v>62</v>
      </c>
      <c r="P456" t="s">
        <v>26</v>
      </c>
      <c r="Q456" t="s">
        <v>55</v>
      </c>
      <c r="S456" t="s">
        <v>451</v>
      </c>
      <c r="W456" s="32">
        <v>3349</v>
      </c>
      <c r="X456" t="s">
        <v>436</v>
      </c>
      <c r="Y456" t="s">
        <v>452</v>
      </c>
      <c r="Z456" t="s">
        <v>57</v>
      </c>
    </row>
    <row r="457" spans="1:26" x14ac:dyDescent="0.3">
      <c r="A457" t="s">
        <v>26</v>
      </c>
      <c r="B457" t="s">
        <v>27</v>
      </c>
      <c r="C457" s="27">
        <v>2018</v>
      </c>
      <c r="D457" s="28">
        <v>7</v>
      </c>
      <c r="E457" t="s">
        <v>52</v>
      </c>
      <c r="F457" t="s">
        <v>429</v>
      </c>
      <c r="G457" s="29">
        <v>43126</v>
      </c>
      <c r="H457" s="30">
        <v>43126</v>
      </c>
      <c r="I457" s="31">
        <v>91</v>
      </c>
      <c r="J457" t="s">
        <v>44</v>
      </c>
      <c r="K457" t="s">
        <v>60</v>
      </c>
      <c r="L457" t="s">
        <v>61</v>
      </c>
      <c r="M457" t="s">
        <v>62</v>
      </c>
      <c r="P457" t="s">
        <v>26</v>
      </c>
      <c r="Q457" t="s">
        <v>55</v>
      </c>
      <c r="S457" t="s">
        <v>453</v>
      </c>
      <c r="W457" s="32">
        <v>1567</v>
      </c>
      <c r="X457" t="s">
        <v>437</v>
      </c>
      <c r="Y457" t="s">
        <v>454</v>
      </c>
      <c r="Z457" t="s">
        <v>57</v>
      </c>
    </row>
    <row r="458" spans="1:26" x14ac:dyDescent="0.3">
      <c r="A458" t="s">
        <v>26</v>
      </c>
      <c r="B458" t="s">
        <v>27</v>
      </c>
      <c r="C458" s="27">
        <v>2018</v>
      </c>
      <c r="D458" s="28">
        <v>7</v>
      </c>
      <c r="E458" t="s">
        <v>52</v>
      </c>
      <c r="F458" t="s">
        <v>429</v>
      </c>
      <c r="G458" s="29">
        <v>43126</v>
      </c>
      <c r="H458" s="30">
        <v>43126</v>
      </c>
      <c r="I458" s="31">
        <v>92</v>
      </c>
      <c r="J458" t="s">
        <v>44</v>
      </c>
      <c r="K458" t="s">
        <v>60</v>
      </c>
      <c r="L458" t="s">
        <v>61</v>
      </c>
      <c r="M458" t="s">
        <v>62</v>
      </c>
      <c r="P458" t="s">
        <v>26</v>
      </c>
      <c r="Q458" t="s">
        <v>55</v>
      </c>
      <c r="S458" t="s">
        <v>455</v>
      </c>
      <c r="W458" s="32">
        <v>2209</v>
      </c>
      <c r="X458" t="s">
        <v>438</v>
      </c>
      <c r="Y458" t="s">
        <v>456</v>
      </c>
      <c r="Z458" t="s">
        <v>57</v>
      </c>
    </row>
    <row r="459" spans="1:26" x14ac:dyDescent="0.3">
      <c r="A459" t="s">
        <v>26</v>
      </c>
      <c r="B459" t="s">
        <v>27</v>
      </c>
      <c r="C459" s="27">
        <v>2018</v>
      </c>
      <c r="D459" s="28">
        <v>7</v>
      </c>
      <c r="E459" t="s">
        <v>52</v>
      </c>
      <c r="F459" t="s">
        <v>457</v>
      </c>
      <c r="G459" s="29">
        <v>43127</v>
      </c>
      <c r="H459" s="30">
        <v>43127</v>
      </c>
      <c r="I459" s="31">
        <v>1</v>
      </c>
      <c r="J459" t="s">
        <v>44</v>
      </c>
      <c r="L459" t="s">
        <v>37</v>
      </c>
      <c r="M459" t="s">
        <v>38</v>
      </c>
      <c r="P459" t="s">
        <v>26</v>
      </c>
      <c r="Q459" t="s">
        <v>55</v>
      </c>
      <c r="W459" s="32">
        <v>-1864</v>
      </c>
      <c r="X459" t="s">
        <v>434</v>
      </c>
      <c r="Y459" t="s">
        <v>45</v>
      </c>
      <c r="Z459" t="s">
        <v>70</v>
      </c>
    </row>
    <row r="460" spans="1:26" x14ac:dyDescent="0.3">
      <c r="A460" t="s">
        <v>26</v>
      </c>
      <c r="B460" t="s">
        <v>27</v>
      </c>
      <c r="C460" s="27">
        <v>2018</v>
      </c>
      <c r="D460" s="28">
        <v>7</v>
      </c>
      <c r="E460" t="s">
        <v>52</v>
      </c>
      <c r="F460" t="s">
        <v>457</v>
      </c>
      <c r="G460" s="29">
        <v>43127</v>
      </c>
      <c r="H460" s="30">
        <v>43127</v>
      </c>
      <c r="I460" s="31">
        <v>2</v>
      </c>
      <c r="J460" t="s">
        <v>44</v>
      </c>
      <c r="L460" t="s">
        <v>37</v>
      </c>
      <c r="M460" t="s">
        <v>38</v>
      </c>
      <c r="P460" t="s">
        <v>26</v>
      </c>
      <c r="Q460" t="s">
        <v>55</v>
      </c>
      <c r="W460" s="32">
        <v>-1581</v>
      </c>
      <c r="X460" t="s">
        <v>435</v>
      </c>
      <c r="Y460" t="s">
        <v>45</v>
      </c>
      <c r="Z460" t="s">
        <v>70</v>
      </c>
    </row>
    <row r="461" spans="1:26" x14ac:dyDescent="0.3">
      <c r="A461" t="s">
        <v>26</v>
      </c>
      <c r="B461" t="s">
        <v>27</v>
      </c>
      <c r="C461" s="27">
        <v>2018</v>
      </c>
      <c r="D461" s="28">
        <v>7</v>
      </c>
      <c r="E461" t="s">
        <v>52</v>
      </c>
      <c r="F461" t="s">
        <v>457</v>
      </c>
      <c r="G461" s="29">
        <v>43127</v>
      </c>
      <c r="H461" s="30">
        <v>43127</v>
      </c>
      <c r="I461" s="31">
        <v>3</v>
      </c>
      <c r="J461" t="s">
        <v>44</v>
      </c>
      <c r="L461" t="s">
        <v>37</v>
      </c>
      <c r="M461" t="s">
        <v>38</v>
      </c>
      <c r="P461" t="s">
        <v>26</v>
      </c>
      <c r="Q461" t="s">
        <v>55</v>
      </c>
      <c r="W461" s="32">
        <v>-3349</v>
      </c>
      <c r="X461" t="s">
        <v>436</v>
      </c>
      <c r="Y461" t="s">
        <v>45</v>
      </c>
      <c r="Z461" t="s">
        <v>70</v>
      </c>
    </row>
    <row r="462" spans="1:26" x14ac:dyDescent="0.3">
      <c r="A462" t="s">
        <v>26</v>
      </c>
      <c r="B462" t="s">
        <v>27</v>
      </c>
      <c r="C462" s="27">
        <v>2018</v>
      </c>
      <c r="D462" s="28">
        <v>7</v>
      </c>
      <c r="E462" t="s">
        <v>52</v>
      </c>
      <c r="F462" t="s">
        <v>457</v>
      </c>
      <c r="G462" s="29">
        <v>43127</v>
      </c>
      <c r="H462" s="30">
        <v>43127</v>
      </c>
      <c r="I462" s="31">
        <v>4</v>
      </c>
      <c r="J462" t="s">
        <v>44</v>
      </c>
      <c r="L462" t="s">
        <v>37</v>
      </c>
      <c r="M462" t="s">
        <v>38</v>
      </c>
      <c r="P462" t="s">
        <v>26</v>
      </c>
      <c r="Q462" t="s">
        <v>55</v>
      </c>
      <c r="W462" s="32">
        <v>-1567</v>
      </c>
      <c r="X462" t="s">
        <v>437</v>
      </c>
      <c r="Y462" t="s">
        <v>45</v>
      </c>
      <c r="Z462" t="s">
        <v>70</v>
      </c>
    </row>
    <row r="463" spans="1:26" x14ac:dyDescent="0.3">
      <c r="A463" t="s">
        <v>26</v>
      </c>
      <c r="B463" t="s">
        <v>27</v>
      </c>
      <c r="C463" s="27">
        <v>2018</v>
      </c>
      <c r="D463" s="28">
        <v>7</v>
      </c>
      <c r="E463" t="s">
        <v>52</v>
      </c>
      <c r="F463" t="s">
        <v>457</v>
      </c>
      <c r="G463" s="29">
        <v>43127</v>
      </c>
      <c r="H463" s="30">
        <v>43127</v>
      </c>
      <c r="I463" s="31">
        <v>5</v>
      </c>
      <c r="J463" t="s">
        <v>44</v>
      </c>
      <c r="L463" t="s">
        <v>37</v>
      </c>
      <c r="M463" t="s">
        <v>38</v>
      </c>
      <c r="P463" t="s">
        <v>26</v>
      </c>
      <c r="Q463" t="s">
        <v>55</v>
      </c>
      <c r="W463" s="32">
        <v>-2209</v>
      </c>
      <c r="X463" t="s">
        <v>438</v>
      </c>
      <c r="Y463" t="s">
        <v>45</v>
      </c>
      <c r="Z463" t="s">
        <v>70</v>
      </c>
    </row>
    <row r="464" spans="1:26" x14ac:dyDescent="0.3">
      <c r="A464" t="s">
        <v>26</v>
      </c>
      <c r="B464" t="s">
        <v>27</v>
      </c>
      <c r="C464" s="27">
        <v>2018</v>
      </c>
      <c r="D464" s="28">
        <v>7</v>
      </c>
      <c r="E464" t="s">
        <v>52</v>
      </c>
      <c r="F464" t="s">
        <v>457</v>
      </c>
      <c r="G464" s="29">
        <v>43127</v>
      </c>
      <c r="H464" s="30">
        <v>43127</v>
      </c>
      <c r="I464" s="31">
        <v>34</v>
      </c>
      <c r="J464" t="s">
        <v>44</v>
      </c>
      <c r="L464" t="s">
        <v>37</v>
      </c>
      <c r="M464" t="s">
        <v>38</v>
      </c>
      <c r="P464" t="s">
        <v>26</v>
      </c>
      <c r="Q464" t="s">
        <v>55</v>
      </c>
      <c r="W464" s="32">
        <v>-994</v>
      </c>
      <c r="X464" t="s">
        <v>430</v>
      </c>
      <c r="Y464" t="s">
        <v>45</v>
      </c>
      <c r="Z464" t="s">
        <v>70</v>
      </c>
    </row>
    <row r="465" spans="1:26" x14ac:dyDescent="0.3">
      <c r="A465" t="s">
        <v>26</v>
      </c>
      <c r="B465" t="s">
        <v>27</v>
      </c>
      <c r="C465" s="27">
        <v>2018</v>
      </c>
      <c r="D465" s="28">
        <v>7</v>
      </c>
      <c r="E465" t="s">
        <v>52</v>
      </c>
      <c r="F465" t="s">
        <v>457</v>
      </c>
      <c r="G465" s="29">
        <v>43127</v>
      </c>
      <c r="H465" s="30">
        <v>43127</v>
      </c>
      <c r="I465" s="31">
        <v>38</v>
      </c>
      <c r="J465" t="s">
        <v>44</v>
      </c>
      <c r="L465" t="s">
        <v>37</v>
      </c>
      <c r="M465" t="s">
        <v>38</v>
      </c>
      <c r="P465" t="s">
        <v>26</v>
      </c>
      <c r="Q465" t="s">
        <v>55</v>
      </c>
      <c r="W465" s="32">
        <v>-1355</v>
      </c>
      <c r="X465" t="s">
        <v>433</v>
      </c>
      <c r="Y465" t="s">
        <v>45</v>
      </c>
      <c r="Z465" t="s">
        <v>70</v>
      </c>
    </row>
    <row r="466" spans="1:26" x14ac:dyDescent="0.3">
      <c r="A466" t="s">
        <v>26</v>
      </c>
      <c r="B466" t="s">
        <v>27</v>
      </c>
      <c r="C466" s="27">
        <v>2018</v>
      </c>
      <c r="D466" s="28">
        <v>7</v>
      </c>
      <c r="E466" t="s">
        <v>52</v>
      </c>
      <c r="F466" t="s">
        <v>457</v>
      </c>
      <c r="G466" s="29">
        <v>43127</v>
      </c>
      <c r="H466" s="30">
        <v>43127</v>
      </c>
      <c r="I466" s="31">
        <v>40</v>
      </c>
      <c r="J466" t="s">
        <v>44</v>
      </c>
      <c r="L466" t="s">
        <v>37</v>
      </c>
      <c r="M466" t="s">
        <v>38</v>
      </c>
      <c r="P466" t="s">
        <v>26</v>
      </c>
      <c r="Q466" t="s">
        <v>55</v>
      </c>
      <c r="W466" s="32">
        <v>-3497</v>
      </c>
      <c r="X466" t="s">
        <v>431</v>
      </c>
      <c r="Y466" t="s">
        <v>45</v>
      </c>
      <c r="Z466" t="s">
        <v>70</v>
      </c>
    </row>
    <row r="467" spans="1:26" x14ac:dyDescent="0.3">
      <c r="A467" t="s">
        <v>26</v>
      </c>
      <c r="B467" t="s">
        <v>27</v>
      </c>
      <c r="C467" s="27">
        <v>2018</v>
      </c>
      <c r="D467" s="28">
        <v>7</v>
      </c>
      <c r="E467" t="s">
        <v>52</v>
      </c>
      <c r="F467" t="s">
        <v>457</v>
      </c>
      <c r="G467" s="29">
        <v>43127</v>
      </c>
      <c r="H467" s="30">
        <v>43127</v>
      </c>
      <c r="I467" s="31">
        <v>41</v>
      </c>
      <c r="J467" t="s">
        <v>44</v>
      </c>
      <c r="L467" t="s">
        <v>37</v>
      </c>
      <c r="M467" t="s">
        <v>38</v>
      </c>
      <c r="P467" t="s">
        <v>26</v>
      </c>
      <c r="Q467" t="s">
        <v>55</v>
      </c>
      <c r="W467" s="32">
        <v>-1546</v>
      </c>
      <c r="X467" t="s">
        <v>432</v>
      </c>
      <c r="Y467" t="s">
        <v>45</v>
      </c>
      <c r="Z467" t="s">
        <v>70</v>
      </c>
    </row>
    <row r="468" spans="1:26" x14ac:dyDescent="0.3">
      <c r="A468" t="s">
        <v>26</v>
      </c>
      <c r="B468" t="s">
        <v>27</v>
      </c>
      <c r="C468" s="27">
        <v>2018</v>
      </c>
      <c r="D468" s="28">
        <v>7</v>
      </c>
      <c r="E468" t="s">
        <v>52</v>
      </c>
      <c r="F468" t="s">
        <v>457</v>
      </c>
      <c r="G468" s="29">
        <v>43127</v>
      </c>
      <c r="H468" s="30">
        <v>43127</v>
      </c>
      <c r="I468" s="31">
        <v>50</v>
      </c>
      <c r="J468" t="s">
        <v>44</v>
      </c>
      <c r="L468" t="s">
        <v>54</v>
      </c>
      <c r="M468" t="s">
        <v>38</v>
      </c>
      <c r="P468" t="s">
        <v>26</v>
      </c>
      <c r="Q468" t="s">
        <v>55</v>
      </c>
      <c r="W468" s="32">
        <v>1581</v>
      </c>
      <c r="X468" t="s">
        <v>435</v>
      </c>
      <c r="Y468" t="s">
        <v>57</v>
      </c>
      <c r="Z468" t="s">
        <v>70</v>
      </c>
    </row>
    <row r="469" spans="1:26" x14ac:dyDescent="0.3">
      <c r="A469" t="s">
        <v>26</v>
      </c>
      <c r="B469" t="s">
        <v>27</v>
      </c>
      <c r="C469" s="27">
        <v>2018</v>
      </c>
      <c r="D469" s="28">
        <v>7</v>
      </c>
      <c r="E469" t="s">
        <v>52</v>
      </c>
      <c r="F469" t="s">
        <v>457</v>
      </c>
      <c r="G469" s="29">
        <v>43127</v>
      </c>
      <c r="H469" s="30">
        <v>43127</v>
      </c>
      <c r="I469" s="31">
        <v>51</v>
      </c>
      <c r="J469" t="s">
        <v>44</v>
      </c>
      <c r="L469" t="s">
        <v>54</v>
      </c>
      <c r="M469" t="s">
        <v>38</v>
      </c>
      <c r="P469" t="s">
        <v>26</v>
      </c>
      <c r="Q469" t="s">
        <v>55</v>
      </c>
      <c r="W469" s="32">
        <v>3349</v>
      </c>
      <c r="X469" t="s">
        <v>436</v>
      </c>
      <c r="Y469" t="s">
        <v>57</v>
      </c>
      <c r="Z469" t="s">
        <v>70</v>
      </c>
    </row>
    <row r="470" spans="1:26" x14ac:dyDescent="0.3">
      <c r="A470" t="s">
        <v>26</v>
      </c>
      <c r="B470" t="s">
        <v>27</v>
      </c>
      <c r="C470" s="27">
        <v>2018</v>
      </c>
      <c r="D470" s="28">
        <v>7</v>
      </c>
      <c r="E470" t="s">
        <v>52</v>
      </c>
      <c r="F470" t="s">
        <v>457</v>
      </c>
      <c r="G470" s="29">
        <v>43127</v>
      </c>
      <c r="H470" s="30">
        <v>43127</v>
      </c>
      <c r="I470" s="31">
        <v>52</v>
      </c>
      <c r="J470" t="s">
        <v>44</v>
      </c>
      <c r="L470" t="s">
        <v>54</v>
      </c>
      <c r="M470" t="s">
        <v>38</v>
      </c>
      <c r="P470" t="s">
        <v>26</v>
      </c>
      <c r="Q470" t="s">
        <v>55</v>
      </c>
      <c r="W470" s="32">
        <v>2209</v>
      </c>
      <c r="X470" t="s">
        <v>438</v>
      </c>
      <c r="Y470" t="s">
        <v>57</v>
      </c>
      <c r="Z470" t="s">
        <v>70</v>
      </c>
    </row>
    <row r="471" spans="1:26" x14ac:dyDescent="0.3">
      <c r="A471" t="s">
        <v>26</v>
      </c>
      <c r="B471" t="s">
        <v>27</v>
      </c>
      <c r="C471" s="27">
        <v>2018</v>
      </c>
      <c r="D471" s="28">
        <v>7</v>
      </c>
      <c r="E471" t="s">
        <v>52</v>
      </c>
      <c r="F471" t="s">
        <v>457</v>
      </c>
      <c r="G471" s="29">
        <v>43127</v>
      </c>
      <c r="H471" s="30">
        <v>43127</v>
      </c>
      <c r="I471" s="31">
        <v>81</v>
      </c>
      <c r="J471" t="s">
        <v>44</v>
      </c>
      <c r="L471" t="s">
        <v>54</v>
      </c>
      <c r="M471" t="s">
        <v>38</v>
      </c>
      <c r="P471" t="s">
        <v>26</v>
      </c>
      <c r="Q471" t="s">
        <v>55</v>
      </c>
      <c r="W471" s="32">
        <v>1567</v>
      </c>
      <c r="X471" t="s">
        <v>437</v>
      </c>
      <c r="Y471" t="s">
        <v>57</v>
      </c>
      <c r="Z471" t="s">
        <v>70</v>
      </c>
    </row>
    <row r="472" spans="1:26" x14ac:dyDescent="0.3">
      <c r="A472" t="s">
        <v>26</v>
      </c>
      <c r="B472" t="s">
        <v>27</v>
      </c>
      <c r="C472" s="27">
        <v>2018</v>
      </c>
      <c r="D472" s="28">
        <v>7</v>
      </c>
      <c r="E472" t="s">
        <v>52</v>
      </c>
      <c r="F472" t="s">
        <v>457</v>
      </c>
      <c r="G472" s="29">
        <v>43127</v>
      </c>
      <c r="H472" s="30">
        <v>43127</v>
      </c>
      <c r="I472" s="31">
        <v>83</v>
      </c>
      <c r="J472" t="s">
        <v>44</v>
      </c>
      <c r="L472" t="s">
        <v>54</v>
      </c>
      <c r="M472" t="s">
        <v>38</v>
      </c>
      <c r="P472" t="s">
        <v>26</v>
      </c>
      <c r="Q472" t="s">
        <v>55</v>
      </c>
      <c r="W472" s="32">
        <v>994</v>
      </c>
      <c r="X472" t="s">
        <v>430</v>
      </c>
      <c r="Y472" t="s">
        <v>57</v>
      </c>
      <c r="Z472" t="s">
        <v>70</v>
      </c>
    </row>
    <row r="473" spans="1:26" x14ac:dyDescent="0.3">
      <c r="A473" t="s">
        <v>26</v>
      </c>
      <c r="B473" t="s">
        <v>27</v>
      </c>
      <c r="C473" s="27">
        <v>2018</v>
      </c>
      <c r="D473" s="28">
        <v>7</v>
      </c>
      <c r="E473" t="s">
        <v>52</v>
      </c>
      <c r="F473" t="s">
        <v>457</v>
      </c>
      <c r="G473" s="29">
        <v>43127</v>
      </c>
      <c r="H473" s="30">
        <v>43127</v>
      </c>
      <c r="I473" s="31">
        <v>86</v>
      </c>
      <c r="J473" t="s">
        <v>44</v>
      </c>
      <c r="L473" t="s">
        <v>54</v>
      </c>
      <c r="M473" t="s">
        <v>38</v>
      </c>
      <c r="P473" t="s">
        <v>26</v>
      </c>
      <c r="Q473" t="s">
        <v>55</v>
      </c>
      <c r="W473" s="32">
        <v>1864</v>
      </c>
      <c r="X473" t="s">
        <v>434</v>
      </c>
      <c r="Y473" t="s">
        <v>57</v>
      </c>
      <c r="Z473" t="s">
        <v>70</v>
      </c>
    </row>
    <row r="474" spans="1:26" x14ac:dyDescent="0.3">
      <c r="A474" t="s">
        <v>26</v>
      </c>
      <c r="B474" t="s">
        <v>27</v>
      </c>
      <c r="C474" s="27">
        <v>2018</v>
      </c>
      <c r="D474" s="28">
        <v>7</v>
      </c>
      <c r="E474" t="s">
        <v>52</v>
      </c>
      <c r="F474" t="s">
        <v>457</v>
      </c>
      <c r="G474" s="29">
        <v>43127</v>
      </c>
      <c r="H474" s="30">
        <v>43127</v>
      </c>
      <c r="I474" s="31">
        <v>89</v>
      </c>
      <c r="J474" t="s">
        <v>44</v>
      </c>
      <c r="L474" t="s">
        <v>54</v>
      </c>
      <c r="M474" t="s">
        <v>38</v>
      </c>
      <c r="P474" t="s">
        <v>26</v>
      </c>
      <c r="Q474" t="s">
        <v>55</v>
      </c>
      <c r="W474" s="32">
        <v>3497</v>
      </c>
      <c r="X474" t="s">
        <v>431</v>
      </c>
      <c r="Y474" t="s">
        <v>57</v>
      </c>
      <c r="Z474" t="s">
        <v>70</v>
      </c>
    </row>
    <row r="475" spans="1:26" x14ac:dyDescent="0.3">
      <c r="A475" t="s">
        <v>26</v>
      </c>
      <c r="B475" t="s">
        <v>27</v>
      </c>
      <c r="C475" s="27">
        <v>2018</v>
      </c>
      <c r="D475" s="28">
        <v>7</v>
      </c>
      <c r="E475" t="s">
        <v>52</v>
      </c>
      <c r="F475" t="s">
        <v>457</v>
      </c>
      <c r="G475" s="29">
        <v>43127</v>
      </c>
      <c r="H475" s="30">
        <v>43127</v>
      </c>
      <c r="I475" s="31">
        <v>90</v>
      </c>
      <c r="J475" t="s">
        <v>44</v>
      </c>
      <c r="L475" t="s">
        <v>54</v>
      </c>
      <c r="M475" t="s">
        <v>38</v>
      </c>
      <c r="P475" t="s">
        <v>26</v>
      </c>
      <c r="Q475" t="s">
        <v>55</v>
      </c>
      <c r="W475" s="32">
        <v>1546</v>
      </c>
      <c r="X475" t="s">
        <v>432</v>
      </c>
      <c r="Y475" t="s">
        <v>57</v>
      </c>
      <c r="Z475" t="s">
        <v>70</v>
      </c>
    </row>
    <row r="476" spans="1:26" x14ac:dyDescent="0.3">
      <c r="A476" t="s">
        <v>26</v>
      </c>
      <c r="B476" t="s">
        <v>27</v>
      </c>
      <c r="C476" s="27">
        <v>2018</v>
      </c>
      <c r="D476" s="28">
        <v>7</v>
      </c>
      <c r="E476" t="s">
        <v>52</v>
      </c>
      <c r="F476" t="s">
        <v>457</v>
      </c>
      <c r="G476" s="29">
        <v>43127</v>
      </c>
      <c r="H476" s="30">
        <v>43127</v>
      </c>
      <c r="I476" s="31">
        <v>91</v>
      </c>
      <c r="J476" t="s">
        <v>44</v>
      </c>
      <c r="L476" t="s">
        <v>54</v>
      </c>
      <c r="M476" t="s">
        <v>38</v>
      </c>
      <c r="P476" t="s">
        <v>26</v>
      </c>
      <c r="Q476" t="s">
        <v>55</v>
      </c>
      <c r="W476" s="32">
        <v>1355</v>
      </c>
      <c r="X476" t="s">
        <v>433</v>
      </c>
      <c r="Y476" t="s">
        <v>57</v>
      </c>
      <c r="Z476" t="s">
        <v>70</v>
      </c>
    </row>
    <row r="477" spans="1:26" x14ac:dyDescent="0.3">
      <c r="A477" t="s">
        <v>26</v>
      </c>
      <c r="B477" t="s">
        <v>27</v>
      </c>
      <c r="C477" s="27">
        <v>2018</v>
      </c>
      <c r="D477" s="28">
        <v>7</v>
      </c>
      <c r="E477" t="s">
        <v>39</v>
      </c>
      <c r="F477" t="s">
        <v>458</v>
      </c>
      <c r="G477" s="29">
        <v>43130</v>
      </c>
      <c r="H477" s="30">
        <v>43137</v>
      </c>
      <c r="I477" s="31">
        <v>7</v>
      </c>
      <c r="J477" t="s">
        <v>44</v>
      </c>
      <c r="L477" t="s">
        <v>459</v>
      </c>
      <c r="M477" t="s">
        <v>32</v>
      </c>
      <c r="P477" t="s">
        <v>26</v>
      </c>
      <c r="Q477" t="s">
        <v>33</v>
      </c>
      <c r="W477" s="32">
        <v>-9752.9699999999993</v>
      </c>
      <c r="Y477" t="s">
        <v>460</v>
      </c>
      <c r="Z477" t="s">
        <v>461</v>
      </c>
    </row>
    <row r="478" spans="1:26" x14ac:dyDescent="0.3">
      <c r="A478" t="s">
        <v>26</v>
      </c>
      <c r="B478" t="s">
        <v>27</v>
      </c>
      <c r="C478" s="27">
        <v>2018</v>
      </c>
      <c r="D478" s="28">
        <v>7</v>
      </c>
      <c r="E478" t="s">
        <v>39</v>
      </c>
      <c r="F478" t="s">
        <v>458</v>
      </c>
      <c r="G478" s="29">
        <v>43130</v>
      </c>
      <c r="H478" s="30">
        <v>43137</v>
      </c>
      <c r="I478" s="31">
        <v>19</v>
      </c>
      <c r="J478" t="s">
        <v>44</v>
      </c>
      <c r="L478" t="s">
        <v>37</v>
      </c>
      <c r="M478" t="s">
        <v>38</v>
      </c>
      <c r="Q478" t="s">
        <v>33</v>
      </c>
      <c r="W478" s="32">
        <v>9752.9699999999993</v>
      </c>
      <c r="Y478" t="s">
        <v>45</v>
      </c>
      <c r="Z478" t="s">
        <v>461</v>
      </c>
    </row>
    <row r="479" spans="1:26" x14ac:dyDescent="0.3">
      <c r="A479" t="s">
        <v>26</v>
      </c>
      <c r="B479" t="s">
        <v>27</v>
      </c>
      <c r="C479" s="27">
        <v>2018</v>
      </c>
      <c r="D479" s="28">
        <v>8</v>
      </c>
      <c r="E479" t="s">
        <v>52</v>
      </c>
      <c r="F479" t="s">
        <v>462</v>
      </c>
      <c r="G479" s="29">
        <v>43138</v>
      </c>
      <c r="H479" s="30">
        <v>43138</v>
      </c>
      <c r="I479" s="31">
        <v>2</v>
      </c>
      <c r="J479" t="s">
        <v>44</v>
      </c>
      <c r="L479" t="s">
        <v>37</v>
      </c>
      <c r="M479" t="s">
        <v>38</v>
      </c>
      <c r="P479" t="s">
        <v>26</v>
      </c>
      <c r="Q479" t="s">
        <v>55</v>
      </c>
      <c r="W479" s="32">
        <v>-1146</v>
      </c>
      <c r="X479" t="s">
        <v>389</v>
      </c>
      <c r="Y479" t="s">
        <v>45</v>
      </c>
      <c r="Z479" t="s">
        <v>70</v>
      </c>
    </row>
    <row r="480" spans="1:26" x14ac:dyDescent="0.3">
      <c r="A480" t="s">
        <v>26</v>
      </c>
      <c r="B480" t="s">
        <v>27</v>
      </c>
      <c r="C480" s="27">
        <v>2018</v>
      </c>
      <c r="D480" s="28">
        <v>8</v>
      </c>
      <c r="E480" t="s">
        <v>52</v>
      </c>
      <c r="F480" t="s">
        <v>462</v>
      </c>
      <c r="G480" s="29">
        <v>43138</v>
      </c>
      <c r="H480" s="30">
        <v>43138</v>
      </c>
      <c r="I480" s="31">
        <v>4</v>
      </c>
      <c r="J480" t="s">
        <v>44</v>
      </c>
      <c r="L480" t="s">
        <v>54</v>
      </c>
      <c r="M480" t="s">
        <v>38</v>
      </c>
      <c r="P480" t="s">
        <v>26</v>
      </c>
      <c r="Q480" t="s">
        <v>55</v>
      </c>
      <c r="W480" s="32">
        <v>1146</v>
      </c>
      <c r="X480" t="s">
        <v>389</v>
      </c>
      <c r="Y480" t="s">
        <v>57</v>
      </c>
      <c r="Z480" t="s">
        <v>70</v>
      </c>
    </row>
    <row r="481" spans="1:26" x14ac:dyDescent="0.3">
      <c r="A481" t="s">
        <v>26</v>
      </c>
      <c r="B481" t="s">
        <v>27</v>
      </c>
      <c r="C481" s="27">
        <v>2018</v>
      </c>
      <c r="D481" s="28">
        <v>8</v>
      </c>
      <c r="E481" t="s">
        <v>52</v>
      </c>
      <c r="F481" t="s">
        <v>463</v>
      </c>
      <c r="G481" s="29">
        <v>43139</v>
      </c>
      <c r="H481" s="30">
        <v>43139</v>
      </c>
      <c r="I481" s="31">
        <v>41</v>
      </c>
      <c r="J481" t="s">
        <v>44</v>
      </c>
      <c r="L481" t="s">
        <v>54</v>
      </c>
      <c r="M481" t="s">
        <v>38</v>
      </c>
      <c r="P481" t="s">
        <v>26</v>
      </c>
      <c r="Q481" t="s">
        <v>55</v>
      </c>
      <c r="W481" s="32">
        <v>-5571</v>
      </c>
      <c r="X481" t="s">
        <v>464</v>
      </c>
      <c r="Y481" t="s">
        <v>57</v>
      </c>
      <c r="Z481" t="s">
        <v>57</v>
      </c>
    </row>
    <row r="482" spans="1:26" x14ac:dyDescent="0.3">
      <c r="A482" t="s">
        <v>26</v>
      </c>
      <c r="B482" t="s">
        <v>27</v>
      </c>
      <c r="C482" s="27">
        <v>2018</v>
      </c>
      <c r="D482" s="28">
        <v>8</v>
      </c>
      <c r="E482" t="s">
        <v>52</v>
      </c>
      <c r="F482" t="s">
        <v>463</v>
      </c>
      <c r="G482" s="29">
        <v>43139</v>
      </c>
      <c r="H482" s="30">
        <v>43139</v>
      </c>
      <c r="I482" s="31">
        <v>42</v>
      </c>
      <c r="J482" t="s">
        <v>44</v>
      </c>
      <c r="L482" t="s">
        <v>54</v>
      </c>
      <c r="M482" t="s">
        <v>38</v>
      </c>
      <c r="P482" t="s">
        <v>26</v>
      </c>
      <c r="Q482" t="s">
        <v>55</v>
      </c>
      <c r="W482" s="32">
        <v>-3228</v>
      </c>
      <c r="X482" t="s">
        <v>465</v>
      </c>
      <c r="Y482" t="s">
        <v>57</v>
      </c>
      <c r="Z482" t="s">
        <v>57</v>
      </c>
    </row>
    <row r="483" spans="1:26" x14ac:dyDescent="0.3">
      <c r="A483" t="s">
        <v>26</v>
      </c>
      <c r="B483" t="s">
        <v>27</v>
      </c>
      <c r="C483" s="27">
        <v>2018</v>
      </c>
      <c r="D483" s="28">
        <v>8</v>
      </c>
      <c r="E483" t="s">
        <v>52</v>
      </c>
      <c r="F483" t="s">
        <v>463</v>
      </c>
      <c r="G483" s="29">
        <v>43139</v>
      </c>
      <c r="H483" s="30">
        <v>43139</v>
      </c>
      <c r="I483" s="31">
        <v>43</v>
      </c>
      <c r="J483" t="s">
        <v>44</v>
      </c>
      <c r="L483" t="s">
        <v>54</v>
      </c>
      <c r="M483" t="s">
        <v>38</v>
      </c>
      <c r="P483" t="s">
        <v>26</v>
      </c>
      <c r="Q483" t="s">
        <v>55</v>
      </c>
      <c r="W483" s="32">
        <v>-2189</v>
      </c>
      <c r="X483" t="s">
        <v>466</v>
      </c>
      <c r="Y483" t="s">
        <v>57</v>
      </c>
      <c r="Z483" t="s">
        <v>57</v>
      </c>
    </row>
    <row r="484" spans="1:26" x14ac:dyDescent="0.3">
      <c r="A484" t="s">
        <v>26</v>
      </c>
      <c r="B484" t="s">
        <v>27</v>
      </c>
      <c r="C484" s="27">
        <v>2018</v>
      </c>
      <c r="D484" s="28">
        <v>8</v>
      </c>
      <c r="E484" t="s">
        <v>52</v>
      </c>
      <c r="F484" t="s">
        <v>463</v>
      </c>
      <c r="G484" s="29">
        <v>43139</v>
      </c>
      <c r="H484" s="30">
        <v>43139</v>
      </c>
      <c r="I484" s="31">
        <v>44</v>
      </c>
      <c r="J484" t="s">
        <v>44</v>
      </c>
      <c r="L484" t="s">
        <v>54</v>
      </c>
      <c r="M484" t="s">
        <v>38</v>
      </c>
      <c r="P484" t="s">
        <v>26</v>
      </c>
      <c r="Q484" t="s">
        <v>55</v>
      </c>
      <c r="W484" s="32">
        <v>-1829</v>
      </c>
      <c r="X484" t="s">
        <v>467</v>
      </c>
      <c r="Y484" t="s">
        <v>57</v>
      </c>
      <c r="Z484" t="s">
        <v>57</v>
      </c>
    </row>
    <row r="485" spans="1:26" x14ac:dyDescent="0.3">
      <c r="A485" t="s">
        <v>26</v>
      </c>
      <c r="B485" t="s">
        <v>27</v>
      </c>
      <c r="C485" s="27">
        <v>2018</v>
      </c>
      <c r="D485" s="28">
        <v>8</v>
      </c>
      <c r="E485" t="s">
        <v>52</v>
      </c>
      <c r="F485" t="s">
        <v>463</v>
      </c>
      <c r="G485" s="29">
        <v>43139</v>
      </c>
      <c r="H485" s="30">
        <v>43139</v>
      </c>
      <c r="I485" s="31">
        <v>45</v>
      </c>
      <c r="J485" t="s">
        <v>44</v>
      </c>
      <c r="L485" t="s">
        <v>54</v>
      </c>
      <c r="M485" t="s">
        <v>38</v>
      </c>
      <c r="P485" t="s">
        <v>26</v>
      </c>
      <c r="Q485" t="s">
        <v>55</v>
      </c>
      <c r="W485" s="32">
        <v>-1998</v>
      </c>
      <c r="X485" t="s">
        <v>468</v>
      </c>
      <c r="Y485" t="s">
        <v>57</v>
      </c>
      <c r="Z485" t="s">
        <v>57</v>
      </c>
    </row>
    <row r="486" spans="1:26" x14ac:dyDescent="0.3">
      <c r="A486" t="s">
        <v>26</v>
      </c>
      <c r="B486" t="s">
        <v>27</v>
      </c>
      <c r="C486" s="27">
        <v>2018</v>
      </c>
      <c r="D486" s="28">
        <v>8</v>
      </c>
      <c r="E486" t="s">
        <v>52</v>
      </c>
      <c r="F486" t="s">
        <v>463</v>
      </c>
      <c r="G486" s="29">
        <v>43139</v>
      </c>
      <c r="H486" s="30">
        <v>43139</v>
      </c>
      <c r="I486" s="31">
        <v>62</v>
      </c>
      <c r="J486" t="s">
        <v>44</v>
      </c>
      <c r="K486" t="s">
        <v>60</v>
      </c>
      <c r="L486" t="s">
        <v>469</v>
      </c>
      <c r="M486" t="s">
        <v>62</v>
      </c>
      <c r="P486" t="s">
        <v>26</v>
      </c>
      <c r="Q486" t="s">
        <v>55</v>
      </c>
      <c r="S486" t="s">
        <v>470</v>
      </c>
      <c r="W486" s="32">
        <v>1829</v>
      </c>
      <c r="X486" t="s">
        <v>467</v>
      </c>
      <c r="Y486" t="s">
        <v>471</v>
      </c>
      <c r="Z486" t="s">
        <v>57</v>
      </c>
    </row>
    <row r="487" spans="1:26" x14ac:dyDescent="0.3">
      <c r="A487" t="s">
        <v>26</v>
      </c>
      <c r="B487" t="s">
        <v>27</v>
      </c>
      <c r="C487" s="27">
        <v>2018</v>
      </c>
      <c r="D487" s="28">
        <v>8</v>
      </c>
      <c r="E487" t="s">
        <v>52</v>
      </c>
      <c r="F487" t="s">
        <v>463</v>
      </c>
      <c r="G487" s="29">
        <v>43139</v>
      </c>
      <c r="H487" s="30">
        <v>43139</v>
      </c>
      <c r="I487" s="31">
        <v>94</v>
      </c>
      <c r="J487" t="s">
        <v>44</v>
      </c>
      <c r="K487" t="s">
        <v>60</v>
      </c>
      <c r="L487" t="s">
        <v>61</v>
      </c>
      <c r="M487" t="s">
        <v>62</v>
      </c>
      <c r="P487" t="s">
        <v>26</v>
      </c>
      <c r="Q487" t="s">
        <v>55</v>
      </c>
      <c r="S487" t="s">
        <v>472</v>
      </c>
      <c r="W487" s="32">
        <v>5571</v>
      </c>
      <c r="X487" t="s">
        <v>464</v>
      </c>
      <c r="Y487" t="s">
        <v>473</v>
      </c>
      <c r="Z487" t="s">
        <v>57</v>
      </c>
    </row>
    <row r="488" spans="1:26" x14ac:dyDescent="0.3">
      <c r="A488" t="s">
        <v>26</v>
      </c>
      <c r="B488" t="s">
        <v>27</v>
      </c>
      <c r="C488" s="27">
        <v>2018</v>
      </c>
      <c r="D488" s="28">
        <v>8</v>
      </c>
      <c r="E488" t="s">
        <v>52</v>
      </c>
      <c r="F488" t="s">
        <v>463</v>
      </c>
      <c r="G488" s="29">
        <v>43139</v>
      </c>
      <c r="H488" s="30">
        <v>43139</v>
      </c>
      <c r="I488" s="31">
        <v>95</v>
      </c>
      <c r="J488" t="s">
        <v>44</v>
      </c>
      <c r="K488" t="s">
        <v>60</v>
      </c>
      <c r="L488" t="s">
        <v>61</v>
      </c>
      <c r="M488" t="s">
        <v>62</v>
      </c>
      <c r="P488" t="s">
        <v>26</v>
      </c>
      <c r="Q488" t="s">
        <v>55</v>
      </c>
      <c r="S488" t="s">
        <v>474</v>
      </c>
      <c r="W488" s="32">
        <v>3228</v>
      </c>
      <c r="X488" t="s">
        <v>465</v>
      </c>
      <c r="Y488" t="s">
        <v>475</v>
      </c>
      <c r="Z488" t="s">
        <v>57</v>
      </c>
    </row>
    <row r="489" spans="1:26" x14ac:dyDescent="0.3">
      <c r="A489" t="s">
        <v>26</v>
      </c>
      <c r="B489" t="s">
        <v>27</v>
      </c>
      <c r="C489" s="27">
        <v>2018</v>
      </c>
      <c r="D489" s="28">
        <v>8</v>
      </c>
      <c r="E489" t="s">
        <v>52</v>
      </c>
      <c r="F489" t="s">
        <v>463</v>
      </c>
      <c r="G489" s="29">
        <v>43139</v>
      </c>
      <c r="H489" s="30">
        <v>43139</v>
      </c>
      <c r="I489" s="31">
        <v>96</v>
      </c>
      <c r="J489" t="s">
        <v>44</v>
      </c>
      <c r="K489" t="s">
        <v>60</v>
      </c>
      <c r="L489" t="s">
        <v>61</v>
      </c>
      <c r="M489" t="s">
        <v>62</v>
      </c>
      <c r="P489" t="s">
        <v>26</v>
      </c>
      <c r="Q489" t="s">
        <v>55</v>
      </c>
      <c r="S489" t="s">
        <v>476</v>
      </c>
      <c r="W489" s="32">
        <v>2189</v>
      </c>
      <c r="X489" t="s">
        <v>466</v>
      </c>
      <c r="Y489" t="s">
        <v>477</v>
      </c>
      <c r="Z489" t="s">
        <v>57</v>
      </c>
    </row>
    <row r="490" spans="1:26" x14ac:dyDescent="0.3">
      <c r="A490" t="s">
        <v>26</v>
      </c>
      <c r="B490" t="s">
        <v>27</v>
      </c>
      <c r="C490" s="27">
        <v>2018</v>
      </c>
      <c r="D490" s="28">
        <v>8</v>
      </c>
      <c r="E490" t="s">
        <v>52</v>
      </c>
      <c r="F490" t="s">
        <v>463</v>
      </c>
      <c r="G490" s="29">
        <v>43139</v>
      </c>
      <c r="H490" s="30">
        <v>43139</v>
      </c>
      <c r="I490" s="31">
        <v>97</v>
      </c>
      <c r="J490" t="s">
        <v>44</v>
      </c>
      <c r="K490" t="s">
        <v>60</v>
      </c>
      <c r="L490" t="s">
        <v>61</v>
      </c>
      <c r="M490" t="s">
        <v>62</v>
      </c>
      <c r="P490" t="s">
        <v>26</v>
      </c>
      <c r="Q490" t="s">
        <v>55</v>
      </c>
      <c r="S490" t="s">
        <v>478</v>
      </c>
      <c r="W490" s="32">
        <v>1998</v>
      </c>
      <c r="X490" t="s">
        <v>468</v>
      </c>
      <c r="Y490" t="s">
        <v>479</v>
      </c>
      <c r="Z490" t="s">
        <v>57</v>
      </c>
    </row>
    <row r="491" spans="1:26" x14ac:dyDescent="0.3">
      <c r="A491" t="s">
        <v>26</v>
      </c>
      <c r="B491" t="s">
        <v>27</v>
      </c>
      <c r="C491" s="27">
        <v>2018</v>
      </c>
      <c r="D491" s="28">
        <v>8</v>
      </c>
      <c r="E491" t="s">
        <v>52</v>
      </c>
      <c r="F491" t="s">
        <v>480</v>
      </c>
      <c r="G491" s="29">
        <v>43140</v>
      </c>
      <c r="H491" s="30">
        <v>43140</v>
      </c>
      <c r="I491" s="31">
        <v>15</v>
      </c>
      <c r="J491" t="s">
        <v>44</v>
      </c>
      <c r="L491" t="s">
        <v>37</v>
      </c>
      <c r="M491" t="s">
        <v>38</v>
      </c>
      <c r="P491" t="s">
        <v>26</v>
      </c>
      <c r="Q491" t="s">
        <v>55</v>
      </c>
      <c r="W491" s="32">
        <v>-3228</v>
      </c>
      <c r="X491" t="s">
        <v>465</v>
      </c>
      <c r="Y491" t="s">
        <v>45</v>
      </c>
      <c r="Z491" t="s">
        <v>70</v>
      </c>
    </row>
    <row r="492" spans="1:26" x14ac:dyDescent="0.3">
      <c r="A492" t="s">
        <v>26</v>
      </c>
      <c r="B492" t="s">
        <v>27</v>
      </c>
      <c r="C492" s="27">
        <v>2018</v>
      </c>
      <c r="D492" s="28">
        <v>8</v>
      </c>
      <c r="E492" t="s">
        <v>52</v>
      </c>
      <c r="F492" t="s">
        <v>480</v>
      </c>
      <c r="G492" s="29">
        <v>43140</v>
      </c>
      <c r="H492" s="30">
        <v>43140</v>
      </c>
      <c r="I492" s="31">
        <v>26</v>
      </c>
      <c r="J492" t="s">
        <v>44</v>
      </c>
      <c r="L492" t="s">
        <v>37</v>
      </c>
      <c r="M492" t="s">
        <v>38</v>
      </c>
      <c r="P492" t="s">
        <v>26</v>
      </c>
      <c r="Q492" t="s">
        <v>55</v>
      </c>
      <c r="W492" s="32">
        <v>-5571</v>
      </c>
      <c r="X492" t="s">
        <v>464</v>
      </c>
      <c r="Y492" t="s">
        <v>45</v>
      </c>
      <c r="Z492" t="s">
        <v>70</v>
      </c>
    </row>
    <row r="493" spans="1:26" x14ac:dyDescent="0.3">
      <c r="A493" t="s">
        <v>26</v>
      </c>
      <c r="B493" t="s">
        <v>27</v>
      </c>
      <c r="C493" s="27">
        <v>2018</v>
      </c>
      <c r="D493" s="28">
        <v>8</v>
      </c>
      <c r="E493" t="s">
        <v>52</v>
      </c>
      <c r="F493" t="s">
        <v>480</v>
      </c>
      <c r="G493" s="29">
        <v>43140</v>
      </c>
      <c r="H493" s="30">
        <v>43140</v>
      </c>
      <c r="I493" s="31">
        <v>27</v>
      </c>
      <c r="J493" t="s">
        <v>44</v>
      </c>
      <c r="L493" t="s">
        <v>37</v>
      </c>
      <c r="M493" t="s">
        <v>38</v>
      </c>
      <c r="P493" t="s">
        <v>26</v>
      </c>
      <c r="Q493" t="s">
        <v>55</v>
      </c>
      <c r="W493" s="32">
        <v>-2189</v>
      </c>
      <c r="X493" t="s">
        <v>466</v>
      </c>
      <c r="Y493" t="s">
        <v>45</v>
      </c>
      <c r="Z493" t="s">
        <v>70</v>
      </c>
    </row>
    <row r="494" spans="1:26" x14ac:dyDescent="0.3">
      <c r="A494" t="s">
        <v>26</v>
      </c>
      <c r="B494" t="s">
        <v>27</v>
      </c>
      <c r="C494" s="27">
        <v>2018</v>
      </c>
      <c r="D494" s="28">
        <v>8</v>
      </c>
      <c r="E494" t="s">
        <v>52</v>
      </c>
      <c r="F494" t="s">
        <v>480</v>
      </c>
      <c r="G494" s="29">
        <v>43140</v>
      </c>
      <c r="H494" s="30">
        <v>43140</v>
      </c>
      <c r="I494" s="31">
        <v>28</v>
      </c>
      <c r="J494" t="s">
        <v>44</v>
      </c>
      <c r="L494" t="s">
        <v>37</v>
      </c>
      <c r="M494" t="s">
        <v>38</v>
      </c>
      <c r="P494" t="s">
        <v>26</v>
      </c>
      <c r="Q494" t="s">
        <v>55</v>
      </c>
      <c r="W494" s="32">
        <v>-1829</v>
      </c>
      <c r="X494" t="s">
        <v>467</v>
      </c>
      <c r="Y494" t="s">
        <v>45</v>
      </c>
      <c r="Z494" t="s">
        <v>70</v>
      </c>
    </row>
    <row r="495" spans="1:26" x14ac:dyDescent="0.3">
      <c r="A495" t="s">
        <v>26</v>
      </c>
      <c r="B495" t="s">
        <v>27</v>
      </c>
      <c r="C495" s="27">
        <v>2018</v>
      </c>
      <c r="D495" s="28">
        <v>8</v>
      </c>
      <c r="E495" t="s">
        <v>52</v>
      </c>
      <c r="F495" t="s">
        <v>480</v>
      </c>
      <c r="G495" s="29">
        <v>43140</v>
      </c>
      <c r="H495" s="30">
        <v>43140</v>
      </c>
      <c r="I495" s="31">
        <v>29</v>
      </c>
      <c r="J495" t="s">
        <v>44</v>
      </c>
      <c r="L495" t="s">
        <v>37</v>
      </c>
      <c r="M495" t="s">
        <v>38</v>
      </c>
      <c r="P495" t="s">
        <v>26</v>
      </c>
      <c r="Q495" t="s">
        <v>55</v>
      </c>
      <c r="W495" s="32">
        <v>-1998</v>
      </c>
      <c r="X495" t="s">
        <v>468</v>
      </c>
      <c r="Y495" t="s">
        <v>45</v>
      </c>
      <c r="Z495" t="s">
        <v>70</v>
      </c>
    </row>
    <row r="496" spans="1:26" x14ac:dyDescent="0.3">
      <c r="A496" t="s">
        <v>26</v>
      </c>
      <c r="B496" t="s">
        <v>27</v>
      </c>
      <c r="C496" s="27">
        <v>2018</v>
      </c>
      <c r="D496" s="28">
        <v>8</v>
      </c>
      <c r="E496" t="s">
        <v>52</v>
      </c>
      <c r="F496" t="s">
        <v>480</v>
      </c>
      <c r="G496" s="29">
        <v>43140</v>
      </c>
      <c r="H496" s="30">
        <v>43140</v>
      </c>
      <c r="I496" s="31">
        <v>64</v>
      </c>
      <c r="J496" t="s">
        <v>44</v>
      </c>
      <c r="L496" t="s">
        <v>54</v>
      </c>
      <c r="M496" t="s">
        <v>38</v>
      </c>
      <c r="P496" t="s">
        <v>26</v>
      </c>
      <c r="Q496" t="s">
        <v>55</v>
      </c>
      <c r="W496" s="32">
        <v>2189</v>
      </c>
      <c r="X496" t="s">
        <v>466</v>
      </c>
      <c r="Y496" t="s">
        <v>57</v>
      </c>
      <c r="Z496" t="s">
        <v>70</v>
      </c>
    </row>
    <row r="497" spans="1:26" x14ac:dyDescent="0.3">
      <c r="A497" t="s">
        <v>26</v>
      </c>
      <c r="B497" t="s">
        <v>27</v>
      </c>
      <c r="C497" s="27">
        <v>2018</v>
      </c>
      <c r="D497" s="28">
        <v>8</v>
      </c>
      <c r="E497" t="s">
        <v>52</v>
      </c>
      <c r="F497" t="s">
        <v>480</v>
      </c>
      <c r="G497" s="29">
        <v>43140</v>
      </c>
      <c r="H497" s="30">
        <v>43140</v>
      </c>
      <c r="I497" s="31">
        <v>73</v>
      </c>
      <c r="J497" t="s">
        <v>44</v>
      </c>
      <c r="L497" t="s">
        <v>54</v>
      </c>
      <c r="M497" t="s">
        <v>38</v>
      </c>
      <c r="P497" t="s">
        <v>26</v>
      </c>
      <c r="Q497" t="s">
        <v>55</v>
      </c>
      <c r="W497" s="32">
        <v>5571</v>
      </c>
      <c r="X497" t="s">
        <v>464</v>
      </c>
      <c r="Y497" t="s">
        <v>57</v>
      </c>
      <c r="Z497" t="s">
        <v>70</v>
      </c>
    </row>
    <row r="498" spans="1:26" x14ac:dyDescent="0.3">
      <c r="A498" t="s">
        <v>26</v>
      </c>
      <c r="B498" t="s">
        <v>27</v>
      </c>
      <c r="C498" s="27">
        <v>2018</v>
      </c>
      <c r="D498" s="28">
        <v>8</v>
      </c>
      <c r="E498" t="s">
        <v>52</v>
      </c>
      <c r="F498" t="s">
        <v>480</v>
      </c>
      <c r="G498" s="29">
        <v>43140</v>
      </c>
      <c r="H498" s="30">
        <v>43140</v>
      </c>
      <c r="I498" s="31">
        <v>74</v>
      </c>
      <c r="J498" t="s">
        <v>44</v>
      </c>
      <c r="L498" t="s">
        <v>54</v>
      </c>
      <c r="M498" t="s">
        <v>38</v>
      </c>
      <c r="P498" t="s">
        <v>26</v>
      </c>
      <c r="Q498" t="s">
        <v>55</v>
      </c>
      <c r="W498" s="32">
        <v>3228</v>
      </c>
      <c r="X498" t="s">
        <v>465</v>
      </c>
      <c r="Y498" t="s">
        <v>57</v>
      </c>
      <c r="Z498" t="s">
        <v>70</v>
      </c>
    </row>
    <row r="499" spans="1:26" x14ac:dyDescent="0.3">
      <c r="A499" t="s">
        <v>26</v>
      </c>
      <c r="B499" t="s">
        <v>27</v>
      </c>
      <c r="C499" s="27">
        <v>2018</v>
      </c>
      <c r="D499" s="28">
        <v>8</v>
      </c>
      <c r="E499" t="s">
        <v>52</v>
      </c>
      <c r="F499" t="s">
        <v>480</v>
      </c>
      <c r="G499" s="29">
        <v>43140</v>
      </c>
      <c r="H499" s="30">
        <v>43140</v>
      </c>
      <c r="I499" s="31">
        <v>75</v>
      </c>
      <c r="J499" t="s">
        <v>44</v>
      </c>
      <c r="L499" t="s">
        <v>54</v>
      </c>
      <c r="M499" t="s">
        <v>38</v>
      </c>
      <c r="P499" t="s">
        <v>26</v>
      </c>
      <c r="Q499" t="s">
        <v>55</v>
      </c>
      <c r="W499" s="32">
        <v>1829</v>
      </c>
      <c r="X499" t="s">
        <v>467</v>
      </c>
      <c r="Y499" t="s">
        <v>57</v>
      </c>
      <c r="Z499" t="s">
        <v>70</v>
      </c>
    </row>
    <row r="500" spans="1:26" x14ac:dyDescent="0.3">
      <c r="A500" t="s">
        <v>26</v>
      </c>
      <c r="B500" t="s">
        <v>27</v>
      </c>
      <c r="C500" s="27">
        <v>2018</v>
      </c>
      <c r="D500" s="28">
        <v>8</v>
      </c>
      <c r="E500" t="s">
        <v>52</v>
      </c>
      <c r="F500" t="s">
        <v>480</v>
      </c>
      <c r="G500" s="29">
        <v>43140</v>
      </c>
      <c r="H500" s="30">
        <v>43140</v>
      </c>
      <c r="I500" s="31">
        <v>76</v>
      </c>
      <c r="J500" t="s">
        <v>44</v>
      </c>
      <c r="L500" t="s">
        <v>54</v>
      </c>
      <c r="M500" t="s">
        <v>38</v>
      </c>
      <c r="P500" t="s">
        <v>26</v>
      </c>
      <c r="Q500" t="s">
        <v>55</v>
      </c>
      <c r="W500" s="32">
        <v>1998</v>
      </c>
      <c r="X500" t="s">
        <v>468</v>
      </c>
      <c r="Y500" t="s">
        <v>57</v>
      </c>
      <c r="Z500" t="s">
        <v>70</v>
      </c>
    </row>
    <row r="501" spans="1:26" x14ac:dyDescent="0.3">
      <c r="A501" t="s">
        <v>26</v>
      </c>
      <c r="B501" t="s">
        <v>27</v>
      </c>
      <c r="C501" s="27">
        <v>2018</v>
      </c>
      <c r="D501" s="28">
        <v>8</v>
      </c>
      <c r="E501" t="s">
        <v>39</v>
      </c>
      <c r="F501" t="s">
        <v>481</v>
      </c>
      <c r="G501" s="29">
        <v>43144</v>
      </c>
      <c r="H501" s="30">
        <v>43147</v>
      </c>
      <c r="I501" s="31">
        <v>8</v>
      </c>
      <c r="J501" t="s">
        <v>44</v>
      </c>
      <c r="L501" t="s">
        <v>459</v>
      </c>
      <c r="M501" t="s">
        <v>32</v>
      </c>
      <c r="P501" t="s">
        <v>26</v>
      </c>
      <c r="Q501" t="s">
        <v>49</v>
      </c>
      <c r="W501" s="32">
        <v>-9241.41</v>
      </c>
      <c r="X501" t="s">
        <v>149</v>
      </c>
      <c r="Y501" t="s">
        <v>482</v>
      </c>
      <c r="Z501" t="s">
        <v>150</v>
      </c>
    </row>
    <row r="502" spans="1:26" x14ac:dyDescent="0.3">
      <c r="A502" t="s">
        <v>26</v>
      </c>
      <c r="B502" t="s">
        <v>27</v>
      </c>
      <c r="C502" s="27">
        <v>2018</v>
      </c>
      <c r="D502" s="28">
        <v>8</v>
      </c>
      <c r="E502" t="s">
        <v>39</v>
      </c>
      <c r="F502" t="s">
        <v>481</v>
      </c>
      <c r="G502" s="29">
        <v>43144</v>
      </c>
      <c r="H502" s="30">
        <v>43147</v>
      </c>
      <c r="I502" s="31">
        <v>23</v>
      </c>
      <c r="J502" t="s">
        <v>44</v>
      </c>
      <c r="L502" t="s">
        <v>37</v>
      </c>
      <c r="M502" t="s">
        <v>38</v>
      </c>
      <c r="Q502" t="s">
        <v>49</v>
      </c>
      <c r="W502" s="32">
        <v>9241.41</v>
      </c>
      <c r="Y502" t="s">
        <v>45</v>
      </c>
      <c r="Z502" t="s">
        <v>150</v>
      </c>
    </row>
    <row r="503" spans="1:26" x14ac:dyDescent="0.3">
      <c r="A503" t="s">
        <v>26</v>
      </c>
      <c r="B503" t="s">
        <v>27</v>
      </c>
      <c r="C503" s="27">
        <v>2018</v>
      </c>
      <c r="D503" s="28">
        <v>8</v>
      </c>
      <c r="E503" t="s">
        <v>39</v>
      </c>
      <c r="F503" t="s">
        <v>483</v>
      </c>
      <c r="G503" s="29">
        <v>43145</v>
      </c>
      <c r="H503" s="30">
        <v>43147</v>
      </c>
      <c r="I503" s="31">
        <v>7</v>
      </c>
      <c r="J503" t="s">
        <v>44</v>
      </c>
      <c r="L503" t="s">
        <v>459</v>
      </c>
      <c r="M503" t="s">
        <v>32</v>
      </c>
      <c r="P503" t="s">
        <v>26</v>
      </c>
      <c r="Q503" t="s">
        <v>33</v>
      </c>
      <c r="W503" s="32">
        <v>9752.9699999999993</v>
      </c>
      <c r="Y503" t="s">
        <v>460</v>
      </c>
      <c r="Z503" t="s">
        <v>461</v>
      </c>
    </row>
    <row r="504" spans="1:26" x14ac:dyDescent="0.3">
      <c r="A504" t="s">
        <v>26</v>
      </c>
      <c r="B504" t="s">
        <v>27</v>
      </c>
      <c r="C504" s="27">
        <v>2018</v>
      </c>
      <c r="D504" s="28">
        <v>8</v>
      </c>
      <c r="E504" t="s">
        <v>39</v>
      </c>
      <c r="F504" t="s">
        <v>483</v>
      </c>
      <c r="G504" s="29">
        <v>43145</v>
      </c>
      <c r="H504" s="30">
        <v>43147</v>
      </c>
      <c r="I504" s="31">
        <v>14</v>
      </c>
      <c r="J504" t="s">
        <v>44</v>
      </c>
      <c r="L504" t="s">
        <v>459</v>
      </c>
      <c r="M504" t="s">
        <v>32</v>
      </c>
      <c r="P504" t="s">
        <v>26</v>
      </c>
      <c r="Q504" t="s">
        <v>49</v>
      </c>
      <c r="W504" s="32">
        <v>-9752.9699999999993</v>
      </c>
      <c r="Y504" t="s">
        <v>482</v>
      </c>
      <c r="Z504" t="s">
        <v>461</v>
      </c>
    </row>
    <row r="505" spans="1:26" x14ac:dyDescent="0.3">
      <c r="A505" t="s">
        <v>26</v>
      </c>
      <c r="B505" t="s">
        <v>27</v>
      </c>
      <c r="C505" s="27">
        <v>2018</v>
      </c>
      <c r="D505" s="28">
        <v>8</v>
      </c>
      <c r="E505" t="s">
        <v>39</v>
      </c>
      <c r="F505" t="s">
        <v>483</v>
      </c>
      <c r="G505" s="29">
        <v>43145</v>
      </c>
      <c r="H505" s="30">
        <v>43147</v>
      </c>
      <c r="I505" s="31">
        <v>24</v>
      </c>
      <c r="J505" t="s">
        <v>44</v>
      </c>
      <c r="L505" t="s">
        <v>37</v>
      </c>
      <c r="M505" t="s">
        <v>38</v>
      </c>
      <c r="Q505" t="s">
        <v>33</v>
      </c>
      <c r="W505" s="32">
        <v>-9752.9699999999993</v>
      </c>
      <c r="Y505" t="s">
        <v>45</v>
      </c>
      <c r="Z505" t="s">
        <v>461</v>
      </c>
    </row>
    <row r="506" spans="1:26" x14ac:dyDescent="0.3">
      <c r="A506" t="s">
        <v>26</v>
      </c>
      <c r="B506" t="s">
        <v>27</v>
      </c>
      <c r="C506" s="27">
        <v>2018</v>
      </c>
      <c r="D506" s="28">
        <v>8</v>
      </c>
      <c r="E506" t="s">
        <v>39</v>
      </c>
      <c r="F506" t="s">
        <v>483</v>
      </c>
      <c r="G506" s="29">
        <v>43145</v>
      </c>
      <c r="H506" s="30">
        <v>43147</v>
      </c>
      <c r="I506" s="31">
        <v>36</v>
      </c>
      <c r="J506" t="s">
        <v>44</v>
      </c>
      <c r="L506" t="s">
        <v>37</v>
      </c>
      <c r="M506" t="s">
        <v>38</v>
      </c>
      <c r="Q506" t="s">
        <v>49</v>
      </c>
      <c r="W506" s="32">
        <v>9752.9699999999993</v>
      </c>
      <c r="Y506" t="s">
        <v>45</v>
      </c>
      <c r="Z506" t="s">
        <v>461</v>
      </c>
    </row>
    <row r="507" spans="1:26" x14ac:dyDescent="0.3">
      <c r="A507" t="s">
        <v>26</v>
      </c>
      <c r="B507" t="s">
        <v>27</v>
      </c>
      <c r="C507" s="27">
        <v>2018</v>
      </c>
      <c r="D507" s="28">
        <v>8</v>
      </c>
      <c r="E507" t="s">
        <v>52</v>
      </c>
      <c r="F507" t="s">
        <v>484</v>
      </c>
      <c r="G507" s="29">
        <v>43146</v>
      </c>
      <c r="H507" s="30">
        <v>43146</v>
      </c>
      <c r="I507" s="31">
        <v>1</v>
      </c>
      <c r="J507" t="s">
        <v>44</v>
      </c>
      <c r="L507" t="s">
        <v>54</v>
      </c>
      <c r="M507" t="s">
        <v>38</v>
      </c>
      <c r="P507" t="s">
        <v>26</v>
      </c>
      <c r="Q507" t="s">
        <v>55</v>
      </c>
      <c r="W507" s="32">
        <v>-2800</v>
      </c>
      <c r="X507" t="s">
        <v>485</v>
      </c>
      <c r="Y507" t="s">
        <v>57</v>
      </c>
      <c r="Z507" t="s">
        <v>57</v>
      </c>
    </row>
    <row r="508" spans="1:26" x14ac:dyDescent="0.3">
      <c r="A508" t="s">
        <v>26</v>
      </c>
      <c r="B508" t="s">
        <v>27</v>
      </c>
      <c r="C508" s="27">
        <v>2018</v>
      </c>
      <c r="D508" s="28">
        <v>8</v>
      </c>
      <c r="E508" t="s">
        <v>52</v>
      </c>
      <c r="F508" t="s">
        <v>484</v>
      </c>
      <c r="G508" s="29">
        <v>43146</v>
      </c>
      <c r="H508" s="30">
        <v>43146</v>
      </c>
      <c r="I508" s="31">
        <v>2</v>
      </c>
      <c r="J508" t="s">
        <v>44</v>
      </c>
      <c r="L508" t="s">
        <v>54</v>
      </c>
      <c r="M508" t="s">
        <v>38</v>
      </c>
      <c r="P508" t="s">
        <v>26</v>
      </c>
      <c r="Q508" t="s">
        <v>55</v>
      </c>
      <c r="W508" s="32">
        <v>-2239</v>
      </c>
      <c r="X508" t="s">
        <v>486</v>
      </c>
      <c r="Y508" t="s">
        <v>57</v>
      </c>
      <c r="Z508" t="s">
        <v>57</v>
      </c>
    </row>
    <row r="509" spans="1:26" x14ac:dyDescent="0.3">
      <c r="A509" t="s">
        <v>26</v>
      </c>
      <c r="B509" t="s">
        <v>27</v>
      </c>
      <c r="C509" s="27">
        <v>2018</v>
      </c>
      <c r="D509" s="28">
        <v>8</v>
      </c>
      <c r="E509" t="s">
        <v>52</v>
      </c>
      <c r="F509" t="s">
        <v>484</v>
      </c>
      <c r="G509" s="29">
        <v>43146</v>
      </c>
      <c r="H509" s="30">
        <v>43146</v>
      </c>
      <c r="I509" s="31">
        <v>24</v>
      </c>
      <c r="J509" t="s">
        <v>44</v>
      </c>
      <c r="K509" t="s">
        <v>60</v>
      </c>
      <c r="L509" t="s">
        <v>61</v>
      </c>
      <c r="M509" t="s">
        <v>62</v>
      </c>
      <c r="P509" t="s">
        <v>26</v>
      </c>
      <c r="Q509" t="s">
        <v>55</v>
      </c>
      <c r="S509" t="s">
        <v>487</v>
      </c>
      <c r="W509" s="32">
        <v>2800</v>
      </c>
      <c r="X509" t="s">
        <v>485</v>
      </c>
      <c r="Y509" t="s">
        <v>488</v>
      </c>
      <c r="Z509" t="s">
        <v>57</v>
      </c>
    </row>
    <row r="510" spans="1:26" x14ac:dyDescent="0.3">
      <c r="A510" t="s">
        <v>26</v>
      </c>
      <c r="B510" t="s">
        <v>27</v>
      </c>
      <c r="C510" s="27">
        <v>2018</v>
      </c>
      <c r="D510" s="28">
        <v>8</v>
      </c>
      <c r="E510" t="s">
        <v>52</v>
      </c>
      <c r="F510" t="s">
        <v>484</v>
      </c>
      <c r="G510" s="29">
        <v>43146</v>
      </c>
      <c r="H510" s="30">
        <v>43146</v>
      </c>
      <c r="I510" s="31">
        <v>25</v>
      </c>
      <c r="J510" t="s">
        <v>44</v>
      </c>
      <c r="K510" t="s">
        <v>60</v>
      </c>
      <c r="L510" t="s">
        <v>61</v>
      </c>
      <c r="M510" t="s">
        <v>62</v>
      </c>
      <c r="P510" t="s">
        <v>26</v>
      </c>
      <c r="Q510" t="s">
        <v>55</v>
      </c>
      <c r="S510" t="s">
        <v>489</v>
      </c>
      <c r="W510" s="32">
        <v>2239</v>
      </c>
      <c r="X510" t="s">
        <v>486</v>
      </c>
      <c r="Y510" t="s">
        <v>490</v>
      </c>
      <c r="Z510" t="s">
        <v>57</v>
      </c>
    </row>
    <row r="511" spans="1:26" x14ac:dyDescent="0.3">
      <c r="A511" t="s">
        <v>26</v>
      </c>
      <c r="B511" t="s">
        <v>27</v>
      </c>
      <c r="C511" s="27">
        <v>2018</v>
      </c>
      <c r="D511" s="28">
        <v>8</v>
      </c>
      <c r="E511" t="s">
        <v>52</v>
      </c>
      <c r="F511" t="s">
        <v>491</v>
      </c>
      <c r="G511" s="29">
        <v>43146</v>
      </c>
      <c r="H511" s="30">
        <v>43146</v>
      </c>
      <c r="I511" s="31">
        <v>12</v>
      </c>
      <c r="J511" t="s">
        <v>44</v>
      </c>
      <c r="L511" t="s">
        <v>37</v>
      </c>
      <c r="M511" t="s">
        <v>38</v>
      </c>
      <c r="P511" t="s">
        <v>26</v>
      </c>
      <c r="Q511" t="s">
        <v>55</v>
      </c>
      <c r="W511" s="32">
        <v>-2800</v>
      </c>
      <c r="X511" t="s">
        <v>485</v>
      </c>
      <c r="Y511" t="s">
        <v>45</v>
      </c>
      <c r="Z511" t="s">
        <v>70</v>
      </c>
    </row>
    <row r="512" spans="1:26" x14ac:dyDescent="0.3">
      <c r="A512" t="s">
        <v>26</v>
      </c>
      <c r="B512" t="s">
        <v>27</v>
      </c>
      <c r="C512" s="27">
        <v>2018</v>
      </c>
      <c r="D512" s="28">
        <v>8</v>
      </c>
      <c r="E512" t="s">
        <v>52</v>
      </c>
      <c r="F512" t="s">
        <v>491</v>
      </c>
      <c r="G512" s="29">
        <v>43146</v>
      </c>
      <c r="H512" s="30">
        <v>43146</v>
      </c>
      <c r="I512" s="31">
        <v>16</v>
      </c>
      <c r="J512" t="s">
        <v>44</v>
      </c>
      <c r="L512" t="s">
        <v>37</v>
      </c>
      <c r="M512" t="s">
        <v>38</v>
      </c>
      <c r="P512" t="s">
        <v>26</v>
      </c>
      <c r="Q512" t="s">
        <v>55</v>
      </c>
      <c r="W512" s="32">
        <v>-2239</v>
      </c>
      <c r="X512" t="s">
        <v>486</v>
      </c>
      <c r="Y512" t="s">
        <v>45</v>
      </c>
      <c r="Z512" t="s">
        <v>70</v>
      </c>
    </row>
    <row r="513" spans="1:26" x14ac:dyDescent="0.3">
      <c r="A513" t="s">
        <v>26</v>
      </c>
      <c r="B513" t="s">
        <v>27</v>
      </c>
      <c r="C513" s="27">
        <v>2018</v>
      </c>
      <c r="D513" s="28">
        <v>8</v>
      </c>
      <c r="E513" t="s">
        <v>52</v>
      </c>
      <c r="F513" t="s">
        <v>491</v>
      </c>
      <c r="G513" s="29">
        <v>43146</v>
      </c>
      <c r="H513" s="30">
        <v>43146</v>
      </c>
      <c r="I513" s="31">
        <v>36</v>
      </c>
      <c r="J513" t="s">
        <v>44</v>
      </c>
      <c r="L513" t="s">
        <v>54</v>
      </c>
      <c r="M513" t="s">
        <v>38</v>
      </c>
      <c r="P513" t="s">
        <v>26</v>
      </c>
      <c r="Q513" t="s">
        <v>55</v>
      </c>
      <c r="W513" s="32">
        <v>2800</v>
      </c>
      <c r="X513" t="s">
        <v>485</v>
      </c>
      <c r="Y513" t="s">
        <v>57</v>
      </c>
      <c r="Z513" t="s">
        <v>70</v>
      </c>
    </row>
    <row r="514" spans="1:26" x14ac:dyDescent="0.3">
      <c r="A514" t="s">
        <v>26</v>
      </c>
      <c r="B514" t="s">
        <v>27</v>
      </c>
      <c r="C514" s="27">
        <v>2018</v>
      </c>
      <c r="D514" s="28">
        <v>8</v>
      </c>
      <c r="E514" t="s">
        <v>52</v>
      </c>
      <c r="F514" t="s">
        <v>491</v>
      </c>
      <c r="G514" s="29">
        <v>43146</v>
      </c>
      <c r="H514" s="30">
        <v>43146</v>
      </c>
      <c r="I514" s="31">
        <v>39</v>
      </c>
      <c r="J514" t="s">
        <v>44</v>
      </c>
      <c r="L514" t="s">
        <v>54</v>
      </c>
      <c r="M514" t="s">
        <v>38</v>
      </c>
      <c r="P514" t="s">
        <v>26</v>
      </c>
      <c r="Q514" t="s">
        <v>55</v>
      </c>
      <c r="W514" s="32">
        <v>2239</v>
      </c>
      <c r="X514" t="s">
        <v>486</v>
      </c>
      <c r="Y514" t="s">
        <v>57</v>
      </c>
      <c r="Z514" t="s">
        <v>70</v>
      </c>
    </row>
    <row r="515" spans="1:26" x14ac:dyDescent="0.3">
      <c r="A515" t="s">
        <v>26</v>
      </c>
      <c r="B515" t="s">
        <v>27</v>
      </c>
      <c r="C515" s="27">
        <v>2018</v>
      </c>
      <c r="D515" s="28">
        <v>8</v>
      </c>
      <c r="E515" t="s">
        <v>52</v>
      </c>
      <c r="F515" t="s">
        <v>492</v>
      </c>
      <c r="G515" s="29">
        <v>43147</v>
      </c>
      <c r="H515" s="30">
        <v>43147</v>
      </c>
      <c r="I515" s="31">
        <v>40</v>
      </c>
      <c r="J515" t="s">
        <v>44</v>
      </c>
      <c r="L515" t="s">
        <v>54</v>
      </c>
      <c r="M515" t="s">
        <v>38</v>
      </c>
      <c r="P515" t="s">
        <v>26</v>
      </c>
      <c r="Q515" t="s">
        <v>55</v>
      </c>
      <c r="W515" s="32">
        <v>-994</v>
      </c>
      <c r="X515" t="s">
        <v>493</v>
      </c>
      <c r="Y515" t="s">
        <v>57</v>
      </c>
      <c r="Z515" t="s">
        <v>57</v>
      </c>
    </row>
    <row r="516" spans="1:26" x14ac:dyDescent="0.3">
      <c r="A516" t="s">
        <v>26</v>
      </c>
      <c r="B516" t="s">
        <v>27</v>
      </c>
      <c r="C516" s="27">
        <v>2018</v>
      </c>
      <c r="D516" s="28">
        <v>8</v>
      </c>
      <c r="E516" t="s">
        <v>52</v>
      </c>
      <c r="F516" t="s">
        <v>492</v>
      </c>
      <c r="G516" s="29">
        <v>43147</v>
      </c>
      <c r="H516" s="30">
        <v>43147</v>
      </c>
      <c r="I516" s="31">
        <v>86</v>
      </c>
      <c r="J516" t="s">
        <v>44</v>
      </c>
      <c r="K516" t="s">
        <v>60</v>
      </c>
      <c r="L516" t="s">
        <v>61</v>
      </c>
      <c r="M516" t="s">
        <v>62</v>
      </c>
      <c r="P516" t="s">
        <v>26</v>
      </c>
      <c r="Q516" t="s">
        <v>55</v>
      </c>
      <c r="S516" t="s">
        <v>494</v>
      </c>
      <c r="W516" s="32">
        <v>994</v>
      </c>
      <c r="X516" t="s">
        <v>493</v>
      </c>
      <c r="Y516" t="s">
        <v>495</v>
      </c>
      <c r="Z516" t="s">
        <v>57</v>
      </c>
    </row>
    <row r="517" spans="1:26" x14ac:dyDescent="0.3">
      <c r="A517" t="s">
        <v>26</v>
      </c>
      <c r="B517" t="s">
        <v>27</v>
      </c>
      <c r="C517" s="27">
        <v>2018</v>
      </c>
      <c r="D517" s="28">
        <v>8</v>
      </c>
      <c r="E517" t="s">
        <v>52</v>
      </c>
      <c r="F517" t="s">
        <v>496</v>
      </c>
      <c r="G517" s="29">
        <v>43148</v>
      </c>
      <c r="H517" s="30">
        <v>43148</v>
      </c>
      <c r="I517" s="31">
        <v>19</v>
      </c>
      <c r="J517" t="s">
        <v>44</v>
      </c>
      <c r="L517" t="s">
        <v>37</v>
      </c>
      <c r="M517" t="s">
        <v>38</v>
      </c>
      <c r="P517" t="s">
        <v>26</v>
      </c>
      <c r="Q517" t="s">
        <v>55</v>
      </c>
      <c r="W517" s="32">
        <v>-994</v>
      </c>
      <c r="X517" t="s">
        <v>493</v>
      </c>
      <c r="Y517" t="s">
        <v>45</v>
      </c>
      <c r="Z517" t="s">
        <v>70</v>
      </c>
    </row>
    <row r="518" spans="1:26" x14ac:dyDescent="0.3">
      <c r="A518" t="s">
        <v>26</v>
      </c>
      <c r="B518" t="s">
        <v>27</v>
      </c>
      <c r="C518" s="27">
        <v>2018</v>
      </c>
      <c r="D518" s="28">
        <v>8</v>
      </c>
      <c r="E518" t="s">
        <v>52</v>
      </c>
      <c r="F518" t="s">
        <v>496</v>
      </c>
      <c r="G518" s="29">
        <v>43148</v>
      </c>
      <c r="H518" s="30">
        <v>43148</v>
      </c>
      <c r="I518" s="31">
        <v>62</v>
      </c>
      <c r="J518" t="s">
        <v>44</v>
      </c>
      <c r="L518" t="s">
        <v>54</v>
      </c>
      <c r="M518" t="s">
        <v>38</v>
      </c>
      <c r="P518" t="s">
        <v>26</v>
      </c>
      <c r="Q518" t="s">
        <v>55</v>
      </c>
      <c r="W518" s="32">
        <v>994</v>
      </c>
      <c r="X518" t="s">
        <v>493</v>
      </c>
      <c r="Y518" t="s">
        <v>57</v>
      </c>
      <c r="Z518" t="s">
        <v>70</v>
      </c>
    </row>
    <row r="519" spans="1:26" x14ac:dyDescent="0.3">
      <c r="A519" t="s">
        <v>26</v>
      </c>
      <c r="B519" t="s">
        <v>27</v>
      </c>
      <c r="C519" s="27">
        <v>2018</v>
      </c>
      <c r="D519" s="28">
        <v>9</v>
      </c>
      <c r="E519" t="s">
        <v>52</v>
      </c>
      <c r="F519" t="s">
        <v>497</v>
      </c>
      <c r="G519" s="29">
        <v>43175</v>
      </c>
      <c r="H519" s="30">
        <v>43175</v>
      </c>
      <c r="I519" s="31">
        <v>6</v>
      </c>
      <c r="J519" t="s">
        <v>44</v>
      </c>
      <c r="L519" t="s">
        <v>54</v>
      </c>
      <c r="M519" t="s">
        <v>38</v>
      </c>
      <c r="P519" t="s">
        <v>26</v>
      </c>
      <c r="Q519" t="s">
        <v>55</v>
      </c>
      <c r="W519" s="32">
        <v>-2160</v>
      </c>
      <c r="X519" t="s">
        <v>498</v>
      </c>
      <c r="Y519" t="s">
        <v>57</v>
      </c>
      <c r="Z519" t="s">
        <v>57</v>
      </c>
    </row>
    <row r="520" spans="1:26" x14ac:dyDescent="0.3">
      <c r="A520" t="s">
        <v>26</v>
      </c>
      <c r="B520" t="s">
        <v>27</v>
      </c>
      <c r="C520" s="27">
        <v>2018</v>
      </c>
      <c r="D520" s="28">
        <v>9</v>
      </c>
      <c r="E520" t="s">
        <v>52</v>
      </c>
      <c r="F520" t="s">
        <v>497</v>
      </c>
      <c r="G520" s="29">
        <v>43175</v>
      </c>
      <c r="H520" s="30">
        <v>43175</v>
      </c>
      <c r="I520" s="31">
        <v>87</v>
      </c>
      <c r="J520" t="s">
        <v>44</v>
      </c>
      <c r="K520" t="s">
        <v>60</v>
      </c>
      <c r="L520" t="s">
        <v>61</v>
      </c>
      <c r="M520" t="s">
        <v>62</v>
      </c>
      <c r="P520" t="s">
        <v>26</v>
      </c>
      <c r="Q520" t="s">
        <v>55</v>
      </c>
      <c r="S520" t="s">
        <v>499</v>
      </c>
      <c r="W520" s="32">
        <v>2160</v>
      </c>
      <c r="X520" t="s">
        <v>498</v>
      </c>
      <c r="Y520" t="s">
        <v>500</v>
      </c>
      <c r="Z520" t="s">
        <v>57</v>
      </c>
    </row>
    <row r="521" spans="1:26" x14ac:dyDescent="0.3">
      <c r="A521" t="s">
        <v>26</v>
      </c>
      <c r="B521" t="s">
        <v>27</v>
      </c>
      <c r="C521" s="27">
        <v>2018</v>
      </c>
      <c r="D521" s="28">
        <v>9</v>
      </c>
      <c r="E521" t="s">
        <v>52</v>
      </c>
      <c r="F521" t="s">
        <v>501</v>
      </c>
      <c r="G521" s="29">
        <v>43176</v>
      </c>
      <c r="H521" s="30">
        <v>43176</v>
      </c>
      <c r="I521" s="31">
        <v>22</v>
      </c>
      <c r="J521" t="s">
        <v>44</v>
      </c>
      <c r="L521" t="s">
        <v>37</v>
      </c>
      <c r="M521" t="s">
        <v>38</v>
      </c>
      <c r="P521" t="s">
        <v>26</v>
      </c>
      <c r="Q521" t="s">
        <v>55</v>
      </c>
      <c r="W521" s="32">
        <v>-2160</v>
      </c>
      <c r="X521" t="s">
        <v>498</v>
      </c>
      <c r="Y521" t="s">
        <v>45</v>
      </c>
      <c r="Z521" t="s">
        <v>70</v>
      </c>
    </row>
    <row r="522" spans="1:26" x14ac:dyDescent="0.3">
      <c r="A522" t="s">
        <v>26</v>
      </c>
      <c r="B522" t="s">
        <v>27</v>
      </c>
      <c r="C522" s="27">
        <v>2018</v>
      </c>
      <c r="D522" s="28">
        <v>9</v>
      </c>
      <c r="E522" t="s">
        <v>52</v>
      </c>
      <c r="F522" t="s">
        <v>501</v>
      </c>
      <c r="G522" s="29">
        <v>43176</v>
      </c>
      <c r="H522" s="30">
        <v>43176</v>
      </c>
      <c r="I522" s="31">
        <v>87</v>
      </c>
      <c r="J522" t="s">
        <v>44</v>
      </c>
      <c r="L522" t="s">
        <v>54</v>
      </c>
      <c r="M522" t="s">
        <v>38</v>
      </c>
      <c r="P522" t="s">
        <v>26</v>
      </c>
      <c r="Q522" t="s">
        <v>55</v>
      </c>
      <c r="W522" s="32">
        <v>2160</v>
      </c>
      <c r="X522" t="s">
        <v>498</v>
      </c>
      <c r="Y522" t="s">
        <v>57</v>
      </c>
      <c r="Z522" t="s">
        <v>70</v>
      </c>
    </row>
    <row r="523" spans="1:26" x14ac:dyDescent="0.3">
      <c r="A523" t="s">
        <v>26</v>
      </c>
      <c r="B523" t="s">
        <v>27</v>
      </c>
      <c r="C523" s="27">
        <v>2018</v>
      </c>
      <c r="D523" s="28">
        <v>9</v>
      </c>
      <c r="E523" t="s">
        <v>28</v>
      </c>
      <c r="F523" t="s">
        <v>502</v>
      </c>
      <c r="G523" s="29">
        <v>43186</v>
      </c>
      <c r="H523" s="30">
        <v>43186</v>
      </c>
      <c r="I523" s="31">
        <v>13</v>
      </c>
      <c r="J523" t="s">
        <v>44</v>
      </c>
      <c r="K523" t="s">
        <v>60</v>
      </c>
      <c r="L523" t="s">
        <v>503</v>
      </c>
      <c r="M523" t="s">
        <v>62</v>
      </c>
      <c r="P523" t="s">
        <v>26</v>
      </c>
      <c r="Q523" t="s">
        <v>55</v>
      </c>
      <c r="W523" s="32">
        <v>-559.76</v>
      </c>
      <c r="X523" t="s">
        <v>504</v>
      </c>
      <c r="Y523" t="s">
        <v>505</v>
      </c>
      <c r="Z523" t="s">
        <v>36</v>
      </c>
    </row>
    <row r="524" spans="1:26" x14ac:dyDescent="0.3">
      <c r="A524" t="s">
        <v>26</v>
      </c>
      <c r="B524" t="s">
        <v>27</v>
      </c>
      <c r="C524" s="27">
        <v>2018</v>
      </c>
      <c r="D524" s="28">
        <v>9</v>
      </c>
      <c r="E524" t="s">
        <v>28</v>
      </c>
      <c r="F524" t="s">
        <v>502</v>
      </c>
      <c r="G524" s="29">
        <v>43186</v>
      </c>
      <c r="H524" s="30">
        <v>43186</v>
      </c>
      <c r="I524" s="31">
        <v>19</v>
      </c>
      <c r="J524" t="s">
        <v>44</v>
      </c>
      <c r="L524" t="s">
        <v>37</v>
      </c>
      <c r="M524" t="s">
        <v>38</v>
      </c>
      <c r="Q524" t="s">
        <v>55</v>
      </c>
      <c r="W524" s="32">
        <v>559.76</v>
      </c>
      <c r="X524" t="s">
        <v>504</v>
      </c>
      <c r="Y524" t="s">
        <v>505</v>
      </c>
      <c r="Z524" t="s">
        <v>36</v>
      </c>
    </row>
    <row r="525" spans="1:26" x14ac:dyDescent="0.3">
      <c r="A525" t="s">
        <v>26</v>
      </c>
      <c r="B525" t="s">
        <v>27</v>
      </c>
      <c r="C525" s="27">
        <v>2018</v>
      </c>
      <c r="D525" s="28">
        <v>10</v>
      </c>
      <c r="E525" t="s">
        <v>52</v>
      </c>
      <c r="F525" t="s">
        <v>506</v>
      </c>
      <c r="G525" s="29">
        <v>43195</v>
      </c>
      <c r="H525" s="30">
        <v>43195</v>
      </c>
      <c r="I525" s="31">
        <v>5</v>
      </c>
      <c r="J525" t="s">
        <v>44</v>
      </c>
      <c r="L525" t="s">
        <v>54</v>
      </c>
      <c r="M525" t="s">
        <v>38</v>
      </c>
      <c r="P525" t="s">
        <v>26</v>
      </c>
      <c r="Q525" t="s">
        <v>55</v>
      </c>
      <c r="W525" s="32">
        <v>-4837.5</v>
      </c>
      <c r="X525" t="s">
        <v>507</v>
      </c>
      <c r="Y525" t="s">
        <v>57</v>
      </c>
      <c r="Z525" t="s">
        <v>57</v>
      </c>
    </row>
    <row r="526" spans="1:26" x14ac:dyDescent="0.3">
      <c r="A526" t="s">
        <v>26</v>
      </c>
      <c r="B526" t="s">
        <v>27</v>
      </c>
      <c r="C526" s="27">
        <v>2018</v>
      </c>
      <c r="D526" s="28">
        <v>10</v>
      </c>
      <c r="E526" t="s">
        <v>52</v>
      </c>
      <c r="F526" t="s">
        <v>506</v>
      </c>
      <c r="G526" s="29">
        <v>43195</v>
      </c>
      <c r="H526" s="30">
        <v>43195</v>
      </c>
      <c r="I526" s="31">
        <v>6</v>
      </c>
      <c r="J526" t="s">
        <v>44</v>
      </c>
      <c r="L526" t="s">
        <v>54</v>
      </c>
      <c r="M526" t="s">
        <v>38</v>
      </c>
      <c r="P526" t="s">
        <v>26</v>
      </c>
      <c r="Q526" t="s">
        <v>55</v>
      </c>
      <c r="W526" s="32">
        <v>-1100</v>
      </c>
      <c r="X526" t="s">
        <v>508</v>
      </c>
      <c r="Y526" t="s">
        <v>57</v>
      </c>
      <c r="Z526" t="s">
        <v>57</v>
      </c>
    </row>
    <row r="527" spans="1:26" x14ac:dyDescent="0.3">
      <c r="A527" t="s">
        <v>26</v>
      </c>
      <c r="B527" t="s">
        <v>27</v>
      </c>
      <c r="C527" s="27">
        <v>2018</v>
      </c>
      <c r="D527" s="28">
        <v>10</v>
      </c>
      <c r="E527" t="s">
        <v>52</v>
      </c>
      <c r="F527" t="s">
        <v>506</v>
      </c>
      <c r="G527" s="29">
        <v>43195</v>
      </c>
      <c r="H527" s="30">
        <v>43195</v>
      </c>
      <c r="I527" s="31">
        <v>7</v>
      </c>
      <c r="J527" t="s">
        <v>44</v>
      </c>
      <c r="L527" t="s">
        <v>54</v>
      </c>
      <c r="M527" t="s">
        <v>38</v>
      </c>
      <c r="P527" t="s">
        <v>26</v>
      </c>
      <c r="Q527" t="s">
        <v>55</v>
      </c>
      <c r="W527" s="32">
        <v>-1528</v>
      </c>
      <c r="X527" t="s">
        <v>509</v>
      </c>
      <c r="Y527" t="s">
        <v>57</v>
      </c>
      <c r="Z527" t="s">
        <v>57</v>
      </c>
    </row>
    <row r="528" spans="1:26" x14ac:dyDescent="0.3">
      <c r="A528" t="s">
        <v>26</v>
      </c>
      <c r="B528" t="s">
        <v>27</v>
      </c>
      <c r="C528" s="27">
        <v>2018</v>
      </c>
      <c r="D528" s="28">
        <v>10</v>
      </c>
      <c r="E528" t="s">
        <v>52</v>
      </c>
      <c r="F528" t="s">
        <v>506</v>
      </c>
      <c r="G528" s="29">
        <v>43195</v>
      </c>
      <c r="H528" s="30">
        <v>43195</v>
      </c>
      <c r="I528" s="31">
        <v>38</v>
      </c>
      <c r="J528" t="s">
        <v>44</v>
      </c>
      <c r="K528" t="s">
        <v>60</v>
      </c>
      <c r="L528" t="s">
        <v>61</v>
      </c>
      <c r="M528" t="s">
        <v>62</v>
      </c>
      <c r="P528" t="s">
        <v>26</v>
      </c>
      <c r="Q528" t="s">
        <v>55</v>
      </c>
      <c r="S528" t="s">
        <v>510</v>
      </c>
      <c r="W528" s="32">
        <v>4837.5</v>
      </c>
      <c r="X528" t="s">
        <v>507</v>
      </c>
      <c r="Y528" t="s">
        <v>511</v>
      </c>
      <c r="Z528" t="s">
        <v>57</v>
      </c>
    </row>
    <row r="529" spans="1:26" x14ac:dyDescent="0.3">
      <c r="A529" t="s">
        <v>26</v>
      </c>
      <c r="B529" t="s">
        <v>27</v>
      </c>
      <c r="C529" s="27">
        <v>2018</v>
      </c>
      <c r="D529" s="28">
        <v>10</v>
      </c>
      <c r="E529" t="s">
        <v>52</v>
      </c>
      <c r="F529" t="s">
        <v>506</v>
      </c>
      <c r="G529" s="29">
        <v>43195</v>
      </c>
      <c r="H529" s="30">
        <v>43195</v>
      </c>
      <c r="I529" s="31">
        <v>39</v>
      </c>
      <c r="J529" t="s">
        <v>44</v>
      </c>
      <c r="K529" t="s">
        <v>60</v>
      </c>
      <c r="L529" t="s">
        <v>61</v>
      </c>
      <c r="M529" t="s">
        <v>62</v>
      </c>
      <c r="P529" t="s">
        <v>26</v>
      </c>
      <c r="Q529" t="s">
        <v>55</v>
      </c>
      <c r="S529" t="s">
        <v>512</v>
      </c>
      <c r="W529" s="32">
        <v>1100</v>
      </c>
      <c r="X529" t="s">
        <v>508</v>
      </c>
      <c r="Y529" t="s">
        <v>513</v>
      </c>
      <c r="Z529" t="s">
        <v>57</v>
      </c>
    </row>
    <row r="530" spans="1:26" x14ac:dyDescent="0.3">
      <c r="A530" t="s">
        <v>26</v>
      </c>
      <c r="B530" t="s">
        <v>27</v>
      </c>
      <c r="C530" s="27">
        <v>2018</v>
      </c>
      <c r="D530" s="28">
        <v>10</v>
      </c>
      <c r="E530" t="s">
        <v>52</v>
      </c>
      <c r="F530" t="s">
        <v>506</v>
      </c>
      <c r="G530" s="29">
        <v>43195</v>
      </c>
      <c r="H530" s="30">
        <v>43195</v>
      </c>
      <c r="I530" s="31">
        <v>40</v>
      </c>
      <c r="J530" t="s">
        <v>44</v>
      </c>
      <c r="K530" t="s">
        <v>60</v>
      </c>
      <c r="L530" t="s">
        <v>61</v>
      </c>
      <c r="M530" t="s">
        <v>62</v>
      </c>
      <c r="P530" t="s">
        <v>26</v>
      </c>
      <c r="Q530" t="s">
        <v>55</v>
      </c>
      <c r="S530" t="s">
        <v>514</v>
      </c>
      <c r="W530" s="32">
        <v>1528</v>
      </c>
      <c r="X530" t="s">
        <v>509</v>
      </c>
      <c r="Y530" t="s">
        <v>515</v>
      </c>
      <c r="Z530" t="s">
        <v>57</v>
      </c>
    </row>
    <row r="531" spans="1:26" x14ac:dyDescent="0.3">
      <c r="A531" t="s">
        <v>26</v>
      </c>
      <c r="B531" t="s">
        <v>27</v>
      </c>
      <c r="C531" s="27">
        <v>2018</v>
      </c>
      <c r="D531" s="28">
        <v>10</v>
      </c>
      <c r="E531" t="s">
        <v>52</v>
      </c>
      <c r="F531" t="s">
        <v>516</v>
      </c>
      <c r="G531" s="29">
        <v>43196</v>
      </c>
      <c r="H531" s="30">
        <v>43196</v>
      </c>
      <c r="I531" s="31">
        <v>2</v>
      </c>
      <c r="J531" t="s">
        <v>44</v>
      </c>
      <c r="L531" t="s">
        <v>37</v>
      </c>
      <c r="M531" t="s">
        <v>38</v>
      </c>
      <c r="P531" t="s">
        <v>26</v>
      </c>
      <c r="Q531" t="s">
        <v>55</v>
      </c>
      <c r="W531" s="32">
        <v>-4837.5</v>
      </c>
      <c r="X531" t="s">
        <v>507</v>
      </c>
      <c r="Y531" t="s">
        <v>45</v>
      </c>
      <c r="Z531" t="s">
        <v>70</v>
      </c>
    </row>
    <row r="532" spans="1:26" x14ac:dyDescent="0.3">
      <c r="A532" t="s">
        <v>26</v>
      </c>
      <c r="B532" t="s">
        <v>27</v>
      </c>
      <c r="C532" s="27">
        <v>2018</v>
      </c>
      <c r="D532" s="28">
        <v>10</v>
      </c>
      <c r="E532" t="s">
        <v>52</v>
      </c>
      <c r="F532" t="s">
        <v>516</v>
      </c>
      <c r="G532" s="29">
        <v>43196</v>
      </c>
      <c r="H532" s="30">
        <v>43196</v>
      </c>
      <c r="I532" s="31">
        <v>3</v>
      </c>
      <c r="J532" t="s">
        <v>44</v>
      </c>
      <c r="L532" t="s">
        <v>37</v>
      </c>
      <c r="M532" t="s">
        <v>38</v>
      </c>
      <c r="P532" t="s">
        <v>26</v>
      </c>
      <c r="Q532" t="s">
        <v>55</v>
      </c>
      <c r="W532" s="32">
        <v>-1100</v>
      </c>
      <c r="X532" t="s">
        <v>508</v>
      </c>
      <c r="Y532" t="s">
        <v>45</v>
      </c>
      <c r="Z532" t="s">
        <v>70</v>
      </c>
    </row>
    <row r="533" spans="1:26" x14ac:dyDescent="0.3">
      <c r="A533" t="s">
        <v>26</v>
      </c>
      <c r="B533" t="s">
        <v>27</v>
      </c>
      <c r="C533" s="27">
        <v>2018</v>
      </c>
      <c r="D533" s="28">
        <v>10</v>
      </c>
      <c r="E533" t="s">
        <v>52</v>
      </c>
      <c r="F533" t="s">
        <v>516</v>
      </c>
      <c r="G533" s="29">
        <v>43196</v>
      </c>
      <c r="H533" s="30">
        <v>43196</v>
      </c>
      <c r="I533" s="31">
        <v>4</v>
      </c>
      <c r="J533" t="s">
        <v>44</v>
      </c>
      <c r="L533" t="s">
        <v>37</v>
      </c>
      <c r="M533" t="s">
        <v>38</v>
      </c>
      <c r="P533" t="s">
        <v>26</v>
      </c>
      <c r="Q533" t="s">
        <v>55</v>
      </c>
      <c r="W533" s="32">
        <v>-1528</v>
      </c>
      <c r="X533" t="s">
        <v>509</v>
      </c>
      <c r="Y533" t="s">
        <v>45</v>
      </c>
      <c r="Z533" t="s">
        <v>70</v>
      </c>
    </row>
    <row r="534" spans="1:26" x14ac:dyDescent="0.3">
      <c r="A534" t="s">
        <v>26</v>
      </c>
      <c r="B534" t="s">
        <v>27</v>
      </c>
      <c r="C534" s="27">
        <v>2018</v>
      </c>
      <c r="D534" s="28">
        <v>10</v>
      </c>
      <c r="E534" t="s">
        <v>52</v>
      </c>
      <c r="F534" t="s">
        <v>516</v>
      </c>
      <c r="G534" s="29">
        <v>43196</v>
      </c>
      <c r="H534" s="30">
        <v>43196</v>
      </c>
      <c r="I534" s="31">
        <v>28</v>
      </c>
      <c r="J534" t="s">
        <v>44</v>
      </c>
      <c r="L534" t="s">
        <v>54</v>
      </c>
      <c r="M534" t="s">
        <v>38</v>
      </c>
      <c r="P534" t="s">
        <v>26</v>
      </c>
      <c r="Q534" t="s">
        <v>55</v>
      </c>
      <c r="W534" s="32">
        <v>4837.5</v>
      </c>
      <c r="X534" t="s">
        <v>507</v>
      </c>
      <c r="Y534" t="s">
        <v>57</v>
      </c>
      <c r="Z534" t="s">
        <v>70</v>
      </c>
    </row>
    <row r="535" spans="1:26" x14ac:dyDescent="0.3">
      <c r="A535" t="s">
        <v>26</v>
      </c>
      <c r="B535" t="s">
        <v>27</v>
      </c>
      <c r="C535" s="27">
        <v>2018</v>
      </c>
      <c r="D535" s="28">
        <v>10</v>
      </c>
      <c r="E535" t="s">
        <v>52</v>
      </c>
      <c r="F535" t="s">
        <v>516</v>
      </c>
      <c r="G535" s="29">
        <v>43196</v>
      </c>
      <c r="H535" s="30">
        <v>43196</v>
      </c>
      <c r="I535" s="31">
        <v>29</v>
      </c>
      <c r="J535" t="s">
        <v>44</v>
      </c>
      <c r="L535" t="s">
        <v>54</v>
      </c>
      <c r="M535" t="s">
        <v>38</v>
      </c>
      <c r="P535" t="s">
        <v>26</v>
      </c>
      <c r="Q535" t="s">
        <v>55</v>
      </c>
      <c r="W535" s="32">
        <v>1100</v>
      </c>
      <c r="X535" t="s">
        <v>508</v>
      </c>
      <c r="Y535" t="s">
        <v>57</v>
      </c>
      <c r="Z535" t="s">
        <v>70</v>
      </c>
    </row>
    <row r="536" spans="1:26" x14ac:dyDescent="0.3">
      <c r="A536" t="s">
        <v>26</v>
      </c>
      <c r="B536" t="s">
        <v>27</v>
      </c>
      <c r="C536" s="27">
        <v>2018</v>
      </c>
      <c r="D536" s="28">
        <v>10</v>
      </c>
      <c r="E536" t="s">
        <v>52</v>
      </c>
      <c r="F536" t="s">
        <v>516</v>
      </c>
      <c r="G536" s="29">
        <v>43196</v>
      </c>
      <c r="H536" s="30">
        <v>43196</v>
      </c>
      <c r="I536" s="31">
        <v>30</v>
      </c>
      <c r="J536" t="s">
        <v>44</v>
      </c>
      <c r="L536" t="s">
        <v>54</v>
      </c>
      <c r="M536" t="s">
        <v>38</v>
      </c>
      <c r="P536" t="s">
        <v>26</v>
      </c>
      <c r="Q536" t="s">
        <v>55</v>
      </c>
      <c r="W536" s="32">
        <v>1528</v>
      </c>
      <c r="X536" t="s">
        <v>509</v>
      </c>
      <c r="Y536" t="s">
        <v>57</v>
      </c>
      <c r="Z536" t="s">
        <v>70</v>
      </c>
    </row>
    <row r="537" spans="1:26" x14ac:dyDescent="0.3">
      <c r="A537" t="s">
        <v>26</v>
      </c>
      <c r="B537" t="s">
        <v>27</v>
      </c>
      <c r="C537" s="27">
        <v>2018</v>
      </c>
      <c r="D537" s="28">
        <v>10</v>
      </c>
      <c r="E537" t="s">
        <v>52</v>
      </c>
      <c r="F537" t="s">
        <v>517</v>
      </c>
      <c r="G537" s="29">
        <v>43209</v>
      </c>
      <c r="H537" s="30">
        <v>43209</v>
      </c>
      <c r="I537" s="31">
        <v>3</v>
      </c>
      <c r="J537" t="s">
        <v>44</v>
      </c>
      <c r="L537" t="s">
        <v>54</v>
      </c>
      <c r="M537" t="s">
        <v>38</v>
      </c>
      <c r="P537" t="s">
        <v>26</v>
      </c>
      <c r="Q537" t="s">
        <v>55</v>
      </c>
      <c r="W537" s="32">
        <v>-2258</v>
      </c>
      <c r="X537" t="s">
        <v>518</v>
      </c>
      <c r="Y537" t="s">
        <v>57</v>
      </c>
      <c r="Z537" t="s">
        <v>57</v>
      </c>
    </row>
    <row r="538" spans="1:26" x14ac:dyDescent="0.3">
      <c r="A538" t="s">
        <v>26</v>
      </c>
      <c r="B538" t="s">
        <v>27</v>
      </c>
      <c r="C538" s="27">
        <v>2018</v>
      </c>
      <c r="D538" s="28">
        <v>10</v>
      </c>
      <c r="E538" t="s">
        <v>52</v>
      </c>
      <c r="F538" t="s">
        <v>517</v>
      </c>
      <c r="G538" s="29">
        <v>43209</v>
      </c>
      <c r="H538" s="30">
        <v>43209</v>
      </c>
      <c r="I538" s="31">
        <v>4</v>
      </c>
      <c r="J538" t="s">
        <v>44</v>
      </c>
      <c r="L538" t="s">
        <v>54</v>
      </c>
      <c r="M538" t="s">
        <v>38</v>
      </c>
      <c r="P538" t="s">
        <v>26</v>
      </c>
      <c r="Q538" t="s">
        <v>55</v>
      </c>
      <c r="W538" s="32">
        <v>-1722.06</v>
      </c>
      <c r="X538" t="s">
        <v>519</v>
      </c>
      <c r="Y538" t="s">
        <v>57</v>
      </c>
      <c r="Z538" t="s">
        <v>57</v>
      </c>
    </row>
    <row r="539" spans="1:26" x14ac:dyDescent="0.3">
      <c r="A539" t="s">
        <v>26</v>
      </c>
      <c r="B539" t="s">
        <v>27</v>
      </c>
      <c r="C539" s="27">
        <v>2018</v>
      </c>
      <c r="D539" s="28">
        <v>10</v>
      </c>
      <c r="E539" t="s">
        <v>52</v>
      </c>
      <c r="F539" t="s">
        <v>517</v>
      </c>
      <c r="G539" s="29">
        <v>43209</v>
      </c>
      <c r="H539" s="30">
        <v>43209</v>
      </c>
      <c r="I539" s="31">
        <v>56</v>
      </c>
      <c r="J539" t="s">
        <v>44</v>
      </c>
      <c r="K539" t="s">
        <v>60</v>
      </c>
      <c r="L539" t="s">
        <v>61</v>
      </c>
      <c r="M539" t="s">
        <v>62</v>
      </c>
      <c r="P539" t="s">
        <v>26</v>
      </c>
      <c r="Q539" t="s">
        <v>55</v>
      </c>
      <c r="S539" t="s">
        <v>520</v>
      </c>
      <c r="W539" s="32">
        <v>2258</v>
      </c>
      <c r="X539" t="s">
        <v>518</v>
      </c>
      <c r="Y539" t="s">
        <v>521</v>
      </c>
      <c r="Z539" t="s">
        <v>57</v>
      </c>
    </row>
    <row r="540" spans="1:26" x14ac:dyDescent="0.3">
      <c r="A540" t="s">
        <v>26</v>
      </c>
      <c r="B540" t="s">
        <v>27</v>
      </c>
      <c r="C540" s="27">
        <v>2018</v>
      </c>
      <c r="D540" s="28">
        <v>10</v>
      </c>
      <c r="E540" t="s">
        <v>52</v>
      </c>
      <c r="F540" t="s">
        <v>517</v>
      </c>
      <c r="G540" s="29">
        <v>43209</v>
      </c>
      <c r="H540" s="30">
        <v>43209</v>
      </c>
      <c r="I540" s="31">
        <v>57</v>
      </c>
      <c r="J540" t="s">
        <v>44</v>
      </c>
      <c r="K540" t="s">
        <v>60</v>
      </c>
      <c r="L540" t="s">
        <v>61</v>
      </c>
      <c r="M540" t="s">
        <v>62</v>
      </c>
      <c r="P540" t="s">
        <v>26</v>
      </c>
      <c r="Q540" t="s">
        <v>55</v>
      </c>
      <c r="S540" t="s">
        <v>522</v>
      </c>
      <c r="W540" s="32">
        <v>1722.06</v>
      </c>
      <c r="X540" t="s">
        <v>519</v>
      </c>
      <c r="Y540" t="s">
        <v>523</v>
      </c>
      <c r="Z540" t="s">
        <v>57</v>
      </c>
    </row>
    <row r="541" spans="1:26" x14ac:dyDescent="0.3">
      <c r="A541" t="s">
        <v>26</v>
      </c>
      <c r="B541" t="s">
        <v>27</v>
      </c>
      <c r="C541" s="27">
        <v>2018</v>
      </c>
      <c r="D541" s="28">
        <v>10</v>
      </c>
      <c r="E541" t="s">
        <v>52</v>
      </c>
      <c r="F541" t="s">
        <v>524</v>
      </c>
      <c r="G541" s="29">
        <v>43210</v>
      </c>
      <c r="H541" s="30">
        <v>43210</v>
      </c>
      <c r="I541" s="31">
        <v>6</v>
      </c>
      <c r="J541" t="s">
        <v>44</v>
      </c>
      <c r="L541" t="s">
        <v>37</v>
      </c>
      <c r="M541" t="s">
        <v>38</v>
      </c>
      <c r="P541" t="s">
        <v>26</v>
      </c>
      <c r="Q541" t="s">
        <v>55</v>
      </c>
      <c r="W541" s="32">
        <v>-2258</v>
      </c>
      <c r="X541" t="s">
        <v>518</v>
      </c>
      <c r="Y541" t="s">
        <v>45</v>
      </c>
      <c r="Z541" t="s">
        <v>70</v>
      </c>
    </row>
    <row r="542" spans="1:26" x14ac:dyDescent="0.3">
      <c r="A542" t="s">
        <v>26</v>
      </c>
      <c r="B542" t="s">
        <v>27</v>
      </c>
      <c r="C542" s="27">
        <v>2018</v>
      </c>
      <c r="D542" s="28">
        <v>10</v>
      </c>
      <c r="E542" t="s">
        <v>52</v>
      </c>
      <c r="F542" t="s">
        <v>524</v>
      </c>
      <c r="G542" s="29">
        <v>43210</v>
      </c>
      <c r="H542" s="30">
        <v>43210</v>
      </c>
      <c r="I542" s="31">
        <v>21</v>
      </c>
      <c r="J542" t="s">
        <v>44</v>
      </c>
      <c r="L542" t="s">
        <v>37</v>
      </c>
      <c r="M542" t="s">
        <v>38</v>
      </c>
      <c r="P542" t="s">
        <v>26</v>
      </c>
      <c r="Q542" t="s">
        <v>55</v>
      </c>
      <c r="W542" s="32">
        <v>-1722.06</v>
      </c>
      <c r="X542" t="s">
        <v>519</v>
      </c>
      <c r="Y542" t="s">
        <v>45</v>
      </c>
      <c r="Z542" t="s">
        <v>70</v>
      </c>
    </row>
    <row r="543" spans="1:26" x14ac:dyDescent="0.3">
      <c r="A543" t="s">
        <v>26</v>
      </c>
      <c r="B543" t="s">
        <v>27</v>
      </c>
      <c r="C543" s="27">
        <v>2018</v>
      </c>
      <c r="D543" s="28">
        <v>10</v>
      </c>
      <c r="E543" t="s">
        <v>52</v>
      </c>
      <c r="F543" t="s">
        <v>524</v>
      </c>
      <c r="G543" s="29">
        <v>43210</v>
      </c>
      <c r="H543" s="30">
        <v>43210</v>
      </c>
      <c r="I543" s="31">
        <v>48</v>
      </c>
      <c r="J543" t="s">
        <v>44</v>
      </c>
      <c r="L543" t="s">
        <v>54</v>
      </c>
      <c r="M543" t="s">
        <v>38</v>
      </c>
      <c r="P543" t="s">
        <v>26</v>
      </c>
      <c r="Q543" t="s">
        <v>55</v>
      </c>
      <c r="W543" s="32">
        <v>2258</v>
      </c>
      <c r="X543" t="s">
        <v>518</v>
      </c>
      <c r="Y543" t="s">
        <v>57</v>
      </c>
      <c r="Z543" t="s">
        <v>70</v>
      </c>
    </row>
    <row r="544" spans="1:26" x14ac:dyDescent="0.3">
      <c r="A544" t="s">
        <v>26</v>
      </c>
      <c r="B544" t="s">
        <v>27</v>
      </c>
      <c r="C544" s="27">
        <v>2018</v>
      </c>
      <c r="D544" s="28">
        <v>10</v>
      </c>
      <c r="E544" t="s">
        <v>52</v>
      </c>
      <c r="F544" t="s">
        <v>524</v>
      </c>
      <c r="G544" s="29">
        <v>43210</v>
      </c>
      <c r="H544" s="30">
        <v>43210</v>
      </c>
      <c r="I544" s="31">
        <v>49</v>
      </c>
      <c r="J544" t="s">
        <v>44</v>
      </c>
      <c r="L544" t="s">
        <v>54</v>
      </c>
      <c r="M544" t="s">
        <v>38</v>
      </c>
      <c r="P544" t="s">
        <v>26</v>
      </c>
      <c r="Q544" t="s">
        <v>55</v>
      </c>
      <c r="W544" s="32">
        <v>1722.06</v>
      </c>
      <c r="X544" t="s">
        <v>519</v>
      </c>
      <c r="Y544" t="s">
        <v>57</v>
      </c>
      <c r="Z544" t="s">
        <v>70</v>
      </c>
    </row>
    <row r="545" spans="1:26" x14ac:dyDescent="0.3">
      <c r="A545" t="s">
        <v>26</v>
      </c>
      <c r="B545" t="s">
        <v>27</v>
      </c>
      <c r="C545" s="27">
        <v>2018</v>
      </c>
      <c r="D545" s="28">
        <v>11</v>
      </c>
      <c r="E545" t="s">
        <v>52</v>
      </c>
      <c r="F545" t="s">
        <v>525</v>
      </c>
      <c r="G545" s="29">
        <v>43230</v>
      </c>
      <c r="H545" s="30">
        <v>43230</v>
      </c>
      <c r="I545" s="31">
        <v>1</v>
      </c>
      <c r="J545" t="s">
        <v>44</v>
      </c>
      <c r="L545" t="s">
        <v>54</v>
      </c>
      <c r="M545" t="s">
        <v>38</v>
      </c>
      <c r="P545" t="s">
        <v>26</v>
      </c>
      <c r="Q545" t="s">
        <v>55</v>
      </c>
      <c r="W545" s="32">
        <v>-5093</v>
      </c>
      <c r="X545" t="s">
        <v>526</v>
      </c>
      <c r="Y545" t="s">
        <v>57</v>
      </c>
      <c r="Z545" t="s">
        <v>57</v>
      </c>
    </row>
    <row r="546" spans="1:26" x14ac:dyDescent="0.3">
      <c r="A546" t="s">
        <v>26</v>
      </c>
      <c r="B546" t="s">
        <v>27</v>
      </c>
      <c r="C546" s="27">
        <v>2018</v>
      </c>
      <c r="D546" s="28">
        <v>11</v>
      </c>
      <c r="E546" t="s">
        <v>52</v>
      </c>
      <c r="F546" t="s">
        <v>525</v>
      </c>
      <c r="G546" s="29">
        <v>43230</v>
      </c>
      <c r="H546" s="30">
        <v>43230</v>
      </c>
      <c r="I546" s="31">
        <v>28</v>
      </c>
      <c r="J546" t="s">
        <v>44</v>
      </c>
      <c r="L546" t="s">
        <v>54</v>
      </c>
      <c r="M546" t="s">
        <v>38</v>
      </c>
      <c r="P546" t="s">
        <v>26</v>
      </c>
      <c r="Q546" t="s">
        <v>55</v>
      </c>
      <c r="W546" s="32">
        <v>-767</v>
      </c>
      <c r="X546" t="s">
        <v>527</v>
      </c>
      <c r="Y546" t="s">
        <v>57</v>
      </c>
      <c r="Z546" t="s">
        <v>57</v>
      </c>
    </row>
    <row r="547" spans="1:26" x14ac:dyDescent="0.3">
      <c r="A547" t="s">
        <v>26</v>
      </c>
      <c r="B547" t="s">
        <v>27</v>
      </c>
      <c r="C547" s="27">
        <v>2018</v>
      </c>
      <c r="D547" s="28">
        <v>11</v>
      </c>
      <c r="E547" t="s">
        <v>52</v>
      </c>
      <c r="F547" t="s">
        <v>525</v>
      </c>
      <c r="G547" s="29">
        <v>43230</v>
      </c>
      <c r="H547" s="30">
        <v>43230</v>
      </c>
      <c r="I547" s="31">
        <v>69</v>
      </c>
      <c r="J547" t="s">
        <v>44</v>
      </c>
      <c r="K547" t="s">
        <v>60</v>
      </c>
      <c r="L547" t="s">
        <v>61</v>
      </c>
      <c r="M547" t="s">
        <v>62</v>
      </c>
      <c r="P547" t="s">
        <v>26</v>
      </c>
      <c r="Q547" t="s">
        <v>55</v>
      </c>
      <c r="S547" t="s">
        <v>528</v>
      </c>
      <c r="W547" s="32">
        <v>767</v>
      </c>
      <c r="X547" t="s">
        <v>527</v>
      </c>
      <c r="Y547" t="s">
        <v>529</v>
      </c>
      <c r="Z547" t="s">
        <v>57</v>
      </c>
    </row>
    <row r="548" spans="1:26" x14ac:dyDescent="0.3">
      <c r="A548" t="s">
        <v>26</v>
      </c>
      <c r="B548" t="s">
        <v>27</v>
      </c>
      <c r="C548" s="27">
        <v>2018</v>
      </c>
      <c r="D548" s="28">
        <v>11</v>
      </c>
      <c r="E548" t="s">
        <v>52</v>
      </c>
      <c r="F548" t="s">
        <v>525</v>
      </c>
      <c r="G548" s="29">
        <v>43230</v>
      </c>
      <c r="H548" s="30">
        <v>43230</v>
      </c>
      <c r="I548" s="31">
        <v>70</v>
      </c>
      <c r="J548" t="s">
        <v>44</v>
      </c>
      <c r="K548" t="s">
        <v>60</v>
      </c>
      <c r="L548" t="s">
        <v>61</v>
      </c>
      <c r="M548" t="s">
        <v>62</v>
      </c>
      <c r="P548" t="s">
        <v>26</v>
      </c>
      <c r="Q548" t="s">
        <v>55</v>
      </c>
      <c r="S548" t="s">
        <v>530</v>
      </c>
      <c r="W548" s="32">
        <v>5093</v>
      </c>
      <c r="X548" t="s">
        <v>526</v>
      </c>
      <c r="Y548" t="s">
        <v>531</v>
      </c>
      <c r="Z548" t="s">
        <v>57</v>
      </c>
    </row>
    <row r="549" spans="1:26" x14ac:dyDescent="0.3">
      <c r="A549" t="s">
        <v>26</v>
      </c>
      <c r="B549" t="s">
        <v>27</v>
      </c>
      <c r="C549" s="27">
        <v>2018</v>
      </c>
      <c r="D549" s="28">
        <v>11</v>
      </c>
      <c r="E549" t="s">
        <v>52</v>
      </c>
      <c r="F549" t="s">
        <v>532</v>
      </c>
      <c r="G549" s="29">
        <v>43231</v>
      </c>
      <c r="H549" s="30">
        <v>43231</v>
      </c>
      <c r="I549" s="31">
        <v>15</v>
      </c>
      <c r="J549" t="s">
        <v>44</v>
      </c>
      <c r="L549" t="s">
        <v>37</v>
      </c>
      <c r="M549" t="s">
        <v>38</v>
      </c>
      <c r="P549" t="s">
        <v>26</v>
      </c>
      <c r="Q549" t="s">
        <v>55</v>
      </c>
      <c r="W549" s="32">
        <v>-767</v>
      </c>
      <c r="X549" t="s">
        <v>527</v>
      </c>
      <c r="Y549" t="s">
        <v>45</v>
      </c>
      <c r="Z549" t="s">
        <v>70</v>
      </c>
    </row>
    <row r="550" spans="1:26" x14ac:dyDescent="0.3">
      <c r="A550" t="s">
        <v>26</v>
      </c>
      <c r="B550" t="s">
        <v>27</v>
      </c>
      <c r="C550" s="27">
        <v>2018</v>
      </c>
      <c r="D550" s="28">
        <v>11</v>
      </c>
      <c r="E550" t="s">
        <v>52</v>
      </c>
      <c r="F550" t="s">
        <v>532</v>
      </c>
      <c r="G550" s="29">
        <v>43231</v>
      </c>
      <c r="H550" s="30">
        <v>43231</v>
      </c>
      <c r="I550" s="31">
        <v>16</v>
      </c>
      <c r="J550" t="s">
        <v>44</v>
      </c>
      <c r="L550" t="s">
        <v>37</v>
      </c>
      <c r="M550" t="s">
        <v>38</v>
      </c>
      <c r="P550" t="s">
        <v>26</v>
      </c>
      <c r="Q550" t="s">
        <v>55</v>
      </c>
      <c r="W550" s="32">
        <v>-5093</v>
      </c>
      <c r="X550" t="s">
        <v>526</v>
      </c>
      <c r="Y550" t="s">
        <v>45</v>
      </c>
      <c r="Z550" t="s">
        <v>70</v>
      </c>
    </row>
    <row r="551" spans="1:26" x14ac:dyDescent="0.3">
      <c r="A551" t="s">
        <v>26</v>
      </c>
      <c r="B551" t="s">
        <v>27</v>
      </c>
      <c r="C551" s="27">
        <v>2018</v>
      </c>
      <c r="D551" s="28">
        <v>11</v>
      </c>
      <c r="E551" t="s">
        <v>52</v>
      </c>
      <c r="F551" t="s">
        <v>532</v>
      </c>
      <c r="G551" s="29">
        <v>43231</v>
      </c>
      <c r="H551" s="30">
        <v>43231</v>
      </c>
      <c r="I551" s="31">
        <v>53</v>
      </c>
      <c r="J551" t="s">
        <v>44</v>
      </c>
      <c r="L551" t="s">
        <v>54</v>
      </c>
      <c r="M551" t="s">
        <v>38</v>
      </c>
      <c r="P551" t="s">
        <v>26</v>
      </c>
      <c r="Q551" t="s">
        <v>55</v>
      </c>
      <c r="W551" s="32">
        <v>767</v>
      </c>
      <c r="X551" t="s">
        <v>527</v>
      </c>
      <c r="Y551" t="s">
        <v>57</v>
      </c>
      <c r="Z551" t="s">
        <v>70</v>
      </c>
    </row>
    <row r="552" spans="1:26" x14ac:dyDescent="0.3">
      <c r="A552" t="s">
        <v>26</v>
      </c>
      <c r="B552" t="s">
        <v>27</v>
      </c>
      <c r="C552" s="27">
        <v>2018</v>
      </c>
      <c r="D552" s="28">
        <v>11</v>
      </c>
      <c r="E552" t="s">
        <v>52</v>
      </c>
      <c r="F552" t="s">
        <v>532</v>
      </c>
      <c r="G552" s="29">
        <v>43231</v>
      </c>
      <c r="H552" s="30">
        <v>43231</v>
      </c>
      <c r="I552" s="31">
        <v>54</v>
      </c>
      <c r="J552" t="s">
        <v>44</v>
      </c>
      <c r="L552" t="s">
        <v>54</v>
      </c>
      <c r="M552" t="s">
        <v>38</v>
      </c>
      <c r="P552" t="s">
        <v>26</v>
      </c>
      <c r="Q552" t="s">
        <v>55</v>
      </c>
      <c r="W552" s="32">
        <v>5093</v>
      </c>
      <c r="X552" t="s">
        <v>526</v>
      </c>
      <c r="Y552" t="s">
        <v>57</v>
      </c>
      <c r="Z552" t="s">
        <v>70</v>
      </c>
    </row>
    <row r="553" spans="1:26" x14ac:dyDescent="0.3">
      <c r="A553" t="s">
        <v>26</v>
      </c>
      <c r="B553" t="s">
        <v>27</v>
      </c>
      <c r="C553" s="27">
        <v>2018</v>
      </c>
      <c r="D553" s="28">
        <v>11</v>
      </c>
      <c r="E553" t="s">
        <v>52</v>
      </c>
      <c r="F553" t="s">
        <v>533</v>
      </c>
      <c r="G553" s="29">
        <v>43231</v>
      </c>
      <c r="H553" s="30">
        <v>43231</v>
      </c>
      <c r="I553" s="31">
        <v>84</v>
      </c>
      <c r="J553" t="s">
        <v>44</v>
      </c>
      <c r="L553" t="s">
        <v>54</v>
      </c>
      <c r="M553" t="s">
        <v>38</v>
      </c>
      <c r="P553" t="s">
        <v>26</v>
      </c>
      <c r="Q553" t="s">
        <v>55</v>
      </c>
      <c r="W553" s="32">
        <v>-3316</v>
      </c>
      <c r="X553" t="s">
        <v>534</v>
      </c>
      <c r="Y553" t="s">
        <v>57</v>
      </c>
      <c r="Z553" t="s">
        <v>57</v>
      </c>
    </row>
    <row r="554" spans="1:26" x14ac:dyDescent="0.3">
      <c r="A554" t="s">
        <v>26</v>
      </c>
      <c r="B554" t="s">
        <v>27</v>
      </c>
      <c r="C554" s="27">
        <v>2018</v>
      </c>
      <c r="D554" s="28">
        <v>11</v>
      </c>
      <c r="E554" t="s">
        <v>52</v>
      </c>
      <c r="F554" t="s">
        <v>533</v>
      </c>
      <c r="G554" s="29">
        <v>43231</v>
      </c>
      <c r="H554" s="30">
        <v>43231</v>
      </c>
      <c r="I554" s="31">
        <v>85</v>
      </c>
      <c r="J554" t="s">
        <v>44</v>
      </c>
      <c r="L554" t="s">
        <v>54</v>
      </c>
      <c r="M554" t="s">
        <v>38</v>
      </c>
      <c r="P554" t="s">
        <v>26</v>
      </c>
      <c r="Q554" t="s">
        <v>55</v>
      </c>
      <c r="W554" s="32">
        <v>-2537</v>
      </c>
      <c r="X554" t="s">
        <v>535</v>
      </c>
      <c r="Y554" t="s">
        <v>57</v>
      </c>
      <c r="Z554" t="s">
        <v>57</v>
      </c>
    </row>
    <row r="555" spans="1:26" x14ac:dyDescent="0.3">
      <c r="A555" t="s">
        <v>26</v>
      </c>
      <c r="B555" t="s">
        <v>27</v>
      </c>
      <c r="C555" s="27">
        <v>2018</v>
      </c>
      <c r="D555" s="28">
        <v>11</v>
      </c>
      <c r="E555" t="s">
        <v>52</v>
      </c>
      <c r="F555" t="s">
        <v>533</v>
      </c>
      <c r="G555" s="29">
        <v>43231</v>
      </c>
      <c r="H555" s="30">
        <v>43231</v>
      </c>
      <c r="I555" s="31">
        <v>125</v>
      </c>
      <c r="J555" t="s">
        <v>44</v>
      </c>
      <c r="K555" t="s">
        <v>60</v>
      </c>
      <c r="L555" t="s">
        <v>61</v>
      </c>
      <c r="M555" t="s">
        <v>62</v>
      </c>
      <c r="P555" t="s">
        <v>26</v>
      </c>
      <c r="Q555" t="s">
        <v>55</v>
      </c>
      <c r="S555" t="s">
        <v>536</v>
      </c>
      <c r="W555" s="32">
        <v>3316</v>
      </c>
      <c r="X555" t="s">
        <v>534</v>
      </c>
      <c r="Y555" t="s">
        <v>537</v>
      </c>
      <c r="Z555" t="s">
        <v>57</v>
      </c>
    </row>
    <row r="556" spans="1:26" x14ac:dyDescent="0.3">
      <c r="A556" t="s">
        <v>26</v>
      </c>
      <c r="B556" t="s">
        <v>27</v>
      </c>
      <c r="C556" s="27">
        <v>2018</v>
      </c>
      <c r="D556" s="28">
        <v>11</v>
      </c>
      <c r="E556" t="s">
        <v>52</v>
      </c>
      <c r="F556" t="s">
        <v>533</v>
      </c>
      <c r="G556" s="29">
        <v>43231</v>
      </c>
      <c r="H556" s="30">
        <v>43231</v>
      </c>
      <c r="I556" s="31">
        <v>135</v>
      </c>
      <c r="J556" t="s">
        <v>44</v>
      </c>
      <c r="K556" t="s">
        <v>60</v>
      </c>
      <c r="L556" t="s">
        <v>61</v>
      </c>
      <c r="M556" t="s">
        <v>62</v>
      </c>
      <c r="P556" t="s">
        <v>26</v>
      </c>
      <c r="Q556" t="s">
        <v>55</v>
      </c>
      <c r="S556" t="s">
        <v>538</v>
      </c>
      <c r="W556" s="32">
        <v>2537</v>
      </c>
      <c r="X556" t="s">
        <v>535</v>
      </c>
      <c r="Y556" t="s">
        <v>539</v>
      </c>
      <c r="Z556" t="s">
        <v>57</v>
      </c>
    </row>
    <row r="557" spans="1:26" x14ac:dyDescent="0.3">
      <c r="A557" t="s">
        <v>26</v>
      </c>
      <c r="B557" t="s">
        <v>27</v>
      </c>
      <c r="C557" s="27">
        <v>2018</v>
      </c>
      <c r="D557" s="28">
        <v>11</v>
      </c>
      <c r="E557" t="s">
        <v>52</v>
      </c>
      <c r="F557" t="s">
        <v>540</v>
      </c>
      <c r="G557" s="29">
        <v>43232</v>
      </c>
      <c r="H557" s="30">
        <v>43232</v>
      </c>
      <c r="I557" s="31">
        <v>59</v>
      </c>
      <c r="J557" t="s">
        <v>44</v>
      </c>
      <c r="L557" t="s">
        <v>37</v>
      </c>
      <c r="M557" t="s">
        <v>38</v>
      </c>
      <c r="P557" t="s">
        <v>26</v>
      </c>
      <c r="Q557" t="s">
        <v>55</v>
      </c>
      <c r="W557" s="32">
        <v>-3316</v>
      </c>
      <c r="X557" t="s">
        <v>534</v>
      </c>
      <c r="Y557" t="s">
        <v>45</v>
      </c>
      <c r="Z557" t="s">
        <v>70</v>
      </c>
    </row>
    <row r="558" spans="1:26" x14ac:dyDescent="0.3">
      <c r="A558" t="s">
        <v>26</v>
      </c>
      <c r="B558" t="s">
        <v>27</v>
      </c>
      <c r="C558" s="27">
        <v>2018</v>
      </c>
      <c r="D558" s="28">
        <v>11</v>
      </c>
      <c r="E558" t="s">
        <v>52</v>
      </c>
      <c r="F558" t="s">
        <v>540</v>
      </c>
      <c r="G558" s="29">
        <v>43232</v>
      </c>
      <c r="H558" s="30">
        <v>43232</v>
      </c>
      <c r="I558" s="31">
        <v>60</v>
      </c>
      <c r="J558" t="s">
        <v>44</v>
      </c>
      <c r="L558" t="s">
        <v>37</v>
      </c>
      <c r="M558" t="s">
        <v>38</v>
      </c>
      <c r="P558" t="s">
        <v>26</v>
      </c>
      <c r="Q558" t="s">
        <v>55</v>
      </c>
      <c r="W558" s="32">
        <v>-2537</v>
      </c>
      <c r="X558" t="s">
        <v>535</v>
      </c>
      <c r="Y558" t="s">
        <v>45</v>
      </c>
      <c r="Z558" t="s">
        <v>70</v>
      </c>
    </row>
    <row r="559" spans="1:26" x14ac:dyDescent="0.3">
      <c r="A559" t="s">
        <v>26</v>
      </c>
      <c r="B559" t="s">
        <v>27</v>
      </c>
      <c r="C559" s="27">
        <v>2018</v>
      </c>
      <c r="D559" s="28">
        <v>11</v>
      </c>
      <c r="E559" t="s">
        <v>52</v>
      </c>
      <c r="F559" t="s">
        <v>540</v>
      </c>
      <c r="G559" s="29">
        <v>43232</v>
      </c>
      <c r="H559" s="30">
        <v>43232</v>
      </c>
      <c r="I559" s="31">
        <v>155</v>
      </c>
      <c r="J559" t="s">
        <v>44</v>
      </c>
      <c r="L559" t="s">
        <v>54</v>
      </c>
      <c r="M559" t="s">
        <v>38</v>
      </c>
      <c r="P559" t="s">
        <v>26</v>
      </c>
      <c r="Q559" t="s">
        <v>55</v>
      </c>
      <c r="W559" s="32">
        <v>3316</v>
      </c>
      <c r="X559" t="s">
        <v>534</v>
      </c>
      <c r="Y559" t="s">
        <v>57</v>
      </c>
      <c r="Z559" t="s">
        <v>70</v>
      </c>
    </row>
    <row r="560" spans="1:26" x14ac:dyDescent="0.3">
      <c r="A560" t="s">
        <v>26</v>
      </c>
      <c r="B560" t="s">
        <v>27</v>
      </c>
      <c r="C560" s="27">
        <v>2018</v>
      </c>
      <c r="D560" s="28">
        <v>11</v>
      </c>
      <c r="E560" t="s">
        <v>52</v>
      </c>
      <c r="F560" t="s">
        <v>540</v>
      </c>
      <c r="G560" s="29">
        <v>43232</v>
      </c>
      <c r="H560" s="30">
        <v>43232</v>
      </c>
      <c r="I560" s="31">
        <v>165</v>
      </c>
      <c r="J560" t="s">
        <v>44</v>
      </c>
      <c r="L560" t="s">
        <v>54</v>
      </c>
      <c r="M560" t="s">
        <v>38</v>
      </c>
      <c r="P560" t="s">
        <v>26</v>
      </c>
      <c r="Q560" t="s">
        <v>55</v>
      </c>
      <c r="W560" s="32">
        <v>2537</v>
      </c>
      <c r="X560" t="s">
        <v>535</v>
      </c>
      <c r="Y560" t="s">
        <v>57</v>
      </c>
      <c r="Z560" t="s">
        <v>70</v>
      </c>
    </row>
    <row r="561" spans="1:26" x14ac:dyDescent="0.3">
      <c r="A561" t="s">
        <v>26</v>
      </c>
      <c r="B561" t="s">
        <v>27</v>
      </c>
      <c r="C561" s="27">
        <v>2018</v>
      </c>
      <c r="D561" s="28">
        <v>11</v>
      </c>
      <c r="E561" t="s">
        <v>52</v>
      </c>
      <c r="F561" t="s">
        <v>541</v>
      </c>
      <c r="G561" s="29">
        <v>43234</v>
      </c>
      <c r="H561" s="30">
        <v>43234</v>
      </c>
      <c r="I561" s="31">
        <v>1</v>
      </c>
      <c r="J561" t="s">
        <v>44</v>
      </c>
      <c r="L561" t="s">
        <v>54</v>
      </c>
      <c r="M561" t="s">
        <v>38</v>
      </c>
      <c r="P561" t="s">
        <v>26</v>
      </c>
      <c r="Q561" t="s">
        <v>55</v>
      </c>
      <c r="W561" s="32">
        <v>-2921</v>
      </c>
      <c r="X561" t="s">
        <v>542</v>
      </c>
      <c r="Y561" t="s">
        <v>57</v>
      </c>
      <c r="Z561" t="s">
        <v>57</v>
      </c>
    </row>
    <row r="562" spans="1:26" x14ac:dyDescent="0.3">
      <c r="A562" t="s">
        <v>26</v>
      </c>
      <c r="B562" t="s">
        <v>27</v>
      </c>
      <c r="C562" s="27">
        <v>2018</v>
      </c>
      <c r="D562" s="28">
        <v>11</v>
      </c>
      <c r="E562" t="s">
        <v>52</v>
      </c>
      <c r="F562" t="s">
        <v>541</v>
      </c>
      <c r="G562" s="29">
        <v>43234</v>
      </c>
      <c r="H562" s="30">
        <v>43234</v>
      </c>
      <c r="I562" s="31">
        <v>2</v>
      </c>
      <c r="J562" t="s">
        <v>44</v>
      </c>
      <c r="L562" t="s">
        <v>54</v>
      </c>
      <c r="M562" t="s">
        <v>38</v>
      </c>
      <c r="P562" t="s">
        <v>26</v>
      </c>
      <c r="Q562" t="s">
        <v>55</v>
      </c>
      <c r="W562" s="32">
        <v>-686</v>
      </c>
      <c r="X562" t="s">
        <v>543</v>
      </c>
      <c r="Y562" t="s">
        <v>57</v>
      </c>
      <c r="Z562" t="s">
        <v>57</v>
      </c>
    </row>
    <row r="563" spans="1:26" x14ac:dyDescent="0.3">
      <c r="A563" t="s">
        <v>26</v>
      </c>
      <c r="B563" t="s">
        <v>27</v>
      </c>
      <c r="C563" s="27">
        <v>2018</v>
      </c>
      <c r="D563" s="28">
        <v>11</v>
      </c>
      <c r="E563" t="s">
        <v>52</v>
      </c>
      <c r="F563" t="s">
        <v>541</v>
      </c>
      <c r="G563" s="29">
        <v>43234</v>
      </c>
      <c r="H563" s="30">
        <v>43234</v>
      </c>
      <c r="I563" s="31">
        <v>3</v>
      </c>
      <c r="J563" t="s">
        <v>44</v>
      </c>
      <c r="L563" t="s">
        <v>54</v>
      </c>
      <c r="M563" t="s">
        <v>38</v>
      </c>
      <c r="P563" t="s">
        <v>26</v>
      </c>
      <c r="Q563" t="s">
        <v>55</v>
      </c>
      <c r="W563" s="32">
        <v>-3888</v>
      </c>
      <c r="X563" t="s">
        <v>544</v>
      </c>
      <c r="Y563" t="s">
        <v>57</v>
      </c>
      <c r="Z563" t="s">
        <v>57</v>
      </c>
    </row>
    <row r="564" spans="1:26" x14ac:dyDescent="0.3">
      <c r="A564" t="s">
        <v>26</v>
      </c>
      <c r="B564" t="s">
        <v>27</v>
      </c>
      <c r="C564" s="27">
        <v>2018</v>
      </c>
      <c r="D564" s="28">
        <v>11</v>
      </c>
      <c r="E564" t="s">
        <v>52</v>
      </c>
      <c r="F564" t="s">
        <v>541</v>
      </c>
      <c r="G564" s="29">
        <v>43234</v>
      </c>
      <c r="H564" s="30">
        <v>43234</v>
      </c>
      <c r="I564" s="31">
        <v>33</v>
      </c>
      <c r="J564" t="s">
        <v>44</v>
      </c>
      <c r="K564" t="s">
        <v>60</v>
      </c>
      <c r="L564" t="s">
        <v>61</v>
      </c>
      <c r="M564" t="s">
        <v>62</v>
      </c>
      <c r="P564" t="s">
        <v>26</v>
      </c>
      <c r="Q564" t="s">
        <v>55</v>
      </c>
      <c r="S564" t="s">
        <v>545</v>
      </c>
      <c r="W564" s="32">
        <v>2921</v>
      </c>
      <c r="X564" t="s">
        <v>542</v>
      </c>
      <c r="Y564" t="s">
        <v>546</v>
      </c>
      <c r="Z564" t="s">
        <v>57</v>
      </c>
    </row>
    <row r="565" spans="1:26" x14ac:dyDescent="0.3">
      <c r="A565" t="s">
        <v>26</v>
      </c>
      <c r="B565" t="s">
        <v>27</v>
      </c>
      <c r="C565" s="27">
        <v>2018</v>
      </c>
      <c r="D565" s="28">
        <v>11</v>
      </c>
      <c r="E565" t="s">
        <v>52</v>
      </c>
      <c r="F565" t="s">
        <v>541</v>
      </c>
      <c r="G565" s="29">
        <v>43234</v>
      </c>
      <c r="H565" s="30">
        <v>43234</v>
      </c>
      <c r="I565" s="31">
        <v>34</v>
      </c>
      <c r="J565" t="s">
        <v>44</v>
      </c>
      <c r="K565" t="s">
        <v>60</v>
      </c>
      <c r="L565" t="s">
        <v>61</v>
      </c>
      <c r="M565" t="s">
        <v>62</v>
      </c>
      <c r="P565" t="s">
        <v>26</v>
      </c>
      <c r="Q565" t="s">
        <v>55</v>
      </c>
      <c r="S565" t="s">
        <v>547</v>
      </c>
      <c r="W565" s="32">
        <v>686</v>
      </c>
      <c r="X565" t="s">
        <v>543</v>
      </c>
      <c r="Y565" t="s">
        <v>548</v>
      </c>
      <c r="Z565" t="s">
        <v>57</v>
      </c>
    </row>
    <row r="566" spans="1:26" x14ac:dyDescent="0.3">
      <c r="A566" t="s">
        <v>26</v>
      </c>
      <c r="B566" t="s">
        <v>27</v>
      </c>
      <c r="C566" s="27">
        <v>2018</v>
      </c>
      <c r="D566" s="28">
        <v>11</v>
      </c>
      <c r="E566" t="s">
        <v>52</v>
      </c>
      <c r="F566" t="s">
        <v>541</v>
      </c>
      <c r="G566" s="29">
        <v>43234</v>
      </c>
      <c r="H566" s="30">
        <v>43234</v>
      </c>
      <c r="I566" s="31">
        <v>35</v>
      </c>
      <c r="J566" t="s">
        <v>44</v>
      </c>
      <c r="K566" t="s">
        <v>60</v>
      </c>
      <c r="L566" t="s">
        <v>61</v>
      </c>
      <c r="M566" t="s">
        <v>62</v>
      </c>
      <c r="P566" t="s">
        <v>26</v>
      </c>
      <c r="Q566" t="s">
        <v>55</v>
      </c>
      <c r="S566" t="s">
        <v>549</v>
      </c>
      <c r="W566" s="32">
        <v>3888</v>
      </c>
      <c r="X566" t="s">
        <v>544</v>
      </c>
      <c r="Y566" t="s">
        <v>550</v>
      </c>
      <c r="Z566" t="s">
        <v>57</v>
      </c>
    </row>
    <row r="567" spans="1:26" x14ac:dyDescent="0.3">
      <c r="A567" t="s">
        <v>26</v>
      </c>
      <c r="B567" t="s">
        <v>27</v>
      </c>
      <c r="C567" s="27">
        <v>2018</v>
      </c>
      <c r="D567" s="28">
        <v>11</v>
      </c>
      <c r="E567" t="s">
        <v>52</v>
      </c>
      <c r="F567" t="s">
        <v>551</v>
      </c>
      <c r="G567" s="29">
        <v>43235</v>
      </c>
      <c r="H567" s="30">
        <v>43235</v>
      </c>
      <c r="I567" s="31">
        <v>12</v>
      </c>
      <c r="J567" t="s">
        <v>44</v>
      </c>
      <c r="L567" t="s">
        <v>37</v>
      </c>
      <c r="M567" t="s">
        <v>38</v>
      </c>
      <c r="P567" t="s">
        <v>26</v>
      </c>
      <c r="Q567" t="s">
        <v>55</v>
      </c>
      <c r="W567" s="32">
        <v>-2921</v>
      </c>
      <c r="X567" t="s">
        <v>542</v>
      </c>
      <c r="Y567" t="s">
        <v>45</v>
      </c>
      <c r="Z567" t="s">
        <v>70</v>
      </c>
    </row>
    <row r="568" spans="1:26" x14ac:dyDescent="0.3">
      <c r="A568" t="s">
        <v>26</v>
      </c>
      <c r="B568" t="s">
        <v>27</v>
      </c>
      <c r="C568" s="27">
        <v>2018</v>
      </c>
      <c r="D568" s="28">
        <v>11</v>
      </c>
      <c r="E568" t="s">
        <v>52</v>
      </c>
      <c r="F568" t="s">
        <v>551</v>
      </c>
      <c r="G568" s="29">
        <v>43235</v>
      </c>
      <c r="H568" s="30">
        <v>43235</v>
      </c>
      <c r="I568" s="31">
        <v>21</v>
      </c>
      <c r="J568" t="s">
        <v>44</v>
      </c>
      <c r="L568" t="s">
        <v>37</v>
      </c>
      <c r="M568" t="s">
        <v>38</v>
      </c>
      <c r="P568" t="s">
        <v>26</v>
      </c>
      <c r="Q568" t="s">
        <v>55</v>
      </c>
      <c r="W568" s="32">
        <v>-686</v>
      </c>
      <c r="X568" t="s">
        <v>543</v>
      </c>
      <c r="Y568" t="s">
        <v>45</v>
      </c>
      <c r="Z568" t="s">
        <v>70</v>
      </c>
    </row>
    <row r="569" spans="1:26" x14ac:dyDescent="0.3">
      <c r="A569" t="s">
        <v>26</v>
      </c>
      <c r="B569" t="s">
        <v>27</v>
      </c>
      <c r="C569" s="27">
        <v>2018</v>
      </c>
      <c r="D569" s="28">
        <v>11</v>
      </c>
      <c r="E569" t="s">
        <v>52</v>
      </c>
      <c r="F569" t="s">
        <v>551</v>
      </c>
      <c r="G569" s="29">
        <v>43235</v>
      </c>
      <c r="H569" s="30">
        <v>43235</v>
      </c>
      <c r="I569" s="31">
        <v>22</v>
      </c>
      <c r="J569" t="s">
        <v>44</v>
      </c>
      <c r="L569" t="s">
        <v>37</v>
      </c>
      <c r="M569" t="s">
        <v>38</v>
      </c>
      <c r="P569" t="s">
        <v>26</v>
      </c>
      <c r="Q569" t="s">
        <v>55</v>
      </c>
      <c r="W569" s="32">
        <v>-3888</v>
      </c>
      <c r="X569" t="s">
        <v>544</v>
      </c>
      <c r="Y569" t="s">
        <v>45</v>
      </c>
      <c r="Z569" t="s">
        <v>70</v>
      </c>
    </row>
    <row r="570" spans="1:26" x14ac:dyDescent="0.3">
      <c r="A570" t="s">
        <v>26</v>
      </c>
      <c r="B570" t="s">
        <v>27</v>
      </c>
      <c r="C570" s="27">
        <v>2018</v>
      </c>
      <c r="D570" s="28">
        <v>11</v>
      </c>
      <c r="E570" t="s">
        <v>52</v>
      </c>
      <c r="F570" t="s">
        <v>551</v>
      </c>
      <c r="G570" s="29">
        <v>43235</v>
      </c>
      <c r="H570" s="30">
        <v>43235</v>
      </c>
      <c r="I570" s="31">
        <v>47</v>
      </c>
      <c r="J570" t="s">
        <v>44</v>
      </c>
      <c r="L570" t="s">
        <v>54</v>
      </c>
      <c r="M570" t="s">
        <v>38</v>
      </c>
      <c r="P570" t="s">
        <v>26</v>
      </c>
      <c r="Q570" t="s">
        <v>55</v>
      </c>
      <c r="W570" s="32">
        <v>2921</v>
      </c>
      <c r="X570" t="s">
        <v>542</v>
      </c>
      <c r="Y570" t="s">
        <v>57</v>
      </c>
      <c r="Z570" t="s">
        <v>70</v>
      </c>
    </row>
    <row r="571" spans="1:26" x14ac:dyDescent="0.3">
      <c r="A571" t="s">
        <v>26</v>
      </c>
      <c r="B571" t="s">
        <v>27</v>
      </c>
      <c r="C571" s="27">
        <v>2018</v>
      </c>
      <c r="D571" s="28">
        <v>11</v>
      </c>
      <c r="E571" t="s">
        <v>52</v>
      </c>
      <c r="F571" t="s">
        <v>551</v>
      </c>
      <c r="G571" s="29">
        <v>43235</v>
      </c>
      <c r="H571" s="30">
        <v>43235</v>
      </c>
      <c r="I571" s="31">
        <v>48</v>
      </c>
      <c r="J571" t="s">
        <v>44</v>
      </c>
      <c r="L571" t="s">
        <v>54</v>
      </c>
      <c r="M571" t="s">
        <v>38</v>
      </c>
      <c r="P571" t="s">
        <v>26</v>
      </c>
      <c r="Q571" t="s">
        <v>55</v>
      </c>
      <c r="W571" s="32">
        <v>686</v>
      </c>
      <c r="X571" t="s">
        <v>543</v>
      </c>
      <c r="Y571" t="s">
        <v>57</v>
      </c>
      <c r="Z571" t="s">
        <v>70</v>
      </c>
    </row>
    <row r="572" spans="1:26" x14ac:dyDescent="0.3">
      <c r="A572" t="s">
        <v>26</v>
      </c>
      <c r="B572" t="s">
        <v>27</v>
      </c>
      <c r="C572" s="27">
        <v>2018</v>
      </c>
      <c r="D572" s="28">
        <v>11</v>
      </c>
      <c r="E572" t="s">
        <v>52</v>
      </c>
      <c r="F572" t="s">
        <v>551</v>
      </c>
      <c r="G572" s="29">
        <v>43235</v>
      </c>
      <c r="H572" s="30">
        <v>43235</v>
      </c>
      <c r="I572" s="31">
        <v>57</v>
      </c>
      <c r="J572" t="s">
        <v>44</v>
      </c>
      <c r="L572" t="s">
        <v>54</v>
      </c>
      <c r="M572" t="s">
        <v>38</v>
      </c>
      <c r="P572" t="s">
        <v>26</v>
      </c>
      <c r="Q572" t="s">
        <v>55</v>
      </c>
      <c r="W572" s="32">
        <v>3888</v>
      </c>
      <c r="X572" t="s">
        <v>544</v>
      </c>
      <c r="Y572" t="s">
        <v>57</v>
      </c>
      <c r="Z572" t="s">
        <v>70</v>
      </c>
    </row>
    <row r="573" spans="1:26" x14ac:dyDescent="0.3">
      <c r="A573" t="s">
        <v>26</v>
      </c>
      <c r="B573" t="s">
        <v>27</v>
      </c>
      <c r="C573" s="27">
        <v>2018</v>
      </c>
      <c r="D573" s="28">
        <v>11</v>
      </c>
      <c r="E573" t="s">
        <v>52</v>
      </c>
      <c r="F573" t="s">
        <v>552</v>
      </c>
      <c r="G573" s="29">
        <v>43244</v>
      </c>
      <c r="H573" s="30">
        <v>43244</v>
      </c>
      <c r="I573" s="31">
        <v>12</v>
      </c>
      <c r="J573" t="s">
        <v>44</v>
      </c>
      <c r="L573" t="s">
        <v>54</v>
      </c>
      <c r="M573" t="s">
        <v>38</v>
      </c>
      <c r="P573" t="s">
        <v>26</v>
      </c>
      <c r="Q573" t="s">
        <v>55</v>
      </c>
      <c r="W573" s="32">
        <v>-6082</v>
      </c>
      <c r="X573" t="s">
        <v>553</v>
      </c>
      <c r="Y573" t="s">
        <v>57</v>
      </c>
      <c r="Z573" t="s">
        <v>57</v>
      </c>
    </row>
    <row r="574" spans="1:26" x14ac:dyDescent="0.3">
      <c r="A574" t="s">
        <v>26</v>
      </c>
      <c r="B574" t="s">
        <v>27</v>
      </c>
      <c r="C574" s="27">
        <v>2018</v>
      </c>
      <c r="D574" s="28">
        <v>11</v>
      </c>
      <c r="E574" t="s">
        <v>52</v>
      </c>
      <c r="F574" t="s">
        <v>552</v>
      </c>
      <c r="G574" s="29">
        <v>43244</v>
      </c>
      <c r="H574" s="30">
        <v>43244</v>
      </c>
      <c r="I574" s="31">
        <v>51</v>
      </c>
      <c r="J574" t="s">
        <v>44</v>
      </c>
      <c r="K574" t="s">
        <v>60</v>
      </c>
      <c r="L574" t="s">
        <v>61</v>
      </c>
      <c r="M574" t="s">
        <v>62</v>
      </c>
      <c r="P574" t="s">
        <v>26</v>
      </c>
      <c r="Q574" t="s">
        <v>55</v>
      </c>
      <c r="S574" t="s">
        <v>554</v>
      </c>
      <c r="W574" s="32">
        <v>6082</v>
      </c>
      <c r="X574" t="s">
        <v>553</v>
      </c>
      <c r="Y574" t="s">
        <v>555</v>
      </c>
      <c r="Z574" t="s">
        <v>57</v>
      </c>
    </row>
    <row r="575" spans="1:26" x14ac:dyDescent="0.3">
      <c r="A575" t="s">
        <v>26</v>
      </c>
      <c r="B575" t="s">
        <v>27</v>
      </c>
      <c r="C575" s="27">
        <v>2018</v>
      </c>
      <c r="D575" s="28">
        <v>11</v>
      </c>
      <c r="E575" t="s">
        <v>52</v>
      </c>
      <c r="F575" t="s">
        <v>556</v>
      </c>
      <c r="G575" s="29">
        <v>43244</v>
      </c>
      <c r="H575" s="30">
        <v>43245</v>
      </c>
      <c r="I575" s="31">
        <v>10</v>
      </c>
      <c r="J575" t="s">
        <v>44</v>
      </c>
      <c r="L575" t="s">
        <v>37</v>
      </c>
      <c r="M575" t="s">
        <v>38</v>
      </c>
      <c r="P575" t="s">
        <v>26</v>
      </c>
      <c r="Q575" t="s">
        <v>55</v>
      </c>
      <c r="W575" s="32">
        <v>-6082</v>
      </c>
      <c r="X575" t="s">
        <v>553</v>
      </c>
      <c r="Y575" t="s">
        <v>45</v>
      </c>
      <c r="Z575" t="s">
        <v>70</v>
      </c>
    </row>
    <row r="576" spans="1:26" x14ac:dyDescent="0.3">
      <c r="A576" t="s">
        <v>26</v>
      </c>
      <c r="B576" t="s">
        <v>27</v>
      </c>
      <c r="C576" s="27">
        <v>2018</v>
      </c>
      <c r="D576" s="28">
        <v>11</v>
      </c>
      <c r="E576" t="s">
        <v>52</v>
      </c>
      <c r="F576" t="s">
        <v>556</v>
      </c>
      <c r="G576" s="29">
        <v>43244</v>
      </c>
      <c r="H576" s="30">
        <v>43245</v>
      </c>
      <c r="I576" s="31">
        <v>30</v>
      </c>
      <c r="J576" t="s">
        <v>44</v>
      </c>
      <c r="L576" t="s">
        <v>54</v>
      </c>
      <c r="M576" t="s">
        <v>38</v>
      </c>
      <c r="P576" t="s">
        <v>26</v>
      </c>
      <c r="Q576" t="s">
        <v>55</v>
      </c>
      <c r="W576" s="32">
        <v>6082</v>
      </c>
      <c r="X576" t="s">
        <v>553</v>
      </c>
      <c r="Y576" t="s">
        <v>57</v>
      </c>
      <c r="Z576" t="s">
        <v>70</v>
      </c>
    </row>
    <row r="577" spans="1:26" x14ac:dyDescent="0.3">
      <c r="A577" t="s">
        <v>26</v>
      </c>
      <c r="B577" t="s">
        <v>27</v>
      </c>
      <c r="C577" s="27">
        <v>2018</v>
      </c>
      <c r="D577" s="28">
        <v>11</v>
      </c>
      <c r="E577" t="s">
        <v>39</v>
      </c>
      <c r="F577" t="s">
        <v>557</v>
      </c>
      <c r="G577" s="29">
        <v>43251</v>
      </c>
      <c r="H577" s="30">
        <v>43257</v>
      </c>
      <c r="I577" s="31">
        <v>7</v>
      </c>
      <c r="J577" t="s">
        <v>44</v>
      </c>
      <c r="L577" t="s">
        <v>459</v>
      </c>
      <c r="M577" t="s">
        <v>32</v>
      </c>
      <c r="P577" t="s">
        <v>26</v>
      </c>
      <c r="Q577" t="s">
        <v>33</v>
      </c>
      <c r="R577" t="s">
        <v>558</v>
      </c>
      <c r="W577" s="32">
        <v>-7995.76</v>
      </c>
      <c r="Y577" t="s">
        <v>460</v>
      </c>
      <c r="Z577" t="s">
        <v>461</v>
      </c>
    </row>
    <row r="578" spans="1:26" x14ac:dyDescent="0.3">
      <c r="A578" t="s">
        <v>26</v>
      </c>
      <c r="B578" t="s">
        <v>27</v>
      </c>
      <c r="C578" s="27">
        <v>2018</v>
      </c>
      <c r="D578" s="28">
        <v>11</v>
      </c>
      <c r="E578" t="s">
        <v>39</v>
      </c>
      <c r="F578" t="s">
        <v>557</v>
      </c>
      <c r="G578" s="29">
        <v>43251</v>
      </c>
      <c r="H578" s="30">
        <v>43257</v>
      </c>
      <c r="I578" s="31">
        <v>19</v>
      </c>
      <c r="J578" t="s">
        <v>44</v>
      </c>
      <c r="L578" t="s">
        <v>37</v>
      </c>
      <c r="M578" t="s">
        <v>38</v>
      </c>
      <c r="Q578" t="s">
        <v>33</v>
      </c>
      <c r="W578" s="32">
        <v>7995.76</v>
      </c>
      <c r="Y578" t="s">
        <v>45</v>
      </c>
      <c r="Z578" t="s">
        <v>461</v>
      </c>
    </row>
    <row r="579" spans="1:26" x14ac:dyDescent="0.3">
      <c r="A579" t="s">
        <v>26</v>
      </c>
      <c r="B579" t="s">
        <v>27</v>
      </c>
      <c r="C579" s="27">
        <v>2018</v>
      </c>
      <c r="D579" s="28">
        <v>12</v>
      </c>
      <c r="E579" t="s">
        <v>52</v>
      </c>
      <c r="F579" t="s">
        <v>559</v>
      </c>
      <c r="G579" s="29">
        <v>43258</v>
      </c>
      <c r="H579" s="30">
        <v>43258</v>
      </c>
      <c r="I579" s="31">
        <v>1</v>
      </c>
      <c r="J579" t="s">
        <v>44</v>
      </c>
      <c r="L579" t="s">
        <v>54</v>
      </c>
      <c r="M579" t="s">
        <v>38</v>
      </c>
      <c r="P579" t="s">
        <v>26</v>
      </c>
      <c r="Q579" t="s">
        <v>55</v>
      </c>
      <c r="R579" t="s">
        <v>558</v>
      </c>
      <c r="W579" s="32">
        <v>-500</v>
      </c>
      <c r="X579" t="s">
        <v>560</v>
      </c>
      <c r="Y579" t="s">
        <v>57</v>
      </c>
      <c r="Z579" t="s">
        <v>57</v>
      </c>
    </row>
    <row r="580" spans="1:26" x14ac:dyDescent="0.3">
      <c r="A580" t="s">
        <v>26</v>
      </c>
      <c r="B580" t="s">
        <v>27</v>
      </c>
      <c r="C580" s="27">
        <v>2018</v>
      </c>
      <c r="D580" s="28">
        <v>12</v>
      </c>
      <c r="E580" t="s">
        <v>52</v>
      </c>
      <c r="F580" t="s">
        <v>559</v>
      </c>
      <c r="G580" s="29">
        <v>43258</v>
      </c>
      <c r="H580" s="30">
        <v>43258</v>
      </c>
      <c r="I580" s="31">
        <v>38</v>
      </c>
      <c r="J580" t="s">
        <v>44</v>
      </c>
      <c r="K580" t="s">
        <v>60</v>
      </c>
      <c r="L580" t="s">
        <v>61</v>
      </c>
      <c r="M580" t="s">
        <v>62</v>
      </c>
      <c r="P580" t="s">
        <v>26</v>
      </c>
      <c r="Q580" t="s">
        <v>55</v>
      </c>
      <c r="R580" t="s">
        <v>558</v>
      </c>
      <c r="S580" t="s">
        <v>561</v>
      </c>
      <c r="W580" s="32">
        <v>500</v>
      </c>
      <c r="X580" t="s">
        <v>560</v>
      </c>
      <c r="Y580" t="s">
        <v>562</v>
      </c>
      <c r="Z580" t="s">
        <v>57</v>
      </c>
    </row>
    <row r="581" spans="1:26" x14ac:dyDescent="0.3">
      <c r="A581" t="s">
        <v>26</v>
      </c>
      <c r="B581" t="s">
        <v>27</v>
      </c>
      <c r="C581" s="27">
        <v>2018</v>
      </c>
      <c r="D581" s="28">
        <v>12</v>
      </c>
      <c r="E581" t="s">
        <v>52</v>
      </c>
      <c r="F581" t="s">
        <v>563</v>
      </c>
      <c r="G581" s="29">
        <v>43258</v>
      </c>
      <c r="H581" s="30">
        <v>43258</v>
      </c>
      <c r="I581" s="31">
        <v>13</v>
      </c>
      <c r="J581" t="s">
        <v>44</v>
      </c>
      <c r="L581" t="s">
        <v>37</v>
      </c>
      <c r="M581" t="s">
        <v>38</v>
      </c>
      <c r="P581" t="s">
        <v>26</v>
      </c>
      <c r="Q581" t="s">
        <v>55</v>
      </c>
      <c r="R581" t="s">
        <v>558</v>
      </c>
      <c r="W581" s="32">
        <v>-500</v>
      </c>
      <c r="X581" t="s">
        <v>560</v>
      </c>
      <c r="Y581" t="s">
        <v>45</v>
      </c>
      <c r="Z581" t="s">
        <v>70</v>
      </c>
    </row>
    <row r="582" spans="1:26" x14ac:dyDescent="0.3">
      <c r="A582" t="s">
        <v>26</v>
      </c>
      <c r="B582" t="s">
        <v>27</v>
      </c>
      <c r="C582" s="27">
        <v>2018</v>
      </c>
      <c r="D582" s="28">
        <v>12</v>
      </c>
      <c r="E582" t="s">
        <v>52</v>
      </c>
      <c r="F582" t="s">
        <v>563</v>
      </c>
      <c r="G582" s="29">
        <v>43258</v>
      </c>
      <c r="H582" s="30">
        <v>43258</v>
      </c>
      <c r="I582" s="31">
        <v>28</v>
      </c>
      <c r="J582" t="s">
        <v>44</v>
      </c>
      <c r="L582" t="s">
        <v>54</v>
      </c>
      <c r="M582" t="s">
        <v>38</v>
      </c>
      <c r="P582" t="s">
        <v>26</v>
      </c>
      <c r="Q582" t="s">
        <v>55</v>
      </c>
      <c r="R582" t="s">
        <v>558</v>
      </c>
      <c r="W582" s="32">
        <v>500</v>
      </c>
      <c r="X582" t="s">
        <v>560</v>
      </c>
      <c r="Y582" t="s">
        <v>57</v>
      </c>
      <c r="Z582" t="s">
        <v>70</v>
      </c>
    </row>
    <row r="583" spans="1:26" x14ac:dyDescent="0.3">
      <c r="A583" t="s">
        <v>26</v>
      </c>
      <c r="B583" t="s">
        <v>27</v>
      </c>
      <c r="C583" s="27">
        <v>2018</v>
      </c>
      <c r="D583" s="28">
        <v>12</v>
      </c>
      <c r="E583" t="s">
        <v>28</v>
      </c>
      <c r="F583" t="s">
        <v>564</v>
      </c>
      <c r="G583" s="29">
        <v>43259</v>
      </c>
      <c r="H583" s="30">
        <v>43259</v>
      </c>
      <c r="I583" s="31">
        <v>9</v>
      </c>
      <c r="J583" t="s">
        <v>44</v>
      </c>
      <c r="K583" t="s">
        <v>60</v>
      </c>
      <c r="L583" t="s">
        <v>61</v>
      </c>
      <c r="M583" t="s">
        <v>62</v>
      </c>
      <c r="P583" t="s">
        <v>26</v>
      </c>
      <c r="Q583" t="s">
        <v>55</v>
      </c>
      <c r="R583" t="s">
        <v>558</v>
      </c>
      <c r="S583" t="s">
        <v>565</v>
      </c>
      <c r="W583" s="32">
        <v>-686</v>
      </c>
      <c r="X583" t="s">
        <v>566</v>
      </c>
      <c r="Y583" t="s">
        <v>567</v>
      </c>
      <c r="Z583" t="s">
        <v>36</v>
      </c>
    </row>
    <row r="584" spans="1:26" x14ac:dyDescent="0.3">
      <c r="A584" t="s">
        <v>26</v>
      </c>
      <c r="B584" t="s">
        <v>27</v>
      </c>
      <c r="C584" s="27">
        <v>2018</v>
      </c>
      <c r="D584" s="28">
        <v>12</v>
      </c>
      <c r="E584" t="s">
        <v>28</v>
      </c>
      <c r="F584" t="s">
        <v>564</v>
      </c>
      <c r="G584" s="29">
        <v>43259</v>
      </c>
      <c r="H584" s="30">
        <v>43259</v>
      </c>
      <c r="I584" s="31">
        <v>15</v>
      </c>
      <c r="J584" t="s">
        <v>44</v>
      </c>
      <c r="L584" t="s">
        <v>37</v>
      </c>
      <c r="M584" t="s">
        <v>38</v>
      </c>
      <c r="Q584" t="s">
        <v>55</v>
      </c>
      <c r="W584" s="32">
        <v>686</v>
      </c>
      <c r="X584" t="s">
        <v>566</v>
      </c>
      <c r="Y584" t="s">
        <v>567</v>
      </c>
      <c r="Z584" t="s">
        <v>36</v>
      </c>
    </row>
    <row r="585" spans="1:26" x14ac:dyDescent="0.3">
      <c r="A585" t="s">
        <v>26</v>
      </c>
      <c r="B585" t="s">
        <v>27</v>
      </c>
      <c r="C585" s="27">
        <v>2018</v>
      </c>
      <c r="D585" s="28">
        <v>12</v>
      </c>
      <c r="E585" t="s">
        <v>52</v>
      </c>
      <c r="F585" t="s">
        <v>568</v>
      </c>
      <c r="G585" s="29">
        <v>43272</v>
      </c>
      <c r="H585" s="30">
        <v>43272</v>
      </c>
      <c r="I585" s="31">
        <v>10</v>
      </c>
      <c r="J585" t="s">
        <v>44</v>
      </c>
      <c r="L585" t="s">
        <v>54</v>
      </c>
      <c r="M585" t="s">
        <v>38</v>
      </c>
      <c r="P585" t="s">
        <v>26</v>
      </c>
      <c r="Q585" t="s">
        <v>55</v>
      </c>
      <c r="R585" t="s">
        <v>558</v>
      </c>
      <c r="W585" s="32">
        <v>-1278</v>
      </c>
      <c r="X585" t="s">
        <v>569</v>
      </c>
      <c r="Y585" t="s">
        <v>57</v>
      </c>
      <c r="Z585" t="s">
        <v>57</v>
      </c>
    </row>
    <row r="586" spans="1:26" x14ac:dyDescent="0.3">
      <c r="A586" t="s">
        <v>26</v>
      </c>
      <c r="B586" t="s">
        <v>27</v>
      </c>
      <c r="C586" s="27">
        <v>2018</v>
      </c>
      <c r="D586" s="28">
        <v>12</v>
      </c>
      <c r="E586" t="s">
        <v>52</v>
      </c>
      <c r="F586" t="s">
        <v>568</v>
      </c>
      <c r="G586" s="29">
        <v>43272</v>
      </c>
      <c r="H586" s="30">
        <v>43272</v>
      </c>
      <c r="I586" s="31">
        <v>11</v>
      </c>
      <c r="J586" t="s">
        <v>44</v>
      </c>
      <c r="L586" t="s">
        <v>54</v>
      </c>
      <c r="M586" t="s">
        <v>38</v>
      </c>
      <c r="P586" t="s">
        <v>26</v>
      </c>
      <c r="Q586" t="s">
        <v>55</v>
      </c>
      <c r="R586" t="s">
        <v>558</v>
      </c>
      <c r="W586" s="32">
        <v>-1879</v>
      </c>
      <c r="X586" t="s">
        <v>570</v>
      </c>
      <c r="Y586" t="s">
        <v>57</v>
      </c>
      <c r="Z586" t="s">
        <v>57</v>
      </c>
    </row>
    <row r="587" spans="1:26" x14ac:dyDescent="0.3">
      <c r="A587" t="s">
        <v>26</v>
      </c>
      <c r="B587" t="s">
        <v>27</v>
      </c>
      <c r="C587" s="27">
        <v>2018</v>
      </c>
      <c r="D587" s="28">
        <v>12</v>
      </c>
      <c r="E587" t="s">
        <v>52</v>
      </c>
      <c r="F587" t="s">
        <v>568</v>
      </c>
      <c r="G587" s="29">
        <v>43272</v>
      </c>
      <c r="H587" s="30">
        <v>43272</v>
      </c>
      <c r="I587" s="31">
        <v>68</v>
      </c>
      <c r="J587" t="s">
        <v>44</v>
      </c>
      <c r="K587" t="s">
        <v>60</v>
      </c>
      <c r="L587" t="s">
        <v>61</v>
      </c>
      <c r="M587" t="s">
        <v>62</v>
      </c>
      <c r="P587" t="s">
        <v>26</v>
      </c>
      <c r="Q587" t="s">
        <v>55</v>
      </c>
      <c r="R587" t="s">
        <v>558</v>
      </c>
      <c r="S587" t="s">
        <v>571</v>
      </c>
      <c r="W587" s="32">
        <v>1278</v>
      </c>
      <c r="X587" t="s">
        <v>569</v>
      </c>
      <c r="Y587" t="s">
        <v>572</v>
      </c>
      <c r="Z587" t="s">
        <v>57</v>
      </c>
    </row>
    <row r="588" spans="1:26" x14ac:dyDescent="0.3">
      <c r="A588" t="s">
        <v>26</v>
      </c>
      <c r="B588" t="s">
        <v>27</v>
      </c>
      <c r="C588" s="27">
        <v>2018</v>
      </c>
      <c r="D588" s="28">
        <v>12</v>
      </c>
      <c r="E588" t="s">
        <v>52</v>
      </c>
      <c r="F588" t="s">
        <v>568</v>
      </c>
      <c r="G588" s="29">
        <v>43272</v>
      </c>
      <c r="H588" s="30">
        <v>43272</v>
      </c>
      <c r="I588" s="31">
        <v>69</v>
      </c>
      <c r="J588" t="s">
        <v>44</v>
      </c>
      <c r="K588" t="s">
        <v>60</v>
      </c>
      <c r="L588" t="s">
        <v>61</v>
      </c>
      <c r="M588" t="s">
        <v>62</v>
      </c>
      <c r="P588" t="s">
        <v>26</v>
      </c>
      <c r="Q588" t="s">
        <v>55</v>
      </c>
      <c r="R588" t="s">
        <v>558</v>
      </c>
      <c r="S588" t="s">
        <v>573</v>
      </c>
      <c r="W588" s="32">
        <v>1879</v>
      </c>
      <c r="X588" t="s">
        <v>570</v>
      </c>
      <c r="Y588" t="s">
        <v>574</v>
      </c>
      <c r="Z588" t="s">
        <v>57</v>
      </c>
    </row>
    <row r="589" spans="1:26" x14ac:dyDescent="0.3">
      <c r="A589" t="s">
        <v>26</v>
      </c>
      <c r="B589" t="s">
        <v>27</v>
      </c>
      <c r="C589" s="27">
        <v>2018</v>
      </c>
      <c r="D589" s="28">
        <v>12</v>
      </c>
      <c r="E589" t="s">
        <v>52</v>
      </c>
      <c r="F589" t="s">
        <v>575</v>
      </c>
      <c r="G589" s="29">
        <v>43273</v>
      </c>
      <c r="H589" s="30">
        <v>43273</v>
      </c>
      <c r="I589" s="31">
        <v>42</v>
      </c>
      <c r="J589" t="s">
        <v>44</v>
      </c>
      <c r="L589" t="s">
        <v>37</v>
      </c>
      <c r="M589" t="s">
        <v>38</v>
      </c>
      <c r="P589" t="s">
        <v>26</v>
      </c>
      <c r="Q589" t="s">
        <v>55</v>
      </c>
      <c r="R589" t="s">
        <v>558</v>
      </c>
      <c r="W589" s="32">
        <v>-1879</v>
      </c>
      <c r="X589" t="s">
        <v>570</v>
      </c>
      <c r="Y589" t="s">
        <v>45</v>
      </c>
      <c r="Z589" t="s">
        <v>70</v>
      </c>
    </row>
    <row r="590" spans="1:26" x14ac:dyDescent="0.3">
      <c r="A590" t="s">
        <v>26</v>
      </c>
      <c r="B590" t="s">
        <v>27</v>
      </c>
      <c r="C590" s="27">
        <v>2018</v>
      </c>
      <c r="D590" s="28">
        <v>12</v>
      </c>
      <c r="E590" t="s">
        <v>52</v>
      </c>
      <c r="F590" t="s">
        <v>575</v>
      </c>
      <c r="G590" s="29">
        <v>43273</v>
      </c>
      <c r="H590" s="30">
        <v>43273</v>
      </c>
      <c r="I590" s="31">
        <v>58</v>
      </c>
      <c r="J590" t="s">
        <v>44</v>
      </c>
      <c r="L590" t="s">
        <v>37</v>
      </c>
      <c r="M590" t="s">
        <v>38</v>
      </c>
      <c r="P590" t="s">
        <v>26</v>
      </c>
      <c r="Q590" t="s">
        <v>55</v>
      </c>
      <c r="R590" t="s">
        <v>558</v>
      </c>
      <c r="W590" s="32">
        <v>-1278</v>
      </c>
      <c r="X590" t="s">
        <v>569</v>
      </c>
      <c r="Y590" t="s">
        <v>45</v>
      </c>
      <c r="Z590" t="s">
        <v>70</v>
      </c>
    </row>
    <row r="591" spans="1:26" x14ac:dyDescent="0.3">
      <c r="A591" t="s">
        <v>26</v>
      </c>
      <c r="B591" t="s">
        <v>27</v>
      </c>
      <c r="C591" s="27">
        <v>2018</v>
      </c>
      <c r="D591" s="28">
        <v>12</v>
      </c>
      <c r="E591" t="s">
        <v>52</v>
      </c>
      <c r="F591" t="s">
        <v>575</v>
      </c>
      <c r="G591" s="29">
        <v>43273</v>
      </c>
      <c r="H591" s="30">
        <v>43273</v>
      </c>
      <c r="I591" s="31">
        <v>100</v>
      </c>
      <c r="J591" t="s">
        <v>44</v>
      </c>
      <c r="L591" t="s">
        <v>54</v>
      </c>
      <c r="M591" t="s">
        <v>38</v>
      </c>
      <c r="P591" t="s">
        <v>26</v>
      </c>
      <c r="Q591" t="s">
        <v>55</v>
      </c>
      <c r="R591" t="s">
        <v>558</v>
      </c>
      <c r="W591" s="32">
        <v>1879</v>
      </c>
      <c r="X591" t="s">
        <v>570</v>
      </c>
      <c r="Y591" t="s">
        <v>57</v>
      </c>
      <c r="Z591" t="s">
        <v>70</v>
      </c>
    </row>
    <row r="592" spans="1:26" x14ac:dyDescent="0.3">
      <c r="A592" t="s">
        <v>26</v>
      </c>
      <c r="B592" t="s">
        <v>27</v>
      </c>
      <c r="C592" s="27">
        <v>2018</v>
      </c>
      <c r="D592" s="28">
        <v>12</v>
      </c>
      <c r="E592" t="s">
        <v>52</v>
      </c>
      <c r="F592" t="s">
        <v>575</v>
      </c>
      <c r="G592" s="29">
        <v>43273</v>
      </c>
      <c r="H592" s="30">
        <v>43273</v>
      </c>
      <c r="I592" s="31">
        <v>120</v>
      </c>
      <c r="J592" t="s">
        <v>44</v>
      </c>
      <c r="L592" t="s">
        <v>54</v>
      </c>
      <c r="M592" t="s">
        <v>38</v>
      </c>
      <c r="P592" t="s">
        <v>26</v>
      </c>
      <c r="Q592" t="s">
        <v>55</v>
      </c>
      <c r="R592" t="s">
        <v>558</v>
      </c>
      <c r="W592" s="32">
        <v>1278</v>
      </c>
      <c r="X592" t="s">
        <v>569</v>
      </c>
      <c r="Y592" t="s">
        <v>57</v>
      </c>
      <c r="Z592" t="s">
        <v>70</v>
      </c>
    </row>
    <row r="593" spans="1:26" x14ac:dyDescent="0.3">
      <c r="A593" t="s">
        <v>26</v>
      </c>
      <c r="B593" t="s">
        <v>27</v>
      </c>
      <c r="C593" s="27">
        <v>2018</v>
      </c>
      <c r="D593" s="28">
        <v>12</v>
      </c>
      <c r="E593" t="s">
        <v>39</v>
      </c>
      <c r="F593" t="s">
        <v>576</v>
      </c>
      <c r="G593" s="29">
        <v>43281</v>
      </c>
      <c r="H593" s="30">
        <v>43297</v>
      </c>
      <c r="I593" s="31">
        <v>25</v>
      </c>
      <c r="J593" t="s">
        <v>44</v>
      </c>
      <c r="L593" t="s">
        <v>459</v>
      </c>
      <c r="M593" t="s">
        <v>32</v>
      </c>
      <c r="P593" t="s">
        <v>26</v>
      </c>
      <c r="Q593" t="s">
        <v>33</v>
      </c>
      <c r="R593" t="s">
        <v>558</v>
      </c>
      <c r="W593" s="32">
        <v>-11266.33</v>
      </c>
      <c r="Y593" t="s">
        <v>577</v>
      </c>
      <c r="Z593" t="s">
        <v>578</v>
      </c>
    </row>
    <row r="594" spans="1:26" x14ac:dyDescent="0.3">
      <c r="A594" t="s">
        <v>26</v>
      </c>
      <c r="B594" t="s">
        <v>27</v>
      </c>
      <c r="C594" s="27">
        <v>2018</v>
      </c>
      <c r="D594" s="28">
        <v>12</v>
      </c>
      <c r="E594" t="s">
        <v>39</v>
      </c>
      <c r="F594" t="s">
        <v>576</v>
      </c>
      <c r="G594" s="29">
        <v>43281</v>
      </c>
      <c r="H594" s="30">
        <v>43297</v>
      </c>
      <c r="I594" s="31">
        <v>26</v>
      </c>
      <c r="J594" t="s">
        <v>44</v>
      </c>
      <c r="L594" t="s">
        <v>459</v>
      </c>
      <c r="M594" t="s">
        <v>32</v>
      </c>
      <c r="P594" t="s">
        <v>26</v>
      </c>
      <c r="Q594" t="s">
        <v>49</v>
      </c>
      <c r="R594" t="s">
        <v>558</v>
      </c>
      <c r="W594" s="32">
        <v>-133.97</v>
      </c>
      <c r="Y594" t="s">
        <v>577</v>
      </c>
      <c r="Z594" t="s">
        <v>578</v>
      </c>
    </row>
    <row r="595" spans="1:26" x14ac:dyDescent="0.3">
      <c r="A595" t="s">
        <v>26</v>
      </c>
      <c r="B595" t="s">
        <v>27</v>
      </c>
      <c r="C595" s="27">
        <v>2018</v>
      </c>
      <c r="D595" s="28">
        <v>12</v>
      </c>
      <c r="E595" t="s">
        <v>39</v>
      </c>
      <c r="F595" t="s">
        <v>576</v>
      </c>
      <c r="G595" s="29">
        <v>43281</v>
      </c>
      <c r="H595" s="30">
        <v>43297</v>
      </c>
      <c r="I595" s="31">
        <v>78</v>
      </c>
      <c r="J595" t="s">
        <v>44</v>
      </c>
      <c r="L595" t="s">
        <v>37</v>
      </c>
      <c r="M595" t="s">
        <v>38</v>
      </c>
      <c r="Q595" t="s">
        <v>33</v>
      </c>
      <c r="W595" s="32">
        <v>11266.33</v>
      </c>
      <c r="Y595" t="s">
        <v>45</v>
      </c>
      <c r="Z595" t="s">
        <v>578</v>
      </c>
    </row>
    <row r="596" spans="1:26" x14ac:dyDescent="0.3">
      <c r="A596" t="s">
        <v>26</v>
      </c>
      <c r="B596" t="s">
        <v>27</v>
      </c>
      <c r="C596" s="27">
        <v>2018</v>
      </c>
      <c r="D596" s="28">
        <v>12</v>
      </c>
      <c r="E596" t="s">
        <v>39</v>
      </c>
      <c r="F596" t="s">
        <v>576</v>
      </c>
      <c r="G596" s="29">
        <v>43281</v>
      </c>
      <c r="H596" s="30">
        <v>43297</v>
      </c>
      <c r="I596" s="31">
        <v>80</v>
      </c>
      <c r="J596" t="s">
        <v>44</v>
      </c>
      <c r="L596" t="s">
        <v>37</v>
      </c>
      <c r="M596" t="s">
        <v>38</v>
      </c>
      <c r="Q596" t="s">
        <v>49</v>
      </c>
      <c r="W596" s="32">
        <v>133.97</v>
      </c>
      <c r="Y596" t="s">
        <v>45</v>
      </c>
      <c r="Z596" t="s">
        <v>578</v>
      </c>
    </row>
    <row r="597" spans="1:26" x14ac:dyDescent="0.3">
      <c r="A597" t="s">
        <v>26</v>
      </c>
      <c r="B597" t="s">
        <v>27</v>
      </c>
      <c r="C597" s="27">
        <v>2019</v>
      </c>
      <c r="D597" s="28">
        <v>2</v>
      </c>
      <c r="E597" t="s">
        <v>52</v>
      </c>
      <c r="F597" t="s">
        <v>579</v>
      </c>
      <c r="G597" s="29">
        <v>43333</v>
      </c>
      <c r="H597" s="30">
        <v>43333</v>
      </c>
      <c r="I597" s="31">
        <v>50</v>
      </c>
      <c r="J597" t="s">
        <v>44</v>
      </c>
      <c r="L597" t="s">
        <v>54</v>
      </c>
      <c r="M597" t="s">
        <v>38</v>
      </c>
      <c r="P597" t="s">
        <v>26</v>
      </c>
      <c r="Q597" t="s">
        <v>55</v>
      </c>
      <c r="R597" t="s">
        <v>558</v>
      </c>
      <c r="W597" s="32">
        <v>-1666</v>
      </c>
      <c r="X597" t="s">
        <v>580</v>
      </c>
      <c r="Y597" t="s">
        <v>57</v>
      </c>
      <c r="Z597" t="s">
        <v>57</v>
      </c>
    </row>
    <row r="598" spans="1:26" x14ac:dyDescent="0.3">
      <c r="A598" t="s">
        <v>26</v>
      </c>
      <c r="B598" t="s">
        <v>27</v>
      </c>
      <c r="C598" s="27">
        <v>2019</v>
      </c>
      <c r="D598" s="28">
        <v>2</v>
      </c>
      <c r="E598" t="s">
        <v>52</v>
      </c>
      <c r="F598" t="s">
        <v>579</v>
      </c>
      <c r="G598" s="29">
        <v>43333</v>
      </c>
      <c r="H598" s="30">
        <v>43333</v>
      </c>
      <c r="I598" s="31">
        <v>134</v>
      </c>
      <c r="J598" t="s">
        <v>44</v>
      </c>
      <c r="K598" t="s">
        <v>581</v>
      </c>
      <c r="L598" t="s">
        <v>61</v>
      </c>
      <c r="M598" t="s">
        <v>582</v>
      </c>
      <c r="P598" t="s">
        <v>26</v>
      </c>
      <c r="Q598" t="s">
        <v>55</v>
      </c>
      <c r="R598" t="s">
        <v>558</v>
      </c>
      <c r="S598" t="s">
        <v>583</v>
      </c>
      <c r="W598" s="32">
        <v>1666</v>
      </c>
      <c r="X598" t="s">
        <v>580</v>
      </c>
      <c r="Y598" t="s">
        <v>584</v>
      </c>
      <c r="Z598" t="s">
        <v>57</v>
      </c>
    </row>
    <row r="599" spans="1:26" x14ac:dyDescent="0.3">
      <c r="A599" t="s">
        <v>26</v>
      </c>
      <c r="B599" t="s">
        <v>27</v>
      </c>
      <c r="C599" s="27">
        <v>2019</v>
      </c>
      <c r="D599" s="28">
        <v>2</v>
      </c>
      <c r="E599" t="s">
        <v>52</v>
      </c>
      <c r="F599" t="s">
        <v>585</v>
      </c>
      <c r="G599" s="29">
        <v>43334</v>
      </c>
      <c r="H599" s="30">
        <v>43334</v>
      </c>
      <c r="I599" s="31">
        <v>30</v>
      </c>
      <c r="J599" t="s">
        <v>44</v>
      </c>
      <c r="L599" t="s">
        <v>37</v>
      </c>
      <c r="M599" t="s">
        <v>38</v>
      </c>
      <c r="P599" t="s">
        <v>26</v>
      </c>
      <c r="Q599" t="s">
        <v>55</v>
      </c>
      <c r="R599" t="s">
        <v>558</v>
      </c>
      <c r="W599" s="32">
        <v>-1666</v>
      </c>
      <c r="X599" t="s">
        <v>580</v>
      </c>
      <c r="Y599" t="s">
        <v>45</v>
      </c>
      <c r="Z599" t="s">
        <v>70</v>
      </c>
    </row>
    <row r="600" spans="1:26" x14ac:dyDescent="0.3">
      <c r="A600" t="s">
        <v>26</v>
      </c>
      <c r="B600" t="s">
        <v>27</v>
      </c>
      <c r="C600" s="27">
        <v>2019</v>
      </c>
      <c r="D600" s="28">
        <v>2</v>
      </c>
      <c r="E600" t="s">
        <v>52</v>
      </c>
      <c r="F600" t="s">
        <v>585</v>
      </c>
      <c r="G600" s="29">
        <v>43334</v>
      </c>
      <c r="H600" s="30">
        <v>43334</v>
      </c>
      <c r="I600" s="31">
        <v>94</v>
      </c>
      <c r="J600" t="s">
        <v>44</v>
      </c>
      <c r="L600" t="s">
        <v>54</v>
      </c>
      <c r="M600" t="s">
        <v>38</v>
      </c>
      <c r="P600" t="s">
        <v>26</v>
      </c>
      <c r="Q600" t="s">
        <v>55</v>
      </c>
      <c r="R600" t="s">
        <v>558</v>
      </c>
      <c r="W600" s="32">
        <v>1666</v>
      </c>
      <c r="X600" t="s">
        <v>580</v>
      </c>
      <c r="Y600" t="s">
        <v>57</v>
      </c>
      <c r="Z600" t="s">
        <v>70</v>
      </c>
    </row>
    <row r="601" spans="1:26" x14ac:dyDescent="0.3">
      <c r="A601" t="s">
        <v>26</v>
      </c>
      <c r="B601" t="s">
        <v>27</v>
      </c>
      <c r="C601" s="27">
        <v>2019</v>
      </c>
      <c r="D601" s="28">
        <v>4</v>
      </c>
      <c r="E601" t="s">
        <v>52</v>
      </c>
      <c r="F601" t="s">
        <v>586</v>
      </c>
      <c r="G601" s="29">
        <v>43403</v>
      </c>
      <c r="H601" s="30">
        <v>43403</v>
      </c>
      <c r="I601" s="31">
        <v>50</v>
      </c>
      <c r="J601" t="s">
        <v>44</v>
      </c>
      <c r="L601" t="s">
        <v>54</v>
      </c>
      <c r="M601" t="s">
        <v>38</v>
      </c>
      <c r="P601" t="s">
        <v>26</v>
      </c>
      <c r="Q601" t="s">
        <v>55</v>
      </c>
      <c r="R601" t="s">
        <v>558</v>
      </c>
      <c r="W601" s="32">
        <v>-1333</v>
      </c>
      <c r="X601" t="s">
        <v>587</v>
      </c>
      <c r="Y601" t="s">
        <v>57</v>
      </c>
      <c r="Z601" t="s">
        <v>57</v>
      </c>
    </row>
    <row r="602" spans="1:26" x14ac:dyDescent="0.3">
      <c r="A602" t="s">
        <v>26</v>
      </c>
      <c r="B602" t="s">
        <v>27</v>
      </c>
      <c r="C602" s="27">
        <v>2019</v>
      </c>
      <c r="D602" s="28">
        <v>4</v>
      </c>
      <c r="E602" t="s">
        <v>52</v>
      </c>
      <c r="F602" t="s">
        <v>586</v>
      </c>
      <c r="G602" s="29">
        <v>43403</v>
      </c>
      <c r="H602" s="30">
        <v>43403</v>
      </c>
      <c r="I602" s="31">
        <v>149</v>
      </c>
      <c r="J602" t="s">
        <v>44</v>
      </c>
      <c r="K602" t="s">
        <v>581</v>
      </c>
      <c r="L602" t="s">
        <v>61</v>
      </c>
      <c r="M602" t="s">
        <v>582</v>
      </c>
      <c r="P602" t="s">
        <v>26</v>
      </c>
      <c r="Q602" t="s">
        <v>55</v>
      </c>
      <c r="R602" t="s">
        <v>558</v>
      </c>
      <c r="S602" t="s">
        <v>588</v>
      </c>
      <c r="W602" s="32">
        <v>1333</v>
      </c>
      <c r="X602" t="s">
        <v>587</v>
      </c>
      <c r="Y602" t="s">
        <v>589</v>
      </c>
      <c r="Z602" t="s">
        <v>57</v>
      </c>
    </row>
    <row r="603" spans="1:26" x14ac:dyDescent="0.3">
      <c r="A603" t="s">
        <v>26</v>
      </c>
      <c r="B603" t="s">
        <v>27</v>
      </c>
      <c r="C603" s="27">
        <v>2019</v>
      </c>
      <c r="D603" s="28">
        <v>4</v>
      </c>
      <c r="E603" t="s">
        <v>39</v>
      </c>
      <c r="F603" t="s">
        <v>590</v>
      </c>
      <c r="G603" s="29">
        <v>43404</v>
      </c>
      <c r="H603" s="30">
        <v>43412</v>
      </c>
      <c r="I603" s="31">
        <v>25</v>
      </c>
      <c r="J603" t="s">
        <v>44</v>
      </c>
      <c r="L603" t="s">
        <v>459</v>
      </c>
      <c r="M603" t="s">
        <v>32</v>
      </c>
      <c r="P603" t="s">
        <v>26</v>
      </c>
      <c r="Q603" t="s">
        <v>33</v>
      </c>
      <c r="R603" t="s">
        <v>558</v>
      </c>
      <c r="W603" s="32">
        <v>-13735.29</v>
      </c>
      <c r="Y603" t="s">
        <v>591</v>
      </c>
      <c r="Z603" t="s">
        <v>592</v>
      </c>
    </row>
    <row r="604" spans="1:26" x14ac:dyDescent="0.3">
      <c r="A604" t="s">
        <v>26</v>
      </c>
      <c r="B604" t="s">
        <v>27</v>
      </c>
      <c r="C604" s="27">
        <v>2019</v>
      </c>
      <c r="D604" s="28">
        <v>4</v>
      </c>
      <c r="E604" t="s">
        <v>39</v>
      </c>
      <c r="F604" t="s">
        <v>590</v>
      </c>
      <c r="G604" s="29">
        <v>43404</v>
      </c>
      <c r="H604" s="30">
        <v>43412</v>
      </c>
      <c r="I604" s="31">
        <v>26</v>
      </c>
      <c r="J604" t="s">
        <v>44</v>
      </c>
      <c r="L604" t="s">
        <v>459</v>
      </c>
      <c r="M604" t="s">
        <v>32</v>
      </c>
      <c r="P604" t="s">
        <v>26</v>
      </c>
      <c r="Q604" t="s">
        <v>49</v>
      </c>
      <c r="R604" t="s">
        <v>558</v>
      </c>
      <c r="W604" s="32">
        <v>-163.19999999999999</v>
      </c>
      <c r="Y604" t="s">
        <v>591</v>
      </c>
      <c r="Z604" t="s">
        <v>592</v>
      </c>
    </row>
    <row r="605" spans="1:26" x14ac:dyDescent="0.3">
      <c r="A605" t="s">
        <v>26</v>
      </c>
      <c r="B605" t="s">
        <v>27</v>
      </c>
      <c r="C605" s="27">
        <v>2019</v>
      </c>
      <c r="D605" s="28">
        <v>4</v>
      </c>
      <c r="E605" t="s">
        <v>39</v>
      </c>
      <c r="F605" t="s">
        <v>590</v>
      </c>
      <c r="G605" s="29">
        <v>43404</v>
      </c>
      <c r="H605" s="30">
        <v>43412</v>
      </c>
      <c r="I605" s="31">
        <v>138</v>
      </c>
      <c r="J605" t="s">
        <v>44</v>
      </c>
      <c r="L605" t="s">
        <v>37</v>
      </c>
      <c r="M605" t="s">
        <v>38</v>
      </c>
      <c r="Q605" t="s">
        <v>33</v>
      </c>
      <c r="W605" s="32">
        <v>13735.29</v>
      </c>
      <c r="Y605" t="s">
        <v>45</v>
      </c>
      <c r="Z605" t="s">
        <v>592</v>
      </c>
    </row>
    <row r="606" spans="1:26" x14ac:dyDescent="0.3">
      <c r="A606" t="s">
        <v>26</v>
      </c>
      <c r="B606" t="s">
        <v>27</v>
      </c>
      <c r="C606" s="27">
        <v>2019</v>
      </c>
      <c r="D606" s="28">
        <v>4</v>
      </c>
      <c r="E606" t="s">
        <v>39</v>
      </c>
      <c r="F606" t="s">
        <v>590</v>
      </c>
      <c r="G606" s="29">
        <v>43404</v>
      </c>
      <c r="H606" s="30">
        <v>43412</v>
      </c>
      <c r="I606" s="31">
        <v>140</v>
      </c>
      <c r="J606" t="s">
        <v>44</v>
      </c>
      <c r="L606" t="s">
        <v>37</v>
      </c>
      <c r="M606" t="s">
        <v>38</v>
      </c>
      <c r="Q606" t="s">
        <v>49</v>
      </c>
      <c r="W606" s="32">
        <v>163.19999999999999</v>
      </c>
      <c r="Y606" t="s">
        <v>45</v>
      </c>
      <c r="Z606" t="s">
        <v>592</v>
      </c>
    </row>
    <row r="607" spans="1:26" x14ac:dyDescent="0.3">
      <c r="A607" t="s">
        <v>26</v>
      </c>
      <c r="B607" t="s">
        <v>27</v>
      </c>
      <c r="C607" s="27">
        <v>2019</v>
      </c>
      <c r="D607" s="28">
        <v>5</v>
      </c>
      <c r="E607" t="s">
        <v>52</v>
      </c>
      <c r="F607" t="s">
        <v>593</v>
      </c>
      <c r="G607" s="29">
        <v>43405</v>
      </c>
      <c r="H607" s="30">
        <v>43404</v>
      </c>
      <c r="I607" s="31">
        <v>51</v>
      </c>
      <c r="J607" t="s">
        <v>44</v>
      </c>
      <c r="L607" t="s">
        <v>37</v>
      </c>
      <c r="M607" t="s">
        <v>38</v>
      </c>
      <c r="P607" t="s">
        <v>26</v>
      </c>
      <c r="Q607" t="s">
        <v>55</v>
      </c>
      <c r="R607" t="s">
        <v>558</v>
      </c>
      <c r="W607" s="32">
        <v>-1333</v>
      </c>
      <c r="X607" t="s">
        <v>587</v>
      </c>
      <c r="Y607" t="s">
        <v>45</v>
      </c>
      <c r="Z607" t="s">
        <v>70</v>
      </c>
    </row>
    <row r="608" spans="1:26" x14ac:dyDescent="0.3">
      <c r="A608" t="s">
        <v>26</v>
      </c>
      <c r="B608" t="s">
        <v>27</v>
      </c>
      <c r="C608" s="27">
        <v>2019</v>
      </c>
      <c r="D608" s="28">
        <v>5</v>
      </c>
      <c r="E608" t="s">
        <v>52</v>
      </c>
      <c r="F608" t="s">
        <v>593</v>
      </c>
      <c r="G608" s="29">
        <v>43405</v>
      </c>
      <c r="H608" s="30">
        <v>43404</v>
      </c>
      <c r="I608" s="31">
        <v>132</v>
      </c>
      <c r="J608" t="s">
        <v>44</v>
      </c>
      <c r="L608" t="s">
        <v>54</v>
      </c>
      <c r="M608" t="s">
        <v>38</v>
      </c>
      <c r="P608" t="s">
        <v>26</v>
      </c>
      <c r="Q608" t="s">
        <v>55</v>
      </c>
      <c r="R608" t="s">
        <v>558</v>
      </c>
      <c r="W608" s="32">
        <v>1333</v>
      </c>
      <c r="X608" t="s">
        <v>587</v>
      </c>
      <c r="Y608" t="s">
        <v>57</v>
      </c>
      <c r="Z608" t="s">
        <v>70</v>
      </c>
    </row>
    <row r="609" spans="1:26" x14ac:dyDescent="0.3">
      <c r="A609" t="s">
        <v>26</v>
      </c>
      <c r="B609" t="s">
        <v>27</v>
      </c>
      <c r="C609" s="27">
        <v>2019</v>
      </c>
      <c r="D609" s="28">
        <v>7</v>
      </c>
      <c r="E609" t="s">
        <v>52</v>
      </c>
      <c r="F609" t="s">
        <v>594</v>
      </c>
      <c r="G609" s="29">
        <v>43468</v>
      </c>
      <c r="H609" s="30">
        <v>43468</v>
      </c>
      <c r="I609" s="31">
        <v>11</v>
      </c>
      <c r="J609" t="s">
        <v>44</v>
      </c>
      <c r="L609" t="s">
        <v>54</v>
      </c>
      <c r="M609" t="s">
        <v>38</v>
      </c>
      <c r="P609" t="s">
        <v>26</v>
      </c>
      <c r="Q609" t="s">
        <v>33</v>
      </c>
      <c r="R609" t="s">
        <v>558</v>
      </c>
      <c r="W609" s="32">
        <v>-176.5</v>
      </c>
      <c r="X609" t="s">
        <v>595</v>
      </c>
      <c r="Y609" t="s">
        <v>57</v>
      </c>
      <c r="Z609" t="s">
        <v>57</v>
      </c>
    </row>
    <row r="610" spans="1:26" x14ac:dyDescent="0.3">
      <c r="A610" t="s">
        <v>26</v>
      </c>
      <c r="B610" t="s">
        <v>27</v>
      </c>
      <c r="C610" s="27">
        <v>2019</v>
      </c>
      <c r="D610" s="28">
        <v>7</v>
      </c>
      <c r="E610" t="s">
        <v>52</v>
      </c>
      <c r="F610" t="s">
        <v>594</v>
      </c>
      <c r="G610" s="29">
        <v>43468</v>
      </c>
      <c r="H610" s="30">
        <v>43468</v>
      </c>
      <c r="I610" s="31">
        <v>15</v>
      </c>
      <c r="J610" t="s">
        <v>44</v>
      </c>
      <c r="K610" t="s">
        <v>581</v>
      </c>
      <c r="L610" t="s">
        <v>596</v>
      </c>
      <c r="M610" t="s">
        <v>597</v>
      </c>
      <c r="P610" t="s">
        <v>26</v>
      </c>
      <c r="Q610" t="s">
        <v>33</v>
      </c>
      <c r="R610" t="s">
        <v>558</v>
      </c>
      <c r="W610" s="32">
        <v>176.5</v>
      </c>
      <c r="X610" t="s">
        <v>595</v>
      </c>
      <c r="Y610" t="s">
        <v>598</v>
      </c>
      <c r="Z610" t="s">
        <v>57</v>
      </c>
    </row>
    <row r="611" spans="1:26" x14ac:dyDescent="0.3">
      <c r="A611" t="s">
        <v>26</v>
      </c>
      <c r="B611" t="s">
        <v>27</v>
      </c>
      <c r="C611" s="27">
        <v>2019</v>
      </c>
      <c r="D611" s="28">
        <v>7</v>
      </c>
      <c r="E611" t="s">
        <v>52</v>
      </c>
      <c r="F611" t="s">
        <v>599</v>
      </c>
      <c r="G611" s="29">
        <v>43469</v>
      </c>
      <c r="H611" s="30">
        <v>43469</v>
      </c>
      <c r="I611" s="31">
        <v>7</v>
      </c>
      <c r="J611" t="s">
        <v>44</v>
      </c>
      <c r="L611" t="s">
        <v>37</v>
      </c>
      <c r="M611" t="s">
        <v>38</v>
      </c>
      <c r="P611" t="s">
        <v>26</v>
      </c>
      <c r="Q611" t="s">
        <v>33</v>
      </c>
      <c r="R611" t="s">
        <v>558</v>
      </c>
      <c r="W611" s="32">
        <v>-176.5</v>
      </c>
      <c r="X611" t="s">
        <v>595</v>
      </c>
      <c r="Y611" t="s">
        <v>45</v>
      </c>
      <c r="Z611" t="s">
        <v>70</v>
      </c>
    </row>
    <row r="612" spans="1:26" x14ac:dyDescent="0.3">
      <c r="A612" t="s">
        <v>26</v>
      </c>
      <c r="B612" t="s">
        <v>27</v>
      </c>
      <c r="C612" s="27">
        <v>2019</v>
      </c>
      <c r="D612" s="28">
        <v>7</v>
      </c>
      <c r="E612" t="s">
        <v>52</v>
      </c>
      <c r="F612" t="s">
        <v>599</v>
      </c>
      <c r="G612" s="29">
        <v>43469</v>
      </c>
      <c r="H612" s="30">
        <v>43469</v>
      </c>
      <c r="I612" s="31">
        <v>13</v>
      </c>
      <c r="J612" t="s">
        <v>44</v>
      </c>
      <c r="L612" t="s">
        <v>54</v>
      </c>
      <c r="M612" t="s">
        <v>38</v>
      </c>
      <c r="P612" t="s">
        <v>26</v>
      </c>
      <c r="Q612" t="s">
        <v>33</v>
      </c>
      <c r="R612" t="s">
        <v>558</v>
      </c>
      <c r="W612" s="32">
        <v>176.5</v>
      </c>
      <c r="X612" t="s">
        <v>595</v>
      </c>
      <c r="Y612" t="s">
        <v>57</v>
      </c>
      <c r="Z612" t="s">
        <v>70</v>
      </c>
    </row>
    <row r="613" spans="1:26" x14ac:dyDescent="0.3">
      <c r="A613" t="s">
        <v>26</v>
      </c>
      <c r="B613" t="s">
        <v>27</v>
      </c>
      <c r="C613" s="27">
        <v>2019</v>
      </c>
      <c r="D613" s="28">
        <v>7</v>
      </c>
      <c r="E613" t="s">
        <v>39</v>
      </c>
      <c r="F613" t="s">
        <v>600</v>
      </c>
      <c r="G613" s="29">
        <v>43496</v>
      </c>
      <c r="H613" s="30">
        <v>43502</v>
      </c>
      <c r="I613" s="31">
        <v>25</v>
      </c>
      <c r="J613" t="s">
        <v>44</v>
      </c>
      <c r="L613" t="s">
        <v>459</v>
      </c>
      <c r="M613" t="s">
        <v>32</v>
      </c>
      <c r="P613" t="s">
        <v>26</v>
      </c>
      <c r="Q613" t="s">
        <v>33</v>
      </c>
      <c r="R613" t="s">
        <v>558</v>
      </c>
      <c r="W613" s="32">
        <v>-11531.82</v>
      </c>
      <c r="Y613" t="s">
        <v>601</v>
      </c>
      <c r="Z613" t="s">
        <v>592</v>
      </c>
    </row>
    <row r="614" spans="1:26" x14ac:dyDescent="0.3">
      <c r="A614" t="s">
        <v>26</v>
      </c>
      <c r="B614" t="s">
        <v>27</v>
      </c>
      <c r="C614" s="27">
        <v>2019</v>
      </c>
      <c r="D614" s="28">
        <v>7</v>
      </c>
      <c r="E614" t="s">
        <v>39</v>
      </c>
      <c r="F614" t="s">
        <v>600</v>
      </c>
      <c r="G614" s="29">
        <v>43496</v>
      </c>
      <c r="H614" s="30">
        <v>43502</v>
      </c>
      <c r="I614" s="31">
        <v>26</v>
      </c>
      <c r="J614" t="s">
        <v>44</v>
      </c>
      <c r="L614" t="s">
        <v>459</v>
      </c>
      <c r="M614" t="s">
        <v>32</v>
      </c>
      <c r="P614" t="s">
        <v>26</v>
      </c>
      <c r="Q614" t="s">
        <v>49</v>
      </c>
      <c r="R614" t="s">
        <v>558</v>
      </c>
      <c r="W614" s="32">
        <v>-137.01</v>
      </c>
      <c r="Y614" t="s">
        <v>601</v>
      </c>
      <c r="Z614" t="s">
        <v>592</v>
      </c>
    </row>
    <row r="615" spans="1:26" x14ac:dyDescent="0.3">
      <c r="A615" t="s">
        <v>26</v>
      </c>
      <c r="B615" t="s">
        <v>27</v>
      </c>
      <c r="C615" s="27">
        <v>2019</v>
      </c>
      <c r="D615" s="28">
        <v>7</v>
      </c>
      <c r="E615" t="s">
        <v>39</v>
      </c>
      <c r="F615" t="s">
        <v>600</v>
      </c>
      <c r="G615" s="29">
        <v>43496</v>
      </c>
      <c r="H615" s="30">
        <v>43502</v>
      </c>
      <c r="I615" s="31">
        <v>142</v>
      </c>
      <c r="J615" t="s">
        <v>44</v>
      </c>
      <c r="L615" t="s">
        <v>37</v>
      </c>
      <c r="M615" t="s">
        <v>38</v>
      </c>
      <c r="Q615" t="s">
        <v>33</v>
      </c>
      <c r="W615" s="32">
        <v>11531.82</v>
      </c>
      <c r="Y615" t="s">
        <v>45</v>
      </c>
      <c r="Z615" t="s">
        <v>592</v>
      </c>
    </row>
    <row r="616" spans="1:26" x14ac:dyDescent="0.3">
      <c r="A616" t="s">
        <v>26</v>
      </c>
      <c r="B616" t="s">
        <v>27</v>
      </c>
      <c r="C616" s="27">
        <v>2019</v>
      </c>
      <c r="D616" s="28">
        <v>7</v>
      </c>
      <c r="E616" t="s">
        <v>39</v>
      </c>
      <c r="F616" t="s">
        <v>600</v>
      </c>
      <c r="G616" s="29">
        <v>43496</v>
      </c>
      <c r="H616" s="30">
        <v>43502</v>
      </c>
      <c r="I616" s="31">
        <v>144</v>
      </c>
      <c r="J616" t="s">
        <v>44</v>
      </c>
      <c r="L616" t="s">
        <v>37</v>
      </c>
      <c r="M616" t="s">
        <v>38</v>
      </c>
      <c r="Q616" t="s">
        <v>49</v>
      </c>
      <c r="W616" s="32">
        <v>137.01</v>
      </c>
      <c r="Y616" t="s">
        <v>45</v>
      </c>
      <c r="Z616" t="s">
        <v>592</v>
      </c>
    </row>
    <row r="617" spans="1:26" x14ac:dyDescent="0.3">
      <c r="A617" t="s">
        <v>26</v>
      </c>
      <c r="B617" t="s">
        <v>27</v>
      </c>
      <c r="C617" s="27">
        <v>2019</v>
      </c>
      <c r="D617" s="28">
        <v>9</v>
      </c>
      <c r="E617" t="s">
        <v>52</v>
      </c>
      <c r="F617" t="s">
        <v>602</v>
      </c>
      <c r="G617" s="29">
        <v>43544</v>
      </c>
      <c r="H617" s="30">
        <v>43544</v>
      </c>
      <c r="I617" s="31">
        <v>1</v>
      </c>
      <c r="J617" t="s">
        <v>44</v>
      </c>
      <c r="L617" t="s">
        <v>54</v>
      </c>
      <c r="M617" t="s">
        <v>38</v>
      </c>
      <c r="P617" t="s">
        <v>26</v>
      </c>
      <c r="Q617" t="s">
        <v>33</v>
      </c>
      <c r="R617" t="s">
        <v>558</v>
      </c>
      <c r="W617" s="32">
        <v>-1338</v>
      </c>
      <c r="X617" t="s">
        <v>603</v>
      </c>
      <c r="Y617" t="s">
        <v>57</v>
      </c>
      <c r="Z617" t="s">
        <v>57</v>
      </c>
    </row>
    <row r="618" spans="1:26" x14ac:dyDescent="0.3">
      <c r="A618" t="s">
        <v>26</v>
      </c>
      <c r="B618" t="s">
        <v>27</v>
      </c>
      <c r="C618" s="27">
        <v>2019</v>
      </c>
      <c r="D618" s="28">
        <v>9</v>
      </c>
      <c r="E618" t="s">
        <v>52</v>
      </c>
      <c r="F618" t="s">
        <v>602</v>
      </c>
      <c r="G618" s="29">
        <v>43544</v>
      </c>
      <c r="H618" s="30">
        <v>43544</v>
      </c>
      <c r="I618" s="31">
        <v>35</v>
      </c>
      <c r="J618" t="s">
        <v>44</v>
      </c>
      <c r="K618" t="s">
        <v>604</v>
      </c>
      <c r="L618" t="s">
        <v>605</v>
      </c>
      <c r="M618" t="s">
        <v>62</v>
      </c>
      <c r="O618" t="s">
        <v>606</v>
      </c>
      <c r="P618" t="s">
        <v>26</v>
      </c>
      <c r="Q618" t="s">
        <v>33</v>
      </c>
      <c r="R618" t="s">
        <v>558</v>
      </c>
      <c r="W618" s="32">
        <v>1338</v>
      </c>
      <c r="X618" t="s">
        <v>603</v>
      </c>
      <c r="Y618" t="s">
        <v>607</v>
      </c>
      <c r="Z618" t="s">
        <v>57</v>
      </c>
    </row>
    <row r="619" spans="1:26" x14ac:dyDescent="0.3">
      <c r="A619" t="s">
        <v>26</v>
      </c>
      <c r="B619" t="s">
        <v>27</v>
      </c>
      <c r="C619" s="27">
        <v>2019</v>
      </c>
      <c r="D619" s="28">
        <v>9</v>
      </c>
      <c r="E619" t="s">
        <v>52</v>
      </c>
      <c r="F619" t="s">
        <v>608</v>
      </c>
      <c r="G619" s="29">
        <v>43545</v>
      </c>
      <c r="H619" s="30">
        <v>43545</v>
      </c>
      <c r="I619" s="31">
        <v>29</v>
      </c>
      <c r="J619" t="s">
        <v>44</v>
      </c>
      <c r="L619" t="s">
        <v>37</v>
      </c>
      <c r="M619" t="s">
        <v>38</v>
      </c>
      <c r="P619" t="s">
        <v>26</v>
      </c>
      <c r="Q619" t="s">
        <v>33</v>
      </c>
      <c r="R619" t="s">
        <v>558</v>
      </c>
      <c r="W619" s="32">
        <v>-1338</v>
      </c>
      <c r="X619" t="s">
        <v>603</v>
      </c>
      <c r="Y619" t="s">
        <v>45</v>
      </c>
      <c r="Z619" t="s">
        <v>70</v>
      </c>
    </row>
    <row r="620" spans="1:26" x14ac:dyDescent="0.3">
      <c r="A620" t="s">
        <v>26</v>
      </c>
      <c r="B620" t="s">
        <v>27</v>
      </c>
      <c r="C620" s="27">
        <v>2019</v>
      </c>
      <c r="D620" s="28">
        <v>9</v>
      </c>
      <c r="E620" t="s">
        <v>52</v>
      </c>
      <c r="F620" t="s">
        <v>608</v>
      </c>
      <c r="G620" s="29">
        <v>43545</v>
      </c>
      <c r="H620" s="30">
        <v>43545</v>
      </c>
      <c r="I620" s="31">
        <v>57</v>
      </c>
      <c r="J620" t="s">
        <v>44</v>
      </c>
      <c r="L620" t="s">
        <v>54</v>
      </c>
      <c r="M620" t="s">
        <v>38</v>
      </c>
      <c r="P620" t="s">
        <v>26</v>
      </c>
      <c r="Q620" t="s">
        <v>33</v>
      </c>
      <c r="R620" t="s">
        <v>558</v>
      </c>
      <c r="W620" s="32">
        <v>1338</v>
      </c>
      <c r="X620" t="s">
        <v>603</v>
      </c>
      <c r="Y620" t="s">
        <v>57</v>
      </c>
      <c r="Z620" t="s">
        <v>70</v>
      </c>
    </row>
    <row r="621" spans="1:26" x14ac:dyDescent="0.3">
      <c r="A621" t="s">
        <v>26</v>
      </c>
      <c r="B621" t="s">
        <v>27</v>
      </c>
      <c r="C621" s="27">
        <v>2019</v>
      </c>
      <c r="D621" s="28">
        <v>9</v>
      </c>
      <c r="E621" t="s">
        <v>609</v>
      </c>
      <c r="F621" t="s">
        <v>610</v>
      </c>
      <c r="G621" s="29">
        <v>43549</v>
      </c>
      <c r="H621" s="30">
        <v>43551</v>
      </c>
      <c r="I621" s="31">
        <v>319</v>
      </c>
      <c r="J621" t="s">
        <v>44</v>
      </c>
      <c r="K621" t="s">
        <v>604</v>
      </c>
      <c r="L621" t="s">
        <v>611</v>
      </c>
      <c r="M621" t="s">
        <v>597</v>
      </c>
      <c r="O621" t="s">
        <v>606</v>
      </c>
      <c r="P621" t="s">
        <v>26</v>
      </c>
      <c r="Q621" t="s">
        <v>33</v>
      </c>
      <c r="R621" t="s">
        <v>558</v>
      </c>
      <c r="W621" s="32">
        <v>1828.83</v>
      </c>
      <c r="X621" t="s">
        <v>612</v>
      </c>
      <c r="Y621" t="s">
        <v>613</v>
      </c>
      <c r="Z621" t="s">
        <v>614</v>
      </c>
    </row>
    <row r="622" spans="1:26" x14ac:dyDescent="0.3">
      <c r="A622" t="s">
        <v>26</v>
      </c>
      <c r="B622" t="s">
        <v>27</v>
      </c>
      <c r="C622" s="27">
        <v>2019</v>
      </c>
      <c r="D622" s="28">
        <v>9</v>
      </c>
      <c r="E622" t="s">
        <v>609</v>
      </c>
      <c r="F622" t="s">
        <v>610</v>
      </c>
      <c r="G622" s="29">
        <v>43549</v>
      </c>
      <c r="H622" s="30">
        <v>43551</v>
      </c>
      <c r="I622" s="31">
        <v>320</v>
      </c>
      <c r="J622" t="s">
        <v>44</v>
      </c>
      <c r="K622" t="s">
        <v>604</v>
      </c>
      <c r="L622" t="s">
        <v>615</v>
      </c>
      <c r="M622" t="s">
        <v>597</v>
      </c>
      <c r="O622" t="s">
        <v>606</v>
      </c>
      <c r="P622" t="s">
        <v>26</v>
      </c>
      <c r="Q622" t="s">
        <v>33</v>
      </c>
      <c r="R622" t="s">
        <v>558</v>
      </c>
      <c r="W622" s="32">
        <v>228.97</v>
      </c>
      <c r="X622" t="s">
        <v>612</v>
      </c>
      <c r="Y622" t="s">
        <v>613</v>
      </c>
      <c r="Z622" t="s">
        <v>614</v>
      </c>
    </row>
    <row r="623" spans="1:26" x14ac:dyDescent="0.3">
      <c r="A623" t="s">
        <v>26</v>
      </c>
      <c r="B623" t="s">
        <v>27</v>
      </c>
      <c r="C623" s="27">
        <v>2019</v>
      </c>
      <c r="D623" s="28">
        <v>9</v>
      </c>
      <c r="E623" t="s">
        <v>609</v>
      </c>
      <c r="F623" t="s">
        <v>610</v>
      </c>
      <c r="G623" s="29">
        <v>43549</v>
      </c>
      <c r="H623" s="30">
        <v>43551</v>
      </c>
      <c r="I623" s="31">
        <v>321</v>
      </c>
      <c r="J623" t="s">
        <v>44</v>
      </c>
      <c r="K623" t="s">
        <v>604</v>
      </c>
      <c r="L623" t="s">
        <v>616</v>
      </c>
      <c r="M623" t="s">
        <v>597</v>
      </c>
      <c r="O623" t="s">
        <v>606</v>
      </c>
      <c r="P623" t="s">
        <v>26</v>
      </c>
      <c r="Q623" t="s">
        <v>33</v>
      </c>
      <c r="R623" t="s">
        <v>558</v>
      </c>
      <c r="W623" s="32">
        <v>138.04</v>
      </c>
      <c r="X623" t="s">
        <v>612</v>
      </c>
      <c r="Y623" t="s">
        <v>613</v>
      </c>
      <c r="Z623" t="s">
        <v>614</v>
      </c>
    </row>
    <row r="624" spans="1:26" x14ac:dyDescent="0.3">
      <c r="A624" t="s">
        <v>26</v>
      </c>
      <c r="B624" t="s">
        <v>27</v>
      </c>
      <c r="C624" s="27">
        <v>2019</v>
      </c>
      <c r="D624" s="28">
        <v>9</v>
      </c>
      <c r="E624" t="s">
        <v>609</v>
      </c>
      <c r="F624" t="s">
        <v>610</v>
      </c>
      <c r="G624" s="29">
        <v>43549</v>
      </c>
      <c r="H624" s="30">
        <v>43551</v>
      </c>
      <c r="I624" s="31">
        <v>322</v>
      </c>
      <c r="J624" t="s">
        <v>44</v>
      </c>
      <c r="K624" t="s">
        <v>604</v>
      </c>
      <c r="L624" t="s">
        <v>617</v>
      </c>
      <c r="M624" t="s">
        <v>597</v>
      </c>
      <c r="O624" t="s">
        <v>606</v>
      </c>
      <c r="P624" t="s">
        <v>26</v>
      </c>
      <c r="Q624" t="s">
        <v>33</v>
      </c>
      <c r="R624" t="s">
        <v>558</v>
      </c>
      <c r="W624" s="32">
        <v>23.96</v>
      </c>
      <c r="X624" t="s">
        <v>612</v>
      </c>
      <c r="Y624" t="s">
        <v>613</v>
      </c>
      <c r="Z624" t="s">
        <v>614</v>
      </c>
    </row>
    <row r="625" spans="1:26" x14ac:dyDescent="0.3">
      <c r="A625" t="s">
        <v>26</v>
      </c>
      <c r="B625" t="s">
        <v>27</v>
      </c>
      <c r="C625" s="27">
        <v>2019</v>
      </c>
      <c r="D625" s="28">
        <v>9</v>
      </c>
      <c r="E625" t="s">
        <v>609</v>
      </c>
      <c r="F625" t="s">
        <v>610</v>
      </c>
      <c r="G625" s="29">
        <v>43549</v>
      </c>
      <c r="H625" s="30">
        <v>43551</v>
      </c>
      <c r="I625" s="31">
        <v>323</v>
      </c>
      <c r="J625" t="s">
        <v>44</v>
      </c>
      <c r="K625" t="s">
        <v>604</v>
      </c>
      <c r="L625" t="s">
        <v>618</v>
      </c>
      <c r="M625" t="s">
        <v>597</v>
      </c>
      <c r="O625" t="s">
        <v>606</v>
      </c>
      <c r="P625" t="s">
        <v>26</v>
      </c>
      <c r="Q625" t="s">
        <v>33</v>
      </c>
      <c r="R625" t="s">
        <v>558</v>
      </c>
      <c r="W625" s="32">
        <v>21.4</v>
      </c>
      <c r="X625" t="s">
        <v>612</v>
      </c>
      <c r="Y625" t="s">
        <v>613</v>
      </c>
      <c r="Z625" t="s">
        <v>614</v>
      </c>
    </row>
    <row r="626" spans="1:26" x14ac:dyDescent="0.3">
      <c r="A626" t="s">
        <v>26</v>
      </c>
      <c r="B626" t="s">
        <v>27</v>
      </c>
      <c r="C626" s="27">
        <v>2019</v>
      </c>
      <c r="D626" s="28">
        <v>9</v>
      </c>
      <c r="E626" t="s">
        <v>609</v>
      </c>
      <c r="F626" t="s">
        <v>610</v>
      </c>
      <c r="G626" s="29">
        <v>43549</v>
      </c>
      <c r="H626" s="30">
        <v>43551</v>
      </c>
      <c r="I626" s="31">
        <v>324</v>
      </c>
      <c r="J626" t="s">
        <v>44</v>
      </c>
      <c r="K626" t="s">
        <v>604</v>
      </c>
      <c r="L626" t="s">
        <v>619</v>
      </c>
      <c r="M626" t="s">
        <v>597</v>
      </c>
      <c r="O626" t="s">
        <v>606</v>
      </c>
      <c r="P626" t="s">
        <v>26</v>
      </c>
      <c r="Q626" t="s">
        <v>33</v>
      </c>
      <c r="R626" t="s">
        <v>558</v>
      </c>
      <c r="W626" s="32">
        <v>11.34</v>
      </c>
      <c r="X626" t="s">
        <v>612</v>
      </c>
      <c r="Y626" t="s">
        <v>613</v>
      </c>
      <c r="Z626" t="s">
        <v>614</v>
      </c>
    </row>
    <row r="627" spans="1:26" x14ac:dyDescent="0.3">
      <c r="A627" t="s">
        <v>26</v>
      </c>
      <c r="B627" t="s">
        <v>27</v>
      </c>
      <c r="C627" s="27">
        <v>2019</v>
      </c>
      <c r="D627" s="28">
        <v>9</v>
      </c>
      <c r="E627" t="s">
        <v>609</v>
      </c>
      <c r="F627" t="s">
        <v>610</v>
      </c>
      <c r="G627" s="29">
        <v>43549</v>
      </c>
      <c r="H627" s="30">
        <v>43551</v>
      </c>
      <c r="I627" s="31">
        <v>325</v>
      </c>
      <c r="J627" t="s">
        <v>44</v>
      </c>
      <c r="K627" t="s">
        <v>604</v>
      </c>
      <c r="L627" t="s">
        <v>620</v>
      </c>
      <c r="M627" t="s">
        <v>597</v>
      </c>
      <c r="O627" t="s">
        <v>606</v>
      </c>
      <c r="P627" t="s">
        <v>26</v>
      </c>
      <c r="Q627" t="s">
        <v>33</v>
      </c>
      <c r="R627" t="s">
        <v>558</v>
      </c>
      <c r="W627" s="32">
        <v>18.29</v>
      </c>
      <c r="X627" t="s">
        <v>612</v>
      </c>
      <c r="Y627" t="s">
        <v>613</v>
      </c>
      <c r="Z627" t="s">
        <v>614</v>
      </c>
    </row>
    <row r="628" spans="1:26" x14ac:dyDescent="0.3">
      <c r="A628" t="s">
        <v>26</v>
      </c>
      <c r="B628" t="s">
        <v>27</v>
      </c>
      <c r="C628" s="27">
        <v>2019</v>
      </c>
      <c r="D628" s="28">
        <v>9</v>
      </c>
      <c r="E628" t="s">
        <v>609</v>
      </c>
      <c r="F628" t="s">
        <v>610</v>
      </c>
      <c r="G628" s="29">
        <v>43549</v>
      </c>
      <c r="H628" s="30">
        <v>43551</v>
      </c>
      <c r="I628" s="31">
        <v>466</v>
      </c>
      <c r="J628" t="s">
        <v>44</v>
      </c>
      <c r="L628" t="s">
        <v>37</v>
      </c>
      <c r="M628" t="s">
        <v>38</v>
      </c>
      <c r="Q628" t="s">
        <v>33</v>
      </c>
      <c r="W628" s="32">
        <v>-2270.83</v>
      </c>
      <c r="Y628" t="s">
        <v>45</v>
      </c>
      <c r="Z628" t="s">
        <v>614</v>
      </c>
    </row>
    <row r="629" spans="1:26" x14ac:dyDescent="0.3">
      <c r="A629" t="s">
        <v>26</v>
      </c>
      <c r="B629" t="s">
        <v>27</v>
      </c>
      <c r="C629" s="27">
        <v>2019</v>
      </c>
      <c r="D629" s="28">
        <v>9</v>
      </c>
      <c r="E629" t="s">
        <v>52</v>
      </c>
      <c r="F629" t="s">
        <v>621</v>
      </c>
      <c r="G629" s="29">
        <v>43550</v>
      </c>
      <c r="H629" s="30">
        <v>43550</v>
      </c>
      <c r="I629" s="31">
        <v>27</v>
      </c>
      <c r="J629" t="s">
        <v>44</v>
      </c>
      <c r="L629" t="s">
        <v>54</v>
      </c>
      <c r="M629" t="s">
        <v>38</v>
      </c>
      <c r="P629" t="s">
        <v>26</v>
      </c>
      <c r="Q629" t="s">
        <v>33</v>
      </c>
      <c r="R629" t="s">
        <v>558</v>
      </c>
      <c r="W629" s="32">
        <v>-49715</v>
      </c>
      <c r="X629" t="s">
        <v>622</v>
      </c>
      <c r="Y629" t="s">
        <v>57</v>
      </c>
      <c r="Z629" t="s">
        <v>57</v>
      </c>
    </row>
    <row r="630" spans="1:26" x14ac:dyDescent="0.3">
      <c r="A630" t="s">
        <v>26</v>
      </c>
      <c r="B630" t="s">
        <v>27</v>
      </c>
      <c r="C630" s="27">
        <v>2019</v>
      </c>
      <c r="D630" s="28">
        <v>9</v>
      </c>
      <c r="E630" t="s">
        <v>52</v>
      </c>
      <c r="F630" t="s">
        <v>621</v>
      </c>
      <c r="G630" s="29">
        <v>43550</v>
      </c>
      <c r="H630" s="30">
        <v>43550</v>
      </c>
      <c r="I630" s="31">
        <v>28</v>
      </c>
      <c r="J630" t="s">
        <v>44</v>
      </c>
      <c r="L630" t="s">
        <v>54</v>
      </c>
      <c r="M630" t="s">
        <v>38</v>
      </c>
      <c r="P630" t="s">
        <v>26</v>
      </c>
      <c r="Q630" t="s">
        <v>33</v>
      </c>
      <c r="R630" t="s">
        <v>558</v>
      </c>
      <c r="W630" s="32">
        <v>-44820</v>
      </c>
      <c r="X630" t="s">
        <v>623</v>
      </c>
      <c r="Y630" t="s">
        <v>57</v>
      </c>
      <c r="Z630" t="s">
        <v>57</v>
      </c>
    </row>
    <row r="631" spans="1:26" x14ac:dyDescent="0.3">
      <c r="A631" t="s">
        <v>26</v>
      </c>
      <c r="B631" t="s">
        <v>27</v>
      </c>
      <c r="C631" s="27">
        <v>2019</v>
      </c>
      <c r="D631" s="28">
        <v>9</v>
      </c>
      <c r="E631" t="s">
        <v>52</v>
      </c>
      <c r="F631" t="s">
        <v>621</v>
      </c>
      <c r="G631" s="29">
        <v>43550</v>
      </c>
      <c r="H631" s="30">
        <v>43550</v>
      </c>
      <c r="I631" s="31">
        <v>67</v>
      </c>
      <c r="J631" t="s">
        <v>44</v>
      </c>
      <c r="K631" t="s">
        <v>581</v>
      </c>
      <c r="L631" t="s">
        <v>61</v>
      </c>
      <c r="M631" t="s">
        <v>582</v>
      </c>
      <c r="P631" t="s">
        <v>26</v>
      </c>
      <c r="Q631" t="s">
        <v>33</v>
      </c>
      <c r="R631" t="s">
        <v>558</v>
      </c>
      <c r="S631" t="s">
        <v>111</v>
      </c>
      <c r="W631" s="32">
        <v>49715</v>
      </c>
      <c r="X631" t="s">
        <v>622</v>
      </c>
      <c r="Y631" t="s">
        <v>624</v>
      </c>
      <c r="Z631" t="s">
        <v>57</v>
      </c>
    </row>
    <row r="632" spans="1:26" x14ac:dyDescent="0.3">
      <c r="A632" t="s">
        <v>26</v>
      </c>
      <c r="B632" t="s">
        <v>27</v>
      </c>
      <c r="C632" s="27">
        <v>2019</v>
      </c>
      <c r="D632" s="28">
        <v>9</v>
      </c>
      <c r="E632" t="s">
        <v>52</v>
      </c>
      <c r="F632" t="s">
        <v>621</v>
      </c>
      <c r="G632" s="29">
        <v>43550</v>
      </c>
      <c r="H632" s="30">
        <v>43550</v>
      </c>
      <c r="I632" s="31">
        <v>68</v>
      </c>
      <c r="J632" t="s">
        <v>44</v>
      </c>
      <c r="K632" t="s">
        <v>581</v>
      </c>
      <c r="L632" t="s">
        <v>61</v>
      </c>
      <c r="M632" t="s">
        <v>582</v>
      </c>
      <c r="P632" t="s">
        <v>26</v>
      </c>
      <c r="Q632" t="s">
        <v>33</v>
      </c>
      <c r="R632" t="s">
        <v>558</v>
      </c>
      <c r="S632" t="s">
        <v>625</v>
      </c>
      <c r="W632" s="32">
        <v>44820</v>
      </c>
      <c r="X632" t="s">
        <v>623</v>
      </c>
      <c r="Y632" t="s">
        <v>626</v>
      </c>
      <c r="Z632" t="s">
        <v>57</v>
      </c>
    </row>
    <row r="633" spans="1:26" x14ac:dyDescent="0.3">
      <c r="A633" t="s">
        <v>26</v>
      </c>
      <c r="B633" t="s">
        <v>27</v>
      </c>
      <c r="C633" s="27">
        <v>2019</v>
      </c>
      <c r="D633" s="28">
        <v>9</v>
      </c>
      <c r="E633" t="s">
        <v>609</v>
      </c>
      <c r="F633" t="s">
        <v>627</v>
      </c>
      <c r="G633" s="29">
        <v>43550</v>
      </c>
      <c r="H633" s="30">
        <v>43551</v>
      </c>
      <c r="I633" s="31">
        <v>17</v>
      </c>
      <c r="J633" t="s">
        <v>44</v>
      </c>
      <c r="K633" t="s">
        <v>604</v>
      </c>
      <c r="L633" t="s">
        <v>628</v>
      </c>
      <c r="M633" t="s">
        <v>597</v>
      </c>
      <c r="O633" t="s">
        <v>606</v>
      </c>
      <c r="P633" t="s">
        <v>26</v>
      </c>
      <c r="Q633" t="s">
        <v>33</v>
      </c>
      <c r="R633" t="s">
        <v>558</v>
      </c>
      <c r="W633" s="32">
        <v>1790.88</v>
      </c>
      <c r="X633" t="s">
        <v>629</v>
      </c>
      <c r="Y633" t="s">
        <v>630</v>
      </c>
      <c r="Z633" t="s">
        <v>614</v>
      </c>
    </row>
    <row r="634" spans="1:26" x14ac:dyDescent="0.3">
      <c r="A634" t="s">
        <v>26</v>
      </c>
      <c r="B634" t="s">
        <v>27</v>
      </c>
      <c r="C634" s="27">
        <v>2019</v>
      </c>
      <c r="D634" s="28">
        <v>9</v>
      </c>
      <c r="E634" t="s">
        <v>609</v>
      </c>
      <c r="F634" t="s">
        <v>627</v>
      </c>
      <c r="G634" s="29">
        <v>43550</v>
      </c>
      <c r="H634" s="30">
        <v>43551</v>
      </c>
      <c r="I634" s="31">
        <v>18</v>
      </c>
      <c r="J634" t="s">
        <v>44</v>
      </c>
      <c r="K634" t="s">
        <v>604</v>
      </c>
      <c r="L634" t="s">
        <v>616</v>
      </c>
      <c r="M634" t="s">
        <v>597</v>
      </c>
      <c r="O634" t="s">
        <v>606</v>
      </c>
      <c r="P634" t="s">
        <v>26</v>
      </c>
      <c r="Q634" t="s">
        <v>33</v>
      </c>
      <c r="R634" t="s">
        <v>558</v>
      </c>
      <c r="W634" s="32">
        <v>137.01</v>
      </c>
      <c r="X634" t="s">
        <v>629</v>
      </c>
      <c r="Y634" t="s">
        <v>630</v>
      </c>
      <c r="Z634" t="s">
        <v>614</v>
      </c>
    </row>
    <row r="635" spans="1:26" x14ac:dyDescent="0.3">
      <c r="A635" t="s">
        <v>26</v>
      </c>
      <c r="B635" t="s">
        <v>27</v>
      </c>
      <c r="C635" s="27">
        <v>2019</v>
      </c>
      <c r="D635" s="28">
        <v>9</v>
      </c>
      <c r="E635" t="s">
        <v>609</v>
      </c>
      <c r="F635" t="s">
        <v>627</v>
      </c>
      <c r="G635" s="29">
        <v>43550</v>
      </c>
      <c r="H635" s="30">
        <v>43551</v>
      </c>
      <c r="I635" s="31">
        <v>41</v>
      </c>
      <c r="J635" t="s">
        <v>44</v>
      </c>
      <c r="L635" t="s">
        <v>37</v>
      </c>
      <c r="M635" t="s">
        <v>38</v>
      </c>
      <c r="Q635" t="s">
        <v>33</v>
      </c>
      <c r="W635" s="32">
        <v>-1927.89</v>
      </c>
      <c r="Y635" t="s">
        <v>45</v>
      </c>
      <c r="Z635" t="s">
        <v>614</v>
      </c>
    </row>
    <row r="636" spans="1:26" x14ac:dyDescent="0.3">
      <c r="A636" t="s">
        <v>26</v>
      </c>
      <c r="B636" t="s">
        <v>27</v>
      </c>
      <c r="C636" s="27">
        <v>2019</v>
      </c>
      <c r="D636" s="28">
        <v>9</v>
      </c>
      <c r="E636" t="s">
        <v>52</v>
      </c>
      <c r="F636" t="s">
        <v>631</v>
      </c>
      <c r="G636" s="29">
        <v>43551</v>
      </c>
      <c r="H636" s="30">
        <v>43551</v>
      </c>
      <c r="I636" s="31">
        <v>17</v>
      </c>
      <c r="J636" t="s">
        <v>44</v>
      </c>
      <c r="L636" t="s">
        <v>37</v>
      </c>
      <c r="M636" t="s">
        <v>38</v>
      </c>
      <c r="P636" t="s">
        <v>26</v>
      </c>
      <c r="Q636" t="s">
        <v>33</v>
      </c>
      <c r="R636" t="s">
        <v>558</v>
      </c>
      <c r="W636" s="32">
        <v>-49715</v>
      </c>
      <c r="X636" t="s">
        <v>622</v>
      </c>
      <c r="Y636" t="s">
        <v>45</v>
      </c>
      <c r="Z636" t="s">
        <v>70</v>
      </c>
    </row>
    <row r="637" spans="1:26" x14ac:dyDescent="0.3">
      <c r="A637" t="s">
        <v>26</v>
      </c>
      <c r="B637" t="s">
        <v>27</v>
      </c>
      <c r="C637" s="27">
        <v>2019</v>
      </c>
      <c r="D637" s="28">
        <v>9</v>
      </c>
      <c r="E637" t="s">
        <v>52</v>
      </c>
      <c r="F637" t="s">
        <v>631</v>
      </c>
      <c r="G637" s="29">
        <v>43551</v>
      </c>
      <c r="H637" s="30">
        <v>43551</v>
      </c>
      <c r="I637" s="31">
        <v>40</v>
      </c>
      <c r="J637" t="s">
        <v>44</v>
      </c>
      <c r="L637" t="s">
        <v>37</v>
      </c>
      <c r="M637" t="s">
        <v>38</v>
      </c>
      <c r="P637" t="s">
        <v>26</v>
      </c>
      <c r="Q637" t="s">
        <v>33</v>
      </c>
      <c r="R637" t="s">
        <v>558</v>
      </c>
      <c r="W637" s="32">
        <v>-44820</v>
      </c>
      <c r="X637" t="s">
        <v>623</v>
      </c>
      <c r="Y637" t="s">
        <v>45</v>
      </c>
      <c r="Z637" t="s">
        <v>70</v>
      </c>
    </row>
    <row r="638" spans="1:26" x14ac:dyDescent="0.3">
      <c r="A638" t="s">
        <v>26</v>
      </c>
      <c r="B638" t="s">
        <v>27</v>
      </c>
      <c r="C638" s="27">
        <v>2019</v>
      </c>
      <c r="D638" s="28">
        <v>9</v>
      </c>
      <c r="E638" t="s">
        <v>52</v>
      </c>
      <c r="F638" t="s">
        <v>631</v>
      </c>
      <c r="G638" s="29">
        <v>43551</v>
      </c>
      <c r="H638" s="30">
        <v>43551</v>
      </c>
      <c r="I638" s="31">
        <v>59</v>
      </c>
      <c r="J638" t="s">
        <v>44</v>
      </c>
      <c r="L638" t="s">
        <v>54</v>
      </c>
      <c r="M638" t="s">
        <v>38</v>
      </c>
      <c r="P638" t="s">
        <v>26</v>
      </c>
      <c r="Q638" t="s">
        <v>33</v>
      </c>
      <c r="R638" t="s">
        <v>558</v>
      </c>
      <c r="W638" s="32">
        <v>49715</v>
      </c>
      <c r="X638" t="s">
        <v>622</v>
      </c>
      <c r="Y638" t="s">
        <v>57</v>
      </c>
      <c r="Z638" t="s">
        <v>70</v>
      </c>
    </row>
    <row r="639" spans="1:26" x14ac:dyDescent="0.3">
      <c r="A639" t="s">
        <v>26</v>
      </c>
      <c r="B639" t="s">
        <v>27</v>
      </c>
      <c r="C639" s="27">
        <v>2019</v>
      </c>
      <c r="D639" s="28">
        <v>9</v>
      </c>
      <c r="E639" t="s">
        <v>52</v>
      </c>
      <c r="F639" t="s">
        <v>631</v>
      </c>
      <c r="G639" s="29">
        <v>43551</v>
      </c>
      <c r="H639" s="30">
        <v>43551</v>
      </c>
      <c r="I639" s="31">
        <v>80</v>
      </c>
      <c r="J639" t="s">
        <v>44</v>
      </c>
      <c r="L639" t="s">
        <v>54</v>
      </c>
      <c r="M639" t="s">
        <v>38</v>
      </c>
      <c r="P639" t="s">
        <v>26</v>
      </c>
      <c r="Q639" t="s">
        <v>33</v>
      </c>
      <c r="R639" t="s">
        <v>558</v>
      </c>
      <c r="W639" s="32">
        <v>44820</v>
      </c>
      <c r="X639" t="s">
        <v>623</v>
      </c>
      <c r="Y639" t="s">
        <v>57</v>
      </c>
      <c r="Z639" t="s">
        <v>70</v>
      </c>
    </row>
    <row r="640" spans="1:26" x14ac:dyDescent="0.3">
      <c r="A640" t="s">
        <v>26</v>
      </c>
      <c r="B640" t="s">
        <v>27</v>
      </c>
      <c r="C640" s="27">
        <v>2019</v>
      </c>
      <c r="D640" s="28">
        <v>9</v>
      </c>
      <c r="E640" t="s">
        <v>632</v>
      </c>
      <c r="F640" t="s">
        <v>633</v>
      </c>
      <c r="G640" s="29">
        <v>43555</v>
      </c>
      <c r="H640" s="30">
        <v>43558</v>
      </c>
      <c r="I640" s="31">
        <v>31</v>
      </c>
      <c r="J640" t="s">
        <v>44</v>
      </c>
      <c r="K640" t="s">
        <v>604</v>
      </c>
      <c r="L640" t="s">
        <v>634</v>
      </c>
      <c r="M640" t="s">
        <v>635</v>
      </c>
      <c r="O640" t="s">
        <v>606</v>
      </c>
      <c r="P640" t="s">
        <v>26</v>
      </c>
      <c r="Q640" t="s">
        <v>33</v>
      </c>
      <c r="R640" t="s">
        <v>558</v>
      </c>
      <c r="W640" s="32">
        <v>3021.74</v>
      </c>
      <c r="Y640" t="s">
        <v>636</v>
      </c>
      <c r="Z640" t="s">
        <v>637</v>
      </c>
    </row>
    <row r="641" spans="1:26" x14ac:dyDescent="0.3">
      <c r="A641" t="s">
        <v>26</v>
      </c>
      <c r="B641" t="s">
        <v>27</v>
      </c>
      <c r="C641" s="27">
        <v>2019</v>
      </c>
      <c r="D641" s="28">
        <v>9</v>
      </c>
      <c r="E641" t="s">
        <v>632</v>
      </c>
      <c r="F641" t="s">
        <v>633</v>
      </c>
      <c r="G641" s="29">
        <v>43555</v>
      </c>
      <c r="H641" s="30">
        <v>43558</v>
      </c>
      <c r="I641" s="31">
        <v>75</v>
      </c>
      <c r="J641" t="s">
        <v>44</v>
      </c>
      <c r="L641" t="s">
        <v>37</v>
      </c>
      <c r="M641" t="s">
        <v>38</v>
      </c>
      <c r="Q641" t="s">
        <v>33</v>
      </c>
      <c r="W641" s="32">
        <v>-3021.74</v>
      </c>
      <c r="Y641" t="s">
        <v>45</v>
      </c>
      <c r="Z641" t="s">
        <v>637</v>
      </c>
    </row>
    <row r="642" spans="1:26" x14ac:dyDescent="0.3">
      <c r="A642" t="s">
        <v>26</v>
      </c>
      <c r="B642" t="s">
        <v>27</v>
      </c>
      <c r="C642" s="27">
        <v>2019</v>
      </c>
      <c r="D642" s="28">
        <v>9</v>
      </c>
      <c r="E642" t="s">
        <v>632</v>
      </c>
      <c r="F642" t="s">
        <v>638</v>
      </c>
      <c r="G642" s="29">
        <v>43555</v>
      </c>
      <c r="H642" s="30">
        <v>43563</v>
      </c>
      <c r="I642" s="31">
        <v>31</v>
      </c>
      <c r="J642" t="s">
        <v>44</v>
      </c>
      <c r="K642" t="s">
        <v>604</v>
      </c>
      <c r="L642" t="s">
        <v>639</v>
      </c>
      <c r="M642" t="s">
        <v>635</v>
      </c>
      <c r="O642" t="s">
        <v>606</v>
      </c>
      <c r="P642" t="s">
        <v>26</v>
      </c>
      <c r="Q642" t="s">
        <v>33</v>
      </c>
      <c r="R642" t="s">
        <v>558</v>
      </c>
      <c r="W642" s="32">
        <v>1306.8900000000001</v>
      </c>
      <c r="Y642" t="s">
        <v>640</v>
      </c>
      <c r="Z642" t="s">
        <v>641</v>
      </c>
    </row>
    <row r="643" spans="1:26" x14ac:dyDescent="0.3">
      <c r="A643" t="s">
        <v>26</v>
      </c>
      <c r="B643" t="s">
        <v>27</v>
      </c>
      <c r="C643" s="27">
        <v>2019</v>
      </c>
      <c r="D643" s="28">
        <v>9</v>
      </c>
      <c r="E643" t="s">
        <v>632</v>
      </c>
      <c r="F643" t="s">
        <v>638</v>
      </c>
      <c r="G643" s="29">
        <v>43555</v>
      </c>
      <c r="H643" s="30">
        <v>43563</v>
      </c>
      <c r="I643" s="31">
        <v>35</v>
      </c>
      <c r="J643" t="s">
        <v>30</v>
      </c>
      <c r="K643" t="s">
        <v>581</v>
      </c>
      <c r="L643" t="s">
        <v>639</v>
      </c>
      <c r="M643" t="s">
        <v>635</v>
      </c>
      <c r="O643" t="s">
        <v>606</v>
      </c>
      <c r="P643" t="s">
        <v>26</v>
      </c>
      <c r="Q643" t="s">
        <v>33</v>
      </c>
      <c r="R643" t="s">
        <v>558</v>
      </c>
      <c r="W643" s="32">
        <v>1306.8900000000001</v>
      </c>
      <c r="Y643" t="s">
        <v>640</v>
      </c>
      <c r="Z643" t="s">
        <v>641</v>
      </c>
    </row>
    <row r="644" spans="1:26" x14ac:dyDescent="0.3">
      <c r="A644" t="s">
        <v>26</v>
      </c>
      <c r="B644" t="s">
        <v>27</v>
      </c>
      <c r="C644" s="27">
        <v>2019</v>
      </c>
      <c r="D644" s="28">
        <v>9</v>
      </c>
      <c r="E644" t="s">
        <v>632</v>
      </c>
      <c r="F644" t="s">
        <v>638</v>
      </c>
      <c r="G644" s="29">
        <v>43555</v>
      </c>
      <c r="H644" s="30">
        <v>43563</v>
      </c>
      <c r="I644" s="31">
        <v>75</v>
      </c>
      <c r="J644" t="s">
        <v>44</v>
      </c>
      <c r="K644" t="s">
        <v>604</v>
      </c>
      <c r="L644" t="s">
        <v>642</v>
      </c>
      <c r="M644" t="s">
        <v>635</v>
      </c>
      <c r="P644" t="s">
        <v>26</v>
      </c>
      <c r="Q644" t="s">
        <v>33</v>
      </c>
      <c r="R644" t="s">
        <v>558</v>
      </c>
      <c r="W644" s="32">
        <v>140.19</v>
      </c>
      <c r="Y644" t="s">
        <v>640</v>
      </c>
      <c r="Z644" t="s">
        <v>641</v>
      </c>
    </row>
    <row r="645" spans="1:26" x14ac:dyDescent="0.3">
      <c r="A645" t="s">
        <v>26</v>
      </c>
      <c r="B645" t="s">
        <v>27</v>
      </c>
      <c r="C645" s="27">
        <v>2019</v>
      </c>
      <c r="D645" s="28">
        <v>9</v>
      </c>
      <c r="E645" t="s">
        <v>632</v>
      </c>
      <c r="F645" t="s">
        <v>638</v>
      </c>
      <c r="G645" s="29">
        <v>43555</v>
      </c>
      <c r="H645" s="30">
        <v>43563</v>
      </c>
      <c r="I645" s="31">
        <v>79</v>
      </c>
      <c r="J645" t="s">
        <v>30</v>
      </c>
      <c r="K645" t="s">
        <v>581</v>
      </c>
      <c r="L645" t="s">
        <v>642</v>
      </c>
      <c r="M645" t="s">
        <v>635</v>
      </c>
      <c r="P645" t="s">
        <v>26</v>
      </c>
      <c r="Q645" t="s">
        <v>33</v>
      </c>
      <c r="R645" t="s">
        <v>558</v>
      </c>
      <c r="W645" s="32">
        <v>140.19</v>
      </c>
      <c r="Y645" t="s">
        <v>640</v>
      </c>
      <c r="Z645" t="s">
        <v>641</v>
      </c>
    </row>
    <row r="646" spans="1:26" x14ac:dyDescent="0.3">
      <c r="A646" t="s">
        <v>26</v>
      </c>
      <c r="B646" t="s">
        <v>27</v>
      </c>
      <c r="C646" s="27">
        <v>2019</v>
      </c>
      <c r="D646" s="28">
        <v>9</v>
      </c>
      <c r="E646" t="s">
        <v>632</v>
      </c>
      <c r="F646" t="s">
        <v>638</v>
      </c>
      <c r="G646" s="29">
        <v>43555</v>
      </c>
      <c r="H646" s="30">
        <v>43563</v>
      </c>
      <c r="I646" s="31">
        <v>119</v>
      </c>
      <c r="J646" t="s">
        <v>44</v>
      </c>
      <c r="K646" t="s">
        <v>604</v>
      </c>
      <c r="L646" t="s">
        <v>643</v>
      </c>
      <c r="M646" t="s">
        <v>635</v>
      </c>
      <c r="P646" t="s">
        <v>26</v>
      </c>
      <c r="Q646" t="s">
        <v>33</v>
      </c>
      <c r="R646" t="s">
        <v>558</v>
      </c>
      <c r="W646" s="32">
        <v>5593.09</v>
      </c>
      <c r="Y646" t="s">
        <v>640</v>
      </c>
      <c r="Z646" t="s">
        <v>641</v>
      </c>
    </row>
    <row r="647" spans="1:26" x14ac:dyDescent="0.3">
      <c r="A647" t="s">
        <v>26</v>
      </c>
      <c r="B647" t="s">
        <v>27</v>
      </c>
      <c r="C647" s="27">
        <v>2019</v>
      </c>
      <c r="D647" s="28">
        <v>9</v>
      </c>
      <c r="E647" t="s">
        <v>632</v>
      </c>
      <c r="F647" t="s">
        <v>638</v>
      </c>
      <c r="G647" s="29">
        <v>43555</v>
      </c>
      <c r="H647" s="30">
        <v>43563</v>
      </c>
      <c r="I647" s="31">
        <v>123</v>
      </c>
      <c r="J647" t="s">
        <v>30</v>
      </c>
      <c r="K647" t="s">
        <v>581</v>
      </c>
      <c r="L647" t="s">
        <v>643</v>
      </c>
      <c r="M647" t="s">
        <v>635</v>
      </c>
      <c r="P647" t="s">
        <v>26</v>
      </c>
      <c r="Q647" t="s">
        <v>33</v>
      </c>
      <c r="R647" t="s">
        <v>558</v>
      </c>
      <c r="W647" s="32">
        <v>5593.09</v>
      </c>
      <c r="Y647" t="s">
        <v>640</v>
      </c>
      <c r="Z647" t="s">
        <v>641</v>
      </c>
    </row>
    <row r="648" spans="1:26" x14ac:dyDescent="0.3">
      <c r="A648" t="s">
        <v>26</v>
      </c>
      <c r="B648" t="s">
        <v>27</v>
      </c>
      <c r="C648" s="27">
        <v>2019</v>
      </c>
      <c r="D648" s="28">
        <v>9</v>
      </c>
      <c r="E648" t="s">
        <v>632</v>
      </c>
      <c r="F648" t="s">
        <v>638</v>
      </c>
      <c r="G648" s="29">
        <v>43555</v>
      </c>
      <c r="H648" s="30">
        <v>43563</v>
      </c>
      <c r="I648" s="31">
        <v>161</v>
      </c>
      <c r="J648" t="s">
        <v>44</v>
      </c>
      <c r="L648" t="s">
        <v>37</v>
      </c>
      <c r="M648" t="s">
        <v>38</v>
      </c>
      <c r="Q648" t="s">
        <v>33</v>
      </c>
      <c r="W648" s="32">
        <v>-7040.17</v>
      </c>
      <c r="Y648" t="s">
        <v>45</v>
      </c>
      <c r="Z648" t="s">
        <v>641</v>
      </c>
    </row>
    <row r="649" spans="1:26" x14ac:dyDescent="0.3">
      <c r="A649" t="s">
        <v>26</v>
      </c>
      <c r="B649" t="s">
        <v>27</v>
      </c>
      <c r="C649" s="27">
        <v>2019</v>
      </c>
      <c r="D649" s="28">
        <v>9</v>
      </c>
      <c r="E649" t="s">
        <v>632</v>
      </c>
      <c r="F649" t="s">
        <v>638</v>
      </c>
      <c r="G649" s="29">
        <v>43555</v>
      </c>
      <c r="H649" s="30">
        <v>43563</v>
      </c>
      <c r="I649" s="31">
        <v>169</v>
      </c>
      <c r="J649" t="s">
        <v>30</v>
      </c>
      <c r="L649" t="s">
        <v>37</v>
      </c>
      <c r="M649" t="s">
        <v>38</v>
      </c>
      <c r="Q649" t="s">
        <v>33</v>
      </c>
      <c r="W649" s="32">
        <v>-7040.17</v>
      </c>
      <c r="Y649" t="s">
        <v>45</v>
      </c>
      <c r="Z649" t="s">
        <v>641</v>
      </c>
    </row>
    <row r="650" spans="1:26" x14ac:dyDescent="0.3">
      <c r="A650" t="s">
        <v>26</v>
      </c>
      <c r="B650" t="s">
        <v>27</v>
      </c>
      <c r="C650" s="27">
        <v>2019</v>
      </c>
      <c r="D650" s="28">
        <v>10</v>
      </c>
      <c r="E650" t="s">
        <v>609</v>
      </c>
      <c r="F650" t="s">
        <v>644</v>
      </c>
      <c r="G650" s="29">
        <v>43564</v>
      </c>
      <c r="H650" s="30">
        <v>43565</v>
      </c>
      <c r="I650" s="31">
        <v>16</v>
      </c>
      <c r="J650" t="s">
        <v>44</v>
      </c>
      <c r="K650" t="s">
        <v>604</v>
      </c>
      <c r="L650" t="s">
        <v>628</v>
      </c>
      <c r="M650" t="s">
        <v>597</v>
      </c>
      <c r="O650" t="s">
        <v>606</v>
      </c>
      <c r="P650" t="s">
        <v>26</v>
      </c>
      <c r="Q650" t="s">
        <v>33</v>
      </c>
      <c r="R650" t="s">
        <v>558</v>
      </c>
      <c r="W650" s="32">
        <v>1810.56</v>
      </c>
      <c r="X650" t="s">
        <v>629</v>
      </c>
      <c r="Y650" t="s">
        <v>645</v>
      </c>
      <c r="Z650" t="s">
        <v>614</v>
      </c>
    </row>
    <row r="651" spans="1:26" x14ac:dyDescent="0.3">
      <c r="A651" t="s">
        <v>26</v>
      </c>
      <c r="B651" t="s">
        <v>27</v>
      </c>
      <c r="C651" s="27">
        <v>2019</v>
      </c>
      <c r="D651" s="28">
        <v>10</v>
      </c>
      <c r="E651" t="s">
        <v>609</v>
      </c>
      <c r="F651" t="s">
        <v>644</v>
      </c>
      <c r="G651" s="29">
        <v>43564</v>
      </c>
      <c r="H651" s="30">
        <v>43565</v>
      </c>
      <c r="I651" s="31">
        <v>17</v>
      </c>
      <c r="J651" t="s">
        <v>44</v>
      </c>
      <c r="K651" t="s">
        <v>604</v>
      </c>
      <c r="L651" t="s">
        <v>616</v>
      </c>
      <c r="M651" t="s">
        <v>597</v>
      </c>
      <c r="O651" t="s">
        <v>606</v>
      </c>
      <c r="P651" t="s">
        <v>26</v>
      </c>
      <c r="Q651" t="s">
        <v>33</v>
      </c>
      <c r="R651" t="s">
        <v>558</v>
      </c>
      <c r="W651" s="32">
        <v>136.63</v>
      </c>
      <c r="X651" t="s">
        <v>629</v>
      </c>
      <c r="Y651" t="s">
        <v>645</v>
      </c>
      <c r="Z651" t="s">
        <v>614</v>
      </c>
    </row>
    <row r="652" spans="1:26" x14ac:dyDescent="0.3">
      <c r="A652" t="s">
        <v>26</v>
      </c>
      <c r="B652" t="s">
        <v>27</v>
      </c>
      <c r="C652" s="27">
        <v>2019</v>
      </c>
      <c r="D652" s="28">
        <v>10</v>
      </c>
      <c r="E652" t="s">
        <v>609</v>
      </c>
      <c r="F652" t="s">
        <v>644</v>
      </c>
      <c r="G652" s="29">
        <v>43564</v>
      </c>
      <c r="H652" s="30">
        <v>43565</v>
      </c>
      <c r="I652" s="31">
        <v>41</v>
      </c>
      <c r="J652" t="s">
        <v>44</v>
      </c>
      <c r="L652" t="s">
        <v>37</v>
      </c>
      <c r="M652" t="s">
        <v>38</v>
      </c>
      <c r="Q652" t="s">
        <v>33</v>
      </c>
      <c r="W652" s="32">
        <v>-1947.19</v>
      </c>
      <c r="Y652" t="s">
        <v>45</v>
      </c>
      <c r="Z652" t="s">
        <v>614</v>
      </c>
    </row>
    <row r="653" spans="1:26" x14ac:dyDescent="0.3">
      <c r="A653" t="s">
        <v>26</v>
      </c>
      <c r="B653" t="s">
        <v>27</v>
      </c>
      <c r="C653" s="27">
        <v>2019</v>
      </c>
      <c r="D653" s="28">
        <v>10</v>
      </c>
      <c r="E653" t="s">
        <v>609</v>
      </c>
      <c r="F653" t="s">
        <v>646</v>
      </c>
      <c r="G653" s="29">
        <v>43565</v>
      </c>
      <c r="H653" s="30">
        <v>43567</v>
      </c>
      <c r="I653" s="31">
        <v>311</v>
      </c>
      <c r="J653" t="s">
        <v>44</v>
      </c>
      <c r="K653" t="s">
        <v>604</v>
      </c>
      <c r="L653" t="s">
        <v>611</v>
      </c>
      <c r="M653" t="s">
        <v>597</v>
      </c>
      <c r="O653" t="s">
        <v>606</v>
      </c>
      <c r="P653" t="s">
        <v>26</v>
      </c>
      <c r="Q653" t="s">
        <v>33</v>
      </c>
      <c r="R653" t="s">
        <v>558</v>
      </c>
      <c r="W653" s="32">
        <v>1828.83</v>
      </c>
      <c r="X653" t="s">
        <v>612</v>
      </c>
      <c r="Y653" t="s">
        <v>647</v>
      </c>
      <c r="Z653" t="s">
        <v>614</v>
      </c>
    </row>
    <row r="654" spans="1:26" x14ac:dyDescent="0.3">
      <c r="A654" t="s">
        <v>26</v>
      </c>
      <c r="B654" t="s">
        <v>27</v>
      </c>
      <c r="C654" s="27">
        <v>2019</v>
      </c>
      <c r="D654" s="28">
        <v>10</v>
      </c>
      <c r="E654" t="s">
        <v>609</v>
      </c>
      <c r="F654" t="s">
        <v>646</v>
      </c>
      <c r="G654" s="29">
        <v>43565</v>
      </c>
      <c r="H654" s="30">
        <v>43567</v>
      </c>
      <c r="I654" s="31">
        <v>312</v>
      </c>
      <c r="J654" t="s">
        <v>44</v>
      </c>
      <c r="K654" t="s">
        <v>604</v>
      </c>
      <c r="L654" t="s">
        <v>615</v>
      </c>
      <c r="M654" t="s">
        <v>597</v>
      </c>
      <c r="O654" t="s">
        <v>606</v>
      </c>
      <c r="P654" t="s">
        <v>26</v>
      </c>
      <c r="Q654" t="s">
        <v>33</v>
      </c>
      <c r="R654" t="s">
        <v>558</v>
      </c>
      <c r="W654" s="32">
        <v>228.97</v>
      </c>
      <c r="X654" t="s">
        <v>612</v>
      </c>
      <c r="Y654" t="s">
        <v>647</v>
      </c>
      <c r="Z654" t="s">
        <v>614</v>
      </c>
    </row>
    <row r="655" spans="1:26" x14ac:dyDescent="0.3">
      <c r="A655" t="s">
        <v>26</v>
      </c>
      <c r="B655" t="s">
        <v>27</v>
      </c>
      <c r="C655" s="27">
        <v>2019</v>
      </c>
      <c r="D655" s="28">
        <v>10</v>
      </c>
      <c r="E655" t="s">
        <v>609</v>
      </c>
      <c r="F655" t="s">
        <v>646</v>
      </c>
      <c r="G655" s="29">
        <v>43565</v>
      </c>
      <c r="H655" s="30">
        <v>43567</v>
      </c>
      <c r="I655" s="31">
        <v>313</v>
      </c>
      <c r="J655" t="s">
        <v>44</v>
      </c>
      <c r="K655" t="s">
        <v>604</v>
      </c>
      <c r="L655" t="s">
        <v>616</v>
      </c>
      <c r="M655" t="s">
        <v>597</v>
      </c>
      <c r="O655" t="s">
        <v>606</v>
      </c>
      <c r="P655" t="s">
        <v>26</v>
      </c>
      <c r="Q655" t="s">
        <v>33</v>
      </c>
      <c r="R655" t="s">
        <v>558</v>
      </c>
      <c r="W655" s="32">
        <v>138.19999999999999</v>
      </c>
      <c r="X655" t="s">
        <v>612</v>
      </c>
      <c r="Y655" t="s">
        <v>647</v>
      </c>
      <c r="Z655" t="s">
        <v>614</v>
      </c>
    </row>
    <row r="656" spans="1:26" x14ac:dyDescent="0.3">
      <c r="A656" t="s">
        <v>26</v>
      </c>
      <c r="B656" t="s">
        <v>27</v>
      </c>
      <c r="C656" s="27">
        <v>2019</v>
      </c>
      <c r="D656" s="28">
        <v>10</v>
      </c>
      <c r="E656" t="s">
        <v>609</v>
      </c>
      <c r="F656" t="s">
        <v>646</v>
      </c>
      <c r="G656" s="29">
        <v>43565</v>
      </c>
      <c r="H656" s="30">
        <v>43567</v>
      </c>
      <c r="I656" s="31">
        <v>314</v>
      </c>
      <c r="J656" t="s">
        <v>44</v>
      </c>
      <c r="K656" t="s">
        <v>604</v>
      </c>
      <c r="L656" t="s">
        <v>617</v>
      </c>
      <c r="M656" t="s">
        <v>597</v>
      </c>
      <c r="O656" t="s">
        <v>606</v>
      </c>
      <c r="P656" t="s">
        <v>26</v>
      </c>
      <c r="Q656" t="s">
        <v>33</v>
      </c>
      <c r="R656" t="s">
        <v>558</v>
      </c>
      <c r="W656" s="32">
        <v>23.96</v>
      </c>
      <c r="X656" t="s">
        <v>612</v>
      </c>
      <c r="Y656" t="s">
        <v>647</v>
      </c>
      <c r="Z656" t="s">
        <v>614</v>
      </c>
    </row>
    <row r="657" spans="1:26" x14ac:dyDescent="0.3">
      <c r="A657" t="s">
        <v>26</v>
      </c>
      <c r="B657" t="s">
        <v>27</v>
      </c>
      <c r="C657" s="27">
        <v>2019</v>
      </c>
      <c r="D657" s="28">
        <v>10</v>
      </c>
      <c r="E657" t="s">
        <v>609</v>
      </c>
      <c r="F657" t="s">
        <v>646</v>
      </c>
      <c r="G657" s="29">
        <v>43565</v>
      </c>
      <c r="H657" s="30">
        <v>43567</v>
      </c>
      <c r="I657" s="31">
        <v>315</v>
      </c>
      <c r="J657" t="s">
        <v>44</v>
      </c>
      <c r="K657" t="s">
        <v>604</v>
      </c>
      <c r="L657" t="s">
        <v>618</v>
      </c>
      <c r="M657" t="s">
        <v>597</v>
      </c>
      <c r="O657" t="s">
        <v>606</v>
      </c>
      <c r="P657" t="s">
        <v>26</v>
      </c>
      <c r="Q657" t="s">
        <v>33</v>
      </c>
      <c r="R657" t="s">
        <v>558</v>
      </c>
      <c r="W657" s="32">
        <v>21.4</v>
      </c>
      <c r="X657" t="s">
        <v>612</v>
      </c>
      <c r="Y657" t="s">
        <v>647</v>
      </c>
      <c r="Z657" t="s">
        <v>614</v>
      </c>
    </row>
    <row r="658" spans="1:26" x14ac:dyDescent="0.3">
      <c r="A658" t="s">
        <v>26</v>
      </c>
      <c r="B658" t="s">
        <v>27</v>
      </c>
      <c r="C658" s="27">
        <v>2019</v>
      </c>
      <c r="D658" s="28">
        <v>10</v>
      </c>
      <c r="E658" t="s">
        <v>609</v>
      </c>
      <c r="F658" t="s">
        <v>646</v>
      </c>
      <c r="G658" s="29">
        <v>43565</v>
      </c>
      <c r="H658" s="30">
        <v>43567</v>
      </c>
      <c r="I658" s="31">
        <v>316</v>
      </c>
      <c r="J658" t="s">
        <v>44</v>
      </c>
      <c r="K658" t="s">
        <v>604</v>
      </c>
      <c r="L658" t="s">
        <v>619</v>
      </c>
      <c r="M658" t="s">
        <v>597</v>
      </c>
      <c r="O658" t="s">
        <v>606</v>
      </c>
      <c r="P658" t="s">
        <v>26</v>
      </c>
      <c r="Q658" t="s">
        <v>33</v>
      </c>
      <c r="R658" t="s">
        <v>558</v>
      </c>
      <c r="W658" s="32">
        <v>11.34</v>
      </c>
      <c r="X658" t="s">
        <v>612</v>
      </c>
      <c r="Y658" t="s">
        <v>647</v>
      </c>
      <c r="Z658" t="s">
        <v>614</v>
      </c>
    </row>
    <row r="659" spans="1:26" x14ac:dyDescent="0.3">
      <c r="A659" t="s">
        <v>26</v>
      </c>
      <c r="B659" t="s">
        <v>27</v>
      </c>
      <c r="C659" s="27">
        <v>2019</v>
      </c>
      <c r="D659" s="28">
        <v>10</v>
      </c>
      <c r="E659" t="s">
        <v>609</v>
      </c>
      <c r="F659" t="s">
        <v>646</v>
      </c>
      <c r="G659" s="29">
        <v>43565</v>
      </c>
      <c r="H659" s="30">
        <v>43567</v>
      </c>
      <c r="I659" s="31">
        <v>317</v>
      </c>
      <c r="J659" t="s">
        <v>44</v>
      </c>
      <c r="K659" t="s">
        <v>604</v>
      </c>
      <c r="L659" t="s">
        <v>620</v>
      </c>
      <c r="M659" t="s">
        <v>597</v>
      </c>
      <c r="O659" t="s">
        <v>606</v>
      </c>
      <c r="P659" t="s">
        <v>26</v>
      </c>
      <c r="Q659" t="s">
        <v>33</v>
      </c>
      <c r="R659" t="s">
        <v>558</v>
      </c>
      <c r="W659" s="32">
        <v>18.29</v>
      </c>
      <c r="X659" t="s">
        <v>612</v>
      </c>
      <c r="Y659" t="s">
        <v>647</v>
      </c>
      <c r="Z659" t="s">
        <v>614</v>
      </c>
    </row>
    <row r="660" spans="1:26" x14ac:dyDescent="0.3">
      <c r="A660" t="s">
        <v>26</v>
      </c>
      <c r="B660" t="s">
        <v>27</v>
      </c>
      <c r="C660" s="27">
        <v>2019</v>
      </c>
      <c r="D660" s="28">
        <v>10</v>
      </c>
      <c r="E660" t="s">
        <v>609</v>
      </c>
      <c r="F660" t="s">
        <v>646</v>
      </c>
      <c r="G660" s="29">
        <v>43565</v>
      </c>
      <c r="H660" s="30">
        <v>43567</v>
      </c>
      <c r="I660" s="31">
        <v>459</v>
      </c>
      <c r="J660" t="s">
        <v>44</v>
      </c>
      <c r="L660" t="s">
        <v>37</v>
      </c>
      <c r="M660" t="s">
        <v>38</v>
      </c>
      <c r="Q660" t="s">
        <v>33</v>
      </c>
      <c r="W660" s="32">
        <v>-2270.9899999999998</v>
      </c>
      <c r="Y660" t="s">
        <v>45</v>
      </c>
      <c r="Z660" t="s">
        <v>614</v>
      </c>
    </row>
    <row r="661" spans="1:26" x14ac:dyDescent="0.3">
      <c r="A661" t="s">
        <v>26</v>
      </c>
      <c r="B661" t="s">
        <v>27</v>
      </c>
      <c r="C661" s="27">
        <v>2019</v>
      </c>
      <c r="D661" s="28">
        <v>10</v>
      </c>
      <c r="E661" t="s">
        <v>39</v>
      </c>
      <c r="F661" t="s">
        <v>648</v>
      </c>
      <c r="G661" s="29">
        <v>43571</v>
      </c>
      <c r="H661" s="30">
        <v>43581</v>
      </c>
      <c r="I661" s="31">
        <v>5</v>
      </c>
      <c r="J661" t="s">
        <v>30</v>
      </c>
      <c r="K661" t="s">
        <v>581</v>
      </c>
      <c r="L661" t="s">
        <v>639</v>
      </c>
      <c r="M661" t="s">
        <v>635</v>
      </c>
      <c r="O661" t="s">
        <v>606</v>
      </c>
      <c r="P661" t="s">
        <v>26</v>
      </c>
      <c r="Q661" t="s">
        <v>33</v>
      </c>
      <c r="R661" t="s">
        <v>558</v>
      </c>
      <c r="W661" s="32">
        <v>-1306.8900000000001</v>
      </c>
      <c r="Y661" t="s">
        <v>649</v>
      </c>
      <c r="Z661" t="s">
        <v>650</v>
      </c>
    </row>
    <row r="662" spans="1:26" x14ac:dyDescent="0.3">
      <c r="A662" t="s">
        <v>26</v>
      </c>
      <c r="B662" t="s">
        <v>27</v>
      </c>
      <c r="C662" s="27">
        <v>2019</v>
      </c>
      <c r="D662" s="28">
        <v>10</v>
      </c>
      <c r="E662" t="s">
        <v>39</v>
      </c>
      <c r="F662" t="s">
        <v>648</v>
      </c>
      <c r="G662" s="29">
        <v>43571</v>
      </c>
      <c r="H662" s="30">
        <v>43581</v>
      </c>
      <c r="I662" s="31">
        <v>9</v>
      </c>
      <c r="J662" t="s">
        <v>30</v>
      </c>
      <c r="K662" t="s">
        <v>581</v>
      </c>
      <c r="L662" t="s">
        <v>643</v>
      </c>
      <c r="M662" t="s">
        <v>635</v>
      </c>
      <c r="P662" t="s">
        <v>26</v>
      </c>
      <c r="Q662" t="s">
        <v>33</v>
      </c>
      <c r="R662" t="s">
        <v>558</v>
      </c>
      <c r="W662" s="32">
        <v>-5593.09</v>
      </c>
      <c r="Y662" t="s">
        <v>651</v>
      </c>
      <c r="Z662" t="s">
        <v>650</v>
      </c>
    </row>
    <row r="663" spans="1:26" x14ac:dyDescent="0.3">
      <c r="A663" t="s">
        <v>26</v>
      </c>
      <c r="B663" t="s">
        <v>27</v>
      </c>
      <c r="C663" s="27">
        <v>2019</v>
      </c>
      <c r="D663" s="28">
        <v>10</v>
      </c>
      <c r="E663" t="s">
        <v>39</v>
      </c>
      <c r="F663" t="s">
        <v>648</v>
      </c>
      <c r="G663" s="29">
        <v>43571</v>
      </c>
      <c r="H663" s="30">
        <v>43581</v>
      </c>
      <c r="I663" s="31">
        <v>18</v>
      </c>
      <c r="J663" t="s">
        <v>30</v>
      </c>
      <c r="L663" t="s">
        <v>37</v>
      </c>
      <c r="M663" t="s">
        <v>38</v>
      </c>
      <c r="Q663" t="s">
        <v>33</v>
      </c>
      <c r="W663" s="32">
        <v>6899.98</v>
      </c>
      <c r="Y663" t="s">
        <v>45</v>
      </c>
      <c r="Z663" t="s">
        <v>650</v>
      </c>
    </row>
    <row r="664" spans="1:26" x14ac:dyDescent="0.3">
      <c r="A664" t="s">
        <v>26</v>
      </c>
      <c r="B664" t="s">
        <v>27</v>
      </c>
      <c r="C664" s="27">
        <v>2019</v>
      </c>
      <c r="D664" s="28">
        <v>10</v>
      </c>
      <c r="E664" t="s">
        <v>609</v>
      </c>
      <c r="F664" t="s">
        <v>652</v>
      </c>
      <c r="G664" s="29">
        <v>43580</v>
      </c>
      <c r="H664" s="30">
        <v>43582</v>
      </c>
      <c r="I664" s="31">
        <v>313</v>
      </c>
      <c r="J664" t="s">
        <v>44</v>
      </c>
      <c r="K664" t="s">
        <v>604</v>
      </c>
      <c r="L664" t="s">
        <v>611</v>
      </c>
      <c r="M664" t="s">
        <v>597</v>
      </c>
      <c r="O664" t="s">
        <v>606</v>
      </c>
      <c r="P664" t="s">
        <v>26</v>
      </c>
      <c r="Q664" t="s">
        <v>33</v>
      </c>
      <c r="R664" t="s">
        <v>558</v>
      </c>
      <c r="W664" s="32">
        <v>1828.83</v>
      </c>
      <c r="X664" t="s">
        <v>612</v>
      </c>
      <c r="Y664" t="s">
        <v>653</v>
      </c>
      <c r="Z664" t="s">
        <v>614</v>
      </c>
    </row>
    <row r="665" spans="1:26" x14ac:dyDescent="0.3">
      <c r="A665" t="s">
        <v>26</v>
      </c>
      <c r="B665" t="s">
        <v>27</v>
      </c>
      <c r="C665" s="27">
        <v>2019</v>
      </c>
      <c r="D665" s="28">
        <v>10</v>
      </c>
      <c r="E665" t="s">
        <v>609</v>
      </c>
      <c r="F665" t="s">
        <v>652</v>
      </c>
      <c r="G665" s="29">
        <v>43580</v>
      </c>
      <c r="H665" s="30">
        <v>43582</v>
      </c>
      <c r="I665" s="31">
        <v>314</v>
      </c>
      <c r="J665" t="s">
        <v>44</v>
      </c>
      <c r="K665" t="s">
        <v>604</v>
      </c>
      <c r="L665" t="s">
        <v>615</v>
      </c>
      <c r="M665" t="s">
        <v>597</v>
      </c>
      <c r="O665" t="s">
        <v>606</v>
      </c>
      <c r="P665" t="s">
        <v>26</v>
      </c>
      <c r="Q665" t="s">
        <v>33</v>
      </c>
      <c r="R665" t="s">
        <v>558</v>
      </c>
      <c r="W665" s="32">
        <v>228.97</v>
      </c>
      <c r="X665" t="s">
        <v>612</v>
      </c>
      <c r="Y665" t="s">
        <v>653</v>
      </c>
      <c r="Z665" t="s">
        <v>614</v>
      </c>
    </row>
    <row r="666" spans="1:26" x14ac:dyDescent="0.3">
      <c r="A666" t="s">
        <v>26</v>
      </c>
      <c r="B666" t="s">
        <v>27</v>
      </c>
      <c r="C666" s="27">
        <v>2019</v>
      </c>
      <c r="D666" s="28">
        <v>10</v>
      </c>
      <c r="E666" t="s">
        <v>609</v>
      </c>
      <c r="F666" t="s">
        <v>652</v>
      </c>
      <c r="G666" s="29">
        <v>43580</v>
      </c>
      <c r="H666" s="30">
        <v>43582</v>
      </c>
      <c r="I666" s="31">
        <v>315</v>
      </c>
      <c r="J666" t="s">
        <v>44</v>
      </c>
      <c r="K666" t="s">
        <v>604</v>
      </c>
      <c r="L666" t="s">
        <v>616</v>
      </c>
      <c r="M666" t="s">
        <v>597</v>
      </c>
      <c r="O666" t="s">
        <v>606</v>
      </c>
      <c r="P666" t="s">
        <v>26</v>
      </c>
      <c r="Q666" t="s">
        <v>33</v>
      </c>
      <c r="R666" t="s">
        <v>558</v>
      </c>
      <c r="W666" s="32">
        <v>138.03</v>
      </c>
      <c r="X666" t="s">
        <v>612</v>
      </c>
      <c r="Y666" t="s">
        <v>653</v>
      </c>
      <c r="Z666" t="s">
        <v>614</v>
      </c>
    </row>
    <row r="667" spans="1:26" x14ac:dyDescent="0.3">
      <c r="A667" t="s">
        <v>26</v>
      </c>
      <c r="B667" t="s">
        <v>27</v>
      </c>
      <c r="C667" s="27">
        <v>2019</v>
      </c>
      <c r="D667" s="28">
        <v>10</v>
      </c>
      <c r="E667" t="s">
        <v>609</v>
      </c>
      <c r="F667" t="s">
        <v>652</v>
      </c>
      <c r="G667" s="29">
        <v>43580</v>
      </c>
      <c r="H667" s="30">
        <v>43582</v>
      </c>
      <c r="I667" s="31">
        <v>316</v>
      </c>
      <c r="J667" t="s">
        <v>44</v>
      </c>
      <c r="K667" t="s">
        <v>604</v>
      </c>
      <c r="L667" t="s">
        <v>617</v>
      </c>
      <c r="M667" t="s">
        <v>597</v>
      </c>
      <c r="O667" t="s">
        <v>606</v>
      </c>
      <c r="P667" t="s">
        <v>26</v>
      </c>
      <c r="Q667" t="s">
        <v>33</v>
      </c>
      <c r="R667" t="s">
        <v>558</v>
      </c>
      <c r="W667" s="32">
        <v>23.96</v>
      </c>
      <c r="X667" t="s">
        <v>612</v>
      </c>
      <c r="Y667" t="s">
        <v>653</v>
      </c>
      <c r="Z667" t="s">
        <v>614</v>
      </c>
    </row>
    <row r="668" spans="1:26" x14ac:dyDescent="0.3">
      <c r="A668" t="s">
        <v>26</v>
      </c>
      <c r="B668" t="s">
        <v>27</v>
      </c>
      <c r="C668" s="27">
        <v>2019</v>
      </c>
      <c r="D668" s="28">
        <v>10</v>
      </c>
      <c r="E668" t="s">
        <v>609</v>
      </c>
      <c r="F668" t="s">
        <v>652</v>
      </c>
      <c r="G668" s="29">
        <v>43580</v>
      </c>
      <c r="H668" s="30">
        <v>43582</v>
      </c>
      <c r="I668" s="31">
        <v>317</v>
      </c>
      <c r="J668" t="s">
        <v>44</v>
      </c>
      <c r="K668" t="s">
        <v>604</v>
      </c>
      <c r="L668" t="s">
        <v>618</v>
      </c>
      <c r="M668" t="s">
        <v>597</v>
      </c>
      <c r="O668" t="s">
        <v>606</v>
      </c>
      <c r="P668" t="s">
        <v>26</v>
      </c>
      <c r="Q668" t="s">
        <v>33</v>
      </c>
      <c r="R668" t="s">
        <v>558</v>
      </c>
      <c r="W668" s="32">
        <v>21.4</v>
      </c>
      <c r="X668" t="s">
        <v>612</v>
      </c>
      <c r="Y668" t="s">
        <v>653</v>
      </c>
      <c r="Z668" t="s">
        <v>614</v>
      </c>
    </row>
    <row r="669" spans="1:26" x14ac:dyDescent="0.3">
      <c r="A669" t="s">
        <v>26</v>
      </c>
      <c r="B669" t="s">
        <v>27</v>
      </c>
      <c r="C669" s="27">
        <v>2019</v>
      </c>
      <c r="D669" s="28">
        <v>10</v>
      </c>
      <c r="E669" t="s">
        <v>609</v>
      </c>
      <c r="F669" t="s">
        <v>652</v>
      </c>
      <c r="G669" s="29">
        <v>43580</v>
      </c>
      <c r="H669" s="30">
        <v>43582</v>
      </c>
      <c r="I669" s="31">
        <v>318</v>
      </c>
      <c r="J669" t="s">
        <v>44</v>
      </c>
      <c r="K669" t="s">
        <v>604</v>
      </c>
      <c r="L669" t="s">
        <v>619</v>
      </c>
      <c r="M669" t="s">
        <v>597</v>
      </c>
      <c r="O669" t="s">
        <v>606</v>
      </c>
      <c r="P669" t="s">
        <v>26</v>
      </c>
      <c r="Q669" t="s">
        <v>33</v>
      </c>
      <c r="R669" t="s">
        <v>558</v>
      </c>
      <c r="W669" s="32">
        <v>11.34</v>
      </c>
      <c r="X669" t="s">
        <v>612</v>
      </c>
      <c r="Y669" t="s">
        <v>653</v>
      </c>
      <c r="Z669" t="s">
        <v>614</v>
      </c>
    </row>
    <row r="670" spans="1:26" x14ac:dyDescent="0.3">
      <c r="A670" t="s">
        <v>26</v>
      </c>
      <c r="B670" t="s">
        <v>27</v>
      </c>
      <c r="C670" s="27">
        <v>2019</v>
      </c>
      <c r="D670" s="28">
        <v>10</v>
      </c>
      <c r="E670" t="s">
        <v>609</v>
      </c>
      <c r="F670" t="s">
        <v>652</v>
      </c>
      <c r="G670" s="29">
        <v>43580</v>
      </c>
      <c r="H670" s="30">
        <v>43582</v>
      </c>
      <c r="I670" s="31">
        <v>319</v>
      </c>
      <c r="J670" t="s">
        <v>44</v>
      </c>
      <c r="K670" t="s">
        <v>604</v>
      </c>
      <c r="L670" t="s">
        <v>620</v>
      </c>
      <c r="M670" t="s">
        <v>597</v>
      </c>
      <c r="O670" t="s">
        <v>606</v>
      </c>
      <c r="P670" t="s">
        <v>26</v>
      </c>
      <c r="Q670" t="s">
        <v>33</v>
      </c>
      <c r="R670" t="s">
        <v>558</v>
      </c>
      <c r="W670" s="32">
        <v>18.29</v>
      </c>
      <c r="X670" t="s">
        <v>612</v>
      </c>
      <c r="Y670" t="s">
        <v>653</v>
      </c>
      <c r="Z670" t="s">
        <v>614</v>
      </c>
    </row>
    <row r="671" spans="1:26" x14ac:dyDescent="0.3">
      <c r="A671" t="s">
        <v>26</v>
      </c>
      <c r="B671" t="s">
        <v>27</v>
      </c>
      <c r="C671" s="27">
        <v>2019</v>
      </c>
      <c r="D671" s="28">
        <v>10</v>
      </c>
      <c r="E671" t="s">
        <v>609</v>
      </c>
      <c r="F671" t="s">
        <v>652</v>
      </c>
      <c r="G671" s="29">
        <v>43580</v>
      </c>
      <c r="H671" s="30">
        <v>43582</v>
      </c>
      <c r="I671" s="31">
        <v>458</v>
      </c>
      <c r="J671" t="s">
        <v>44</v>
      </c>
      <c r="L671" t="s">
        <v>37</v>
      </c>
      <c r="M671" t="s">
        <v>38</v>
      </c>
      <c r="Q671" t="s">
        <v>33</v>
      </c>
      <c r="W671" s="32">
        <v>-2270.8200000000002</v>
      </c>
      <c r="Y671" t="s">
        <v>45</v>
      </c>
      <c r="Z671" t="s">
        <v>614</v>
      </c>
    </row>
    <row r="672" spans="1:26" x14ac:dyDescent="0.3">
      <c r="A672" t="s">
        <v>26</v>
      </c>
      <c r="B672" t="s">
        <v>27</v>
      </c>
      <c r="C672" s="27">
        <v>2019</v>
      </c>
      <c r="D672" s="28">
        <v>10</v>
      </c>
      <c r="E672" t="s">
        <v>39</v>
      </c>
      <c r="F672" t="s">
        <v>654</v>
      </c>
      <c r="G672" s="29">
        <v>43581</v>
      </c>
      <c r="H672" s="30">
        <v>43581</v>
      </c>
      <c r="I672" s="31">
        <v>10</v>
      </c>
      <c r="J672" t="s">
        <v>44</v>
      </c>
      <c r="K672" t="s">
        <v>604</v>
      </c>
      <c r="L672" t="s">
        <v>615</v>
      </c>
      <c r="M672" t="s">
        <v>597</v>
      </c>
      <c r="O672" t="s">
        <v>606</v>
      </c>
      <c r="P672" t="s">
        <v>26</v>
      </c>
      <c r="Q672" t="s">
        <v>33</v>
      </c>
      <c r="R672" t="s">
        <v>558</v>
      </c>
      <c r="W672" s="32">
        <v>3443.04</v>
      </c>
      <c r="Y672" t="s">
        <v>655</v>
      </c>
      <c r="Z672" t="s">
        <v>656</v>
      </c>
    </row>
    <row r="673" spans="1:26" x14ac:dyDescent="0.3">
      <c r="A673" t="s">
        <v>26</v>
      </c>
      <c r="B673" t="s">
        <v>27</v>
      </c>
      <c r="C673" s="27">
        <v>2019</v>
      </c>
      <c r="D673" s="28">
        <v>10</v>
      </c>
      <c r="E673" t="s">
        <v>39</v>
      </c>
      <c r="F673" t="s">
        <v>654</v>
      </c>
      <c r="G673" s="29">
        <v>43581</v>
      </c>
      <c r="H673" s="30">
        <v>43581</v>
      </c>
      <c r="I673" s="31">
        <v>11</v>
      </c>
      <c r="J673" t="s">
        <v>44</v>
      </c>
      <c r="K673" t="s">
        <v>604</v>
      </c>
      <c r="L673" t="s">
        <v>616</v>
      </c>
      <c r="M673" t="s">
        <v>597</v>
      </c>
      <c r="O673" t="s">
        <v>606</v>
      </c>
      <c r="P673" t="s">
        <v>26</v>
      </c>
      <c r="Q673" t="s">
        <v>33</v>
      </c>
      <c r="R673" t="s">
        <v>558</v>
      </c>
      <c r="W673" s="32">
        <v>3192.93</v>
      </c>
      <c r="Y673" t="s">
        <v>655</v>
      </c>
      <c r="Z673" t="s">
        <v>656</v>
      </c>
    </row>
    <row r="674" spans="1:26" x14ac:dyDescent="0.3">
      <c r="A674" t="s">
        <v>26</v>
      </c>
      <c r="B674" t="s">
        <v>27</v>
      </c>
      <c r="C674" s="27">
        <v>2019</v>
      </c>
      <c r="D674" s="28">
        <v>10</v>
      </c>
      <c r="E674" t="s">
        <v>39</v>
      </c>
      <c r="F674" t="s">
        <v>654</v>
      </c>
      <c r="G674" s="29">
        <v>43581</v>
      </c>
      <c r="H674" s="30">
        <v>43581</v>
      </c>
      <c r="I674" s="31">
        <v>12</v>
      </c>
      <c r="J674" t="s">
        <v>44</v>
      </c>
      <c r="K674" t="s">
        <v>604</v>
      </c>
      <c r="L674" t="s">
        <v>617</v>
      </c>
      <c r="M674" t="s">
        <v>597</v>
      </c>
      <c r="O674" t="s">
        <v>606</v>
      </c>
      <c r="P674" t="s">
        <v>26</v>
      </c>
      <c r="Q674" t="s">
        <v>33</v>
      </c>
      <c r="R674" t="s">
        <v>558</v>
      </c>
      <c r="W674" s="32">
        <v>360.24</v>
      </c>
      <c r="Y674" t="s">
        <v>655</v>
      </c>
      <c r="Z674" t="s">
        <v>656</v>
      </c>
    </row>
    <row r="675" spans="1:26" x14ac:dyDescent="0.3">
      <c r="A675" t="s">
        <v>26</v>
      </c>
      <c r="B675" t="s">
        <v>27</v>
      </c>
      <c r="C675" s="27">
        <v>2019</v>
      </c>
      <c r="D675" s="28">
        <v>10</v>
      </c>
      <c r="E675" t="s">
        <v>39</v>
      </c>
      <c r="F675" t="s">
        <v>654</v>
      </c>
      <c r="G675" s="29">
        <v>43581</v>
      </c>
      <c r="H675" s="30">
        <v>43581</v>
      </c>
      <c r="I675" s="31">
        <v>13</v>
      </c>
      <c r="J675" t="s">
        <v>44</v>
      </c>
      <c r="K675" t="s">
        <v>604</v>
      </c>
      <c r="L675" t="s">
        <v>657</v>
      </c>
      <c r="M675" t="s">
        <v>597</v>
      </c>
      <c r="O675" t="s">
        <v>606</v>
      </c>
      <c r="P675" t="s">
        <v>26</v>
      </c>
      <c r="Q675" t="s">
        <v>33</v>
      </c>
      <c r="R675" t="s">
        <v>558</v>
      </c>
      <c r="W675" s="32">
        <v>7374</v>
      </c>
      <c r="Y675" t="s">
        <v>655</v>
      </c>
      <c r="Z675" t="s">
        <v>656</v>
      </c>
    </row>
    <row r="676" spans="1:26" x14ac:dyDescent="0.3">
      <c r="A676" t="s">
        <v>26</v>
      </c>
      <c r="B676" t="s">
        <v>27</v>
      </c>
      <c r="C676" s="27">
        <v>2019</v>
      </c>
      <c r="D676" s="28">
        <v>10</v>
      </c>
      <c r="E676" t="s">
        <v>39</v>
      </c>
      <c r="F676" t="s">
        <v>654</v>
      </c>
      <c r="G676" s="29">
        <v>43581</v>
      </c>
      <c r="H676" s="30">
        <v>43581</v>
      </c>
      <c r="I676" s="31">
        <v>14</v>
      </c>
      <c r="J676" t="s">
        <v>44</v>
      </c>
      <c r="K676" t="s">
        <v>604</v>
      </c>
      <c r="L676" t="s">
        <v>618</v>
      </c>
      <c r="M676" t="s">
        <v>597</v>
      </c>
      <c r="O676" t="s">
        <v>606</v>
      </c>
      <c r="P676" t="s">
        <v>26</v>
      </c>
      <c r="Q676" t="s">
        <v>33</v>
      </c>
      <c r="R676" t="s">
        <v>558</v>
      </c>
      <c r="W676" s="32">
        <v>321.72000000000003</v>
      </c>
      <c r="Y676" t="s">
        <v>655</v>
      </c>
      <c r="Z676" t="s">
        <v>656</v>
      </c>
    </row>
    <row r="677" spans="1:26" x14ac:dyDescent="0.3">
      <c r="A677" t="s">
        <v>26</v>
      </c>
      <c r="B677" t="s">
        <v>27</v>
      </c>
      <c r="C677" s="27">
        <v>2019</v>
      </c>
      <c r="D677" s="28">
        <v>10</v>
      </c>
      <c r="E677" t="s">
        <v>39</v>
      </c>
      <c r="F677" t="s">
        <v>654</v>
      </c>
      <c r="G677" s="29">
        <v>43581</v>
      </c>
      <c r="H677" s="30">
        <v>43581</v>
      </c>
      <c r="I677" s="31">
        <v>15</v>
      </c>
      <c r="J677" t="s">
        <v>44</v>
      </c>
      <c r="K677" t="s">
        <v>604</v>
      </c>
      <c r="L677" t="s">
        <v>619</v>
      </c>
      <c r="M677" t="s">
        <v>597</v>
      </c>
      <c r="O677" t="s">
        <v>606</v>
      </c>
      <c r="P677" t="s">
        <v>26</v>
      </c>
      <c r="Q677" t="s">
        <v>33</v>
      </c>
      <c r="R677" t="s">
        <v>558</v>
      </c>
      <c r="W677" s="32">
        <v>170.52</v>
      </c>
      <c r="Y677" t="s">
        <v>655</v>
      </c>
      <c r="Z677" t="s">
        <v>656</v>
      </c>
    </row>
    <row r="678" spans="1:26" x14ac:dyDescent="0.3">
      <c r="A678" t="s">
        <v>26</v>
      </c>
      <c r="B678" t="s">
        <v>27</v>
      </c>
      <c r="C678" s="27">
        <v>2019</v>
      </c>
      <c r="D678" s="28">
        <v>10</v>
      </c>
      <c r="E678" t="s">
        <v>39</v>
      </c>
      <c r="F678" t="s">
        <v>654</v>
      </c>
      <c r="G678" s="29">
        <v>43581</v>
      </c>
      <c r="H678" s="30">
        <v>43581</v>
      </c>
      <c r="I678" s="31">
        <v>16</v>
      </c>
      <c r="J678" t="s">
        <v>44</v>
      </c>
      <c r="K678" t="s">
        <v>604</v>
      </c>
      <c r="L678" t="s">
        <v>611</v>
      </c>
      <c r="M678" t="s">
        <v>597</v>
      </c>
      <c r="O678" t="s">
        <v>606</v>
      </c>
      <c r="P678" t="s">
        <v>26</v>
      </c>
      <c r="Q678" t="s">
        <v>33</v>
      </c>
      <c r="R678" t="s">
        <v>558</v>
      </c>
      <c r="W678" s="32">
        <v>27500.04</v>
      </c>
      <c r="Y678" t="s">
        <v>655</v>
      </c>
      <c r="Z678" t="s">
        <v>656</v>
      </c>
    </row>
    <row r="679" spans="1:26" x14ac:dyDescent="0.3">
      <c r="A679" t="s">
        <v>26</v>
      </c>
      <c r="B679" t="s">
        <v>27</v>
      </c>
      <c r="C679" s="27">
        <v>2019</v>
      </c>
      <c r="D679" s="28">
        <v>10</v>
      </c>
      <c r="E679" t="s">
        <v>39</v>
      </c>
      <c r="F679" t="s">
        <v>654</v>
      </c>
      <c r="G679" s="29">
        <v>43581</v>
      </c>
      <c r="H679" s="30">
        <v>43581</v>
      </c>
      <c r="I679" s="31">
        <v>17</v>
      </c>
      <c r="J679" t="s">
        <v>44</v>
      </c>
      <c r="K679" t="s">
        <v>604</v>
      </c>
      <c r="L679" t="s">
        <v>628</v>
      </c>
      <c r="M679" t="s">
        <v>597</v>
      </c>
      <c r="O679" t="s">
        <v>606</v>
      </c>
      <c r="P679" t="s">
        <v>26</v>
      </c>
      <c r="Q679" t="s">
        <v>33</v>
      </c>
      <c r="R679" t="s">
        <v>558</v>
      </c>
      <c r="W679" s="32">
        <v>15291.36</v>
      </c>
      <c r="Y679" t="s">
        <v>655</v>
      </c>
      <c r="Z679" t="s">
        <v>656</v>
      </c>
    </row>
    <row r="680" spans="1:26" x14ac:dyDescent="0.3">
      <c r="A680" t="s">
        <v>26</v>
      </c>
      <c r="B680" t="s">
        <v>27</v>
      </c>
      <c r="C680" s="27">
        <v>2019</v>
      </c>
      <c r="D680" s="28">
        <v>10</v>
      </c>
      <c r="E680" t="s">
        <v>39</v>
      </c>
      <c r="F680" t="s">
        <v>654</v>
      </c>
      <c r="G680" s="29">
        <v>43581</v>
      </c>
      <c r="H680" s="30">
        <v>43581</v>
      </c>
      <c r="I680" s="31">
        <v>18</v>
      </c>
      <c r="J680" t="s">
        <v>44</v>
      </c>
      <c r="K680" t="s">
        <v>604</v>
      </c>
      <c r="L680" t="s">
        <v>620</v>
      </c>
      <c r="M680" t="s">
        <v>597</v>
      </c>
      <c r="O680" t="s">
        <v>606</v>
      </c>
      <c r="P680" t="s">
        <v>26</v>
      </c>
      <c r="Q680" t="s">
        <v>33</v>
      </c>
      <c r="R680" t="s">
        <v>558</v>
      </c>
      <c r="W680" s="32">
        <v>275.04000000000002</v>
      </c>
      <c r="Y680" t="s">
        <v>655</v>
      </c>
      <c r="Z680" t="s">
        <v>656</v>
      </c>
    </row>
    <row r="681" spans="1:26" x14ac:dyDescent="0.3">
      <c r="A681" t="s">
        <v>26</v>
      </c>
      <c r="B681" t="s">
        <v>27</v>
      </c>
      <c r="C681" s="27">
        <v>2019</v>
      </c>
      <c r="D681" s="28">
        <v>10</v>
      </c>
      <c r="E681" t="s">
        <v>39</v>
      </c>
      <c r="F681" t="s">
        <v>654</v>
      </c>
      <c r="G681" s="29">
        <v>43581</v>
      </c>
      <c r="H681" s="30">
        <v>43581</v>
      </c>
      <c r="I681" s="31">
        <v>20</v>
      </c>
      <c r="J681" t="s">
        <v>44</v>
      </c>
      <c r="L681" t="s">
        <v>37</v>
      </c>
      <c r="M681" t="s">
        <v>38</v>
      </c>
      <c r="Q681" t="s">
        <v>33</v>
      </c>
      <c r="W681" s="32">
        <v>-57928.89</v>
      </c>
      <c r="Y681" t="s">
        <v>45</v>
      </c>
      <c r="Z681" t="s">
        <v>656</v>
      </c>
    </row>
    <row r="682" spans="1:26" x14ac:dyDescent="0.3">
      <c r="A682" t="s">
        <v>26</v>
      </c>
      <c r="B682" t="s">
        <v>27</v>
      </c>
      <c r="C682" s="27">
        <v>2019</v>
      </c>
      <c r="D682" s="28">
        <v>10</v>
      </c>
      <c r="E682" t="s">
        <v>39</v>
      </c>
      <c r="F682" t="s">
        <v>658</v>
      </c>
      <c r="G682" s="29">
        <v>43584</v>
      </c>
      <c r="H682" s="30">
        <v>43586</v>
      </c>
      <c r="I682" s="31">
        <v>6</v>
      </c>
      <c r="J682" t="s">
        <v>44</v>
      </c>
      <c r="K682" t="s">
        <v>604</v>
      </c>
      <c r="L682" t="s">
        <v>639</v>
      </c>
      <c r="M682" t="s">
        <v>597</v>
      </c>
      <c r="O682" t="s">
        <v>606</v>
      </c>
      <c r="P682" t="s">
        <v>26</v>
      </c>
      <c r="Q682" t="s">
        <v>33</v>
      </c>
      <c r="R682" t="s">
        <v>558</v>
      </c>
      <c r="W682" s="32">
        <v>653.44000000000005</v>
      </c>
      <c r="Y682" t="s">
        <v>659</v>
      </c>
      <c r="Z682" t="s">
        <v>660</v>
      </c>
    </row>
    <row r="683" spans="1:26" x14ac:dyDescent="0.3">
      <c r="A683" t="s">
        <v>26</v>
      </c>
      <c r="B683" t="s">
        <v>27</v>
      </c>
      <c r="C683" s="27">
        <v>2019</v>
      </c>
      <c r="D683" s="28">
        <v>10</v>
      </c>
      <c r="E683" t="s">
        <v>39</v>
      </c>
      <c r="F683" t="s">
        <v>658</v>
      </c>
      <c r="G683" s="29">
        <v>43584</v>
      </c>
      <c r="H683" s="30">
        <v>43586</v>
      </c>
      <c r="I683" s="31">
        <v>7</v>
      </c>
      <c r="J683" t="s">
        <v>44</v>
      </c>
      <c r="K683" t="s">
        <v>604</v>
      </c>
      <c r="L683" t="s">
        <v>642</v>
      </c>
      <c r="M683" t="s">
        <v>597</v>
      </c>
      <c r="O683" t="s">
        <v>606</v>
      </c>
      <c r="P683" t="s">
        <v>26</v>
      </c>
      <c r="Q683" t="s">
        <v>33</v>
      </c>
      <c r="R683" t="s">
        <v>558</v>
      </c>
      <c r="W683" s="32">
        <v>717.74</v>
      </c>
      <c r="Y683" t="s">
        <v>659</v>
      </c>
      <c r="Z683" t="s">
        <v>660</v>
      </c>
    </row>
    <row r="684" spans="1:26" x14ac:dyDescent="0.3">
      <c r="A684" t="s">
        <v>26</v>
      </c>
      <c r="B684" t="s">
        <v>27</v>
      </c>
      <c r="C684" s="27">
        <v>2019</v>
      </c>
      <c r="D684" s="28">
        <v>10</v>
      </c>
      <c r="E684" t="s">
        <v>39</v>
      </c>
      <c r="F684" t="s">
        <v>658</v>
      </c>
      <c r="G684" s="29">
        <v>43584</v>
      </c>
      <c r="H684" s="30">
        <v>43586</v>
      </c>
      <c r="I684" s="31">
        <v>8</v>
      </c>
      <c r="J684" t="s">
        <v>44</v>
      </c>
      <c r="K684" t="s">
        <v>604</v>
      </c>
      <c r="L684" t="s">
        <v>643</v>
      </c>
      <c r="M684" t="s">
        <v>597</v>
      </c>
      <c r="O684" t="s">
        <v>606</v>
      </c>
      <c r="P684" t="s">
        <v>26</v>
      </c>
      <c r="Q684" t="s">
        <v>33</v>
      </c>
      <c r="R684" t="s">
        <v>558</v>
      </c>
      <c r="W684" s="32">
        <v>2796.54</v>
      </c>
      <c r="Y684" t="s">
        <v>659</v>
      </c>
      <c r="Z684" t="s">
        <v>660</v>
      </c>
    </row>
    <row r="685" spans="1:26" x14ac:dyDescent="0.3">
      <c r="A685" t="s">
        <v>26</v>
      </c>
      <c r="B685" t="s">
        <v>27</v>
      </c>
      <c r="C685" s="27">
        <v>2019</v>
      </c>
      <c r="D685" s="28">
        <v>10</v>
      </c>
      <c r="E685" t="s">
        <v>39</v>
      </c>
      <c r="F685" t="s">
        <v>658</v>
      </c>
      <c r="G685" s="29">
        <v>43584</v>
      </c>
      <c r="H685" s="30">
        <v>43586</v>
      </c>
      <c r="I685" s="31">
        <v>9</v>
      </c>
      <c r="J685" t="s">
        <v>44</v>
      </c>
      <c r="K685" t="s">
        <v>604</v>
      </c>
      <c r="L685" t="s">
        <v>661</v>
      </c>
      <c r="M685" t="s">
        <v>597</v>
      </c>
      <c r="O685" t="s">
        <v>606</v>
      </c>
      <c r="P685" t="s">
        <v>26</v>
      </c>
      <c r="Q685" t="s">
        <v>33</v>
      </c>
      <c r="R685" t="s">
        <v>558</v>
      </c>
      <c r="W685" s="32">
        <v>7495.28</v>
      </c>
      <c r="Y685" t="s">
        <v>659</v>
      </c>
      <c r="Z685" t="s">
        <v>660</v>
      </c>
    </row>
    <row r="686" spans="1:26" x14ac:dyDescent="0.3">
      <c r="A686" t="s">
        <v>26</v>
      </c>
      <c r="B686" t="s">
        <v>27</v>
      </c>
      <c r="C686" s="27">
        <v>2019</v>
      </c>
      <c r="D686" s="28">
        <v>10</v>
      </c>
      <c r="E686" t="s">
        <v>39</v>
      </c>
      <c r="F686" t="s">
        <v>658</v>
      </c>
      <c r="G686" s="29">
        <v>43584</v>
      </c>
      <c r="H686" s="30">
        <v>43586</v>
      </c>
      <c r="I686" s="31">
        <v>10</v>
      </c>
      <c r="J686" t="s">
        <v>44</v>
      </c>
      <c r="K686" t="s">
        <v>604</v>
      </c>
      <c r="L686" t="s">
        <v>634</v>
      </c>
      <c r="M686" t="s">
        <v>597</v>
      </c>
      <c r="O686" t="s">
        <v>606</v>
      </c>
      <c r="P686" t="s">
        <v>26</v>
      </c>
      <c r="Q686" t="s">
        <v>33</v>
      </c>
      <c r="R686" t="s">
        <v>558</v>
      </c>
      <c r="W686" s="32">
        <v>1959.7</v>
      </c>
      <c r="Y686" t="s">
        <v>659</v>
      </c>
      <c r="Z686" t="s">
        <v>660</v>
      </c>
    </row>
    <row r="687" spans="1:26" x14ac:dyDescent="0.3">
      <c r="A687" t="s">
        <v>26</v>
      </c>
      <c r="B687" t="s">
        <v>27</v>
      </c>
      <c r="C687" s="27">
        <v>2019</v>
      </c>
      <c r="D687" s="28">
        <v>10</v>
      </c>
      <c r="E687" t="s">
        <v>39</v>
      </c>
      <c r="F687" t="s">
        <v>658</v>
      </c>
      <c r="G687" s="29">
        <v>43584</v>
      </c>
      <c r="H687" s="30">
        <v>43586</v>
      </c>
      <c r="I687" s="31">
        <v>12</v>
      </c>
      <c r="J687" t="s">
        <v>44</v>
      </c>
      <c r="L687" t="s">
        <v>37</v>
      </c>
      <c r="M687" t="s">
        <v>38</v>
      </c>
      <c r="Q687" t="s">
        <v>33</v>
      </c>
      <c r="W687" s="32">
        <v>-13622.7</v>
      </c>
      <c r="Y687" t="s">
        <v>45</v>
      </c>
      <c r="Z687" t="s">
        <v>660</v>
      </c>
    </row>
    <row r="688" spans="1:26" x14ac:dyDescent="0.3">
      <c r="A688" t="s">
        <v>26</v>
      </c>
      <c r="B688" t="s">
        <v>27</v>
      </c>
      <c r="C688" s="27">
        <v>2019</v>
      </c>
      <c r="D688" s="28">
        <v>10</v>
      </c>
      <c r="E688" t="s">
        <v>39</v>
      </c>
      <c r="F688" t="s">
        <v>662</v>
      </c>
      <c r="G688" s="29">
        <v>43585</v>
      </c>
      <c r="H688" s="30">
        <v>43592</v>
      </c>
      <c r="I688" s="31">
        <v>1</v>
      </c>
      <c r="J688" t="s">
        <v>44</v>
      </c>
      <c r="L688" t="s">
        <v>31</v>
      </c>
      <c r="M688" t="s">
        <v>582</v>
      </c>
      <c r="P688" t="s">
        <v>26</v>
      </c>
      <c r="Q688" t="s">
        <v>33</v>
      </c>
      <c r="R688" t="s">
        <v>558</v>
      </c>
      <c r="W688" s="32">
        <v>763.88</v>
      </c>
      <c r="Y688" t="s">
        <v>663</v>
      </c>
      <c r="Z688" t="s">
        <v>664</v>
      </c>
    </row>
    <row r="689" spans="1:26" x14ac:dyDescent="0.3">
      <c r="A689" t="s">
        <v>26</v>
      </c>
      <c r="B689" t="s">
        <v>27</v>
      </c>
      <c r="C689" s="27">
        <v>2019</v>
      </c>
      <c r="D689" s="28">
        <v>10</v>
      </c>
      <c r="E689" t="s">
        <v>39</v>
      </c>
      <c r="F689" t="s">
        <v>662</v>
      </c>
      <c r="G689" s="29">
        <v>43585</v>
      </c>
      <c r="H689" s="30">
        <v>43592</v>
      </c>
      <c r="I689" s="31">
        <v>2</v>
      </c>
      <c r="J689" t="s">
        <v>44</v>
      </c>
      <c r="L689" t="s">
        <v>665</v>
      </c>
      <c r="M689" t="s">
        <v>582</v>
      </c>
      <c r="P689" t="s">
        <v>26</v>
      </c>
      <c r="Q689" t="s">
        <v>33</v>
      </c>
      <c r="R689" t="s">
        <v>558</v>
      </c>
      <c r="W689" s="32">
        <v>-659.99</v>
      </c>
      <c r="Y689" t="s">
        <v>666</v>
      </c>
      <c r="Z689" t="s">
        <v>664</v>
      </c>
    </row>
    <row r="690" spans="1:26" x14ac:dyDescent="0.3">
      <c r="A690" t="s">
        <v>26</v>
      </c>
      <c r="B690" t="s">
        <v>27</v>
      </c>
      <c r="C690" s="27">
        <v>2019</v>
      </c>
      <c r="D690" s="28">
        <v>10</v>
      </c>
      <c r="E690" t="s">
        <v>39</v>
      </c>
      <c r="F690" t="s">
        <v>662</v>
      </c>
      <c r="G690" s="29">
        <v>43585</v>
      </c>
      <c r="H690" s="30">
        <v>43592</v>
      </c>
      <c r="I690" s="31">
        <v>3</v>
      </c>
      <c r="J690" t="s">
        <v>44</v>
      </c>
      <c r="L690" t="s">
        <v>667</v>
      </c>
      <c r="M690" t="s">
        <v>582</v>
      </c>
      <c r="P690" t="s">
        <v>26</v>
      </c>
      <c r="Q690" t="s">
        <v>33</v>
      </c>
      <c r="R690" t="s">
        <v>558</v>
      </c>
      <c r="W690" s="32">
        <v>-103.89</v>
      </c>
      <c r="Y690" t="s">
        <v>668</v>
      </c>
      <c r="Z690" t="s">
        <v>664</v>
      </c>
    </row>
    <row r="691" spans="1:26" x14ac:dyDescent="0.3">
      <c r="A691" t="s">
        <v>26</v>
      </c>
      <c r="B691" t="s">
        <v>27</v>
      </c>
      <c r="C691" s="27">
        <v>2019</v>
      </c>
      <c r="D691" s="28">
        <v>10</v>
      </c>
      <c r="E691" t="s">
        <v>632</v>
      </c>
      <c r="F691" t="s">
        <v>669</v>
      </c>
      <c r="G691" s="29">
        <v>43585</v>
      </c>
      <c r="H691" s="30">
        <v>43592</v>
      </c>
      <c r="I691" s="31">
        <v>1</v>
      </c>
      <c r="J691" t="s">
        <v>44</v>
      </c>
      <c r="K691" t="s">
        <v>604</v>
      </c>
      <c r="L691" t="s">
        <v>670</v>
      </c>
      <c r="M691" t="s">
        <v>597</v>
      </c>
      <c r="P691" t="s">
        <v>26</v>
      </c>
      <c r="Q691" t="s">
        <v>33</v>
      </c>
      <c r="R691" t="s">
        <v>558</v>
      </c>
      <c r="W691" s="32">
        <v>659.99199999999996</v>
      </c>
      <c r="Y691" t="s">
        <v>671</v>
      </c>
      <c r="Z691" t="s">
        <v>672</v>
      </c>
    </row>
    <row r="692" spans="1:26" x14ac:dyDescent="0.3">
      <c r="A692" t="s">
        <v>26</v>
      </c>
      <c r="B692" t="s">
        <v>27</v>
      </c>
      <c r="C692" s="27">
        <v>2019</v>
      </c>
      <c r="D692" s="28">
        <v>10</v>
      </c>
      <c r="E692" t="s">
        <v>632</v>
      </c>
      <c r="F692" t="s">
        <v>669</v>
      </c>
      <c r="G692" s="29">
        <v>43585</v>
      </c>
      <c r="H692" s="30">
        <v>43592</v>
      </c>
      <c r="I692" s="31">
        <v>2</v>
      </c>
      <c r="J692" t="s">
        <v>44</v>
      </c>
      <c r="K692" t="s">
        <v>604</v>
      </c>
      <c r="L692" t="s">
        <v>673</v>
      </c>
      <c r="M692" t="s">
        <v>597</v>
      </c>
      <c r="P692" t="s">
        <v>26</v>
      </c>
      <c r="Q692" t="s">
        <v>33</v>
      </c>
      <c r="R692" t="s">
        <v>558</v>
      </c>
      <c r="W692" s="32">
        <v>103.88800000000001</v>
      </c>
      <c r="Y692" t="s">
        <v>674</v>
      </c>
      <c r="Z692" t="s">
        <v>672</v>
      </c>
    </row>
    <row r="693" spans="1:26" x14ac:dyDescent="0.3">
      <c r="A693" t="s">
        <v>26</v>
      </c>
      <c r="B693" t="s">
        <v>27</v>
      </c>
      <c r="C693" s="27">
        <v>2019</v>
      </c>
      <c r="D693" s="28">
        <v>10</v>
      </c>
      <c r="E693" t="s">
        <v>632</v>
      </c>
      <c r="F693" t="s">
        <v>669</v>
      </c>
      <c r="G693" s="29">
        <v>43585</v>
      </c>
      <c r="H693" s="30">
        <v>43592</v>
      </c>
      <c r="I693" s="31">
        <v>3</v>
      </c>
      <c r="J693" t="s">
        <v>675</v>
      </c>
      <c r="L693" t="s">
        <v>665</v>
      </c>
      <c r="M693" t="s">
        <v>597</v>
      </c>
      <c r="P693" t="s">
        <v>26</v>
      </c>
      <c r="Q693" t="s">
        <v>33</v>
      </c>
      <c r="R693" t="s">
        <v>558</v>
      </c>
      <c r="W693" s="32">
        <v>-659.99</v>
      </c>
      <c r="Y693" t="s">
        <v>666</v>
      </c>
      <c r="Z693" t="s">
        <v>672</v>
      </c>
    </row>
    <row r="694" spans="1:26" x14ac:dyDescent="0.3">
      <c r="A694" t="s">
        <v>26</v>
      </c>
      <c r="B694" t="s">
        <v>27</v>
      </c>
      <c r="C694" s="27">
        <v>2019</v>
      </c>
      <c r="D694" s="28">
        <v>10</v>
      </c>
      <c r="E694" t="s">
        <v>632</v>
      </c>
      <c r="F694" t="s">
        <v>669</v>
      </c>
      <c r="G694" s="29">
        <v>43585</v>
      </c>
      <c r="H694" s="30">
        <v>43592</v>
      </c>
      <c r="I694" s="31">
        <v>4</v>
      </c>
      <c r="J694" t="s">
        <v>676</v>
      </c>
      <c r="L694" t="s">
        <v>667</v>
      </c>
      <c r="M694" t="s">
        <v>597</v>
      </c>
      <c r="P694" t="s">
        <v>26</v>
      </c>
      <c r="Q694" t="s">
        <v>33</v>
      </c>
      <c r="R694" t="s">
        <v>558</v>
      </c>
      <c r="W694" s="32">
        <v>-103.89</v>
      </c>
      <c r="Y694" t="s">
        <v>668</v>
      </c>
      <c r="Z694" t="s">
        <v>672</v>
      </c>
    </row>
    <row r="695" spans="1:26" x14ac:dyDescent="0.3">
      <c r="A695" t="s">
        <v>26</v>
      </c>
      <c r="B695" t="s">
        <v>27</v>
      </c>
      <c r="C695" s="27">
        <v>2019</v>
      </c>
      <c r="D695" s="28">
        <v>10</v>
      </c>
      <c r="E695" t="s">
        <v>632</v>
      </c>
      <c r="F695" t="s">
        <v>669</v>
      </c>
      <c r="G695" s="29">
        <v>43585</v>
      </c>
      <c r="H695" s="30">
        <v>43592</v>
      </c>
      <c r="I695" s="31">
        <v>37</v>
      </c>
      <c r="J695" t="s">
        <v>44</v>
      </c>
      <c r="L695" t="s">
        <v>37</v>
      </c>
      <c r="M695" t="s">
        <v>38</v>
      </c>
      <c r="Q695" t="s">
        <v>33</v>
      </c>
      <c r="W695" s="32">
        <v>-659.99</v>
      </c>
      <c r="Y695" t="s">
        <v>45</v>
      </c>
      <c r="Z695" t="s">
        <v>672</v>
      </c>
    </row>
    <row r="696" spans="1:26" x14ac:dyDescent="0.3">
      <c r="A696" t="s">
        <v>26</v>
      </c>
      <c r="B696" t="s">
        <v>27</v>
      </c>
      <c r="C696" s="27">
        <v>2019</v>
      </c>
      <c r="D696" s="28">
        <v>10</v>
      </c>
      <c r="E696" t="s">
        <v>632</v>
      </c>
      <c r="F696" t="s">
        <v>669</v>
      </c>
      <c r="G696" s="29">
        <v>43585</v>
      </c>
      <c r="H696" s="30">
        <v>43592</v>
      </c>
      <c r="I696" s="31">
        <v>38</v>
      </c>
      <c r="J696" t="s">
        <v>675</v>
      </c>
      <c r="L696" t="s">
        <v>37</v>
      </c>
      <c r="M696" t="s">
        <v>38</v>
      </c>
      <c r="Q696" t="s">
        <v>33</v>
      </c>
      <c r="W696" s="32">
        <v>659.99</v>
      </c>
      <c r="Y696" t="s">
        <v>45</v>
      </c>
      <c r="Z696" t="s">
        <v>672</v>
      </c>
    </row>
    <row r="697" spans="1:26" x14ac:dyDescent="0.3">
      <c r="A697" t="s">
        <v>26</v>
      </c>
      <c r="B697" t="s">
        <v>27</v>
      </c>
      <c r="C697" s="27">
        <v>2019</v>
      </c>
      <c r="D697" s="28">
        <v>10</v>
      </c>
      <c r="E697" t="s">
        <v>632</v>
      </c>
      <c r="F697" t="s">
        <v>669</v>
      </c>
      <c r="G697" s="29">
        <v>43585</v>
      </c>
      <c r="H697" s="30">
        <v>43592</v>
      </c>
      <c r="I697" s="31">
        <v>39</v>
      </c>
      <c r="J697" t="s">
        <v>44</v>
      </c>
      <c r="L697" t="s">
        <v>37</v>
      </c>
      <c r="M697" t="s">
        <v>38</v>
      </c>
      <c r="Q697" t="s">
        <v>33</v>
      </c>
      <c r="W697" s="32">
        <v>-103.89</v>
      </c>
      <c r="Y697" t="s">
        <v>45</v>
      </c>
      <c r="Z697" t="s">
        <v>672</v>
      </c>
    </row>
    <row r="698" spans="1:26" x14ac:dyDescent="0.3">
      <c r="A698" t="s">
        <v>26</v>
      </c>
      <c r="B698" t="s">
        <v>27</v>
      </c>
      <c r="C698" s="27">
        <v>2019</v>
      </c>
      <c r="D698" s="28">
        <v>10</v>
      </c>
      <c r="E698" t="s">
        <v>632</v>
      </c>
      <c r="F698" t="s">
        <v>669</v>
      </c>
      <c r="G698" s="29">
        <v>43585</v>
      </c>
      <c r="H698" s="30">
        <v>43592</v>
      </c>
      <c r="I698" s="31">
        <v>40</v>
      </c>
      <c r="J698" t="s">
        <v>676</v>
      </c>
      <c r="L698" t="s">
        <v>37</v>
      </c>
      <c r="M698" t="s">
        <v>38</v>
      </c>
      <c r="Q698" t="s">
        <v>33</v>
      </c>
      <c r="W698" s="32">
        <v>103.89</v>
      </c>
      <c r="Y698" t="s">
        <v>45</v>
      </c>
      <c r="Z698" t="s">
        <v>672</v>
      </c>
    </row>
    <row r="699" spans="1:26" x14ac:dyDescent="0.3">
      <c r="A699" t="s">
        <v>26</v>
      </c>
      <c r="B699" t="s">
        <v>27</v>
      </c>
      <c r="C699" s="27">
        <v>2019</v>
      </c>
      <c r="D699" s="28">
        <v>10</v>
      </c>
      <c r="E699" t="s">
        <v>632</v>
      </c>
      <c r="F699" t="s">
        <v>669</v>
      </c>
      <c r="G699" s="29">
        <v>43585</v>
      </c>
      <c r="H699" s="30">
        <v>43592</v>
      </c>
      <c r="I699" s="31">
        <v>41</v>
      </c>
      <c r="J699" t="s">
        <v>44</v>
      </c>
      <c r="L699" t="s">
        <v>37</v>
      </c>
      <c r="M699" t="s">
        <v>38</v>
      </c>
      <c r="Q699" t="s">
        <v>33</v>
      </c>
      <c r="W699" s="32">
        <v>23722</v>
      </c>
      <c r="Y699" t="s">
        <v>45</v>
      </c>
      <c r="Z699" t="s">
        <v>672</v>
      </c>
    </row>
    <row r="700" spans="1:26" x14ac:dyDescent="0.3">
      <c r="A700" t="s">
        <v>26</v>
      </c>
      <c r="B700" t="s">
        <v>27</v>
      </c>
      <c r="C700" s="27">
        <v>2019</v>
      </c>
      <c r="D700" s="28">
        <v>10</v>
      </c>
      <c r="E700" t="s">
        <v>632</v>
      </c>
      <c r="F700" t="s">
        <v>669</v>
      </c>
      <c r="G700" s="29">
        <v>43585</v>
      </c>
      <c r="H700" s="30">
        <v>43592</v>
      </c>
      <c r="I700" s="31">
        <v>43</v>
      </c>
      <c r="J700" t="s">
        <v>44</v>
      </c>
      <c r="L700" t="s">
        <v>37</v>
      </c>
      <c r="M700" t="s">
        <v>38</v>
      </c>
      <c r="Q700" t="s">
        <v>33</v>
      </c>
      <c r="W700" s="32">
        <v>-20495.810000000001</v>
      </c>
      <c r="Y700" t="s">
        <v>45</v>
      </c>
      <c r="Z700" t="s">
        <v>672</v>
      </c>
    </row>
    <row r="701" spans="1:26" x14ac:dyDescent="0.3">
      <c r="A701" t="s">
        <v>26</v>
      </c>
      <c r="B701" t="s">
        <v>27</v>
      </c>
      <c r="C701" s="27">
        <v>2019</v>
      </c>
      <c r="D701" s="28">
        <v>10</v>
      </c>
      <c r="E701" t="s">
        <v>632</v>
      </c>
      <c r="F701" t="s">
        <v>669</v>
      </c>
      <c r="G701" s="29">
        <v>43585</v>
      </c>
      <c r="H701" s="30">
        <v>43592</v>
      </c>
      <c r="I701" s="31">
        <v>45</v>
      </c>
      <c r="J701" t="s">
        <v>44</v>
      </c>
      <c r="L701" t="s">
        <v>37</v>
      </c>
      <c r="M701" t="s">
        <v>38</v>
      </c>
      <c r="Q701" t="s">
        <v>33</v>
      </c>
      <c r="W701" s="32">
        <v>-3226.19</v>
      </c>
      <c r="Y701" t="s">
        <v>45</v>
      </c>
      <c r="Z701" t="s">
        <v>672</v>
      </c>
    </row>
    <row r="702" spans="1:26" x14ac:dyDescent="0.3">
      <c r="A702" t="s">
        <v>26</v>
      </c>
      <c r="B702" t="s">
        <v>27</v>
      </c>
      <c r="C702" s="27">
        <v>2019</v>
      </c>
      <c r="D702" s="28">
        <v>10</v>
      </c>
      <c r="E702" t="s">
        <v>632</v>
      </c>
      <c r="F702" t="s">
        <v>669</v>
      </c>
      <c r="G702" s="29">
        <v>43585</v>
      </c>
      <c r="H702" s="30">
        <v>43592</v>
      </c>
      <c r="I702" s="31">
        <v>47</v>
      </c>
      <c r="J702" t="s">
        <v>44</v>
      </c>
      <c r="L702" t="s">
        <v>37</v>
      </c>
      <c r="M702" t="s">
        <v>38</v>
      </c>
      <c r="Q702" t="s">
        <v>33</v>
      </c>
      <c r="W702" s="32">
        <v>1317.92</v>
      </c>
      <c r="Y702" t="s">
        <v>45</v>
      </c>
      <c r="Z702" t="s">
        <v>672</v>
      </c>
    </row>
    <row r="703" spans="1:26" x14ac:dyDescent="0.3">
      <c r="A703" t="s">
        <v>26</v>
      </c>
      <c r="B703" t="s">
        <v>27</v>
      </c>
      <c r="C703" s="27">
        <v>2019</v>
      </c>
      <c r="D703" s="28">
        <v>10</v>
      </c>
      <c r="E703" t="s">
        <v>632</v>
      </c>
      <c r="F703" t="s">
        <v>669</v>
      </c>
      <c r="G703" s="29">
        <v>43585</v>
      </c>
      <c r="H703" s="30">
        <v>43592</v>
      </c>
      <c r="I703" s="31">
        <v>49</v>
      </c>
      <c r="J703" t="s">
        <v>44</v>
      </c>
      <c r="L703" t="s">
        <v>37</v>
      </c>
      <c r="M703" t="s">
        <v>38</v>
      </c>
      <c r="Q703" t="s">
        <v>33</v>
      </c>
      <c r="W703" s="32">
        <v>-1138.68</v>
      </c>
      <c r="Y703" t="s">
        <v>45</v>
      </c>
      <c r="Z703" t="s">
        <v>672</v>
      </c>
    </row>
    <row r="704" spans="1:26" x14ac:dyDescent="0.3">
      <c r="A704" t="s">
        <v>26</v>
      </c>
      <c r="B704" t="s">
        <v>27</v>
      </c>
      <c r="C704" s="27">
        <v>2019</v>
      </c>
      <c r="D704" s="28">
        <v>10</v>
      </c>
      <c r="E704" t="s">
        <v>632</v>
      </c>
      <c r="F704" t="s">
        <v>669</v>
      </c>
      <c r="G704" s="29">
        <v>43585</v>
      </c>
      <c r="H704" s="30">
        <v>43592</v>
      </c>
      <c r="I704" s="31">
        <v>51</v>
      </c>
      <c r="J704" t="s">
        <v>44</v>
      </c>
      <c r="L704" t="s">
        <v>37</v>
      </c>
      <c r="M704" t="s">
        <v>38</v>
      </c>
      <c r="Q704" t="s">
        <v>33</v>
      </c>
      <c r="W704" s="32">
        <v>-179.24</v>
      </c>
      <c r="Y704" t="s">
        <v>45</v>
      </c>
      <c r="Z704" t="s">
        <v>672</v>
      </c>
    </row>
    <row r="705" spans="1:26" x14ac:dyDescent="0.3">
      <c r="A705" t="s">
        <v>26</v>
      </c>
      <c r="B705" t="s">
        <v>27</v>
      </c>
      <c r="C705" s="27">
        <v>2019</v>
      </c>
      <c r="D705" s="28">
        <v>10</v>
      </c>
      <c r="E705" t="s">
        <v>632</v>
      </c>
      <c r="F705" t="s">
        <v>669</v>
      </c>
      <c r="G705" s="29">
        <v>43585</v>
      </c>
      <c r="H705" s="30">
        <v>43592</v>
      </c>
      <c r="I705" s="31">
        <v>53</v>
      </c>
      <c r="J705" t="s">
        <v>44</v>
      </c>
      <c r="L705" t="s">
        <v>37</v>
      </c>
      <c r="M705" t="s">
        <v>38</v>
      </c>
      <c r="Q705" t="s">
        <v>33</v>
      </c>
      <c r="W705" s="32">
        <v>8385.06</v>
      </c>
      <c r="Y705" t="s">
        <v>45</v>
      </c>
      <c r="Z705" t="s">
        <v>672</v>
      </c>
    </row>
    <row r="706" spans="1:26" x14ac:dyDescent="0.3">
      <c r="A706" t="s">
        <v>26</v>
      </c>
      <c r="B706" t="s">
        <v>27</v>
      </c>
      <c r="C706" s="27">
        <v>2019</v>
      </c>
      <c r="D706" s="28">
        <v>10</v>
      </c>
      <c r="E706" t="s">
        <v>632</v>
      </c>
      <c r="F706" t="s">
        <v>669</v>
      </c>
      <c r="G706" s="29">
        <v>43585</v>
      </c>
      <c r="H706" s="30">
        <v>43592</v>
      </c>
      <c r="I706" s="31">
        <v>55</v>
      </c>
      <c r="J706" t="s">
        <v>44</v>
      </c>
      <c r="L706" t="s">
        <v>37</v>
      </c>
      <c r="M706" t="s">
        <v>38</v>
      </c>
      <c r="Q706" t="s">
        <v>33</v>
      </c>
      <c r="W706" s="32">
        <v>-7244.69</v>
      </c>
      <c r="Y706" t="s">
        <v>45</v>
      </c>
      <c r="Z706" t="s">
        <v>672</v>
      </c>
    </row>
    <row r="707" spans="1:26" x14ac:dyDescent="0.3">
      <c r="A707" t="s">
        <v>26</v>
      </c>
      <c r="B707" t="s">
        <v>27</v>
      </c>
      <c r="C707" s="27">
        <v>2019</v>
      </c>
      <c r="D707" s="28">
        <v>10</v>
      </c>
      <c r="E707" t="s">
        <v>632</v>
      </c>
      <c r="F707" t="s">
        <v>669</v>
      </c>
      <c r="G707" s="29">
        <v>43585</v>
      </c>
      <c r="H707" s="30">
        <v>43592</v>
      </c>
      <c r="I707" s="31">
        <v>57</v>
      </c>
      <c r="J707" t="s">
        <v>44</v>
      </c>
      <c r="L707" t="s">
        <v>37</v>
      </c>
      <c r="M707" t="s">
        <v>38</v>
      </c>
      <c r="Q707" t="s">
        <v>33</v>
      </c>
      <c r="W707" s="32">
        <v>-1140.3699999999999</v>
      </c>
      <c r="Y707" t="s">
        <v>45</v>
      </c>
      <c r="Z707" t="s">
        <v>672</v>
      </c>
    </row>
    <row r="708" spans="1:26" x14ac:dyDescent="0.3">
      <c r="A708" t="s">
        <v>26</v>
      </c>
      <c r="B708" t="s">
        <v>27</v>
      </c>
      <c r="C708" s="27">
        <v>2019</v>
      </c>
      <c r="D708" s="28">
        <v>10</v>
      </c>
      <c r="E708" t="s">
        <v>632</v>
      </c>
      <c r="F708" t="s">
        <v>669</v>
      </c>
      <c r="G708" s="29">
        <v>43585</v>
      </c>
      <c r="H708" s="30">
        <v>43592</v>
      </c>
      <c r="I708" s="31">
        <v>59</v>
      </c>
      <c r="J708" t="s">
        <v>44</v>
      </c>
      <c r="L708" t="s">
        <v>37</v>
      </c>
      <c r="M708" t="s">
        <v>38</v>
      </c>
      <c r="Q708" t="s">
        <v>33</v>
      </c>
      <c r="W708" s="32">
        <v>9071.26</v>
      </c>
      <c r="Y708" t="s">
        <v>45</v>
      </c>
      <c r="Z708" t="s">
        <v>672</v>
      </c>
    </row>
    <row r="709" spans="1:26" x14ac:dyDescent="0.3">
      <c r="A709" t="s">
        <v>26</v>
      </c>
      <c r="B709" t="s">
        <v>27</v>
      </c>
      <c r="C709" s="27">
        <v>2019</v>
      </c>
      <c r="D709" s="28">
        <v>10</v>
      </c>
      <c r="E709" t="s">
        <v>632</v>
      </c>
      <c r="F709" t="s">
        <v>669</v>
      </c>
      <c r="G709" s="29">
        <v>43585</v>
      </c>
      <c r="H709" s="30">
        <v>43592</v>
      </c>
      <c r="I709" s="31">
        <v>61</v>
      </c>
      <c r="J709" t="s">
        <v>44</v>
      </c>
      <c r="L709" t="s">
        <v>37</v>
      </c>
      <c r="M709" t="s">
        <v>38</v>
      </c>
      <c r="Q709" t="s">
        <v>33</v>
      </c>
      <c r="W709" s="32">
        <v>-7837.5690000000004</v>
      </c>
      <c r="Y709" t="s">
        <v>45</v>
      </c>
      <c r="Z709" t="s">
        <v>672</v>
      </c>
    </row>
    <row r="710" spans="1:26" x14ac:dyDescent="0.3">
      <c r="A710" t="s">
        <v>26</v>
      </c>
      <c r="B710" t="s">
        <v>27</v>
      </c>
      <c r="C710" s="27">
        <v>2019</v>
      </c>
      <c r="D710" s="28">
        <v>10</v>
      </c>
      <c r="E710" t="s">
        <v>632</v>
      </c>
      <c r="F710" t="s">
        <v>669</v>
      </c>
      <c r="G710" s="29">
        <v>43585</v>
      </c>
      <c r="H710" s="30">
        <v>43592</v>
      </c>
      <c r="I710" s="31">
        <v>63</v>
      </c>
      <c r="J710" t="s">
        <v>44</v>
      </c>
      <c r="L710" t="s">
        <v>37</v>
      </c>
      <c r="M710" t="s">
        <v>38</v>
      </c>
      <c r="Q710" t="s">
        <v>33</v>
      </c>
      <c r="W710" s="32">
        <v>-1233.691</v>
      </c>
      <c r="Y710" t="s">
        <v>45</v>
      </c>
      <c r="Z710" t="s">
        <v>672</v>
      </c>
    </row>
    <row r="711" spans="1:26" x14ac:dyDescent="0.3">
      <c r="A711" t="s">
        <v>26</v>
      </c>
      <c r="B711" t="s">
        <v>27</v>
      </c>
      <c r="C711" s="27">
        <v>2019</v>
      </c>
      <c r="D711" s="28">
        <v>10</v>
      </c>
      <c r="E711" t="s">
        <v>632</v>
      </c>
      <c r="F711" t="s">
        <v>669</v>
      </c>
      <c r="G711" s="29">
        <v>43585</v>
      </c>
      <c r="H711" s="30">
        <v>43592</v>
      </c>
      <c r="I711" s="31">
        <v>65</v>
      </c>
      <c r="J711" t="s">
        <v>44</v>
      </c>
      <c r="L711" t="s">
        <v>37</v>
      </c>
      <c r="M711" t="s">
        <v>38</v>
      </c>
      <c r="Q711" t="s">
        <v>33</v>
      </c>
      <c r="W711" s="32">
        <v>58.95</v>
      </c>
      <c r="Y711" t="s">
        <v>45</v>
      </c>
      <c r="Z711" t="s">
        <v>672</v>
      </c>
    </row>
    <row r="712" spans="1:26" x14ac:dyDescent="0.3">
      <c r="A712" t="s">
        <v>26</v>
      </c>
      <c r="B712" t="s">
        <v>27</v>
      </c>
      <c r="C712" s="27">
        <v>2019</v>
      </c>
      <c r="D712" s="28">
        <v>10</v>
      </c>
      <c r="E712" t="s">
        <v>632</v>
      </c>
      <c r="F712" t="s">
        <v>669</v>
      </c>
      <c r="G712" s="29">
        <v>43585</v>
      </c>
      <c r="H712" s="30">
        <v>43592</v>
      </c>
      <c r="I712" s="31">
        <v>67</v>
      </c>
      <c r="J712" t="s">
        <v>44</v>
      </c>
      <c r="L712" t="s">
        <v>37</v>
      </c>
      <c r="M712" t="s">
        <v>38</v>
      </c>
      <c r="Q712" t="s">
        <v>33</v>
      </c>
      <c r="W712" s="32">
        <v>-50.933</v>
      </c>
      <c r="Y712" t="s">
        <v>45</v>
      </c>
      <c r="Z712" t="s">
        <v>672</v>
      </c>
    </row>
    <row r="713" spans="1:26" x14ac:dyDescent="0.3">
      <c r="A713" t="s">
        <v>26</v>
      </c>
      <c r="B713" t="s">
        <v>27</v>
      </c>
      <c r="C713" s="27">
        <v>2019</v>
      </c>
      <c r="D713" s="28">
        <v>10</v>
      </c>
      <c r="E713" t="s">
        <v>632</v>
      </c>
      <c r="F713" t="s">
        <v>669</v>
      </c>
      <c r="G713" s="29">
        <v>43585</v>
      </c>
      <c r="H713" s="30">
        <v>43592</v>
      </c>
      <c r="I713" s="31">
        <v>69</v>
      </c>
      <c r="J713" t="s">
        <v>44</v>
      </c>
      <c r="L713" t="s">
        <v>37</v>
      </c>
      <c r="M713" t="s">
        <v>38</v>
      </c>
      <c r="Q713" t="s">
        <v>33</v>
      </c>
      <c r="W713" s="32">
        <v>-8.0169999999999995</v>
      </c>
      <c r="Y713" t="s">
        <v>45</v>
      </c>
      <c r="Z713" t="s">
        <v>672</v>
      </c>
    </row>
    <row r="714" spans="1:26" x14ac:dyDescent="0.3">
      <c r="A714" t="s">
        <v>26</v>
      </c>
      <c r="B714" t="s">
        <v>27</v>
      </c>
      <c r="C714" s="27">
        <v>2019</v>
      </c>
      <c r="D714" s="28">
        <v>10</v>
      </c>
      <c r="E714" t="s">
        <v>632</v>
      </c>
      <c r="F714" t="s">
        <v>669</v>
      </c>
      <c r="G714" s="29">
        <v>43585</v>
      </c>
      <c r="H714" s="30">
        <v>43592</v>
      </c>
      <c r="I714" s="31">
        <v>71</v>
      </c>
      <c r="J714" t="s">
        <v>44</v>
      </c>
      <c r="L714" t="s">
        <v>37</v>
      </c>
      <c r="M714" t="s">
        <v>38</v>
      </c>
      <c r="Q714" t="s">
        <v>33</v>
      </c>
      <c r="W714" s="32">
        <v>66857.350000000006</v>
      </c>
      <c r="Y714" t="s">
        <v>45</v>
      </c>
      <c r="Z714" t="s">
        <v>672</v>
      </c>
    </row>
    <row r="715" spans="1:26" x14ac:dyDescent="0.3">
      <c r="A715" t="s">
        <v>26</v>
      </c>
      <c r="B715" t="s">
        <v>27</v>
      </c>
      <c r="C715" s="27">
        <v>2019</v>
      </c>
      <c r="D715" s="28">
        <v>10</v>
      </c>
      <c r="E715" t="s">
        <v>632</v>
      </c>
      <c r="F715" t="s">
        <v>669</v>
      </c>
      <c r="G715" s="29">
        <v>43585</v>
      </c>
      <c r="H715" s="30">
        <v>43592</v>
      </c>
      <c r="I715" s="31">
        <v>73</v>
      </c>
      <c r="J715" t="s">
        <v>44</v>
      </c>
      <c r="L715" t="s">
        <v>37</v>
      </c>
      <c r="M715" t="s">
        <v>38</v>
      </c>
      <c r="Q715" t="s">
        <v>33</v>
      </c>
      <c r="W715" s="32">
        <v>-57764.75</v>
      </c>
      <c r="Y715" t="s">
        <v>45</v>
      </c>
      <c r="Z715" t="s">
        <v>672</v>
      </c>
    </row>
    <row r="716" spans="1:26" x14ac:dyDescent="0.3">
      <c r="A716" t="s">
        <v>26</v>
      </c>
      <c r="B716" t="s">
        <v>27</v>
      </c>
      <c r="C716" s="27">
        <v>2019</v>
      </c>
      <c r="D716" s="28">
        <v>10</v>
      </c>
      <c r="E716" t="s">
        <v>632</v>
      </c>
      <c r="F716" t="s">
        <v>669</v>
      </c>
      <c r="G716" s="29">
        <v>43585</v>
      </c>
      <c r="H716" s="30">
        <v>43592</v>
      </c>
      <c r="I716" s="31">
        <v>75</v>
      </c>
      <c r="J716" t="s">
        <v>44</v>
      </c>
      <c r="L716" t="s">
        <v>37</v>
      </c>
      <c r="M716" t="s">
        <v>38</v>
      </c>
      <c r="Q716" t="s">
        <v>33</v>
      </c>
      <c r="W716" s="32">
        <v>-9092.6</v>
      </c>
      <c r="Y716" t="s">
        <v>45</v>
      </c>
      <c r="Z716" t="s">
        <v>672</v>
      </c>
    </row>
    <row r="717" spans="1:26" x14ac:dyDescent="0.3">
      <c r="A717" t="s">
        <v>26</v>
      </c>
      <c r="B717" t="s">
        <v>27</v>
      </c>
      <c r="C717" s="27">
        <v>2019</v>
      </c>
      <c r="D717" s="28">
        <v>10</v>
      </c>
      <c r="E717" t="s">
        <v>632</v>
      </c>
      <c r="F717" t="s">
        <v>669</v>
      </c>
      <c r="G717" s="29">
        <v>43585</v>
      </c>
      <c r="H717" s="30">
        <v>43592</v>
      </c>
      <c r="I717" s="31">
        <v>77</v>
      </c>
      <c r="J717" t="s">
        <v>44</v>
      </c>
      <c r="L717" t="s">
        <v>37</v>
      </c>
      <c r="M717" t="s">
        <v>38</v>
      </c>
      <c r="Q717" t="s">
        <v>33</v>
      </c>
      <c r="W717" s="32">
        <v>9504.18</v>
      </c>
      <c r="Y717" t="s">
        <v>45</v>
      </c>
      <c r="Z717" t="s">
        <v>672</v>
      </c>
    </row>
    <row r="718" spans="1:26" x14ac:dyDescent="0.3">
      <c r="A718" t="s">
        <v>26</v>
      </c>
      <c r="B718" t="s">
        <v>27</v>
      </c>
      <c r="C718" s="27">
        <v>2019</v>
      </c>
      <c r="D718" s="28">
        <v>10</v>
      </c>
      <c r="E718" t="s">
        <v>632</v>
      </c>
      <c r="F718" t="s">
        <v>669</v>
      </c>
      <c r="G718" s="29">
        <v>43585</v>
      </c>
      <c r="H718" s="30">
        <v>43592</v>
      </c>
      <c r="I718" s="31">
        <v>79</v>
      </c>
      <c r="J718" t="s">
        <v>44</v>
      </c>
      <c r="L718" t="s">
        <v>37</v>
      </c>
      <c r="M718" t="s">
        <v>38</v>
      </c>
      <c r="Q718" t="s">
        <v>33</v>
      </c>
      <c r="W718" s="32">
        <v>-8211.6119999999992</v>
      </c>
      <c r="Y718" t="s">
        <v>45</v>
      </c>
      <c r="Z718" t="s">
        <v>672</v>
      </c>
    </row>
    <row r="719" spans="1:26" x14ac:dyDescent="0.3">
      <c r="A719" t="s">
        <v>26</v>
      </c>
      <c r="B719" t="s">
        <v>27</v>
      </c>
      <c r="C719" s="27">
        <v>2019</v>
      </c>
      <c r="D719" s="28">
        <v>10</v>
      </c>
      <c r="E719" t="s">
        <v>632</v>
      </c>
      <c r="F719" t="s">
        <v>669</v>
      </c>
      <c r="G719" s="29">
        <v>43585</v>
      </c>
      <c r="H719" s="30">
        <v>43592</v>
      </c>
      <c r="I719" s="31">
        <v>81</v>
      </c>
      <c r="J719" t="s">
        <v>44</v>
      </c>
      <c r="L719" t="s">
        <v>37</v>
      </c>
      <c r="M719" t="s">
        <v>38</v>
      </c>
      <c r="Q719" t="s">
        <v>33</v>
      </c>
      <c r="W719" s="32">
        <v>-1292.568</v>
      </c>
      <c r="Y719" t="s">
        <v>45</v>
      </c>
      <c r="Z719" t="s">
        <v>672</v>
      </c>
    </row>
    <row r="720" spans="1:26" x14ac:dyDescent="0.3">
      <c r="A720" t="s">
        <v>26</v>
      </c>
      <c r="B720" t="s">
        <v>27</v>
      </c>
      <c r="C720" s="27">
        <v>2019</v>
      </c>
      <c r="D720" s="28">
        <v>10</v>
      </c>
      <c r="E720" t="s">
        <v>632</v>
      </c>
      <c r="F720" t="s">
        <v>669</v>
      </c>
      <c r="G720" s="29">
        <v>43585</v>
      </c>
      <c r="H720" s="30">
        <v>43592</v>
      </c>
      <c r="I720" s="31">
        <v>83</v>
      </c>
      <c r="J720" t="s">
        <v>44</v>
      </c>
      <c r="L720" t="s">
        <v>37</v>
      </c>
      <c r="M720" t="s">
        <v>38</v>
      </c>
      <c r="Q720" t="s">
        <v>33</v>
      </c>
      <c r="W720" s="32">
        <v>52067.48</v>
      </c>
      <c r="Y720" t="s">
        <v>45</v>
      </c>
      <c r="Z720" t="s">
        <v>672</v>
      </c>
    </row>
    <row r="721" spans="1:26" x14ac:dyDescent="0.3">
      <c r="A721" t="s">
        <v>26</v>
      </c>
      <c r="B721" t="s">
        <v>27</v>
      </c>
      <c r="C721" s="27">
        <v>2019</v>
      </c>
      <c r="D721" s="28">
        <v>10</v>
      </c>
      <c r="E721" t="s">
        <v>632</v>
      </c>
      <c r="F721" t="s">
        <v>669</v>
      </c>
      <c r="G721" s="29">
        <v>43585</v>
      </c>
      <c r="H721" s="30">
        <v>43592</v>
      </c>
      <c r="I721" s="31">
        <v>85</v>
      </c>
      <c r="J721" t="s">
        <v>44</v>
      </c>
      <c r="L721" t="s">
        <v>37</v>
      </c>
      <c r="M721" t="s">
        <v>38</v>
      </c>
      <c r="Q721" t="s">
        <v>33</v>
      </c>
      <c r="W721" s="32">
        <v>-43997.02</v>
      </c>
      <c r="Y721" t="s">
        <v>45</v>
      </c>
      <c r="Z721" t="s">
        <v>672</v>
      </c>
    </row>
    <row r="722" spans="1:26" x14ac:dyDescent="0.3">
      <c r="A722" t="s">
        <v>26</v>
      </c>
      <c r="B722" t="s">
        <v>27</v>
      </c>
      <c r="C722" s="27">
        <v>2019</v>
      </c>
      <c r="D722" s="28">
        <v>10</v>
      </c>
      <c r="E722" t="s">
        <v>632</v>
      </c>
      <c r="F722" t="s">
        <v>669</v>
      </c>
      <c r="G722" s="29">
        <v>43585</v>
      </c>
      <c r="H722" s="30">
        <v>43592</v>
      </c>
      <c r="I722" s="31">
        <v>87</v>
      </c>
      <c r="J722" t="s">
        <v>44</v>
      </c>
      <c r="L722" t="s">
        <v>37</v>
      </c>
      <c r="M722" t="s">
        <v>38</v>
      </c>
      <c r="Q722" t="s">
        <v>33</v>
      </c>
      <c r="W722" s="32">
        <v>-8070.46</v>
      </c>
      <c r="Y722" t="s">
        <v>45</v>
      </c>
      <c r="Z722" t="s">
        <v>672</v>
      </c>
    </row>
    <row r="723" spans="1:26" x14ac:dyDescent="0.3">
      <c r="A723" t="s">
        <v>26</v>
      </c>
      <c r="B723" t="s">
        <v>27</v>
      </c>
      <c r="C723" s="27">
        <v>2019</v>
      </c>
      <c r="D723" s="28">
        <v>10</v>
      </c>
      <c r="E723" t="s">
        <v>632</v>
      </c>
      <c r="F723" t="s">
        <v>677</v>
      </c>
      <c r="G723" s="29">
        <v>43585</v>
      </c>
      <c r="H723" s="30">
        <v>43593</v>
      </c>
      <c r="I723" s="31">
        <v>31</v>
      </c>
      <c r="J723" t="s">
        <v>44</v>
      </c>
      <c r="K723" t="s">
        <v>604</v>
      </c>
      <c r="L723" t="s">
        <v>643</v>
      </c>
      <c r="M723" t="s">
        <v>48</v>
      </c>
      <c r="P723" t="s">
        <v>26</v>
      </c>
      <c r="Q723" t="s">
        <v>33</v>
      </c>
      <c r="R723" t="s">
        <v>558</v>
      </c>
      <c r="W723" s="32">
        <v>1089.1199999999999</v>
      </c>
      <c r="Y723" t="s">
        <v>678</v>
      </c>
      <c r="Z723" t="s">
        <v>679</v>
      </c>
    </row>
    <row r="724" spans="1:26" x14ac:dyDescent="0.3">
      <c r="A724" t="s">
        <v>26</v>
      </c>
      <c r="B724" t="s">
        <v>27</v>
      </c>
      <c r="C724" s="27">
        <v>2019</v>
      </c>
      <c r="D724" s="28">
        <v>10</v>
      </c>
      <c r="E724" t="s">
        <v>632</v>
      </c>
      <c r="F724" t="s">
        <v>677</v>
      </c>
      <c r="G724" s="29">
        <v>43585</v>
      </c>
      <c r="H724" s="30">
        <v>43593</v>
      </c>
      <c r="I724" s="31">
        <v>69</v>
      </c>
      <c r="J724" t="s">
        <v>44</v>
      </c>
      <c r="L724" t="s">
        <v>37</v>
      </c>
      <c r="M724" t="s">
        <v>38</v>
      </c>
      <c r="Q724" t="s">
        <v>33</v>
      </c>
      <c r="W724" s="32">
        <v>-1089.1199999999999</v>
      </c>
      <c r="Y724" t="s">
        <v>45</v>
      </c>
      <c r="Z724" t="s">
        <v>679</v>
      </c>
    </row>
    <row r="725" spans="1:26" x14ac:dyDescent="0.3">
      <c r="A725" t="s">
        <v>26</v>
      </c>
      <c r="B725" t="s">
        <v>27</v>
      </c>
      <c r="C725" s="27">
        <v>2019</v>
      </c>
      <c r="D725" s="28">
        <v>10</v>
      </c>
      <c r="E725" t="s">
        <v>632</v>
      </c>
      <c r="F725" t="s">
        <v>680</v>
      </c>
      <c r="G725" s="29">
        <v>43585</v>
      </c>
      <c r="H725" s="30">
        <v>43593</v>
      </c>
      <c r="I725" s="31">
        <v>31</v>
      </c>
      <c r="J725" t="s">
        <v>44</v>
      </c>
      <c r="K725" t="s">
        <v>604</v>
      </c>
      <c r="L725" t="s">
        <v>639</v>
      </c>
      <c r="M725" t="s">
        <v>48</v>
      </c>
      <c r="P725" t="s">
        <v>26</v>
      </c>
      <c r="Q725" t="s">
        <v>33</v>
      </c>
      <c r="R725" t="s">
        <v>558</v>
      </c>
      <c r="W725" s="32">
        <v>360.42</v>
      </c>
      <c r="Y725" t="s">
        <v>681</v>
      </c>
      <c r="Z725" t="s">
        <v>682</v>
      </c>
    </row>
    <row r="726" spans="1:26" x14ac:dyDescent="0.3">
      <c r="A726" t="s">
        <v>26</v>
      </c>
      <c r="B726" t="s">
        <v>27</v>
      </c>
      <c r="C726" s="27">
        <v>2019</v>
      </c>
      <c r="D726" s="28">
        <v>10</v>
      </c>
      <c r="E726" t="s">
        <v>632</v>
      </c>
      <c r="F726" t="s">
        <v>680</v>
      </c>
      <c r="G726" s="29">
        <v>43585</v>
      </c>
      <c r="H726" s="30">
        <v>43593</v>
      </c>
      <c r="I726" s="31">
        <v>68</v>
      </c>
      <c r="J726" t="s">
        <v>44</v>
      </c>
      <c r="L726" t="s">
        <v>37</v>
      </c>
      <c r="M726" t="s">
        <v>38</v>
      </c>
      <c r="Q726" t="s">
        <v>33</v>
      </c>
      <c r="W726" s="32">
        <v>-360.42</v>
      </c>
      <c r="Y726" t="s">
        <v>45</v>
      </c>
      <c r="Z726" t="s">
        <v>682</v>
      </c>
    </row>
    <row r="727" spans="1:26" x14ac:dyDescent="0.3">
      <c r="A727" t="s">
        <v>26</v>
      </c>
      <c r="B727" t="s">
        <v>27</v>
      </c>
      <c r="C727" s="27">
        <v>2019</v>
      </c>
      <c r="D727" s="28">
        <v>10</v>
      </c>
      <c r="E727" t="s">
        <v>632</v>
      </c>
      <c r="F727" t="s">
        <v>683</v>
      </c>
      <c r="G727" s="29">
        <v>43585</v>
      </c>
      <c r="H727" s="30">
        <v>43593</v>
      </c>
      <c r="I727" s="31">
        <v>31</v>
      </c>
      <c r="J727" t="s">
        <v>44</v>
      </c>
      <c r="K727" t="s">
        <v>604</v>
      </c>
      <c r="L727" t="s">
        <v>634</v>
      </c>
      <c r="M727" t="s">
        <v>48</v>
      </c>
      <c r="P727" t="s">
        <v>26</v>
      </c>
      <c r="Q727" t="s">
        <v>33</v>
      </c>
      <c r="R727" t="s">
        <v>558</v>
      </c>
      <c r="W727" s="32">
        <v>146.94</v>
      </c>
      <c r="X727" t="s">
        <v>684</v>
      </c>
      <c r="Y727" t="s">
        <v>685</v>
      </c>
      <c r="Z727" t="s">
        <v>686</v>
      </c>
    </row>
    <row r="728" spans="1:26" x14ac:dyDescent="0.3">
      <c r="A728" t="s">
        <v>26</v>
      </c>
      <c r="B728" t="s">
        <v>27</v>
      </c>
      <c r="C728" s="27">
        <v>2019</v>
      </c>
      <c r="D728" s="28">
        <v>10</v>
      </c>
      <c r="E728" t="s">
        <v>632</v>
      </c>
      <c r="F728" t="s">
        <v>683</v>
      </c>
      <c r="G728" s="29">
        <v>43585</v>
      </c>
      <c r="H728" s="30">
        <v>43593</v>
      </c>
      <c r="I728" s="31">
        <v>68</v>
      </c>
      <c r="J728" t="s">
        <v>44</v>
      </c>
      <c r="L728" t="s">
        <v>37</v>
      </c>
      <c r="M728" t="s">
        <v>38</v>
      </c>
      <c r="Q728" t="s">
        <v>33</v>
      </c>
      <c r="W728" s="32">
        <v>-146.94</v>
      </c>
      <c r="Y728" t="s">
        <v>45</v>
      </c>
      <c r="Z728" t="s">
        <v>686</v>
      </c>
    </row>
    <row r="729" spans="1:26" x14ac:dyDescent="0.3">
      <c r="A729" t="s">
        <v>26</v>
      </c>
      <c r="B729" t="s">
        <v>27</v>
      </c>
      <c r="C729" s="27">
        <v>2019</v>
      </c>
      <c r="D729" s="28">
        <v>11</v>
      </c>
      <c r="E729" t="s">
        <v>52</v>
      </c>
      <c r="F729" t="s">
        <v>687</v>
      </c>
      <c r="G729" s="29">
        <v>43586</v>
      </c>
      <c r="H729" s="30">
        <v>43586</v>
      </c>
      <c r="I729" s="31">
        <v>98</v>
      </c>
      <c r="J729" t="s">
        <v>44</v>
      </c>
      <c r="L729" t="s">
        <v>54</v>
      </c>
      <c r="M729" t="s">
        <v>38</v>
      </c>
      <c r="P729" t="s">
        <v>26</v>
      </c>
      <c r="Q729" t="s">
        <v>33</v>
      </c>
      <c r="R729" t="s">
        <v>558</v>
      </c>
      <c r="W729" s="32">
        <v>-18163</v>
      </c>
      <c r="X729" t="s">
        <v>688</v>
      </c>
      <c r="Y729" t="s">
        <v>57</v>
      </c>
      <c r="Z729" t="s">
        <v>57</v>
      </c>
    </row>
    <row r="730" spans="1:26" x14ac:dyDescent="0.3">
      <c r="A730" t="s">
        <v>26</v>
      </c>
      <c r="B730" t="s">
        <v>27</v>
      </c>
      <c r="C730" s="27">
        <v>2019</v>
      </c>
      <c r="D730" s="28">
        <v>11</v>
      </c>
      <c r="E730" t="s">
        <v>52</v>
      </c>
      <c r="F730" t="s">
        <v>687</v>
      </c>
      <c r="G730" s="29">
        <v>43586</v>
      </c>
      <c r="H730" s="30">
        <v>43586</v>
      </c>
      <c r="I730" s="31">
        <v>105</v>
      </c>
      <c r="J730" t="s">
        <v>44</v>
      </c>
      <c r="L730" t="s">
        <v>54</v>
      </c>
      <c r="M730" t="s">
        <v>38</v>
      </c>
      <c r="P730" t="s">
        <v>26</v>
      </c>
      <c r="Q730" t="s">
        <v>33</v>
      </c>
      <c r="R730" t="s">
        <v>558</v>
      </c>
      <c r="W730" s="32">
        <v>-11308.72</v>
      </c>
      <c r="X730" t="s">
        <v>689</v>
      </c>
      <c r="Y730" t="s">
        <v>57</v>
      </c>
      <c r="Z730" t="s">
        <v>57</v>
      </c>
    </row>
    <row r="731" spans="1:26" x14ac:dyDescent="0.3">
      <c r="A731" t="s">
        <v>26</v>
      </c>
      <c r="B731" t="s">
        <v>27</v>
      </c>
      <c r="C731" s="27">
        <v>2019</v>
      </c>
      <c r="D731" s="28">
        <v>11</v>
      </c>
      <c r="E731" t="s">
        <v>52</v>
      </c>
      <c r="F731" t="s">
        <v>687</v>
      </c>
      <c r="G731" s="29">
        <v>43586</v>
      </c>
      <c r="H731" s="30">
        <v>43586</v>
      </c>
      <c r="I731" s="31">
        <v>106</v>
      </c>
      <c r="J731" t="s">
        <v>44</v>
      </c>
      <c r="L731" t="s">
        <v>54</v>
      </c>
      <c r="M731" t="s">
        <v>38</v>
      </c>
      <c r="P731" t="s">
        <v>26</v>
      </c>
      <c r="Q731" t="s">
        <v>33</v>
      </c>
      <c r="R731" t="s">
        <v>558</v>
      </c>
      <c r="W731" s="32">
        <v>-6096.81</v>
      </c>
      <c r="X731" t="s">
        <v>690</v>
      </c>
      <c r="Y731" t="s">
        <v>57</v>
      </c>
      <c r="Z731" t="s">
        <v>57</v>
      </c>
    </row>
    <row r="732" spans="1:26" x14ac:dyDescent="0.3">
      <c r="A732" t="s">
        <v>26</v>
      </c>
      <c r="B732" t="s">
        <v>27</v>
      </c>
      <c r="C732" s="27">
        <v>2019</v>
      </c>
      <c r="D732" s="28">
        <v>11</v>
      </c>
      <c r="E732" t="s">
        <v>52</v>
      </c>
      <c r="F732" t="s">
        <v>687</v>
      </c>
      <c r="G732" s="29">
        <v>43586</v>
      </c>
      <c r="H732" s="30">
        <v>43586</v>
      </c>
      <c r="I732" s="31">
        <v>114</v>
      </c>
      <c r="J732" t="s">
        <v>44</v>
      </c>
      <c r="L732" t="s">
        <v>54</v>
      </c>
      <c r="M732" t="s">
        <v>38</v>
      </c>
      <c r="P732" t="s">
        <v>26</v>
      </c>
      <c r="Q732" t="s">
        <v>33</v>
      </c>
      <c r="R732" t="s">
        <v>558</v>
      </c>
      <c r="W732" s="32">
        <v>-39660</v>
      </c>
      <c r="X732" t="s">
        <v>691</v>
      </c>
      <c r="Y732" t="s">
        <v>57</v>
      </c>
      <c r="Z732" t="s">
        <v>57</v>
      </c>
    </row>
    <row r="733" spans="1:26" x14ac:dyDescent="0.3">
      <c r="A733" t="s">
        <v>26</v>
      </c>
      <c r="B733" t="s">
        <v>27</v>
      </c>
      <c r="C733" s="27">
        <v>2019</v>
      </c>
      <c r="D733" s="28">
        <v>11</v>
      </c>
      <c r="E733" t="s">
        <v>52</v>
      </c>
      <c r="F733" t="s">
        <v>687</v>
      </c>
      <c r="G733" s="29">
        <v>43586</v>
      </c>
      <c r="H733" s="30">
        <v>43586</v>
      </c>
      <c r="I733" s="31">
        <v>116</v>
      </c>
      <c r="J733" t="s">
        <v>44</v>
      </c>
      <c r="L733" t="s">
        <v>54</v>
      </c>
      <c r="M733" t="s">
        <v>38</v>
      </c>
      <c r="P733" t="s">
        <v>26</v>
      </c>
      <c r="Q733" t="s">
        <v>33</v>
      </c>
      <c r="R733" t="s">
        <v>558</v>
      </c>
      <c r="W733" s="32">
        <v>-25000</v>
      </c>
      <c r="X733" t="s">
        <v>692</v>
      </c>
      <c r="Y733" t="s">
        <v>57</v>
      </c>
      <c r="Z733" t="s">
        <v>57</v>
      </c>
    </row>
    <row r="734" spans="1:26" x14ac:dyDescent="0.3">
      <c r="A734" t="s">
        <v>26</v>
      </c>
      <c r="B734" t="s">
        <v>27</v>
      </c>
      <c r="C734" s="27">
        <v>2019</v>
      </c>
      <c r="D734" s="28">
        <v>11</v>
      </c>
      <c r="E734" t="s">
        <v>52</v>
      </c>
      <c r="F734" t="s">
        <v>687</v>
      </c>
      <c r="G734" s="29">
        <v>43586</v>
      </c>
      <c r="H734" s="30">
        <v>43586</v>
      </c>
      <c r="I734" s="31">
        <v>179</v>
      </c>
      <c r="J734" t="s">
        <v>44</v>
      </c>
      <c r="K734" t="s">
        <v>581</v>
      </c>
      <c r="L734" t="s">
        <v>61</v>
      </c>
      <c r="M734" t="s">
        <v>582</v>
      </c>
      <c r="P734" t="s">
        <v>26</v>
      </c>
      <c r="Q734" t="s">
        <v>33</v>
      </c>
      <c r="R734" t="s">
        <v>558</v>
      </c>
      <c r="S734" t="s">
        <v>693</v>
      </c>
      <c r="W734" s="32">
        <v>11308.72</v>
      </c>
      <c r="X734" t="s">
        <v>689</v>
      </c>
      <c r="Y734" t="s">
        <v>694</v>
      </c>
      <c r="Z734" t="s">
        <v>57</v>
      </c>
    </row>
    <row r="735" spans="1:26" x14ac:dyDescent="0.3">
      <c r="A735" t="s">
        <v>26</v>
      </c>
      <c r="B735" t="s">
        <v>27</v>
      </c>
      <c r="C735" s="27">
        <v>2019</v>
      </c>
      <c r="D735" s="28">
        <v>11</v>
      </c>
      <c r="E735" t="s">
        <v>52</v>
      </c>
      <c r="F735" t="s">
        <v>687</v>
      </c>
      <c r="G735" s="29">
        <v>43586</v>
      </c>
      <c r="H735" s="30">
        <v>43586</v>
      </c>
      <c r="I735" s="31">
        <v>180</v>
      </c>
      <c r="J735" t="s">
        <v>44</v>
      </c>
      <c r="K735" t="s">
        <v>581</v>
      </c>
      <c r="L735" t="s">
        <v>61</v>
      </c>
      <c r="M735" t="s">
        <v>582</v>
      </c>
      <c r="P735" t="s">
        <v>26</v>
      </c>
      <c r="Q735" t="s">
        <v>33</v>
      </c>
      <c r="R735" t="s">
        <v>558</v>
      </c>
      <c r="S735" t="s">
        <v>695</v>
      </c>
      <c r="W735" s="32">
        <v>6096.81</v>
      </c>
      <c r="X735" t="s">
        <v>690</v>
      </c>
      <c r="Y735" t="s">
        <v>696</v>
      </c>
      <c r="Z735" t="s">
        <v>57</v>
      </c>
    </row>
    <row r="736" spans="1:26" x14ac:dyDescent="0.3">
      <c r="A736" t="s">
        <v>26</v>
      </c>
      <c r="B736" t="s">
        <v>27</v>
      </c>
      <c r="C736" s="27">
        <v>2019</v>
      </c>
      <c r="D736" s="28">
        <v>11</v>
      </c>
      <c r="E736" t="s">
        <v>52</v>
      </c>
      <c r="F736" t="s">
        <v>687</v>
      </c>
      <c r="G736" s="29">
        <v>43586</v>
      </c>
      <c r="H736" s="30">
        <v>43586</v>
      </c>
      <c r="I736" s="31">
        <v>186</v>
      </c>
      <c r="J736" t="s">
        <v>44</v>
      </c>
      <c r="K736" t="s">
        <v>581</v>
      </c>
      <c r="L736" t="s">
        <v>61</v>
      </c>
      <c r="M736" t="s">
        <v>582</v>
      </c>
      <c r="P736" t="s">
        <v>26</v>
      </c>
      <c r="Q736" t="s">
        <v>33</v>
      </c>
      <c r="R736" t="s">
        <v>558</v>
      </c>
      <c r="S736" t="s">
        <v>697</v>
      </c>
      <c r="W736" s="32">
        <v>18163</v>
      </c>
      <c r="X736" t="s">
        <v>688</v>
      </c>
      <c r="Y736" t="s">
        <v>698</v>
      </c>
      <c r="Z736" t="s">
        <v>57</v>
      </c>
    </row>
    <row r="737" spans="1:26" x14ac:dyDescent="0.3">
      <c r="A737" t="s">
        <v>26</v>
      </c>
      <c r="B737" t="s">
        <v>27</v>
      </c>
      <c r="C737" s="27">
        <v>2019</v>
      </c>
      <c r="D737" s="28">
        <v>11</v>
      </c>
      <c r="E737" t="s">
        <v>52</v>
      </c>
      <c r="F737" t="s">
        <v>687</v>
      </c>
      <c r="G737" s="29">
        <v>43586</v>
      </c>
      <c r="H737" s="30">
        <v>43586</v>
      </c>
      <c r="I737" s="31">
        <v>190</v>
      </c>
      <c r="J737" t="s">
        <v>44</v>
      </c>
      <c r="K737" t="s">
        <v>581</v>
      </c>
      <c r="L737" t="s">
        <v>61</v>
      </c>
      <c r="M737" t="s">
        <v>582</v>
      </c>
      <c r="P737" t="s">
        <v>26</v>
      </c>
      <c r="Q737" t="s">
        <v>33</v>
      </c>
      <c r="R737" t="s">
        <v>558</v>
      </c>
      <c r="S737" t="s">
        <v>404</v>
      </c>
      <c r="W737" s="32">
        <v>39660</v>
      </c>
      <c r="X737" t="s">
        <v>691</v>
      </c>
      <c r="Y737" t="s">
        <v>699</v>
      </c>
      <c r="Z737" t="s">
        <v>57</v>
      </c>
    </row>
    <row r="738" spans="1:26" x14ac:dyDescent="0.3">
      <c r="A738" t="s">
        <v>26</v>
      </c>
      <c r="B738" t="s">
        <v>27</v>
      </c>
      <c r="C738" s="27">
        <v>2019</v>
      </c>
      <c r="D738" s="28">
        <v>11</v>
      </c>
      <c r="E738" t="s">
        <v>52</v>
      </c>
      <c r="F738" t="s">
        <v>687</v>
      </c>
      <c r="G738" s="29">
        <v>43586</v>
      </c>
      <c r="H738" s="30">
        <v>43586</v>
      </c>
      <c r="I738" s="31">
        <v>191</v>
      </c>
      <c r="J738" t="s">
        <v>44</v>
      </c>
      <c r="K738" t="s">
        <v>581</v>
      </c>
      <c r="L738" t="s">
        <v>61</v>
      </c>
      <c r="M738" t="s">
        <v>582</v>
      </c>
      <c r="P738" t="s">
        <v>26</v>
      </c>
      <c r="Q738" t="s">
        <v>33</v>
      </c>
      <c r="R738" t="s">
        <v>558</v>
      </c>
      <c r="S738" t="s">
        <v>292</v>
      </c>
      <c r="W738" s="32">
        <v>25000</v>
      </c>
      <c r="X738" t="s">
        <v>692</v>
      </c>
      <c r="Y738" t="s">
        <v>700</v>
      </c>
      <c r="Z738" t="s">
        <v>57</v>
      </c>
    </row>
    <row r="739" spans="1:26" x14ac:dyDescent="0.3">
      <c r="A739" t="s">
        <v>26</v>
      </c>
      <c r="B739" t="s">
        <v>27</v>
      </c>
      <c r="C739" s="27">
        <v>2019</v>
      </c>
      <c r="D739" s="28">
        <v>11</v>
      </c>
      <c r="E739" t="s">
        <v>52</v>
      </c>
      <c r="F739" t="s">
        <v>701</v>
      </c>
      <c r="G739" s="29">
        <v>43587</v>
      </c>
      <c r="H739" s="30">
        <v>43587</v>
      </c>
      <c r="I739" s="31">
        <v>3</v>
      </c>
      <c r="J739" t="s">
        <v>44</v>
      </c>
      <c r="L739" t="s">
        <v>37</v>
      </c>
      <c r="M739" t="s">
        <v>38</v>
      </c>
      <c r="P739" t="s">
        <v>26</v>
      </c>
      <c r="Q739" t="s">
        <v>33</v>
      </c>
      <c r="R739" t="s">
        <v>558</v>
      </c>
      <c r="W739" s="32">
        <v>-11308.72</v>
      </c>
      <c r="X739" t="s">
        <v>689</v>
      </c>
      <c r="Y739" t="s">
        <v>45</v>
      </c>
      <c r="Z739" t="s">
        <v>70</v>
      </c>
    </row>
    <row r="740" spans="1:26" x14ac:dyDescent="0.3">
      <c r="A740" t="s">
        <v>26</v>
      </c>
      <c r="B740" t="s">
        <v>27</v>
      </c>
      <c r="C740" s="27">
        <v>2019</v>
      </c>
      <c r="D740" s="28">
        <v>11</v>
      </c>
      <c r="E740" t="s">
        <v>52</v>
      </c>
      <c r="F740" t="s">
        <v>701</v>
      </c>
      <c r="G740" s="29">
        <v>43587</v>
      </c>
      <c r="H740" s="30">
        <v>43587</v>
      </c>
      <c r="I740" s="31">
        <v>5</v>
      </c>
      <c r="J740" t="s">
        <v>44</v>
      </c>
      <c r="L740" t="s">
        <v>37</v>
      </c>
      <c r="M740" t="s">
        <v>38</v>
      </c>
      <c r="P740" t="s">
        <v>26</v>
      </c>
      <c r="Q740" t="s">
        <v>33</v>
      </c>
      <c r="R740" t="s">
        <v>558</v>
      </c>
      <c r="W740" s="32">
        <v>-18163</v>
      </c>
      <c r="X740" t="s">
        <v>688</v>
      </c>
      <c r="Y740" t="s">
        <v>45</v>
      </c>
      <c r="Z740" t="s">
        <v>70</v>
      </c>
    </row>
    <row r="741" spans="1:26" x14ac:dyDescent="0.3">
      <c r="A741" t="s">
        <v>26</v>
      </c>
      <c r="B741" t="s">
        <v>27</v>
      </c>
      <c r="C741" s="27">
        <v>2019</v>
      </c>
      <c r="D741" s="28">
        <v>11</v>
      </c>
      <c r="E741" t="s">
        <v>52</v>
      </c>
      <c r="F741" t="s">
        <v>701</v>
      </c>
      <c r="G741" s="29">
        <v>43587</v>
      </c>
      <c r="H741" s="30">
        <v>43587</v>
      </c>
      <c r="I741" s="31">
        <v>23</v>
      </c>
      <c r="J741" t="s">
        <v>44</v>
      </c>
      <c r="L741" t="s">
        <v>37</v>
      </c>
      <c r="M741" t="s">
        <v>38</v>
      </c>
      <c r="P741" t="s">
        <v>26</v>
      </c>
      <c r="Q741" t="s">
        <v>33</v>
      </c>
      <c r="R741" t="s">
        <v>558</v>
      </c>
      <c r="W741" s="32">
        <v>-6096.81</v>
      </c>
      <c r="X741" t="s">
        <v>690</v>
      </c>
      <c r="Y741" t="s">
        <v>45</v>
      </c>
      <c r="Z741" t="s">
        <v>70</v>
      </c>
    </row>
    <row r="742" spans="1:26" x14ac:dyDescent="0.3">
      <c r="A742" t="s">
        <v>26</v>
      </c>
      <c r="B742" t="s">
        <v>27</v>
      </c>
      <c r="C742" s="27">
        <v>2019</v>
      </c>
      <c r="D742" s="28">
        <v>11</v>
      </c>
      <c r="E742" t="s">
        <v>52</v>
      </c>
      <c r="F742" t="s">
        <v>701</v>
      </c>
      <c r="G742" s="29">
        <v>43587</v>
      </c>
      <c r="H742" s="30">
        <v>43587</v>
      </c>
      <c r="I742" s="31">
        <v>24</v>
      </c>
      <c r="J742" t="s">
        <v>44</v>
      </c>
      <c r="L742" t="s">
        <v>37</v>
      </c>
      <c r="M742" t="s">
        <v>38</v>
      </c>
      <c r="P742" t="s">
        <v>26</v>
      </c>
      <c r="Q742" t="s">
        <v>33</v>
      </c>
      <c r="R742" t="s">
        <v>558</v>
      </c>
      <c r="W742" s="32">
        <v>-25000</v>
      </c>
      <c r="X742" t="s">
        <v>692</v>
      </c>
      <c r="Y742" t="s">
        <v>45</v>
      </c>
      <c r="Z742" t="s">
        <v>70</v>
      </c>
    </row>
    <row r="743" spans="1:26" x14ac:dyDescent="0.3">
      <c r="A743" t="s">
        <v>26</v>
      </c>
      <c r="B743" t="s">
        <v>27</v>
      </c>
      <c r="C743" s="27">
        <v>2019</v>
      </c>
      <c r="D743" s="28">
        <v>11</v>
      </c>
      <c r="E743" t="s">
        <v>52</v>
      </c>
      <c r="F743" t="s">
        <v>701</v>
      </c>
      <c r="G743" s="29">
        <v>43587</v>
      </c>
      <c r="H743" s="30">
        <v>43587</v>
      </c>
      <c r="I743" s="31">
        <v>28</v>
      </c>
      <c r="J743" t="s">
        <v>44</v>
      </c>
      <c r="L743" t="s">
        <v>37</v>
      </c>
      <c r="M743" t="s">
        <v>38</v>
      </c>
      <c r="P743" t="s">
        <v>26</v>
      </c>
      <c r="Q743" t="s">
        <v>33</v>
      </c>
      <c r="R743" t="s">
        <v>558</v>
      </c>
      <c r="W743" s="32">
        <v>-39660</v>
      </c>
      <c r="X743" t="s">
        <v>691</v>
      </c>
      <c r="Y743" t="s">
        <v>45</v>
      </c>
      <c r="Z743" t="s">
        <v>70</v>
      </c>
    </row>
    <row r="744" spans="1:26" x14ac:dyDescent="0.3">
      <c r="A744" t="s">
        <v>26</v>
      </c>
      <c r="B744" t="s">
        <v>27</v>
      </c>
      <c r="C744" s="27">
        <v>2019</v>
      </c>
      <c r="D744" s="28">
        <v>11</v>
      </c>
      <c r="E744" t="s">
        <v>52</v>
      </c>
      <c r="F744" t="s">
        <v>701</v>
      </c>
      <c r="G744" s="29">
        <v>43587</v>
      </c>
      <c r="H744" s="30">
        <v>43587</v>
      </c>
      <c r="I744" s="31">
        <v>69</v>
      </c>
      <c r="J744" t="s">
        <v>44</v>
      </c>
      <c r="L744" t="s">
        <v>54</v>
      </c>
      <c r="M744" t="s">
        <v>38</v>
      </c>
      <c r="P744" t="s">
        <v>26</v>
      </c>
      <c r="Q744" t="s">
        <v>33</v>
      </c>
      <c r="R744" t="s">
        <v>558</v>
      </c>
      <c r="W744" s="32">
        <v>11308.72</v>
      </c>
      <c r="X744" t="s">
        <v>689</v>
      </c>
      <c r="Y744" t="s">
        <v>57</v>
      </c>
      <c r="Z744" t="s">
        <v>70</v>
      </c>
    </row>
    <row r="745" spans="1:26" x14ac:dyDescent="0.3">
      <c r="A745" t="s">
        <v>26</v>
      </c>
      <c r="B745" t="s">
        <v>27</v>
      </c>
      <c r="C745" s="27">
        <v>2019</v>
      </c>
      <c r="D745" s="28">
        <v>11</v>
      </c>
      <c r="E745" t="s">
        <v>52</v>
      </c>
      <c r="F745" t="s">
        <v>701</v>
      </c>
      <c r="G745" s="29">
        <v>43587</v>
      </c>
      <c r="H745" s="30">
        <v>43587</v>
      </c>
      <c r="I745" s="31">
        <v>70</v>
      </c>
      <c r="J745" t="s">
        <v>44</v>
      </c>
      <c r="L745" t="s">
        <v>54</v>
      </c>
      <c r="M745" t="s">
        <v>38</v>
      </c>
      <c r="P745" t="s">
        <v>26</v>
      </c>
      <c r="Q745" t="s">
        <v>33</v>
      </c>
      <c r="R745" t="s">
        <v>558</v>
      </c>
      <c r="W745" s="32">
        <v>6096.81</v>
      </c>
      <c r="X745" t="s">
        <v>690</v>
      </c>
      <c r="Y745" t="s">
        <v>57</v>
      </c>
      <c r="Z745" t="s">
        <v>70</v>
      </c>
    </row>
    <row r="746" spans="1:26" x14ac:dyDescent="0.3">
      <c r="A746" t="s">
        <v>26</v>
      </c>
      <c r="B746" t="s">
        <v>27</v>
      </c>
      <c r="C746" s="27">
        <v>2019</v>
      </c>
      <c r="D746" s="28">
        <v>11</v>
      </c>
      <c r="E746" t="s">
        <v>52</v>
      </c>
      <c r="F746" t="s">
        <v>701</v>
      </c>
      <c r="G746" s="29">
        <v>43587</v>
      </c>
      <c r="H746" s="30">
        <v>43587</v>
      </c>
      <c r="I746" s="31">
        <v>93</v>
      </c>
      <c r="J746" t="s">
        <v>44</v>
      </c>
      <c r="L746" t="s">
        <v>54</v>
      </c>
      <c r="M746" t="s">
        <v>38</v>
      </c>
      <c r="P746" t="s">
        <v>26</v>
      </c>
      <c r="Q746" t="s">
        <v>33</v>
      </c>
      <c r="R746" t="s">
        <v>558</v>
      </c>
      <c r="W746" s="32">
        <v>25000</v>
      </c>
      <c r="X746" t="s">
        <v>692</v>
      </c>
      <c r="Y746" t="s">
        <v>57</v>
      </c>
      <c r="Z746" t="s">
        <v>70</v>
      </c>
    </row>
    <row r="747" spans="1:26" x14ac:dyDescent="0.3">
      <c r="A747" t="s">
        <v>26</v>
      </c>
      <c r="B747" t="s">
        <v>27</v>
      </c>
      <c r="C747" s="27">
        <v>2019</v>
      </c>
      <c r="D747" s="28">
        <v>11</v>
      </c>
      <c r="E747" t="s">
        <v>52</v>
      </c>
      <c r="F747" t="s">
        <v>701</v>
      </c>
      <c r="G747" s="29">
        <v>43587</v>
      </c>
      <c r="H747" s="30">
        <v>43587</v>
      </c>
      <c r="I747" s="31">
        <v>97</v>
      </c>
      <c r="J747" t="s">
        <v>44</v>
      </c>
      <c r="L747" t="s">
        <v>54</v>
      </c>
      <c r="M747" t="s">
        <v>38</v>
      </c>
      <c r="P747" t="s">
        <v>26</v>
      </c>
      <c r="Q747" t="s">
        <v>33</v>
      </c>
      <c r="R747" t="s">
        <v>558</v>
      </c>
      <c r="W747" s="32">
        <v>39660</v>
      </c>
      <c r="X747" t="s">
        <v>691</v>
      </c>
      <c r="Y747" t="s">
        <v>57</v>
      </c>
      <c r="Z747" t="s">
        <v>70</v>
      </c>
    </row>
    <row r="748" spans="1:26" x14ac:dyDescent="0.3">
      <c r="A748" t="s">
        <v>26</v>
      </c>
      <c r="B748" t="s">
        <v>27</v>
      </c>
      <c r="C748" s="27">
        <v>2019</v>
      </c>
      <c r="D748" s="28">
        <v>11</v>
      </c>
      <c r="E748" t="s">
        <v>52</v>
      </c>
      <c r="F748" t="s">
        <v>701</v>
      </c>
      <c r="G748" s="29">
        <v>43587</v>
      </c>
      <c r="H748" s="30">
        <v>43587</v>
      </c>
      <c r="I748" s="31">
        <v>98</v>
      </c>
      <c r="J748" t="s">
        <v>44</v>
      </c>
      <c r="L748" t="s">
        <v>54</v>
      </c>
      <c r="M748" t="s">
        <v>38</v>
      </c>
      <c r="P748" t="s">
        <v>26</v>
      </c>
      <c r="Q748" t="s">
        <v>33</v>
      </c>
      <c r="R748" t="s">
        <v>558</v>
      </c>
      <c r="W748" s="32">
        <v>18163</v>
      </c>
      <c r="X748" t="s">
        <v>688</v>
      </c>
      <c r="Y748" t="s">
        <v>57</v>
      </c>
      <c r="Z748" t="s">
        <v>70</v>
      </c>
    </row>
    <row r="749" spans="1:26" x14ac:dyDescent="0.3">
      <c r="A749" t="s">
        <v>26</v>
      </c>
      <c r="B749" t="s">
        <v>27</v>
      </c>
      <c r="C749" s="27">
        <v>2019</v>
      </c>
      <c r="D749" s="28">
        <v>11</v>
      </c>
      <c r="E749" t="s">
        <v>52</v>
      </c>
      <c r="F749" t="s">
        <v>702</v>
      </c>
      <c r="G749" s="29">
        <v>43593</v>
      </c>
      <c r="H749" s="30">
        <v>43593</v>
      </c>
      <c r="I749" s="31">
        <v>96</v>
      </c>
      <c r="J749" t="s">
        <v>44</v>
      </c>
      <c r="L749" t="s">
        <v>54</v>
      </c>
      <c r="M749" t="s">
        <v>38</v>
      </c>
      <c r="P749" t="s">
        <v>26</v>
      </c>
      <c r="Q749" t="s">
        <v>33</v>
      </c>
      <c r="R749" t="s">
        <v>558</v>
      </c>
      <c r="W749" s="32">
        <v>-48346.8</v>
      </c>
      <c r="X749" t="s">
        <v>703</v>
      </c>
      <c r="Y749" t="s">
        <v>57</v>
      </c>
      <c r="Z749" t="s">
        <v>57</v>
      </c>
    </row>
    <row r="750" spans="1:26" x14ac:dyDescent="0.3">
      <c r="A750" t="s">
        <v>26</v>
      </c>
      <c r="B750" t="s">
        <v>27</v>
      </c>
      <c r="C750" s="27">
        <v>2019</v>
      </c>
      <c r="D750" s="28">
        <v>11</v>
      </c>
      <c r="E750" t="s">
        <v>52</v>
      </c>
      <c r="F750" t="s">
        <v>702</v>
      </c>
      <c r="G750" s="29">
        <v>43593</v>
      </c>
      <c r="H750" s="30">
        <v>43593</v>
      </c>
      <c r="I750" s="31">
        <v>152</v>
      </c>
      <c r="J750" t="s">
        <v>44</v>
      </c>
      <c r="K750" t="s">
        <v>581</v>
      </c>
      <c r="L750" t="s">
        <v>61</v>
      </c>
      <c r="M750" t="s">
        <v>582</v>
      </c>
      <c r="P750" t="s">
        <v>26</v>
      </c>
      <c r="Q750" t="s">
        <v>33</v>
      </c>
      <c r="R750" t="s">
        <v>558</v>
      </c>
      <c r="S750" t="s">
        <v>367</v>
      </c>
      <c r="W750" s="32">
        <v>48346.8</v>
      </c>
      <c r="X750" t="s">
        <v>703</v>
      </c>
      <c r="Y750" t="s">
        <v>704</v>
      </c>
      <c r="Z750" t="s">
        <v>57</v>
      </c>
    </row>
    <row r="751" spans="1:26" x14ac:dyDescent="0.3">
      <c r="A751" t="s">
        <v>26</v>
      </c>
      <c r="B751" t="s">
        <v>27</v>
      </c>
      <c r="C751" s="27">
        <v>2019</v>
      </c>
      <c r="D751" s="28">
        <v>11</v>
      </c>
      <c r="E751" t="s">
        <v>52</v>
      </c>
      <c r="F751" t="s">
        <v>705</v>
      </c>
      <c r="G751" s="29">
        <v>43594</v>
      </c>
      <c r="H751" s="30">
        <v>43594</v>
      </c>
      <c r="I751" s="31">
        <v>10</v>
      </c>
      <c r="J751" t="s">
        <v>44</v>
      </c>
      <c r="L751" t="s">
        <v>37</v>
      </c>
      <c r="M751" t="s">
        <v>38</v>
      </c>
      <c r="P751" t="s">
        <v>26</v>
      </c>
      <c r="Q751" t="s">
        <v>33</v>
      </c>
      <c r="R751" t="s">
        <v>558</v>
      </c>
      <c r="W751" s="32">
        <v>-48346.8</v>
      </c>
      <c r="X751" t="s">
        <v>703</v>
      </c>
      <c r="Y751" t="s">
        <v>45</v>
      </c>
      <c r="Z751" t="s">
        <v>70</v>
      </c>
    </row>
    <row r="752" spans="1:26" x14ac:dyDescent="0.3">
      <c r="A752" t="s">
        <v>26</v>
      </c>
      <c r="B752" t="s">
        <v>27</v>
      </c>
      <c r="C752" s="27">
        <v>2019</v>
      </c>
      <c r="D752" s="28">
        <v>11</v>
      </c>
      <c r="E752" t="s">
        <v>52</v>
      </c>
      <c r="F752" t="s">
        <v>705</v>
      </c>
      <c r="G752" s="29">
        <v>43594</v>
      </c>
      <c r="H752" s="30">
        <v>43594</v>
      </c>
      <c r="I752" s="31">
        <v>31</v>
      </c>
      <c r="J752" t="s">
        <v>44</v>
      </c>
      <c r="L752" t="s">
        <v>54</v>
      </c>
      <c r="M752" t="s">
        <v>38</v>
      </c>
      <c r="P752" t="s">
        <v>26</v>
      </c>
      <c r="Q752" t="s">
        <v>33</v>
      </c>
      <c r="R752" t="s">
        <v>558</v>
      </c>
      <c r="W752" s="32">
        <v>48346.8</v>
      </c>
      <c r="X752" t="s">
        <v>703</v>
      </c>
      <c r="Y752" t="s">
        <v>57</v>
      </c>
      <c r="Z752" t="s">
        <v>70</v>
      </c>
    </row>
    <row r="753" spans="1:26" x14ac:dyDescent="0.3">
      <c r="A753" t="s">
        <v>26</v>
      </c>
      <c r="B753" t="s">
        <v>27</v>
      </c>
      <c r="C753" s="27">
        <v>2019</v>
      </c>
      <c r="D753" s="28">
        <v>11</v>
      </c>
      <c r="E753" t="s">
        <v>609</v>
      </c>
      <c r="F753" t="s">
        <v>706</v>
      </c>
      <c r="G753" s="29">
        <v>43595</v>
      </c>
      <c r="H753" s="30">
        <v>43598</v>
      </c>
      <c r="I753" s="31">
        <v>207</v>
      </c>
      <c r="J753" t="s">
        <v>44</v>
      </c>
      <c r="K753" t="s">
        <v>604</v>
      </c>
      <c r="L753" t="s">
        <v>611</v>
      </c>
      <c r="M753" t="s">
        <v>597</v>
      </c>
      <c r="O753" t="s">
        <v>606</v>
      </c>
      <c r="P753" t="s">
        <v>26</v>
      </c>
      <c r="Q753" t="s">
        <v>33</v>
      </c>
      <c r="R753" t="s">
        <v>558</v>
      </c>
      <c r="W753" s="32">
        <v>1828.83</v>
      </c>
      <c r="X753" t="s">
        <v>612</v>
      </c>
      <c r="Y753" t="s">
        <v>707</v>
      </c>
      <c r="Z753" t="s">
        <v>614</v>
      </c>
    </row>
    <row r="754" spans="1:26" x14ac:dyDescent="0.3">
      <c r="A754" t="s">
        <v>26</v>
      </c>
      <c r="B754" t="s">
        <v>27</v>
      </c>
      <c r="C754" s="27">
        <v>2019</v>
      </c>
      <c r="D754" s="28">
        <v>11</v>
      </c>
      <c r="E754" t="s">
        <v>609</v>
      </c>
      <c r="F754" t="s">
        <v>706</v>
      </c>
      <c r="G754" s="29">
        <v>43595</v>
      </c>
      <c r="H754" s="30">
        <v>43598</v>
      </c>
      <c r="I754" s="31">
        <v>208</v>
      </c>
      <c r="J754" t="s">
        <v>44</v>
      </c>
      <c r="K754" t="s">
        <v>604</v>
      </c>
      <c r="L754" t="s">
        <v>615</v>
      </c>
      <c r="M754" t="s">
        <v>597</v>
      </c>
      <c r="O754" t="s">
        <v>606</v>
      </c>
      <c r="P754" t="s">
        <v>26</v>
      </c>
      <c r="Q754" t="s">
        <v>33</v>
      </c>
      <c r="R754" t="s">
        <v>558</v>
      </c>
      <c r="W754" s="32">
        <v>228.97</v>
      </c>
      <c r="X754" t="s">
        <v>612</v>
      </c>
      <c r="Y754" t="s">
        <v>707</v>
      </c>
      <c r="Z754" t="s">
        <v>614</v>
      </c>
    </row>
    <row r="755" spans="1:26" x14ac:dyDescent="0.3">
      <c r="A755" t="s">
        <v>26</v>
      </c>
      <c r="B755" t="s">
        <v>27</v>
      </c>
      <c r="C755" s="27">
        <v>2019</v>
      </c>
      <c r="D755" s="28">
        <v>11</v>
      </c>
      <c r="E755" t="s">
        <v>609</v>
      </c>
      <c r="F755" t="s">
        <v>706</v>
      </c>
      <c r="G755" s="29">
        <v>43595</v>
      </c>
      <c r="H755" s="30">
        <v>43598</v>
      </c>
      <c r="I755" s="31">
        <v>209</v>
      </c>
      <c r="J755" t="s">
        <v>44</v>
      </c>
      <c r="K755" t="s">
        <v>604</v>
      </c>
      <c r="L755" t="s">
        <v>616</v>
      </c>
      <c r="M755" t="s">
        <v>597</v>
      </c>
      <c r="O755" t="s">
        <v>606</v>
      </c>
      <c r="P755" t="s">
        <v>26</v>
      </c>
      <c r="Q755" t="s">
        <v>33</v>
      </c>
      <c r="R755" t="s">
        <v>558</v>
      </c>
      <c r="W755" s="32">
        <v>138.19999999999999</v>
      </c>
      <c r="X755" t="s">
        <v>612</v>
      </c>
      <c r="Y755" t="s">
        <v>707</v>
      </c>
      <c r="Z755" t="s">
        <v>614</v>
      </c>
    </row>
    <row r="756" spans="1:26" x14ac:dyDescent="0.3">
      <c r="A756" t="s">
        <v>26</v>
      </c>
      <c r="B756" t="s">
        <v>27</v>
      </c>
      <c r="C756" s="27">
        <v>2019</v>
      </c>
      <c r="D756" s="28">
        <v>11</v>
      </c>
      <c r="E756" t="s">
        <v>609</v>
      </c>
      <c r="F756" t="s">
        <v>706</v>
      </c>
      <c r="G756" s="29">
        <v>43595</v>
      </c>
      <c r="H756" s="30">
        <v>43598</v>
      </c>
      <c r="I756" s="31">
        <v>210</v>
      </c>
      <c r="J756" t="s">
        <v>44</v>
      </c>
      <c r="K756" t="s">
        <v>604</v>
      </c>
      <c r="L756" t="s">
        <v>617</v>
      </c>
      <c r="M756" t="s">
        <v>597</v>
      </c>
      <c r="O756" t="s">
        <v>606</v>
      </c>
      <c r="P756" t="s">
        <v>26</v>
      </c>
      <c r="Q756" t="s">
        <v>33</v>
      </c>
      <c r="R756" t="s">
        <v>558</v>
      </c>
      <c r="W756" s="32">
        <v>23.96</v>
      </c>
      <c r="X756" t="s">
        <v>612</v>
      </c>
      <c r="Y756" t="s">
        <v>707</v>
      </c>
      <c r="Z756" t="s">
        <v>614</v>
      </c>
    </row>
    <row r="757" spans="1:26" x14ac:dyDescent="0.3">
      <c r="A757" t="s">
        <v>26</v>
      </c>
      <c r="B757" t="s">
        <v>27</v>
      </c>
      <c r="C757" s="27">
        <v>2019</v>
      </c>
      <c r="D757" s="28">
        <v>11</v>
      </c>
      <c r="E757" t="s">
        <v>609</v>
      </c>
      <c r="F757" t="s">
        <v>706</v>
      </c>
      <c r="G757" s="29">
        <v>43595</v>
      </c>
      <c r="H757" s="30">
        <v>43598</v>
      </c>
      <c r="I757" s="31">
        <v>211</v>
      </c>
      <c r="J757" t="s">
        <v>44</v>
      </c>
      <c r="K757" t="s">
        <v>604</v>
      </c>
      <c r="L757" t="s">
        <v>618</v>
      </c>
      <c r="M757" t="s">
        <v>597</v>
      </c>
      <c r="O757" t="s">
        <v>606</v>
      </c>
      <c r="P757" t="s">
        <v>26</v>
      </c>
      <c r="Q757" t="s">
        <v>33</v>
      </c>
      <c r="R757" t="s">
        <v>558</v>
      </c>
      <c r="W757" s="32">
        <v>21.4</v>
      </c>
      <c r="X757" t="s">
        <v>612</v>
      </c>
      <c r="Y757" t="s">
        <v>707</v>
      </c>
      <c r="Z757" t="s">
        <v>614</v>
      </c>
    </row>
    <row r="758" spans="1:26" x14ac:dyDescent="0.3">
      <c r="A758" t="s">
        <v>26</v>
      </c>
      <c r="B758" t="s">
        <v>27</v>
      </c>
      <c r="C758" s="27">
        <v>2019</v>
      </c>
      <c r="D758" s="28">
        <v>11</v>
      </c>
      <c r="E758" t="s">
        <v>609</v>
      </c>
      <c r="F758" t="s">
        <v>706</v>
      </c>
      <c r="G758" s="29">
        <v>43595</v>
      </c>
      <c r="H758" s="30">
        <v>43598</v>
      </c>
      <c r="I758" s="31">
        <v>212</v>
      </c>
      <c r="J758" t="s">
        <v>44</v>
      </c>
      <c r="K758" t="s">
        <v>604</v>
      </c>
      <c r="L758" t="s">
        <v>619</v>
      </c>
      <c r="M758" t="s">
        <v>597</v>
      </c>
      <c r="O758" t="s">
        <v>606</v>
      </c>
      <c r="P758" t="s">
        <v>26</v>
      </c>
      <c r="Q758" t="s">
        <v>33</v>
      </c>
      <c r="R758" t="s">
        <v>558</v>
      </c>
      <c r="W758" s="32">
        <v>11.34</v>
      </c>
      <c r="X758" t="s">
        <v>612</v>
      </c>
      <c r="Y758" t="s">
        <v>707</v>
      </c>
      <c r="Z758" t="s">
        <v>614</v>
      </c>
    </row>
    <row r="759" spans="1:26" x14ac:dyDescent="0.3">
      <c r="A759" t="s">
        <v>26</v>
      </c>
      <c r="B759" t="s">
        <v>27</v>
      </c>
      <c r="C759" s="27">
        <v>2019</v>
      </c>
      <c r="D759" s="28">
        <v>11</v>
      </c>
      <c r="E759" t="s">
        <v>609</v>
      </c>
      <c r="F759" t="s">
        <v>706</v>
      </c>
      <c r="G759" s="29">
        <v>43595</v>
      </c>
      <c r="H759" s="30">
        <v>43598</v>
      </c>
      <c r="I759" s="31">
        <v>213</v>
      </c>
      <c r="J759" t="s">
        <v>44</v>
      </c>
      <c r="K759" t="s">
        <v>604</v>
      </c>
      <c r="L759" t="s">
        <v>620</v>
      </c>
      <c r="M759" t="s">
        <v>597</v>
      </c>
      <c r="O759" t="s">
        <v>606</v>
      </c>
      <c r="P759" t="s">
        <v>26</v>
      </c>
      <c r="Q759" t="s">
        <v>33</v>
      </c>
      <c r="R759" t="s">
        <v>558</v>
      </c>
      <c r="W759" s="32">
        <v>18.29</v>
      </c>
      <c r="X759" t="s">
        <v>612</v>
      </c>
      <c r="Y759" t="s">
        <v>707</v>
      </c>
      <c r="Z759" t="s">
        <v>614</v>
      </c>
    </row>
    <row r="760" spans="1:26" x14ac:dyDescent="0.3">
      <c r="A760" t="s">
        <v>26</v>
      </c>
      <c r="B760" t="s">
        <v>27</v>
      </c>
      <c r="C760" s="27">
        <v>2019</v>
      </c>
      <c r="D760" s="28">
        <v>11</v>
      </c>
      <c r="E760" t="s">
        <v>609</v>
      </c>
      <c r="F760" t="s">
        <v>706</v>
      </c>
      <c r="G760" s="29">
        <v>43595</v>
      </c>
      <c r="H760" s="30">
        <v>43598</v>
      </c>
      <c r="I760" s="31">
        <v>350</v>
      </c>
      <c r="J760" t="s">
        <v>44</v>
      </c>
      <c r="L760" t="s">
        <v>37</v>
      </c>
      <c r="M760" t="s">
        <v>38</v>
      </c>
      <c r="Q760" t="s">
        <v>33</v>
      </c>
      <c r="W760" s="32">
        <v>-2270.9899999999998</v>
      </c>
      <c r="Y760" t="s">
        <v>45</v>
      </c>
      <c r="Z760" t="s">
        <v>614</v>
      </c>
    </row>
    <row r="761" spans="1:26" x14ac:dyDescent="0.3">
      <c r="A761" t="s">
        <v>26</v>
      </c>
      <c r="B761" t="s">
        <v>27</v>
      </c>
      <c r="C761" s="27">
        <v>2019</v>
      </c>
      <c r="D761" s="28">
        <v>11</v>
      </c>
      <c r="E761" t="s">
        <v>39</v>
      </c>
      <c r="F761" t="s">
        <v>708</v>
      </c>
      <c r="G761" s="29">
        <v>43601</v>
      </c>
      <c r="H761" s="30">
        <v>43602</v>
      </c>
      <c r="I761" s="31">
        <v>1</v>
      </c>
      <c r="J761" t="s">
        <v>30</v>
      </c>
      <c r="K761" t="s">
        <v>581</v>
      </c>
      <c r="L761" t="s">
        <v>642</v>
      </c>
      <c r="M761" t="s">
        <v>635</v>
      </c>
      <c r="P761" t="s">
        <v>26</v>
      </c>
      <c r="Q761" t="s">
        <v>33</v>
      </c>
      <c r="R761" t="s">
        <v>558</v>
      </c>
      <c r="W761" s="32">
        <v>-140.19</v>
      </c>
      <c r="Y761" t="s">
        <v>709</v>
      </c>
      <c r="Z761" t="s">
        <v>710</v>
      </c>
    </row>
    <row r="762" spans="1:26" x14ac:dyDescent="0.3">
      <c r="A762" t="s">
        <v>26</v>
      </c>
      <c r="B762" t="s">
        <v>27</v>
      </c>
      <c r="C762" s="27">
        <v>2019</v>
      </c>
      <c r="D762" s="28">
        <v>11</v>
      </c>
      <c r="E762" t="s">
        <v>39</v>
      </c>
      <c r="F762" t="s">
        <v>708</v>
      </c>
      <c r="G762" s="29">
        <v>43601</v>
      </c>
      <c r="H762" s="30">
        <v>43602</v>
      </c>
      <c r="I762" s="31">
        <v>3</v>
      </c>
      <c r="J762" t="s">
        <v>30</v>
      </c>
      <c r="L762" t="s">
        <v>37</v>
      </c>
      <c r="M762" t="s">
        <v>38</v>
      </c>
      <c r="Q762" t="s">
        <v>33</v>
      </c>
      <c r="W762" s="32">
        <v>140.19</v>
      </c>
      <c r="Y762" t="s">
        <v>45</v>
      </c>
      <c r="Z762" t="s">
        <v>710</v>
      </c>
    </row>
    <row r="763" spans="1:26" x14ac:dyDescent="0.3">
      <c r="A763" t="s">
        <v>26</v>
      </c>
      <c r="B763" t="s">
        <v>27</v>
      </c>
      <c r="C763" s="27">
        <v>2019</v>
      </c>
      <c r="D763" s="28">
        <v>11</v>
      </c>
      <c r="E763" t="s">
        <v>39</v>
      </c>
      <c r="F763" t="s">
        <v>711</v>
      </c>
      <c r="G763" s="29">
        <v>43602</v>
      </c>
      <c r="H763" s="30">
        <v>43602</v>
      </c>
      <c r="I763" s="31">
        <v>25</v>
      </c>
      <c r="J763" t="s">
        <v>44</v>
      </c>
      <c r="L763" t="s">
        <v>459</v>
      </c>
      <c r="M763" t="s">
        <v>32</v>
      </c>
      <c r="P763" t="s">
        <v>26</v>
      </c>
      <c r="Q763" t="s">
        <v>33</v>
      </c>
      <c r="R763" t="s">
        <v>558</v>
      </c>
      <c r="W763" s="32">
        <v>-14421.35</v>
      </c>
      <c r="Y763" t="s">
        <v>712</v>
      </c>
      <c r="Z763" t="s">
        <v>713</v>
      </c>
    </row>
    <row r="764" spans="1:26" x14ac:dyDescent="0.3">
      <c r="A764" t="s">
        <v>26</v>
      </c>
      <c r="B764" t="s">
        <v>27</v>
      </c>
      <c r="C764" s="27">
        <v>2019</v>
      </c>
      <c r="D764" s="28">
        <v>11</v>
      </c>
      <c r="E764" t="s">
        <v>39</v>
      </c>
      <c r="F764" t="s">
        <v>711</v>
      </c>
      <c r="G764" s="29">
        <v>43602</v>
      </c>
      <c r="H764" s="30">
        <v>43602</v>
      </c>
      <c r="I764" s="31">
        <v>26</v>
      </c>
      <c r="J764" t="s">
        <v>44</v>
      </c>
      <c r="L764" t="s">
        <v>459</v>
      </c>
      <c r="M764" t="s">
        <v>32</v>
      </c>
      <c r="P764" t="s">
        <v>26</v>
      </c>
      <c r="Q764" t="s">
        <v>49</v>
      </c>
      <c r="R764" t="s">
        <v>558</v>
      </c>
      <c r="W764" s="32">
        <v>-173.24</v>
      </c>
      <c r="Y764" t="s">
        <v>712</v>
      </c>
      <c r="Z764" t="s">
        <v>713</v>
      </c>
    </row>
    <row r="765" spans="1:26" x14ac:dyDescent="0.3">
      <c r="A765" t="s">
        <v>26</v>
      </c>
      <c r="B765" t="s">
        <v>27</v>
      </c>
      <c r="C765" s="27">
        <v>2019</v>
      </c>
      <c r="D765" s="28">
        <v>11</v>
      </c>
      <c r="E765" t="s">
        <v>39</v>
      </c>
      <c r="F765" t="s">
        <v>711</v>
      </c>
      <c r="G765" s="29">
        <v>43602</v>
      </c>
      <c r="H765" s="30">
        <v>43602</v>
      </c>
      <c r="I765" s="31">
        <v>143</v>
      </c>
      <c r="J765" t="s">
        <v>44</v>
      </c>
      <c r="L765" t="s">
        <v>37</v>
      </c>
      <c r="M765" t="s">
        <v>38</v>
      </c>
      <c r="Q765" t="s">
        <v>33</v>
      </c>
      <c r="W765" s="32">
        <v>14421.35</v>
      </c>
      <c r="Y765" t="s">
        <v>45</v>
      </c>
      <c r="Z765" t="s">
        <v>713</v>
      </c>
    </row>
    <row r="766" spans="1:26" x14ac:dyDescent="0.3">
      <c r="A766" t="s">
        <v>26</v>
      </c>
      <c r="B766" t="s">
        <v>27</v>
      </c>
      <c r="C766" s="27">
        <v>2019</v>
      </c>
      <c r="D766" s="28">
        <v>11</v>
      </c>
      <c r="E766" t="s">
        <v>39</v>
      </c>
      <c r="F766" t="s">
        <v>711</v>
      </c>
      <c r="G766" s="29">
        <v>43602</v>
      </c>
      <c r="H766" s="30">
        <v>43602</v>
      </c>
      <c r="I766" s="31">
        <v>145</v>
      </c>
      <c r="J766" t="s">
        <v>44</v>
      </c>
      <c r="L766" t="s">
        <v>37</v>
      </c>
      <c r="M766" t="s">
        <v>38</v>
      </c>
      <c r="Q766" t="s">
        <v>49</v>
      </c>
      <c r="W766" s="32">
        <v>173.24</v>
      </c>
      <c r="Y766" t="s">
        <v>45</v>
      </c>
      <c r="Z766" t="s">
        <v>713</v>
      </c>
    </row>
    <row r="767" spans="1:26" x14ac:dyDescent="0.3">
      <c r="A767" t="s">
        <v>26</v>
      </c>
      <c r="B767" t="s">
        <v>27</v>
      </c>
      <c r="C767" s="27">
        <v>2019</v>
      </c>
      <c r="D767" s="28">
        <v>11</v>
      </c>
      <c r="E767" t="s">
        <v>632</v>
      </c>
      <c r="F767" t="s">
        <v>714</v>
      </c>
      <c r="G767" s="29">
        <v>43606</v>
      </c>
      <c r="H767" s="30">
        <v>43607</v>
      </c>
      <c r="I767" s="31">
        <v>31</v>
      </c>
      <c r="J767" t="s">
        <v>44</v>
      </c>
      <c r="K767" t="s">
        <v>604</v>
      </c>
      <c r="L767" t="s">
        <v>643</v>
      </c>
      <c r="M767" t="s">
        <v>597</v>
      </c>
      <c r="O767" t="s">
        <v>606</v>
      </c>
      <c r="P767" t="s">
        <v>26</v>
      </c>
      <c r="Q767" t="s">
        <v>33</v>
      </c>
      <c r="R767" t="s">
        <v>558</v>
      </c>
      <c r="W767" s="32">
        <v>1091.5</v>
      </c>
      <c r="Y767" t="s">
        <v>715</v>
      </c>
      <c r="Z767" t="s">
        <v>716</v>
      </c>
    </row>
    <row r="768" spans="1:26" x14ac:dyDescent="0.3">
      <c r="A768" t="s">
        <v>26</v>
      </c>
      <c r="B768" t="s">
        <v>27</v>
      </c>
      <c r="C768" s="27">
        <v>2019</v>
      </c>
      <c r="D768" s="28">
        <v>11</v>
      </c>
      <c r="E768" t="s">
        <v>632</v>
      </c>
      <c r="F768" t="s">
        <v>714</v>
      </c>
      <c r="G768" s="29">
        <v>43606</v>
      </c>
      <c r="H768" s="30">
        <v>43607</v>
      </c>
      <c r="I768" s="31">
        <v>69</v>
      </c>
      <c r="J768" t="s">
        <v>44</v>
      </c>
      <c r="L768" t="s">
        <v>37</v>
      </c>
      <c r="M768" t="s">
        <v>38</v>
      </c>
      <c r="Q768" t="s">
        <v>33</v>
      </c>
      <c r="W768" s="32">
        <v>-1091.5</v>
      </c>
      <c r="Y768" t="s">
        <v>45</v>
      </c>
      <c r="Z768" t="s">
        <v>716</v>
      </c>
    </row>
    <row r="769" spans="1:26" x14ac:dyDescent="0.3">
      <c r="A769" t="s">
        <v>26</v>
      </c>
      <c r="B769" t="s">
        <v>27</v>
      </c>
      <c r="C769" s="27">
        <v>2019</v>
      </c>
      <c r="D769" s="28">
        <v>11</v>
      </c>
      <c r="E769" t="s">
        <v>609</v>
      </c>
      <c r="F769" t="s">
        <v>717</v>
      </c>
      <c r="G769" s="29">
        <v>43609</v>
      </c>
      <c r="H769" s="30">
        <v>43610</v>
      </c>
      <c r="I769" s="31">
        <v>207</v>
      </c>
      <c r="J769" t="s">
        <v>44</v>
      </c>
      <c r="K769" t="s">
        <v>604</v>
      </c>
      <c r="L769" t="s">
        <v>611</v>
      </c>
      <c r="M769" t="s">
        <v>597</v>
      </c>
      <c r="O769" t="s">
        <v>606</v>
      </c>
      <c r="P769" t="s">
        <v>26</v>
      </c>
      <c r="Q769" t="s">
        <v>33</v>
      </c>
      <c r="R769" t="s">
        <v>558</v>
      </c>
      <c r="W769" s="32">
        <v>1828.83</v>
      </c>
      <c r="X769" t="s">
        <v>612</v>
      </c>
      <c r="Y769" t="s">
        <v>718</v>
      </c>
      <c r="Z769" t="s">
        <v>614</v>
      </c>
    </row>
    <row r="770" spans="1:26" x14ac:dyDescent="0.3">
      <c r="A770" t="s">
        <v>26</v>
      </c>
      <c r="B770" t="s">
        <v>27</v>
      </c>
      <c r="C770" s="27">
        <v>2019</v>
      </c>
      <c r="D770" s="28">
        <v>11</v>
      </c>
      <c r="E770" t="s">
        <v>609</v>
      </c>
      <c r="F770" t="s">
        <v>717</v>
      </c>
      <c r="G770" s="29">
        <v>43609</v>
      </c>
      <c r="H770" s="30">
        <v>43610</v>
      </c>
      <c r="I770" s="31">
        <v>208</v>
      </c>
      <c r="J770" t="s">
        <v>44</v>
      </c>
      <c r="K770" t="s">
        <v>604</v>
      </c>
      <c r="L770" t="s">
        <v>615</v>
      </c>
      <c r="M770" t="s">
        <v>597</v>
      </c>
      <c r="O770" t="s">
        <v>606</v>
      </c>
      <c r="P770" t="s">
        <v>26</v>
      </c>
      <c r="Q770" t="s">
        <v>33</v>
      </c>
      <c r="R770" t="s">
        <v>558</v>
      </c>
      <c r="W770" s="32">
        <v>228.97</v>
      </c>
      <c r="X770" t="s">
        <v>612</v>
      </c>
      <c r="Y770" t="s">
        <v>718</v>
      </c>
      <c r="Z770" t="s">
        <v>614</v>
      </c>
    </row>
    <row r="771" spans="1:26" x14ac:dyDescent="0.3">
      <c r="A771" t="s">
        <v>26</v>
      </c>
      <c r="B771" t="s">
        <v>27</v>
      </c>
      <c r="C771" s="27">
        <v>2019</v>
      </c>
      <c r="D771" s="28">
        <v>11</v>
      </c>
      <c r="E771" t="s">
        <v>609</v>
      </c>
      <c r="F771" t="s">
        <v>717</v>
      </c>
      <c r="G771" s="29">
        <v>43609</v>
      </c>
      <c r="H771" s="30">
        <v>43610</v>
      </c>
      <c r="I771" s="31">
        <v>209</v>
      </c>
      <c r="J771" t="s">
        <v>44</v>
      </c>
      <c r="K771" t="s">
        <v>604</v>
      </c>
      <c r="L771" t="s">
        <v>616</v>
      </c>
      <c r="M771" t="s">
        <v>597</v>
      </c>
      <c r="O771" t="s">
        <v>606</v>
      </c>
      <c r="P771" t="s">
        <v>26</v>
      </c>
      <c r="Q771" t="s">
        <v>33</v>
      </c>
      <c r="R771" t="s">
        <v>558</v>
      </c>
      <c r="W771" s="32">
        <v>138.03</v>
      </c>
      <c r="X771" t="s">
        <v>612</v>
      </c>
      <c r="Y771" t="s">
        <v>718</v>
      </c>
      <c r="Z771" t="s">
        <v>614</v>
      </c>
    </row>
    <row r="772" spans="1:26" x14ac:dyDescent="0.3">
      <c r="A772" t="s">
        <v>26</v>
      </c>
      <c r="B772" t="s">
        <v>27</v>
      </c>
      <c r="C772" s="27">
        <v>2019</v>
      </c>
      <c r="D772" s="28">
        <v>11</v>
      </c>
      <c r="E772" t="s">
        <v>609</v>
      </c>
      <c r="F772" t="s">
        <v>717</v>
      </c>
      <c r="G772" s="29">
        <v>43609</v>
      </c>
      <c r="H772" s="30">
        <v>43610</v>
      </c>
      <c r="I772" s="31">
        <v>210</v>
      </c>
      <c r="J772" t="s">
        <v>44</v>
      </c>
      <c r="K772" t="s">
        <v>604</v>
      </c>
      <c r="L772" t="s">
        <v>617</v>
      </c>
      <c r="M772" t="s">
        <v>597</v>
      </c>
      <c r="O772" t="s">
        <v>606</v>
      </c>
      <c r="P772" t="s">
        <v>26</v>
      </c>
      <c r="Q772" t="s">
        <v>33</v>
      </c>
      <c r="R772" t="s">
        <v>558</v>
      </c>
      <c r="W772" s="32">
        <v>23.96</v>
      </c>
      <c r="X772" t="s">
        <v>612</v>
      </c>
      <c r="Y772" t="s">
        <v>718</v>
      </c>
      <c r="Z772" t="s">
        <v>614</v>
      </c>
    </row>
    <row r="773" spans="1:26" x14ac:dyDescent="0.3">
      <c r="A773" t="s">
        <v>26</v>
      </c>
      <c r="B773" t="s">
        <v>27</v>
      </c>
      <c r="C773" s="27">
        <v>2019</v>
      </c>
      <c r="D773" s="28">
        <v>11</v>
      </c>
      <c r="E773" t="s">
        <v>609</v>
      </c>
      <c r="F773" t="s">
        <v>717</v>
      </c>
      <c r="G773" s="29">
        <v>43609</v>
      </c>
      <c r="H773" s="30">
        <v>43610</v>
      </c>
      <c r="I773" s="31">
        <v>211</v>
      </c>
      <c r="J773" t="s">
        <v>44</v>
      </c>
      <c r="K773" t="s">
        <v>604</v>
      </c>
      <c r="L773" t="s">
        <v>618</v>
      </c>
      <c r="M773" t="s">
        <v>597</v>
      </c>
      <c r="O773" t="s">
        <v>606</v>
      </c>
      <c r="P773" t="s">
        <v>26</v>
      </c>
      <c r="Q773" t="s">
        <v>33</v>
      </c>
      <c r="R773" t="s">
        <v>558</v>
      </c>
      <c r="W773" s="32">
        <v>21.4</v>
      </c>
      <c r="X773" t="s">
        <v>612</v>
      </c>
      <c r="Y773" t="s">
        <v>718</v>
      </c>
      <c r="Z773" t="s">
        <v>614</v>
      </c>
    </row>
    <row r="774" spans="1:26" x14ac:dyDescent="0.3">
      <c r="A774" t="s">
        <v>26</v>
      </c>
      <c r="B774" t="s">
        <v>27</v>
      </c>
      <c r="C774" s="27">
        <v>2019</v>
      </c>
      <c r="D774" s="28">
        <v>11</v>
      </c>
      <c r="E774" t="s">
        <v>609</v>
      </c>
      <c r="F774" t="s">
        <v>717</v>
      </c>
      <c r="G774" s="29">
        <v>43609</v>
      </c>
      <c r="H774" s="30">
        <v>43610</v>
      </c>
      <c r="I774" s="31">
        <v>212</v>
      </c>
      <c r="J774" t="s">
        <v>44</v>
      </c>
      <c r="K774" t="s">
        <v>604</v>
      </c>
      <c r="L774" t="s">
        <v>619</v>
      </c>
      <c r="M774" t="s">
        <v>597</v>
      </c>
      <c r="O774" t="s">
        <v>606</v>
      </c>
      <c r="P774" t="s">
        <v>26</v>
      </c>
      <c r="Q774" t="s">
        <v>33</v>
      </c>
      <c r="R774" t="s">
        <v>558</v>
      </c>
      <c r="W774" s="32">
        <v>11.34</v>
      </c>
      <c r="X774" t="s">
        <v>612</v>
      </c>
      <c r="Y774" t="s">
        <v>718</v>
      </c>
      <c r="Z774" t="s">
        <v>614</v>
      </c>
    </row>
    <row r="775" spans="1:26" x14ac:dyDescent="0.3">
      <c r="A775" t="s">
        <v>26</v>
      </c>
      <c r="B775" t="s">
        <v>27</v>
      </c>
      <c r="C775" s="27">
        <v>2019</v>
      </c>
      <c r="D775" s="28">
        <v>11</v>
      </c>
      <c r="E775" t="s">
        <v>609</v>
      </c>
      <c r="F775" t="s">
        <v>717</v>
      </c>
      <c r="G775" s="29">
        <v>43609</v>
      </c>
      <c r="H775" s="30">
        <v>43610</v>
      </c>
      <c r="I775" s="31">
        <v>213</v>
      </c>
      <c r="J775" t="s">
        <v>44</v>
      </c>
      <c r="K775" t="s">
        <v>604</v>
      </c>
      <c r="L775" t="s">
        <v>620</v>
      </c>
      <c r="M775" t="s">
        <v>597</v>
      </c>
      <c r="O775" t="s">
        <v>606</v>
      </c>
      <c r="P775" t="s">
        <v>26</v>
      </c>
      <c r="Q775" t="s">
        <v>33</v>
      </c>
      <c r="R775" t="s">
        <v>558</v>
      </c>
      <c r="W775" s="32">
        <v>18.29</v>
      </c>
      <c r="X775" t="s">
        <v>612</v>
      </c>
      <c r="Y775" t="s">
        <v>718</v>
      </c>
      <c r="Z775" t="s">
        <v>614</v>
      </c>
    </row>
    <row r="776" spans="1:26" x14ac:dyDescent="0.3">
      <c r="A776" t="s">
        <v>26</v>
      </c>
      <c r="B776" t="s">
        <v>27</v>
      </c>
      <c r="C776" s="27">
        <v>2019</v>
      </c>
      <c r="D776" s="28">
        <v>11</v>
      </c>
      <c r="E776" t="s">
        <v>609</v>
      </c>
      <c r="F776" t="s">
        <v>717</v>
      </c>
      <c r="G776" s="29">
        <v>43609</v>
      </c>
      <c r="H776" s="30">
        <v>43610</v>
      </c>
      <c r="I776" s="31">
        <v>350</v>
      </c>
      <c r="J776" t="s">
        <v>44</v>
      </c>
      <c r="L776" t="s">
        <v>37</v>
      </c>
      <c r="M776" t="s">
        <v>38</v>
      </c>
      <c r="Q776" t="s">
        <v>33</v>
      </c>
      <c r="W776" s="32">
        <v>-2270.8200000000002</v>
      </c>
      <c r="Y776" t="s">
        <v>45</v>
      </c>
      <c r="Z776" t="s">
        <v>614</v>
      </c>
    </row>
    <row r="777" spans="1:26" x14ac:dyDescent="0.3">
      <c r="A777" t="s">
        <v>26</v>
      </c>
      <c r="B777" t="s">
        <v>27</v>
      </c>
      <c r="C777" s="27">
        <v>2019</v>
      </c>
      <c r="D777" s="28">
        <v>11</v>
      </c>
      <c r="E777" t="s">
        <v>632</v>
      </c>
      <c r="F777" t="s">
        <v>719</v>
      </c>
      <c r="G777" s="29">
        <v>43616</v>
      </c>
      <c r="H777" s="30">
        <v>43616</v>
      </c>
      <c r="I777" s="31">
        <v>31</v>
      </c>
      <c r="J777" t="s">
        <v>44</v>
      </c>
      <c r="K777" t="s">
        <v>604</v>
      </c>
      <c r="L777" t="s">
        <v>639</v>
      </c>
      <c r="M777" t="s">
        <v>48</v>
      </c>
      <c r="P777" t="s">
        <v>26</v>
      </c>
      <c r="Q777" t="s">
        <v>720</v>
      </c>
      <c r="R777" t="s">
        <v>558</v>
      </c>
      <c r="W777" s="32">
        <v>95.69</v>
      </c>
      <c r="Y777" t="s">
        <v>721</v>
      </c>
      <c r="Z777" t="s">
        <v>722</v>
      </c>
    </row>
    <row r="778" spans="1:26" x14ac:dyDescent="0.3">
      <c r="A778" t="s">
        <v>26</v>
      </c>
      <c r="B778" t="s">
        <v>27</v>
      </c>
      <c r="C778" s="27">
        <v>2019</v>
      </c>
      <c r="D778" s="28">
        <v>11</v>
      </c>
      <c r="E778" t="s">
        <v>632</v>
      </c>
      <c r="F778" t="s">
        <v>719</v>
      </c>
      <c r="G778" s="29">
        <v>43616</v>
      </c>
      <c r="H778" s="30">
        <v>43616</v>
      </c>
      <c r="I778" s="31">
        <v>69</v>
      </c>
      <c r="J778" t="s">
        <v>44</v>
      </c>
      <c r="L778" t="s">
        <v>37</v>
      </c>
      <c r="M778" t="s">
        <v>38</v>
      </c>
      <c r="Q778" t="s">
        <v>720</v>
      </c>
      <c r="W778" s="32">
        <v>-95.69</v>
      </c>
      <c r="Y778" t="s">
        <v>45</v>
      </c>
      <c r="Z778" t="s">
        <v>722</v>
      </c>
    </row>
    <row r="779" spans="1:26" x14ac:dyDescent="0.3">
      <c r="A779" t="s">
        <v>26</v>
      </c>
      <c r="B779" t="s">
        <v>27</v>
      </c>
      <c r="C779" s="27">
        <v>2019</v>
      </c>
      <c r="D779" s="28">
        <v>11</v>
      </c>
      <c r="E779" t="s">
        <v>632</v>
      </c>
      <c r="F779" t="s">
        <v>723</v>
      </c>
      <c r="G779" s="29">
        <v>43616</v>
      </c>
      <c r="H779" s="30">
        <v>43619</v>
      </c>
      <c r="I779" s="31">
        <v>33</v>
      </c>
      <c r="J779" t="s">
        <v>44</v>
      </c>
      <c r="K779" t="s">
        <v>604</v>
      </c>
      <c r="L779" t="s">
        <v>724</v>
      </c>
      <c r="M779" t="s">
        <v>48</v>
      </c>
      <c r="P779" t="s">
        <v>26</v>
      </c>
      <c r="Q779" t="s">
        <v>720</v>
      </c>
      <c r="R779" t="s">
        <v>558</v>
      </c>
      <c r="W779" s="32">
        <v>43.1</v>
      </c>
      <c r="Y779" t="s">
        <v>725</v>
      </c>
      <c r="Z779" t="s">
        <v>726</v>
      </c>
    </row>
    <row r="780" spans="1:26" x14ac:dyDescent="0.3">
      <c r="A780" t="s">
        <v>26</v>
      </c>
      <c r="B780" t="s">
        <v>27</v>
      </c>
      <c r="C780" s="27">
        <v>2019</v>
      </c>
      <c r="D780" s="28">
        <v>11</v>
      </c>
      <c r="E780" t="s">
        <v>632</v>
      </c>
      <c r="F780" t="s">
        <v>723</v>
      </c>
      <c r="G780" s="29">
        <v>43616</v>
      </c>
      <c r="H780" s="30">
        <v>43619</v>
      </c>
      <c r="I780" s="31">
        <v>71</v>
      </c>
      <c r="J780" t="s">
        <v>44</v>
      </c>
      <c r="L780" t="s">
        <v>37</v>
      </c>
      <c r="M780" t="s">
        <v>38</v>
      </c>
      <c r="Q780" t="s">
        <v>720</v>
      </c>
      <c r="W780" s="32">
        <v>-43.1</v>
      </c>
      <c r="Y780" t="s">
        <v>45</v>
      </c>
      <c r="Z780" t="s">
        <v>726</v>
      </c>
    </row>
    <row r="781" spans="1:26" x14ac:dyDescent="0.3">
      <c r="A781" t="s">
        <v>26</v>
      </c>
      <c r="B781" t="s">
        <v>27</v>
      </c>
      <c r="C781" s="27">
        <v>2019</v>
      </c>
      <c r="D781" s="28">
        <v>11</v>
      </c>
      <c r="E781" t="s">
        <v>632</v>
      </c>
      <c r="F781" t="s">
        <v>727</v>
      </c>
      <c r="G781" s="29">
        <v>43616</v>
      </c>
      <c r="H781" s="30">
        <v>43619</v>
      </c>
      <c r="I781" s="31">
        <v>32</v>
      </c>
      <c r="J781" t="s">
        <v>44</v>
      </c>
      <c r="K781" t="s">
        <v>604</v>
      </c>
      <c r="L781" t="s">
        <v>728</v>
      </c>
      <c r="M781" t="s">
        <v>48</v>
      </c>
      <c r="P781" t="s">
        <v>26</v>
      </c>
      <c r="Q781" t="s">
        <v>720</v>
      </c>
      <c r="R781" t="s">
        <v>558</v>
      </c>
      <c r="W781" s="32">
        <v>27.9</v>
      </c>
      <c r="Y781" t="s">
        <v>729</v>
      </c>
      <c r="Z781" t="s">
        <v>730</v>
      </c>
    </row>
    <row r="782" spans="1:26" x14ac:dyDescent="0.3">
      <c r="A782" t="s">
        <v>26</v>
      </c>
      <c r="B782" t="s">
        <v>27</v>
      </c>
      <c r="C782" s="27">
        <v>2019</v>
      </c>
      <c r="D782" s="28">
        <v>11</v>
      </c>
      <c r="E782" t="s">
        <v>632</v>
      </c>
      <c r="F782" t="s">
        <v>727</v>
      </c>
      <c r="G782" s="29">
        <v>43616</v>
      </c>
      <c r="H782" s="30">
        <v>43619</v>
      </c>
      <c r="I782" s="31">
        <v>70</v>
      </c>
      <c r="J782" t="s">
        <v>44</v>
      </c>
      <c r="L782" t="s">
        <v>37</v>
      </c>
      <c r="M782" t="s">
        <v>38</v>
      </c>
      <c r="Q782" t="s">
        <v>720</v>
      </c>
      <c r="W782" s="32">
        <v>-27.9</v>
      </c>
      <c r="Y782" t="s">
        <v>45</v>
      </c>
      <c r="Z782" t="s">
        <v>730</v>
      </c>
    </row>
    <row r="783" spans="1:26" x14ac:dyDescent="0.3">
      <c r="A783" t="s">
        <v>26</v>
      </c>
      <c r="B783" t="s">
        <v>27</v>
      </c>
      <c r="C783" s="27">
        <v>2019</v>
      </c>
      <c r="D783" s="28">
        <v>11</v>
      </c>
      <c r="E783" t="s">
        <v>632</v>
      </c>
      <c r="F783" t="s">
        <v>731</v>
      </c>
      <c r="G783" s="29">
        <v>43616</v>
      </c>
      <c r="H783" s="30">
        <v>43622</v>
      </c>
      <c r="I783" s="31">
        <v>31</v>
      </c>
      <c r="J783" t="s">
        <v>44</v>
      </c>
      <c r="K783" t="s">
        <v>604</v>
      </c>
      <c r="L783" t="s">
        <v>732</v>
      </c>
      <c r="M783" t="s">
        <v>48</v>
      </c>
      <c r="P783" t="s">
        <v>26</v>
      </c>
      <c r="Q783" t="s">
        <v>720</v>
      </c>
      <c r="R783" t="s">
        <v>558</v>
      </c>
      <c r="W783" s="32">
        <v>6.95</v>
      </c>
      <c r="Y783" t="s">
        <v>733</v>
      </c>
      <c r="Z783" t="s">
        <v>734</v>
      </c>
    </row>
    <row r="784" spans="1:26" x14ac:dyDescent="0.3">
      <c r="A784" t="s">
        <v>26</v>
      </c>
      <c r="B784" t="s">
        <v>27</v>
      </c>
      <c r="C784" s="27">
        <v>2019</v>
      </c>
      <c r="D784" s="28">
        <v>11</v>
      </c>
      <c r="E784" t="s">
        <v>632</v>
      </c>
      <c r="F784" t="s">
        <v>731</v>
      </c>
      <c r="G784" s="29">
        <v>43616</v>
      </c>
      <c r="H784" s="30">
        <v>43622</v>
      </c>
      <c r="I784" s="31">
        <v>69</v>
      </c>
      <c r="J784" t="s">
        <v>44</v>
      </c>
      <c r="L784" t="s">
        <v>37</v>
      </c>
      <c r="M784" t="s">
        <v>38</v>
      </c>
      <c r="Q784" t="s">
        <v>720</v>
      </c>
      <c r="W784" s="32">
        <v>-6.95</v>
      </c>
      <c r="Y784" t="s">
        <v>45</v>
      </c>
      <c r="Z784" t="s">
        <v>734</v>
      </c>
    </row>
    <row r="785" spans="1:26" x14ac:dyDescent="0.3">
      <c r="A785" t="s">
        <v>26</v>
      </c>
      <c r="B785" t="s">
        <v>27</v>
      </c>
      <c r="C785" s="27">
        <v>2019</v>
      </c>
      <c r="D785" s="28">
        <v>11</v>
      </c>
      <c r="E785" t="s">
        <v>632</v>
      </c>
      <c r="F785" t="s">
        <v>735</v>
      </c>
      <c r="G785" s="29">
        <v>43616</v>
      </c>
      <c r="H785" s="30">
        <v>43622</v>
      </c>
      <c r="I785" s="31">
        <v>31</v>
      </c>
      <c r="J785" t="s">
        <v>44</v>
      </c>
      <c r="K785" t="s">
        <v>604</v>
      </c>
      <c r="L785" t="s">
        <v>642</v>
      </c>
      <c r="M785" t="s">
        <v>48</v>
      </c>
      <c r="P785" t="s">
        <v>26</v>
      </c>
      <c r="Q785" t="s">
        <v>720</v>
      </c>
      <c r="R785" t="s">
        <v>558</v>
      </c>
      <c r="W785" s="32">
        <v>2.4700000000000002</v>
      </c>
      <c r="Y785" t="s">
        <v>736</v>
      </c>
      <c r="Z785" t="s">
        <v>736</v>
      </c>
    </row>
    <row r="786" spans="1:26" x14ac:dyDescent="0.3">
      <c r="A786" t="s">
        <v>26</v>
      </c>
      <c r="B786" t="s">
        <v>27</v>
      </c>
      <c r="C786" s="27">
        <v>2019</v>
      </c>
      <c r="D786" s="28">
        <v>11</v>
      </c>
      <c r="E786" t="s">
        <v>632</v>
      </c>
      <c r="F786" t="s">
        <v>735</v>
      </c>
      <c r="G786" s="29">
        <v>43616</v>
      </c>
      <c r="H786" s="30">
        <v>43622</v>
      </c>
      <c r="I786" s="31">
        <v>69</v>
      </c>
      <c r="J786" t="s">
        <v>44</v>
      </c>
      <c r="L786" t="s">
        <v>37</v>
      </c>
      <c r="M786" t="s">
        <v>38</v>
      </c>
      <c r="Q786" t="s">
        <v>720</v>
      </c>
      <c r="W786" s="32">
        <v>-2.4700000000000002</v>
      </c>
      <c r="Y786" t="s">
        <v>45</v>
      </c>
      <c r="Z786" t="s">
        <v>736</v>
      </c>
    </row>
    <row r="787" spans="1:26" x14ac:dyDescent="0.3">
      <c r="A787" t="s">
        <v>26</v>
      </c>
      <c r="B787" t="s">
        <v>27</v>
      </c>
      <c r="C787" s="27">
        <v>2019</v>
      </c>
      <c r="D787" s="28">
        <v>11</v>
      </c>
      <c r="E787" t="s">
        <v>632</v>
      </c>
      <c r="F787" t="s">
        <v>737</v>
      </c>
      <c r="G787" s="29">
        <v>43616</v>
      </c>
      <c r="H787" s="30">
        <v>43622</v>
      </c>
      <c r="I787" s="31">
        <v>31</v>
      </c>
      <c r="J787" t="s">
        <v>44</v>
      </c>
      <c r="K787" t="s">
        <v>604</v>
      </c>
      <c r="L787" t="s">
        <v>738</v>
      </c>
      <c r="M787" t="s">
        <v>48</v>
      </c>
      <c r="P787" t="s">
        <v>26</v>
      </c>
      <c r="Q787" t="s">
        <v>720</v>
      </c>
      <c r="R787" t="s">
        <v>558</v>
      </c>
      <c r="W787" s="32">
        <v>16.34</v>
      </c>
      <c r="Y787" t="s">
        <v>739</v>
      </c>
      <c r="Z787" t="s">
        <v>740</v>
      </c>
    </row>
    <row r="788" spans="1:26" x14ac:dyDescent="0.3">
      <c r="A788" t="s">
        <v>26</v>
      </c>
      <c r="B788" t="s">
        <v>27</v>
      </c>
      <c r="C788" s="27">
        <v>2019</v>
      </c>
      <c r="D788" s="28">
        <v>11</v>
      </c>
      <c r="E788" t="s">
        <v>632</v>
      </c>
      <c r="F788" t="s">
        <v>737</v>
      </c>
      <c r="G788" s="29">
        <v>43616</v>
      </c>
      <c r="H788" s="30">
        <v>43622</v>
      </c>
      <c r="I788" s="31">
        <v>69</v>
      </c>
      <c r="J788" t="s">
        <v>44</v>
      </c>
      <c r="L788" t="s">
        <v>37</v>
      </c>
      <c r="M788" t="s">
        <v>38</v>
      </c>
      <c r="Q788" t="s">
        <v>720</v>
      </c>
      <c r="W788" s="32">
        <v>-16.34</v>
      </c>
      <c r="Y788" t="s">
        <v>45</v>
      </c>
      <c r="Z788" t="s">
        <v>740</v>
      </c>
    </row>
    <row r="789" spans="1:26" x14ac:dyDescent="0.3">
      <c r="A789" t="s">
        <v>26</v>
      </c>
      <c r="B789" t="s">
        <v>27</v>
      </c>
      <c r="C789" s="27">
        <v>2019</v>
      </c>
      <c r="D789" s="28">
        <v>12</v>
      </c>
      <c r="E789" t="s">
        <v>609</v>
      </c>
      <c r="F789" t="s">
        <v>741</v>
      </c>
      <c r="G789" s="29">
        <v>43626</v>
      </c>
      <c r="H789" s="30">
        <v>43627</v>
      </c>
      <c r="I789" s="31">
        <v>204</v>
      </c>
      <c r="J789" t="s">
        <v>44</v>
      </c>
      <c r="K789" t="s">
        <v>604</v>
      </c>
      <c r="L789" t="s">
        <v>611</v>
      </c>
      <c r="M789" t="s">
        <v>597</v>
      </c>
      <c r="O789" t="s">
        <v>606</v>
      </c>
      <c r="P789" t="s">
        <v>26</v>
      </c>
      <c r="Q789" t="s">
        <v>33</v>
      </c>
      <c r="R789" t="s">
        <v>558</v>
      </c>
      <c r="W789" s="32">
        <v>1828.83</v>
      </c>
      <c r="X789" t="s">
        <v>612</v>
      </c>
      <c r="Y789" t="s">
        <v>742</v>
      </c>
      <c r="Z789" t="s">
        <v>614</v>
      </c>
    </row>
    <row r="790" spans="1:26" x14ac:dyDescent="0.3">
      <c r="A790" t="s">
        <v>26</v>
      </c>
      <c r="B790" t="s">
        <v>27</v>
      </c>
      <c r="C790" s="27">
        <v>2019</v>
      </c>
      <c r="D790" s="28">
        <v>12</v>
      </c>
      <c r="E790" t="s">
        <v>609</v>
      </c>
      <c r="F790" t="s">
        <v>741</v>
      </c>
      <c r="G790" s="29">
        <v>43626</v>
      </c>
      <c r="H790" s="30">
        <v>43627</v>
      </c>
      <c r="I790" s="31">
        <v>205</v>
      </c>
      <c r="J790" t="s">
        <v>44</v>
      </c>
      <c r="K790" t="s">
        <v>604</v>
      </c>
      <c r="L790" t="s">
        <v>615</v>
      </c>
      <c r="M790" t="s">
        <v>597</v>
      </c>
      <c r="O790" t="s">
        <v>606</v>
      </c>
      <c r="P790" t="s">
        <v>26</v>
      </c>
      <c r="Q790" t="s">
        <v>33</v>
      </c>
      <c r="R790" t="s">
        <v>558</v>
      </c>
      <c r="W790" s="32">
        <v>228.97</v>
      </c>
      <c r="X790" t="s">
        <v>612</v>
      </c>
      <c r="Y790" t="s">
        <v>742</v>
      </c>
      <c r="Z790" t="s">
        <v>614</v>
      </c>
    </row>
    <row r="791" spans="1:26" x14ac:dyDescent="0.3">
      <c r="A791" t="s">
        <v>26</v>
      </c>
      <c r="B791" t="s">
        <v>27</v>
      </c>
      <c r="C791" s="27">
        <v>2019</v>
      </c>
      <c r="D791" s="28">
        <v>12</v>
      </c>
      <c r="E791" t="s">
        <v>609</v>
      </c>
      <c r="F791" t="s">
        <v>741</v>
      </c>
      <c r="G791" s="29">
        <v>43626</v>
      </c>
      <c r="H791" s="30">
        <v>43627</v>
      </c>
      <c r="I791" s="31">
        <v>206</v>
      </c>
      <c r="J791" t="s">
        <v>44</v>
      </c>
      <c r="K791" t="s">
        <v>604</v>
      </c>
      <c r="L791" t="s">
        <v>616</v>
      </c>
      <c r="M791" t="s">
        <v>597</v>
      </c>
      <c r="O791" t="s">
        <v>606</v>
      </c>
      <c r="P791" t="s">
        <v>26</v>
      </c>
      <c r="Q791" t="s">
        <v>33</v>
      </c>
      <c r="R791" t="s">
        <v>558</v>
      </c>
      <c r="W791" s="32">
        <v>138.21</v>
      </c>
      <c r="X791" t="s">
        <v>612</v>
      </c>
      <c r="Y791" t="s">
        <v>742</v>
      </c>
      <c r="Z791" t="s">
        <v>614</v>
      </c>
    </row>
    <row r="792" spans="1:26" x14ac:dyDescent="0.3">
      <c r="A792" t="s">
        <v>26</v>
      </c>
      <c r="B792" t="s">
        <v>27</v>
      </c>
      <c r="C792" s="27">
        <v>2019</v>
      </c>
      <c r="D792" s="28">
        <v>12</v>
      </c>
      <c r="E792" t="s">
        <v>609</v>
      </c>
      <c r="F792" t="s">
        <v>741</v>
      </c>
      <c r="G792" s="29">
        <v>43626</v>
      </c>
      <c r="H792" s="30">
        <v>43627</v>
      </c>
      <c r="I792" s="31">
        <v>207</v>
      </c>
      <c r="J792" t="s">
        <v>44</v>
      </c>
      <c r="K792" t="s">
        <v>604</v>
      </c>
      <c r="L792" t="s">
        <v>617</v>
      </c>
      <c r="M792" t="s">
        <v>597</v>
      </c>
      <c r="O792" t="s">
        <v>606</v>
      </c>
      <c r="P792" t="s">
        <v>26</v>
      </c>
      <c r="Q792" t="s">
        <v>33</v>
      </c>
      <c r="R792" t="s">
        <v>558</v>
      </c>
      <c r="W792" s="32">
        <v>23.96</v>
      </c>
      <c r="X792" t="s">
        <v>612</v>
      </c>
      <c r="Y792" t="s">
        <v>742</v>
      </c>
      <c r="Z792" t="s">
        <v>614</v>
      </c>
    </row>
    <row r="793" spans="1:26" x14ac:dyDescent="0.3">
      <c r="A793" t="s">
        <v>26</v>
      </c>
      <c r="B793" t="s">
        <v>27</v>
      </c>
      <c r="C793" s="27">
        <v>2019</v>
      </c>
      <c r="D793" s="28">
        <v>12</v>
      </c>
      <c r="E793" t="s">
        <v>609</v>
      </c>
      <c r="F793" t="s">
        <v>741</v>
      </c>
      <c r="G793" s="29">
        <v>43626</v>
      </c>
      <c r="H793" s="30">
        <v>43627</v>
      </c>
      <c r="I793" s="31">
        <v>208</v>
      </c>
      <c r="J793" t="s">
        <v>44</v>
      </c>
      <c r="K793" t="s">
        <v>604</v>
      </c>
      <c r="L793" t="s">
        <v>618</v>
      </c>
      <c r="M793" t="s">
        <v>597</v>
      </c>
      <c r="O793" t="s">
        <v>606</v>
      </c>
      <c r="P793" t="s">
        <v>26</v>
      </c>
      <c r="Q793" t="s">
        <v>33</v>
      </c>
      <c r="R793" t="s">
        <v>558</v>
      </c>
      <c r="W793" s="32">
        <v>21.4</v>
      </c>
      <c r="X793" t="s">
        <v>612</v>
      </c>
      <c r="Y793" t="s">
        <v>742</v>
      </c>
      <c r="Z793" t="s">
        <v>614</v>
      </c>
    </row>
    <row r="794" spans="1:26" x14ac:dyDescent="0.3">
      <c r="A794" t="s">
        <v>26</v>
      </c>
      <c r="B794" t="s">
        <v>27</v>
      </c>
      <c r="C794" s="27">
        <v>2019</v>
      </c>
      <c r="D794" s="28">
        <v>12</v>
      </c>
      <c r="E794" t="s">
        <v>609</v>
      </c>
      <c r="F794" t="s">
        <v>741</v>
      </c>
      <c r="G794" s="29">
        <v>43626</v>
      </c>
      <c r="H794" s="30">
        <v>43627</v>
      </c>
      <c r="I794" s="31">
        <v>209</v>
      </c>
      <c r="J794" t="s">
        <v>44</v>
      </c>
      <c r="K794" t="s">
        <v>604</v>
      </c>
      <c r="L794" t="s">
        <v>619</v>
      </c>
      <c r="M794" t="s">
        <v>597</v>
      </c>
      <c r="O794" t="s">
        <v>606</v>
      </c>
      <c r="P794" t="s">
        <v>26</v>
      </c>
      <c r="Q794" t="s">
        <v>33</v>
      </c>
      <c r="R794" t="s">
        <v>558</v>
      </c>
      <c r="W794" s="32">
        <v>11.34</v>
      </c>
      <c r="X794" t="s">
        <v>612</v>
      </c>
      <c r="Y794" t="s">
        <v>742</v>
      </c>
      <c r="Z794" t="s">
        <v>614</v>
      </c>
    </row>
    <row r="795" spans="1:26" x14ac:dyDescent="0.3">
      <c r="A795" t="s">
        <v>26</v>
      </c>
      <c r="B795" t="s">
        <v>27</v>
      </c>
      <c r="C795" s="27">
        <v>2019</v>
      </c>
      <c r="D795" s="28">
        <v>12</v>
      </c>
      <c r="E795" t="s">
        <v>609</v>
      </c>
      <c r="F795" t="s">
        <v>741</v>
      </c>
      <c r="G795" s="29">
        <v>43626</v>
      </c>
      <c r="H795" s="30">
        <v>43627</v>
      </c>
      <c r="I795" s="31">
        <v>210</v>
      </c>
      <c r="J795" t="s">
        <v>44</v>
      </c>
      <c r="K795" t="s">
        <v>604</v>
      </c>
      <c r="L795" t="s">
        <v>620</v>
      </c>
      <c r="M795" t="s">
        <v>597</v>
      </c>
      <c r="O795" t="s">
        <v>606</v>
      </c>
      <c r="P795" t="s">
        <v>26</v>
      </c>
      <c r="Q795" t="s">
        <v>33</v>
      </c>
      <c r="R795" t="s">
        <v>558</v>
      </c>
      <c r="W795" s="32">
        <v>18.29</v>
      </c>
      <c r="X795" t="s">
        <v>612</v>
      </c>
      <c r="Y795" t="s">
        <v>742</v>
      </c>
      <c r="Z795" t="s">
        <v>614</v>
      </c>
    </row>
    <row r="796" spans="1:26" x14ac:dyDescent="0.3">
      <c r="A796" t="s">
        <v>26</v>
      </c>
      <c r="B796" t="s">
        <v>27</v>
      </c>
      <c r="C796" s="27">
        <v>2019</v>
      </c>
      <c r="D796" s="28">
        <v>12</v>
      </c>
      <c r="E796" t="s">
        <v>609</v>
      </c>
      <c r="F796" t="s">
        <v>741</v>
      </c>
      <c r="G796" s="29">
        <v>43626</v>
      </c>
      <c r="H796" s="30">
        <v>43627</v>
      </c>
      <c r="I796" s="31">
        <v>351</v>
      </c>
      <c r="J796" t="s">
        <v>44</v>
      </c>
      <c r="L796" t="s">
        <v>37</v>
      </c>
      <c r="M796" t="s">
        <v>38</v>
      </c>
      <c r="Q796" t="s">
        <v>33</v>
      </c>
      <c r="W796" s="32">
        <v>-2271</v>
      </c>
      <c r="Y796" t="s">
        <v>45</v>
      </c>
      <c r="Z796" t="s">
        <v>614</v>
      </c>
    </row>
    <row r="797" spans="1:26" x14ac:dyDescent="0.3">
      <c r="A797" t="s">
        <v>26</v>
      </c>
      <c r="B797" t="s">
        <v>27</v>
      </c>
      <c r="C797" s="27">
        <v>2019</v>
      </c>
      <c r="D797" s="28">
        <v>12</v>
      </c>
      <c r="E797" t="s">
        <v>632</v>
      </c>
      <c r="F797" t="s">
        <v>743</v>
      </c>
      <c r="G797" s="29">
        <v>43635</v>
      </c>
      <c r="H797" s="30">
        <v>43635</v>
      </c>
      <c r="I797" s="31">
        <v>31</v>
      </c>
      <c r="J797" t="s">
        <v>44</v>
      </c>
      <c r="K797" t="s">
        <v>604</v>
      </c>
      <c r="L797" t="s">
        <v>643</v>
      </c>
      <c r="M797" t="s">
        <v>48</v>
      </c>
      <c r="P797" t="s">
        <v>26</v>
      </c>
      <c r="Q797" t="s">
        <v>720</v>
      </c>
      <c r="R797" t="s">
        <v>558</v>
      </c>
      <c r="W797" s="32">
        <v>546.15</v>
      </c>
      <c r="X797" t="s">
        <v>744</v>
      </c>
      <c r="Y797" t="s">
        <v>745</v>
      </c>
      <c r="Z797" t="s">
        <v>746</v>
      </c>
    </row>
    <row r="798" spans="1:26" x14ac:dyDescent="0.3">
      <c r="A798" t="s">
        <v>26</v>
      </c>
      <c r="B798" t="s">
        <v>27</v>
      </c>
      <c r="C798" s="27">
        <v>2019</v>
      </c>
      <c r="D798" s="28">
        <v>12</v>
      </c>
      <c r="E798" t="s">
        <v>632</v>
      </c>
      <c r="F798" t="s">
        <v>743</v>
      </c>
      <c r="G798" s="29">
        <v>43635</v>
      </c>
      <c r="H798" s="30">
        <v>43635</v>
      </c>
      <c r="I798" s="31">
        <v>69</v>
      </c>
      <c r="J798" t="s">
        <v>44</v>
      </c>
      <c r="L798" t="s">
        <v>37</v>
      </c>
      <c r="M798" t="s">
        <v>38</v>
      </c>
      <c r="Q798" t="s">
        <v>720</v>
      </c>
      <c r="W798" s="32">
        <v>-546.15</v>
      </c>
      <c r="Y798" t="s">
        <v>45</v>
      </c>
      <c r="Z798" t="s">
        <v>746</v>
      </c>
    </row>
    <row r="799" spans="1:26" x14ac:dyDescent="0.3">
      <c r="A799" t="s">
        <v>26</v>
      </c>
      <c r="B799" t="s">
        <v>27</v>
      </c>
      <c r="C799" s="27">
        <v>2019</v>
      </c>
      <c r="D799" s="28">
        <v>12</v>
      </c>
      <c r="E799" t="s">
        <v>632</v>
      </c>
      <c r="F799" t="s">
        <v>747</v>
      </c>
      <c r="G799" s="29">
        <v>43635</v>
      </c>
      <c r="H799" s="30">
        <v>43635</v>
      </c>
      <c r="I799" s="31">
        <v>31</v>
      </c>
      <c r="J799" t="s">
        <v>44</v>
      </c>
      <c r="K799" t="s">
        <v>604</v>
      </c>
      <c r="L799" t="s">
        <v>634</v>
      </c>
      <c r="M799" t="s">
        <v>48</v>
      </c>
      <c r="P799" t="s">
        <v>26</v>
      </c>
      <c r="Q799" t="s">
        <v>720</v>
      </c>
      <c r="R799" t="s">
        <v>558</v>
      </c>
      <c r="W799" s="32">
        <v>366.77</v>
      </c>
      <c r="Y799" t="s">
        <v>748</v>
      </c>
      <c r="Z799" t="s">
        <v>749</v>
      </c>
    </row>
    <row r="800" spans="1:26" x14ac:dyDescent="0.3">
      <c r="A800" t="s">
        <v>26</v>
      </c>
      <c r="B800" t="s">
        <v>27</v>
      </c>
      <c r="C800" s="27">
        <v>2019</v>
      </c>
      <c r="D800" s="28">
        <v>12</v>
      </c>
      <c r="E800" t="s">
        <v>632</v>
      </c>
      <c r="F800" t="s">
        <v>747</v>
      </c>
      <c r="G800" s="29">
        <v>43635</v>
      </c>
      <c r="H800" s="30">
        <v>43635</v>
      </c>
      <c r="I800" s="31">
        <v>69</v>
      </c>
      <c r="J800" t="s">
        <v>44</v>
      </c>
      <c r="L800" t="s">
        <v>37</v>
      </c>
      <c r="M800" t="s">
        <v>38</v>
      </c>
      <c r="Q800" t="s">
        <v>720</v>
      </c>
      <c r="W800" s="32">
        <v>-366.77</v>
      </c>
      <c r="Y800" t="s">
        <v>45</v>
      </c>
      <c r="Z800" t="s">
        <v>749</v>
      </c>
    </row>
    <row r="801" spans="1:26" x14ac:dyDescent="0.3">
      <c r="A801" t="s">
        <v>26</v>
      </c>
      <c r="B801" t="s">
        <v>27</v>
      </c>
      <c r="C801" s="27">
        <v>2019</v>
      </c>
      <c r="D801" s="28">
        <v>12</v>
      </c>
      <c r="E801" t="s">
        <v>52</v>
      </c>
      <c r="F801" t="s">
        <v>750</v>
      </c>
      <c r="G801" s="29">
        <v>43637</v>
      </c>
      <c r="H801" s="30">
        <v>43637</v>
      </c>
      <c r="I801" s="31">
        <v>15</v>
      </c>
      <c r="J801" t="s">
        <v>44</v>
      </c>
      <c r="L801" t="s">
        <v>54</v>
      </c>
      <c r="M801" t="s">
        <v>38</v>
      </c>
      <c r="P801" t="s">
        <v>26</v>
      </c>
      <c r="Q801" t="s">
        <v>33</v>
      </c>
      <c r="R801" t="s">
        <v>558</v>
      </c>
      <c r="W801" s="32">
        <v>-750</v>
      </c>
      <c r="X801" t="s">
        <v>751</v>
      </c>
      <c r="Y801" t="s">
        <v>57</v>
      </c>
      <c r="Z801" t="s">
        <v>57</v>
      </c>
    </row>
    <row r="802" spans="1:26" x14ac:dyDescent="0.3">
      <c r="A802" t="s">
        <v>26</v>
      </c>
      <c r="B802" t="s">
        <v>27</v>
      </c>
      <c r="C802" s="27">
        <v>2019</v>
      </c>
      <c r="D802" s="28">
        <v>12</v>
      </c>
      <c r="E802" t="s">
        <v>52</v>
      </c>
      <c r="F802" t="s">
        <v>750</v>
      </c>
      <c r="G802" s="29">
        <v>43637</v>
      </c>
      <c r="H802" s="30">
        <v>43637</v>
      </c>
      <c r="I802" s="31">
        <v>44</v>
      </c>
      <c r="J802" t="s">
        <v>44</v>
      </c>
      <c r="K802" t="s">
        <v>581</v>
      </c>
      <c r="L802" t="s">
        <v>61</v>
      </c>
      <c r="M802" t="s">
        <v>582</v>
      </c>
      <c r="P802" t="s">
        <v>26</v>
      </c>
      <c r="Q802" t="s">
        <v>33</v>
      </c>
      <c r="R802" t="s">
        <v>558</v>
      </c>
      <c r="S802" t="s">
        <v>752</v>
      </c>
      <c r="W802" s="32">
        <v>750</v>
      </c>
      <c r="X802" t="s">
        <v>751</v>
      </c>
      <c r="Y802" t="s">
        <v>753</v>
      </c>
      <c r="Z802" t="s">
        <v>57</v>
      </c>
    </row>
    <row r="803" spans="1:26" x14ac:dyDescent="0.3">
      <c r="A803" t="s">
        <v>26</v>
      </c>
      <c r="B803" t="s">
        <v>27</v>
      </c>
      <c r="C803" s="27">
        <v>2019</v>
      </c>
      <c r="D803" s="28">
        <v>12</v>
      </c>
      <c r="E803" t="s">
        <v>52</v>
      </c>
      <c r="F803" t="s">
        <v>754</v>
      </c>
      <c r="G803" s="29">
        <v>43638</v>
      </c>
      <c r="H803" s="30">
        <v>43638</v>
      </c>
      <c r="I803" s="31">
        <v>14</v>
      </c>
      <c r="J803" t="s">
        <v>44</v>
      </c>
      <c r="L803" t="s">
        <v>37</v>
      </c>
      <c r="M803" t="s">
        <v>38</v>
      </c>
      <c r="P803" t="s">
        <v>26</v>
      </c>
      <c r="Q803" t="s">
        <v>33</v>
      </c>
      <c r="R803" t="s">
        <v>558</v>
      </c>
      <c r="W803" s="32">
        <v>-750</v>
      </c>
      <c r="X803" t="s">
        <v>751</v>
      </c>
      <c r="Y803" t="s">
        <v>45</v>
      </c>
      <c r="Z803" t="s">
        <v>70</v>
      </c>
    </row>
    <row r="804" spans="1:26" x14ac:dyDescent="0.3">
      <c r="A804" t="s">
        <v>26</v>
      </c>
      <c r="B804" t="s">
        <v>27</v>
      </c>
      <c r="C804" s="27">
        <v>2019</v>
      </c>
      <c r="D804" s="28">
        <v>12</v>
      </c>
      <c r="E804" t="s">
        <v>52</v>
      </c>
      <c r="F804" t="s">
        <v>754</v>
      </c>
      <c r="G804" s="29">
        <v>43638</v>
      </c>
      <c r="H804" s="30">
        <v>43638</v>
      </c>
      <c r="I804" s="31">
        <v>36</v>
      </c>
      <c r="J804" t="s">
        <v>44</v>
      </c>
      <c r="L804" t="s">
        <v>54</v>
      </c>
      <c r="M804" t="s">
        <v>38</v>
      </c>
      <c r="P804" t="s">
        <v>26</v>
      </c>
      <c r="Q804" t="s">
        <v>33</v>
      </c>
      <c r="R804" t="s">
        <v>558</v>
      </c>
      <c r="W804" s="32">
        <v>750</v>
      </c>
      <c r="X804" t="s">
        <v>751</v>
      </c>
      <c r="Y804" t="s">
        <v>57</v>
      </c>
      <c r="Z804" t="s">
        <v>70</v>
      </c>
    </row>
    <row r="805" spans="1:26" x14ac:dyDescent="0.3">
      <c r="A805" t="s">
        <v>26</v>
      </c>
      <c r="B805" t="s">
        <v>27</v>
      </c>
      <c r="C805" s="27">
        <v>2019</v>
      </c>
      <c r="D805" s="28">
        <v>12</v>
      </c>
      <c r="E805" t="s">
        <v>52</v>
      </c>
      <c r="F805" t="s">
        <v>755</v>
      </c>
      <c r="G805" s="29">
        <v>43640</v>
      </c>
      <c r="H805" s="30">
        <v>43640</v>
      </c>
      <c r="I805" s="31">
        <v>68</v>
      </c>
      <c r="J805" t="s">
        <v>44</v>
      </c>
      <c r="L805" t="s">
        <v>54</v>
      </c>
      <c r="M805" t="s">
        <v>38</v>
      </c>
      <c r="P805" t="s">
        <v>26</v>
      </c>
      <c r="Q805" t="s">
        <v>33</v>
      </c>
      <c r="R805" t="s">
        <v>558</v>
      </c>
      <c r="W805" s="32">
        <v>-49726</v>
      </c>
      <c r="X805" t="s">
        <v>756</v>
      </c>
      <c r="Y805" t="s">
        <v>57</v>
      </c>
      <c r="Z805" t="s">
        <v>57</v>
      </c>
    </row>
    <row r="806" spans="1:26" x14ac:dyDescent="0.3">
      <c r="A806" t="s">
        <v>26</v>
      </c>
      <c r="B806" t="s">
        <v>27</v>
      </c>
      <c r="C806" s="27">
        <v>2019</v>
      </c>
      <c r="D806" s="28">
        <v>12</v>
      </c>
      <c r="E806" t="s">
        <v>52</v>
      </c>
      <c r="F806" t="s">
        <v>755</v>
      </c>
      <c r="G806" s="29">
        <v>43640</v>
      </c>
      <c r="H806" s="30">
        <v>43640</v>
      </c>
      <c r="I806" s="31">
        <v>69</v>
      </c>
      <c r="J806" t="s">
        <v>44</v>
      </c>
      <c r="L806" t="s">
        <v>54</v>
      </c>
      <c r="M806" t="s">
        <v>38</v>
      </c>
      <c r="P806" t="s">
        <v>26</v>
      </c>
      <c r="Q806" t="s">
        <v>33</v>
      </c>
      <c r="R806" t="s">
        <v>558</v>
      </c>
      <c r="W806" s="32">
        <v>-30300</v>
      </c>
      <c r="X806" t="s">
        <v>757</v>
      </c>
      <c r="Y806" t="s">
        <v>57</v>
      </c>
      <c r="Z806" t="s">
        <v>57</v>
      </c>
    </row>
    <row r="807" spans="1:26" x14ac:dyDescent="0.3">
      <c r="A807" t="s">
        <v>26</v>
      </c>
      <c r="B807" t="s">
        <v>27</v>
      </c>
      <c r="C807" s="27">
        <v>2019</v>
      </c>
      <c r="D807" s="28">
        <v>12</v>
      </c>
      <c r="E807" t="s">
        <v>52</v>
      </c>
      <c r="F807" t="s">
        <v>755</v>
      </c>
      <c r="G807" s="29">
        <v>43640</v>
      </c>
      <c r="H807" s="30">
        <v>43640</v>
      </c>
      <c r="I807" s="31">
        <v>70</v>
      </c>
      <c r="J807" t="s">
        <v>44</v>
      </c>
      <c r="L807" t="s">
        <v>54</v>
      </c>
      <c r="M807" t="s">
        <v>38</v>
      </c>
      <c r="P807" t="s">
        <v>26</v>
      </c>
      <c r="Q807" t="s">
        <v>33</v>
      </c>
      <c r="R807" t="s">
        <v>558</v>
      </c>
      <c r="W807" s="32">
        <v>-50000</v>
      </c>
      <c r="X807" t="s">
        <v>758</v>
      </c>
      <c r="Y807" t="s">
        <v>57</v>
      </c>
      <c r="Z807" t="s">
        <v>57</v>
      </c>
    </row>
    <row r="808" spans="1:26" x14ac:dyDescent="0.3">
      <c r="A808" t="s">
        <v>26</v>
      </c>
      <c r="B808" t="s">
        <v>27</v>
      </c>
      <c r="C808" s="27">
        <v>2019</v>
      </c>
      <c r="D808" s="28">
        <v>12</v>
      </c>
      <c r="E808" t="s">
        <v>52</v>
      </c>
      <c r="F808" t="s">
        <v>755</v>
      </c>
      <c r="G808" s="29">
        <v>43640</v>
      </c>
      <c r="H808" s="30">
        <v>43640</v>
      </c>
      <c r="I808" s="31">
        <v>140</v>
      </c>
      <c r="J808" t="s">
        <v>44</v>
      </c>
      <c r="K808" t="s">
        <v>581</v>
      </c>
      <c r="L808" t="s">
        <v>61</v>
      </c>
      <c r="M808" t="s">
        <v>582</v>
      </c>
      <c r="P808" t="s">
        <v>26</v>
      </c>
      <c r="Q808" t="s">
        <v>33</v>
      </c>
      <c r="R808" t="s">
        <v>558</v>
      </c>
      <c r="S808" t="s">
        <v>514</v>
      </c>
      <c r="W808" s="32">
        <v>49726</v>
      </c>
      <c r="X808" t="s">
        <v>756</v>
      </c>
      <c r="Y808" t="s">
        <v>759</v>
      </c>
      <c r="Z808" t="s">
        <v>57</v>
      </c>
    </row>
    <row r="809" spans="1:26" x14ac:dyDescent="0.3">
      <c r="A809" t="s">
        <v>26</v>
      </c>
      <c r="B809" t="s">
        <v>27</v>
      </c>
      <c r="C809" s="27">
        <v>2019</v>
      </c>
      <c r="D809" s="28">
        <v>12</v>
      </c>
      <c r="E809" t="s">
        <v>52</v>
      </c>
      <c r="F809" t="s">
        <v>755</v>
      </c>
      <c r="G809" s="29">
        <v>43640</v>
      </c>
      <c r="H809" s="30">
        <v>43640</v>
      </c>
      <c r="I809" s="31">
        <v>141</v>
      </c>
      <c r="J809" t="s">
        <v>44</v>
      </c>
      <c r="K809" t="s">
        <v>581</v>
      </c>
      <c r="L809" t="s">
        <v>61</v>
      </c>
      <c r="M809" t="s">
        <v>582</v>
      </c>
      <c r="P809" t="s">
        <v>26</v>
      </c>
      <c r="Q809" t="s">
        <v>33</v>
      </c>
      <c r="R809" t="s">
        <v>558</v>
      </c>
      <c r="S809" t="s">
        <v>232</v>
      </c>
      <c r="W809" s="32">
        <v>30300</v>
      </c>
      <c r="X809" t="s">
        <v>757</v>
      </c>
      <c r="Y809" t="s">
        <v>760</v>
      </c>
      <c r="Z809" t="s">
        <v>57</v>
      </c>
    </row>
    <row r="810" spans="1:26" x14ac:dyDescent="0.3">
      <c r="A810" t="s">
        <v>26</v>
      </c>
      <c r="B810" t="s">
        <v>27</v>
      </c>
      <c r="C810" s="27">
        <v>2019</v>
      </c>
      <c r="D810" s="28">
        <v>12</v>
      </c>
      <c r="E810" t="s">
        <v>52</v>
      </c>
      <c r="F810" t="s">
        <v>755</v>
      </c>
      <c r="G810" s="29">
        <v>43640</v>
      </c>
      <c r="H810" s="30">
        <v>43640</v>
      </c>
      <c r="I810" s="31">
        <v>142</v>
      </c>
      <c r="J810" t="s">
        <v>44</v>
      </c>
      <c r="K810" t="s">
        <v>581</v>
      </c>
      <c r="L810" t="s">
        <v>61</v>
      </c>
      <c r="M810" t="s">
        <v>582</v>
      </c>
      <c r="P810" t="s">
        <v>26</v>
      </c>
      <c r="Q810" t="s">
        <v>33</v>
      </c>
      <c r="R810" t="s">
        <v>558</v>
      </c>
      <c r="S810" t="s">
        <v>160</v>
      </c>
      <c r="W810" s="32">
        <v>50000</v>
      </c>
      <c r="X810" t="s">
        <v>758</v>
      </c>
      <c r="Y810" t="s">
        <v>761</v>
      </c>
      <c r="Z810" t="s">
        <v>57</v>
      </c>
    </row>
    <row r="811" spans="1:26" x14ac:dyDescent="0.3">
      <c r="A811" t="s">
        <v>26</v>
      </c>
      <c r="B811" t="s">
        <v>27</v>
      </c>
      <c r="C811" s="27">
        <v>2019</v>
      </c>
      <c r="D811" s="28">
        <v>12</v>
      </c>
      <c r="E811" t="s">
        <v>52</v>
      </c>
      <c r="F811" t="s">
        <v>762</v>
      </c>
      <c r="G811" s="29">
        <v>43641</v>
      </c>
      <c r="H811" s="30">
        <v>43641</v>
      </c>
      <c r="I811" s="31">
        <v>68</v>
      </c>
      <c r="J811" t="s">
        <v>44</v>
      </c>
      <c r="L811" t="s">
        <v>37</v>
      </c>
      <c r="M811" t="s">
        <v>38</v>
      </c>
      <c r="P811" t="s">
        <v>26</v>
      </c>
      <c r="Q811" t="s">
        <v>33</v>
      </c>
      <c r="R811" t="s">
        <v>558</v>
      </c>
      <c r="W811" s="32">
        <v>-30300</v>
      </c>
      <c r="X811" t="s">
        <v>757</v>
      </c>
      <c r="Y811" t="s">
        <v>45</v>
      </c>
      <c r="Z811" t="s">
        <v>70</v>
      </c>
    </row>
    <row r="812" spans="1:26" x14ac:dyDescent="0.3">
      <c r="A812" t="s">
        <v>26</v>
      </c>
      <c r="B812" t="s">
        <v>27</v>
      </c>
      <c r="C812" s="27">
        <v>2019</v>
      </c>
      <c r="D812" s="28">
        <v>12</v>
      </c>
      <c r="E812" t="s">
        <v>52</v>
      </c>
      <c r="F812" t="s">
        <v>762</v>
      </c>
      <c r="G812" s="29">
        <v>43641</v>
      </c>
      <c r="H812" s="30">
        <v>43641</v>
      </c>
      <c r="I812" s="31">
        <v>73</v>
      </c>
      <c r="J812" t="s">
        <v>44</v>
      </c>
      <c r="L812" t="s">
        <v>37</v>
      </c>
      <c r="M812" t="s">
        <v>38</v>
      </c>
      <c r="P812" t="s">
        <v>26</v>
      </c>
      <c r="Q812" t="s">
        <v>33</v>
      </c>
      <c r="R812" t="s">
        <v>558</v>
      </c>
      <c r="W812" s="32">
        <v>-50000</v>
      </c>
      <c r="X812" t="s">
        <v>758</v>
      </c>
      <c r="Y812" t="s">
        <v>45</v>
      </c>
      <c r="Z812" t="s">
        <v>70</v>
      </c>
    </row>
    <row r="813" spans="1:26" x14ac:dyDescent="0.3">
      <c r="A813" t="s">
        <v>26</v>
      </c>
      <c r="B813" t="s">
        <v>27</v>
      </c>
      <c r="C813" s="27">
        <v>2019</v>
      </c>
      <c r="D813" s="28">
        <v>12</v>
      </c>
      <c r="E813" t="s">
        <v>52</v>
      </c>
      <c r="F813" t="s">
        <v>762</v>
      </c>
      <c r="G813" s="29">
        <v>43641</v>
      </c>
      <c r="H813" s="30">
        <v>43641</v>
      </c>
      <c r="I813" s="31">
        <v>101</v>
      </c>
      <c r="J813" t="s">
        <v>44</v>
      </c>
      <c r="L813" t="s">
        <v>37</v>
      </c>
      <c r="M813" t="s">
        <v>38</v>
      </c>
      <c r="P813" t="s">
        <v>26</v>
      </c>
      <c r="Q813" t="s">
        <v>33</v>
      </c>
      <c r="R813" t="s">
        <v>558</v>
      </c>
      <c r="W813" s="32">
        <v>-49726</v>
      </c>
      <c r="X813" t="s">
        <v>756</v>
      </c>
      <c r="Y813" t="s">
        <v>45</v>
      </c>
      <c r="Z813" t="s">
        <v>70</v>
      </c>
    </row>
    <row r="814" spans="1:26" x14ac:dyDescent="0.3">
      <c r="A814" t="s">
        <v>26</v>
      </c>
      <c r="B814" t="s">
        <v>27</v>
      </c>
      <c r="C814" s="27">
        <v>2019</v>
      </c>
      <c r="D814" s="28">
        <v>12</v>
      </c>
      <c r="E814" t="s">
        <v>52</v>
      </c>
      <c r="F814" t="s">
        <v>762</v>
      </c>
      <c r="G814" s="29">
        <v>43641</v>
      </c>
      <c r="H814" s="30">
        <v>43641</v>
      </c>
      <c r="I814" s="31">
        <v>182</v>
      </c>
      <c r="J814" t="s">
        <v>44</v>
      </c>
      <c r="L814" t="s">
        <v>54</v>
      </c>
      <c r="M814" t="s">
        <v>38</v>
      </c>
      <c r="P814" t="s">
        <v>26</v>
      </c>
      <c r="Q814" t="s">
        <v>33</v>
      </c>
      <c r="R814" t="s">
        <v>558</v>
      </c>
      <c r="W814" s="32">
        <v>30300</v>
      </c>
      <c r="X814" t="s">
        <v>757</v>
      </c>
      <c r="Y814" t="s">
        <v>57</v>
      </c>
      <c r="Z814" t="s">
        <v>70</v>
      </c>
    </row>
    <row r="815" spans="1:26" x14ac:dyDescent="0.3">
      <c r="A815" t="s">
        <v>26</v>
      </c>
      <c r="B815" t="s">
        <v>27</v>
      </c>
      <c r="C815" s="27">
        <v>2019</v>
      </c>
      <c r="D815" s="28">
        <v>12</v>
      </c>
      <c r="E815" t="s">
        <v>52</v>
      </c>
      <c r="F815" t="s">
        <v>762</v>
      </c>
      <c r="G815" s="29">
        <v>43641</v>
      </c>
      <c r="H815" s="30">
        <v>43641</v>
      </c>
      <c r="I815" s="31">
        <v>186</v>
      </c>
      <c r="J815" t="s">
        <v>44</v>
      </c>
      <c r="L815" t="s">
        <v>54</v>
      </c>
      <c r="M815" t="s">
        <v>38</v>
      </c>
      <c r="P815" t="s">
        <v>26</v>
      </c>
      <c r="Q815" t="s">
        <v>33</v>
      </c>
      <c r="R815" t="s">
        <v>558</v>
      </c>
      <c r="W815" s="32">
        <v>50000</v>
      </c>
      <c r="X815" t="s">
        <v>758</v>
      </c>
      <c r="Y815" t="s">
        <v>57</v>
      </c>
      <c r="Z815" t="s">
        <v>70</v>
      </c>
    </row>
    <row r="816" spans="1:26" x14ac:dyDescent="0.3">
      <c r="A816" t="s">
        <v>26</v>
      </c>
      <c r="B816" t="s">
        <v>27</v>
      </c>
      <c r="C816" s="27">
        <v>2019</v>
      </c>
      <c r="D816" s="28">
        <v>12</v>
      </c>
      <c r="E816" t="s">
        <v>52</v>
      </c>
      <c r="F816" t="s">
        <v>762</v>
      </c>
      <c r="G816" s="29">
        <v>43641</v>
      </c>
      <c r="H816" s="30">
        <v>43641</v>
      </c>
      <c r="I816" s="31">
        <v>214</v>
      </c>
      <c r="J816" t="s">
        <v>44</v>
      </c>
      <c r="L816" t="s">
        <v>54</v>
      </c>
      <c r="M816" t="s">
        <v>38</v>
      </c>
      <c r="P816" t="s">
        <v>26</v>
      </c>
      <c r="Q816" t="s">
        <v>33</v>
      </c>
      <c r="R816" t="s">
        <v>558</v>
      </c>
      <c r="W816" s="32">
        <v>49726</v>
      </c>
      <c r="X816" t="s">
        <v>756</v>
      </c>
      <c r="Y816" t="s">
        <v>57</v>
      </c>
      <c r="Z816" t="s">
        <v>70</v>
      </c>
    </row>
    <row r="817" spans="1:26" x14ac:dyDescent="0.3">
      <c r="A817" t="s">
        <v>26</v>
      </c>
      <c r="B817" t="s">
        <v>27</v>
      </c>
      <c r="C817" s="27">
        <v>2019</v>
      </c>
      <c r="D817" s="28">
        <v>12</v>
      </c>
      <c r="E817" t="s">
        <v>632</v>
      </c>
      <c r="F817" t="s">
        <v>763</v>
      </c>
      <c r="G817" s="29">
        <v>43642</v>
      </c>
      <c r="H817" s="30">
        <v>43642</v>
      </c>
      <c r="I817" s="31">
        <v>31</v>
      </c>
      <c r="J817" t="s">
        <v>44</v>
      </c>
      <c r="K817" t="s">
        <v>604</v>
      </c>
      <c r="L817" t="s">
        <v>639</v>
      </c>
      <c r="M817" t="s">
        <v>48</v>
      </c>
      <c r="P817" t="s">
        <v>26</v>
      </c>
      <c r="Q817" t="s">
        <v>720</v>
      </c>
      <c r="R817" t="s">
        <v>558</v>
      </c>
      <c r="W817" s="32">
        <v>101.31</v>
      </c>
      <c r="X817" t="s">
        <v>764</v>
      </c>
      <c r="Y817" t="s">
        <v>765</v>
      </c>
      <c r="Z817" t="s">
        <v>765</v>
      </c>
    </row>
    <row r="818" spans="1:26" x14ac:dyDescent="0.3">
      <c r="A818" t="s">
        <v>26</v>
      </c>
      <c r="B818" t="s">
        <v>27</v>
      </c>
      <c r="C818" s="27">
        <v>2019</v>
      </c>
      <c r="D818" s="28">
        <v>12</v>
      </c>
      <c r="E818" t="s">
        <v>632</v>
      </c>
      <c r="F818" t="s">
        <v>763</v>
      </c>
      <c r="G818" s="29">
        <v>43642</v>
      </c>
      <c r="H818" s="30">
        <v>43642</v>
      </c>
      <c r="I818" s="31">
        <v>69</v>
      </c>
      <c r="J818" t="s">
        <v>44</v>
      </c>
      <c r="L818" t="s">
        <v>37</v>
      </c>
      <c r="M818" t="s">
        <v>38</v>
      </c>
      <c r="Q818" t="s">
        <v>720</v>
      </c>
      <c r="W818" s="32">
        <v>-101.31</v>
      </c>
      <c r="Y818" t="s">
        <v>45</v>
      </c>
      <c r="Z818" t="s">
        <v>765</v>
      </c>
    </row>
    <row r="819" spans="1:26" x14ac:dyDescent="0.3">
      <c r="A819" t="s">
        <v>26</v>
      </c>
      <c r="B819" t="s">
        <v>27</v>
      </c>
      <c r="C819" s="27">
        <v>2019</v>
      </c>
      <c r="D819" s="28">
        <v>12</v>
      </c>
      <c r="E819" t="s">
        <v>632</v>
      </c>
      <c r="F819" t="s">
        <v>766</v>
      </c>
      <c r="G819" s="29">
        <v>43642</v>
      </c>
      <c r="H819" s="30">
        <v>43642</v>
      </c>
      <c r="I819" s="31">
        <v>31</v>
      </c>
      <c r="J819" t="s">
        <v>44</v>
      </c>
      <c r="K819" t="s">
        <v>604</v>
      </c>
      <c r="L819" t="s">
        <v>767</v>
      </c>
      <c r="M819" t="s">
        <v>48</v>
      </c>
      <c r="P819" t="s">
        <v>26</v>
      </c>
      <c r="Q819" t="s">
        <v>720</v>
      </c>
      <c r="R819" t="s">
        <v>558</v>
      </c>
      <c r="W819" s="32">
        <v>185.49</v>
      </c>
      <c r="X819" t="s">
        <v>768</v>
      </c>
      <c r="Y819" t="s">
        <v>769</v>
      </c>
      <c r="Z819" t="s">
        <v>770</v>
      </c>
    </row>
    <row r="820" spans="1:26" x14ac:dyDescent="0.3">
      <c r="A820" t="s">
        <v>26</v>
      </c>
      <c r="B820" t="s">
        <v>27</v>
      </c>
      <c r="C820" s="27">
        <v>2019</v>
      </c>
      <c r="D820" s="28">
        <v>12</v>
      </c>
      <c r="E820" t="s">
        <v>632</v>
      </c>
      <c r="F820" t="s">
        <v>766</v>
      </c>
      <c r="G820" s="29">
        <v>43642</v>
      </c>
      <c r="H820" s="30">
        <v>43642</v>
      </c>
      <c r="I820" s="31">
        <v>69</v>
      </c>
      <c r="J820" t="s">
        <v>44</v>
      </c>
      <c r="L820" t="s">
        <v>37</v>
      </c>
      <c r="M820" t="s">
        <v>38</v>
      </c>
      <c r="Q820" t="s">
        <v>720</v>
      </c>
      <c r="W820" s="32">
        <v>-185.49</v>
      </c>
      <c r="Y820" t="s">
        <v>45</v>
      </c>
      <c r="Z820" t="s">
        <v>770</v>
      </c>
    </row>
    <row r="821" spans="1:26" x14ac:dyDescent="0.3">
      <c r="A821" t="s">
        <v>26</v>
      </c>
      <c r="B821" t="s">
        <v>27</v>
      </c>
      <c r="C821" s="27">
        <v>2019</v>
      </c>
      <c r="D821" s="28">
        <v>12</v>
      </c>
      <c r="E821" t="s">
        <v>632</v>
      </c>
      <c r="F821" t="s">
        <v>771</v>
      </c>
      <c r="G821" s="29">
        <v>43642</v>
      </c>
      <c r="H821" s="30">
        <v>43642</v>
      </c>
      <c r="I821" s="31">
        <v>31</v>
      </c>
      <c r="J821" t="s">
        <v>44</v>
      </c>
      <c r="K821" t="s">
        <v>604</v>
      </c>
      <c r="L821" t="s">
        <v>772</v>
      </c>
      <c r="M821" t="s">
        <v>48</v>
      </c>
      <c r="P821" t="s">
        <v>26</v>
      </c>
      <c r="Q821" t="s">
        <v>720</v>
      </c>
      <c r="R821" t="s">
        <v>558</v>
      </c>
      <c r="W821" s="32">
        <v>67.67</v>
      </c>
      <c r="X821" t="s">
        <v>773</v>
      </c>
      <c r="Y821" t="s">
        <v>774</v>
      </c>
      <c r="Z821" t="s">
        <v>775</v>
      </c>
    </row>
    <row r="822" spans="1:26" x14ac:dyDescent="0.3">
      <c r="A822" t="s">
        <v>26</v>
      </c>
      <c r="B822" t="s">
        <v>27</v>
      </c>
      <c r="C822" s="27">
        <v>2019</v>
      </c>
      <c r="D822" s="28">
        <v>12</v>
      </c>
      <c r="E822" t="s">
        <v>632</v>
      </c>
      <c r="F822" t="s">
        <v>771</v>
      </c>
      <c r="G822" s="29">
        <v>43642</v>
      </c>
      <c r="H822" s="30">
        <v>43642</v>
      </c>
      <c r="I822" s="31">
        <v>69</v>
      </c>
      <c r="J822" t="s">
        <v>44</v>
      </c>
      <c r="L822" t="s">
        <v>37</v>
      </c>
      <c r="M822" t="s">
        <v>38</v>
      </c>
      <c r="Q822" t="s">
        <v>720</v>
      </c>
      <c r="W822" s="32">
        <v>-67.67</v>
      </c>
      <c r="Y822" t="s">
        <v>45</v>
      </c>
      <c r="Z822" t="s">
        <v>775</v>
      </c>
    </row>
    <row r="823" spans="1:26" x14ac:dyDescent="0.3">
      <c r="A823" t="s">
        <v>26</v>
      </c>
      <c r="B823" t="s">
        <v>27</v>
      </c>
      <c r="C823" s="27">
        <v>2019</v>
      </c>
      <c r="D823" s="28">
        <v>12</v>
      </c>
      <c r="E823" t="s">
        <v>52</v>
      </c>
      <c r="F823" t="s">
        <v>776</v>
      </c>
      <c r="G823" s="29">
        <v>43642</v>
      </c>
      <c r="H823" s="30">
        <v>43642</v>
      </c>
      <c r="I823" s="31">
        <v>4</v>
      </c>
      <c r="J823" t="s">
        <v>44</v>
      </c>
      <c r="L823" t="s">
        <v>54</v>
      </c>
      <c r="M823" t="s">
        <v>38</v>
      </c>
      <c r="P823" t="s">
        <v>26</v>
      </c>
      <c r="Q823" t="s">
        <v>720</v>
      </c>
      <c r="R823" t="s">
        <v>558</v>
      </c>
      <c r="W823" s="32">
        <v>-1550.39</v>
      </c>
      <c r="X823" t="s">
        <v>777</v>
      </c>
      <c r="Y823" t="s">
        <v>57</v>
      </c>
      <c r="Z823" t="s">
        <v>57</v>
      </c>
    </row>
    <row r="824" spans="1:26" x14ac:dyDescent="0.3">
      <c r="A824" t="s">
        <v>26</v>
      </c>
      <c r="B824" t="s">
        <v>27</v>
      </c>
      <c r="C824" s="27">
        <v>2019</v>
      </c>
      <c r="D824" s="28">
        <v>12</v>
      </c>
      <c r="E824" t="s">
        <v>52</v>
      </c>
      <c r="F824" t="s">
        <v>776</v>
      </c>
      <c r="G824" s="29">
        <v>43642</v>
      </c>
      <c r="H824" s="30">
        <v>43642</v>
      </c>
      <c r="I824" s="31">
        <v>78</v>
      </c>
      <c r="J824" t="s">
        <v>44</v>
      </c>
      <c r="K824" t="s">
        <v>604</v>
      </c>
      <c r="L824" t="s">
        <v>643</v>
      </c>
      <c r="M824" t="s">
        <v>48</v>
      </c>
      <c r="P824" t="s">
        <v>26</v>
      </c>
      <c r="Q824" t="s">
        <v>720</v>
      </c>
      <c r="R824" t="s">
        <v>558</v>
      </c>
      <c r="W824" s="32">
        <v>1550.39</v>
      </c>
      <c r="X824" t="s">
        <v>777</v>
      </c>
      <c r="Y824" t="s">
        <v>598</v>
      </c>
      <c r="Z824" t="s">
        <v>57</v>
      </c>
    </row>
    <row r="825" spans="1:26" x14ac:dyDescent="0.3">
      <c r="A825" t="s">
        <v>26</v>
      </c>
      <c r="B825" t="s">
        <v>27</v>
      </c>
      <c r="C825" s="27">
        <v>2019</v>
      </c>
      <c r="D825" s="28">
        <v>12</v>
      </c>
      <c r="E825" t="s">
        <v>52</v>
      </c>
      <c r="F825" t="s">
        <v>778</v>
      </c>
      <c r="G825" s="29">
        <v>43643</v>
      </c>
      <c r="H825" s="30">
        <v>43643</v>
      </c>
      <c r="I825" s="31">
        <v>59</v>
      </c>
      <c r="J825" t="s">
        <v>44</v>
      </c>
      <c r="L825" t="s">
        <v>37</v>
      </c>
      <c r="M825" t="s">
        <v>38</v>
      </c>
      <c r="P825" t="s">
        <v>26</v>
      </c>
      <c r="Q825" t="s">
        <v>720</v>
      </c>
      <c r="R825" t="s">
        <v>558</v>
      </c>
      <c r="W825" s="32">
        <v>-1550.39</v>
      </c>
      <c r="X825" t="s">
        <v>777</v>
      </c>
      <c r="Y825" t="s">
        <v>45</v>
      </c>
      <c r="Z825" t="s">
        <v>70</v>
      </c>
    </row>
    <row r="826" spans="1:26" x14ac:dyDescent="0.3">
      <c r="A826" t="s">
        <v>26</v>
      </c>
      <c r="B826" t="s">
        <v>27</v>
      </c>
      <c r="C826" s="27">
        <v>2019</v>
      </c>
      <c r="D826" s="28">
        <v>12</v>
      </c>
      <c r="E826" t="s">
        <v>52</v>
      </c>
      <c r="F826" t="s">
        <v>778</v>
      </c>
      <c r="G826" s="29">
        <v>43643</v>
      </c>
      <c r="H826" s="30">
        <v>43643</v>
      </c>
      <c r="I826" s="31">
        <v>172</v>
      </c>
      <c r="J826" t="s">
        <v>44</v>
      </c>
      <c r="L826" t="s">
        <v>54</v>
      </c>
      <c r="M826" t="s">
        <v>38</v>
      </c>
      <c r="P826" t="s">
        <v>26</v>
      </c>
      <c r="Q826" t="s">
        <v>720</v>
      </c>
      <c r="R826" t="s">
        <v>558</v>
      </c>
      <c r="W826" s="32">
        <v>1550.39</v>
      </c>
      <c r="X826" t="s">
        <v>777</v>
      </c>
      <c r="Y826" t="s">
        <v>57</v>
      </c>
      <c r="Z826" t="s">
        <v>70</v>
      </c>
    </row>
    <row r="827" spans="1:26" x14ac:dyDescent="0.3">
      <c r="A827" t="s">
        <v>26</v>
      </c>
      <c r="B827" t="s">
        <v>27</v>
      </c>
      <c r="C827" s="27">
        <v>2019</v>
      </c>
      <c r="D827" s="28">
        <v>12</v>
      </c>
      <c r="E827" t="s">
        <v>632</v>
      </c>
      <c r="F827" t="s">
        <v>779</v>
      </c>
      <c r="G827" s="29">
        <v>43646</v>
      </c>
      <c r="H827" s="30">
        <v>43656</v>
      </c>
      <c r="I827" s="31">
        <v>31</v>
      </c>
      <c r="J827" t="s">
        <v>44</v>
      </c>
      <c r="K827" t="s">
        <v>604</v>
      </c>
      <c r="L827" t="s">
        <v>724</v>
      </c>
      <c r="M827" t="s">
        <v>48</v>
      </c>
      <c r="P827" t="s">
        <v>26</v>
      </c>
      <c r="Q827" t="s">
        <v>720</v>
      </c>
      <c r="R827" t="s">
        <v>558</v>
      </c>
      <c r="W827" s="32">
        <v>13.44</v>
      </c>
      <c r="X827" t="s">
        <v>780</v>
      </c>
      <c r="Y827" t="s">
        <v>781</v>
      </c>
      <c r="Z827" t="s">
        <v>782</v>
      </c>
    </row>
    <row r="828" spans="1:26" x14ac:dyDescent="0.3">
      <c r="A828" t="s">
        <v>26</v>
      </c>
      <c r="B828" t="s">
        <v>27</v>
      </c>
      <c r="C828" s="27">
        <v>2019</v>
      </c>
      <c r="D828" s="28">
        <v>12</v>
      </c>
      <c r="E828" t="s">
        <v>632</v>
      </c>
      <c r="F828" t="s">
        <v>779</v>
      </c>
      <c r="G828" s="29">
        <v>43646</v>
      </c>
      <c r="H828" s="30">
        <v>43656</v>
      </c>
      <c r="I828" s="31">
        <v>69</v>
      </c>
      <c r="J828" t="s">
        <v>44</v>
      </c>
      <c r="L828" t="s">
        <v>37</v>
      </c>
      <c r="M828" t="s">
        <v>38</v>
      </c>
      <c r="Q828" t="s">
        <v>720</v>
      </c>
      <c r="W828" s="32">
        <v>-13.44</v>
      </c>
      <c r="Y828" t="s">
        <v>45</v>
      </c>
      <c r="Z828" t="s">
        <v>782</v>
      </c>
    </row>
    <row r="829" spans="1:26" x14ac:dyDescent="0.3">
      <c r="A829" t="s">
        <v>26</v>
      </c>
      <c r="B829" t="s">
        <v>27</v>
      </c>
      <c r="C829" s="27">
        <v>2019</v>
      </c>
      <c r="D829" s="28">
        <v>12</v>
      </c>
      <c r="E829" t="s">
        <v>632</v>
      </c>
      <c r="F829" t="s">
        <v>783</v>
      </c>
      <c r="G829" s="29">
        <v>43646</v>
      </c>
      <c r="H829" s="30">
        <v>43656</v>
      </c>
      <c r="I829" s="31">
        <v>31</v>
      </c>
      <c r="J829" t="s">
        <v>44</v>
      </c>
      <c r="K829" t="s">
        <v>604</v>
      </c>
      <c r="L829" t="s">
        <v>728</v>
      </c>
      <c r="M829" t="s">
        <v>48</v>
      </c>
      <c r="P829" t="s">
        <v>26</v>
      </c>
      <c r="Q829" t="s">
        <v>720</v>
      </c>
      <c r="R829" t="s">
        <v>558</v>
      </c>
      <c r="W829" s="32">
        <v>8.99</v>
      </c>
      <c r="X829" t="s">
        <v>780</v>
      </c>
      <c r="Y829" t="s">
        <v>784</v>
      </c>
      <c r="Z829" t="s">
        <v>785</v>
      </c>
    </row>
    <row r="830" spans="1:26" x14ac:dyDescent="0.3">
      <c r="A830" t="s">
        <v>26</v>
      </c>
      <c r="B830" t="s">
        <v>27</v>
      </c>
      <c r="C830" s="27">
        <v>2019</v>
      </c>
      <c r="D830" s="28">
        <v>12</v>
      </c>
      <c r="E830" t="s">
        <v>632</v>
      </c>
      <c r="F830" t="s">
        <v>783</v>
      </c>
      <c r="G830" s="29">
        <v>43646</v>
      </c>
      <c r="H830" s="30">
        <v>43656</v>
      </c>
      <c r="I830" s="31">
        <v>69</v>
      </c>
      <c r="J830" t="s">
        <v>44</v>
      </c>
      <c r="L830" t="s">
        <v>37</v>
      </c>
      <c r="M830" t="s">
        <v>38</v>
      </c>
      <c r="Q830" t="s">
        <v>720</v>
      </c>
      <c r="W830" s="32">
        <v>-8.99</v>
      </c>
      <c r="Y830" t="s">
        <v>45</v>
      </c>
      <c r="Z830" t="s">
        <v>785</v>
      </c>
    </row>
    <row r="831" spans="1:26" x14ac:dyDescent="0.3">
      <c r="A831" t="s">
        <v>26</v>
      </c>
      <c r="B831" t="s">
        <v>27</v>
      </c>
      <c r="C831" s="27">
        <v>2019</v>
      </c>
      <c r="D831" s="28">
        <v>12</v>
      </c>
      <c r="E831" t="s">
        <v>632</v>
      </c>
      <c r="F831" t="s">
        <v>786</v>
      </c>
      <c r="G831" s="29">
        <v>43646</v>
      </c>
      <c r="H831" s="30">
        <v>43656</v>
      </c>
      <c r="I831" s="31">
        <v>31</v>
      </c>
      <c r="J831" t="s">
        <v>44</v>
      </c>
      <c r="K831" t="s">
        <v>604</v>
      </c>
      <c r="L831" t="s">
        <v>738</v>
      </c>
      <c r="M831" t="s">
        <v>48</v>
      </c>
      <c r="P831" t="s">
        <v>26</v>
      </c>
      <c r="Q831" t="s">
        <v>720</v>
      </c>
      <c r="R831" t="s">
        <v>558</v>
      </c>
      <c r="W831" s="32">
        <v>1.49</v>
      </c>
      <c r="X831" t="s">
        <v>787</v>
      </c>
      <c r="Y831" t="s">
        <v>739</v>
      </c>
      <c r="Z831" t="s">
        <v>788</v>
      </c>
    </row>
    <row r="832" spans="1:26" x14ac:dyDescent="0.3">
      <c r="A832" t="s">
        <v>26</v>
      </c>
      <c r="B832" t="s">
        <v>27</v>
      </c>
      <c r="C832" s="27">
        <v>2019</v>
      </c>
      <c r="D832" s="28">
        <v>12</v>
      </c>
      <c r="E832" t="s">
        <v>632</v>
      </c>
      <c r="F832" t="s">
        <v>786</v>
      </c>
      <c r="G832" s="29">
        <v>43646</v>
      </c>
      <c r="H832" s="30">
        <v>43656</v>
      </c>
      <c r="I832" s="31">
        <v>69</v>
      </c>
      <c r="J832" t="s">
        <v>44</v>
      </c>
      <c r="L832" t="s">
        <v>37</v>
      </c>
      <c r="M832" t="s">
        <v>38</v>
      </c>
      <c r="Q832" t="s">
        <v>720</v>
      </c>
      <c r="W832" s="32">
        <v>-1.49</v>
      </c>
      <c r="Y832" t="s">
        <v>45</v>
      </c>
      <c r="Z832" t="s">
        <v>788</v>
      </c>
    </row>
    <row r="833" spans="1:26" x14ac:dyDescent="0.3">
      <c r="A833" t="s">
        <v>26</v>
      </c>
      <c r="B833" t="s">
        <v>27</v>
      </c>
      <c r="C833" s="27">
        <v>2019</v>
      </c>
      <c r="D833" s="28">
        <v>12</v>
      </c>
      <c r="E833" t="s">
        <v>39</v>
      </c>
      <c r="F833" t="s">
        <v>789</v>
      </c>
      <c r="G833" s="29">
        <v>43646</v>
      </c>
      <c r="H833" s="30">
        <v>43663</v>
      </c>
      <c r="I833" s="31">
        <v>25</v>
      </c>
      <c r="J833" t="s">
        <v>44</v>
      </c>
      <c r="L833" t="s">
        <v>459</v>
      </c>
      <c r="M833" t="s">
        <v>32</v>
      </c>
      <c r="P833" t="s">
        <v>26</v>
      </c>
      <c r="Q833" t="s">
        <v>33</v>
      </c>
      <c r="R833" t="s">
        <v>558</v>
      </c>
      <c r="W833" s="32">
        <v>-14265.5</v>
      </c>
      <c r="Y833" t="s">
        <v>790</v>
      </c>
      <c r="Z833" t="s">
        <v>791</v>
      </c>
    </row>
    <row r="834" spans="1:26" x14ac:dyDescent="0.3">
      <c r="A834" t="s">
        <v>26</v>
      </c>
      <c r="B834" t="s">
        <v>27</v>
      </c>
      <c r="C834" s="27">
        <v>2019</v>
      </c>
      <c r="D834" s="28">
        <v>12</v>
      </c>
      <c r="E834" t="s">
        <v>39</v>
      </c>
      <c r="F834" t="s">
        <v>789</v>
      </c>
      <c r="G834" s="29">
        <v>43646</v>
      </c>
      <c r="H834" s="30">
        <v>43663</v>
      </c>
      <c r="I834" s="31">
        <v>26</v>
      </c>
      <c r="J834" t="s">
        <v>44</v>
      </c>
      <c r="L834" t="s">
        <v>459</v>
      </c>
      <c r="M834" t="s">
        <v>32</v>
      </c>
      <c r="P834" t="s">
        <v>26</v>
      </c>
      <c r="Q834" t="s">
        <v>49</v>
      </c>
      <c r="R834" t="s">
        <v>558</v>
      </c>
      <c r="W834" s="32">
        <v>-188.23</v>
      </c>
      <c r="Y834" t="s">
        <v>790</v>
      </c>
      <c r="Z834" t="s">
        <v>791</v>
      </c>
    </row>
    <row r="835" spans="1:26" x14ac:dyDescent="0.3">
      <c r="A835" t="s">
        <v>26</v>
      </c>
      <c r="B835" t="s">
        <v>27</v>
      </c>
      <c r="C835" s="27">
        <v>2019</v>
      </c>
      <c r="D835" s="28">
        <v>12</v>
      </c>
      <c r="E835" t="s">
        <v>39</v>
      </c>
      <c r="F835" t="s">
        <v>789</v>
      </c>
      <c r="G835" s="29">
        <v>43646</v>
      </c>
      <c r="H835" s="30">
        <v>43663</v>
      </c>
      <c r="I835" s="31">
        <v>174</v>
      </c>
      <c r="J835" t="s">
        <v>44</v>
      </c>
      <c r="L835" t="s">
        <v>37</v>
      </c>
      <c r="M835" t="s">
        <v>38</v>
      </c>
      <c r="Q835" t="s">
        <v>33</v>
      </c>
      <c r="W835" s="32">
        <v>14265.5</v>
      </c>
      <c r="Y835" t="s">
        <v>45</v>
      </c>
      <c r="Z835" t="s">
        <v>791</v>
      </c>
    </row>
    <row r="836" spans="1:26" x14ac:dyDescent="0.3">
      <c r="A836" t="s">
        <v>26</v>
      </c>
      <c r="B836" t="s">
        <v>27</v>
      </c>
      <c r="C836" s="27">
        <v>2019</v>
      </c>
      <c r="D836" s="28">
        <v>12</v>
      </c>
      <c r="E836" t="s">
        <v>39</v>
      </c>
      <c r="F836" t="s">
        <v>789</v>
      </c>
      <c r="G836" s="29">
        <v>43646</v>
      </c>
      <c r="H836" s="30">
        <v>43663</v>
      </c>
      <c r="I836" s="31">
        <v>176</v>
      </c>
      <c r="J836" t="s">
        <v>44</v>
      </c>
      <c r="L836" t="s">
        <v>37</v>
      </c>
      <c r="M836" t="s">
        <v>38</v>
      </c>
      <c r="Q836" t="s">
        <v>49</v>
      </c>
      <c r="W836" s="32">
        <v>188.23</v>
      </c>
      <c r="Y836" t="s">
        <v>45</v>
      </c>
      <c r="Z836" t="s">
        <v>791</v>
      </c>
    </row>
    <row r="837" spans="1:26" x14ac:dyDescent="0.3">
      <c r="A837" t="s">
        <v>26</v>
      </c>
      <c r="B837" t="s">
        <v>27</v>
      </c>
      <c r="C837" s="27">
        <v>2019</v>
      </c>
      <c r="D837" s="28">
        <v>998</v>
      </c>
      <c r="E837" t="s">
        <v>632</v>
      </c>
      <c r="F837" t="s">
        <v>792</v>
      </c>
      <c r="G837" s="29">
        <v>43646</v>
      </c>
      <c r="H837" s="30">
        <v>43666</v>
      </c>
      <c r="I837" s="31">
        <v>237</v>
      </c>
      <c r="J837" t="s">
        <v>676</v>
      </c>
      <c r="L837" t="s">
        <v>793</v>
      </c>
      <c r="M837" t="s">
        <v>38</v>
      </c>
      <c r="P837" t="s">
        <v>26</v>
      </c>
      <c r="Q837" t="s">
        <v>33</v>
      </c>
      <c r="R837" t="s">
        <v>558</v>
      </c>
      <c r="W837" s="32">
        <v>103.89</v>
      </c>
      <c r="X837" t="s">
        <v>794</v>
      </c>
      <c r="Y837" t="s">
        <v>795</v>
      </c>
      <c r="Z837" t="s">
        <v>796</v>
      </c>
    </row>
    <row r="838" spans="1:26" x14ac:dyDescent="0.3">
      <c r="A838" t="s">
        <v>26</v>
      </c>
      <c r="B838" t="s">
        <v>27</v>
      </c>
      <c r="C838" s="27">
        <v>2019</v>
      </c>
      <c r="D838" s="28">
        <v>998</v>
      </c>
      <c r="E838" t="s">
        <v>632</v>
      </c>
      <c r="F838" t="s">
        <v>792</v>
      </c>
      <c r="G838" s="29">
        <v>43646</v>
      </c>
      <c r="H838" s="30">
        <v>43666</v>
      </c>
      <c r="I838" s="31">
        <v>238</v>
      </c>
      <c r="J838" t="s">
        <v>676</v>
      </c>
      <c r="L838" t="s">
        <v>37</v>
      </c>
      <c r="M838" t="s">
        <v>38</v>
      </c>
      <c r="P838" t="s">
        <v>26</v>
      </c>
      <c r="Q838" t="s">
        <v>33</v>
      </c>
      <c r="R838" t="s">
        <v>558</v>
      </c>
      <c r="W838" s="32">
        <v>-103.89</v>
      </c>
      <c r="X838" t="s">
        <v>794</v>
      </c>
      <c r="Y838" t="s">
        <v>45</v>
      </c>
      <c r="Z838" t="s">
        <v>796</v>
      </c>
    </row>
    <row r="839" spans="1:26" x14ac:dyDescent="0.3">
      <c r="A839" t="s">
        <v>26</v>
      </c>
      <c r="B839" t="s">
        <v>27</v>
      </c>
      <c r="C839" s="27">
        <v>2020</v>
      </c>
      <c r="D839" s="28">
        <v>1</v>
      </c>
      <c r="E839" t="s">
        <v>609</v>
      </c>
      <c r="F839" t="s">
        <v>797</v>
      </c>
      <c r="G839" s="29">
        <v>43647</v>
      </c>
      <c r="H839" s="30">
        <v>43645</v>
      </c>
      <c r="I839" s="31">
        <v>199</v>
      </c>
      <c r="J839" t="s">
        <v>44</v>
      </c>
      <c r="K839" t="s">
        <v>604</v>
      </c>
      <c r="L839" t="s">
        <v>611</v>
      </c>
      <c r="M839" t="s">
        <v>597</v>
      </c>
      <c r="O839" t="s">
        <v>606</v>
      </c>
      <c r="P839" t="s">
        <v>26</v>
      </c>
      <c r="Q839" t="s">
        <v>33</v>
      </c>
      <c r="R839" t="s">
        <v>558</v>
      </c>
      <c r="W839" s="32">
        <v>1920.29</v>
      </c>
      <c r="X839" t="s">
        <v>612</v>
      </c>
      <c r="Y839" t="s">
        <v>798</v>
      </c>
      <c r="Z839" t="s">
        <v>614</v>
      </c>
    </row>
    <row r="840" spans="1:26" x14ac:dyDescent="0.3">
      <c r="A840" t="s">
        <v>26</v>
      </c>
      <c r="B840" t="s">
        <v>27</v>
      </c>
      <c r="C840" s="27">
        <v>2020</v>
      </c>
      <c r="D840" s="28">
        <v>1</v>
      </c>
      <c r="E840" t="s">
        <v>609</v>
      </c>
      <c r="F840" t="s">
        <v>797</v>
      </c>
      <c r="G840" s="29">
        <v>43647</v>
      </c>
      <c r="H840" s="30">
        <v>43645</v>
      </c>
      <c r="I840" s="31">
        <v>200</v>
      </c>
      <c r="J840" t="s">
        <v>44</v>
      </c>
      <c r="K840" t="s">
        <v>604</v>
      </c>
      <c r="L840" t="s">
        <v>615</v>
      </c>
      <c r="M840" t="s">
        <v>597</v>
      </c>
      <c r="O840" t="s">
        <v>606</v>
      </c>
      <c r="P840" t="s">
        <v>26</v>
      </c>
      <c r="Q840" t="s">
        <v>33</v>
      </c>
      <c r="R840" t="s">
        <v>558</v>
      </c>
      <c r="W840" s="32">
        <v>228.97</v>
      </c>
      <c r="X840" t="s">
        <v>612</v>
      </c>
      <c r="Y840" t="s">
        <v>798</v>
      </c>
      <c r="Z840" t="s">
        <v>614</v>
      </c>
    </row>
    <row r="841" spans="1:26" x14ac:dyDescent="0.3">
      <c r="A841" t="s">
        <v>26</v>
      </c>
      <c r="B841" t="s">
        <v>27</v>
      </c>
      <c r="C841" s="27">
        <v>2020</v>
      </c>
      <c r="D841" s="28">
        <v>1</v>
      </c>
      <c r="E841" t="s">
        <v>609</v>
      </c>
      <c r="F841" t="s">
        <v>797</v>
      </c>
      <c r="G841" s="29">
        <v>43647</v>
      </c>
      <c r="H841" s="30">
        <v>43645</v>
      </c>
      <c r="I841" s="31">
        <v>201</v>
      </c>
      <c r="J841" t="s">
        <v>44</v>
      </c>
      <c r="K841" t="s">
        <v>604</v>
      </c>
      <c r="L841" t="s">
        <v>616</v>
      </c>
      <c r="M841" t="s">
        <v>597</v>
      </c>
      <c r="O841" t="s">
        <v>606</v>
      </c>
      <c r="P841" t="s">
        <v>26</v>
      </c>
      <c r="Q841" t="s">
        <v>33</v>
      </c>
      <c r="R841" t="s">
        <v>558</v>
      </c>
      <c r="W841" s="32">
        <v>145.05000000000001</v>
      </c>
      <c r="X841" t="s">
        <v>612</v>
      </c>
      <c r="Y841" t="s">
        <v>798</v>
      </c>
      <c r="Z841" t="s">
        <v>614</v>
      </c>
    </row>
    <row r="842" spans="1:26" x14ac:dyDescent="0.3">
      <c r="A842" t="s">
        <v>26</v>
      </c>
      <c r="B842" t="s">
        <v>27</v>
      </c>
      <c r="C842" s="27">
        <v>2020</v>
      </c>
      <c r="D842" s="28">
        <v>1</v>
      </c>
      <c r="E842" t="s">
        <v>609</v>
      </c>
      <c r="F842" t="s">
        <v>797</v>
      </c>
      <c r="G842" s="29">
        <v>43647</v>
      </c>
      <c r="H842" s="30">
        <v>43645</v>
      </c>
      <c r="I842" s="31">
        <v>202</v>
      </c>
      <c r="J842" t="s">
        <v>44</v>
      </c>
      <c r="K842" t="s">
        <v>604</v>
      </c>
      <c r="L842" t="s">
        <v>617</v>
      </c>
      <c r="M842" t="s">
        <v>597</v>
      </c>
      <c r="O842" t="s">
        <v>606</v>
      </c>
      <c r="P842" t="s">
        <v>26</v>
      </c>
      <c r="Q842" t="s">
        <v>33</v>
      </c>
      <c r="R842" t="s">
        <v>558</v>
      </c>
      <c r="W842" s="32">
        <v>23.96</v>
      </c>
      <c r="X842" t="s">
        <v>612</v>
      </c>
      <c r="Y842" t="s">
        <v>798</v>
      </c>
      <c r="Z842" t="s">
        <v>614</v>
      </c>
    </row>
    <row r="843" spans="1:26" x14ac:dyDescent="0.3">
      <c r="A843" t="s">
        <v>26</v>
      </c>
      <c r="B843" t="s">
        <v>27</v>
      </c>
      <c r="C843" s="27">
        <v>2020</v>
      </c>
      <c r="D843" s="28">
        <v>1</v>
      </c>
      <c r="E843" t="s">
        <v>609</v>
      </c>
      <c r="F843" t="s">
        <v>797</v>
      </c>
      <c r="G843" s="29">
        <v>43647</v>
      </c>
      <c r="H843" s="30">
        <v>43645</v>
      </c>
      <c r="I843" s="31">
        <v>203</v>
      </c>
      <c r="J843" t="s">
        <v>44</v>
      </c>
      <c r="K843" t="s">
        <v>604</v>
      </c>
      <c r="L843" t="s">
        <v>618</v>
      </c>
      <c r="M843" t="s">
        <v>597</v>
      </c>
      <c r="O843" t="s">
        <v>606</v>
      </c>
      <c r="P843" t="s">
        <v>26</v>
      </c>
      <c r="Q843" t="s">
        <v>33</v>
      </c>
      <c r="R843" t="s">
        <v>558</v>
      </c>
      <c r="W843" s="32">
        <v>21.4</v>
      </c>
      <c r="X843" t="s">
        <v>612</v>
      </c>
      <c r="Y843" t="s">
        <v>798</v>
      </c>
      <c r="Z843" t="s">
        <v>614</v>
      </c>
    </row>
    <row r="844" spans="1:26" x14ac:dyDescent="0.3">
      <c r="A844" t="s">
        <v>26</v>
      </c>
      <c r="B844" t="s">
        <v>27</v>
      </c>
      <c r="C844" s="27">
        <v>2020</v>
      </c>
      <c r="D844" s="28">
        <v>1</v>
      </c>
      <c r="E844" t="s">
        <v>609</v>
      </c>
      <c r="F844" t="s">
        <v>797</v>
      </c>
      <c r="G844" s="29">
        <v>43647</v>
      </c>
      <c r="H844" s="30">
        <v>43645</v>
      </c>
      <c r="I844" s="31">
        <v>204</v>
      </c>
      <c r="J844" t="s">
        <v>44</v>
      </c>
      <c r="K844" t="s">
        <v>604</v>
      </c>
      <c r="L844" t="s">
        <v>619</v>
      </c>
      <c r="M844" t="s">
        <v>597</v>
      </c>
      <c r="O844" t="s">
        <v>606</v>
      </c>
      <c r="P844" t="s">
        <v>26</v>
      </c>
      <c r="Q844" t="s">
        <v>33</v>
      </c>
      <c r="R844" t="s">
        <v>558</v>
      </c>
      <c r="W844" s="32">
        <v>11.34</v>
      </c>
      <c r="X844" t="s">
        <v>612</v>
      </c>
      <c r="Y844" t="s">
        <v>798</v>
      </c>
      <c r="Z844" t="s">
        <v>614</v>
      </c>
    </row>
    <row r="845" spans="1:26" x14ac:dyDescent="0.3">
      <c r="A845" t="s">
        <v>26</v>
      </c>
      <c r="B845" t="s">
        <v>27</v>
      </c>
      <c r="C845" s="27">
        <v>2020</v>
      </c>
      <c r="D845" s="28">
        <v>1</v>
      </c>
      <c r="E845" t="s">
        <v>609</v>
      </c>
      <c r="F845" t="s">
        <v>797</v>
      </c>
      <c r="G845" s="29">
        <v>43647</v>
      </c>
      <c r="H845" s="30">
        <v>43645</v>
      </c>
      <c r="I845" s="31">
        <v>205</v>
      </c>
      <c r="J845" t="s">
        <v>44</v>
      </c>
      <c r="K845" t="s">
        <v>604</v>
      </c>
      <c r="L845" t="s">
        <v>620</v>
      </c>
      <c r="M845" t="s">
        <v>597</v>
      </c>
      <c r="O845" t="s">
        <v>606</v>
      </c>
      <c r="P845" t="s">
        <v>26</v>
      </c>
      <c r="Q845" t="s">
        <v>33</v>
      </c>
      <c r="R845" t="s">
        <v>558</v>
      </c>
      <c r="W845" s="32">
        <v>18.29</v>
      </c>
      <c r="X845" t="s">
        <v>612</v>
      </c>
      <c r="Y845" t="s">
        <v>798</v>
      </c>
      <c r="Z845" t="s">
        <v>614</v>
      </c>
    </row>
    <row r="846" spans="1:26" x14ac:dyDescent="0.3">
      <c r="A846" t="s">
        <v>26</v>
      </c>
      <c r="B846" t="s">
        <v>27</v>
      </c>
      <c r="C846" s="27">
        <v>2020</v>
      </c>
      <c r="D846" s="28">
        <v>1</v>
      </c>
      <c r="E846" t="s">
        <v>609</v>
      </c>
      <c r="F846" t="s">
        <v>797</v>
      </c>
      <c r="G846" s="29">
        <v>43647</v>
      </c>
      <c r="H846" s="30">
        <v>43645</v>
      </c>
      <c r="I846" s="31">
        <v>341</v>
      </c>
      <c r="J846" t="s">
        <v>44</v>
      </c>
      <c r="L846" t="s">
        <v>37</v>
      </c>
      <c r="M846" t="s">
        <v>38</v>
      </c>
      <c r="Q846" t="s">
        <v>33</v>
      </c>
      <c r="W846" s="32">
        <v>-2369.3000000000002</v>
      </c>
      <c r="Y846" t="s">
        <v>45</v>
      </c>
      <c r="Z846" t="s">
        <v>614</v>
      </c>
    </row>
    <row r="847" spans="1:26" x14ac:dyDescent="0.3">
      <c r="A847" t="s">
        <v>26</v>
      </c>
      <c r="B847" t="s">
        <v>27</v>
      </c>
      <c r="C847" s="27">
        <v>2020</v>
      </c>
      <c r="D847" s="28">
        <v>1</v>
      </c>
      <c r="E847" t="s">
        <v>609</v>
      </c>
      <c r="F847" t="s">
        <v>799</v>
      </c>
      <c r="G847" s="29">
        <v>43656</v>
      </c>
      <c r="H847" s="30">
        <v>43657</v>
      </c>
      <c r="I847" s="31">
        <v>192</v>
      </c>
      <c r="J847" t="s">
        <v>44</v>
      </c>
      <c r="K847" t="s">
        <v>604</v>
      </c>
      <c r="L847" t="s">
        <v>611</v>
      </c>
      <c r="M847" t="s">
        <v>597</v>
      </c>
      <c r="O847" t="s">
        <v>606</v>
      </c>
      <c r="P847" t="s">
        <v>26</v>
      </c>
      <c r="Q847" t="s">
        <v>33</v>
      </c>
      <c r="R847" t="s">
        <v>558</v>
      </c>
      <c r="W847" s="32">
        <v>1920.29</v>
      </c>
      <c r="X847" t="s">
        <v>612</v>
      </c>
      <c r="Y847" t="s">
        <v>800</v>
      </c>
      <c r="Z847" t="s">
        <v>614</v>
      </c>
    </row>
    <row r="848" spans="1:26" x14ac:dyDescent="0.3">
      <c r="A848" t="s">
        <v>26</v>
      </c>
      <c r="B848" t="s">
        <v>27</v>
      </c>
      <c r="C848" s="27">
        <v>2020</v>
      </c>
      <c r="D848" s="28">
        <v>1</v>
      </c>
      <c r="E848" t="s">
        <v>609</v>
      </c>
      <c r="F848" t="s">
        <v>799</v>
      </c>
      <c r="G848" s="29">
        <v>43656</v>
      </c>
      <c r="H848" s="30">
        <v>43657</v>
      </c>
      <c r="I848" s="31">
        <v>193</v>
      </c>
      <c r="J848" t="s">
        <v>44</v>
      </c>
      <c r="K848" t="s">
        <v>604</v>
      </c>
      <c r="L848" t="s">
        <v>615</v>
      </c>
      <c r="M848" t="s">
        <v>597</v>
      </c>
      <c r="O848" t="s">
        <v>606</v>
      </c>
      <c r="P848" t="s">
        <v>26</v>
      </c>
      <c r="Q848" t="s">
        <v>33</v>
      </c>
      <c r="R848" t="s">
        <v>558</v>
      </c>
      <c r="W848" s="32">
        <v>192.41</v>
      </c>
      <c r="X848" t="s">
        <v>612</v>
      </c>
      <c r="Y848" t="s">
        <v>800</v>
      </c>
      <c r="Z848" t="s">
        <v>614</v>
      </c>
    </row>
    <row r="849" spans="1:26" x14ac:dyDescent="0.3">
      <c r="A849" t="s">
        <v>26</v>
      </c>
      <c r="B849" t="s">
        <v>27</v>
      </c>
      <c r="C849" s="27">
        <v>2020</v>
      </c>
      <c r="D849" s="28">
        <v>1</v>
      </c>
      <c r="E849" t="s">
        <v>609</v>
      </c>
      <c r="F849" t="s">
        <v>799</v>
      </c>
      <c r="G849" s="29">
        <v>43656</v>
      </c>
      <c r="H849" s="30">
        <v>43657</v>
      </c>
      <c r="I849" s="31">
        <v>194</v>
      </c>
      <c r="J849" t="s">
        <v>44</v>
      </c>
      <c r="K849" t="s">
        <v>604</v>
      </c>
      <c r="L849" t="s">
        <v>616</v>
      </c>
      <c r="M849" t="s">
        <v>597</v>
      </c>
      <c r="O849" t="s">
        <v>606</v>
      </c>
      <c r="P849" t="s">
        <v>26</v>
      </c>
      <c r="Q849" t="s">
        <v>33</v>
      </c>
      <c r="R849" t="s">
        <v>558</v>
      </c>
      <c r="W849" s="32">
        <v>145.24</v>
      </c>
      <c r="X849" t="s">
        <v>612</v>
      </c>
      <c r="Y849" t="s">
        <v>800</v>
      </c>
      <c r="Z849" t="s">
        <v>614</v>
      </c>
    </row>
    <row r="850" spans="1:26" x14ac:dyDescent="0.3">
      <c r="A850" t="s">
        <v>26</v>
      </c>
      <c r="B850" t="s">
        <v>27</v>
      </c>
      <c r="C850" s="27">
        <v>2020</v>
      </c>
      <c r="D850" s="28">
        <v>1</v>
      </c>
      <c r="E850" t="s">
        <v>609</v>
      </c>
      <c r="F850" t="s">
        <v>799</v>
      </c>
      <c r="G850" s="29">
        <v>43656</v>
      </c>
      <c r="H850" s="30">
        <v>43657</v>
      </c>
      <c r="I850" s="31">
        <v>195</v>
      </c>
      <c r="J850" t="s">
        <v>44</v>
      </c>
      <c r="K850" t="s">
        <v>604</v>
      </c>
      <c r="L850" t="s">
        <v>617</v>
      </c>
      <c r="M850" t="s">
        <v>597</v>
      </c>
      <c r="O850" t="s">
        <v>606</v>
      </c>
      <c r="P850" t="s">
        <v>26</v>
      </c>
      <c r="Q850" t="s">
        <v>33</v>
      </c>
      <c r="R850" t="s">
        <v>558</v>
      </c>
      <c r="W850" s="32">
        <v>25.16</v>
      </c>
      <c r="X850" t="s">
        <v>612</v>
      </c>
      <c r="Y850" t="s">
        <v>800</v>
      </c>
      <c r="Z850" t="s">
        <v>614</v>
      </c>
    </row>
    <row r="851" spans="1:26" x14ac:dyDescent="0.3">
      <c r="A851" t="s">
        <v>26</v>
      </c>
      <c r="B851" t="s">
        <v>27</v>
      </c>
      <c r="C851" s="27">
        <v>2020</v>
      </c>
      <c r="D851" s="28">
        <v>1</v>
      </c>
      <c r="E851" t="s">
        <v>609</v>
      </c>
      <c r="F851" t="s">
        <v>799</v>
      </c>
      <c r="G851" s="29">
        <v>43656</v>
      </c>
      <c r="H851" s="30">
        <v>43657</v>
      </c>
      <c r="I851" s="31">
        <v>196</v>
      </c>
      <c r="J851" t="s">
        <v>44</v>
      </c>
      <c r="K851" t="s">
        <v>604</v>
      </c>
      <c r="L851" t="s">
        <v>618</v>
      </c>
      <c r="M851" t="s">
        <v>597</v>
      </c>
      <c r="O851" t="s">
        <v>606</v>
      </c>
      <c r="P851" t="s">
        <v>26</v>
      </c>
      <c r="Q851" t="s">
        <v>33</v>
      </c>
      <c r="R851" t="s">
        <v>558</v>
      </c>
      <c r="W851" s="32">
        <v>22.47</v>
      </c>
      <c r="X851" t="s">
        <v>612</v>
      </c>
      <c r="Y851" t="s">
        <v>800</v>
      </c>
      <c r="Z851" t="s">
        <v>614</v>
      </c>
    </row>
    <row r="852" spans="1:26" x14ac:dyDescent="0.3">
      <c r="A852" t="s">
        <v>26</v>
      </c>
      <c r="B852" t="s">
        <v>27</v>
      </c>
      <c r="C852" s="27">
        <v>2020</v>
      </c>
      <c r="D852" s="28">
        <v>1</v>
      </c>
      <c r="E852" t="s">
        <v>609</v>
      </c>
      <c r="F852" t="s">
        <v>799</v>
      </c>
      <c r="G852" s="29">
        <v>43656</v>
      </c>
      <c r="H852" s="30">
        <v>43657</v>
      </c>
      <c r="I852" s="31">
        <v>197</v>
      </c>
      <c r="J852" t="s">
        <v>44</v>
      </c>
      <c r="K852" t="s">
        <v>604</v>
      </c>
      <c r="L852" t="s">
        <v>619</v>
      </c>
      <c r="M852" t="s">
        <v>597</v>
      </c>
      <c r="O852" t="s">
        <v>606</v>
      </c>
      <c r="P852" t="s">
        <v>26</v>
      </c>
      <c r="Q852" t="s">
        <v>33</v>
      </c>
      <c r="R852" t="s">
        <v>558</v>
      </c>
      <c r="W852" s="32">
        <v>11.91</v>
      </c>
      <c r="X852" t="s">
        <v>612</v>
      </c>
      <c r="Y852" t="s">
        <v>800</v>
      </c>
      <c r="Z852" t="s">
        <v>614</v>
      </c>
    </row>
    <row r="853" spans="1:26" x14ac:dyDescent="0.3">
      <c r="A853" t="s">
        <v>26</v>
      </c>
      <c r="B853" t="s">
        <v>27</v>
      </c>
      <c r="C853" s="27">
        <v>2020</v>
      </c>
      <c r="D853" s="28">
        <v>1</v>
      </c>
      <c r="E853" t="s">
        <v>609</v>
      </c>
      <c r="F853" t="s">
        <v>799</v>
      </c>
      <c r="G853" s="29">
        <v>43656</v>
      </c>
      <c r="H853" s="30">
        <v>43657</v>
      </c>
      <c r="I853" s="31">
        <v>198</v>
      </c>
      <c r="J853" t="s">
        <v>44</v>
      </c>
      <c r="K853" t="s">
        <v>604</v>
      </c>
      <c r="L853" t="s">
        <v>620</v>
      </c>
      <c r="M853" t="s">
        <v>597</v>
      </c>
      <c r="O853" t="s">
        <v>606</v>
      </c>
      <c r="P853" t="s">
        <v>26</v>
      </c>
      <c r="Q853" t="s">
        <v>33</v>
      </c>
      <c r="R853" t="s">
        <v>558</v>
      </c>
      <c r="W853" s="32">
        <v>67.209999999999994</v>
      </c>
      <c r="X853" t="s">
        <v>612</v>
      </c>
      <c r="Y853" t="s">
        <v>800</v>
      </c>
      <c r="Z853" t="s">
        <v>614</v>
      </c>
    </row>
    <row r="854" spans="1:26" x14ac:dyDescent="0.3">
      <c r="A854" t="s">
        <v>26</v>
      </c>
      <c r="B854" t="s">
        <v>27</v>
      </c>
      <c r="C854" s="27">
        <v>2020</v>
      </c>
      <c r="D854" s="28">
        <v>1</v>
      </c>
      <c r="E854" t="s">
        <v>609</v>
      </c>
      <c r="F854" t="s">
        <v>799</v>
      </c>
      <c r="G854" s="29">
        <v>43656</v>
      </c>
      <c r="H854" s="30">
        <v>43657</v>
      </c>
      <c r="I854" s="31">
        <v>331</v>
      </c>
      <c r="J854" t="s">
        <v>44</v>
      </c>
      <c r="L854" t="s">
        <v>37</v>
      </c>
      <c r="M854" t="s">
        <v>38</v>
      </c>
      <c r="Q854" t="s">
        <v>33</v>
      </c>
      <c r="W854" s="32">
        <v>-2384.69</v>
      </c>
      <c r="Y854" t="s">
        <v>45</v>
      </c>
      <c r="Z854" t="s">
        <v>614</v>
      </c>
    </row>
    <row r="855" spans="1:26" x14ac:dyDescent="0.3">
      <c r="A855" t="s">
        <v>26</v>
      </c>
      <c r="B855" t="s">
        <v>27</v>
      </c>
      <c r="C855" s="27">
        <v>2020</v>
      </c>
      <c r="D855" s="28">
        <v>1</v>
      </c>
      <c r="E855" t="s">
        <v>52</v>
      </c>
      <c r="F855" t="s">
        <v>801</v>
      </c>
      <c r="G855" s="29">
        <v>43670</v>
      </c>
      <c r="H855" s="30">
        <v>43670</v>
      </c>
      <c r="I855" s="31">
        <v>13</v>
      </c>
      <c r="J855" t="s">
        <v>44</v>
      </c>
      <c r="L855" t="s">
        <v>54</v>
      </c>
      <c r="M855" t="s">
        <v>38</v>
      </c>
      <c r="P855" t="s">
        <v>26</v>
      </c>
      <c r="Q855" t="s">
        <v>33</v>
      </c>
      <c r="R855" t="s">
        <v>558</v>
      </c>
      <c r="W855" s="32">
        <v>-24842.32</v>
      </c>
      <c r="X855" t="s">
        <v>802</v>
      </c>
      <c r="Y855" t="s">
        <v>57</v>
      </c>
      <c r="Z855" t="s">
        <v>57</v>
      </c>
    </row>
    <row r="856" spans="1:26" x14ac:dyDescent="0.3">
      <c r="A856" t="s">
        <v>26</v>
      </c>
      <c r="B856" t="s">
        <v>27</v>
      </c>
      <c r="C856" s="27">
        <v>2020</v>
      </c>
      <c r="D856" s="28">
        <v>1</v>
      </c>
      <c r="E856" t="s">
        <v>52</v>
      </c>
      <c r="F856" t="s">
        <v>801</v>
      </c>
      <c r="G856" s="29">
        <v>43670</v>
      </c>
      <c r="H856" s="30">
        <v>43670</v>
      </c>
      <c r="I856" s="31">
        <v>25</v>
      </c>
      <c r="J856" t="s">
        <v>44</v>
      </c>
      <c r="L856" t="s">
        <v>54</v>
      </c>
      <c r="M856" t="s">
        <v>38</v>
      </c>
      <c r="P856" t="s">
        <v>26</v>
      </c>
      <c r="Q856" t="s">
        <v>33</v>
      </c>
      <c r="R856" t="s">
        <v>558</v>
      </c>
      <c r="W856" s="32">
        <v>-19770.82</v>
      </c>
      <c r="X856" t="s">
        <v>803</v>
      </c>
      <c r="Y856" t="s">
        <v>57</v>
      </c>
      <c r="Z856" t="s">
        <v>57</v>
      </c>
    </row>
    <row r="857" spans="1:26" x14ac:dyDescent="0.3">
      <c r="A857" t="s">
        <v>26</v>
      </c>
      <c r="B857" t="s">
        <v>27</v>
      </c>
      <c r="C857" s="27">
        <v>2020</v>
      </c>
      <c r="D857" s="28">
        <v>1</v>
      </c>
      <c r="E857" t="s">
        <v>52</v>
      </c>
      <c r="F857" t="s">
        <v>801</v>
      </c>
      <c r="G857" s="29">
        <v>43670</v>
      </c>
      <c r="H857" s="30">
        <v>43670</v>
      </c>
      <c r="I857" s="31">
        <v>26</v>
      </c>
      <c r="J857" t="s">
        <v>44</v>
      </c>
      <c r="L857" t="s">
        <v>54</v>
      </c>
      <c r="M857" t="s">
        <v>38</v>
      </c>
      <c r="P857" t="s">
        <v>26</v>
      </c>
      <c r="Q857" t="s">
        <v>33</v>
      </c>
      <c r="R857" t="s">
        <v>558</v>
      </c>
      <c r="W857" s="32">
        <v>-4596</v>
      </c>
      <c r="X857" t="s">
        <v>804</v>
      </c>
      <c r="Y857" t="s">
        <v>57</v>
      </c>
      <c r="Z857" t="s">
        <v>57</v>
      </c>
    </row>
    <row r="858" spans="1:26" x14ac:dyDescent="0.3">
      <c r="A858" t="s">
        <v>26</v>
      </c>
      <c r="B858" t="s">
        <v>27</v>
      </c>
      <c r="C858" s="27">
        <v>2020</v>
      </c>
      <c r="D858" s="28">
        <v>1</v>
      </c>
      <c r="E858" t="s">
        <v>52</v>
      </c>
      <c r="F858" t="s">
        <v>801</v>
      </c>
      <c r="G858" s="29">
        <v>43670</v>
      </c>
      <c r="H858" s="30">
        <v>43670</v>
      </c>
      <c r="I858" s="31">
        <v>27</v>
      </c>
      <c r="J858" t="s">
        <v>44</v>
      </c>
      <c r="L858" t="s">
        <v>54</v>
      </c>
      <c r="M858" t="s">
        <v>38</v>
      </c>
      <c r="P858" t="s">
        <v>26</v>
      </c>
      <c r="Q858" t="s">
        <v>33</v>
      </c>
      <c r="R858" t="s">
        <v>558</v>
      </c>
      <c r="W858" s="32">
        <v>-14030</v>
      </c>
      <c r="X858" t="s">
        <v>805</v>
      </c>
      <c r="Y858" t="s">
        <v>57</v>
      </c>
      <c r="Z858" t="s">
        <v>57</v>
      </c>
    </row>
    <row r="859" spans="1:26" x14ac:dyDescent="0.3">
      <c r="A859" t="s">
        <v>26</v>
      </c>
      <c r="B859" t="s">
        <v>27</v>
      </c>
      <c r="C859" s="27">
        <v>2020</v>
      </c>
      <c r="D859" s="28">
        <v>1</v>
      </c>
      <c r="E859" t="s">
        <v>52</v>
      </c>
      <c r="F859" t="s">
        <v>801</v>
      </c>
      <c r="G859" s="29">
        <v>43670</v>
      </c>
      <c r="H859" s="30">
        <v>43670</v>
      </c>
      <c r="I859" s="31">
        <v>71</v>
      </c>
      <c r="J859" t="s">
        <v>44</v>
      </c>
      <c r="K859" t="s">
        <v>581</v>
      </c>
      <c r="L859" t="s">
        <v>61</v>
      </c>
      <c r="M859" t="s">
        <v>582</v>
      </c>
      <c r="P859" t="s">
        <v>26</v>
      </c>
      <c r="Q859" t="s">
        <v>33</v>
      </c>
      <c r="R859" t="s">
        <v>558</v>
      </c>
      <c r="S859" t="s">
        <v>806</v>
      </c>
      <c r="W859" s="32">
        <v>19770.82</v>
      </c>
      <c r="X859" t="s">
        <v>803</v>
      </c>
      <c r="Y859" t="s">
        <v>807</v>
      </c>
      <c r="Z859" t="s">
        <v>57</v>
      </c>
    </row>
    <row r="860" spans="1:26" x14ac:dyDescent="0.3">
      <c r="A860" t="s">
        <v>26</v>
      </c>
      <c r="B860" t="s">
        <v>27</v>
      </c>
      <c r="C860" s="27">
        <v>2020</v>
      </c>
      <c r="D860" s="28">
        <v>1</v>
      </c>
      <c r="E860" t="s">
        <v>52</v>
      </c>
      <c r="F860" t="s">
        <v>801</v>
      </c>
      <c r="G860" s="29">
        <v>43670</v>
      </c>
      <c r="H860" s="30">
        <v>43670</v>
      </c>
      <c r="I860" s="31">
        <v>72</v>
      </c>
      <c r="J860" t="s">
        <v>44</v>
      </c>
      <c r="K860" t="s">
        <v>581</v>
      </c>
      <c r="L860" t="s">
        <v>61</v>
      </c>
      <c r="M860" t="s">
        <v>582</v>
      </c>
      <c r="P860" t="s">
        <v>26</v>
      </c>
      <c r="Q860" t="s">
        <v>33</v>
      </c>
      <c r="R860" t="s">
        <v>558</v>
      </c>
      <c r="S860" t="s">
        <v>808</v>
      </c>
      <c r="W860" s="32">
        <v>4596</v>
      </c>
      <c r="X860" t="s">
        <v>804</v>
      </c>
      <c r="Y860" t="s">
        <v>809</v>
      </c>
      <c r="Z860" t="s">
        <v>57</v>
      </c>
    </row>
    <row r="861" spans="1:26" x14ac:dyDescent="0.3">
      <c r="A861" t="s">
        <v>26</v>
      </c>
      <c r="B861" t="s">
        <v>27</v>
      </c>
      <c r="C861" s="27">
        <v>2020</v>
      </c>
      <c r="D861" s="28">
        <v>1</v>
      </c>
      <c r="E861" t="s">
        <v>52</v>
      </c>
      <c r="F861" t="s">
        <v>801</v>
      </c>
      <c r="G861" s="29">
        <v>43670</v>
      </c>
      <c r="H861" s="30">
        <v>43670</v>
      </c>
      <c r="I861" s="31">
        <v>73</v>
      </c>
      <c r="J861" t="s">
        <v>44</v>
      </c>
      <c r="K861" t="s">
        <v>581</v>
      </c>
      <c r="L861" t="s">
        <v>61</v>
      </c>
      <c r="M861" t="s">
        <v>582</v>
      </c>
      <c r="P861" t="s">
        <v>26</v>
      </c>
      <c r="Q861" t="s">
        <v>33</v>
      </c>
      <c r="R861" t="s">
        <v>558</v>
      </c>
      <c r="S861" t="s">
        <v>810</v>
      </c>
      <c r="W861" s="32">
        <v>14030</v>
      </c>
      <c r="X861" t="s">
        <v>805</v>
      </c>
      <c r="Y861" t="s">
        <v>811</v>
      </c>
      <c r="Z861" t="s">
        <v>57</v>
      </c>
    </row>
    <row r="862" spans="1:26" x14ac:dyDescent="0.3">
      <c r="A862" t="s">
        <v>26</v>
      </c>
      <c r="B862" t="s">
        <v>27</v>
      </c>
      <c r="C862" s="27">
        <v>2020</v>
      </c>
      <c r="D862" s="28">
        <v>1</v>
      </c>
      <c r="E862" t="s">
        <v>52</v>
      </c>
      <c r="F862" t="s">
        <v>801</v>
      </c>
      <c r="G862" s="29">
        <v>43670</v>
      </c>
      <c r="H862" s="30">
        <v>43670</v>
      </c>
      <c r="I862" s="31">
        <v>74</v>
      </c>
      <c r="J862" t="s">
        <v>44</v>
      </c>
      <c r="K862" t="s">
        <v>581</v>
      </c>
      <c r="L862" t="s">
        <v>61</v>
      </c>
      <c r="M862" t="s">
        <v>582</v>
      </c>
      <c r="P862" t="s">
        <v>26</v>
      </c>
      <c r="Q862" t="s">
        <v>33</v>
      </c>
      <c r="R862" t="s">
        <v>558</v>
      </c>
      <c r="S862" t="s">
        <v>292</v>
      </c>
      <c r="W862" s="32">
        <v>24842.32</v>
      </c>
      <c r="X862" t="s">
        <v>802</v>
      </c>
      <c r="Y862" t="s">
        <v>812</v>
      </c>
      <c r="Z862" t="s">
        <v>57</v>
      </c>
    </row>
    <row r="863" spans="1:26" x14ac:dyDescent="0.3">
      <c r="A863" t="s">
        <v>26</v>
      </c>
      <c r="B863" t="s">
        <v>27</v>
      </c>
      <c r="C863" s="27">
        <v>2020</v>
      </c>
      <c r="D863" s="28">
        <v>1</v>
      </c>
      <c r="E863" t="s">
        <v>52</v>
      </c>
      <c r="F863" t="s">
        <v>813</v>
      </c>
      <c r="G863" s="29">
        <v>43671</v>
      </c>
      <c r="H863" s="30">
        <v>43671</v>
      </c>
      <c r="I863" s="31">
        <v>10</v>
      </c>
      <c r="J863" t="s">
        <v>44</v>
      </c>
      <c r="L863" t="s">
        <v>37</v>
      </c>
      <c r="M863" t="s">
        <v>38</v>
      </c>
      <c r="P863" t="s">
        <v>26</v>
      </c>
      <c r="Q863" t="s">
        <v>33</v>
      </c>
      <c r="R863" t="s">
        <v>558</v>
      </c>
      <c r="W863" s="32">
        <v>-19770.82</v>
      </c>
      <c r="X863" t="s">
        <v>803</v>
      </c>
      <c r="Y863" t="s">
        <v>45</v>
      </c>
      <c r="Z863" t="s">
        <v>70</v>
      </c>
    </row>
    <row r="864" spans="1:26" x14ac:dyDescent="0.3">
      <c r="A864" t="s">
        <v>26</v>
      </c>
      <c r="B864" t="s">
        <v>27</v>
      </c>
      <c r="C864" s="27">
        <v>2020</v>
      </c>
      <c r="D864" s="28">
        <v>1</v>
      </c>
      <c r="E864" t="s">
        <v>52</v>
      </c>
      <c r="F864" t="s">
        <v>813</v>
      </c>
      <c r="G864" s="29">
        <v>43671</v>
      </c>
      <c r="H864" s="30">
        <v>43671</v>
      </c>
      <c r="I864" s="31">
        <v>11</v>
      </c>
      <c r="J864" t="s">
        <v>44</v>
      </c>
      <c r="L864" t="s">
        <v>37</v>
      </c>
      <c r="M864" t="s">
        <v>38</v>
      </c>
      <c r="P864" t="s">
        <v>26</v>
      </c>
      <c r="Q864" t="s">
        <v>33</v>
      </c>
      <c r="R864" t="s">
        <v>558</v>
      </c>
      <c r="W864" s="32">
        <v>-4596</v>
      </c>
      <c r="X864" t="s">
        <v>804</v>
      </c>
      <c r="Y864" t="s">
        <v>45</v>
      </c>
      <c r="Z864" t="s">
        <v>70</v>
      </c>
    </row>
    <row r="865" spans="1:26" x14ac:dyDescent="0.3">
      <c r="A865" t="s">
        <v>26</v>
      </c>
      <c r="B865" t="s">
        <v>27</v>
      </c>
      <c r="C865" s="27">
        <v>2020</v>
      </c>
      <c r="D865" s="28">
        <v>1</v>
      </c>
      <c r="E865" t="s">
        <v>52</v>
      </c>
      <c r="F865" t="s">
        <v>813</v>
      </c>
      <c r="G865" s="29">
        <v>43671</v>
      </c>
      <c r="H865" s="30">
        <v>43671</v>
      </c>
      <c r="I865" s="31">
        <v>17</v>
      </c>
      <c r="J865" t="s">
        <v>44</v>
      </c>
      <c r="L865" t="s">
        <v>37</v>
      </c>
      <c r="M865" t="s">
        <v>38</v>
      </c>
      <c r="P865" t="s">
        <v>26</v>
      </c>
      <c r="Q865" t="s">
        <v>33</v>
      </c>
      <c r="R865" t="s">
        <v>558</v>
      </c>
      <c r="W865" s="32">
        <v>-14030</v>
      </c>
      <c r="X865" t="s">
        <v>805</v>
      </c>
      <c r="Y865" t="s">
        <v>45</v>
      </c>
      <c r="Z865" t="s">
        <v>70</v>
      </c>
    </row>
    <row r="866" spans="1:26" x14ac:dyDescent="0.3">
      <c r="A866" t="s">
        <v>26</v>
      </c>
      <c r="B866" t="s">
        <v>27</v>
      </c>
      <c r="C866" s="27">
        <v>2020</v>
      </c>
      <c r="D866" s="28">
        <v>1</v>
      </c>
      <c r="E866" t="s">
        <v>52</v>
      </c>
      <c r="F866" t="s">
        <v>813</v>
      </c>
      <c r="G866" s="29">
        <v>43671</v>
      </c>
      <c r="H866" s="30">
        <v>43671</v>
      </c>
      <c r="I866" s="31">
        <v>18</v>
      </c>
      <c r="J866" t="s">
        <v>44</v>
      </c>
      <c r="L866" t="s">
        <v>37</v>
      </c>
      <c r="M866" t="s">
        <v>38</v>
      </c>
      <c r="P866" t="s">
        <v>26</v>
      </c>
      <c r="Q866" t="s">
        <v>33</v>
      </c>
      <c r="R866" t="s">
        <v>558</v>
      </c>
      <c r="W866" s="32">
        <v>-24842.32</v>
      </c>
      <c r="X866" t="s">
        <v>802</v>
      </c>
      <c r="Y866" t="s">
        <v>45</v>
      </c>
      <c r="Z866" t="s">
        <v>70</v>
      </c>
    </row>
    <row r="867" spans="1:26" x14ac:dyDescent="0.3">
      <c r="A867" t="s">
        <v>26</v>
      </c>
      <c r="B867" t="s">
        <v>27</v>
      </c>
      <c r="C867" s="27">
        <v>2020</v>
      </c>
      <c r="D867" s="28">
        <v>1</v>
      </c>
      <c r="E867" t="s">
        <v>52</v>
      </c>
      <c r="F867" t="s">
        <v>813</v>
      </c>
      <c r="G867" s="29">
        <v>43671</v>
      </c>
      <c r="H867" s="30">
        <v>43671</v>
      </c>
      <c r="I867" s="31">
        <v>39</v>
      </c>
      <c r="J867" t="s">
        <v>44</v>
      </c>
      <c r="L867" t="s">
        <v>54</v>
      </c>
      <c r="M867" t="s">
        <v>38</v>
      </c>
      <c r="P867" t="s">
        <v>26</v>
      </c>
      <c r="Q867" t="s">
        <v>33</v>
      </c>
      <c r="R867" t="s">
        <v>558</v>
      </c>
      <c r="W867" s="32">
        <v>19770.82</v>
      </c>
      <c r="X867" t="s">
        <v>803</v>
      </c>
      <c r="Y867" t="s">
        <v>57</v>
      </c>
      <c r="Z867" t="s">
        <v>70</v>
      </c>
    </row>
    <row r="868" spans="1:26" x14ac:dyDescent="0.3">
      <c r="A868" t="s">
        <v>26</v>
      </c>
      <c r="B868" t="s">
        <v>27</v>
      </c>
      <c r="C868" s="27">
        <v>2020</v>
      </c>
      <c r="D868" s="28">
        <v>1</v>
      </c>
      <c r="E868" t="s">
        <v>52</v>
      </c>
      <c r="F868" t="s">
        <v>813</v>
      </c>
      <c r="G868" s="29">
        <v>43671</v>
      </c>
      <c r="H868" s="30">
        <v>43671</v>
      </c>
      <c r="I868" s="31">
        <v>40</v>
      </c>
      <c r="J868" t="s">
        <v>44</v>
      </c>
      <c r="L868" t="s">
        <v>54</v>
      </c>
      <c r="M868" t="s">
        <v>38</v>
      </c>
      <c r="P868" t="s">
        <v>26</v>
      </c>
      <c r="Q868" t="s">
        <v>33</v>
      </c>
      <c r="R868" t="s">
        <v>558</v>
      </c>
      <c r="W868" s="32">
        <v>4596</v>
      </c>
      <c r="X868" t="s">
        <v>804</v>
      </c>
      <c r="Y868" t="s">
        <v>57</v>
      </c>
      <c r="Z868" t="s">
        <v>70</v>
      </c>
    </row>
    <row r="869" spans="1:26" x14ac:dyDescent="0.3">
      <c r="A869" t="s">
        <v>26</v>
      </c>
      <c r="B869" t="s">
        <v>27</v>
      </c>
      <c r="C869" s="27">
        <v>2020</v>
      </c>
      <c r="D869" s="28">
        <v>1</v>
      </c>
      <c r="E869" t="s">
        <v>52</v>
      </c>
      <c r="F869" t="s">
        <v>813</v>
      </c>
      <c r="G869" s="29">
        <v>43671</v>
      </c>
      <c r="H869" s="30">
        <v>43671</v>
      </c>
      <c r="I869" s="31">
        <v>41</v>
      </c>
      <c r="J869" t="s">
        <v>44</v>
      </c>
      <c r="L869" t="s">
        <v>54</v>
      </c>
      <c r="M869" t="s">
        <v>38</v>
      </c>
      <c r="P869" t="s">
        <v>26</v>
      </c>
      <c r="Q869" t="s">
        <v>33</v>
      </c>
      <c r="R869" t="s">
        <v>558</v>
      </c>
      <c r="W869" s="32">
        <v>14030</v>
      </c>
      <c r="X869" t="s">
        <v>805</v>
      </c>
      <c r="Y869" t="s">
        <v>57</v>
      </c>
      <c r="Z869" t="s">
        <v>70</v>
      </c>
    </row>
    <row r="870" spans="1:26" x14ac:dyDescent="0.3">
      <c r="A870" t="s">
        <v>26</v>
      </c>
      <c r="B870" t="s">
        <v>27</v>
      </c>
      <c r="C870" s="27">
        <v>2020</v>
      </c>
      <c r="D870" s="28">
        <v>1</v>
      </c>
      <c r="E870" t="s">
        <v>52</v>
      </c>
      <c r="F870" t="s">
        <v>813</v>
      </c>
      <c r="G870" s="29">
        <v>43671</v>
      </c>
      <c r="H870" s="30">
        <v>43671</v>
      </c>
      <c r="I870" s="31">
        <v>48</v>
      </c>
      <c r="J870" t="s">
        <v>44</v>
      </c>
      <c r="L870" t="s">
        <v>54</v>
      </c>
      <c r="M870" t="s">
        <v>38</v>
      </c>
      <c r="P870" t="s">
        <v>26</v>
      </c>
      <c r="Q870" t="s">
        <v>33</v>
      </c>
      <c r="R870" t="s">
        <v>558</v>
      </c>
      <c r="W870" s="32">
        <v>24842.32</v>
      </c>
      <c r="X870" t="s">
        <v>802</v>
      </c>
      <c r="Y870" t="s">
        <v>57</v>
      </c>
      <c r="Z870" t="s">
        <v>70</v>
      </c>
    </row>
    <row r="871" spans="1:26" x14ac:dyDescent="0.3">
      <c r="A871" t="s">
        <v>26</v>
      </c>
      <c r="B871" t="s">
        <v>27</v>
      </c>
      <c r="C871" s="27">
        <v>2020</v>
      </c>
      <c r="D871" s="28">
        <v>1</v>
      </c>
      <c r="E871" t="s">
        <v>609</v>
      </c>
      <c r="F871" t="s">
        <v>814</v>
      </c>
      <c r="G871" s="29">
        <v>43672</v>
      </c>
      <c r="H871" s="30">
        <v>43673</v>
      </c>
      <c r="I871" s="31">
        <v>176</v>
      </c>
      <c r="J871" t="s">
        <v>44</v>
      </c>
      <c r="K871" t="s">
        <v>604</v>
      </c>
      <c r="L871" t="s">
        <v>611</v>
      </c>
      <c r="M871" t="s">
        <v>597</v>
      </c>
      <c r="O871" t="s">
        <v>606</v>
      </c>
      <c r="P871" t="s">
        <v>26</v>
      </c>
      <c r="Q871" t="s">
        <v>33</v>
      </c>
      <c r="R871" t="s">
        <v>558</v>
      </c>
      <c r="W871" s="32">
        <v>1920.29</v>
      </c>
      <c r="X871" t="s">
        <v>612</v>
      </c>
      <c r="Y871" t="s">
        <v>815</v>
      </c>
      <c r="Z871" t="s">
        <v>614</v>
      </c>
    </row>
    <row r="872" spans="1:26" x14ac:dyDescent="0.3">
      <c r="A872" t="s">
        <v>26</v>
      </c>
      <c r="B872" t="s">
        <v>27</v>
      </c>
      <c r="C872" s="27">
        <v>2020</v>
      </c>
      <c r="D872" s="28">
        <v>1</v>
      </c>
      <c r="E872" t="s">
        <v>609</v>
      </c>
      <c r="F872" t="s">
        <v>814</v>
      </c>
      <c r="G872" s="29">
        <v>43672</v>
      </c>
      <c r="H872" s="30">
        <v>43673</v>
      </c>
      <c r="I872" s="31">
        <v>177</v>
      </c>
      <c r="J872" t="s">
        <v>44</v>
      </c>
      <c r="K872" t="s">
        <v>604</v>
      </c>
      <c r="L872" t="s">
        <v>615</v>
      </c>
      <c r="M872" t="s">
        <v>597</v>
      </c>
      <c r="O872" t="s">
        <v>606</v>
      </c>
      <c r="P872" t="s">
        <v>26</v>
      </c>
      <c r="Q872" t="s">
        <v>33</v>
      </c>
      <c r="R872" t="s">
        <v>558</v>
      </c>
      <c r="W872" s="32">
        <v>192.41</v>
      </c>
      <c r="X872" t="s">
        <v>612</v>
      </c>
      <c r="Y872" t="s">
        <v>815</v>
      </c>
      <c r="Z872" t="s">
        <v>614</v>
      </c>
    </row>
    <row r="873" spans="1:26" x14ac:dyDescent="0.3">
      <c r="A873" t="s">
        <v>26</v>
      </c>
      <c r="B873" t="s">
        <v>27</v>
      </c>
      <c r="C873" s="27">
        <v>2020</v>
      </c>
      <c r="D873" s="28">
        <v>1</v>
      </c>
      <c r="E873" t="s">
        <v>609</v>
      </c>
      <c r="F873" t="s">
        <v>814</v>
      </c>
      <c r="G873" s="29">
        <v>43672</v>
      </c>
      <c r="H873" s="30">
        <v>43673</v>
      </c>
      <c r="I873" s="31">
        <v>178</v>
      </c>
      <c r="J873" t="s">
        <v>44</v>
      </c>
      <c r="K873" t="s">
        <v>604</v>
      </c>
      <c r="L873" t="s">
        <v>616</v>
      </c>
      <c r="M873" t="s">
        <v>597</v>
      </c>
      <c r="O873" t="s">
        <v>606</v>
      </c>
      <c r="P873" t="s">
        <v>26</v>
      </c>
      <c r="Q873" t="s">
        <v>33</v>
      </c>
      <c r="R873" t="s">
        <v>558</v>
      </c>
      <c r="W873" s="32">
        <v>145.03</v>
      </c>
      <c r="X873" t="s">
        <v>612</v>
      </c>
      <c r="Y873" t="s">
        <v>815</v>
      </c>
      <c r="Z873" t="s">
        <v>614</v>
      </c>
    </row>
    <row r="874" spans="1:26" x14ac:dyDescent="0.3">
      <c r="A874" t="s">
        <v>26</v>
      </c>
      <c r="B874" t="s">
        <v>27</v>
      </c>
      <c r="C874" s="27">
        <v>2020</v>
      </c>
      <c r="D874" s="28">
        <v>1</v>
      </c>
      <c r="E874" t="s">
        <v>609</v>
      </c>
      <c r="F874" t="s">
        <v>814</v>
      </c>
      <c r="G874" s="29">
        <v>43672</v>
      </c>
      <c r="H874" s="30">
        <v>43673</v>
      </c>
      <c r="I874" s="31">
        <v>179</v>
      </c>
      <c r="J874" t="s">
        <v>44</v>
      </c>
      <c r="K874" t="s">
        <v>604</v>
      </c>
      <c r="L874" t="s">
        <v>617</v>
      </c>
      <c r="M874" t="s">
        <v>597</v>
      </c>
      <c r="O874" t="s">
        <v>606</v>
      </c>
      <c r="P874" t="s">
        <v>26</v>
      </c>
      <c r="Q874" t="s">
        <v>33</v>
      </c>
      <c r="R874" t="s">
        <v>558</v>
      </c>
      <c r="W874" s="32">
        <v>25.16</v>
      </c>
      <c r="X874" t="s">
        <v>612</v>
      </c>
      <c r="Y874" t="s">
        <v>815</v>
      </c>
      <c r="Z874" t="s">
        <v>614</v>
      </c>
    </row>
    <row r="875" spans="1:26" x14ac:dyDescent="0.3">
      <c r="A875" t="s">
        <v>26</v>
      </c>
      <c r="B875" t="s">
        <v>27</v>
      </c>
      <c r="C875" s="27">
        <v>2020</v>
      </c>
      <c r="D875" s="28">
        <v>1</v>
      </c>
      <c r="E875" t="s">
        <v>609</v>
      </c>
      <c r="F875" t="s">
        <v>814</v>
      </c>
      <c r="G875" s="29">
        <v>43672</v>
      </c>
      <c r="H875" s="30">
        <v>43673</v>
      </c>
      <c r="I875" s="31">
        <v>180</v>
      </c>
      <c r="J875" t="s">
        <v>44</v>
      </c>
      <c r="K875" t="s">
        <v>604</v>
      </c>
      <c r="L875" t="s">
        <v>618</v>
      </c>
      <c r="M875" t="s">
        <v>597</v>
      </c>
      <c r="O875" t="s">
        <v>606</v>
      </c>
      <c r="P875" t="s">
        <v>26</v>
      </c>
      <c r="Q875" t="s">
        <v>33</v>
      </c>
      <c r="R875" t="s">
        <v>558</v>
      </c>
      <c r="W875" s="32">
        <v>22.47</v>
      </c>
      <c r="X875" t="s">
        <v>612</v>
      </c>
      <c r="Y875" t="s">
        <v>815</v>
      </c>
      <c r="Z875" t="s">
        <v>614</v>
      </c>
    </row>
    <row r="876" spans="1:26" x14ac:dyDescent="0.3">
      <c r="A876" t="s">
        <v>26</v>
      </c>
      <c r="B876" t="s">
        <v>27</v>
      </c>
      <c r="C876" s="27">
        <v>2020</v>
      </c>
      <c r="D876" s="28">
        <v>1</v>
      </c>
      <c r="E876" t="s">
        <v>609</v>
      </c>
      <c r="F876" t="s">
        <v>814</v>
      </c>
      <c r="G876" s="29">
        <v>43672</v>
      </c>
      <c r="H876" s="30">
        <v>43673</v>
      </c>
      <c r="I876" s="31">
        <v>181</v>
      </c>
      <c r="J876" t="s">
        <v>44</v>
      </c>
      <c r="K876" t="s">
        <v>604</v>
      </c>
      <c r="L876" t="s">
        <v>619</v>
      </c>
      <c r="M876" t="s">
        <v>597</v>
      </c>
      <c r="O876" t="s">
        <v>606</v>
      </c>
      <c r="P876" t="s">
        <v>26</v>
      </c>
      <c r="Q876" t="s">
        <v>33</v>
      </c>
      <c r="R876" t="s">
        <v>558</v>
      </c>
      <c r="W876" s="32">
        <v>11.91</v>
      </c>
      <c r="X876" t="s">
        <v>612</v>
      </c>
      <c r="Y876" t="s">
        <v>815</v>
      </c>
      <c r="Z876" t="s">
        <v>614</v>
      </c>
    </row>
    <row r="877" spans="1:26" x14ac:dyDescent="0.3">
      <c r="A877" t="s">
        <v>26</v>
      </c>
      <c r="B877" t="s">
        <v>27</v>
      </c>
      <c r="C877" s="27">
        <v>2020</v>
      </c>
      <c r="D877" s="28">
        <v>1</v>
      </c>
      <c r="E877" t="s">
        <v>609</v>
      </c>
      <c r="F877" t="s">
        <v>814</v>
      </c>
      <c r="G877" s="29">
        <v>43672</v>
      </c>
      <c r="H877" s="30">
        <v>43673</v>
      </c>
      <c r="I877" s="31">
        <v>182</v>
      </c>
      <c r="J877" t="s">
        <v>44</v>
      </c>
      <c r="K877" t="s">
        <v>604</v>
      </c>
      <c r="L877" t="s">
        <v>620</v>
      </c>
      <c r="M877" t="s">
        <v>597</v>
      </c>
      <c r="O877" t="s">
        <v>606</v>
      </c>
      <c r="P877" t="s">
        <v>26</v>
      </c>
      <c r="Q877" t="s">
        <v>33</v>
      </c>
      <c r="R877" t="s">
        <v>558</v>
      </c>
      <c r="W877" s="32">
        <v>67.209999999999994</v>
      </c>
      <c r="X877" t="s">
        <v>612</v>
      </c>
      <c r="Y877" t="s">
        <v>815</v>
      </c>
      <c r="Z877" t="s">
        <v>614</v>
      </c>
    </row>
    <row r="878" spans="1:26" x14ac:dyDescent="0.3">
      <c r="A878" t="s">
        <v>26</v>
      </c>
      <c r="B878" t="s">
        <v>27</v>
      </c>
      <c r="C878" s="27">
        <v>2020</v>
      </c>
      <c r="D878" s="28">
        <v>1</v>
      </c>
      <c r="E878" t="s">
        <v>609</v>
      </c>
      <c r="F878" t="s">
        <v>814</v>
      </c>
      <c r="G878" s="29">
        <v>43672</v>
      </c>
      <c r="H878" s="30">
        <v>43673</v>
      </c>
      <c r="I878" s="31">
        <v>370</v>
      </c>
      <c r="J878" t="s">
        <v>44</v>
      </c>
      <c r="L878" t="s">
        <v>37</v>
      </c>
      <c r="M878" t="s">
        <v>38</v>
      </c>
      <c r="Q878" t="s">
        <v>33</v>
      </c>
      <c r="W878" s="32">
        <v>-2384.48</v>
      </c>
      <c r="Y878" t="s">
        <v>45</v>
      </c>
      <c r="Z878" t="s">
        <v>614</v>
      </c>
    </row>
    <row r="879" spans="1:26" x14ac:dyDescent="0.3">
      <c r="A879" t="s">
        <v>26</v>
      </c>
      <c r="B879" t="s">
        <v>27</v>
      </c>
      <c r="C879" s="27">
        <v>2020</v>
      </c>
      <c r="D879" s="28">
        <v>1</v>
      </c>
      <c r="E879" t="s">
        <v>52</v>
      </c>
      <c r="F879" t="s">
        <v>816</v>
      </c>
      <c r="G879" s="29">
        <v>43676</v>
      </c>
      <c r="H879" s="30">
        <v>43676</v>
      </c>
      <c r="I879" s="31">
        <v>104</v>
      </c>
      <c r="J879" t="s">
        <v>44</v>
      </c>
      <c r="L879" t="s">
        <v>54</v>
      </c>
      <c r="M879" t="s">
        <v>38</v>
      </c>
      <c r="P879" t="s">
        <v>26</v>
      </c>
      <c r="Q879" t="s">
        <v>33</v>
      </c>
      <c r="R879" t="s">
        <v>558</v>
      </c>
      <c r="W879" s="32">
        <v>-899</v>
      </c>
      <c r="X879" t="s">
        <v>817</v>
      </c>
      <c r="Y879" t="s">
        <v>57</v>
      </c>
      <c r="Z879" t="s">
        <v>57</v>
      </c>
    </row>
    <row r="880" spans="1:26" x14ac:dyDescent="0.3">
      <c r="A880" t="s">
        <v>26</v>
      </c>
      <c r="B880" t="s">
        <v>27</v>
      </c>
      <c r="C880" s="27">
        <v>2020</v>
      </c>
      <c r="D880" s="28">
        <v>1</v>
      </c>
      <c r="E880" t="s">
        <v>52</v>
      </c>
      <c r="F880" t="s">
        <v>816</v>
      </c>
      <c r="G880" s="29">
        <v>43676</v>
      </c>
      <c r="H880" s="30">
        <v>43676</v>
      </c>
      <c r="I880" s="31">
        <v>105</v>
      </c>
      <c r="J880" t="s">
        <v>44</v>
      </c>
      <c r="L880" t="s">
        <v>54</v>
      </c>
      <c r="M880" t="s">
        <v>38</v>
      </c>
      <c r="P880" t="s">
        <v>26</v>
      </c>
      <c r="Q880" t="s">
        <v>33</v>
      </c>
      <c r="R880" t="s">
        <v>558</v>
      </c>
      <c r="W880" s="32">
        <v>-25492.36</v>
      </c>
      <c r="X880" t="s">
        <v>818</v>
      </c>
      <c r="Y880" t="s">
        <v>57</v>
      </c>
      <c r="Z880" t="s">
        <v>57</v>
      </c>
    </row>
    <row r="881" spans="1:26" x14ac:dyDescent="0.3">
      <c r="A881" t="s">
        <v>26</v>
      </c>
      <c r="B881" t="s">
        <v>27</v>
      </c>
      <c r="C881" s="27">
        <v>2020</v>
      </c>
      <c r="D881" s="28">
        <v>1</v>
      </c>
      <c r="E881" t="s">
        <v>52</v>
      </c>
      <c r="F881" t="s">
        <v>816</v>
      </c>
      <c r="G881" s="29">
        <v>43676</v>
      </c>
      <c r="H881" s="30">
        <v>43676</v>
      </c>
      <c r="I881" s="31">
        <v>106</v>
      </c>
      <c r="J881" t="s">
        <v>44</v>
      </c>
      <c r="L881" t="s">
        <v>54</v>
      </c>
      <c r="M881" t="s">
        <v>38</v>
      </c>
      <c r="P881" t="s">
        <v>26</v>
      </c>
      <c r="Q881" t="s">
        <v>33</v>
      </c>
      <c r="R881" t="s">
        <v>558</v>
      </c>
      <c r="W881" s="32">
        <v>-49959</v>
      </c>
      <c r="X881" t="s">
        <v>819</v>
      </c>
      <c r="Y881" t="s">
        <v>57</v>
      </c>
      <c r="Z881" t="s">
        <v>57</v>
      </c>
    </row>
    <row r="882" spans="1:26" x14ac:dyDescent="0.3">
      <c r="A882" t="s">
        <v>26</v>
      </c>
      <c r="B882" t="s">
        <v>27</v>
      </c>
      <c r="C882" s="27">
        <v>2020</v>
      </c>
      <c r="D882" s="28">
        <v>1</v>
      </c>
      <c r="E882" t="s">
        <v>52</v>
      </c>
      <c r="F882" t="s">
        <v>816</v>
      </c>
      <c r="G882" s="29">
        <v>43676</v>
      </c>
      <c r="H882" s="30">
        <v>43676</v>
      </c>
      <c r="I882" s="31">
        <v>127</v>
      </c>
      <c r="J882" t="s">
        <v>44</v>
      </c>
      <c r="L882" t="s">
        <v>54</v>
      </c>
      <c r="M882" t="s">
        <v>38</v>
      </c>
      <c r="P882" t="s">
        <v>26</v>
      </c>
      <c r="Q882" t="s">
        <v>33</v>
      </c>
      <c r="R882" t="s">
        <v>558</v>
      </c>
      <c r="W882" s="32">
        <v>-49875</v>
      </c>
      <c r="X882" t="s">
        <v>820</v>
      </c>
      <c r="Y882" t="s">
        <v>57</v>
      </c>
      <c r="Z882" t="s">
        <v>57</v>
      </c>
    </row>
    <row r="883" spans="1:26" x14ac:dyDescent="0.3">
      <c r="A883" t="s">
        <v>26</v>
      </c>
      <c r="B883" t="s">
        <v>27</v>
      </c>
      <c r="C883" s="27">
        <v>2020</v>
      </c>
      <c r="D883" s="28">
        <v>1</v>
      </c>
      <c r="E883" t="s">
        <v>52</v>
      </c>
      <c r="F883" t="s">
        <v>816</v>
      </c>
      <c r="G883" s="29">
        <v>43676</v>
      </c>
      <c r="H883" s="30">
        <v>43676</v>
      </c>
      <c r="I883" s="31">
        <v>128</v>
      </c>
      <c r="J883" t="s">
        <v>44</v>
      </c>
      <c r="L883" t="s">
        <v>54</v>
      </c>
      <c r="M883" t="s">
        <v>38</v>
      </c>
      <c r="P883" t="s">
        <v>26</v>
      </c>
      <c r="Q883" t="s">
        <v>33</v>
      </c>
      <c r="R883" t="s">
        <v>558</v>
      </c>
      <c r="W883" s="32">
        <v>-36826.75</v>
      </c>
      <c r="X883" t="s">
        <v>821</v>
      </c>
      <c r="Y883" t="s">
        <v>57</v>
      </c>
      <c r="Z883" t="s">
        <v>57</v>
      </c>
    </row>
    <row r="884" spans="1:26" x14ac:dyDescent="0.3">
      <c r="A884" t="s">
        <v>26</v>
      </c>
      <c r="B884" t="s">
        <v>27</v>
      </c>
      <c r="C884" s="27">
        <v>2020</v>
      </c>
      <c r="D884" s="28">
        <v>1</v>
      </c>
      <c r="E884" t="s">
        <v>52</v>
      </c>
      <c r="F884" t="s">
        <v>816</v>
      </c>
      <c r="G884" s="29">
        <v>43676</v>
      </c>
      <c r="H884" s="30">
        <v>43676</v>
      </c>
      <c r="I884" s="31">
        <v>252</v>
      </c>
      <c r="J884" t="s">
        <v>44</v>
      </c>
      <c r="K884" t="s">
        <v>581</v>
      </c>
      <c r="L884" t="s">
        <v>61</v>
      </c>
      <c r="M884" t="s">
        <v>582</v>
      </c>
      <c r="P884" t="s">
        <v>26</v>
      </c>
      <c r="Q884" t="s">
        <v>33</v>
      </c>
      <c r="R884" t="s">
        <v>558</v>
      </c>
      <c r="S884" t="s">
        <v>697</v>
      </c>
      <c r="W884" s="32">
        <v>899</v>
      </c>
      <c r="X884" t="s">
        <v>817</v>
      </c>
      <c r="Y884" t="s">
        <v>822</v>
      </c>
      <c r="Z884" t="s">
        <v>57</v>
      </c>
    </row>
    <row r="885" spans="1:26" x14ac:dyDescent="0.3">
      <c r="A885" t="s">
        <v>26</v>
      </c>
      <c r="B885" t="s">
        <v>27</v>
      </c>
      <c r="C885" s="27">
        <v>2020</v>
      </c>
      <c r="D885" s="28">
        <v>1</v>
      </c>
      <c r="E885" t="s">
        <v>52</v>
      </c>
      <c r="F885" t="s">
        <v>816</v>
      </c>
      <c r="G885" s="29">
        <v>43676</v>
      </c>
      <c r="H885" s="30">
        <v>43676</v>
      </c>
      <c r="I885" s="31">
        <v>253</v>
      </c>
      <c r="J885" t="s">
        <v>44</v>
      </c>
      <c r="K885" t="s">
        <v>581</v>
      </c>
      <c r="L885" t="s">
        <v>61</v>
      </c>
      <c r="M885" t="s">
        <v>582</v>
      </c>
      <c r="P885" t="s">
        <v>26</v>
      </c>
      <c r="Q885" t="s">
        <v>33</v>
      </c>
      <c r="R885" t="s">
        <v>558</v>
      </c>
      <c r="S885" t="s">
        <v>695</v>
      </c>
      <c r="W885" s="32">
        <v>25492.36</v>
      </c>
      <c r="X885" t="s">
        <v>818</v>
      </c>
      <c r="Y885" t="s">
        <v>823</v>
      </c>
      <c r="Z885" t="s">
        <v>57</v>
      </c>
    </row>
    <row r="886" spans="1:26" x14ac:dyDescent="0.3">
      <c r="A886" t="s">
        <v>26</v>
      </c>
      <c r="B886" t="s">
        <v>27</v>
      </c>
      <c r="C886" s="27">
        <v>2020</v>
      </c>
      <c r="D886" s="28">
        <v>1</v>
      </c>
      <c r="E886" t="s">
        <v>52</v>
      </c>
      <c r="F886" t="s">
        <v>816</v>
      </c>
      <c r="G886" s="29">
        <v>43676</v>
      </c>
      <c r="H886" s="30">
        <v>43676</v>
      </c>
      <c r="I886" s="31">
        <v>254</v>
      </c>
      <c r="J886" t="s">
        <v>44</v>
      </c>
      <c r="K886" t="s">
        <v>581</v>
      </c>
      <c r="L886" t="s">
        <v>61</v>
      </c>
      <c r="M886" t="s">
        <v>582</v>
      </c>
      <c r="P886" t="s">
        <v>26</v>
      </c>
      <c r="Q886" t="s">
        <v>33</v>
      </c>
      <c r="R886" t="s">
        <v>558</v>
      </c>
      <c r="S886" t="s">
        <v>810</v>
      </c>
      <c r="W886" s="32">
        <v>49959</v>
      </c>
      <c r="X886" t="s">
        <v>819</v>
      </c>
      <c r="Y886" t="s">
        <v>824</v>
      </c>
      <c r="Z886" t="s">
        <v>57</v>
      </c>
    </row>
    <row r="887" spans="1:26" x14ac:dyDescent="0.3">
      <c r="A887" t="s">
        <v>26</v>
      </c>
      <c r="B887" t="s">
        <v>27</v>
      </c>
      <c r="C887" s="27">
        <v>2020</v>
      </c>
      <c r="D887" s="28">
        <v>1</v>
      </c>
      <c r="E887" t="s">
        <v>52</v>
      </c>
      <c r="F887" t="s">
        <v>816</v>
      </c>
      <c r="G887" s="29">
        <v>43676</v>
      </c>
      <c r="H887" s="30">
        <v>43676</v>
      </c>
      <c r="I887" s="31">
        <v>275</v>
      </c>
      <c r="J887" t="s">
        <v>44</v>
      </c>
      <c r="K887" t="s">
        <v>581</v>
      </c>
      <c r="L887" t="s">
        <v>61</v>
      </c>
      <c r="M887" t="s">
        <v>582</v>
      </c>
      <c r="P887" t="s">
        <v>26</v>
      </c>
      <c r="Q887" t="s">
        <v>33</v>
      </c>
      <c r="R887" t="s">
        <v>558</v>
      </c>
      <c r="S887" t="s">
        <v>121</v>
      </c>
      <c r="W887" s="32">
        <v>49875</v>
      </c>
      <c r="X887" t="s">
        <v>820</v>
      </c>
      <c r="Y887" t="s">
        <v>825</v>
      </c>
      <c r="Z887" t="s">
        <v>57</v>
      </c>
    </row>
    <row r="888" spans="1:26" x14ac:dyDescent="0.3">
      <c r="A888" t="s">
        <v>26</v>
      </c>
      <c r="B888" t="s">
        <v>27</v>
      </c>
      <c r="C888" s="27">
        <v>2020</v>
      </c>
      <c r="D888" s="28">
        <v>1</v>
      </c>
      <c r="E888" t="s">
        <v>52</v>
      </c>
      <c r="F888" t="s">
        <v>816</v>
      </c>
      <c r="G888" s="29">
        <v>43676</v>
      </c>
      <c r="H888" s="30">
        <v>43676</v>
      </c>
      <c r="I888" s="31">
        <v>276</v>
      </c>
      <c r="J888" t="s">
        <v>44</v>
      </c>
      <c r="K888" t="s">
        <v>581</v>
      </c>
      <c r="L888" t="s">
        <v>61</v>
      </c>
      <c r="M888" t="s">
        <v>582</v>
      </c>
      <c r="P888" t="s">
        <v>26</v>
      </c>
      <c r="Q888" t="s">
        <v>33</v>
      </c>
      <c r="R888" t="s">
        <v>558</v>
      </c>
      <c r="S888" t="s">
        <v>826</v>
      </c>
      <c r="W888" s="32">
        <v>36826.75</v>
      </c>
      <c r="X888" t="s">
        <v>821</v>
      </c>
      <c r="Y888" t="s">
        <v>827</v>
      </c>
      <c r="Z888" t="s">
        <v>57</v>
      </c>
    </row>
    <row r="889" spans="1:26" x14ac:dyDescent="0.3">
      <c r="A889" t="s">
        <v>26</v>
      </c>
      <c r="B889" t="s">
        <v>27</v>
      </c>
      <c r="C889" s="27">
        <v>2020</v>
      </c>
      <c r="D889" s="28">
        <v>1</v>
      </c>
      <c r="E889" t="s">
        <v>39</v>
      </c>
      <c r="F889" t="s">
        <v>828</v>
      </c>
      <c r="G889" s="29">
        <v>43677</v>
      </c>
      <c r="H889" s="30">
        <v>43683</v>
      </c>
      <c r="I889" s="31">
        <v>13</v>
      </c>
      <c r="J889" t="s">
        <v>44</v>
      </c>
      <c r="L889" t="s">
        <v>31</v>
      </c>
      <c r="M889" t="s">
        <v>582</v>
      </c>
      <c r="P889" t="s">
        <v>26</v>
      </c>
      <c r="Q889" t="s">
        <v>33</v>
      </c>
      <c r="R889" t="s">
        <v>558</v>
      </c>
      <c r="W889" s="32">
        <v>12500.99</v>
      </c>
      <c r="Y889" t="s">
        <v>829</v>
      </c>
      <c r="Z889" t="s">
        <v>830</v>
      </c>
    </row>
    <row r="890" spans="1:26" x14ac:dyDescent="0.3">
      <c r="A890" t="s">
        <v>26</v>
      </c>
      <c r="B890" t="s">
        <v>27</v>
      </c>
      <c r="C890" s="27">
        <v>2020</v>
      </c>
      <c r="D890" s="28">
        <v>1</v>
      </c>
      <c r="E890" t="s">
        <v>39</v>
      </c>
      <c r="F890" t="s">
        <v>828</v>
      </c>
      <c r="G890" s="29">
        <v>43677</v>
      </c>
      <c r="H890" s="30">
        <v>43683</v>
      </c>
      <c r="I890" s="31">
        <v>14</v>
      </c>
      <c r="J890" t="s">
        <v>44</v>
      </c>
      <c r="L890" t="s">
        <v>665</v>
      </c>
      <c r="M890" t="s">
        <v>582</v>
      </c>
      <c r="P890" t="s">
        <v>26</v>
      </c>
      <c r="Q890" t="s">
        <v>33</v>
      </c>
      <c r="R890" t="s">
        <v>558</v>
      </c>
      <c r="W890" s="32">
        <v>-10800.86</v>
      </c>
      <c r="Y890" t="s">
        <v>829</v>
      </c>
      <c r="Z890" t="s">
        <v>830</v>
      </c>
    </row>
    <row r="891" spans="1:26" x14ac:dyDescent="0.3">
      <c r="A891" t="s">
        <v>26</v>
      </c>
      <c r="B891" t="s">
        <v>27</v>
      </c>
      <c r="C891" s="27">
        <v>2020</v>
      </c>
      <c r="D891" s="28">
        <v>1</v>
      </c>
      <c r="E891" t="s">
        <v>39</v>
      </c>
      <c r="F891" t="s">
        <v>828</v>
      </c>
      <c r="G891" s="29">
        <v>43677</v>
      </c>
      <c r="H891" s="30">
        <v>43683</v>
      </c>
      <c r="I891" s="31">
        <v>15</v>
      </c>
      <c r="J891" t="s">
        <v>44</v>
      </c>
      <c r="L891" t="s">
        <v>667</v>
      </c>
      <c r="M891" t="s">
        <v>582</v>
      </c>
      <c r="P891" t="s">
        <v>26</v>
      </c>
      <c r="Q891" t="s">
        <v>33</v>
      </c>
      <c r="R891" t="s">
        <v>558</v>
      </c>
      <c r="W891" s="32">
        <v>-1700.13</v>
      </c>
      <c r="Y891" t="s">
        <v>829</v>
      </c>
      <c r="Z891" t="s">
        <v>830</v>
      </c>
    </row>
    <row r="892" spans="1:26" x14ac:dyDescent="0.3">
      <c r="A892" t="s">
        <v>26</v>
      </c>
      <c r="B892" t="s">
        <v>27</v>
      </c>
      <c r="C892" s="27">
        <v>2020</v>
      </c>
      <c r="D892" s="28">
        <v>1</v>
      </c>
      <c r="E892" t="s">
        <v>39</v>
      </c>
      <c r="F892" t="s">
        <v>831</v>
      </c>
      <c r="G892" s="29">
        <v>43677</v>
      </c>
      <c r="H892" s="30">
        <v>43683</v>
      </c>
      <c r="I892" s="31">
        <v>1</v>
      </c>
      <c r="J892" t="s">
        <v>44</v>
      </c>
      <c r="K892" t="s">
        <v>604</v>
      </c>
      <c r="L892" t="s">
        <v>670</v>
      </c>
      <c r="M892" t="s">
        <v>832</v>
      </c>
      <c r="O892" t="s">
        <v>606</v>
      </c>
      <c r="P892" t="s">
        <v>26</v>
      </c>
      <c r="Q892" t="s">
        <v>33</v>
      </c>
      <c r="R892" t="s">
        <v>558</v>
      </c>
      <c r="W892" s="32">
        <v>10800.86</v>
      </c>
      <c r="Y892" t="s">
        <v>833</v>
      </c>
      <c r="Z892" t="s">
        <v>834</v>
      </c>
    </row>
    <row r="893" spans="1:26" x14ac:dyDescent="0.3">
      <c r="A893" t="s">
        <v>26</v>
      </c>
      <c r="B893" t="s">
        <v>27</v>
      </c>
      <c r="C893" s="27">
        <v>2020</v>
      </c>
      <c r="D893" s="28">
        <v>1</v>
      </c>
      <c r="E893" t="s">
        <v>39</v>
      </c>
      <c r="F893" t="s">
        <v>831</v>
      </c>
      <c r="G893" s="29">
        <v>43677</v>
      </c>
      <c r="H893" s="30">
        <v>43683</v>
      </c>
      <c r="I893" s="31">
        <v>2</v>
      </c>
      <c r="J893" t="s">
        <v>44</v>
      </c>
      <c r="K893" t="s">
        <v>604</v>
      </c>
      <c r="L893" t="s">
        <v>673</v>
      </c>
      <c r="M893" t="s">
        <v>832</v>
      </c>
      <c r="O893" t="s">
        <v>606</v>
      </c>
      <c r="P893" t="s">
        <v>26</v>
      </c>
      <c r="Q893" t="s">
        <v>33</v>
      </c>
      <c r="R893" t="s">
        <v>558</v>
      </c>
      <c r="W893" s="32">
        <v>1700.13</v>
      </c>
      <c r="Y893" t="s">
        <v>833</v>
      </c>
      <c r="Z893" t="s">
        <v>834</v>
      </c>
    </row>
    <row r="894" spans="1:26" x14ac:dyDescent="0.3">
      <c r="A894" t="s">
        <v>26</v>
      </c>
      <c r="B894" t="s">
        <v>27</v>
      </c>
      <c r="C894" s="27">
        <v>2020</v>
      </c>
      <c r="D894" s="28">
        <v>1</v>
      </c>
      <c r="E894" t="s">
        <v>39</v>
      </c>
      <c r="F894" t="s">
        <v>831</v>
      </c>
      <c r="G894" s="29">
        <v>43677</v>
      </c>
      <c r="H894" s="30">
        <v>43683</v>
      </c>
      <c r="I894" s="31">
        <v>3</v>
      </c>
      <c r="J894" t="s">
        <v>675</v>
      </c>
      <c r="L894" t="s">
        <v>665</v>
      </c>
      <c r="M894" t="s">
        <v>832</v>
      </c>
      <c r="P894" t="s">
        <v>26</v>
      </c>
      <c r="Q894" t="s">
        <v>33</v>
      </c>
      <c r="R894" t="s">
        <v>558</v>
      </c>
      <c r="W894" s="32">
        <v>-10800.86</v>
      </c>
      <c r="Y894" t="s">
        <v>833</v>
      </c>
      <c r="Z894" t="s">
        <v>834</v>
      </c>
    </row>
    <row r="895" spans="1:26" x14ac:dyDescent="0.3">
      <c r="A895" t="s">
        <v>26</v>
      </c>
      <c r="B895" t="s">
        <v>27</v>
      </c>
      <c r="C895" s="27">
        <v>2020</v>
      </c>
      <c r="D895" s="28">
        <v>1</v>
      </c>
      <c r="E895" t="s">
        <v>39</v>
      </c>
      <c r="F895" t="s">
        <v>831</v>
      </c>
      <c r="G895" s="29">
        <v>43677</v>
      </c>
      <c r="H895" s="30">
        <v>43683</v>
      </c>
      <c r="I895" s="31">
        <v>4</v>
      </c>
      <c r="J895" t="s">
        <v>676</v>
      </c>
      <c r="L895" t="s">
        <v>667</v>
      </c>
      <c r="M895" t="s">
        <v>832</v>
      </c>
      <c r="P895" t="s">
        <v>26</v>
      </c>
      <c r="Q895" t="s">
        <v>33</v>
      </c>
      <c r="R895" t="s">
        <v>558</v>
      </c>
      <c r="W895" s="32">
        <v>-1700.13</v>
      </c>
      <c r="Y895" t="s">
        <v>833</v>
      </c>
      <c r="Z895" t="s">
        <v>834</v>
      </c>
    </row>
    <row r="896" spans="1:26" x14ac:dyDescent="0.3">
      <c r="A896" t="s">
        <v>26</v>
      </c>
      <c r="B896" t="s">
        <v>27</v>
      </c>
      <c r="C896" s="27">
        <v>2020</v>
      </c>
      <c r="D896" s="28">
        <v>1</v>
      </c>
      <c r="E896" t="s">
        <v>39</v>
      </c>
      <c r="F896" t="s">
        <v>831</v>
      </c>
      <c r="G896" s="29">
        <v>43677</v>
      </c>
      <c r="H896" s="30">
        <v>43683</v>
      </c>
      <c r="I896" s="31">
        <v>37</v>
      </c>
      <c r="J896" t="s">
        <v>44</v>
      </c>
      <c r="L896" t="s">
        <v>37</v>
      </c>
      <c r="M896" t="s">
        <v>38</v>
      </c>
      <c r="Q896" t="s">
        <v>33</v>
      </c>
      <c r="W896" s="32">
        <v>-10800.86</v>
      </c>
      <c r="Y896" t="s">
        <v>45</v>
      </c>
      <c r="Z896" t="s">
        <v>834</v>
      </c>
    </row>
    <row r="897" spans="1:26" x14ac:dyDescent="0.3">
      <c r="A897" t="s">
        <v>26</v>
      </c>
      <c r="B897" t="s">
        <v>27</v>
      </c>
      <c r="C897" s="27">
        <v>2020</v>
      </c>
      <c r="D897" s="28">
        <v>1</v>
      </c>
      <c r="E897" t="s">
        <v>39</v>
      </c>
      <c r="F897" t="s">
        <v>831</v>
      </c>
      <c r="G897" s="29">
        <v>43677</v>
      </c>
      <c r="H897" s="30">
        <v>43683</v>
      </c>
      <c r="I897" s="31">
        <v>38</v>
      </c>
      <c r="J897" t="s">
        <v>675</v>
      </c>
      <c r="L897" t="s">
        <v>37</v>
      </c>
      <c r="M897" t="s">
        <v>38</v>
      </c>
      <c r="Q897" t="s">
        <v>33</v>
      </c>
      <c r="W897" s="32">
        <v>10800.86</v>
      </c>
      <c r="Y897" t="s">
        <v>45</v>
      </c>
      <c r="Z897" t="s">
        <v>834</v>
      </c>
    </row>
    <row r="898" spans="1:26" x14ac:dyDescent="0.3">
      <c r="A898" t="s">
        <v>26</v>
      </c>
      <c r="B898" t="s">
        <v>27</v>
      </c>
      <c r="C898" s="27">
        <v>2020</v>
      </c>
      <c r="D898" s="28">
        <v>1</v>
      </c>
      <c r="E898" t="s">
        <v>39</v>
      </c>
      <c r="F898" t="s">
        <v>831</v>
      </c>
      <c r="G898" s="29">
        <v>43677</v>
      </c>
      <c r="H898" s="30">
        <v>43683</v>
      </c>
      <c r="I898" s="31">
        <v>39</v>
      </c>
      <c r="J898" t="s">
        <v>44</v>
      </c>
      <c r="L898" t="s">
        <v>37</v>
      </c>
      <c r="M898" t="s">
        <v>38</v>
      </c>
      <c r="Q898" t="s">
        <v>33</v>
      </c>
      <c r="W898" s="32">
        <v>-1700.13</v>
      </c>
      <c r="Y898" t="s">
        <v>45</v>
      </c>
      <c r="Z898" t="s">
        <v>834</v>
      </c>
    </row>
    <row r="899" spans="1:26" x14ac:dyDescent="0.3">
      <c r="A899" t="s">
        <v>26</v>
      </c>
      <c r="B899" t="s">
        <v>27</v>
      </c>
      <c r="C899" s="27">
        <v>2020</v>
      </c>
      <c r="D899" s="28">
        <v>1</v>
      </c>
      <c r="E899" t="s">
        <v>39</v>
      </c>
      <c r="F899" t="s">
        <v>831</v>
      </c>
      <c r="G899" s="29">
        <v>43677</v>
      </c>
      <c r="H899" s="30">
        <v>43683</v>
      </c>
      <c r="I899" s="31">
        <v>40</v>
      </c>
      <c r="J899" t="s">
        <v>676</v>
      </c>
      <c r="L899" t="s">
        <v>37</v>
      </c>
      <c r="M899" t="s">
        <v>38</v>
      </c>
      <c r="Q899" t="s">
        <v>33</v>
      </c>
      <c r="W899" s="32">
        <v>1700.13</v>
      </c>
      <c r="Y899" t="s">
        <v>45</v>
      </c>
      <c r="Z899" t="s">
        <v>834</v>
      </c>
    </row>
    <row r="900" spans="1:26" x14ac:dyDescent="0.3">
      <c r="A900" t="s">
        <v>26</v>
      </c>
      <c r="B900" t="s">
        <v>27</v>
      </c>
      <c r="C900" s="27">
        <v>2020</v>
      </c>
      <c r="D900" s="28">
        <v>1</v>
      </c>
      <c r="E900" t="s">
        <v>39</v>
      </c>
      <c r="F900" t="s">
        <v>831</v>
      </c>
      <c r="G900" s="29">
        <v>43677</v>
      </c>
      <c r="H900" s="30">
        <v>43683</v>
      </c>
      <c r="I900" s="31">
        <v>41</v>
      </c>
      <c r="J900" t="s">
        <v>44</v>
      </c>
      <c r="L900" t="s">
        <v>37</v>
      </c>
      <c r="M900" t="s">
        <v>38</v>
      </c>
      <c r="Q900" t="s">
        <v>33</v>
      </c>
      <c r="W900" s="32">
        <v>4596.25</v>
      </c>
      <c r="Y900" t="s">
        <v>45</v>
      </c>
      <c r="Z900" t="s">
        <v>834</v>
      </c>
    </row>
    <row r="901" spans="1:26" x14ac:dyDescent="0.3">
      <c r="A901" t="s">
        <v>26</v>
      </c>
      <c r="B901" t="s">
        <v>27</v>
      </c>
      <c r="C901" s="27">
        <v>2020</v>
      </c>
      <c r="D901" s="28">
        <v>1</v>
      </c>
      <c r="E901" t="s">
        <v>39</v>
      </c>
      <c r="F901" t="s">
        <v>831</v>
      </c>
      <c r="G901" s="29">
        <v>43677</v>
      </c>
      <c r="H901" s="30">
        <v>43683</v>
      </c>
      <c r="I901" s="31">
        <v>43</v>
      </c>
      <c r="J901" t="s">
        <v>44</v>
      </c>
      <c r="L901" t="s">
        <v>37</v>
      </c>
      <c r="M901" t="s">
        <v>38</v>
      </c>
      <c r="Q901" t="s">
        <v>33</v>
      </c>
      <c r="W901" s="32">
        <v>-3971.16</v>
      </c>
      <c r="Y901" t="s">
        <v>45</v>
      </c>
      <c r="Z901" t="s">
        <v>834</v>
      </c>
    </row>
    <row r="902" spans="1:26" x14ac:dyDescent="0.3">
      <c r="A902" t="s">
        <v>26</v>
      </c>
      <c r="B902" t="s">
        <v>27</v>
      </c>
      <c r="C902" s="27">
        <v>2020</v>
      </c>
      <c r="D902" s="28">
        <v>1</v>
      </c>
      <c r="E902" t="s">
        <v>39</v>
      </c>
      <c r="F902" t="s">
        <v>831</v>
      </c>
      <c r="G902" s="29">
        <v>43677</v>
      </c>
      <c r="H902" s="30">
        <v>43683</v>
      </c>
      <c r="I902" s="31">
        <v>45</v>
      </c>
      <c r="J902" t="s">
        <v>44</v>
      </c>
      <c r="L902" t="s">
        <v>37</v>
      </c>
      <c r="M902" t="s">
        <v>38</v>
      </c>
      <c r="Q902" t="s">
        <v>33</v>
      </c>
      <c r="W902" s="32">
        <v>-625.09</v>
      </c>
      <c r="Y902" t="s">
        <v>45</v>
      </c>
      <c r="Z902" t="s">
        <v>834</v>
      </c>
    </row>
    <row r="903" spans="1:26" x14ac:dyDescent="0.3">
      <c r="A903" t="s">
        <v>26</v>
      </c>
      <c r="B903" t="s">
        <v>27</v>
      </c>
      <c r="C903" s="27">
        <v>2020</v>
      </c>
      <c r="D903" s="28">
        <v>1</v>
      </c>
      <c r="E903" t="s">
        <v>39</v>
      </c>
      <c r="F903" t="s">
        <v>831</v>
      </c>
      <c r="G903" s="29">
        <v>43677</v>
      </c>
      <c r="H903" s="30">
        <v>43683</v>
      </c>
      <c r="I903" s="31">
        <v>47</v>
      </c>
      <c r="J903" t="s">
        <v>44</v>
      </c>
      <c r="L903" t="s">
        <v>37</v>
      </c>
      <c r="M903" t="s">
        <v>38</v>
      </c>
      <c r="Q903" t="s">
        <v>33</v>
      </c>
      <c r="W903" s="32">
        <v>-1471.58</v>
      </c>
      <c r="Y903" t="s">
        <v>45</v>
      </c>
      <c r="Z903" t="s">
        <v>834</v>
      </c>
    </row>
    <row r="904" spans="1:26" x14ac:dyDescent="0.3">
      <c r="A904" t="s">
        <v>26</v>
      </c>
      <c r="B904" t="s">
        <v>27</v>
      </c>
      <c r="C904" s="27">
        <v>2020</v>
      </c>
      <c r="D904" s="28">
        <v>1</v>
      </c>
      <c r="E904" t="s">
        <v>39</v>
      </c>
      <c r="F904" t="s">
        <v>831</v>
      </c>
      <c r="G904" s="29">
        <v>43677</v>
      </c>
      <c r="H904" s="30">
        <v>43683</v>
      </c>
      <c r="I904" s="31">
        <v>49</v>
      </c>
      <c r="J904" t="s">
        <v>44</v>
      </c>
      <c r="L904" t="s">
        <v>37</v>
      </c>
      <c r="M904" t="s">
        <v>38</v>
      </c>
      <c r="Q904" t="s">
        <v>33</v>
      </c>
      <c r="W904" s="32">
        <v>1271.44</v>
      </c>
      <c r="Y904" t="s">
        <v>45</v>
      </c>
      <c r="Z904" t="s">
        <v>834</v>
      </c>
    </row>
    <row r="905" spans="1:26" x14ac:dyDescent="0.3">
      <c r="A905" t="s">
        <v>26</v>
      </c>
      <c r="B905" t="s">
        <v>27</v>
      </c>
      <c r="C905" s="27">
        <v>2020</v>
      </c>
      <c r="D905" s="28">
        <v>1</v>
      </c>
      <c r="E905" t="s">
        <v>39</v>
      </c>
      <c r="F905" t="s">
        <v>831</v>
      </c>
      <c r="G905" s="29">
        <v>43677</v>
      </c>
      <c r="H905" s="30">
        <v>43683</v>
      </c>
      <c r="I905" s="31">
        <v>51</v>
      </c>
      <c r="J905" t="s">
        <v>44</v>
      </c>
      <c r="L905" t="s">
        <v>37</v>
      </c>
      <c r="M905" t="s">
        <v>38</v>
      </c>
      <c r="Q905" t="s">
        <v>33</v>
      </c>
      <c r="W905" s="32">
        <v>200.14</v>
      </c>
      <c r="Y905" t="s">
        <v>45</v>
      </c>
      <c r="Z905" t="s">
        <v>834</v>
      </c>
    </row>
    <row r="906" spans="1:26" x14ac:dyDescent="0.3">
      <c r="A906" t="s">
        <v>26</v>
      </c>
      <c r="B906" t="s">
        <v>27</v>
      </c>
      <c r="C906" s="27">
        <v>2020</v>
      </c>
      <c r="D906" s="28">
        <v>1</v>
      </c>
      <c r="E906" t="s">
        <v>39</v>
      </c>
      <c r="F906" t="s">
        <v>831</v>
      </c>
      <c r="G906" s="29">
        <v>43677</v>
      </c>
      <c r="H906" s="30">
        <v>43683</v>
      </c>
      <c r="I906" s="31">
        <v>53</v>
      </c>
      <c r="J906" t="s">
        <v>44</v>
      </c>
      <c r="L906" t="s">
        <v>37</v>
      </c>
      <c r="M906" t="s">
        <v>38</v>
      </c>
      <c r="Q906" t="s">
        <v>33</v>
      </c>
      <c r="W906" s="32">
        <v>8810.17</v>
      </c>
      <c r="Y906" t="s">
        <v>45</v>
      </c>
      <c r="Z906" t="s">
        <v>834</v>
      </c>
    </row>
    <row r="907" spans="1:26" x14ac:dyDescent="0.3">
      <c r="A907" t="s">
        <v>26</v>
      </c>
      <c r="B907" t="s">
        <v>27</v>
      </c>
      <c r="C907" s="27">
        <v>2020</v>
      </c>
      <c r="D907" s="28">
        <v>1</v>
      </c>
      <c r="E907" t="s">
        <v>39</v>
      </c>
      <c r="F907" t="s">
        <v>831</v>
      </c>
      <c r="G907" s="29">
        <v>43677</v>
      </c>
      <c r="H907" s="30">
        <v>43683</v>
      </c>
      <c r="I907" s="31">
        <v>55</v>
      </c>
      <c r="J907" t="s">
        <v>44</v>
      </c>
      <c r="L907" t="s">
        <v>37</v>
      </c>
      <c r="M907" t="s">
        <v>38</v>
      </c>
      <c r="Q907" t="s">
        <v>33</v>
      </c>
      <c r="W907" s="32">
        <v>-7611.99</v>
      </c>
      <c r="Y907" t="s">
        <v>45</v>
      </c>
      <c r="Z907" t="s">
        <v>834</v>
      </c>
    </row>
    <row r="908" spans="1:26" x14ac:dyDescent="0.3">
      <c r="A908" t="s">
        <v>26</v>
      </c>
      <c r="B908" t="s">
        <v>27</v>
      </c>
      <c r="C908" s="27">
        <v>2020</v>
      </c>
      <c r="D908" s="28">
        <v>1</v>
      </c>
      <c r="E908" t="s">
        <v>39</v>
      </c>
      <c r="F908" t="s">
        <v>831</v>
      </c>
      <c r="G908" s="29">
        <v>43677</v>
      </c>
      <c r="H908" s="30">
        <v>43683</v>
      </c>
      <c r="I908" s="31">
        <v>57</v>
      </c>
      <c r="J908" t="s">
        <v>44</v>
      </c>
      <c r="L908" t="s">
        <v>37</v>
      </c>
      <c r="M908" t="s">
        <v>38</v>
      </c>
      <c r="Q908" t="s">
        <v>33</v>
      </c>
      <c r="W908" s="32">
        <v>-1198.18</v>
      </c>
      <c r="Y908" t="s">
        <v>45</v>
      </c>
      <c r="Z908" t="s">
        <v>834</v>
      </c>
    </row>
    <row r="909" spans="1:26" x14ac:dyDescent="0.3">
      <c r="A909" t="s">
        <v>26</v>
      </c>
      <c r="B909" t="s">
        <v>27</v>
      </c>
      <c r="C909" s="27">
        <v>2020</v>
      </c>
      <c r="D909" s="28">
        <v>1</v>
      </c>
      <c r="E909" t="s">
        <v>39</v>
      </c>
      <c r="F909" t="s">
        <v>831</v>
      </c>
      <c r="G909" s="29">
        <v>43677</v>
      </c>
      <c r="H909" s="30">
        <v>43683</v>
      </c>
      <c r="I909" s="31">
        <v>59</v>
      </c>
      <c r="J909" t="s">
        <v>44</v>
      </c>
      <c r="L909" t="s">
        <v>37</v>
      </c>
      <c r="M909" t="s">
        <v>38</v>
      </c>
      <c r="Q909" t="s">
        <v>33</v>
      </c>
      <c r="W909" s="32">
        <v>-498.17</v>
      </c>
      <c r="Y909" t="s">
        <v>45</v>
      </c>
      <c r="Z909" t="s">
        <v>834</v>
      </c>
    </row>
    <row r="910" spans="1:26" x14ac:dyDescent="0.3">
      <c r="A910" t="s">
        <v>26</v>
      </c>
      <c r="B910" t="s">
        <v>27</v>
      </c>
      <c r="C910" s="27">
        <v>2020</v>
      </c>
      <c r="D910" s="28">
        <v>1</v>
      </c>
      <c r="E910" t="s">
        <v>39</v>
      </c>
      <c r="F910" t="s">
        <v>831</v>
      </c>
      <c r="G910" s="29">
        <v>43677</v>
      </c>
      <c r="H910" s="30">
        <v>43683</v>
      </c>
      <c r="I910" s="31">
        <v>61</v>
      </c>
      <c r="J910" t="s">
        <v>44</v>
      </c>
      <c r="L910" t="s">
        <v>37</v>
      </c>
      <c r="M910" t="s">
        <v>38</v>
      </c>
      <c r="Q910" t="s">
        <v>33</v>
      </c>
      <c r="W910" s="32">
        <v>430.42</v>
      </c>
      <c r="Y910" t="s">
        <v>45</v>
      </c>
      <c r="Z910" t="s">
        <v>834</v>
      </c>
    </row>
    <row r="911" spans="1:26" x14ac:dyDescent="0.3">
      <c r="A911" t="s">
        <v>26</v>
      </c>
      <c r="B911" t="s">
        <v>27</v>
      </c>
      <c r="C911" s="27">
        <v>2020</v>
      </c>
      <c r="D911" s="28">
        <v>1</v>
      </c>
      <c r="E911" t="s">
        <v>39</v>
      </c>
      <c r="F911" t="s">
        <v>831</v>
      </c>
      <c r="G911" s="29">
        <v>43677</v>
      </c>
      <c r="H911" s="30">
        <v>43683</v>
      </c>
      <c r="I911" s="31">
        <v>63</v>
      </c>
      <c r="J911" t="s">
        <v>44</v>
      </c>
      <c r="L911" t="s">
        <v>37</v>
      </c>
      <c r="M911" t="s">
        <v>38</v>
      </c>
      <c r="Q911" t="s">
        <v>33</v>
      </c>
      <c r="W911" s="32">
        <v>67.75</v>
      </c>
      <c r="Y911" t="s">
        <v>45</v>
      </c>
      <c r="Z911" t="s">
        <v>834</v>
      </c>
    </row>
    <row r="912" spans="1:26" x14ac:dyDescent="0.3">
      <c r="A912" t="s">
        <v>26</v>
      </c>
      <c r="B912" t="s">
        <v>27</v>
      </c>
      <c r="C912" s="27">
        <v>2020</v>
      </c>
      <c r="D912" s="28">
        <v>1</v>
      </c>
      <c r="E912" t="s">
        <v>39</v>
      </c>
      <c r="F912" t="s">
        <v>831</v>
      </c>
      <c r="G912" s="29">
        <v>43677</v>
      </c>
      <c r="H912" s="30">
        <v>43683</v>
      </c>
      <c r="I912" s="31">
        <v>65</v>
      </c>
      <c r="J912" t="s">
        <v>44</v>
      </c>
      <c r="L912" t="s">
        <v>37</v>
      </c>
      <c r="M912" t="s">
        <v>38</v>
      </c>
      <c r="Q912" t="s">
        <v>33</v>
      </c>
      <c r="W912" s="32">
        <v>41792.629999999997</v>
      </c>
      <c r="Y912" t="s">
        <v>45</v>
      </c>
      <c r="Z912" t="s">
        <v>834</v>
      </c>
    </row>
    <row r="913" spans="1:26" x14ac:dyDescent="0.3">
      <c r="A913" t="s">
        <v>26</v>
      </c>
      <c r="B913" t="s">
        <v>27</v>
      </c>
      <c r="C913" s="27">
        <v>2020</v>
      </c>
      <c r="D913" s="28">
        <v>1</v>
      </c>
      <c r="E913" t="s">
        <v>39</v>
      </c>
      <c r="F913" t="s">
        <v>831</v>
      </c>
      <c r="G913" s="29">
        <v>43677</v>
      </c>
      <c r="H913" s="30">
        <v>43683</v>
      </c>
      <c r="I913" s="31">
        <v>67</v>
      </c>
      <c r="J913" t="s">
        <v>44</v>
      </c>
      <c r="L913" t="s">
        <v>37</v>
      </c>
      <c r="M913" t="s">
        <v>38</v>
      </c>
      <c r="Q913" t="s">
        <v>33</v>
      </c>
      <c r="W913" s="32">
        <v>-36108.83</v>
      </c>
      <c r="Y913" t="s">
        <v>45</v>
      </c>
      <c r="Z913" t="s">
        <v>834</v>
      </c>
    </row>
    <row r="914" spans="1:26" x14ac:dyDescent="0.3">
      <c r="A914" t="s">
        <v>26</v>
      </c>
      <c r="B914" t="s">
        <v>27</v>
      </c>
      <c r="C914" s="27">
        <v>2020</v>
      </c>
      <c r="D914" s="28">
        <v>1</v>
      </c>
      <c r="E914" t="s">
        <v>39</v>
      </c>
      <c r="F914" t="s">
        <v>831</v>
      </c>
      <c r="G914" s="29">
        <v>43677</v>
      </c>
      <c r="H914" s="30">
        <v>43683</v>
      </c>
      <c r="I914" s="31">
        <v>69</v>
      </c>
      <c r="J914" t="s">
        <v>44</v>
      </c>
      <c r="L914" t="s">
        <v>37</v>
      </c>
      <c r="M914" t="s">
        <v>38</v>
      </c>
      <c r="Q914" t="s">
        <v>33</v>
      </c>
      <c r="W914" s="32">
        <v>-5683.8</v>
      </c>
      <c r="Y914" t="s">
        <v>45</v>
      </c>
      <c r="Z914" t="s">
        <v>834</v>
      </c>
    </row>
    <row r="915" spans="1:26" x14ac:dyDescent="0.3">
      <c r="A915" t="s">
        <v>26</v>
      </c>
      <c r="B915" t="s">
        <v>27</v>
      </c>
      <c r="C915" s="27">
        <v>2020</v>
      </c>
      <c r="D915" s="28">
        <v>1</v>
      </c>
      <c r="E915" t="s">
        <v>39</v>
      </c>
      <c r="F915" t="s">
        <v>831</v>
      </c>
      <c r="G915" s="29">
        <v>43677</v>
      </c>
      <c r="H915" s="30">
        <v>43683</v>
      </c>
      <c r="I915" s="31">
        <v>71</v>
      </c>
      <c r="J915" t="s">
        <v>44</v>
      </c>
      <c r="L915" t="s">
        <v>37</v>
      </c>
      <c r="M915" t="s">
        <v>38</v>
      </c>
      <c r="Q915" t="s">
        <v>33</v>
      </c>
      <c r="W915" s="32">
        <v>-5.86</v>
      </c>
      <c r="Y915" t="s">
        <v>45</v>
      </c>
      <c r="Z915" t="s">
        <v>834</v>
      </c>
    </row>
    <row r="916" spans="1:26" x14ac:dyDescent="0.3">
      <c r="A916" t="s">
        <v>26</v>
      </c>
      <c r="B916" t="s">
        <v>27</v>
      </c>
      <c r="C916" s="27">
        <v>2020</v>
      </c>
      <c r="D916" s="28">
        <v>1</v>
      </c>
      <c r="E916" t="s">
        <v>39</v>
      </c>
      <c r="F916" t="s">
        <v>831</v>
      </c>
      <c r="G916" s="29">
        <v>43677</v>
      </c>
      <c r="H916" s="30">
        <v>43683</v>
      </c>
      <c r="I916" s="31">
        <v>73</v>
      </c>
      <c r="J916" t="s">
        <v>44</v>
      </c>
      <c r="L916" t="s">
        <v>37</v>
      </c>
      <c r="M916" t="s">
        <v>38</v>
      </c>
      <c r="Q916" t="s">
        <v>33</v>
      </c>
      <c r="W916" s="32">
        <v>5.07</v>
      </c>
      <c r="Y916" t="s">
        <v>45</v>
      </c>
      <c r="Z916" t="s">
        <v>834</v>
      </c>
    </row>
    <row r="917" spans="1:26" x14ac:dyDescent="0.3">
      <c r="A917" t="s">
        <v>26</v>
      </c>
      <c r="B917" t="s">
        <v>27</v>
      </c>
      <c r="C917" s="27">
        <v>2020</v>
      </c>
      <c r="D917" s="28">
        <v>1</v>
      </c>
      <c r="E917" t="s">
        <v>39</v>
      </c>
      <c r="F917" t="s">
        <v>831</v>
      </c>
      <c r="G917" s="29">
        <v>43677</v>
      </c>
      <c r="H917" s="30">
        <v>43683</v>
      </c>
      <c r="I917" s="31">
        <v>75</v>
      </c>
      <c r="J917" t="s">
        <v>44</v>
      </c>
      <c r="L917" t="s">
        <v>37</v>
      </c>
      <c r="M917" t="s">
        <v>38</v>
      </c>
      <c r="Q917" t="s">
        <v>33</v>
      </c>
      <c r="W917" s="32">
        <v>0.79</v>
      </c>
      <c r="Y917" t="s">
        <v>45</v>
      </c>
      <c r="Z917" t="s">
        <v>834</v>
      </c>
    </row>
    <row r="918" spans="1:26" x14ac:dyDescent="0.3">
      <c r="A918" t="s">
        <v>26</v>
      </c>
      <c r="B918" t="s">
        <v>27</v>
      </c>
      <c r="C918" s="27">
        <v>2020</v>
      </c>
      <c r="D918" s="28">
        <v>1</v>
      </c>
      <c r="E918" t="s">
        <v>39</v>
      </c>
      <c r="F918" t="s">
        <v>831</v>
      </c>
      <c r="G918" s="29">
        <v>43677</v>
      </c>
      <c r="H918" s="30">
        <v>43683</v>
      </c>
      <c r="I918" s="31">
        <v>77</v>
      </c>
      <c r="J918" t="s">
        <v>44</v>
      </c>
      <c r="L918" t="s">
        <v>37</v>
      </c>
      <c r="M918" t="s">
        <v>38</v>
      </c>
      <c r="Q918" t="s">
        <v>33</v>
      </c>
      <c r="W918" s="32">
        <v>-11251.72</v>
      </c>
      <c r="Y918" t="s">
        <v>45</v>
      </c>
      <c r="Z918" t="s">
        <v>834</v>
      </c>
    </row>
    <row r="919" spans="1:26" x14ac:dyDescent="0.3">
      <c r="A919" t="s">
        <v>26</v>
      </c>
      <c r="B919" t="s">
        <v>27</v>
      </c>
      <c r="C919" s="27">
        <v>2020</v>
      </c>
      <c r="D919" s="28">
        <v>1</v>
      </c>
      <c r="E919" t="s">
        <v>39</v>
      </c>
      <c r="F919" t="s">
        <v>831</v>
      </c>
      <c r="G919" s="29">
        <v>43677</v>
      </c>
      <c r="H919" s="30">
        <v>43683</v>
      </c>
      <c r="I919" s="31">
        <v>79</v>
      </c>
      <c r="J919" t="s">
        <v>44</v>
      </c>
      <c r="L919" t="s">
        <v>37</v>
      </c>
      <c r="M919" t="s">
        <v>38</v>
      </c>
      <c r="Q919" t="s">
        <v>33</v>
      </c>
      <c r="W919" s="32">
        <v>9721.49</v>
      </c>
      <c r="Y919" t="s">
        <v>45</v>
      </c>
      <c r="Z919" t="s">
        <v>834</v>
      </c>
    </row>
    <row r="920" spans="1:26" x14ac:dyDescent="0.3">
      <c r="A920" t="s">
        <v>26</v>
      </c>
      <c r="B920" t="s">
        <v>27</v>
      </c>
      <c r="C920" s="27">
        <v>2020</v>
      </c>
      <c r="D920" s="28">
        <v>1</v>
      </c>
      <c r="E920" t="s">
        <v>39</v>
      </c>
      <c r="F920" t="s">
        <v>831</v>
      </c>
      <c r="G920" s="29">
        <v>43677</v>
      </c>
      <c r="H920" s="30">
        <v>43683</v>
      </c>
      <c r="I920" s="31">
        <v>81</v>
      </c>
      <c r="J920" t="s">
        <v>44</v>
      </c>
      <c r="L920" t="s">
        <v>37</v>
      </c>
      <c r="M920" t="s">
        <v>38</v>
      </c>
      <c r="Q920" t="s">
        <v>33</v>
      </c>
      <c r="W920" s="32">
        <v>1530.23</v>
      </c>
      <c r="Y920" t="s">
        <v>45</v>
      </c>
      <c r="Z920" t="s">
        <v>834</v>
      </c>
    </row>
    <row r="921" spans="1:26" x14ac:dyDescent="0.3">
      <c r="A921" t="s">
        <v>26</v>
      </c>
      <c r="B921" t="s">
        <v>27</v>
      </c>
      <c r="C921" s="27">
        <v>2020</v>
      </c>
      <c r="D921" s="28">
        <v>2</v>
      </c>
      <c r="E921" t="s">
        <v>52</v>
      </c>
      <c r="F921" t="s">
        <v>835</v>
      </c>
      <c r="G921" s="29">
        <v>43678</v>
      </c>
      <c r="H921" s="30">
        <v>43677</v>
      </c>
      <c r="I921" s="31">
        <v>34</v>
      </c>
      <c r="J921" t="s">
        <v>44</v>
      </c>
      <c r="L921" t="s">
        <v>37</v>
      </c>
      <c r="M921" t="s">
        <v>38</v>
      </c>
      <c r="P921" t="s">
        <v>26</v>
      </c>
      <c r="Q921" t="s">
        <v>33</v>
      </c>
      <c r="R921" t="s">
        <v>558</v>
      </c>
      <c r="W921" s="32">
        <v>-899</v>
      </c>
      <c r="X921" t="s">
        <v>817</v>
      </c>
      <c r="Y921" t="s">
        <v>45</v>
      </c>
      <c r="Z921" t="s">
        <v>70</v>
      </c>
    </row>
    <row r="922" spans="1:26" x14ac:dyDescent="0.3">
      <c r="A922" t="s">
        <v>26</v>
      </c>
      <c r="B922" t="s">
        <v>27</v>
      </c>
      <c r="C922" s="27">
        <v>2020</v>
      </c>
      <c r="D922" s="28">
        <v>2</v>
      </c>
      <c r="E922" t="s">
        <v>52</v>
      </c>
      <c r="F922" t="s">
        <v>835</v>
      </c>
      <c r="G922" s="29">
        <v>43678</v>
      </c>
      <c r="H922" s="30">
        <v>43677</v>
      </c>
      <c r="I922" s="31">
        <v>35</v>
      </c>
      <c r="J922" t="s">
        <v>44</v>
      </c>
      <c r="L922" t="s">
        <v>37</v>
      </c>
      <c r="M922" t="s">
        <v>38</v>
      </c>
      <c r="P922" t="s">
        <v>26</v>
      </c>
      <c r="Q922" t="s">
        <v>33</v>
      </c>
      <c r="R922" t="s">
        <v>558</v>
      </c>
      <c r="W922" s="32">
        <v>-25492.36</v>
      </c>
      <c r="X922" t="s">
        <v>818</v>
      </c>
      <c r="Y922" t="s">
        <v>45</v>
      </c>
      <c r="Z922" t="s">
        <v>70</v>
      </c>
    </row>
    <row r="923" spans="1:26" x14ac:dyDescent="0.3">
      <c r="A923" t="s">
        <v>26</v>
      </c>
      <c r="B923" t="s">
        <v>27</v>
      </c>
      <c r="C923" s="27">
        <v>2020</v>
      </c>
      <c r="D923" s="28">
        <v>2</v>
      </c>
      <c r="E923" t="s">
        <v>52</v>
      </c>
      <c r="F923" t="s">
        <v>835</v>
      </c>
      <c r="G923" s="29">
        <v>43678</v>
      </c>
      <c r="H923" s="30">
        <v>43677</v>
      </c>
      <c r="I923" s="31">
        <v>49</v>
      </c>
      <c r="J923" t="s">
        <v>44</v>
      </c>
      <c r="L923" t="s">
        <v>37</v>
      </c>
      <c r="M923" t="s">
        <v>38</v>
      </c>
      <c r="P923" t="s">
        <v>26</v>
      </c>
      <c r="Q923" t="s">
        <v>33</v>
      </c>
      <c r="R923" t="s">
        <v>558</v>
      </c>
      <c r="W923" s="32">
        <v>-36826.75</v>
      </c>
      <c r="X923" t="s">
        <v>821</v>
      </c>
      <c r="Y923" t="s">
        <v>45</v>
      </c>
      <c r="Z923" t="s">
        <v>70</v>
      </c>
    </row>
    <row r="924" spans="1:26" x14ac:dyDescent="0.3">
      <c r="A924" t="s">
        <v>26</v>
      </c>
      <c r="B924" t="s">
        <v>27</v>
      </c>
      <c r="C924" s="27">
        <v>2020</v>
      </c>
      <c r="D924" s="28">
        <v>2</v>
      </c>
      <c r="E924" t="s">
        <v>52</v>
      </c>
      <c r="F924" t="s">
        <v>835</v>
      </c>
      <c r="G924" s="29">
        <v>43678</v>
      </c>
      <c r="H924" s="30">
        <v>43677</v>
      </c>
      <c r="I924" s="31">
        <v>52</v>
      </c>
      <c r="J924" t="s">
        <v>44</v>
      </c>
      <c r="L924" t="s">
        <v>37</v>
      </c>
      <c r="M924" t="s">
        <v>38</v>
      </c>
      <c r="P924" t="s">
        <v>26</v>
      </c>
      <c r="Q924" t="s">
        <v>33</v>
      </c>
      <c r="R924" t="s">
        <v>558</v>
      </c>
      <c r="W924" s="32">
        <v>-49959</v>
      </c>
      <c r="X924" t="s">
        <v>819</v>
      </c>
      <c r="Y924" t="s">
        <v>45</v>
      </c>
      <c r="Z924" t="s">
        <v>70</v>
      </c>
    </row>
    <row r="925" spans="1:26" x14ac:dyDescent="0.3">
      <c r="A925" t="s">
        <v>26</v>
      </c>
      <c r="B925" t="s">
        <v>27</v>
      </c>
      <c r="C925" s="27">
        <v>2020</v>
      </c>
      <c r="D925" s="28">
        <v>2</v>
      </c>
      <c r="E925" t="s">
        <v>52</v>
      </c>
      <c r="F925" t="s">
        <v>835</v>
      </c>
      <c r="G925" s="29">
        <v>43678</v>
      </c>
      <c r="H925" s="30">
        <v>43677</v>
      </c>
      <c r="I925" s="31">
        <v>53</v>
      </c>
      <c r="J925" t="s">
        <v>44</v>
      </c>
      <c r="L925" t="s">
        <v>37</v>
      </c>
      <c r="M925" t="s">
        <v>38</v>
      </c>
      <c r="P925" t="s">
        <v>26</v>
      </c>
      <c r="Q925" t="s">
        <v>33</v>
      </c>
      <c r="R925" t="s">
        <v>558</v>
      </c>
      <c r="W925" s="32">
        <v>-49875</v>
      </c>
      <c r="X925" t="s">
        <v>820</v>
      </c>
      <c r="Y925" t="s">
        <v>45</v>
      </c>
      <c r="Z925" t="s">
        <v>70</v>
      </c>
    </row>
    <row r="926" spans="1:26" x14ac:dyDescent="0.3">
      <c r="A926" t="s">
        <v>26</v>
      </c>
      <c r="B926" t="s">
        <v>27</v>
      </c>
      <c r="C926" s="27">
        <v>2020</v>
      </c>
      <c r="D926" s="28">
        <v>2</v>
      </c>
      <c r="E926" t="s">
        <v>52</v>
      </c>
      <c r="F926" t="s">
        <v>835</v>
      </c>
      <c r="G926" s="29">
        <v>43678</v>
      </c>
      <c r="H926" s="30">
        <v>43677</v>
      </c>
      <c r="I926" s="31">
        <v>72</v>
      </c>
      <c r="J926" t="s">
        <v>44</v>
      </c>
      <c r="L926" t="s">
        <v>54</v>
      </c>
      <c r="M926" t="s">
        <v>38</v>
      </c>
      <c r="P926" t="s">
        <v>26</v>
      </c>
      <c r="Q926" t="s">
        <v>33</v>
      </c>
      <c r="R926" t="s">
        <v>558</v>
      </c>
      <c r="W926" s="32">
        <v>899</v>
      </c>
      <c r="X926" t="s">
        <v>817</v>
      </c>
      <c r="Y926" t="s">
        <v>57</v>
      </c>
      <c r="Z926" t="s">
        <v>70</v>
      </c>
    </row>
    <row r="927" spans="1:26" x14ac:dyDescent="0.3">
      <c r="A927" t="s">
        <v>26</v>
      </c>
      <c r="B927" t="s">
        <v>27</v>
      </c>
      <c r="C927" s="27">
        <v>2020</v>
      </c>
      <c r="D927" s="28">
        <v>2</v>
      </c>
      <c r="E927" t="s">
        <v>52</v>
      </c>
      <c r="F927" t="s">
        <v>835</v>
      </c>
      <c r="G927" s="29">
        <v>43678</v>
      </c>
      <c r="H927" s="30">
        <v>43677</v>
      </c>
      <c r="I927" s="31">
        <v>94</v>
      </c>
      <c r="J927" t="s">
        <v>44</v>
      </c>
      <c r="L927" t="s">
        <v>54</v>
      </c>
      <c r="M927" t="s">
        <v>38</v>
      </c>
      <c r="P927" t="s">
        <v>26</v>
      </c>
      <c r="Q927" t="s">
        <v>33</v>
      </c>
      <c r="R927" t="s">
        <v>558</v>
      </c>
      <c r="W927" s="32">
        <v>25492.36</v>
      </c>
      <c r="X927" t="s">
        <v>818</v>
      </c>
      <c r="Y927" t="s">
        <v>57</v>
      </c>
      <c r="Z927" t="s">
        <v>70</v>
      </c>
    </row>
    <row r="928" spans="1:26" x14ac:dyDescent="0.3">
      <c r="A928" t="s">
        <v>26</v>
      </c>
      <c r="B928" t="s">
        <v>27</v>
      </c>
      <c r="C928" s="27">
        <v>2020</v>
      </c>
      <c r="D928" s="28">
        <v>2</v>
      </c>
      <c r="E928" t="s">
        <v>52</v>
      </c>
      <c r="F928" t="s">
        <v>835</v>
      </c>
      <c r="G928" s="29">
        <v>43678</v>
      </c>
      <c r="H928" s="30">
        <v>43677</v>
      </c>
      <c r="I928" s="31">
        <v>95</v>
      </c>
      <c r="J928" t="s">
        <v>44</v>
      </c>
      <c r="L928" t="s">
        <v>54</v>
      </c>
      <c r="M928" t="s">
        <v>38</v>
      </c>
      <c r="P928" t="s">
        <v>26</v>
      </c>
      <c r="Q928" t="s">
        <v>33</v>
      </c>
      <c r="R928" t="s">
        <v>558</v>
      </c>
      <c r="W928" s="32">
        <v>49959</v>
      </c>
      <c r="X928" t="s">
        <v>819</v>
      </c>
      <c r="Y928" t="s">
        <v>57</v>
      </c>
      <c r="Z928" t="s">
        <v>70</v>
      </c>
    </row>
    <row r="929" spans="1:26" x14ac:dyDescent="0.3">
      <c r="A929" t="s">
        <v>26</v>
      </c>
      <c r="B929" t="s">
        <v>27</v>
      </c>
      <c r="C929" s="27">
        <v>2020</v>
      </c>
      <c r="D929" s="28">
        <v>2</v>
      </c>
      <c r="E929" t="s">
        <v>52</v>
      </c>
      <c r="F929" t="s">
        <v>835</v>
      </c>
      <c r="G929" s="29">
        <v>43678</v>
      </c>
      <c r="H929" s="30">
        <v>43677</v>
      </c>
      <c r="I929" s="31">
        <v>109</v>
      </c>
      <c r="J929" t="s">
        <v>44</v>
      </c>
      <c r="L929" t="s">
        <v>54</v>
      </c>
      <c r="M929" t="s">
        <v>38</v>
      </c>
      <c r="P929" t="s">
        <v>26</v>
      </c>
      <c r="Q929" t="s">
        <v>33</v>
      </c>
      <c r="R929" t="s">
        <v>558</v>
      </c>
      <c r="W929" s="32">
        <v>36826.75</v>
      </c>
      <c r="X929" t="s">
        <v>821</v>
      </c>
      <c r="Y929" t="s">
        <v>57</v>
      </c>
      <c r="Z929" t="s">
        <v>70</v>
      </c>
    </row>
    <row r="930" spans="1:26" x14ac:dyDescent="0.3">
      <c r="A930" t="s">
        <v>26</v>
      </c>
      <c r="B930" t="s">
        <v>27</v>
      </c>
      <c r="C930" s="27">
        <v>2020</v>
      </c>
      <c r="D930" s="28">
        <v>2</v>
      </c>
      <c r="E930" t="s">
        <v>52</v>
      </c>
      <c r="F930" t="s">
        <v>835</v>
      </c>
      <c r="G930" s="29">
        <v>43678</v>
      </c>
      <c r="H930" s="30">
        <v>43677</v>
      </c>
      <c r="I930" s="31">
        <v>114</v>
      </c>
      <c r="J930" t="s">
        <v>44</v>
      </c>
      <c r="L930" t="s">
        <v>54</v>
      </c>
      <c r="M930" t="s">
        <v>38</v>
      </c>
      <c r="P930" t="s">
        <v>26</v>
      </c>
      <c r="Q930" t="s">
        <v>33</v>
      </c>
      <c r="R930" t="s">
        <v>558</v>
      </c>
      <c r="W930" s="32">
        <v>49875</v>
      </c>
      <c r="X930" t="s">
        <v>820</v>
      </c>
      <c r="Y930" t="s">
        <v>57</v>
      </c>
      <c r="Z930" t="s">
        <v>70</v>
      </c>
    </row>
    <row r="931" spans="1:26" x14ac:dyDescent="0.3">
      <c r="A931" t="s">
        <v>26</v>
      </c>
      <c r="B931" t="s">
        <v>27</v>
      </c>
      <c r="C931" s="27">
        <v>2020</v>
      </c>
      <c r="D931" s="28">
        <v>2</v>
      </c>
      <c r="E931" t="s">
        <v>836</v>
      </c>
      <c r="F931" t="s">
        <v>837</v>
      </c>
      <c r="G931" s="29">
        <v>43686</v>
      </c>
      <c r="H931" s="30">
        <v>43703</v>
      </c>
      <c r="I931" s="31">
        <v>1</v>
      </c>
      <c r="J931" t="s">
        <v>44</v>
      </c>
      <c r="L931" t="s">
        <v>838</v>
      </c>
      <c r="M931" t="s">
        <v>582</v>
      </c>
      <c r="P931" t="s">
        <v>26</v>
      </c>
      <c r="Q931" t="s">
        <v>33</v>
      </c>
      <c r="R931" t="s">
        <v>558</v>
      </c>
      <c r="W931" s="32">
        <v>2627.68</v>
      </c>
      <c r="X931" t="s">
        <v>839</v>
      </c>
      <c r="Y931" t="s">
        <v>840</v>
      </c>
      <c r="Z931" t="s">
        <v>841</v>
      </c>
    </row>
    <row r="932" spans="1:26" x14ac:dyDescent="0.3">
      <c r="A932" t="s">
        <v>26</v>
      </c>
      <c r="B932" t="s">
        <v>27</v>
      </c>
      <c r="C932" s="27">
        <v>2020</v>
      </c>
      <c r="D932" s="28">
        <v>2</v>
      </c>
      <c r="E932" t="s">
        <v>836</v>
      </c>
      <c r="F932" t="s">
        <v>837</v>
      </c>
      <c r="G932" s="29">
        <v>43686</v>
      </c>
      <c r="H932" s="30">
        <v>43703</v>
      </c>
      <c r="I932" s="31">
        <v>5</v>
      </c>
      <c r="J932" t="s">
        <v>44</v>
      </c>
      <c r="L932" t="s">
        <v>37</v>
      </c>
      <c r="M932" t="s">
        <v>38</v>
      </c>
      <c r="P932" t="s">
        <v>26</v>
      </c>
      <c r="Q932" t="s">
        <v>33</v>
      </c>
      <c r="R932" t="s">
        <v>558</v>
      </c>
      <c r="W932" s="32">
        <v>-2627.68</v>
      </c>
      <c r="Y932" t="s">
        <v>45</v>
      </c>
      <c r="Z932" t="s">
        <v>841</v>
      </c>
    </row>
    <row r="933" spans="1:26" x14ac:dyDescent="0.3">
      <c r="A933" t="s">
        <v>26</v>
      </c>
      <c r="B933" t="s">
        <v>27</v>
      </c>
      <c r="C933" s="27">
        <v>2020</v>
      </c>
      <c r="D933" s="28">
        <v>2</v>
      </c>
      <c r="E933" t="s">
        <v>609</v>
      </c>
      <c r="F933" t="s">
        <v>842</v>
      </c>
      <c r="G933" s="29">
        <v>43689</v>
      </c>
      <c r="H933" s="30">
        <v>43690</v>
      </c>
      <c r="I933" s="31">
        <v>176</v>
      </c>
      <c r="J933" t="s">
        <v>44</v>
      </c>
      <c r="K933" t="s">
        <v>604</v>
      </c>
      <c r="L933" t="s">
        <v>611</v>
      </c>
      <c r="M933" t="s">
        <v>597</v>
      </c>
      <c r="O933" t="s">
        <v>606</v>
      </c>
      <c r="P933" t="s">
        <v>26</v>
      </c>
      <c r="Q933" t="s">
        <v>33</v>
      </c>
      <c r="R933" t="s">
        <v>558</v>
      </c>
      <c r="W933" s="32">
        <v>1920.29</v>
      </c>
      <c r="X933" t="s">
        <v>612</v>
      </c>
      <c r="Y933" t="s">
        <v>843</v>
      </c>
      <c r="Z933" t="s">
        <v>614</v>
      </c>
    </row>
    <row r="934" spans="1:26" x14ac:dyDescent="0.3">
      <c r="A934" t="s">
        <v>26</v>
      </c>
      <c r="B934" t="s">
        <v>27</v>
      </c>
      <c r="C934" s="27">
        <v>2020</v>
      </c>
      <c r="D934" s="28">
        <v>2</v>
      </c>
      <c r="E934" t="s">
        <v>609</v>
      </c>
      <c r="F934" t="s">
        <v>842</v>
      </c>
      <c r="G934" s="29">
        <v>43689</v>
      </c>
      <c r="H934" s="30">
        <v>43690</v>
      </c>
      <c r="I934" s="31">
        <v>177</v>
      </c>
      <c r="J934" t="s">
        <v>44</v>
      </c>
      <c r="K934" t="s">
        <v>604</v>
      </c>
      <c r="L934" t="s">
        <v>615</v>
      </c>
      <c r="M934" t="s">
        <v>597</v>
      </c>
      <c r="O934" t="s">
        <v>606</v>
      </c>
      <c r="P934" t="s">
        <v>26</v>
      </c>
      <c r="Q934" t="s">
        <v>33</v>
      </c>
      <c r="R934" t="s">
        <v>558</v>
      </c>
      <c r="W934" s="32">
        <v>192.41</v>
      </c>
      <c r="X934" t="s">
        <v>612</v>
      </c>
      <c r="Y934" t="s">
        <v>843</v>
      </c>
      <c r="Z934" t="s">
        <v>614</v>
      </c>
    </row>
    <row r="935" spans="1:26" x14ac:dyDescent="0.3">
      <c r="A935" t="s">
        <v>26</v>
      </c>
      <c r="B935" t="s">
        <v>27</v>
      </c>
      <c r="C935" s="27">
        <v>2020</v>
      </c>
      <c r="D935" s="28">
        <v>2</v>
      </c>
      <c r="E935" t="s">
        <v>609</v>
      </c>
      <c r="F935" t="s">
        <v>842</v>
      </c>
      <c r="G935" s="29">
        <v>43689</v>
      </c>
      <c r="H935" s="30">
        <v>43690</v>
      </c>
      <c r="I935" s="31">
        <v>178</v>
      </c>
      <c r="J935" t="s">
        <v>44</v>
      </c>
      <c r="K935" t="s">
        <v>604</v>
      </c>
      <c r="L935" t="s">
        <v>616</v>
      </c>
      <c r="M935" t="s">
        <v>597</v>
      </c>
      <c r="O935" t="s">
        <v>606</v>
      </c>
      <c r="P935" t="s">
        <v>26</v>
      </c>
      <c r="Q935" t="s">
        <v>33</v>
      </c>
      <c r="R935" t="s">
        <v>558</v>
      </c>
      <c r="W935" s="32">
        <v>145.22999999999999</v>
      </c>
      <c r="X935" t="s">
        <v>612</v>
      </c>
      <c r="Y935" t="s">
        <v>843</v>
      </c>
      <c r="Z935" t="s">
        <v>614</v>
      </c>
    </row>
    <row r="936" spans="1:26" x14ac:dyDescent="0.3">
      <c r="A936" t="s">
        <v>26</v>
      </c>
      <c r="B936" t="s">
        <v>27</v>
      </c>
      <c r="C936" s="27">
        <v>2020</v>
      </c>
      <c r="D936" s="28">
        <v>2</v>
      </c>
      <c r="E936" t="s">
        <v>609</v>
      </c>
      <c r="F936" t="s">
        <v>842</v>
      </c>
      <c r="G936" s="29">
        <v>43689</v>
      </c>
      <c r="H936" s="30">
        <v>43690</v>
      </c>
      <c r="I936" s="31">
        <v>179</v>
      </c>
      <c r="J936" t="s">
        <v>44</v>
      </c>
      <c r="K936" t="s">
        <v>604</v>
      </c>
      <c r="L936" t="s">
        <v>617</v>
      </c>
      <c r="M936" t="s">
        <v>597</v>
      </c>
      <c r="O936" t="s">
        <v>606</v>
      </c>
      <c r="P936" t="s">
        <v>26</v>
      </c>
      <c r="Q936" t="s">
        <v>33</v>
      </c>
      <c r="R936" t="s">
        <v>558</v>
      </c>
      <c r="W936" s="32">
        <v>25.16</v>
      </c>
      <c r="X936" t="s">
        <v>612</v>
      </c>
      <c r="Y936" t="s">
        <v>843</v>
      </c>
      <c r="Z936" t="s">
        <v>614</v>
      </c>
    </row>
    <row r="937" spans="1:26" x14ac:dyDescent="0.3">
      <c r="A937" t="s">
        <v>26</v>
      </c>
      <c r="B937" t="s">
        <v>27</v>
      </c>
      <c r="C937" s="27">
        <v>2020</v>
      </c>
      <c r="D937" s="28">
        <v>2</v>
      </c>
      <c r="E937" t="s">
        <v>609</v>
      </c>
      <c r="F937" t="s">
        <v>842</v>
      </c>
      <c r="G937" s="29">
        <v>43689</v>
      </c>
      <c r="H937" s="30">
        <v>43690</v>
      </c>
      <c r="I937" s="31">
        <v>180</v>
      </c>
      <c r="J937" t="s">
        <v>44</v>
      </c>
      <c r="K937" t="s">
        <v>604</v>
      </c>
      <c r="L937" t="s">
        <v>618</v>
      </c>
      <c r="M937" t="s">
        <v>597</v>
      </c>
      <c r="O937" t="s">
        <v>606</v>
      </c>
      <c r="P937" t="s">
        <v>26</v>
      </c>
      <c r="Q937" t="s">
        <v>33</v>
      </c>
      <c r="R937" t="s">
        <v>558</v>
      </c>
      <c r="W937" s="32">
        <v>22.47</v>
      </c>
      <c r="X937" t="s">
        <v>612</v>
      </c>
      <c r="Y937" t="s">
        <v>843</v>
      </c>
      <c r="Z937" t="s">
        <v>614</v>
      </c>
    </row>
    <row r="938" spans="1:26" x14ac:dyDescent="0.3">
      <c r="A938" t="s">
        <v>26</v>
      </c>
      <c r="B938" t="s">
        <v>27</v>
      </c>
      <c r="C938" s="27">
        <v>2020</v>
      </c>
      <c r="D938" s="28">
        <v>2</v>
      </c>
      <c r="E938" t="s">
        <v>609</v>
      </c>
      <c r="F938" t="s">
        <v>842</v>
      </c>
      <c r="G938" s="29">
        <v>43689</v>
      </c>
      <c r="H938" s="30">
        <v>43690</v>
      </c>
      <c r="I938" s="31">
        <v>181</v>
      </c>
      <c r="J938" t="s">
        <v>44</v>
      </c>
      <c r="K938" t="s">
        <v>604</v>
      </c>
      <c r="L938" t="s">
        <v>619</v>
      </c>
      <c r="M938" t="s">
        <v>597</v>
      </c>
      <c r="O938" t="s">
        <v>606</v>
      </c>
      <c r="P938" t="s">
        <v>26</v>
      </c>
      <c r="Q938" t="s">
        <v>33</v>
      </c>
      <c r="R938" t="s">
        <v>558</v>
      </c>
      <c r="W938" s="32">
        <v>11.91</v>
      </c>
      <c r="X938" t="s">
        <v>612</v>
      </c>
      <c r="Y938" t="s">
        <v>843</v>
      </c>
      <c r="Z938" t="s">
        <v>614</v>
      </c>
    </row>
    <row r="939" spans="1:26" x14ac:dyDescent="0.3">
      <c r="A939" t="s">
        <v>26</v>
      </c>
      <c r="B939" t="s">
        <v>27</v>
      </c>
      <c r="C939" s="27">
        <v>2020</v>
      </c>
      <c r="D939" s="28">
        <v>2</v>
      </c>
      <c r="E939" t="s">
        <v>609</v>
      </c>
      <c r="F939" t="s">
        <v>842</v>
      </c>
      <c r="G939" s="29">
        <v>43689</v>
      </c>
      <c r="H939" s="30">
        <v>43690</v>
      </c>
      <c r="I939" s="31">
        <v>182</v>
      </c>
      <c r="J939" t="s">
        <v>44</v>
      </c>
      <c r="K939" t="s">
        <v>604</v>
      </c>
      <c r="L939" t="s">
        <v>620</v>
      </c>
      <c r="M939" t="s">
        <v>597</v>
      </c>
      <c r="O939" t="s">
        <v>606</v>
      </c>
      <c r="P939" t="s">
        <v>26</v>
      </c>
      <c r="Q939" t="s">
        <v>33</v>
      </c>
      <c r="R939" t="s">
        <v>558</v>
      </c>
      <c r="W939" s="32">
        <v>67.209999999999994</v>
      </c>
      <c r="X939" t="s">
        <v>612</v>
      </c>
      <c r="Y939" t="s">
        <v>843</v>
      </c>
      <c r="Z939" t="s">
        <v>614</v>
      </c>
    </row>
    <row r="940" spans="1:26" x14ac:dyDescent="0.3">
      <c r="A940" t="s">
        <v>26</v>
      </c>
      <c r="B940" t="s">
        <v>27</v>
      </c>
      <c r="C940" s="27">
        <v>2020</v>
      </c>
      <c r="D940" s="28">
        <v>2</v>
      </c>
      <c r="E940" t="s">
        <v>609</v>
      </c>
      <c r="F940" t="s">
        <v>842</v>
      </c>
      <c r="G940" s="29">
        <v>43689</v>
      </c>
      <c r="H940" s="30">
        <v>43690</v>
      </c>
      <c r="I940" s="31">
        <v>381</v>
      </c>
      <c r="J940" t="s">
        <v>44</v>
      </c>
      <c r="L940" t="s">
        <v>37</v>
      </c>
      <c r="M940" t="s">
        <v>38</v>
      </c>
      <c r="Q940" t="s">
        <v>33</v>
      </c>
      <c r="W940" s="32">
        <v>-2384.6799999999998</v>
      </c>
      <c r="Y940" t="s">
        <v>45</v>
      </c>
      <c r="Z940" t="s">
        <v>614</v>
      </c>
    </row>
    <row r="941" spans="1:26" x14ac:dyDescent="0.3">
      <c r="A941" t="s">
        <v>26</v>
      </c>
      <c r="B941" t="s">
        <v>27</v>
      </c>
      <c r="C941" s="27">
        <v>2020</v>
      </c>
      <c r="D941" s="28">
        <v>2</v>
      </c>
      <c r="E941" t="s">
        <v>609</v>
      </c>
      <c r="F941" t="s">
        <v>844</v>
      </c>
      <c r="G941" s="29">
        <v>43703</v>
      </c>
      <c r="H941" s="30">
        <v>43704</v>
      </c>
      <c r="I941" s="31">
        <v>175</v>
      </c>
      <c r="J941" t="s">
        <v>44</v>
      </c>
      <c r="K941" t="s">
        <v>604</v>
      </c>
      <c r="L941" t="s">
        <v>611</v>
      </c>
      <c r="M941" t="s">
        <v>597</v>
      </c>
      <c r="O941" t="s">
        <v>606</v>
      </c>
      <c r="P941" t="s">
        <v>26</v>
      </c>
      <c r="Q941" t="s">
        <v>33</v>
      </c>
      <c r="R941" t="s">
        <v>558</v>
      </c>
      <c r="W941" s="32">
        <v>1920.29</v>
      </c>
      <c r="X941" t="s">
        <v>612</v>
      </c>
      <c r="Y941" t="s">
        <v>845</v>
      </c>
      <c r="Z941" t="s">
        <v>614</v>
      </c>
    </row>
    <row r="942" spans="1:26" x14ac:dyDescent="0.3">
      <c r="A942" t="s">
        <v>26</v>
      </c>
      <c r="B942" t="s">
        <v>27</v>
      </c>
      <c r="C942" s="27">
        <v>2020</v>
      </c>
      <c r="D942" s="28">
        <v>2</v>
      </c>
      <c r="E942" t="s">
        <v>609</v>
      </c>
      <c r="F942" t="s">
        <v>844</v>
      </c>
      <c r="G942" s="29">
        <v>43703</v>
      </c>
      <c r="H942" s="30">
        <v>43704</v>
      </c>
      <c r="I942" s="31">
        <v>176</v>
      </c>
      <c r="J942" t="s">
        <v>44</v>
      </c>
      <c r="K942" t="s">
        <v>604</v>
      </c>
      <c r="L942" t="s">
        <v>615</v>
      </c>
      <c r="M942" t="s">
        <v>597</v>
      </c>
      <c r="O942" t="s">
        <v>606</v>
      </c>
      <c r="P942" t="s">
        <v>26</v>
      </c>
      <c r="Q942" t="s">
        <v>33</v>
      </c>
      <c r="R942" t="s">
        <v>558</v>
      </c>
      <c r="W942" s="32">
        <v>192.41</v>
      </c>
      <c r="X942" t="s">
        <v>612</v>
      </c>
      <c r="Y942" t="s">
        <v>845</v>
      </c>
      <c r="Z942" t="s">
        <v>614</v>
      </c>
    </row>
    <row r="943" spans="1:26" x14ac:dyDescent="0.3">
      <c r="A943" t="s">
        <v>26</v>
      </c>
      <c r="B943" t="s">
        <v>27</v>
      </c>
      <c r="C943" s="27">
        <v>2020</v>
      </c>
      <c r="D943" s="28">
        <v>2</v>
      </c>
      <c r="E943" t="s">
        <v>609</v>
      </c>
      <c r="F943" t="s">
        <v>844</v>
      </c>
      <c r="G943" s="29">
        <v>43703</v>
      </c>
      <c r="H943" s="30">
        <v>43704</v>
      </c>
      <c r="I943" s="31">
        <v>177</v>
      </c>
      <c r="J943" t="s">
        <v>44</v>
      </c>
      <c r="K943" t="s">
        <v>604</v>
      </c>
      <c r="L943" t="s">
        <v>616</v>
      </c>
      <c r="M943" t="s">
        <v>597</v>
      </c>
      <c r="O943" t="s">
        <v>606</v>
      </c>
      <c r="P943" t="s">
        <v>26</v>
      </c>
      <c r="Q943" t="s">
        <v>33</v>
      </c>
      <c r="R943" t="s">
        <v>558</v>
      </c>
      <c r="W943" s="32">
        <v>145.03</v>
      </c>
      <c r="X943" t="s">
        <v>612</v>
      </c>
      <c r="Y943" t="s">
        <v>845</v>
      </c>
      <c r="Z943" t="s">
        <v>614</v>
      </c>
    </row>
    <row r="944" spans="1:26" x14ac:dyDescent="0.3">
      <c r="A944" t="s">
        <v>26</v>
      </c>
      <c r="B944" t="s">
        <v>27</v>
      </c>
      <c r="C944" s="27">
        <v>2020</v>
      </c>
      <c r="D944" s="28">
        <v>2</v>
      </c>
      <c r="E944" t="s">
        <v>609</v>
      </c>
      <c r="F944" t="s">
        <v>844</v>
      </c>
      <c r="G944" s="29">
        <v>43703</v>
      </c>
      <c r="H944" s="30">
        <v>43704</v>
      </c>
      <c r="I944" s="31">
        <v>178</v>
      </c>
      <c r="J944" t="s">
        <v>44</v>
      </c>
      <c r="K944" t="s">
        <v>604</v>
      </c>
      <c r="L944" t="s">
        <v>617</v>
      </c>
      <c r="M944" t="s">
        <v>597</v>
      </c>
      <c r="O944" t="s">
        <v>606</v>
      </c>
      <c r="P944" t="s">
        <v>26</v>
      </c>
      <c r="Q944" t="s">
        <v>33</v>
      </c>
      <c r="R944" t="s">
        <v>558</v>
      </c>
      <c r="W944" s="32">
        <v>25.16</v>
      </c>
      <c r="X944" t="s">
        <v>612</v>
      </c>
      <c r="Y944" t="s">
        <v>845</v>
      </c>
      <c r="Z944" t="s">
        <v>614</v>
      </c>
    </row>
    <row r="945" spans="1:26" x14ac:dyDescent="0.3">
      <c r="A945" t="s">
        <v>26</v>
      </c>
      <c r="B945" t="s">
        <v>27</v>
      </c>
      <c r="C945" s="27">
        <v>2020</v>
      </c>
      <c r="D945" s="28">
        <v>2</v>
      </c>
      <c r="E945" t="s">
        <v>609</v>
      </c>
      <c r="F945" t="s">
        <v>844</v>
      </c>
      <c r="G945" s="29">
        <v>43703</v>
      </c>
      <c r="H945" s="30">
        <v>43704</v>
      </c>
      <c r="I945" s="31">
        <v>179</v>
      </c>
      <c r="J945" t="s">
        <v>44</v>
      </c>
      <c r="K945" t="s">
        <v>604</v>
      </c>
      <c r="L945" t="s">
        <v>618</v>
      </c>
      <c r="M945" t="s">
        <v>597</v>
      </c>
      <c r="O945" t="s">
        <v>606</v>
      </c>
      <c r="P945" t="s">
        <v>26</v>
      </c>
      <c r="Q945" t="s">
        <v>33</v>
      </c>
      <c r="R945" t="s">
        <v>558</v>
      </c>
      <c r="W945" s="32">
        <v>22.47</v>
      </c>
      <c r="X945" t="s">
        <v>612</v>
      </c>
      <c r="Y945" t="s">
        <v>845</v>
      </c>
      <c r="Z945" t="s">
        <v>614</v>
      </c>
    </row>
    <row r="946" spans="1:26" x14ac:dyDescent="0.3">
      <c r="A946" t="s">
        <v>26</v>
      </c>
      <c r="B946" t="s">
        <v>27</v>
      </c>
      <c r="C946" s="27">
        <v>2020</v>
      </c>
      <c r="D946" s="28">
        <v>2</v>
      </c>
      <c r="E946" t="s">
        <v>609</v>
      </c>
      <c r="F946" t="s">
        <v>844</v>
      </c>
      <c r="G946" s="29">
        <v>43703</v>
      </c>
      <c r="H946" s="30">
        <v>43704</v>
      </c>
      <c r="I946" s="31">
        <v>180</v>
      </c>
      <c r="J946" t="s">
        <v>44</v>
      </c>
      <c r="K946" t="s">
        <v>604</v>
      </c>
      <c r="L946" t="s">
        <v>619</v>
      </c>
      <c r="M946" t="s">
        <v>597</v>
      </c>
      <c r="O946" t="s">
        <v>606</v>
      </c>
      <c r="P946" t="s">
        <v>26</v>
      </c>
      <c r="Q946" t="s">
        <v>33</v>
      </c>
      <c r="R946" t="s">
        <v>558</v>
      </c>
      <c r="W946" s="32">
        <v>11.91</v>
      </c>
      <c r="X946" t="s">
        <v>612</v>
      </c>
      <c r="Y946" t="s">
        <v>845</v>
      </c>
      <c r="Z946" t="s">
        <v>614</v>
      </c>
    </row>
    <row r="947" spans="1:26" x14ac:dyDescent="0.3">
      <c r="A947" t="s">
        <v>26</v>
      </c>
      <c r="B947" t="s">
        <v>27</v>
      </c>
      <c r="C947" s="27">
        <v>2020</v>
      </c>
      <c r="D947" s="28">
        <v>2</v>
      </c>
      <c r="E947" t="s">
        <v>609</v>
      </c>
      <c r="F947" t="s">
        <v>844</v>
      </c>
      <c r="G947" s="29">
        <v>43703</v>
      </c>
      <c r="H947" s="30">
        <v>43704</v>
      </c>
      <c r="I947" s="31">
        <v>181</v>
      </c>
      <c r="J947" t="s">
        <v>44</v>
      </c>
      <c r="K947" t="s">
        <v>604</v>
      </c>
      <c r="L947" t="s">
        <v>620</v>
      </c>
      <c r="M947" t="s">
        <v>597</v>
      </c>
      <c r="O947" t="s">
        <v>606</v>
      </c>
      <c r="P947" t="s">
        <v>26</v>
      </c>
      <c r="Q947" t="s">
        <v>33</v>
      </c>
      <c r="R947" t="s">
        <v>558</v>
      </c>
      <c r="W947" s="32">
        <v>67.209999999999994</v>
      </c>
      <c r="X947" t="s">
        <v>612</v>
      </c>
      <c r="Y947" t="s">
        <v>845</v>
      </c>
      <c r="Z947" t="s">
        <v>614</v>
      </c>
    </row>
    <row r="948" spans="1:26" x14ac:dyDescent="0.3">
      <c r="A948" t="s">
        <v>26</v>
      </c>
      <c r="B948" t="s">
        <v>27</v>
      </c>
      <c r="C948" s="27">
        <v>2020</v>
      </c>
      <c r="D948" s="28">
        <v>2</v>
      </c>
      <c r="E948" t="s">
        <v>609</v>
      </c>
      <c r="F948" t="s">
        <v>844</v>
      </c>
      <c r="G948" s="29">
        <v>43703</v>
      </c>
      <c r="H948" s="30">
        <v>43704</v>
      </c>
      <c r="I948" s="31">
        <v>375</v>
      </c>
      <c r="J948" t="s">
        <v>44</v>
      </c>
      <c r="L948" t="s">
        <v>37</v>
      </c>
      <c r="M948" t="s">
        <v>38</v>
      </c>
      <c r="Q948" t="s">
        <v>33</v>
      </c>
      <c r="W948" s="32">
        <v>-2384.48</v>
      </c>
      <c r="Y948" t="s">
        <v>45</v>
      </c>
      <c r="Z948" t="s">
        <v>614</v>
      </c>
    </row>
    <row r="949" spans="1:26" x14ac:dyDescent="0.3">
      <c r="A949" t="s">
        <v>26</v>
      </c>
      <c r="B949" t="s">
        <v>27</v>
      </c>
      <c r="C949" s="27">
        <v>2020</v>
      </c>
      <c r="D949" s="28">
        <v>2</v>
      </c>
      <c r="E949" t="s">
        <v>52</v>
      </c>
      <c r="F949" t="s">
        <v>846</v>
      </c>
      <c r="G949" s="29">
        <v>43707</v>
      </c>
      <c r="H949" s="30">
        <v>43707</v>
      </c>
      <c r="I949" s="31">
        <v>5</v>
      </c>
      <c r="J949" t="s">
        <v>44</v>
      </c>
      <c r="L949" t="s">
        <v>54</v>
      </c>
      <c r="M949" t="s">
        <v>38</v>
      </c>
      <c r="P949" t="s">
        <v>26</v>
      </c>
      <c r="Q949" t="s">
        <v>33</v>
      </c>
      <c r="R949" t="s">
        <v>558</v>
      </c>
      <c r="W949" s="32">
        <v>-1312.5</v>
      </c>
      <c r="X949" t="s">
        <v>847</v>
      </c>
      <c r="Y949" t="s">
        <v>57</v>
      </c>
      <c r="Z949" t="s">
        <v>57</v>
      </c>
    </row>
    <row r="950" spans="1:26" x14ac:dyDescent="0.3">
      <c r="A950" t="s">
        <v>26</v>
      </c>
      <c r="B950" t="s">
        <v>27</v>
      </c>
      <c r="C950" s="27">
        <v>2020</v>
      </c>
      <c r="D950" s="28">
        <v>2</v>
      </c>
      <c r="E950" t="s">
        <v>52</v>
      </c>
      <c r="F950" t="s">
        <v>846</v>
      </c>
      <c r="G950" s="29">
        <v>43707</v>
      </c>
      <c r="H950" s="30">
        <v>43707</v>
      </c>
      <c r="I950" s="31">
        <v>10</v>
      </c>
      <c r="J950" t="s">
        <v>44</v>
      </c>
      <c r="L950" t="s">
        <v>54</v>
      </c>
      <c r="M950" t="s">
        <v>38</v>
      </c>
      <c r="P950" t="s">
        <v>26</v>
      </c>
      <c r="Q950" t="s">
        <v>33</v>
      </c>
      <c r="R950" t="s">
        <v>558</v>
      </c>
      <c r="W950" s="32">
        <v>-161.88</v>
      </c>
      <c r="X950" t="s">
        <v>847</v>
      </c>
      <c r="Y950" t="s">
        <v>57</v>
      </c>
      <c r="Z950" t="s">
        <v>57</v>
      </c>
    </row>
    <row r="951" spans="1:26" x14ac:dyDescent="0.3">
      <c r="A951" t="s">
        <v>26</v>
      </c>
      <c r="B951" t="s">
        <v>27</v>
      </c>
      <c r="C951" s="27">
        <v>2020</v>
      </c>
      <c r="D951" s="28">
        <v>2</v>
      </c>
      <c r="E951" t="s">
        <v>52</v>
      </c>
      <c r="F951" t="s">
        <v>846</v>
      </c>
      <c r="G951" s="29">
        <v>43707</v>
      </c>
      <c r="H951" s="30">
        <v>43707</v>
      </c>
      <c r="I951" s="31">
        <v>12</v>
      </c>
      <c r="J951" t="s">
        <v>44</v>
      </c>
      <c r="L951" t="s">
        <v>54</v>
      </c>
      <c r="M951" t="s">
        <v>38</v>
      </c>
      <c r="P951" t="s">
        <v>26</v>
      </c>
      <c r="Q951" t="s">
        <v>33</v>
      </c>
      <c r="R951" t="s">
        <v>558</v>
      </c>
      <c r="W951" s="32">
        <v>-1312.5</v>
      </c>
      <c r="X951" t="s">
        <v>848</v>
      </c>
      <c r="Y951" t="s">
        <v>57</v>
      </c>
      <c r="Z951" t="s">
        <v>57</v>
      </c>
    </row>
    <row r="952" spans="1:26" x14ac:dyDescent="0.3">
      <c r="A952" t="s">
        <v>26</v>
      </c>
      <c r="B952" t="s">
        <v>27</v>
      </c>
      <c r="C952" s="27">
        <v>2020</v>
      </c>
      <c r="D952" s="28">
        <v>2</v>
      </c>
      <c r="E952" t="s">
        <v>52</v>
      </c>
      <c r="F952" t="s">
        <v>846</v>
      </c>
      <c r="G952" s="29">
        <v>43707</v>
      </c>
      <c r="H952" s="30">
        <v>43707</v>
      </c>
      <c r="I952" s="31">
        <v>17</v>
      </c>
      <c r="J952" t="s">
        <v>44</v>
      </c>
      <c r="L952" t="s">
        <v>54</v>
      </c>
      <c r="M952" t="s">
        <v>38</v>
      </c>
      <c r="P952" t="s">
        <v>26</v>
      </c>
      <c r="Q952" t="s">
        <v>33</v>
      </c>
      <c r="R952" t="s">
        <v>558</v>
      </c>
      <c r="W952" s="32">
        <v>-161.88</v>
      </c>
      <c r="X952" t="s">
        <v>848</v>
      </c>
      <c r="Y952" t="s">
        <v>57</v>
      </c>
      <c r="Z952" t="s">
        <v>57</v>
      </c>
    </row>
    <row r="953" spans="1:26" x14ac:dyDescent="0.3">
      <c r="A953" t="s">
        <v>26</v>
      </c>
      <c r="B953" t="s">
        <v>27</v>
      </c>
      <c r="C953" s="27">
        <v>2020</v>
      </c>
      <c r="D953" s="28">
        <v>2</v>
      </c>
      <c r="E953" t="s">
        <v>52</v>
      </c>
      <c r="F953" t="s">
        <v>846</v>
      </c>
      <c r="G953" s="29">
        <v>43707</v>
      </c>
      <c r="H953" s="30">
        <v>43707</v>
      </c>
      <c r="I953" s="31">
        <v>43</v>
      </c>
      <c r="J953" t="s">
        <v>44</v>
      </c>
      <c r="K953" t="s">
        <v>604</v>
      </c>
      <c r="L953" t="s">
        <v>849</v>
      </c>
      <c r="M953" t="s">
        <v>62</v>
      </c>
      <c r="O953" t="s">
        <v>606</v>
      </c>
      <c r="P953" t="s">
        <v>26</v>
      </c>
      <c r="Q953" t="s">
        <v>33</v>
      </c>
      <c r="R953" t="s">
        <v>558</v>
      </c>
      <c r="W953" s="32">
        <v>1312.5</v>
      </c>
      <c r="X953" t="s">
        <v>847</v>
      </c>
      <c r="Y953" t="s">
        <v>850</v>
      </c>
      <c r="Z953" t="s">
        <v>57</v>
      </c>
    </row>
    <row r="954" spans="1:26" x14ac:dyDescent="0.3">
      <c r="A954" t="s">
        <v>26</v>
      </c>
      <c r="B954" t="s">
        <v>27</v>
      </c>
      <c r="C954" s="27">
        <v>2020</v>
      </c>
      <c r="D954" s="28">
        <v>2</v>
      </c>
      <c r="E954" t="s">
        <v>52</v>
      </c>
      <c r="F954" t="s">
        <v>846</v>
      </c>
      <c r="G954" s="29">
        <v>43707</v>
      </c>
      <c r="H954" s="30">
        <v>43707</v>
      </c>
      <c r="I954" s="31">
        <v>48</v>
      </c>
      <c r="J954" t="s">
        <v>44</v>
      </c>
      <c r="K954" t="s">
        <v>604</v>
      </c>
      <c r="L954" t="s">
        <v>849</v>
      </c>
      <c r="M954" t="s">
        <v>62</v>
      </c>
      <c r="O954" t="s">
        <v>606</v>
      </c>
      <c r="P954" t="s">
        <v>26</v>
      </c>
      <c r="Q954" t="s">
        <v>33</v>
      </c>
      <c r="R954" t="s">
        <v>558</v>
      </c>
      <c r="W954" s="32">
        <v>161.88</v>
      </c>
      <c r="X954" t="s">
        <v>847</v>
      </c>
      <c r="Y954" t="s">
        <v>850</v>
      </c>
      <c r="Z954" t="s">
        <v>57</v>
      </c>
    </row>
    <row r="955" spans="1:26" x14ac:dyDescent="0.3">
      <c r="A955" t="s">
        <v>26</v>
      </c>
      <c r="B955" t="s">
        <v>27</v>
      </c>
      <c r="C955" s="27">
        <v>2020</v>
      </c>
      <c r="D955" s="28">
        <v>2</v>
      </c>
      <c r="E955" t="s">
        <v>52</v>
      </c>
      <c r="F955" t="s">
        <v>846</v>
      </c>
      <c r="G955" s="29">
        <v>43707</v>
      </c>
      <c r="H955" s="30">
        <v>43707</v>
      </c>
      <c r="I955" s="31">
        <v>51</v>
      </c>
      <c r="J955" t="s">
        <v>44</v>
      </c>
      <c r="K955" t="s">
        <v>604</v>
      </c>
      <c r="L955" t="s">
        <v>849</v>
      </c>
      <c r="M955" t="s">
        <v>62</v>
      </c>
      <c r="O955" t="s">
        <v>606</v>
      </c>
      <c r="P955" t="s">
        <v>26</v>
      </c>
      <c r="Q955" t="s">
        <v>33</v>
      </c>
      <c r="R955" t="s">
        <v>558</v>
      </c>
      <c r="W955" s="32">
        <v>1312.5</v>
      </c>
      <c r="X955" t="s">
        <v>848</v>
      </c>
      <c r="Y955" t="s">
        <v>850</v>
      </c>
      <c r="Z955" t="s">
        <v>57</v>
      </c>
    </row>
    <row r="956" spans="1:26" x14ac:dyDescent="0.3">
      <c r="A956" t="s">
        <v>26</v>
      </c>
      <c r="B956" t="s">
        <v>27</v>
      </c>
      <c r="C956" s="27">
        <v>2020</v>
      </c>
      <c r="D956" s="28">
        <v>2</v>
      </c>
      <c r="E956" t="s">
        <v>52</v>
      </c>
      <c r="F956" t="s">
        <v>846</v>
      </c>
      <c r="G956" s="29">
        <v>43707</v>
      </c>
      <c r="H956" s="30">
        <v>43707</v>
      </c>
      <c r="I956" s="31">
        <v>56</v>
      </c>
      <c r="J956" t="s">
        <v>44</v>
      </c>
      <c r="K956" t="s">
        <v>604</v>
      </c>
      <c r="L956" t="s">
        <v>849</v>
      </c>
      <c r="M956" t="s">
        <v>62</v>
      </c>
      <c r="O956" t="s">
        <v>606</v>
      </c>
      <c r="P956" t="s">
        <v>26</v>
      </c>
      <c r="Q956" t="s">
        <v>33</v>
      </c>
      <c r="R956" t="s">
        <v>558</v>
      </c>
      <c r="W956" s="32">
        <v>161.88</v>
      </c>
      <c r="X956" t="s">
        <v>848</v>
      </c>
      <c r="Y956" t="s">
        <v>850</v>
      </c>
      <c r="Z956" t="s">
        <v>57</v>
      </c>
    </row>
    <row r="957" spans="1:26" x14ac:dyDescent="0.3">
      <c r="A957" t="s">
        <v>26</v>
      </c>
      <c r="B957" t="s">
        <v>27</v>
      </c>
      <c r="C957" s="27">
        <v>2020</v>
      </c>
      <c r="D957" s="28">
        <v>2</v>
      </c>
      <c r="E957" t="s">
        <v>39</v>
      </c>
      <c r="F957" t="s">
        <v>851</v>
      </c>
      <c r="G957" s="29">
        <v>43708</v>
      </c>
      <c r="H957" s="30">
        <v>43714</v>
      </c>
      <c r="I957" s="31">
        <v>1</v>
      </c>
      <c r="J957" t="s">
        <v>44</v>
      </c>
      <c r="K957" t="s">
        <v>604</v>
      </c>
      <c r="L957" t="s">
        <v>670</v>
      </c>
      <c r="M957" t="s">
        <v>832</v>
      </c>
      <c r="O957" t="s">
        <v>606</v>
      </c>
      <c r="P957" t="s">
        <v>26</v>
      </c>
      <c r="Q957" t="s">
        <v>33</v>
      </c>
      <c r="R957" t="s">
        <v>558</v>
      </c>
      <c r="W957" s="32">
        <v>1523.32</v>
      </c>
      <c r="Y957" t="s">
        <v>852</v>
      </c>
      <c r="Z957" t="s">
        <v>852</v>
      </c>
    </row>
    <row r="958" spans="1:26" x14ac:dyDescent="0.3">
      <c r="A958" t="s">
        <v>26</v>
      </c>
      <c r="B958" t="s">
        <v>27</v>
      </c>
      <c r="C958" s="27">
        <v>2020</v>
      </c>
      <c r="D958" s="28">
        <v>2</v>
      </c>
      <c r="E958" t="s">
        <v>39</v>
      </c>
      <c r="F958" t="s">
        <v>851</v>
      </c>
      <c r="G958" s="29">
        <v>43708</v>
      </c>
      <c r="H958" s="30">
        <v>43714</v>
      </c>
      <c r="I958" s="31">
        <v>2</v>
      </c>
      <c r="J958" t="s">
        <v>44</v>
      </c>
      <c r="K958" t="s">
        <v>604</v>
      </c>
      <c r="L958" t="s">
        <v>673</v>
      </c>
      <c r="M958" t="s">
        <v>832</v>
      </c>
      <c r="O958" t="s">
        <v>606</v>
      </c>
      <c r="P958" t="s">
        <v>26</v>
      </c>
      <c r="Q958" t="s">
        <v>33</v>
      </c>
      <c r="R958" t="s">
        <v>558</v>
      </c>
      <c r="W958" s="32">
        <v>336.65</v>
      </c>
      <c r="Y958" t="s">
        <v>852</v>
      </c>
      <c r="Z958" t="s">
        <v>852</v>
      </c>
    </row>
    <row r="959" spans="1:26" x14ac:dyDescent="0.3">
      <c r="A959" t="s">
        <v>26</v>
      </c>
      <c r="B959" t="s">
        <v>27</v>
      </c>
      <c r="C959" s="27">
        <v>2020</v>
      </c>
      <c r="D959" s="28">
        <v>2</v>
      </c>
      <c r="E959" t="s">
        <v>39</v>
      </c>
      <c r="F959" t="s">
        <v>851</v>
      </c>
      <c r="G959" s="29">
        <v>43708</v>
      </c>
      <c r="H959" s="30">
        <v>43714</v>
      </c>
      <c r="I959" s="31">
        <v>3</v>
      </c>
      <c r="J959" t="s">
        <v>675</v>
      </c>
      <c r="L959" t="s">
        <v>665</v>
      </c>
      <c r="M959" t="s">
        <v>832</v>
      </c>
      <c r="O959" t="s">
        <v>606</v>
      </c>
      <c r="P959" t="s">
        <v>26</v>
      </c>
      <c r="Q959" t="s">
        <v>33</v>
      </c>
      <c r="R959" t="s">
        <v>558</v>
      </c>
      <c r="W959" s="32">
        <v>-1523.32</v>
      </c>
      <c r="Y959" t="s">
        <v>852</v>
      </c>
      <c r="Z959" t="s">
        <v>852</v>
      </c>
    </row>
    <row r="960" spans="1:26" x14ac:dyDescent="0.3">
      <c r="A960" t="s">
        <v>26</v>
      </c>
      <c r="B960" t="s">
        <v>27</v>
      </c>
      <c r="C960" s="27">
        <v>2020</v>
      </c>
      <c r="D960" s="28">
        <v>2</v>
      </c>
      <c r="E960" t="s">
        <v>39</v>
      </c>
      <c r="F960" t="s">
        <v>851</v>
      </c>
      <c r="G960" s="29">
        <v>43708</v>
      </c>
      <c r="H960" s="30">
        <v>43714</v>
      </c>
      <c r="I960" s="31">
        <v>4</v>
      </c>
      <c r="J960" t="s">
        <v>676</v>
      </c>
      <c r="L960" t="s">
        <v>667</v>
      </c>
      <c r="M960" t="s">
        <v>832</v>
      </c>
      <c r="O960" t="s">
        <v>606</v>
      </c>
      <c r="P960" t="s">
        <v>26</v>
      </c>
      <c r="Q960" t="s">
        <v>33</v>
      </c>
      <c r="R960" t="s">
        <v>558</v>
      </c>
      <c r="W960" s="32">
        <v>-336.65</v>
      </c>
      <c r="Y960" t="s">
        <v>852</v>
      </c>
      <c r="Z960" t="s">
        <v>852</v>
      </c>
    </row>
    <row r="961" spans="1:26" x14ac:dyDescent="0.3">
      <c r="A961" t="s">
        <v>26</v>
      </c>
      <c r="B961" t="s">
        <v>27</v>
      </c>
      <c r="C961" s="27">
        <v>2020</v>
      </c>
      <c r="D961" s="28">
        <v>2</v>
      </c>
      <c r="E961" t="s">
        <v>39</v>
      </c>
      <c r="F961" t="s">
        <v>851</v>
      </c>
      <c r="G961" s="29">
        <v>43708</v>
      </c>
      <c r="H961" s="30">
        <v>43714</v>
      </c>
      <c r="I961" s="31">
        <v>41</v>
      </c>
      <c r="J961" t="s">
        <v>44</v>
      </c>
      <c r="L961" t="s">
        <v>37</v>
      </c>
      <c r="M961" t="s">
        <v>38</v>
      </c>
      <c r="Q961" t="s">
        <v>33</v>
      </c>
      <c r="W961" s="32">
        <v>-1523.32</v>
      </c>
      <c r="Y961" t="s">
        <v>45</v>
      </c>
      <c r="Z961" t="s">
        <v>852</v>
      </c>
    </row>
    <row r="962" spans="1:26" x14ac:dyDescent="0.3">
      <c r="A962" t="s">
        <v>26</v>
      </c>
      <c r="B962" t="s">
        <v>27</v>
      </c>
      <c r="C962" s="27">
        <v>2020</v>
      </c>
      <c r="D962" s="28">
        <v>2</v>
      </c>
      <c r="E962" t="s">
        <v>39</v>
      </c>
      <c r="F962" t="s">
        <v>851</v>
      </c>
      <c r="G962" s="29">
        <v>43708</v>
      </c>
      <c r="H962" s="30">
        <v>43714</v>
      </c>
      <c r="I962" s="31">
        <v>42</v>
      </c>
      <c r="J962" t="s">
        <v>675</v>
      </c>
      <c r="L962" t="s">
        <v>37</v>
      </c>
      <c r="M962" t="s">
        <v>38</v>
      </c>
      <c r="Q962" t="s">
        <v>33</v>
      </c>
      <c r="W962" s="32">
        <v>1523.32</v>
      </c>
      <c r="Y962" t="s">
        <v>45</v>
      </c>
      <c r="Z962" t="s">
        <v>852</v>
      </c>
    </row>
    <row r="963" spans="1:26" x14ac:dyDescent="0.3">
      <c r="A963" t="s">
        <v>26</v>
      </c>
      <c r="B963" t="s">
        <v>27</v>
      </c>
      <c r="C963" s="27">
        <v>2020</v>
      </c>
      <c r="D963" s="28">
        <v>2</v>
      </c>
      <c r="E963" t="s">
        <v>39</v>
      </c>
      <c r="F963" t="s">
        <v>851</v>
      </c>
      <c r="G963" s="29">
        <v>43708</v>
      </c>
      <c r="H963" s="30">
        <v>43714</v>
      </c>
      <c r="I963" s="31">
        <v>43</v>
      </c>
      <c r="J963" t="s">
        <v>44</v>
      </c>
      <c r="L963" t="s">
        <v>37</v>
      </c>
      <c r="M963" t="s">
        <v>38</v>
      </c>
      <c r="Q963" t="s">
        <v>33</v>
      </c>
      <c r="W963" s="32">
        <v>-336.65</v>
      </c>
      <c r="Y963" t="s">
        <v>45</v>
      </c>
      <c r="Z963" t="s">
        <v>852</v>
      </c>
    </row>
    <row r="964" spans="1:26" x14ac:dyDescent="0.3">
      <c r="A964" t="s">
        <v>26</v>
      </c>
      <c r="B964" t="s">
        <v>27</v>
      </c>
      <c r="C964" s="27">
        <v>2020</v>
      </c>
      <c r="D964" s="28">
        <v>2</v>
      </c>
      <c r="E964" t="s">
        <v>39</v>
      </c>
      <c r="F964" t="s">
        <v>851</v>
      </c>
      <c r="G964" s="29">
        <v>43708</v>
      </c>
      <c r="H964" s="30">
        <v>43714</v>
      </c>
      <c r="I964" s="31">
        <v>44</v>
      </c>
      <c r="J964" t="s">
        <v>676</v>
      </c>
      <c r="L964" t="s">
        <v>37</v>
      </c>
      <c r="M964" t="s">
        <v>38</v>
      </c>
      <c r="Q964" t="s">
        <v>33</v>
      </c>
      <c r="W964" s="32">
        <v>336.65</v>
      </c>
      <c r="Y964" t="s">
        <v>45</v>
      </c>
      <c r="Z964" t="s">
        <v>852</v>
      </c>
    </row>
    <row r="965" spans="1:26" x14ac:dyDescent="0.3">
      <c r="A965" t="s">
        <v>26</v>
      </c>
      <c r="B965" t="s">
        <v>27</v>
      </c>
      <c r="C965" s="27">
        <v>2020</v>
      </c>
      <c r="D965" s="28">
        <v>2</v>
      </c>
      <c r="E965" t="s">
        <v>39</v>
      </c>
      <c r="F965" t="s">
        <v>851</v>
      </c>
      <c r="G965" s="29">
        <v>43708</v>
      </c>
      <c r="H965" s="30">
        <v>43714</v>
      </c>
      <c r="I965" s="31">
        <v>45</v>
      </c>
      <c r="J965" t="s">
        <v>44</v>
      </c>
      <c r="L965" t="s">
        <v>37</v>
      </c>
      <c r="M965" t="s">
        <v>38</v>
      </c>
      <c r="Q965" t="s">
        <v>33</v>
      </c>
      <c r="W965" s="32">
        <v>2374.9</v>
      </c>
      <c r="Y965" t="s">
        <v>45</v>
      </c>
      <c r="Z965" t="s">
        <v>852</v>
      </c>
    </row>
    <row r="966" spans="1:26" x14ac:dyDescent="0.3">
      <c r="A966" t="s">
        <v>26</v>
      </c>
      <c r="B966" t="s">
        <v>27</v>
      </c>
      <c r="C966" s="27">
        <v>2020</v>
      </c>
      <c r="D966" s="28">
        <v>2</v>
      </c>
      <c r="E966" t="s">
        <v>39</v>
      </c>
      <c r="F966" t="s">
        <v>851</v>
      </c>
      <c r="G966" s="29">
        <v>43708</v>
      </c>
      <c r="H966" s="30">
        <v>43714</v>
      </c>
      <c r="I966" s="31">
        <v>47</v>
      </c>
      <c r="J966" t="s">
        <v>44</v>
      </c>
      <c r="L966" t="s">
        <v>37</v>
      </c>
      <c r="M966" t="s">
        <v>38</v>
      </c>
      <c r="Q966" t="s">
        <v>33</v>
      </c>
      <c r="W966" s="32">
        <v>-1945.04</v>
      </c>
      <c r="Y966" t="s">
        <v>45</v>
      </c>
      <c r="Z966" t="s">
        <v>852</v>
      </c>
    </row>
    <row r="967" spans="1:26" x14ac:dyDescent="0.3">
      <c r="A967" t="s">
        <v>26</v>
      </c>
      <c r="B967" t="s">
        <v>27</v>
      </c>
      <c r="C967" s="27">
        <v>2020</v>
      </c>
      <c r="D967" s="28">
        <v>2</v>
      </c>
      <c r="E967" t="s">
        <v>39</v>
      </c>
      <c r="F967" t="s">
        <v>851</v>
      </c>
      <c r="G967" s="29">
        <v>43708</v>
      </c>
      <c r="H967" s="30">
        <v>43714</v>
      </c>
      <c r="I967" s="31">
        <v>49</v>
      </c>
      <c r="J967" t="s">
        <v>44</v>
      </c>
      <c r="L967" t="s">
        <v>37</v>
      </c>
      <c r="M967" t="s">
        <v>38</v>
      </c>
      <c r="Q967" t="s">
        <v>33</v>
      </c>
      <c r="W967" s="32">
        <v>-429.86</v>
      </c>
      <c r="Y967" t="s">
        <v>45</v>
      </c>
      <c r="Z967" t="s">
        <v>852</v>
      </c>
    </row>
    <row r="968" spans="1:26" x14ac:dyDescent="0.3">
      <c r="A968" t="s">
        <v>26</v>
      </c>
      <c r="B968" t="s">
        <v>27</v>
      </c>
      <c r="C968" s="27">
        <v>2020</v>
      </c>
      <c r="D968" s="28">
        <v>2</v>
      </c>
      <c r="E968" t="s">
        <v>39</v>
      </c>
      <c r="F968" t="s">
        <v>851</v>
      </c>
      <c r="G968" s="29">
        <v>43708</v>
      </c>
      <c r="H968" s="30">
        <v>43714</v>
      </c>
      <c r="I968" s="31">
        <v>51</v>
      </c>
      <c r="J968" t="s">
        <v>44</v>
      </c>
      <c r="L968" t="s">
        <v>37</v>
      </c>
      <c r="M968" t="s">
        <v>38</v>
      </c>
      <c r="Q968" t="s">
        <v>33</v>
      </c>
      <c r="W968" s="32">
        <v>68.81</v>
      </c>
      <c r="Y968" t="s">
        <v>45</v>
      </c>
      <c r="Z968" t="s">
        <v>852</v>
      </c>
    </row>
    <row r="969" spans="1:26" x14ac:dyDescent="0.3">
      <c r="A969" t="s">
        <v>26</v>
      </c>
      <c r="B969" t="s">
        <v>27</v>
      </c>
      <c r="C969" s="27">
        <v>2020</v>
      </c>
      <c r="D969" s="28">
        <v>2</v>
      </c>
      <c r="E969" t="s">
        <v>39</v>
      </c>
      <c r="F969" t="s">
        <v>851</v>
      </c>
      <c r="G969" s="29">
        <v>43708</v>
      </c>
      <c r="H969" s="30">
        <v>43714</v>
      </c>
      <c r="I969" s="31">
        <v>53</v>
      </c>
      <c r="J969" t="s">
        <v>44</v>
      </c>
      <c r="L969" t="s">
        <v>37</v>
      </c>
      <c r="M969" t="s">
        <v>38</v>
      </c>
      <c r="Q969" t="s">
        <v>33</v>
      </c>
      <c r="W969" s="32">
        <v>-56.35</v>
      </c>
      <c r="Y969" t="s">
        <v>45</v>
      </c>
      <c r="Z969" t="s">
        <v>852</v>
      </c>
    </row>
    <row r="970" spans="1:26" x14ac:dyDescent="0.3">
      <c r="A970" t="s">
        <v>26</v>
      </c>
      <c r="B970" t="s">
        <v>27</v>
      </c>
      <c r="C970" s="27">
        <v>2020</v>
      </c>
      <c r="D970" s="28">
        <v>2</v>
      </c>
      <c r="E970" t="s">
        <v>39</v>
      </c>
      <c r="F970" t="s">
        <v>851</v>
      </c>
      <c r="G970" s="29">
        <v>43708</v>
      </c>
      <c r="H970" s="30">
        <v>43714</v>
      </c>
      <c r="I970" s="31">
        <v>55</v>
      </c>
      <c r="J970" t="s">
        <v>44</v>
      </c>
      <c r="L970" t="s">
        <v>37</v>
      </c>
      <c r="M970" t="s">
        <v>38</v>
      </c>
      <c r="Q970" t="s">
        <v>33</v>
      </c>
      <c r="W970" s="32">
        <v>-12.46</v>
      </c>
      <c r="Y970" t="s">
        <v>45</v>
      </c>
      <c r="Z970" t="s">
        <v>852</v>
      </c>
    </row>
    <row r="971" spans="1:26" x14ac:dyDescent="0.3">
      <c r="A971" t="s">
        <v>26</v>
      </c>
      <c r="B971" t="s">
        <v>27</v>
      </c>
      <c r="C971" s="27">
        <v>2020</v>
      </c>
      <c r="D971" s="28">
        <v>2</v>
      </c>
      <c r="E971" t="s">
        <v>39</v>
      </c>
      <c r="F971" t="s">
        <v>851</v>
      </c>
      <c r="G971" s="29">
        <v>43708</v>
      </c>
      <c r="H971" s="30">
        <v>43714</v>
      </c>
      <c r="I971" s="31">
        <v>57</v>
      </c>
      <c r="J971" t="s">
        <v>44</v>
      </c>
      <c r="L971" t="s">
        <v>37</v>
      </c>
      <c r="M971" t="s">
        <v>38</v>
      </c>
      <c r="Q971" t="s">
        <v>33</v>
      </c>
      <c r="W971" s="32">
        <v>128.34</v>
      </c>
      <c r="Y971" t="s">
        <v>45</v>
      </c>
      <c r="Z971" t="s">
        <v>852</v>
      </c>
    </row>
    <row r="972" spans="1:26" x14ac:dyDescent="0.3">
      <c r="A972" t="s">
        <v>26</v>
      </c>
      <c r="B972" t="s">
        <v>27</v>
      </c>
      <c r="C972" s="27">
        <v>2020</v>
      </c>
      <c r="D972" s="28">
        <v>2</v>
      </c>
      <c r="E972" t="s">
        <v>39</v>
      </c>
      <c r="F972" t="s">
        <v>851</v>
      </c>
      <c r="G972" s="29">
        <v>43708</v>
      </c>
      <c r="H972" s="30">
        <v>43714</v>
      </c>
      <c r="I972" s="31">
        <v>59</v>
      </c>
      <c r="J972" t="s">
        <v>44</v>
      </c>
      <c r="L972" t="s">
        <v>37</v>
      </c>
      <c r="M972" t="s">
        <v>38</v>
      </c>
      <c r="Q972" t="s">
        <v>33</v>
      </c>
      <c r="W972" s="32">
        <v>-105.11</v>
      </c>
      <c r="Y972" t="s">
        <v>45</v>
      </c>
      <c r="Z972" t="s">
        <v>852</v>
      </c>
    </row>
    <row r="973" spans="1:26" x14ac:dyDescent="0.3">
      <c r="A973" t="s">
        <v>26</v>
      </c>
      <c r="B973" t="s">
        <v>27</v>
      </c>
      <c r="C973" s="27">
        <v>2020</v>
      </c>
      <c r="D973" s="28">
        <v>2</v>
      </c>
      <c r="E973" t="s">
        <v>39</v>
      </c>
      <c r="F973" t="s">
        <v>851</v>
      </c>
      <c r="G973" s="29">
        <v>43708</v>
      </c>
      <c r="H973" s="30">
        <v>43714</v>
      </c>
      <c r="I973" s="31">
        <v>61</v>
      </c>
      <c r="J973" t="s">
        <v>44</v>
      </c>
      <c r="L973" t="s">
        <v>37</v>
      </c>
      <c r="M973" t="s">
        <v>38</v>
      </c>
      <c r="Q973" t="s">
        <v>33</v>
      </c>
      <c r="W973" s="32">
        <v>-23.23</v>
      </c>
      <c r="Y973" t="s">
        <v>45</v>
      </c>
      <c r="Z973" t="s">
        <v>852</v>
      </c>
    </row>
    <row r="974" spans="1:26" x14ac:dyDescent="0.3">
      <c r="A974" t="s">
        <v>26</v>
      </c>
      <c r="B974" t="s">
        <v>27</v>
      </c>
      <c r="C974" s="27">
        <v>2020</v>
      </c>
      <c r="D974" s="28">
        <v>2</v>
      </c>
      <c r="E974" t="s">
        <v>39</v>
      </c>
      <c r="F974" t="s">
        <v>851</v>
      </c>
      <c r="G974" s="29">
        <v>43708</v>
      </c>
      <c r="H974" s="30">
        <v>43714</v>
      </c>
      <c r="I974" s="31">
        <v>63</v>
      </c>
      <c r="J974" t="s">
        <v>44</v>
      </c>
      <c r="L974" t="s">
        <v>37</v>
      </c>
      <c r="M974" t="s">
        <v>38</v>
      </c>
      <c r="Q974" t="s">
        <v>33</v>
      </c>
      <c r="W974" s="32">
        <v>8810.9599999999991</v>
      </c>
      <c r="Y974" t="s">
        <v>45</v>
      </c>
      <c r="Z974" t="s">
        <v>852</v>
      </c>
    </row>
    <row r="975" spans="1:26" x14ac:dyDescent="0.3">
      <c r="A975" t="s">
        <v>26</v>
      </c>
      <c r="B975" t="s">
        <v>27</v>
      </c>
      <c r="C975" s="27">
        <v>2020</v>
      </c>
      <c r="D975" s="28">
        <v>2</v>
      </c>
      <c r="E975" t="s">
        <v>39</v>
      </c>
      <c r="F975" t="s">
        <v>851</v>
      </c>
      <c r="G975" s="29">
        <v>43708</v>
      </c>
      <c r="H975" s="30">
        <v>43714</v>
      </c>
      <c r="I975" s="31">
        <v>65</v>
      </c>
      <c r="J975" t="s">
        <v>44</v>
      </c>
      <c r="L975" t="s">
        <v>37</v>
      </c>
      <c r="M975" t="s">
        <v>38</v>
      </c>
      <c r="Q975" t="s">
        <v>33</v>
      </c>
      <c r="W975" s="32">
        <v>-7216.18</v>
      </c>
      <c r="Y975" t="s">
        <v>45</v>
      </c>
      <c r="Z975" t="s">
        <v>852</v>
      </c>
    </row>
    <row r="976" spans="1:26" x14ac:dyDescent="0.3">
      <c r="A976" t="s">
        <v>26</v>
      </c>
      <c r="B976" t="s">
        <v>27</v>
      </c>
      <c r="C976" s="27">
        <v>2020</v>
      </c>
      <c r="D976" s="28">
        <v>2</v>
      </c>
      <c r="E976" t="s">
        <v>39</v>
      </c>
      <c r="F976" t="s">
        <v>851</v>
      </c>
      <c r="G976" s="29">
        <v>43708</v>
      </c>
      <c r="H976" s="30">
        <v>43714</v>
      </c>
      <c r="I976" s="31">
        <v>67</v>
      </c>
      <c r="J976" t="s">
        <v>44</v>
      </c>
      <c r="L976" t="s">
        <v>37</v>
      </c>
      <c r="M976" t="s">
        <v>38</v>
      </c>
      <c r="Q976" t="s">
        <v>33</v>
      </c>
      <c r="W976" s="32">
        <v>-1594.78</v>
      </c>
      <c r="Y976" t="s">
        <v>45</v>
      </c>
      <c r="Z976" t="s">
        <v>852</v>
      </c>
    </row>
    <row r="977" spans="1:26" x14ac:dyDescent="0.3">
      <c r="A977" t="s">
        <v>26</v>
      </c>
      <c r="B977" t="s">
        <v>27</v>
      </c>
      <c r="C977" s="27">
        <v>2020</v>
      </c>
      <c r="D977" s="28">
        <v>2</v>
      </c>
      <c r="E977" t="s">
        <v>39</v>
      </c>
      <c r="F977" t="s">
        <v>851</v>
      </c>
      <c r="G977" s="29">
        <v>43708</v>
      </c>
      <c r="H977" s="30">
        <v>43714</v>
      </c>
      <c r="I977" s="31">
        <v>69</v>
      </c>
      <c r="J977" t="s">
        <v>44</v>
      </c>
      <c r="L977" t="s">
        <v>37</v>
      </c>
      <c r="M977" t="s">
        <v>38</v>
      </c>
      <c r="Q977" t="s">
        <v>33</v>
      </c>
      <c r="W977" s="32">
        <v>47307.21</v>
      </c>
      <c r="Y977" t="s">
        <v>45</v>
      </c>
      <c r="Z977" t="s">
        <v>852</v>
      </c>
    </row>
    <row r="978" spans="1:26" x14ac:dyDescent="0.3">
      <c r="A978" t="s">
        <v>26</v>
      </c>
      <c r="B978" t="s">
        <v>27</v>
      </c>
      <c r="C978" s="27">
        <v>2020</v>
      </c>
      <c r="D978" s="28">
        <v>2</v>
      </c>
      <c r="E978" t="s">
        <v>39</v>
      </c>
      <c r="F978" t="s">
        <v>851</v>
      </c>
      <c r="G978" s="29">
        <v>43708</v>
      </c>
      <c r="H978" s="30">
        <v>43714</v>
      </c>
      <c r="I978" s="31">
        <v>71</v>
      </c>
      <c r="J978" t="s">
        <v>44</v>
      </c>
      <c r="L978" t="s">
        <v>37</v>
      </c>
      <c r="M978" t="s">
        <v>38</v>
      </c>
      <c r="Q978" t="s">
        <v>33</v>
      </c>
      <c r="W978" s="32">
        <v>-38744.61</v>
      </c>
      <c r="Y978" t="s">
        <v>45</v>
      </c>
      <c r="Z978" t="s">
        <v>852</v>
      </c>
    </row>
    <row r="979" spans="1:26" x14ac:dyDescent="0.3">
      <c r="A979" t="s">
        <v>26</v>
      </c>
      <c r="B979" t="s">
        <v>27</v>
      </c>
      <c r="C979" s="27">
        <v>2020</v>
      </c>
      <c r="D979" s="28">
        <v>2</v>
      </c>
      <c r="E979" t="s">
        <v>39</v>
      </c>
      <c r="F979" t="s">
        <v>851</v>
      </c>
      <c r="G979" s="29">
        <v>43708</v>
      </c>
      <c r="H979" s="30">
        <v>43714</v>
      </c>
      <c r="I979" s="31">
        <v>73</v>
      </c>
      <c r="J979" t="s">
        <v>44</v>
      </c>
      <c r="L979" t="s">
        <v>37</v>
      </c>
      <c r="M979" t="s">
        <v>38</v>
      </c>
      <c r="Q979" t="s">
        <v>33</v>
      </c>
      <c r="W979" s="32">
        <v>-8562.6</v>
      </c>
      <c r="Y979" t="s">
        <v>45</v>
      </c>
      <c r="Z979" t="s">
        <v>852</v>
      </c>
    </row>
    <row r="980" spans="1:26" x14ac:dyDescent="0.3">
      <c r="A980" t="s">
        <v>26</v>
      </c>
      <c r="B980" t="s">
        <v>27</v>
      </c>
      <c r="C980" s="27">
        <v>2020</v>
      </c>
      <c r="D980" s="28">
        <v>2</v>
      </c>
      <c r="E980" t="s">
        <v>39</v>
      </c>
      <c r="F980" t="s">
        <v>851</v>
      </c>
      <c r="G980" s="29">
        <v>43708</v>
      </c>
      <c r="H980" s="30">
        <v>43714</v>
      </c>
      <c r="I980" s="31">
        <v>75</v>
      </c>
      <c r="J980" t="s">
        <v>44</v>
      </c>
      <c r="L980" t="s">
        <v>37</v>
      </c>
      <c r="M980" t="s">
        <v>38</v>
      </c>
      <c r="Q980" t="s">
        <v>33</v>
      </c>
      <c r="W980" s="32">
        <v>75.209999999999994</v>
      </c>
      <c r="Y980" t="s">
        <v>45</v>
      </c>
      <c r="Z980" t="s">
        <v>852</v>
      </c>
    </row>
    <row r="981" spans="1:26" x14ac:dyDescent="0.3">
      <c r="A981" t="s">
        <v>26</v>
      </c>
      <c r="B981" t="s">
        <v>27</v>
      </c>
      <c r="C981" s="27">
        <v>2020</v>
      </c>
      <c r="D981" s="28">
        <v>2</v>
      </c>
      <c r="E981" t="s">
        <v>39</v>
      </c>
      <c r="F981" t="s">
        <v>851</v>
      </c>
      <c r="G981" s="29">
        <v>43708</v>
      </c>
      <c r="H981" s="30">
        <v>43714</v>
      </c>
      <c r="I981" s="31">
        <v>77</v>
      </c>
      <c r="J981" t="s">
        <v>44</v>
      </c>
      <c r="L981" t="s">
        <v>37</v>
      </c>
      <c r="M981" t="s">
        <v>38</v>
      </c>
      <c r="Q981" t="s">
        <v>33</v>
      </c>
      <c r="W981" s="32">
        <v>-61.59</v>
      </c>
      <c r="Y981" t="s">
        <v>45</v>
      </c>
      <c r="Z981" t="s">
        <v>852</v>
      </c>
    </row>
    <row r="982" spans="1:26" x14ac:dyDescent="0.3">
      <c r="A982" t="s">
        <v>26</v>
      </c>
      <c r="B982" t="s">
        <v>27</v>
      </c>
      <c r="C982" s="27">
        <v>2020</v>
      </c>
      <c r="D982" s="28">
        <v>2</v>
      </c>
      <c r="E982" t="s">
        <v>39</v>
      </c>
      <c r="F982" t="s">
        <v>851</v>
      </c>
      <c r="G982" s="29">
        <v>43708</v>
      </c>
      <c r="H982" s="30">
        <v>43714</v>
      </c>
      <c r="I982" s="31">
        <v>79</v>
      </c>
      <c r="J982" t="s">
        <v>44</v>
      </c>
      <c r="L982" t="s">
        <v>37</v>
      </c>
      <c r="M982" t="s">
        <v>38</v>
      </c>
      <c r="Q982" t="s">
        <v>33</v>
      </c>
      <c r="W982" s="32">
        <v>-13.62</v>
      </c>
      <c r="Y982" t="s">
        <v>45</v>
      </c>
      <c r="Z982" t="s">
        <v>852</v>
      </c>
    </row>
    <row r="983" spans="1:26" x14ac:dyDescent="0.3">
      <c r="A983" t="s">
        <v>26</v>
      </c>
      <c r="B983" t="s">
        <v>27</v>
      </c>
      <c r="C983" s="27">
        <v>2020</v>
      </c>
      <c r="D983" s="28">
        <v>2</v>
      </c>
      <c r="E983" t="s">
        <v>39</v>
      </c>
      <c r="F983" t="s">
        <v>851</v>
      </c>
      <c r="G983" s="29">
        <v>43708</v>
      </c>
      <c r="H983" s="30">
        <v>43714</v>
      </c>
      <c r="I983" s="31">
        <v>81</v>
      </c>
      <c r="J983" t="s">
        <v>44</v>
      </c>
      <c r="L983" t="s">
        <v>37</v>
      </c>
      <c r="M983" t="s">
        <v>38</v>
      </c>
      <c r="Q983" t="s">
        <v>33</v>
      </c>
      <c r="W983" s="32">
        <v>987.96</v>
      </c>
      <c r="Y983" t="s">
        <v>45</v>
      </c>
      <c r="Z983" t="s">
        <v>852</v>
      </c>
    </row>
    <row r="984" spans="1:26" x14ac:dyDescent="0.3">
      <c r="A984" t="s">
        <v>26</v>
      </c>
      <c r="B984" t="s">
        <v>27</v>
      </c>
      <c r="C984" s="27">
        <v>2020</v>
      </c>
      <c r="D984" s="28">
        <v>2</v>
      </c>
      <c r="E984" t="s">
        <v>39</v>
      </c>
      <c r="F984" t="s">
        <v>851</v>
      </c>
      <c r="G984" s="29">
        <v>43708</v>
      </c>
      <c r="H984" s="30">
        <v>43714</v>
      </c>
      <c r="I984" s="31">
        <v>83</v>
      </c>
      <c r="J984" t="s">
        <v>44</v>
      </c>
      <c r="L984" t="s">
        <v>37</v>
      </c>
      <c r="M984" t="s">
        <v>38</v>
      </c>
      <c r="Q984" t="s">
        <v>33</v>
      </c>
      <c r="W984" s="32">
        <v>-809.14</v>
      </c>
      <c r="Y984" t="s">
        <v>45</v>
      </c>
      <c r="Z984" t="s">
        <v>852</v>
      </c>
    </row>
    <row r="985" spans="1:26" x14ac:dyDescent="0.3">
      <c r="A985" t="s">
        <v>26</v>
      </c>
      <c r="B985" t="s">
        <v>27</v>
      </c>
      <c r="C985" s="27">
        <v>2020</v>
      </c>
      <c r="D985" s="28">
        <v>2</v>
      </c>
      <c r="E985" t="s">
        <v>39</v>
      </c>
      <c r="F985" t="s">
        <v>851</v>
      </c>
      <c r="G985" s="29">
        <v>43708</v>
      </c>
      <c r="H985" s="30">
        <v>43714</v>
      </c>
      <c r="I985" s="31">
        <v>85</v>
      </c>
      <c r="J985" t="s">
        <v>44</v>
      </c>
      <c r="L985" t="s">
        <v>37</v>
      </c>
      <c r="M985" t="s">
        <v>38</v>
      </c>
      <c r="Q985" t="s">
        <v>33</v>
      </c>
      <c r="W985" s="32">
        <v>-178.82</v>
      </c>
      <c r="Y985" t="s">
        <v>45</v>
      </c>
      <c r="Z985" t="s">
        <v>852</v>
      </c>
    </row>
    <row r="986" spans="1:26" x14ac:dyDescent="0.3">
      <c r="A986" t="s">
        <v>26</v>
      </c>
      <c r="B986" t="s">
        <v>27</v>
      </c>
      <c r="C986" s="27">
        <v>2020</v>
      </c>
      <c r="D986" s="28">
        <v>2</v>
      </c>
      <c r="E986" t="s">
        <v>39</v>
      </c>
      <c r="F986" t="s">
        <v>851</v>
      </c>
      <c r="G986" s="29">
        <v>43708</v>
      </c>
      <c r="H986" s="30">
        <v>43714</v>
      </c>
      <c r="I986" s="31">
        <v>87</v>
      </c>
      <c r="J986" t="s">
        <v>44</v>
      </c>
      <c r="L986" t="s">
        <v>37</v>
      </c>
      <c r="M986" t="s">
        <v>38</v>
      </c>
      <c r="Q986" t="s">
        <v>33</v>
      </c>
      <c r="W986" s="32">
        <v>931.2</v>
      </c>
      <c r="Y986" t="s">
        <v>45</v>
      </c>
      <c r="Z986" t="s">
        <v>852</v>
      </c>
    </row>
    <row r="987" spans="1:26" x14ac:dyDescent="0.3">
      <c r="A987" t="s">
        <v>26</v>
      </c>
      <c r="B987" t="s">
        <v>27</v>
      </c>
      <c r="C987" s="27">
        <v>2020</v>
      </c>
      <c r="D987" s="28">
        <v>2</v>
      </c>
      <c r="E987" t="s">
        <v>39</v>
      </c>
      <c r="F987" t="s">
        <v>851</v>
      </c>
      <c r="G987" s="29">
        <v>43708</v>
      </c>
      <c r="H987" s="30">
        <v>43714</v>
      </c>
      <c r="I987" s="31">
        <v>89</v>
      </c>
      <c r="J987" t="s">
        <v>44</v>
      </c>
      <c r="L987" t="s">
        <v>37</v>
      </c>
      <c r="M987" t="s">
        <v>38</v>
      </c>
      <c r="Q987" t="s">
        <v>33</v>
      </c>
      <c r="W987" s="32">
        <v>-762.65</v>
      </c>
      <c r="Y987" t="s">
        <v>45</v>
      </c>
      <c r="Z987" t="s">
        <v>852</v>
      </c>
    </row>
    <row r="988" spans="1:26" x14ac:dyDescent="0.3">
      <c r="A988" t="s">
        <v>26</v>
      </c>
      <c r="B988" t="s">
        <v>27</v>
      </c>
      <c r="C988" s="27">
        <v>2020</v>
      </c>
      <c r="D988" s="28">
        <v>2</v>
      </c>
      <c r="E988" t="s">
        <v>39</v>
      </c>
      <c r="F988" t="s">
        <v>851</v>
      </c>
      <c r="G988" s="29">
        <v>43708</v>
      </c>
      <c r="H988" s="30">
        <v>43714</v>
      </c>
      <c r="I988" s="31">
        <v>91</v>
      </c>
      <c r="J988" t="s">
        <v>44</v>
      </c>
      <c r="L988" t="s">
        <v>37</v>
      </c>
      <c r="M988" t="s">
        <v>38</v>
      </c>
      <c r="Q988" t="s">
        <v>33</v>
      </c>
      <c r="W988" s="32">
        <v>-168.55</v>
      </c>
      <c r="Y988" t="s">
        <v>45</v>
      </c>
      <c r="Z988" t="s">
        <v>852</v>
      </c>
    </row>
    <row r="989" spans="1:26" x14ac:dyDescent="0.3">
      <c r="A989" t="s">
        <v>26</v>
      </c>
      <c r="B989" t="s">
        <v>27</v>
      </c>
      <c r="C989" s="27">
        <v>2020</v>
      </c>
      <c r="D989" s="28">
        <v>2</v>
      </c>
      <c r="E989" t="s">
        <v>39</v>
      </c>
      <c r="F989" t="s">
        <v>851</v>
      </c>
      <c r="G989" s="29">
        <v>43708</v>
      </c>
      <c r="H989" s="30">
        <v>43714</v>
      </c>
      <c r="I989" s="31">
        <v>93</v>
      </c>
      <c r="J989" t="s">
        <v>44</v>
      </c>
      <c r="L989" t="s">
        <v>37</v>
      </c>
      <c r="M989" t="s">
        <v>38</v>
      </c>
      <c r="Q989" t="s">
        <v>33</v>
      </c>
      <c r="W989" s="32">
        <v>3351.23</v>
      </c>
      <c r="Y989" t="s">
        <v>45</v>
      </c>
      <c r="Z989" t="s">
        <v>852</v>
      </c>
    </row>
    <row r="990" spans="1:26" x14ac:dyDescent="0.3">
      <c r="A990" t="s">
        <v>26</v>
      </c>
      <c r="B990" t="s">
        <v>27</v>
      </c>
      <c r="C990" s="27">
        <v>2020</v>
      </c>
      <c r="D990" s="28">
        <v>2</v>
      </c>
      <c r="E990" t="s">
        <v>39</v>
      </c>
      <c r="F990" t="s">
        <v>851</v>
      </c>
      <c r="G990" s="29">
        <v>43708</v>
      </c>
      <c r="H990" s="30">
        <v>43714</v>
      </c>
      <c r="I990" s="31">
        <v>95</v>
      </c>
      <c r="J990" t="s">
        <v>44</v>
      </c>
      <c r="L990" t="s">
        <v>37</v>
      </c>
      <c r="M990" t="s">
        <v>38</v>
      </c>
      <c r="Q990" t="s">
        <v>33</v>
      </c>
      <c r="W990" s="32">
        <v>-2744.66</v>
      </c>
      <c r="Y990" t="s">
        <v>45</v>
      </c>
      <c r="Z990" t="s">
        <v>852</v>
      </c>
    </row>
    <row r="991" spans="1:26" x14ac:dyDescent="0.3">
      <c r="A991" t="s">
        <v>26</v>
      </c>
      <c r="B991" t="s">
        <v>27</v>
      </c>
      <c r="C991" s="27">
        <v>2020</v>
      </c>
      <c r="D991" s="28">
        <v>2</v>
      </c>
      <c r="E991" t="s">
        <v>39</v>
      </c>
      <c r="F991" t="s">
        <v>851</v>
      </c>
      <c r="G991" s="29">
        <v>43708</v>
      </c>
      <c r="H991" s="30">
        <v>43714</v>
      </c>
      <c r="I991" s="31">
        <v>97</v>
      </c>
      <c r="J991" t="s">
        <v>44</v>
      </c>
      <c r="L991" t="s">
        <v>37</v>
      </c>
      <c r="M991" t="s">
        <v>38</v>
      </c>
      <c r="Q991" t="s">
        <v>33</v>
      </c>
      <c r="W991" s="32">
        <v>-606.57000000000005</v>
      </c>
      <c r="Y991" t="s">
        <v>45</v>
      </c>
      <c r="Z991" t="s">
        <v>852</v>
      </c>
    </row>
    <row r="992" spans="1:26" x14ac:dyDescent="0.3">
      <c r="A992" t="s">
        <v>26</v>
      </c>
      <c r="B992" t="s">
        <v>27</v>
      </c>
      <c r="C992" s="27">
        <v>2020</v>
      </c>
      <c r="D992" s="28">
        <v>2</v>
      </c>
      <c r="E992" t="s">
        <v>39</v>
      </c>
      <c r="F992" t="s">
        <v>853</v>
      </c>
      <c r="G992" s="29">
        <v>43708</v>
      </c>
      <c r="H992" s="30">
        <v>43714</v>
      </c>
      <c r="I992" s="31">
        <v>1</v>
      </c>
      <c r="J992" t="s">
        <v>44</v>
      </c>
      <c r="L992" t="s">
        <v>31</v>
      </c>
      <c r="M992" t="s">
        <v>582</v>
      </c>
      <c r="P992" t="s">
        <v>26</v>
      </c>
      <c r="Q992" t="s">
        <v>33</v>
      </c>
      <c r="R992" t="s">
        <v>558</v>
      </c>
      <c r="W992" s="32">
        <v>1859.97</v>
      </c>
      <c r="Y992" t="s">
        <v>854</v>
      </c>
      <c r="Z992" t="s">
        <v>855</v>
      </c>
    </row>
    <row r="993" spans="1:26" x14ac:dyDescent="0.3">
      <c r="A993" t="s">
        <v>26</v>
      </c>
      <c r="B993" t="s">
        <v>27</v>
      </c>
      <c r="C993" s="27">
        <v>2020</v>
      </c>
      <c r="D993" s="28">
        <v>2</v>
      </c>
      <c r="E993" t="s">
        <v>39</v>
      </c>
      <c r="F993" t="s">
        <v>853</v>
      </c>
      <c r="G993" s="29">
        <v>43708</v>
      </c>
      <c r="H993" s="30">
        <v>43714</v>
      </c>
      <c r="I993" s="31">
        <v>2</v>
      </c>
      <c r="J993" t="s">
        <v>44</v>
      </c>
      <c r="L993" t="s">
        <v>665</v>
      </c>
      <c r="M993" t="s">
        <v>582</v>
      </c>
      <c r="P993" t="s">
        <v>26</v>
      </c>
      <c r="Q993" t="s">
        <v>33</v>
      </c>
      <c r="R993" t="s">
        <v>558</v>
      </c>
      <c r="W993" s="32">
        <v>-1523.32</v>
      </c>
      <c r="Y993" t="s">
        <v>854</v>
      </c>
      <c r="Z993" t="s">
        <v>855</v>
      </c>
    </row>
    <row r="994" spans="1:26" x14ac:dyDescent="0.3">
      <c r="A994" t="s">
        <v>26</v>
      </c>
      <c r="B994" t="s">
        <v>27</v>
      </c>
      <c r="C994" s="27">
        <v>2020</v>
      </c>
      <c r="D994" s="28">
        <v>2</v>
      </c>
      <c r="E994" t="s">
        <v>39</v>
      </c>
      <c r="F994" t="s">
        <v>853</v>
      </c>
      <c r="G994" s="29">
        <v>43708</v>
      </c>
      <c r="H994" s="30">
        <v>43714</v>
      </c>
      <c r="I994" s="31">
        <v>3</v>
      </c>
      <c r="J994" t="s">
        <v>44</v>
      </c>
      <c r="L994" t="s">
        <v>667</v>
      </c>
      <c r="M994" t="s">
        <v>582</v>
      </c>
      <c r="P994" t="s">
        <v>26</v>
      </c>
      <c r="Q994" t="s">
        <v>33</v>
      </c>
      <c r="R994" t="s">
        <v>558</v>
      </c>
      <c r="W994" s="32">
        <v>-336.65</v>
      </c>
      <c r="Y994" t="s">
        <v>854</v>
      </c>
      <c r="Z994" t="s">
        <v>855</v>
      </c>
    </row>
    <row r="995" spans="1:26" x14ac:dyDescent="0.3">
      <c r="A995" t="s">
        <v>26</v>
      </c>
      <c r="B995" t="s">
        <v>27</v>
      </c>
      <c r="C995" s="27">
        <v>2020</v>
      </c>
      <c r="D995" s="28">
        <v>3</v>
      </c>
      <c r="E995" t="s">
        <v>52</v>
      </c>
      <c r="F995" t="s">
        <v>856</v>
      </c>
      <c r="G995" s="29">
        <v>43712</v>
      </c>
      <c r="H995" s="30">
        <v>43712</v>
      </c>
      <c r="I995" s="31">
        <v>13</v>
      </c>
      <c r="J995" t="s">
        <v>44</v>
      </c>
      <c r="L995" t="s">
        <v>54</v>
      </c>
      <c r="M995" t="s">
        <v>38</v>
      </c>
      <c r="P995" t="s">
        <v>26</v>
      </c>
      <c r="Q995" t="s">
        <v>33</v>
      </c>
      <c r="R995" t="s">
        <v>558</v>
      </c>
      <c r="W995" s="32">
        <v>-161.87</v>
      </c>
      <c r="X995" t="s">
        <v>857</v>
      </c>
      <c r="Y995" t="s">
        <v>57</v>
      </c>
      <c r="Z995" t="s">
        <v>57</v>
      </c>
    </row>
    <row r="996" spans="1:26" x14ac:dyDescent="0.3">
      <c r="A996" t="s">
        <v>26</v>
      </c>
      <c r="B996" t="s">
        <v>27</v>
      </c>
      <c r="C996" s="27">
        <v>2020</v>
      </c>
      <c r="D996" s="28">
        <v>3</v>
      </c>
      <c r="E996" t="s">
        <v>52</v>
      </c>
      <c r="F996" t="s">
        <v>856</v>
      </c>
      <c r="G996" s="29">
        <v>43712</v>
      </c>
      <c r="H996" s="30">
        <v>43712</v>
      </c>
      <c r="I996" s="31">
        <v>18</v>
      </c>
      <c r="J996" t="s">
        <v>44</v>
      </c>
      <c r="L996" t="s">
        <v>54</v>
      </c>
      <c r="M996" t="s">
        <v>38</v>
      </c>
      <c r="P996" t="s">
        <v>26</v>
      </c>
      <c r="Q996" t="s">
        <v>33</v>
      </c>
      <c r="R996" t="s">
        <v>558</v>
      </c>
      <c r="W996" s="32">
        <v>-1312.5</v>
      </c>
      <c r="X996" t="s">
        <v>857</v>
      </c>
      <c r="Y996" t="s">
        <v>57</v>
      </c>
      <c r="Z996" t="s">
        <v>57</v>
      </c>
    </row>
    <row r="997" spans="1:26" x14ac:dyDescent="0.3">
      <c r="A997" t="s">
        <v>26</v>
      </c>
      <c r="B997" t="s">
        <v>27</v>
      </c>
      <c r="C997" s="27">
        <v>2020</v>
      </c>
      <c r="D997" s="28">
        <v>3</v>
      </c>
      <c r="E997" t="s">
        <v>52</v>
      </c>
      <c r="F997" t="s">
        <v>856</v>
      </c>
      <c r="G997" s="29">
        <v>43712</v>
      </c>
      <c r="H997" s="30">
        <v>43712</v>
      </c>
      <c r="I997" s="31">
        <v>30</v>
      </c>
      <c r="J997" t="s">
        <v>44</v>
      </c>
      <c r="K997" t="s">
        <v>604</v>
      </c>
      <c r="L997" t="s">
        <v>849</v>
      </c>
      <c r="M997" t="s">
        <v>62</v>
      </c>
      <c r="O997" t="s">
        <v>606</v>
      </c>
      <c r="P997" t="s">
        <v>26</v>
      </c>
      <c r="Q997" t="s">
        <v>33</v>
      </c>
      <c r="R997" t="s">
        <v>558</v>
      </c>
      <c r="W997" s="32">
        <v>161.87</v>
      </c>
      <c r="X997" t="s">
        <v>857</v>
      </c>
      <c r="Y997" t="s">
        <v>850</v>
      </c>
      <c r="Z997" t="s">
        <v>57</v>
      </c>
    </row>
    <row r="998" spans="1:26" x14ac:dyDescent="0.3">
      <c r="A998" t="s">
        <v>26</v>
      </c>
      <c r="B998" t="s">
        <v>27</v>
      </c>
      <c r="C998" s="27">
        <v>2020</v>
      </c>
      <c r="D998" s="28">
        <v>3</v>
      </c>
      <c r="E998" t="s">
        <v>52</v>
      </c>
      <c r="F998" t="s">
        <v>856</v>
      </c>
      <c r="G998" s="29">
        <v>43712</v>
      </c>
      <c r="H998" s="30">
        <v>43712</v>
      </c>
      <c r="I998" s="31">
        <v>32</v>
      </c>
      <c r="J998" t="s">
        <v>44</v>
      </c>
      <c r="K998" t="s">
        <v>604</v>
      </c>
      <c r="L998" t="s">
        <v>849</v>
      </c>
      <c r="M998" t="s">
        <v>62</v>
      </c>
      <c r="O998" t="s">
        <v>606</v>
      </c>
      <c r="P998" t="s">
        <v>26</v>
      </c>
      <c r="Q998" t="s">
        <v>33</v>
      </c>
      <c r="R998" t="s">
        <v>558</v>
      </c>
      <c r="W998" s="32">
        <v>1312.5</v>
      </c>
      <c r="X998" t="s">
        <v>857</v>
      </c>
      <c r="Y998" t="s">
        <v>850</v>
      </c>
      <c r="Z998" t="s">
        <v>57</v>
      </c>
    </row>
    <row r="999" spans="1:26" x14ac:dyDescent="0.3">
      <c r="A999" t="s">
        <v>26</v>
      </c>
      <c r="B999" t="s">
        <v>27</v>
      </c>
      <c r="C999" s="27">
        <v>2020</v>
      </c>
      <c r="D999" s="28">
        <v>3</v>
      </c>
      <c r="E999" t="s">
        <v>609</v>
      </c>
      <c r="F999" t="s">
        <v>858</v>
      </c>
      <c r="G999" s="29">
        <v>43718</v>
      </c>
      <c r="H999" s="30">
        <v>43719</v>
      </c>
      <c r="I999" s="31">
        <v>194</v>
      </c>
      <c r="J999" t="s">
        <v>44</v>
      </c>
      <c r="K999" t="s">
        <v>604</v>
      </c>
      <c r="L999" t="s">
        <v>611</v>
      </c>
      <c r="M999" t="s">
        <v>597</v>
      </c>
      <c r="O999" t="s">
        <v>606</v>
      </c>
      <c r="P999" t="s">
        <v>26</v>
      </c>
      <c r="Q999" t="s">
        <v>33</v>
      </c>
      <c r="R999" t="s">
        <v>558</v>
      </c>
      <c r="W999" s="32">
        <v>1920.29</v>
      </c>
      <c r="X999" t="s">
        <v>612</v>
      </c>
      <c r="Y999" t="s">
        <v>859</v>
      </c>
      <c r="Z999" t="s">
        <v>614</v>
      </c>
    </row>
    <row r="1000" spans="1:26" x14ac:dyDescent="0.3">
      <c r="A1000" t="s">
        <v>26</v>
      </c>
      <c r="B1000" t="s">
        <v>27</v>
      </c>
      <c r="C1000" s="27">
        <v>2020</v>
      </c>
      <c r="D1000" s="28">
        <v>3</v>
      </c>
      <c r="E1000" t="s">
        <v>609</v>
      </c>
      <c r="F1000" t="s">
        <v>858</v>
      </c>
      <c r="G1000" s="29">
        <v>43718</v>
      </c>
      <c r="H1000" s="30">
        <v>43719</v>
      </c>
      <c r="I1000" s="31">
        <v>195</v>
      </c>
      <c r="J1000" t="s">
        <v>44</v>
      </c>
      <c r="K1000" t="s">
        <v>604</v>
      </c>
      <c r="L1000" t="s">
        <v>615</v>
      </c>
      <c r="M1000" t="s">
        <v>597</v>
      </c>
      <c r="O1000" t="s">
        <v>606</v>
      </c>
      <c r="P1000" t="s">
        <v>26</v>
      </c>
      <c r="Q1000" t="s">
        <v>33</v>
      </c>
      <c r="R1000" t="s">
        <v>558</v>
      </c>
      <c r="W1000" s="32">
        <v>192.41</v>
      </c>
      <c r="X1000" t="s">
        <v>612</v>
      </c>
      <c r="Y1000" t="s">
        <v>859</v>
      </c>
      <c r="Z1000" t="s">
        <v>614</v>
      </c>
    </row>
    <row r="1001" spans="1:26" x14ac:dyDescent="0.3">
      <c r="A1001" t="s">
        <v>26</v>
      </c>
      <c r="B1001" t="s">
        <v>27</v>
      </c>
      <c r="C1001" s="27">
        <v>2020</v>
      </c>
      <c r="D1001" s="28">
        <v>3</v>
      </c>
      <c r="E1001" t="s">
        <v>609</v>
      </c>
      <c r="F1001" t="s">
        <v>858</v>
      </c>
      <c r="G1001" s="29">
        <v>43718</v>
      </c>
      <c r="H1001" s="30">
        <v>43719</v>
      </c>
      <c r="I1001" s="31">
        <v>196</v>
      </c>
      <c r="J1001" t="s">
        <v>44</v>
      </c>
      <c r="K1001" t="s">
        <v>604</v>
      </c>
      <c r="L1001" t="s">
        <v>616</v>
      </c>
      <c r="M1001" t="s">
        <v>597</v>
      </c>
      <c r="O1001" t="s">
        <v>606</v>
      </c>
      <c r="P1001" t="s">
        <v>26</v>
      </c>
      <c r="Q1001" t="s">
        <v>33</v>
      </c>
      <c r="R1001" t="s">
        <v>558</v>
      </c>
      <c r="W1001" s="32">
        <v>145.22</v>
      </c>
      <c r="X1001" t="s">
        <v>612</v>
      </c>
      <c r="Y1001" t="s">
        <v>859</v>
      </c>
      <c r="Z1001" t="s">
        <v>614</v>
      </c>
    </row>
    <row r="1002" spans="1:26" x14ac:dyDescent="0.3">
      <c r="A1002" t="s">
        <v>26</v>
      </c>
      <c r="B1002" t="s">
        <v>27</v>
      </c>
      <c r="C1002" s="27">
        <v>2020</v>
      </c>
      <c r="D1002" s="28">
        <v>3</v>
      </c>
      <c r="E1002" t="s">
        <v>609</v>
      </c>
      <c r="F1002" t="s">
        <v>858</v>
      </c>
      <c r="G1002" s="29">
        <v>43718</v>
      </c>
      <c r="H1002" s="30">
        <v>43719</v>
      </c>
      <c r="I1002" s="31">
        <v>197</v>
      </c>
      <c r="J1002" t="s">
        <v>44</v>
      </c>
      <c r="K1002" t="s">
        <v>604</v>
      </c>
      <c r="L1002" t="s">
        <v>617</v>
      </c>
      <c r="M1002" t="s">
        <v>597</v>
      </c>
      <c r="O1002" t="s">
        <v>606</v>
      </c>
      <c r="P1002" t="s">
        <v>26</v>
      </c>
      <c r="Q1002" t="s">
        <v>33</v>
      </c>
      <c r="R1002" t="s">
        <v>558</v>
      </c>
      <c r="W1002" s="32">
        <v>25.16</v>
      </c>
      <c r="X1002" t="s">
        <v>612</v>
      </c>
      <c r="Y1002" t="s">
        <v>859</v>
      </c>
      <c r="Z1002" t="s">
        <v>614</v>
      </c>
    </row>
    <row r="1003" spans="1:26" x14ac:dyDescent="0.3">
      <c r="A1003" t="s">
        <v>26</v>
      </c>
      <c r="B1003" t="s">
        <v>27</v>
      </c>
      <c r="C1003" s="27">
        <v>2020</v>
      </c>
      <c r="D1003" s="28">
        <v>3</v>
      </c>
      <c r="E1003" t="s">
        <v>609</v>
      </c>
      <c r="F1003" t="s">
        <v>858</v>
      </c>
      <c r="G1003" s="29">
        <v>43718</v>
      </c>
      <c r="H1003" s="30">
        <v>43719</v>
      </c>
      <c r="I1003" s="31">
        <v>198</v>
      </c>
      <c r="J1003" t="s">
        <v>44</v>
      </c>
      <c r="K1003" t="s">
        <v>604</v>
      </c>
      <c r="L1003" t="s">
        <v>618</v>
      </c>
      <c r="M1003" t="s">
        <v>597</v>
      </c>
      <c r="O1003" t="s">
        <v>606</v>
      </c>
      <c r="P1003" t="s">
        <v>26</v>
      </c>
      <c r="Q1003" t="s">
        <v>33</v>
      </c>
      <c r="R1003" t="s">
        <v>558</v>
      </c>
      <c r="W1003" s="32">
        <v>22.47</v>
      </c>
      <c r="X1003" t="s">
        <v>612</v>
      </c>
      <c r="Y1003" t="s">
        <v>859</v>
      </c>
      <c r="Z1003" t="s">
        <v>614</v>
      </c>
    </row>
    <row r="1004" spans="1:26" x14ac:dyDescent="0.3">
      <c r="A1004" t="s">
        <v>26</v>
      </c>
      <c r="B1004" t="s">
        <v>27</v>
      </c>
      <c r="C1004" s="27">
        <v>2020</v>
      </c>
      <c r="D1004" s="28">
        <v>3</v>
      </c>
      <c r="E1004" t="s">
        <v>609</v>
      </c>
      <c r="F1004" t="s">
        <v>858</v>
      </c>
      <c r="G1004" s="29">
        <v>43718</v>
      </c>
      <c r="H1004" s="30">
        <v>43719</v>
      </c>
      <c r="I1004" s="31">
        <v>199</v>
      </c>
      <c r="J1004" t="s">
        <v>44</v>
      </c>
      <c r="K1004" t="s">
        <v>604</v>
      </c>
      <c r="L1004" t="s">
        <v>619</v>
      </c>
      <c r="M1004" t="s">
        <v>597</v>
      </c>
      <c r="O1004" t="s">
        <v>606</v>
      </c>
      <c r="P1004" t="s">
        <v>26</v>
      </c>
      <c r="Q1004" t="s">
        <v>33</v>
      </c>
      <c r="R1004" t="s">
        <v>558</v>
      </c>
      <c r="W1004" s="32">
        <v>11.91</v>
      </c>
      <c r="X1004" t="s">
        <v>612</v>
      </c>
      <c r="Y1004" t="s">
        <v>859</v>
      </c>
      <c r="Z1004" t="s">
        <v>614</v>
      </c>
    </row>
    <row r="1005" spans="1:26" x14ac:dyDescent="0.3">
      <c r="A1005" t="s">
        <v>26</v>
      </c>
      <c r="B1005" t="s">
        <v>27</v>
      </c>
      <c r="C1005" s="27">
        <v>2020</v>
      </c>
      <c r="D1005" s="28">
        <v>3</v>
      </c>
      <c r="E1005" t="s">
        <v>609</v>
      </c>
      <c r="F1005" t="s">
        <v>858</v>
      </c>
      <c r="G1005" s="29">
        <v>43718</v>
      </c>
      <c r="H1005" s="30">
        <v>43719</v>
      </c>
      <c r="I1005" s="31">
        <v>200</v>
      </c>
      <c r="J1005" t="s">
        <v>44</v>
      </c>
      <c r="K1005" t="s">
        <v>604</v>
      </c>
      <c r="L1005" t="s">
        <v>620</v>
      </c>
      <c r="M1005" t="s">
        <v>597</v>
      </c>
      <c r="O1005" t="s">
        <v>606</v>
      </c>
      <c r="P1005" t="s">
        <v>26</v>
      </c>
      <c r="Q1005" t="s">
        <v>33</v>
      </c>
      <c r="R1005" t="s">
        <v>558</v>
      </c>
      <c r="W1005" s="32">
        <v>67.209999999999994</v>
      </c>
      <c r="X1005" t="s">
        <v>612</v>
      </c>
      <c r="Y1005" t="s">
        <v>859</v>
      </c>
      <c r="Z1005" t="s">
        <v>614</v>
      </c>
    </row>
    <row r="1006" spans="1:26" x14ac:dyDescent="0.3">
      <c r="A1006" t="s">
        <v>26</v>
      </c>
      <c r="B1006" t="s">
        <v>27</v>
      </c>
      <c r="C1006" s="27">
        <v>2020</v>
      </c>
      <c r="D1006" s="28">
        <v>3</v>
      </c>
      <c r="E1006" t="s">
        <v>609</v>
      </c>
      <c r="F1006" t="s">
        <v>858</v>
      </c>
      <c r="G1006" s="29">
        <v>43718</v>
      </c>
      <c r="H1006" s="30">
        <v>43719</v>
      </c>
      <c r="I1006" s="31">
        <v>411</v>
      </c>
      <c r="J1006" t="s">
        <v>44</v>
      </c>
      <c r="L1006" t="s">
        <v>37</v>
      </c>
      <c r="M1006" t="s">
        <v>38</v>
      </c>
      <c r="Q1006" t="s">
        <v>33</v>
      </c>
      <c r="W1006" s="32">
        <v>-2384.67</v>
      </c>
      <c r="Y1006" t="s">
        <v>45</v>
      </c>
      <c r="Z1006" t="s">
        <v>614</v>
      </c>
    </row>
    <row r="1007" spans="1:26" x14ac:dyDescent="0.3">
      <c r="A1007" t="s">
        <v>26</v>
      </c>
      <c r="B1007" t="s">
        <v>27</v>
      </c>
      <c r="C1007" s="27">
        <v>2020</v>
      </c>
      <c r="D1007" s="28">
        <v>3</v>
      </c>
      <c r="E1007" t="s">
        <v>52</v>
      </c>
      <c r="F1007" t="s">
        <v>860</v>
      </c>
      <c r="G1007" s="29">
        <v>43719</v>
      </c>
      <c r="H1007" s="30">
        <v>43719</v>
      </c>
      <c r="I1007" s="31">
        <v>4</v>
      </c>
      <c r="J1007" t="s">
        <v>44</v>
      </c>
      <c r="L1007" t="s">
        <v>37</v>
      </c>
      <c r="M1007" t="s">
        <v>38</v>
      </c>
      <c r="P1007" t="s">
        <v>26</v>
      </c>
      <c r="Q1007" t="s">
        <v>33</v>
      </c>
      <c r="R1007" t="s">
        <v>558</v>
      </c>
      <c r="W1007" s="32">
        <v>-161.88</v>
      </c>
      <c r="X1007" t="s">
        <v>847</v>
      </c>
      <c r="Y1007" t="s">
        <v>45</v>
      </c>
      <c r="Z1007" t="s">
        <v>70</v>
      </c>
    </row>
    <row r="1008" spans="1:26" x14ac:dyDescent="0.3">
      <c r="A1008" t="s">
        <v>26</v>
      </c>
      <c r="B1008" t="s">
        <v>27</v>
      </c>
      <c r="C1008" s="27">
        <v>2020</v>
      </c>
      <c r="D1008" s="28">
        <v>3</v>
      </c>
      <c r="E1008" t="s">
        <v>52</v>
      </c>
      <c r="F1008" t="s">
        <v>860</v>
      </c>
      <c r="G1008" s="29">
        <v>43719</v>
      </c>
      <c r="H1008" s="30">
        <v>43719</v>
      </c>
      <c r="I1008" s="31">
        <v>6</v>
      </c>
      <c r="J1008" t="s">
        <v>44</v>
      </c>
      <c r="L1008" t="s">
        <v>37</v>
      </c>
      <c r="M1008" t="s">
        <v>38</v>
      </c>
      <c r="P1008" t="s">
        <v>26</v>
      </c>
      <c r="Q1008" t="s">
        <v>33</v>
      </c>
      <c r="R1008" t="s">
        <v>558</v>
      </c>
      <c r="W1008" s="32">
        <v>-1312.5</v>
      </c>
      <c r="X1008" t="s">
        <v>848</v>
      </c>
      <c r="Y1008" t="s">
        <v>45</v>
      </c>
      <c r="Z1008" t="s">
        <v>70</v>
      </c>
    </row>
    <row r="1009" spans="1:26" x14ac:dyDescent="0.3">
      <c r="A1009" t="s">
        <v>26</v>
      </c>
      <c r="B1009" t="s">
        <v>27</v>
      </c>
      <c r="C1009" s="27">
        <v>2020</v>
      </c>
      <c r="D1009" s="28">
        <v>3</v>
      </c>
      <c r="E1009" t="s">
        <v>52</v>
      </c>
      <c r="F1009" t="s">
        <v>860</v>
      </c>
      <c r="G1009" s="29">
        <v>43719</v>
      </c>
      <c r="H1009" s="30">
        <v>43719</v>
      </c>
      <c r="I1009" s="31">
        <v>11</v>
      </c>
      <c r="J1009" t="s">
        <v>44</v>
      </c>
      <c r="L1009" t="s">
        <v>37</v>
      </c>
      <c r="M1009" t="s">
        <v>38</v>
      </c>
      <c r="P1009" t="s">
        <v>26</v>
      </c>
      <c r="Q1009" t="s">
        <v>33</v>
      </c>
      <c r="R1009" t="s">
        <v>558</v>
      </c>
      <c r="W1009" s="32">
        <v>-161.88</v>
      </c>
      <c r="X1009" t="s">
        <v>848</v>
      </c>
      <c r="Y1009" t="s">
        <v>45</v>
      </c>
      <c r="Z1009" t="s">
        <v>70</v>
      </c>
    </row>
    <row r="1010" spans="1:26" x14ac:dyDescent="0.3">
      <c r="A1010" t="s">
        <v>26</v>
      </c>
      <c r="B1010" t="s">
        <v>27</v>
      </c>
      <c r="C1010" s="27">
        <v>2020</v>
      </c>
      <c r="D1010" s="28">
        <v>3</v>
      </c>
      <c r="E1010" t="s">
        <v>52</v>
      </c>
      <c r="F1010" t="s">
        <v>860</v>
      </c>
      <c r="G1010" s="29">
        <v>43719</v>
      </c>
      <c r="H1010" s="30">
        <v>43719</v>
      </c>
      <c r="I1010" s="31">
        <v>17</v>
      </c>
      <c r="J1010" t="s">
        <v>44</v>
      </c>
      <c r="L1010" t="s">
        <v>37</v>
      </c>
      <c r="M1010" t="s">
        <v>38</v>
      </c>
      <c r="P1010" t="s">
        <v>26</v>
      </c>
      <c r="Q1010" t="s">
        <v>33</v>
      </c>
      <c r="R1010" t="s">
        <v>558</v>
      </c>
      <c r="W1010" s="32">
        <v>-1312.5</v>
      </c>
      <c r="X1010" t="s">
        <v>847</v>
      </c>
      <c r="Y1010" t="s">
        <v>45</v>
      </c>
      <c r="Z1010" t="s">
        <v>70</v>
      </c>
    </row>
    <row r="1011" spans="1:26" x14ac:dyDescent="0.3">
      <c r="A1011" t="s">
        <v>26</v>
      </c>
      <c r="B1011" t="s">
        <v>27</v>
      </c>
      <c r="C1011" s="27">
        <v>2020</v>
      </c>
      <c r="D1011" s="28">
        <v>3</v>
      </c>
      <c r="E1011" t="s">
        <v>52</v>
      </c>
      <c r="F1011" t="s">
        <v>860</v>
      </c>
      <c r="G1011" s="29">
        <v>43719</v>
      </c>
      <c r="H1011" s="30">
        <v>43719</v>
      </c>
      <c r="I1011" s="31">
        <v>26</v>
      </c>
      <c r="J1011" t="s">
        <v>44</v>
      </c>
      <c r="L1011" t="s">
        <v>54</v>
      </c>
      <c r="M1011" t="s">
        <v>38</v>
      </c>
      <c r="P1011" t="s">
        <v>26</v>
      </c>
      <c r="Q1011" t="s">
        <v>33</v>
      </c>
      <c r="R1011" t="s">
        <v>558</v>
      </c>
      <c r="W1011" s="32">
        <v>161.88</v>
      </c>
      <c r="X1011" t="s">
        <v>847</v>
      </c>
      <c r="Y1011" t="s">
        <v>57</v>
      </c>
      <c r="Z1011" t="s">
        <v>70</v>
      </c>
    </row>
    <row r="1012" spans="1:26" x14ac:dyDescent="0.3">
      <c r="A1012" t="s">
        <v>26</v>
      </c>
      <c r="B1012" t="s">
        <v>27</v>
      </c>
      <c r="C1012" s="27">
        <v>2020</v>
      </c>
      <c r="D1012" s="28">
        <v>3</v>
      </c>
      <c r="E1012" t="s">
        <v>52</v>
      </c>
      <c r="F1012" t="s">
        <v>860</v>
      </c>
      <c r="G1012" s="29">
        <v>43719</v>
      </c>
      <c r="H1012" s="30">
        <v>43719</v>
      </c>
      <c r="I1012" s="31">
        <v>28</v>
      </c>
      <c r="J1012" t="s">
        <v>44</v>
      </c>
      <c r="L1012" t="s">
        <v>54</v>
      </c>
      <c r="M1012" t="s">
        <v>38</v>
      </c>
      <c r="P1012" t="s">
        <v>26</v>
      </c>
      <c r="Q1012" t="s">
        <v>33</v>
      </c>
      <c r="R1012" t="s">
        <v>558</v>
      </c>
      <c r="W1012" s="32">
        <v>1312.5</v>
      </c>
      <c r="X1012" t="s">
        <v>848</v>
      </c>
      <c r="Y1012" t="s">
        <v>57</v>
      </c>
      <c r="Z1012" t="s">
        <v>70</v>
      </c>
    </row>
    <row r="1013" spans="1:26" x14ac:dyDescent="0.3">
      <c r="A1013" t="s">
        <v>26</v>
      </c>
      <c r="B1013" t="s">
        <v>27</v>
      </c>
      <c r="C1013" s="27">
        <v>2020</v>
      </c>
      <c r="D1013" s="28">
        <v>3</v>
      </c>
      <c r="E1013" t="s">
        <v>52</v>
      </c>
      <c r="F1013" t="s">
        <v>860</v>
      </c>
      <c r="G1013" s="29">
        <v>43719</v>
      </c>
      <c r="H1013" s="30">
        <v>43719</v>
      </c>
      <c r="I1013" s="31">
        <v>33</v>
      </c>
      <c r="J1013" t="s">
        <v>44</v>
      </c>
      <c r="L1013" t="s">
        <v>54</v>
      </c>
      <c r="M1013" t="s">
        <v>38</v>
      </c>
      <c r="P1013" t="s">
        <v>26</v>
      </c>
      <c r="Q1013" t="s">
        <v>33</v>
      </c>
      <c r="R1013" t="s">
        <v>558</v>
      </c>
      <c r="W1013" s="32">
        <v>161.88</v>
      </c>
      <c r="X1013" t="s">
        <v>848</v>
      </c>
      <c r="Y1013" t="s">
        <v>57</v>
      </c>
      <c r="Z1013" t="s">
        <v>70</v>
      </c>
    </row>
    <row r="1014" spans="1:26" x14ac:dyDescent="0.3">
      <c r="A1014" t="s">
        <v>26</v>
      </c>
      <c r="B1014" t="s">
        <v>27</v>
      </c>
      <c r="C1014" s="27">
        <v>2020</v>
      </c>
      <c r="D1014" s="28">
        <v>3</v>
      </c>
      <c r="E1014" t="s">
        <v>52</v>
      </c>
      <c r="F1014" t="s">
        <v>860</v>
      </c>
      <c r="G1014" s="29">
        <v>43719</v>
      </c>
      <c r="H1014" s="30">
        <v>43719</v>
      </c>
      <c r="I1014" s="31">
        <v>39</v>
      </c>
      <c r="J1014" t="s">
        <v>44</v>
      </c>
      <c r="L1014" t="s">
        <v>54</v>
      </c>
      <c r="M1014" t="s">
        <v>38</v>
      </c>
      <c r="P1014" t="s">
        <v>26</v>
      </c>
      <c r="Q1014" t="s">
        <v>33</v>
      </c>
      <c r="R1014" t="s">
        <v>558</v>
      </c>
      <c r="W1014" s="32">
        <v>1312.5</v>
      </c>
      <c r="X1014" t="s">
        <v>847</v>
      </c>
      <c r="Y1014" t="s">
        <v>57</v>
      </c>
      <c r="Z1014" t="s">
        <v>70</v>
      </c>
    </row>
    <row r="1015" spans="1:26" x14ac:dyDescent="0.3">
      <c r="A1015" t="s">
        <v>26</v>
      </c>
      <c r="B1015" t="s">
        <v>27</v>
      </c>
      <c r="C1015" s="27">
        <v>2020</v>
      </c>
      <c r="D1015" s="28">
        <v>3</v>
      </c>
      <c r="E1015" t="s">
        <v>52</v>
      </c>
      <c r="F1015" t="s">
        <v>861</v>
      </c>
      <c r="G1015" s="29">
        <v>43732</v>
      </c>
      <c r="H1015" s="30">
        <v>43732</v>
      </c>
      <c r="I1015" s="31">
        <v>10</v>
      </c>
      <c r="J1015" t="s">
        <v>44</v>
      </c>
      <c r="L1015" t="s">
        <v>37</v>
      </c>
      <c r="M1015" t="s">
        <v>38</v>
      </c>
      <c r="P1015" t="s">
        <v>26</v>
      </c>
      <c r="Q1015" t="s">
        <v>33</v>
      </c>
      <c r="R1015" t="s">
        <v>558</v>
      </c>
      <c r="W1015" s="32">
        <v>-161.87</v>
      </c>
      <c r="X1015" t="s">
        <v>857</v>
      </c>
      <c r="Y1015" t="s">
        <v>45</v>
      </c>
      <c r="Z1015" t="s">
        <v>70</v>
      </c>
    </row>
    <row r="1016" spans="1:26" x14ac:dyDescent="0.3">
      <c r="A1016" t="s">
        <v>26</v>
      </c>
      <c r="B1016" t="s">
        <v>27</v>
      </c>
      <c r="C1016" s="27">
        <v>2020</v>
      </c>
      <c r="D1016" s="28">
        <v>3</v>
      </c>
      <c r="E1016" t="s">
        <v>52</v>
      </c>
      <c r="F1016" t="s">
        <v>861</v>
      </c>
      <c r="G1016" s="29">
        <v>43732</v>
      </c>
      <c r="H1016" s="30">
        <v>43732</v>
      </c>
      <c r="I1016" s="31">
        <v>28</v>
      </c>
      <c r="J1016" t="s">
        <v>44</v>
      </c>
      <c r="L1016" t="s">
        <v>37</v>
      </c>
      <c r="M1016" t="s">
        <v>38</v>
      </c>
      <c r="P1016" t="s">
        <v>26</v>
      </c>
      <c r="Q1016" t="s">
        <v>33</v>
      </c>
      <c r="R1016" t="s">
        <v>558</v>
      </c>
      <c r="W1016" s="32">
        <v>-1312.5</v>
      </c>
      <c r="X1016" t="s">
        <v>857</v>
      </c>
      <c r="Y1016" t="s">
        <v>45</v>
      </c>
      <c r="Z1016" t="s">
        <v>70</v>
      </c>
    </row>
    <row r="1017" spans="1:26" x14ac:dyDescent="0.3">
      <c r="A1017" t="s">
        <v>26</v>
      </c>
      <c r="B1017" t="s">
        <v>27</v>
      </c>
      <c r="C1017" s="27">
        <v>2020</v>
      </c>
      <c r="D1017" s="28">
        <v>3</v>
      </c>
      <c r="E1017" t="s">
        <v>52</v>
      </c>
      <c r="F1017" t="s">
        <v>861</v>
      </c>
      <c r="G1017" s="29">
        <v>43732</v>
      </c>
      <c r="H1017" s="30">
        <v>43732</v>
      </c>
      <c r="I1017" s="31">
        <v>38</v>
      </c>
      <c r="J1017" t="s">
        <v>44</v>
      </c>
      <c r="L1017" t="s">
        <v>54</v>
      </c>
      <c r="M1017" t="s">
        <v>38</v>
      </c>
      <c r="P1017" t="s">
        <v>26</v>
      </c>
      <c r="Q1017" t="s">
        <v>33</v>
      </c>
      <c r="R1017" t="s">
        <v>558</v>
      </c>
      <c r="W1017" s="32">
        <v>161.87</v>
      </c>
      <c r="X1017" t="s">
        <v>857</v>
      </c>
      <c r="Y1017" t="s">
        <v>57</v>
      </c>
      <c r="Z1017" t="s">
        <v>70</v>
      </c>
    </row>
    <row r="1018" spans="1:26" x14ac:dyDescent="0.3">
      <c r="A1018" t="s">
        <v>26</v>
      </c>
      <c r="B1018" t="s">
        <v>27</v>
      </c>
      <c r="C1018" s="27">
        <v>2020</v>
      </c>
      <c r="D1018" s="28">
        <v>3</v>
      </c>
      <c r="E1018" t="s">
        <v>52</v>
      </c>
      <c r="F1018" t="s">
        <v>861</v>
      </c>
      <c r="G1018" s="29">
        <v>43732</v>
      </c>
      <c r="H1018" s="30">
        <v>43732</v>
      </c>
      <c r="I1018" s="31">
        <v>57</v>
      </c>
      <c r="J1018" t="s">
        <v>44</v>
      </c>
      <c r="L1018" t="s">
        <v>54</v>
      </c>
      <c r="M1018" t="s">
        <v>38</v>
      </c>
      <c r="P1018" t="s">
        <v>26</v>
      </c>
      <c r="Q1018" t="s">
        <v>33</v>
      </c>
      <c r="R1018" t="s">
        <v>558</v>
      </c>
      <c r="W1018" s="32">
        <v>1312.5</v>
      </c>
      <c r="X1018" t="s">
        <v>857</v>
      </c>
      <c r="Y1018" t="s">
        <v>57</v>
      </c>
      <c r="Z1018" t="s">
        <v>70</v>
      </c>
    </row>
    <row r="1019" spans="1:26" x14ac:dyDescent="0.3">
      <c r="A1019" t="s">
        <v>26</v>
      </c>
      <c r="B1019" t="s">
        <v>27</v>
      </c>
      <c r="C1019" s="27">
        <v>2020</v>
      </c>
      <c r="D1019" s="28">
        <v>3</v>
      </c>
      <c r="E1019" t="s">
        <v>609</v>
      </c>
      <c r="F1019" t="s">
        <v>862</v>
      </c>
      <c r="G1019" s="29">
        <v>43732</v>
      </c>
      <c r="H1019" s="30">
        <v>43733</v>
      </c>
      <c r="I1019" s="31">
        <v>204</v>
      </c>
      <c r="J1019" t="s">
        <v>44</v>
      </c>
      <c r="K1019" t="s">
        <v>604</v>
      </c>
      <c r="L1019" t="s">
        <v>611</v>
      </c>
      <c r="M1019" t="s">
        <v>597</v>
      </c>
      <c r="O1019" t="s">
        <v>606</v>
      </c>
      <c r="P1019" t="s">
        <v>26</v>
      </c>
      <c r="Q1019" t="s">
        <v>33</v>
      </c>
      <c r="R1019" t="s">
        <v>558</v>
      </c>
      <c r="W1019" s="32">
        <v>1571.15</v>
      </c>
      <c r="X1019" t="s">
        <v>612</v>
      </c>
      <c r="Y1019" t="s">
        <v>863</v>
      </c>
      <c r="Z1019" t="s">
        <v>614</v>
      </c>
    </row>
    <row r="1020" spans="1:26" x14ac:dyDescent="0.3">
      <c r="A1020" t="s">
        <v>26</v>
      </c>
      <c r="B1020" t="s">
        <v>27</v>
      </c>
      <c r="C1020" s="27">
        <v>2020</v>
      </c>
      <c r="D1020" s="28">
        <v>3</v>
      </c>
      <c r="E1020" t="s">
        <v>609</v>
      </c>
      <c r="F1020" t="s">
        <v>862</v>
      </c>
      <c r="G1020" s="29">
        <v>43732</v>
      </c>
      <c r="H1020" s="30">
        <v>43733</v>
      </c>
      <c r="I1020" s="31">
        <v>205</v>
      </c>
      <c r="J1020" t="s">
        <v>44</v>
      </c>
      <c r="K1020" t="s">
        <v>604</v>
      </c>
      <c r="L1020" t="s">
        <v>615</v>
      </c>
      <c r="M1020" t="s">
        <v>597</v>
      </c>
      <c r="O1020" t="s">
        <v>606</v>
      </c>
      <c r="P1020" t="s">
        <v>26</v>
      </c>
      <c r="Q1020" t="s">
        <v>33</v>
      </c>
      <c r="R1020" t="s">
        <v>558</v>
      </c>
      <c r="W1020" s="32">
        <v>192.41</v>
      </c>
      <c r="X1020" t="s">
        <v>612</v>
      </c>
      <c r="Y1020" t="s">
        <v>863</v>
      </c>
      <c r="Z1020" t="s">
        <v>614</v>
      </c>
    </row>
    <row r="1021" spans="1:26" x14ac:dyDescent="0.3">
      <c r="A1021" t="s">
        <v>26</v>
      </c>
      <c r="B1021" t="s">
        <v>27</v>
      </c>
      <c r="C1021" s="27">
        <v>2020</v>
      </c>
      <c r="D1021" s="28">
        <v>3</v>
      </c>
      <c r="E1021" t="s">
        <v>609</v>
      </c>
      <c r="F1021" t="s">
        <v>862</v>
      </c>
      <c r="G1021" s="29">
        <v>43732</v>
      </c>
      <c r="H1021" s="30">
        <v>43733</v>
      </c>
      <c r="I1021" s="31">
        <v>206</v>
      </c>
      <c r="J1021" t="s">
        <v>44</v>
      </c>
      <c r="K1021" t="s">
        <v>604</v>
      </c>
      <c r="L1021" t="s">
        <v>616</v>
      </c>
      <c r="M1021" t="s">
        <v>597</v>
      </c>
      <c r="O1021" t="s">
        <v>606</v>
      </c>
      <c r="P1021" t="s">
        <v>26</v>
      </c>
      <c r="Q1021" t="s">
        <v>33</v>
      </c>
      <c r="R1021" t="s">
        <v>558</v>
      </c>
      <c r="W1021" s="32">
        <v>118.32</v>
      </c>
      <c r="X1021" t="s">
        <v>612</v>
      </c>
      <c r="Y1021" t="s">
        <v>863</v>
      </c>
      <c r="Z1021" t="s">
        <v>614</v>
      </c>
    </row>
    <row r="1022" spans="1:26" x14ac:dyDescent="0.3">
      <c r="A1022" t="s">
        <v>26</v>
      </c>
      <c r="B1022" t="s">
        <v>27</v>
      </c>
      <c r="C1022" s="27">
        <v>2020</v>
      </c>
      <c r="D1022" s="28">
        <v>3</v>
      </c>
      <c r="E1022" t="s">
        <v>609</v>
      </c>
      <c r="F1022" t="s">
        <v>862</v>
      </c>
      <c r="G1022" s="29">
        <v>43732</v>
      </c>
      <c r="H1022" s="30">
        <v>43733</v>
      </c>
      <c r="I1022" s="31">
        <v>207</v>
      </c>
      <c r="J1022" t="s">
        <v>44</v>
      </c>
      <c r="K1022" t="s">
        <v>604</v>
      </c>
      <c r="L1022" t="s">
        <v>617</v>
      </c>
      <c r="M1022" t="s">
        <v>597</v>
      </c>
      <c r="O1022" t="s">
        <v>606</v>
      </c>
      <c r="P1022" t="s">
        <v>26</v>
      </c>
      <c r="Q1022" t="s">
        <v>33</v>
      </c>
      <c r="R1022" t="s">
        <v>558</v>
      </c>
      <c r="W1022" s="32">
        <v>25.16</v>
      </c>
      <c r="X1022" t="s">
        <v>612</v>
      </c>
      <c r="Y1022" t="s">
        <v>863</v>
      </c>
      <c r="Z1022" t="s">
        <v>614</v>
      </c>
    </row>
    <row r="1023" spans="1:26" x14ac:dyDescent="0.3">
      <c r="A1023" t="s">
        <v>26</v>
      </c>
      <c r="B1023" t="s">
        <v>27</v>
      </c>
      <c r="C1023" s="27">
        <v>2020</v>
      </c>
      <c r="D1023" s="28">
        <v>3</v>
      </c>
      <c r="E1023" t="s">
        <v>609</v>
      </c>
      <c r="F1023" t="s">
        <v>862</v>
      </c>
      <c r="G1023" s="29">
        <v>43732</v>
      </c>
      <c r="H1023" s="30">
        <v>43733</v>
      </c>
      <c r="I1023" s="31">
        <v>208</v>
      </c>
      <c r="J1023" t="s">
        <v>44</v>
      </c>
      <c r="K1023" t="s">
        <v>604</v>
      </c>
      <c r="L1023" t="s">
        <v>618</v>
      </c>
      <c r="M1023" t="s">
        <v>597</v>
      </c>
      <c r="O1023" t="s">
        <v>606</v>
      </c>
      <c r="P1023" t="s">
        <v>26</v>
      </c>
      <c r="Q1023" t="s">
        <v>33</v>
      </c>
      <c r="R1023" t="s">
        <v>558</v>
      </c>
      <c r="W1023" s="32">
        <v>22.47</v>
      </c>
      <c r="X1023" t="s">
        <v>612</v>
      </c>
      <c r="Y1023" t="s">
        <v>863</v>
      </c>
      <c r="Z1023" t="s">
        <v>614</v>
      </c>
    </row>
    <row r="1024" spans="1:26" x14ac:dyDescent="0.3">
      <c r="A1024" t="s">
        <v>26</v>
      </c>
      <c r="B1024" t="s">
        <v>27</v>
      </c>
      <c r="C1024" s="27">
        <v>2020</v>
      </c>
      <c r="D1024" s="28">
        <v>3</v>
      </c>
      <c r="E1024" t="s">
        <v>609</v>
      </c>
      <c r="F1024" t="s">
        <v>862</v>
      </c>
      <c r="G1024" s="29">
        <v>43732</v>
      </c>
      <c r="H1024" s="30">
        <v>43733</v>
      </c>
      <c r="I1024" s="31">
        <v>209</v>
      </c>
      <c r="J1024" t="s">
        <v>44</v>
      </c>
      <c r="K1024" t="s">
        <v>604</v>
      </c>
      <c r="L1024" t="s">
        <v>619</v>
      </c>
      <c r="M1024" t="s">
        <v>597</v>
      </c>
      <c r="O1024" t="s">
        <v>606</v>
      </c>
      <c r="P1024" t="s">
        <v>26</v>
      </c>
      <c r="Q1024" t="s">
        <v>33</v>
      </c>
      <c r="R1024" t="s">
        <v>558</v>
      </c>
      <c r="W1024" s="32">
        <v>11.91</v>
      </c>
      <c r="X1024" t="s">
        <v>612</v>
      </c>
      <c r="Y1024" t="s">
        <v>863</v>
      </c>
      <c r="Z1024" t="s">
        <v>614</v>
      </c>
    </row>
    <row r="1025" spans="1:26" x14ac:dyDescent="0.3">
      <c r="A1025" t="s">
        <v>26</v>
      </c>
      <c r="B1025" t="s">
        <v>27</v>
      </c>
      <c r="C1025" s="27">
        <v>2020</v>
      </c>
      <c r="D1025" s="28">
        <v>3</v>
      </c>
      <c r="E1025" t="s">
        <v>609</v>
      </c>
      <c r="F1025" t="s">
        <v>862</v>
      </c>
      <c r="G1025" s="29">
        <v>43732</v>
      </c>
      <c r="H1025" s="30">
        <v>43733</v>
      </c>
      <c r="I1025" s="31">
        <v>210</v>
      </c>
      <c r="J1025" t="s">
        <v>44</v>
      </c>
      <c r="K1025" t="s">
        <v>604</v>
      </c>
      <c r="L1025" t="s">
        <v>620</v>
      </c>
      <c r="M1025" t="s">
        <v>597</v>
      </c>
      <c r="O1025" t="s">
        <v>606</v>
      </c>
      <c r="P1025" t="s">
        <v>26</v>
      </c>
      <c r="Q1025" t="s">
        <v>33</v>
      </c>
      <c r="R1025" t="s">
        <v>558</v>
      </c>
      <c r="W1025" s="32">
        <v>67.209999999999994</v>
      </c>
      <c r="X1025" t="s">
        <v>612</v>
      </c>
      <c r="Y1025" t="s">
        <v>863</v>
      </c>
      <c r="Z1025" t="s">
        <v>614</v>
      </c>
    </row>
    <row r="1026" spans="1:26" x14ac:dyDescent="0.3">
      <c r="A1026" t="s">
        <v>26</v>
      </c>
      <c r="B1026" t="s">
        <v>27</v>
      </c>
      <c r="C1026" s="27">
        <v>2020</v>
      </c>
      <c r="D1026" s="28">
        <v>3</v>
      </c>
      <c r="E1026" t="s">
        <v>609</v>
      </c>
      <c r="F1026" t="s">
        <v>862</v>
      </c>
      <c r="G1026" s="29">
        <v>43732</v>
      </c>
      <c r="H1026" s="30">
        <v>43733</v>
      </c>
      <c r="I1026" s="31">
        <v>418</v>
      </c>
      <c r="J1026" t="s">
        <v>44</v>
      </c>
      <c r="L1026" t="s">
        <v>37</v>
      </c>
      <c r="M1026" t="s">
        <v>38</v>
      </c>
      <c r="Q1026" t="s">
        <v>33</v>
      </c>
      <c r="W1026" s="32">
        <v>-2008.63</v>
      </c>
      <c r="Y1026" t="s">
        <v>45</v>
      </c>
      <c r="Z1026" t="s">
        <v>614</v>
      </c>
    </row>
    <row r="1027" spans="1:26" x14ac:dyDescent="0.3">
      <c r="A1027" t="s">
        <v>26</v>
      </c>
      <c r="B1027" t="s">
        <v>27</v>
      </c>
      <c r="C1027" s="27">
        <v>2020</v>
      </c>
      <c r="D1027" s="28">
        <v>3</v>
      </c>
      <c r="E1027" t="s">
        <v>52</v>
      </c>
      <c r="F1027" t="s">
        <v>864</v>
      </c>
      <c r="G1027" s="29">
        <v>43734</v>
      </c>
      <c r="H1027" s="30">
        <v>43734</v>
      </c>
      <c r="I1027" s="31">
        <v>3</v>
      </c>
      <c r="J1027" t="s">
        <v>44</v>
      </c>
      <c r="L1027" t="s">
        <v>54</v>
      </c>
      <c r="M1027" t="s">
        <v>38</v>
      </c>
      <c r="P1027" t="s">
        <v>26</v>
      </c>
      <c r="Q1027" t="s">
        <v>33</v>
      </c>
      <c r="R1027" t="s">
        <v>558</v>
      </c>
      <c r="W1027" s="32">
        <v>-13030</v>
      </c>
      <c r="X1027" t="s">
        <v>865</v>
      </c>
      <c r="Y1027" t="s">
        <v>57</v>
      </c>
      <c r="Z1027" t="s">
        <v>57</v>
      </c>
    </row>
    <row r="1028" spans="1:26" x14ac:dyDescent="0.3">
      <c r="A1028" t="s">
        <v>26</v>
      </c>
      <c r="B1028" t="s">
        <v>27</v>
      </c>
      <c r="C1028" s="27">
        <v>2020</v>
      </c>
      <c r="D1028" s="28">
        <v>3</v>
      </c>
      <c r="E1028" t="s">
        <v>52</v>
      </c>
      <c r="F1028" t="s">
        <v>864</v>
      </c>
      <c r="G1028" s="29">
        <v>43734</v>
      </c>
      <c r="H1028" s="30">
        <v>43734</v>
      </c>
      <c r="I1028" s="31">
        <v>19</v>
      </c>
      <c r="J1028" t="s">
        <v>44</v>
      </c>
      <c r="L1028" t="s">
        <v>54</v>
      </c>
      <c r="M1028" t="s">
        <v>38</v>
      </c>
      <c r="P1028" t="s">
        <v>26</v>
      </c>
      <c r="Q1028" t="s">
        <v>33</v>
      </c>
      <c r="R1028" t="s">
        <v>558</v>
      </c>
      <c r="W1028" s="32">
        <v>-18750</v>
      </c>
      <c r="X1028" t="s">
        <v>866</v>
      </c>
      <c r="Y1028" t="s">
        <v>57</v>
      </c>
      <c r="Z1028" t="s">
        <v>57</v>
      </c>
    </row>
    <row r="1029" spans="1:26" x14ac:dyDescent="0.3">
      <c r="A1029" t="s">
        <v>26</v>
      </c>
      <c r="B1029" t="s">
        <v>27</v>
      </c>
      <c r="C1029" s="27">
        <v>2020</v>
      </c>
      <c r="D1029" s="28">
        <v>3</v>
      </c>
      <c r="E1029" t="s">
        <v>52</v>
      </c>
      <c r="F1029" t="s">
        <v>864</v>
      </c>
      <c r="G1029" s="29">
        <v>43734</v>
      </c>
      <c r="H1029" s="30">
        <v>43734</v>
      </c>
      <c r="I1029" s="31">
        <v>30</v>
      </c>
      <c r="J1029" t="s">
        <v>44</v>
      </c>
      <c r="K1029" t="s">
        <v>581</v>
      </c>
      <c r="L1029" t="s">
        <v>61</v>
      </c>
      <c r="M1029" t="s">
        <v>582</v>
      </c>
      <c r="P1029" t="s">
        <v>26</v>
      </c>
      <c r="Q1029" t="s">
        <v>33</v>
      </c>
      <c r="R1029" t="s">
        <v>558</v>
      </c>
      <c r="S1029" t="s">
        <v>220</v>
      </c>
      <c r="W1029" s="32">
        <v>13030</v>
      </c>
      <c r="X1029" t="s">
        <v>865</v>
      </c>
      <c r="Y1029" t="s">
        <v>867</v>
      </c>
      <c r="Z1029" t="s">
        <v>57</v>
      </c>
    </row>
    <row r="1030" spans="1:26" x14ac:dyDescent="0.3">
      <c r="A1030" t="s">
        <v>26</v>
      </c>
      <c r="B1030" t="s">
        <v>27</v>
      </c>
      <c r="C1030" s="27">
        <v>2020</v>
      </c>
      <c r="D1030" s="28">
        <v>3</v>
      </c>
      <c r="E1030" t="s">
        <v>52</v>
      </c>
      <c r="F1030" t="s">
        <v>864</v>
      </c>
      <c r="G1030" s="29">
        <v>43734</v>
      </c>
      <c r="H1030" s="30">
        <v>43734</v>
      </c>
      <c r="I1030" s="31">
        <v>46</v>
      </c>
      <c r="J1030" t="s">
        <v>44</v>
      </c>
      <c r="K1030" t="s">
        <v>581</v>
      </c>
      <c r="L1030" t="s">
        <v>61</v>
      </c>
      <c r="M1030" t="s">
        <v>582</v>
      </c>
      <c r="P1030" t="s">
        <v>26</v>
      </c>
      <c r="Q1030" t="s">
        <v>33</v>
      </c>
      <c r="R1030" t="s">
        <v>558</v>
      </c>
      <c r="S1030" t="s">
        <v>625</v>
      </c>
      <c r="W1030" s="32">
        <v>18750</v>
      </c>
      <c r="X1030" t="s">
        <v>866</v>
      </c>
      <c r="Y1030" t="s">
        <v>868</v>
      </c>
      <c r="Z1030" t="s">
        <v>57</v>
      </c>
    </row>
    <row r="1031" spans="1:26" x14ac:dyDescent="0.3">
      <c r="A1031" t="s">
        <v>26</v>
      </c>
      <c r="B1031" t="s">
        <v>27</v>
      </c>
      <c r="C1031" s="27">
        <v>2020</v>
      </c>
      <c r="D1031" s="28">
        <v>3</v>
      </c>
      <c r="E1031" t="s">
        <v>52</v>
      </c>
      <c r="F1031" t="s">
        <v>869</v>
      </c>
      <c r="G1031" s="29">
        <v>43735</v>
      </c>
      <c r="H1031" s="30">
        <v>43735</v>
      </c>
      <c r="I1031" s="31">
        <v>2</v>
      </c>
      <c r="J1031" t="s">
        <v>44</v>
      </c>
      <c r="L1031" t="s">
        <v>37</v>
      </c>
      <c r="M1031" t="s">
        <v>38</v>
      </c>
      <c r="P1031" t="s">
        <v>26</v>
      </c>
      <c r="Q1031" t="s">
        <v>33</v>
      </c>
      <c r="R1031" t="s">
        <v>558</v>
      </c>
      <c r="W1031" s="32">
        <v>-13030</v>
      </c>
      <c r="X1031" t="s">
        <v>865</v>
      </c>
      <c r="Y1031" t="s">
        <v>45</v>
      </c>
      <c r="Z1031" t="s">
        <v>70</v>
      </c>
    </row>
    <row r="1032" spans="1:26" x14ac:dyDescent="0.3">
      <c r="A1032" t="s">
        <v>26</v>
      </c>
      <c r="B1032" t="s">
        <v>27</v>
      </c>
      <c r="C1032" s="27">
        <v>2020</v>
      </c>
      <c r="D1032" s="28">
        <v>3</v>
      </c>
      <c r="E1032" t="s">
        <v>52</v>
      </c>
      <c r="F1032" t="s">
        <v>869</v>
      </c>
      <c r="G1032" s="29">
        <v>43735</v>
      </c>
      <c r="H1032" s="30">
        <v>43735</v>
      </c>
      <c r="I1032" s="31">
        <v>6</v>
      </c>
      <c r="J1032" t="s">
        <v>44</v>
      </c>
      <c r="L1032" t="s">
        <v>37</v>
      </c>
      <c r="M1032" t="s">
        <v>38</v>
      </c>
      <c r="P1032" t="s">
        <v>26</v>
      </c>
      <c r="Q1032" t="s">
        <v>33</v>
      </c>
      <c r="R1032" t="s">
        <v>558</v>
      </c>
      <c r="W1032" s="32">
        <v>-18750</v>
      </c>
      <c r="X1032" t="s">
        <v>866</v>
      </c>
      <c r="Y1032" t="s">
        <v>45</v>
      </c>
      <c r="Z1032" t="s">
        <v>70</v>
      </c>
    </row>
    <row r="1033" spans="1:26" x14ac:dyDescent="0.3">
      <c r="A1033" t="s">
        <v>26</v>
      </c>
      <c r="B1033" t="s">
        <v>27</v>
      </c>
      <c r="C1033" s="27">
        <v>2020</v>
      </c>
      <c r="D1033" s="28">
        <v>3</v>
      </c>
      <c r="E1033" t="s">
        <v>52</v>
      </c>
      <c r="F1033" t="s">
        <v>869</v>
      </c>
      <c r="G1033" s="29">
        <v>43735</v>
      </c>
      <c r="H1033" s="30">
        <v>43735</v>
      </c>
      <c r="I1033" s="31">
        <v>17</v>
      </c>
      <c r="J1033" t="s">
        <v>44</v>
      </c>
      <c r="L1033" t="s">
        <v>54</v>
      </c>
      <c r="M1033" t="s">
        <v>38</v>
      </c>
      <c r="P1033" t="s">
        <v>26</v>
      </c>
      <c r="Q1033" t="s">
        <v>33</v>
      </c>
      <c r="R1033" t="s">
        <v>558</v>
      </c>
      <c r="W1033" s="32">
        <v>13030</v>
      </c>
      <c r="X1033" t="s">
        <v>865</v>
      </c>
      <c r="Y1033" t="s">
        <v>57</v>
      </c>
      <c r="Z1033" t="s">
        <v>70</v>
      </c>
    </row>
    <row r="1034" spans="1:26" x14ac:dyDescent="0.3">
      <c r="A1034" t="s">
        <v>26</v>
      </c>
      <c r="B1034" t="s">
        <v>27</v>
      </c>
      <c r="C1034" s="27">
        <v>2020</v>
      </c>
      <c r="D1034" s="28">
        <v>3</v>
      </c>
      <c r="E1034" t="s">
        <v>52</v>
      </c>
      <c r="F1034" t="s">
        <v>869</v>
      </c>
      <c r="G1034" s="29">
        <v>43735</v>
      </c>
      <c r="H1034" s="30">
        <v>43735</v>
      </c>
      <c r="I1034" s="31">
        <v>22</v>
      </c>
      <c r="J1034" t="s">
        <v>44</v>
      </c>
      <c r="L1034" t="s">
        <v>54</v>
      </c>
      <c r="M1034" t="s">
        <v>38</v>
      </c>
      <c r="P1034" t="s">
        <v>26</v>
      </c>
      <c r="Q1034" t="s">
        <v>33</v>
      </c>
      <c r="R1034" t="s">
        <v>558</v>
      </c>
      <c r="W1034" s="32">
        <v>18750</v>
      </c>
      <c r="X1034" t="s">
        <v>866</v>
      </c>
      <c r="Y1034" t="s">
        <v>57</v>
      </c>
      <c r="Z1034" t="s">
        <v>70</v>
      </c>
    </row>
    <row r="1035" spans="1:26" x14ac:dyDescent="0.3">
      <c r="A1035" t="s">
        <v>26</v>
      </c>
      <c r="B1035" t="s">
        <v>27</v>
      </c>
      <c r="C1035" s="27">
        <v>2020</v>
      </c>
      <c r="D1035" s="28">
        <v>4</v>
      </c>
      <c r="E1035" t="s">
        <v>609</v>
      </c>
      <c r="F1035" t="s">
        <v>870</v>
      </c>
      <c r="G1035" s="29">
        <v>43747</v>
      </c>
      <c r="H1035" s="30">
        <v>43748</v>
      </c>
      <c r="I1035" s="31">
        <v>173</v>
      </c>
      <c r="J1035" t="s">
        <v>44</v>
      </c>
      <c r="K1035" t="s">
        <v>604</v>
      </c>
      <c r="L1035" t="s">
        <v>871</v>
      </c>
      <c r="M1035" t="s">
        <v>597</v>
      </c>
      <c r="O1035" t="s">
        <v>606</v>
      </c>
      <c r="P1035" t="s">
        <v>26</v>
      </c>
      <c r="Q1035" t="s">
        <v>33</v>
      </c>
      <c r="R1035" t="s">
        <v>558</v>
      </c>
      <c r="W1035" s="32">
        <v>1240.96</v>
      </c>
      <c r="X1035" t="s">
        <v>612</v>
      </c>
      <c r="Y1035" t="s">
        <v>872</v>
      </c>
      <c r="Z1035" t="s">
        <v>614</v>
      </c>
    </row>
    <row r="1036" spans="1:26" x14ac:dyDescent="0.3">
      <c r="A1036" t="s">
        <v>26</v>
      </c>
      <c r="B1036" t="s">
        <v>27</v>
      </c>
      <c r="C1036" s="27">
        <v>2020</v>
      </c>
      <c r="D1036" s="28">
        <v>4</v>
      </c>
      <c r="E1036" t="s">
        <v>609</v>
      </c>
      <c r="F1036" t="s">
        <v>870</v>
      </c>
      <c r="G1036" s="29">
        <v>43747</v>
      </c>
      <c r="H1036" s="30">
        <v>43748</v>
      </c>
      <c r="I1036" s="31">
        <v>174</v>
      </c>
      <c r="J1036" t="s">
        <v>44</v>
      </c>
      <c r="K1036" t="s">
        <v>604</v>
      </c>
      <c r="L1036" t="s">
        <v>873</v>
      </c>
      <c r="M1036" t="s">
        <v>597</v>
      </c>
      <c r="O1036" t="s">
        <v>606</v>
      </c>
      <c r="P1036" t="s">
        <v>26</v>
      </c>
      <c r="Q1036" t="s">
        <v>33</v>
      </c>
      <c r="R1036" t="s">
        <v>558</v>
      </c>
      <c r="W1036" s="32">
        <v>88.64</v>
      </c>
      <c r="X1036" t="s">
        <v>612</v>
      </c>
      <c r="Y1036" t="s">
        <v>872</v>
      </c>
      <c r="Z1036" t="s">
        <v>614</v>
      </c>
    </row>
    <row r="1037" spans="1:26" x14ac:dyDescent="0.3">
      <c r="A1037" t="s">
        <v>26</v>
      </c>
      <c r="B1037" t="s">
        <v>27</v>
      </c>
      <c r="C1037" s="27">
        <v>2020</v>
      </c>
      <c r="D1037" s="28">
        <v>4</v>
      </c>
      <c r="E1037" t="s">
        <v>609</v>
      </c>
      <c r="F1037" t="s">
        <v>870</v>
      </c>
      <c r="G1037" s="29">
        <v>43747</v>
      </c>
      <c r="H1037" s="30">
        <v>43748</v>
      </c>
      <c r="I1037" s="31">
        <v>175</v>
      </c>
      <c r="J1037" t="s">
        <v>44</v>
      </c>
      <c r="K1037" t="s">
        <v>604</v>
      </c>
      <c r="L1037" t="s">
        <v>616</v>
      </c>
      <c r="M1037" t="s">
        <v>597</v>
      </c>
      <c r="O1037" t="s">
        <v>606</v>
      </c>
      <c r="P1037" t="s">
        <v>26</v>
      </c>
      <c r="Q1037" t="s">
        <v>33</v>
      </c>
      <c r="R1037" t="s">
        <v>558</v>
      </c>
      <c r="W1037" s="32">
        <v>101.72</v>
      </c>
      <c r="X1037" t="s">
        <v>612</v>
      </c>
      <c r="Y1037" t="s">
        <v>872</v>
      </c>
      <c r="Z1037" t="s">
        <v>614</v>
      </c>
    </row>
    <row r="1038" spans="1:26" x14ac:dyDescent="0.3">
      <c r="A1038" t="s">
        <v>26</v>
      </c>
      <c r="B1038" t="s">
        <v>27</v>
      </c>
      <c r="C1038" s="27">
        <v>2020</v>
      </c>
      <c r="D1038" s="28">
        <v>4</v>
      </c>
      <c r="E1038" t="s">
        <v>609</v>
      </c>
      <c r="F1038" t="s">
        <v>870</v>
      </c>
      <c r="G1038" s="29">
        <v>43747</v>
      </c>
      <c r="H1038" s="30">
        <v>43748</v>
      </c>
      <c r="I1038" s="31">
        <v>350</v>
      </c>
      <c r="J1038" t="s">
        <v>44</v>
      </c>
      <c r="L1038" t="s">
        <v>37</v>
      </c>
      <c r="M1038" t="s">
        <v>38</v>
      </c>
      <c r="Q1038" t="s">
        <v>33</v>
      </c>
      <c r="W1038" s="32">
        <v>-1431.32</v>
      </c>
      <c r="Y1038" t="s">
        <v>45</v>
      </c>
      <c r="Z1038" t="s">
        <v>614</v>
      </c>
    </row>
    <row r="1039" spans="1:26" x14ac:dyDescent="0.3">
      <c r="A1039" t="s">
        <v>26</v>
      </c>
      <c r="B1039" t="s">
        <v>27</v>
      </c>
      <c r="C1039" s="27">
        <v>2020</v>
      </c>
      <c r="D1039" s="28">
        <v>4</v>
      </c>
      <c r="E1039" t="s">
        <v>632</v>
      </c>
      <c r="F1039" t="s">
        <v>874</v>
      </c>
      <c r="G1039" s="29">
        <v>43748</v>
      </c>
      <c r="H1039" s="30">
        <v>43774</v>
      </c>
      <c r="I1039" s="31">
        <v>1</v>
      </c>
      <c r="J1039" t="s">
        <v>44</v>
      </c>
      <c r="K1039" t="s">
        <v>604</v>
      </c>
      <c r="L1039" t="s">
        <v>670</v>
      </c>
      <c r="M1039" t="s">
        <v>832</v>
      </c>
      <c r="P1039" t="s">
        <v>26</v>
      </c>
      <c r="Q1039" t="s">
        <v>33</v>
      </c>
      <c r="R1039" t="s">
        <v>558</v>
      </c>
      <c r="W1039" s="32">
        <v>579.66</v>
      </c>
      <c r="Y1039" t="s">
        <v>875</v>
      </c>
      <c r="Z1039" t="s">
        <v>876</v>
      </c>
    </row>
    <row r="1040" spans="1:26" x14ac:dyDescent="0.3">
      <c r="A1040" t="s">
        <v>26</v>
      </c>
      <c r="B1040" t="s">
        <v>27</v>
      </c>
      <c r="C1040" s="27">
        <v>2020</v>
      </c>
      <c r="D1040" s="28">
        <v>4</v>
      </c>
      <c r="E1040" t="s">
        <v>632</v>
      </c>
      <c r="F1040" t="s">
        <v>874</v>
      </c>
      <c r="G1040" s="29">
        <v>43748</v>
      </c>
      <c r="H1040" s="30">
        <v>43774</v>
      </c>
      <c r="I1040" s="31">
        <v>2</v>
      </c>
      <c r="J1040" t="s">
        <v>44</v>
      </c>
      <c r="K1040" t="s">
        <v>604</v>
      </c>
      <c r="L1040" t="s">
        <v>673</v>
      </c>
      <c r="M1040" t="s">
        <v>832</v>
      </c>
      <c r="P1040" t="s">
        <v>26</v>
      </c>
      <c r="Q1040" t="s">
        <v>33</v>
      </c>
      <c r="R1040" t="s">
        <v>558</v>
      </c>
      <c r="W1040" s="32">
        <v>106.57</v>
      </c>
      <c r="Y1040" t="s">
        <v>875</v>
      </c>
      <c r="Z1040" t="s">
        <v>876</v>
      </c>
    </row>
    <row r="1041" spans="1:26" x14ac:dyDescent="0.3">
      <c r="A1041" t="s">
        <v>26</v>
      </c>
      <c r="B1041" t="s">
        <v>27</v>
      </c>
      <c r="C1041" s="27">
        <v>2020</v>
      </c>
      <c r="D1041" s="28">
        <v>4</v>
      </c>
      <c r="E1041" t="s">
        <v>632</v>
      </c>
      <c r="F1041" t="s">
        <v>874</v>
      </c>
      <c r="G1041" s="29">
        <v>43748</v>
      </c>
      <c r="H1041" s="30">
        <v>43774</v>
      </c>
      <c r="I1041" s="31">
        <v>3</v>
      </c>
      <c r="J1041" t="s">
        <v>675</v>
      </c>
      <c r="L1041" t="s">
        <v>665</v>
      </c>
      <c r="M1041" t="s">
        <v>832</v>
      </c>
      <c r="P1041" t="s">
        <v>26</v>
      </c>
      <c r="Q1041" t="s">
        <v>33</v>
      </c>
      <c r="R1041" t="s">
        <v>558</v>
      </c>
      <c r="W1041" s="32">
        <v>-579.66</v>
      </c>
      <c r="Y1041" t="s">
        <v>875</v>
      </c>
      <c r="Z1041" t="s">
        <v>876</v>
      </c>
    </row>
    <row r="1042" spans="1:26" x14ac:dyDescent="0.3">
      <c r="A1042" t="s">
        <v>26</v>
      </c>
      <c r="B1042" t="s">
        <v>27</v>
      </c>
      <c r="C1042" s="27">
        <v>2020</v>
      </c>
      <c r="D1042" s="28">
        <v>4</v>
      </c>
      <c r="E1042" t="s">
        <v>632</v>
      </c>
      <c r="F1042" t="s">
        <v>874</v>
      </c>
      <c r="G1042" s="29">
        <v>43748</v>
      </c>
      <c r="H1042" s="30">
        <v>43774</v>
      </c>
      <c r="I1042" s="31">
        <v>4</v>
      </c>
      <c r="J1042" t="s">
        <v>676</v>
      </c>
      <c r="L1042" t="s">
        <v>667</v>
      </c>
      <c r="M1042" t="s">
        <v>832</v>
      </c>
      <c r="P1042" t="s">
        <v>26</v>
      </c>
      <c r="Q1042" t="s">
        <v>33</v>
      </c>
      <c r="R1042" t="s">
        <v>558</v>
      </c>
      <c r="W1042" s="32">
        <v>-106.57</v>
      </c>
      <c r="Y1042" t="s">
        <v>875</v>
      </c>
      <c r="Z1042" t="s">
        <v>876</v>
      </c>
    </row>
    <row r="1043" spans="1:26" x14ac:dyDescent="0.3">
      <c r="A1043" t="s">
        <v>26</v>
      </c>
      <c r="B1043" t="s">
        <v>27</v>
      </c>
      <c r="C1043" s="27">
        <v>2020</v>
      </c>
      <c r="D1043" s="28">
        <v>4</v>
      </c>
      <c r="E1043" t="s">
        <v>632</v>
      </c>
      <c r="F1043" t="s">
        <v>874</v>
      </c>
      <c r="G1043" s="29">
        <v>43748</v>
      </c>
      <c r="H1043" s="30">
        <v>43774</v>
      </c>
      <c r="I1043" s="31">
        <v>37</v>
      </c>
      <c r="J1043" t="s">
        <v>44</v>
      </c>
      <c r="L1043" t="s">
        <v>37</v>
      </c>
      <c r="M1043" t="s">
        <v>38</v>
      </c>
      <c r="Q1043" t="s">
        <v>33</v>
      </c>
      <c r="W1043" s="32">
        <v>-579.66</v>
      </c>
      <c r="Y1043" t="s">
        <v>45</v>
      </c>
      <c r="Z1043" t="s">
        <v>876</v>
      </c>
    </row>
    <row r="1044" spans="1:26" x14ac:dyDescent="0.3">
      <c r="A1044" t="s">
        <v>26</v>
      </c>
      <c r="B1044" t="s">
        <v>27</v>
      </c>
      <c r="C1044" s="27">
        <v>2020</v>
      </c>
      <c r="D1044" s="28">
        <v>4</v>
      </c>
      <c r="E1044" t="s">
        <v>632</v>
      </c>
      <c r="F1044" t="s">
        <v>874</v>
      </c>
      <c r="G1044" s="29">
        <v>43748</v>
      </c>
      <c r="H1044" s="30">
        <v>43774</v>
      </c>
      <c r="I1044" s="31">
        <v>38</v>
      </c>
      <c r="J1044" t="s">
        <v>675</v>
      </c>
      <c r="L1044" t="s">
        <v>37</v>
      </c>
      <c r="M1044" t="s">
        <v>38</v>
      </c>
      <c r="Q1044" t="s">
        <v>33</v>
      </c>
      <c r="W1044" s="32">
        <v>579.66</v>
      </c>
      <c r="Y1044" t="s">
        <v>45</v>
      </c>
      <c r="Z1044" t="s">
        <v>876</v>
      </c>
    </row>
    <row r="1045" spans="1:26" x14ac:dyDescent="0.3">
      <c r="A1045" t="s">
        <v>26</v>
      </c>
      <c r="B1045" t="s">
        <v>27</v>
      </c>
      <c r="C1045" s="27">
        <v>2020</v>
      </c>
      <c r="D1045" s="28">
        <v>4</v>
      </c>
      <c r="E1045" t="s">
        <v>632</v>
      </c>
      <c r="F1045" t="s">
        <v>874</v>
      </c>
      <c r="G1045" s="29">
        <v>43748</v>
      </c>
      <c r="H1045" s="30">
        <v>43774</v>
      </c>
      <c r="I1045" s="31">
        <v>39</v>
      </c>
      <c r="J1045" t="s">
        <v>44</v>
      </c>
      <c r="L1045" t="s">
        <v>37</v>
      </c>
      <c r="M1045" t="s">
        <v>38</v>
      </c>
      <c r="Q1045" t="s">
        <v>33</v>
      </c>
      <c r="W1045" s="32">
        <v>-106.57</v>
      </c>
      <c r="Y1045" t="s">
        <v>45</v>
      </c>
      <c r="Z1045" t="s">
        <v>876</v>
      </c>
    </row>
    <row r="1046" spans="1:26" x14ac:dyDescent="0.3">
      <c r="A1046" t="s">
        <v>26</v>
      </c>
      <c r="B1046" t="s">
        <v>27</v>
      </c>
      <c r="C1046" s="27">
        <v>2020</v>
      </c>
      <c r="D1046" s="28">
        <v>4</v>
      </c>
      <c r="E1046" t="s">
        <v>632</v>
      </c>
      <c r="F1046" t="s">
        <v>874</v>
      </c>
      <c r="G1046" s="29">
        <v>43748</v>
      </c>
      <c r="H1046" s="30">
        <v>43774</v>
      </c>
      <c r="I1046" s="31">
        <v>40</v>
      </c>
      <c r="J1046" t="s">
        <v>676</v>
      </c>
      <c r="L1046" t="s">
        <v>37</v>
      </c>
      <c r="M1046" t="s">
        <v>38</v>
      </c>
      <c r="Q1046" t="s">
        <v>33</v>
      </c>
      <c r="W1046" s="32">
        <v>106.57</v>
      </c>
      <c r="Y1046" t="s">
        <v>45</v>
      </c>
      <c r="Z1046" t="s">
        <v>876</v>
      </c>
    </row>
    <row r="1047" spans="1:26" x14ac:dyDescent="0.3">
      <c r="A1047" t="s">
        <v>26</v>
      </c>
      <c r="B1047" t="s">
        <v>27</v>
      </c>
      <c r="C1047" s="27">
        <v>2020</v>
      </c>
      <c r="D1047" s="28">
        <v>4</v>
      </c>
      <c r="E1047" t="s">
        <v>632</v>
      </c>
      <c r="F1047" t="s">
        <v>874</v>
      </c>
      <c r="G1047" s="29">
        <v>43748</v>
      </c>
      <c r="H1047" s="30">
        <v>43774</v>
      </c>
      <c r="I1047" s="31">
        <v>41</v>
      </c>
      <c r="J1047" t="s">
        <v>44</v>
      </c>
      <c r="L1047" t="s">
        <v>37</v>
      </c>
      <c r="M1047" t="s">
        <v>38</v>
      </c>
      <c r="Q1047" t="s">
        <v>33</v>
      </c>
      <c r="W1047" s="32">
        <v>938.49</v>
      </c>
      <c r="Y1047" t="s">
        <v>45</v>
      </c>
      <c r="Z1047" t="s">
        <v>876</v>
      </c>
    </row>
    <row r="1048" spans="1:26" x14ac:dyDescent="0.3">
      <c r="A1048" t="s">
        <v>26</v>
      </c>
      <c r="B1048" t="s">
        <v>27</v>
      </c>
      <c r="C1048" s="27">
        <v>2020</v>
      </c>
      <c r="D1048" s="28">
        <v>4</v>
      </c>
      <c r="E1048" t="s">
        <v>632</v>
      </c>
      <c r="F1048" t="s">
        <v>874</v>
      </c>
      <c r="G1048" s="29">
        <v>43748</v>
      </c>
      <c r="H1048" s="30">
        <v>43774</v>
      </c>
      <c r="I1048" s="31">
        <v>43</v>
      </c>
      <c r="J1048" t="s">
        <v>44</v>
      </c>
      <c r="L1048" t="s">
        <v>37</v>
      </c>
      <c r="M1048" t="s">
        <v>38</v>
      </c>
      <c r="Q1048" t="s">
        <v>33</v>
      </c>
      <c r="W1048" s="32">
        <v>-792.74</v>
      </c>
      <c r="Y1048" t="s">
        <v>45</v>
      </c>
      <c r="Z1048" t="s">
        <v>876</v>
      </c>
    </row>
    <row r="1049" spans="1:26" x14ac:dyDescent="0.3">
      <c r="A1049" t="s">
        <v>26</v>
      </c>
      <c r="B1049" t="s">
        <v>27</v>
      </c>
      <c r="C1049" s="27">
        <v>2020</v>
      </c>
      <c r="D1049" s="28">
        <v>4</v>
      </c>
      <c r="E1049" t="s">
        <v>632</v>
      </c>
      <c r="F1049" t="s">
        <v>874</v>
      </c>
      <c r="G1049" s="29">
        <v>43748</v>
      </c>
      <c r="H1049" s="30">
        <v>43774</v>
      </c>
      <c r="I1049" s="31">
        <v>45</v>
      </c>
      <c r="J1049" t="s">
        <v>44</v>
      </c>
      <c r="L1049" t="s">
        <v>37</v>
      </c>
      <c r="M1049" t="s">
        <v>38</v>
      </c>
      <c r="Q1049" t="s">
        <v>33</v>
      </c>
      <c r="W1049" s="32">
        <v>-145.75</v>
      </c>
      <c r="Y1049" t="s">
        <v>45</v>
      </c>
      <c r="Z1049" t="s">
        <v>876</v>
      </c>
    </row>
    <row r="1050" spans="1:26" x14ac:dyDescent="0.3">
      <c r="A1050" t="s">
        <v>26</v>
      </c>
      <c r="B1050" t="s">
        <v>27</v>
      </c>
      <c r="C1050" s="27">
        <v>2020</v>
      </c>
      <c r="D1050" s="28">
        <v>4</v>
      </c>
      <c r="E1050" t="s">
        <v>632</v>
      </c>
      <c r="F1050" t="s">
        <v>874</v>
      </c>
      <c r="G1050" s="29">
        <v>43748</v>
      </c>
      <c r="H1050" s="30">
        <v>43774</v>
      </c>
      <c r="I1050" s="31">
        <v>47</v>
      </c>
      <c r="J1050" t="s">
        <v>44</v>
      </c>
      <c r="L1050" t="s">
        <v>37</v>
      </c>
      <c r="M1050" t="s">
        <v>38</v>
      </c>
      <c r="Q1050" t="s">
        <v>33</v>
      </c>
      <c r="W1050" s="32">
        <v>22153.21</v>
      </c>
      <c r="Y1050" t="s">
        <v>45</v>
      </c>
      <c r="Z1050" t="s">
        <v>876</v>
      </c>
    </row>
    <row r="1051" spans="1:26" x14ac:dyDescent="0.3">
      <c r="A1051" t="s">
        <v>26</v>
      </c>
      <c r="B1051" t="s">
        <v>27</v>
      </c>
      <c r="C1051" s="27">
        <v>2020</v>
      </c>
      <c r="D1051" s="28">
        <v>4</v>
      </c>
      <c r="E1051" t="s">
        <v>632</v>
      </c>
      <c r="F1051" t="s">
        <v>874</v>
      </c>
      <c r="G1051" s="29">
        <v>43748</v>
      </c>
      <c r="H1051" s="30">
        <v>43774</v>
      </c>
      <c r="I1051" s="31">
        <v>49</v>
      </c>
      <c r="J1051" t="s">
        <v>44</v>
      </c>
      <c r="L1051" t="s">
        <v>37</v>
      </c>
      <c r="M1051" t="s">
        <v>38</v>
      </c>
      <c r="Q1051" t="s">
        <v>33</v>
      </c>
      <c r="W1051" s="32">
        <v>-18712.82</v>
      </c>
      <c r="Y1051" t="s">
        <v>45</v>
      </c>
      <c r="Z1051" t="s">
        <v>876</v>
      </c>
    </row>
    <row r="1052" spans="1:26" x14ac:dyDescent="0.3">
      <c r="A1052" t="s">
        <v>26</v>
      </c>
      <c r="B1052" t="s">
        <v>27</v>
      </c>
      <c r="C1052" s="27">
        <v>2020</v>
      </c>
      <c r="D1052" s="28">
        <v>4</v>
      </c>
      <c r="E1052" t="s">
        <v>632</v>
      </c>
      <c r="F1052" t="s">
        <v>874</v>
      </c>
      <c r="G1052" s="29">
        <v>43748</v>
      </c>
      <c r="H1052" s="30">
        <v>43774</v>
      </c>
      <c r="I1052" s="31">
        <v>51</v>
      </c>
      <c r="J1052" t="s">
        <v>44</v>
      </c>
      <c r="L1052" t="s">
        <v>37</v>
      </c>
      <c r="M1052" t="s">
        <v>38</v>
      </c>
      <c r="Q1052" t="s">
        <v>33</v>
      </c>
      <c r="W1052" s="32">
        <v>-3440.39</v>
      </c>
      <c r="Y1052" t="s">
        <v>45</v>
      </c>
      <c r="Z1052" t="s">
        <v>876</v>
      </c>
    </row>
    <row r="1053" spans="1:26" x14ac:dyDescent="0.3">
      <c r="A1053" t="s">
        <v>26</v>
      </c>
      <c r="B1053" t="s">
        <v>27</v>
      </c>
      <c r="C1053" s="27">
        <v>2020</v>
      </c>
      <c r="D1053" s="28">
        <v>4</v>
      </c>
      <c r="E1053" t="s">
        <v>632</v>
      </c>
      <c r="F1053" t="s">
        <v>874</v>
      </c>
      <c r="G1053" s="29">
        <v>43748</v>
      </c>
      <c r="H1053" s="30">
        <v>43774</v>
      </c>
      <c r="I1053" s="31">
        <v>53</v>
      </c>
      <c r="J1053" t="s">
        <v>44</v>
      </c>
      <c r="L1053" t="s">
        <v>37</v>
      </c>
      <c r="M1053" t="s">
        <v>38</v>
      </c>
      <c r="Q1053" t="s">
        <v>33</v>
      </c>
      <c r="W1053" s="32">
        <v>4058.16</v>
      </c>
      <c r="Y1053" t="s">
        <v>45</v>
      </c>
      <c r="Z1053" t="s">
        <v>876</v>
      </c>
    </row>
    <row r="1054" spans="1:26" x14ac:dyDescent="0.3">
      <c r="A1054" t="s">
        <v>26</v>
      </c>
      <c r="B1054" t="s">
        <v>27</v>
      </c>
      <c r="C1054" s="27">
        <v>2020</v>
      </c>
      <c r="D1054" s="28">
        <v>4</v>
      </c>
      <c r="E1054" t="s">
        <v>632</v>
      </c>
      <c r="F1054" t="s">
        <v>874</v>
      </c>
      <c r="G1054" s="29">
        <v>43748</v>
      </c>
      <c r="H1054" s="30">
        <v>43774</v>
      </c>
      <c r="I1054" s="31">
        <v>55</v>
      </c>
      <c r="J1054" t="s">
        <v>44</v>
      </c>
      <c r="L1054" t="s">
        <v>37</v>
      </c>
      <c r="M1054" t="s">
        <v>38</v>
      </c>
      <c r="Q1054" t="s">
        <v>33</v>
      </c>
      <c r="W1054" s="32">
        <v>-3427.93</v>
      </c>
      <c r="Y1054" t="s">
        <v>45</v>
      </c>
      <c r="Z1054" t="s">
        <v>876</v>
      </c>
    </row>
    <row r="1055" spans="1:26" x14ac:dyDescent="0.3">
      <c r="A1055" t="s">
        <v>26</v>
      </c>
      <c r="B1055" t="s">
        <v>27</v>
      </c>
      <c r="C1055" s="27">
        <v>2020</v>
      </c>
      <c r="D1055" s="28">
        <v>4</v>
      </c>
      <c r="E1055" t="s">
        <v>632</v>
      </c>
      <c r="F1055" t="s">
        <v>874</v>
      </c>
      <c r="G1055" s="29">
        <v>43748</v>
      </c>
      <c r="H1055" s="30">
        <v>43774</v>
      </c>
      <c r="I1055" s="31">
        <v>57</v>
      </c>
      <c r="J1055" t="s">
        <v>44</v>
      </c>
      <c r="L1055" t="s">
        <v>37</v>
      </c>
      <c r="M1055" t="s">
        <v>38</v>
      </c>
      <c r="Q1055" t="s">
        <v>33</v>
      </c>
      <c r="W1055" s="32">
        <v>-630.23</v>
      </c>
      <c r="Y1055" t="s">
        <v>45</v>
      </c>
      <c r="Z1055" t="s">
        <v>876</v>
      </c>
    </row>
    <row r="1056" spans="1:26" x14ac:dyDescent="0.3">
      <c r="A1056" t="s">
        <v>26</v>
      </c>
      <c r="B1056" t="s">
        <v>27</v>
      </c>
      <c r="C1056" s="27">
        <v>2020</v>
      </c>
      <c r="D1056" s="28">
        <v>4</v>
      </c>
      <c r="E1056" t="s">
        <v>632</v>
      </c>
      <c r="F1056" t="s">
        <v>874</v>
      </c>
      <c r="G1056" s="29">
        <v>43748</v>
      </c>
      <c r="H1056" s="30">
        <v>43774</v>
      </c>
      <c r="I1056" s="31">
        <v>59</v>
      </c>
      <c r="J1056" t="s">
        <v>44</v>
      </c>
      <c r="L1056" t="s">
        <v>37</v>
      </c>
      <c r="M1056" t="s">
        <v>38</v>
      </c>
      <c r="Q1056" t="s">
        <v>33</v>
      </c>
      <c r="W1056" s="32">
        <v>2664.5</v>
      </c>
      <c r="Y1056" t="s">
        <v>45</v>
      </c>
      <c r="Z1056" t="s">
        <v>876</v>
      </c>
    </row>
    <row r="1057" spans="1:26" x14ac:dyDescent="0.3">
      <c r="A1057" t="s">
        <v>26</v>
      </c>
      <c r="B1057" t="s">
        <v>27</v>
      </c>
      <c r="C1057" s="27">
        <v>2020</v>
      </c>
      <c r="D1057" s="28">
        <v>4</v>
      </c>
      <c r="E1057" t="s">
        <v>632</v>
      </c>
      <c r="F1057" t="s">
        <v>874</v>
      </c>
      <c r="G1057" s="29">
        <v>43748</v>
      </c>
      <c r="H1057" s="30">
        <v>43774</v>
      </c>
      <c r="I1057" s="31">
        <v>61</v>
      </c>
      <c r="J1057" t="s">
        <v>44</v>
      </c>
      <c r="L1057" t="s">
        <v>37</v>
      </c>
      <c r="M1057" t="s">
        <v>38</v>
      </c>
      <c r="Q1057" t="s">
        <v>33</v>
      </c>
      <c r="W1057" s="32">
        <v>-2250.6999999999998</v>
      </c>
      <c r="Y1057" t="s">
        <v>45</v>
      </c>
      <c r="Z1057" t="s">
        <v>876</v>
      </c>
    </row>
    <row r="1058" spans="1:26" x14ac:dyDescent="0.3">
      <c r="A1058" t="s">
        <v>26</v>
      </c>
      <c r="B1058" t="s">
        <v>27</v>
      </c>
      <c r="C1058" s="27">
        <v>2020</v>
      </c>
      <c r="D1058" s="28">
        <v>4</v>
      </c>
      <c r="E1058" t="s">
        <v>632</v>
      </c>
      <c r="F1058" t="s">
        <v>874</v>
      </c>
      <c r="G1058" s="29">
        <v>43748</v>
      </c>
      <c r="H1058" s="30">
        <v>43774</v>
      </c>
      <c r="I1058" s="31">
        <v>63</v>
      </c>
      <c r="J1058" t="s">
        <v>44</v>
      </c>
      <c r="L1058" t="s">
        <v>37</v>
      </c>
      <c r="M1058" t="s">
        <v>38</v>
      </c>
      <c r="Q1058" t="s">
        <v>33</v>
      </c>
      <c r="W1058" s="32">
        <v>-413.8</v>
      </c>
      <c r="Y1058" t="s">
        <v>45</v>
      </c>
      <c r="Z1058" t="s">
        <v>876</v>
      </c>
    </row>
    <row r="1059" spans="1:26" x14ac:dyDescent="0.3">
      <c r="A1059" t="s">
        <v>26</v>
      </c>
      <c r="B1059" t="s">
        <v>27</v>
      </c>
      <c r="C1059" s="27">
        <v>2020</v>
      </c>
      <c r="D1059" s="28">
        <v>4</v>
      </c>
      <c r="E1059" t="s">
        <v>632</v>
      </c>
      <c r="F1059" t="s">
        <v>874</v>
      </c>
      <c r="G1059" s="29">
        <v>43748</v>
      </c>
      <c r="H1059" s="30">
        <v>43774</v>
      </c>
      <c r="I1059" s="31">
        <v>65</v>
      </c>
      <c r="J1059" t="s">
        <v>44</v>
      </c>
      <c r="L1059" t="s">
        <v>37</v>
      </c>
      <c r="M1059" t="s">
        <v>38</v>
      </c>
      <c r="Q1059" t="s">
        <v>33</v>
      </c>
      <c r="W1059" s="32">
        <v>33.409999999999997</v>
      </c>
      <c r="Y1059" t="s">
        <v>45</v>
      </c>
      <c r="Z1059" t="s">
        <v>876</v>
      </c>
    </row>
    <row r="1060" spans="1:26" x14ac:dyDescent="0.3">
      <c r="A1060" t="s">
        <v>26</v>
      </c>
      <c r="B1060" t="s">
        <v>27</v>
      </c>
      <c r="C1060" s="27">
        <v>2020</v>
      </c>
      <c r="D1060" s="28">
        <v>4</v>
      </c>
      <c r="E1060" t="s">
        <v>632</v>
      </c>
      <c r="F1060" t="s">
        <v>874</v>
      </c>
      <c r="G1060" s="29">
        <v>43748</v>
      </c>
      <c r="H1060" s="30">
        <v>43774</v>
      </c>
      <c r="I1060" s="31">
        <v>67</v>
      </c>
      <c r="J1060" t="s">
        <v>44</v>
      </c>
      <c r="L1060" t="s">
        <v>37</v>
      </c>
      <c r="M1060" t="s">
        <v>38</v>
      </c>
      <c r="Q1060" t="s">
        <v>33</v>
      </c>
      <c r="W1060" s="32">
        <v>-28.22</v>
      </c>
      <c r="Y1060" t="s">
        <v>45</v>
      </c>
      <c r="Z1060" t="s">
        <v>876</v>
      </c>
    </row>
    <row r="1061" spans="1:26" x14ac:dyDescent="0.3">
      <c r="A1061" t="s">
        <v>26</v>
      </c>
      <c r="B1061" t="s">
        <v>27</v>
      </c>
      <c r="C1061" s="27">
        <v>2020</v>
      </c>
      <c r="D1061" s="28">
        <v>4</v>
      </c>
      <c r="E1061" t="s">
        <v>632</v>
      </c>
      <c r="F1061" t="s">
        <v>874</v>
      </c>
      <c r="G1061" s="29">
        <v>43748</v>
      </c>
      <c r="H1061" s="30">
        <v>43774</v>
      </c>
      <c r="I1061" s="31">
        <v>69</v>
      </c>
      <c r="J1061" t="s">
        <v>44</v>
      </c>
      <c r="L1061" t="s">
        <v>37</v>
      </c>
      <c r="M1061" t="s">
        <v>38</v>
      </c>
      <c r="Q1061" t="s">
        <v>33</v>
      </c>
      <c r="W1061" s="32">
        <v>-5.19</v>
      </c>
      <c r="Y1061" t="s">
        <v>45</v>
      </c>
      <c r="Z1061" t="s">
        <v>876</v>
      </c>
    </row>
    <row r="1062" spans="1:26" x14ac:dyDescent="0.3">
      <c r="A1062" t="s">
        <v>26</v>
      </c>
      <c r="B1062" t="s">
        <v>27</v>
      </c>
      <c r="C1062" s="27">
        <v>2020</v>
      </c>
      <c r="D1062" s="28">
        <v>4</v>
      </c>
      <c r="E1062" t="s">
        <v>632</v>
      </c>
      <c r="F1062" t="s">
        <v>874</v>
      </c>
      <c r="G1062" s="29">
        <v>43748</v>
      </c>
      <c r="H1062" s="30">
        <v>43774</v>
      </c>
      <c r="I1062" s="31">
        <v>71</v>
      </c>
      <c r="J1062" t="s">
        <v>44</v>
      </c>
      <c r="L1062" t="s">
        <v>37</v>
      </c>
      <c r="M1062" t="s">
        <v>38</v>
      </c>
      <c r="Q1062" t="s">
        <v>33</v>
      </c>
      <c r="W1062" s="32">
        <v>395.6</v>
      </c>
      <c r="Y1062" t="s">
        <v>45</v>
      </c>
      <c r="Z1062" t="s">
        <v>876</v>
      </c>
    </row>
    <row r="1063" spans="1:26" x14ac:dyDescent="0.3">
      <c r="A1063" t="s">
        <v>26</v>
      </c>
      <c r="B1063" t="s">
        <v>27</v>
      </c>
      <c r="C1063" s="27">
        <v>2020</v>
      </c>
      <c r="D1063" s="28">
        <v>4</v>
      </c>
      <c r="E1063" t="s">
        <v>632</v>
      </c>
      <c r="F1063" t="s">
        <v>874</v>
      </c>
      <c r="G1063" s="29">
        <v>43748</v>
      </c>
      <c r="H1063" s="30">
        <v>43774</v>
      </c>
      <c r="I1063" s="31">
        <v>73</v>
      </c>
      <c r="J1063" t="s">
        <v>44</v>
      </c>
      <c r="L1063" t="s">
        <v>37</v>
      </c>
      <c r="M1063" t="s">
        <v>38</v>
      </c>
      <c r="Q1063" t="s">
        <v>33</v>
      </c>
      <c r="W1063" s="32">
        <v>-334.16</v>
      </c>
      <c r="Y1063" t="s">
        <v>45</v>
      </c>
      <c r="Z1063" t="s">
        <v>876</v>
      </c>
    </row>
    <row r="1064" spans="1:26" x14ac:dyDescent="0.3">
      <c r="A1064" t="s">
        <v>26</v>
      </c>
      <c r="B1064" t="s">
        <v>27</v>
      </c>
      <c r="C1064" s="27">
        <v>2020</v>
      </c>
      <c r="D1064" s="28">
        <v>4</v>
      </c>
      <c r="E1064" t="s">
        <v>632</v>
      </c>
      <c r="F1064" t="s">
        <v>874</v>
      </c>
      <c r="G1064" s="29">
        <v>43748</v>
      </c>
      <c r="H1064" s="30">
        <v>43774</v>
      </c>
      <c r="I1064" s="31">
        <v>75</v>
      </c>
      <c r="J1064" t="s">
        <v>44</v>
      </c>
      <c r="L1064" t="s">
        <v>37</v>
      </c>
      <c r="M1064" t="s">
        <v>38</v>
      </c>
      <c r="Q1064" t="s">
        <v>33</v>
      </c>
      <c r="W1064" s="32">
        <v>-61.44</v>
      </c>
      <c r="Y1064" t="s">
        <v>45</v>
      </c>
      <c r="Z1064" t="s">
        <v>876</v>
      </c>
    </row>
    <row r="1065" spans="1:26" x14ac:dyDescent="0.3">
      <c r="A1065" t="s">
        <v>26</v>
      </c>
      <c r="B1065" t="s">
        <v>27</v>
      </c>
      <c r="C1065" s="27">
        <v>2020</v>
      </c>
      <c r="D1065" s="28">
        <v>4</v>
      </c>
      <c r="E1065" t="s">
        <v>632</v>
      </c>
      <c r="F1065" t="s">
        <v>874</v>
      </c>
      <c r="G1065" s="29">
        <v>43748</v>
      </c>
      <c r="H1065" s="30">
        <v>43774</v>
      </c>
      <c r="I1065" s="31">
        <v>77</v>
      </c>
      <c r="J1065" t="s">
        <v>44</v>
      </c>
      <c r="L1065" t="s">
        <v>37</v>
      </c>
      <c r="M1065" t="s">
        <v>38</v>
      </c>
      <c r="Q1065" t="s">
        <v>33</v>
      </c>
      <c r="W1065" s="32">
        <v>372.9</v>
      </c>
      <c r="Y1065" t="s">
        <v>45</v>
      </c>
      <c r="Z1065" t="s">
        <v>876</v>
      </c>
    </row>
    <row r="1066" spans="1:26" x14ac:dyDescent="0.3">
      <c r="A1066" t="s">
        <v>26</v>
      </c>
      <c r="B1066" t="s">
        <v>27</v>
      </c>
      <c r="C1066" s="27">
        <v>2020</v>
      </c>
      <c r="D1066" s="28">
        <v>4</v>
      </c>
      <c r="E1066" t="s">
        <v>632</v>
      </c>
      <c r="F1066" t="s">
        <v>874</v>
      </c>
      <c r="G1066" s="29">
        <v>43748</v>
      </c>
      <c r="H1066" s="30">
        <v>43774</v>
      </c>
      <c r="I1066" s="31">
        <v>79</v>
      </c>
      <c r="J1066" t="s">
        <v>44</v>
      </c>
      <c r="L1066" t="s">
        <v>37</v>
      </c>
      <c r="M1066" t="s">
        <v>38</v>
      </c>
      <c r="Q1066" t="s">
        <v>33</v>
      </c>
      <c r="W1066" s="32">
        <v>-314.99</v>
      </c>
      <c r="Y1066" t="s">
        <v>45</v>
      </c>
      <c r="Z1066" t="s">
        <v>876</v>
      </c>
    </row>
    <row r="1067" spans="1:26" x14ac:dyDescent="0.3">
      <c r="A1067" t="s">
        <v>26</v>
      </c>
      <c r="B1067" t="s">
        <v>27</v>
      </c>
      <c r="C1067" s="27">
        <v>2020</v>
      </c>
      <c r="D1067" s="28">
        <v>4</v>
      </c>
      <c r="E1067" t="s">
        <v>632</v>
      </c>
      <c r="F1067" t="s">
        <v>874</v>
      </c>
      <c r="G1067" s="29">
        <v>43748</v>
      </c>
      <c r="H1067" s="30">
        <v>43774</v>
      </c>
      <c r="I1067" s="31">
        <v>81</v>
      </c>
      <c r="J1067" t="s">
        <v>44</v>
      </c>
      <c r="L1067" t="s">
        <v>37</v>
      </c>
      <c r="M1067" t="s">
        <v>38</v>
      </c>
      <c r="Q1067" t="s">
        <v>33</v>
      </c>
      <c r="W1067" s="32">
        <v>-57.91</v>
      </c>
      <c r="Y1067" t="s">
        <v>45</v>
      </c>
      <c r="Z1067" t="s">
        <v>876</v>
      </c>
    </row>
    <row r="1068" spans="1:26" x14ac:dyDescent="0.3">
      <c r="A1068" t="s">
        <v>26</v>
      </c>
      <c r="B1068" t="s">
        <v>27</v>
      </c>
      <c r="C1068" s="27">
        <v>2020</v>
      </c>
      <c r="D1068" s="28">
        <v>4</v>
      </c>
      <c r="E1068" t="s">
        <v>632</v>
      </c>
      <c r="F1068" t="s">
        <v>874</v>
      </c>
      <c r="G1068" s="29">
        <v>43748</v>
      </c>
      <c r="H1068" s="30">
        <v>43774</v>
      </c>
      <c r="I1068" s="31">
        <v>83</v>
      </c>
      <c r="J1068" t="s">
        <v>44</v>
      </c>
      <c r="L1068" t="s">
        <v>37</v>
      </c>
      <c r="M1068" t="s">
        <v>38</v>
      </c>
      <c r="Q1068" t="s">
        <v>33</v>
      </c>
      <c r="W1068" s="32">
        <v>2287.4499999999998</v>
      </c>
      <c r="Y1068" t="s">
        <v>45</v>
      </c>
      <c r="Z1068" t="s">
        <v>876</v>
      </c>
    </row>
    <row r="1069" spans="1:26" x14ac:dyDescent="0.3">
      <c r="A1069" t="s">
        <v>26</v>
      </c>
      <c r="B1069" t="s">
        <v>27</v>
      </c>
      <c r="C1069" s="27">
        <v>2020</v>
      </c>
      <c r="D1069" s="28">
        <v>4</v>
      </c>
      <c r="E1069" t="s">
        <v>632</v>
      </c>
      <c r="F1069" t="s">
        <v>874</v>
      </c>
      <c r="G1069" s="29">
        <v>43748</v>
      </c>
      <c r="H1069" s="30">
        <v>43774</v>
      </c>
      <c r="I1069" s="31">
        <v>85</v>
      </c>
      <c r="J1069" t="s">
        <v>44</v>
      </c>
      <c r="L1069" t="s">
        <v>37</v>
      </c>
      <c r="M1069" t="s">
        <v>38</v>
      </c>
      <c r="Q1069" t="s">
        <v>33</v>
      </c>
      <c r="W1069" s="32">
        <v>-1932.21</v>
      </c>
      <c r="Y1069" t="s">
        <v>45</v>
      </c>
      <c r="Z1069" t="s">
        <v>876</v>
      </c>
    </row>
    <row r="1070" spans="1:26" x14ac:dyDescent="0.3">
      <c r="A1070" t="s">
        <v>26</v>
      </c>
      <c r="B1070" t="s">
        <v>27</v>
      </c>
      <c r="C1070" s="27">
        <v>2020</v>
      </c>
      <c r="D1070" s="28">
        <v>4</v>
      </c>
      <c r="E1070" t="s">
        <v>632</v>
      </c>
      <c r="F1070" t="s">
        <v>874</v>
      </c>
      <c r="G1070" s="29">
        <v>43748</v>
      </c>
      <c r="H1070" s="30">
        <v>43774</v>
      </c>
      <c r="I1070" s="31">
        <v>87</v>
      </c>
      <c r="J1070" t="s">
        <v>44</v>
      </c>
      <c r="L1070" t="s">
        <v>37</v>
      </c>
      <c r="M1070" t="s">
        <v>38</v>
      </c>
      <c r="Q1070" t="s">
        <v>33</v>
      </c>
      <c r="W1070" s="32">
        <v>-355.24</v>
      </c>
      <c r="Y1070" t="s">
        <v>45</v>
      </c>
      <c r="Z1070" t="s">
        <v>876</v>
      </c>
    </row>
    <row r="1071" spans="1:26" x14ac:dyDescent="0.3">
      <c r="A1071" t="s">
        <v>26</v>
      </c>
      <c r="B1071" t="s">
        <v>27</v>
      </c>
      <c r="C1071" s="27">
        <v>2020</v>
      </c>
      <c r="D1071" s="28">
        <v>4</v>
      </c>
      <c r="E1071" t="s">
        <v>39</v>
      </c>
      <c r="F1071" t="s">
        <v>877</v>
      </c>
      <c r="G1071" s="29">
        <v>43748</v>
      </c>
      <c r="H1071" s="30">
        <v>43774</v>
      </c>
      <c r="I1071" s="31">
        <v>1</v>
      </c>
      <c r="J1071" t="s">
        <v>44</v>
      </c>
      <c r="L1071" t="s">
        <v>31</v>
      </c>
      <c r="M1071" t="s">
        <v>582</v>
      </c>
      <c r="P1071" t="s">
        <v>26</v>
      </c>
      <c r="Q1071" t="s">
        <v>33</v>
      </c>
      <c r="R1071" t="s">
        <v>558</v>
      </c>
      <c r="W1071" s="32">
        <v>686.23</v>
      </c>
      <c r="Y1071" t="s">
        <v>854</v>
      </c>
      <c r="Z1071" t="s">
        <v>878</v>
      </c>
    </row>
    <row r="1072" spans="1:26" x14ac:dyDescent="0.3">
      <c r="A1072" t="s">
        <v>26</v>
      </c>
      <c r="B1072" t="s">
        <v>27</v>
      </c>
      <c r="C1072" s="27">
        <v>2020</v>
      </c>
      <c r="D1072" s="28">
        <v>4</v>
      </c>
      <c r="E1072" t="s">
        <v>39</v>
      </c>
      <c r="F1072" t="s">
        <v>877</v>
      </c>
      <c r="G1072" s="29">
        <v>43748</v>
      </c>
      <c r="H1072" s="30">
        <v>43774</v>
      </c>
      <c r="I1072" s="31">
        <v>2</v>
      </c>
      <c r="J1072" t="s">
        <v>44</v>
      </c>
      <c r="L1072" t="s">
        <v>665</v>
      </c>
      <c r="M1072" t="s">
        <v>582</v>
      </c>
      <c r="P1072" t="s">
        <v>26</v>
      </c>
      <c r="Q1072" t="s">
        <v>33</v>
      </c>
      <c r="R1072" t="s">
        <v>558</v>
      </c>
      <c r="W1072" s="32">
        <v>-579.66</v>
      </c>
      <c r="Y1072" t="s">
        <v>854</v>
      </c>
      <c r="Z1072" t="s">
        <v>878</v>
      </c>
    </row>
    <row r="1073" spans="1:26" x14ac:dyDescent="0.3">
      <c r="A1073" t="s">
        <v>26</v>
      </c>
      <c r="B1073" t="s">
        <v>27</v>
      </c>
      <c r="C1073" s="27">
        <v>2020</v>
      </c>
      <c r="D1073" s="28">
        <v>4</v>
      </c>
      <c r="E1073" t="s">
        <v>39</v>
      </c>
      <c r="F1073" t="s">
        <v>877</v>
      </c>
      <c r="G1073" s="29">
        <v>43748</v>
      </c>
      <c r="H1073" s="30">
        <v>43774</v>
      </c>
      <c r="I1073" s="31">
        <v>3</v>
      </c>
      <c r="J1073" t="s">
        <v>44</v>
      </c>
      <c r="L1073" t="s">
        <v>667</v>
      </c>
      <c r="M1073" t="s">
        <v>582</v>
      </c>
      <c r="P1073" t="s">
        <v>26</v>
      </c>
      <c r="Q1073" t="s">
        <v>33</v>
      </c>
      <c r="R1073" t="s">
        <v>558</v>
      </c>
      <c r="W1073" s="32">
        <v>-106.57</v>
      </c>
      <c r="Y1073" t="s">
        <v>854</v>
      </c>
      <c r="Z1073" t="s">
        <v>878</v>
      </c>
    </row>
    <row r="1074" spans="1:26" x14ac:dyDescent="0.3">
      <c r="A1074" t="s">
        <v>26</v>
      </c>
      <c r="B1074" t="s">
        <v>27</v>
      </c>
      <c r="C1074" s="27">
        <v>2020</v>
      </c>
      <c r="D1074" s="28">
        <v>4</v>
      </c>
      <c r="E1074" t="s">
        <v>52</v>
      </c>
      <c r="F1074" t="s">
        <v>879</v>
      </c>
      <c r="G1074" s="29">
        <v>43748</v>
      </c>
      <c r="H1074" s="30">
        <v>43748</v>
      </c>
      <c r="I1074" s="31">
        <v>2</v>
      </c>
      <c r="J1074" t="s">
        <v>44</v>
      </c>
      <c r="L1074" t="s">
        <v>54</v>
      </c>
      <c r="M1074" t="s">
        <v>38</v>
      </c>
      <c r="P1074" t="s">
        <v>26</v>
      </c>
      <c r="Q1074" t="s">
        <v>33</v>
      </c>
      <c r="R1074" t="s">
        <v>558</v>
      </c>
      <c r="W1074" s="32">
        <v>-3654</v>
      </c>
      <c r="X1074" t="s">
        <v>880</v>
      </c>
      <c r="Y1074" t="s">
        <v>57</v>
      </c>
      <c r="Z1074" t="s">
        <v>57</v>
      </c>
    </row>
    <row r="1075" spans="1:26" x14ac:dyDescent="0.3">
      <c r="A1075" t="s">
        <v>26</v>
      </c>
      <c r="B1075" t="s">
        <v>27</v>
      </c>
      <c r="C1075" s="27">
        <v>2020</v>
      </c>
      <c r="D1075" s="28">
        <v>4</v>
      </c>
      <c r="E1075" t="s">
        <v>52</v>
      </c>
      <c r="F1075" t="s">
        <v>879</v>
      </c>
      <c r="G1075" s="29">
        <v>43748</v>
      </c>
      <c r="H1075" s="30">
        <v>43748</v>
      </c>
      <c r="I1075" s="31">
        <v>3</v>
      </c>
      <c r="J1075" t="s">
        <v>44</v>
      </c>
      <c r="L1075" t="s">
        <v>54</v>
      </c>
      <c r="M1075" t="s">
        <v>38</v>
      </c>
      <c r="P1075" t="s">
        <v>26</v>
      </c>
      <c r="Q1075" t="s">
        <v>33</v>
      </c>
      <c r="R1075" t="s">
        <v>558</v>
      </c>
      <c r="W1075" s="32">
        <v>-45054</v>
      </c>
      <c r="X1075" t="s">
        <v>881</v>
      </c>
      <c r="Y1075" t="s">
        <v>57</v>
      </c>
      <c r="Z1075" t="s">
        <v>57</v>
      </c>
    </row>
    <row r="1076" spans="1:26" x14ac:dyDescent="0.3">
      <c r="A1076" t="s">
        <v>26</v>
      </c>
      <c r="B1076" t="s">
        <v>27</v>
      </c>
      <c r="C1076" s="27">
        <v>2020</v>
      </c>
      <c r="D1076" s="28">
        <v>4</v>
      </c>
      <c r="E1076" t="s">
        <v>52</v>
      </c>
      <c r="F1076" t="s">
        <v>879</v>
      </c>
      <c r="G1076" s="29">
        <v>43748</v>
      </c>
      <c r="H1076" s="30">
        <v>43748</v>
      </c>
      <c r="I1076" s="31">
        <v>28</v>
      </c>
      <c r="J1076" t="s">
        <v>44</v>
      </c>
      <c r="K1076" t="s">
        <v>581</v>
      </c>
      <c r="L1076" t="s">
        <v>61</v>
      </c>
      <c r="M1076" t="s">
        <v>582</v>
      </c>
      <c r="P1076" t="s">
        <v>26</v>
      </c>
      <c r="Q1076" t="s">
        <v>33</v>
      </c>
      <c r="R1076" t="s">
        <v>558</v>
      </c>
      <c r="S1076" t="s">
        <v>808</v>
      </c>
      <c r="W1076" s="32">
        <v>3654</v>
      </c>
      <c r="X1076" t="s">
        <v>880</v>
      </c>
      <c r="Y1076" t="s">
        <v>882</v>
      </c>
      <c r="Z1076" t="s">
        <v>57</v>
      </c>
    </row>
    <row r="1077" spans="1:26" x14ac:dyDescent="0.3">
      <c r="A1077" t="s">
        <v>26</v>
      </c>
      <c r="B1077" t="s">
        <v>27</v>
      </c>
      <c r="C1077" s="27">
        <v>2020</v>
      </c>
      <c r="D1077" s="28">
        <v>4</v>
      </c>
      <c r="E1077" t="s">
        <v>52</v>
      </c>
      <c r="F1077" t="s">
        <v>879</v>
      </c>
      <c r="G1077" s="29">
        <v>43748</v>
      </c>
      <c r="H1077" s="30">
        <v>43748</v>
      </c>
      <c r="I1077" s="31">
        <v>29</v>
      </c>
      <c r="J1077" t="s">
        <v>44</v>
      </c>
      <c r="K1077" t="s">
        <v>581</v>
      </c>
      <c r="L1077" t="s">
        <v>61</v>
      </c>
      <c r="M1077" t="s">
        <v>582</v>
      </c>
      <c r="P1077" t="s">
        <v>26</v>
      </c>
      <c r="Q1077" t="s">
        <v>33</v>
      </c>
      <c r="R1077" t="s">
        <v>558</v>
      </c>
      <c r="S1077" t="s">
        <v>296</v>
      </c>
      <c r="W1077" s="32">
        <v>45054</v>
      </c>
      <c r="X1077" t="s">
        <v>881</v>
      </c>
      <c r="Y1077" t="s">
        <v>883</v>
      </c>
      <c r="Z1077" t="s">
        <v>57</v>
      </c>
    </row>
    <row r="1078" spans="1:26" x14ac:dyDescent="0.3">
      <c r="A1078" t="s">
        <v>26</v>
      </c>
      <c r="B1078" t="s">
        <v>27</v>
      </c>
      <c r="C1078" s="27">
        <v>2020</v>
      </c>
      <c r="D1078" s="28">
        <v>4</v>
      </c>
      <c r="E1078" t="s">
        <v>52</v>
      </c>
      <c r="F1078" t="s">
        <v>884</v>
      </c>
      <c r="G1078" s="29">
        <v>43749</v>
      </c>
      <c r="H1078" s="30">
        <v>43749</v>
      </c>
      <c r="I1078" s="31">
        <v>23</v>
      </c>
      <c r="J1078" t="s">
        <v>44</v>
      </c>
      <c r="L1078" t="s">
        <v>37</v>
      </c>
      <c r="M1078" t="s">
        <v>38</v>
      </c>
      <c r="P1078" t="s">
        <v>26</v>
      </c>
      <c r="Q1078" t="s">
        <v>33</v>
      </c>
      <c r="R1078" t="s">
        <v>558</v>
      </c>
      <c r="W1078" s="32">
        <v>-3654</v>
      </c>
      <c r="X1078" t="s">
        <v>880</v>
      </c>
      <c r="Y1078" t="s">
        <v>45</v>
      </c>
      <c r="Z1078" t="s">
        <v>70</v>
      </c>
    </row>
    <row r="1079" spans="1:26" x14ac:dyDescent="0.3">
      <c r="A1079" t="s">
        <v>26</v>
      </c>
      <c r="B1079" t="s">
        <v>27</v>
      </c>
      <c r="C1079" s="27">
        <v>2020</v>
      </c>
      <c r="D1079" s="28">
        <v>4</v>
      </c>
      <c r="E1079" t="s">
        <v>52</v>
      </c>
      <c r="F1079" t="s">
        <v>884</v>
      </c>
      <c r="G1079" s="29">
        <v>43749</v>
      </c>
      <c r="H1079" s="30">
        <v>43749</v>
      </c>
      <c r="I1079" s="31">
        <v>24</v>
      </c>
      <c r="J1079" t="s">
        <v>44</v>
      </c>
      <c r="L1079" t="s">
        <v>37</v>
      </c>
      <c r="M1079" t="s">
        <v>38</v>
      </c>
      <c r="P1079" t="s">
        <v>26</v>
      </c>
      <c r="Q1079" t="s">
        <v>33</v>
      </c>
      <c r="R1079" t="s">
        <v>558</v>
      </c>
      <c r="W1079" s="32">
        <v>-45054</v>
      </c>
      <c r="X1079" t="s">
        <v>881</v>
      </c>
      <c r="Y1079" t="s">
        <v>45</v>
      </c>
      <c r="Z1079" t="s">
        <v>70</v>
      </c>
    </row>
    <row r="1080" spans="1:26" x14ac:dyDescent="0.3">
      <c r="A1080" t="s">
        <v>26</v>
      </c>
      <c r="B1080" t="s">
        <v>27</v>
      </c>
      <c r="C1080" s="27">
        <v>2020</v>
      </c>
      <c r="D1080" s="28">
        <v>4</v>
      </c>
      <c r="E1080" t="s">
        <v>52</v>
      </c>
      <c r="F1080" t="s">
        <v>884</v>
      </c>
      <c r="G1080" s="29">
        <v>43749</v>
      </c>
      <c r="H1080" s="30">
        <v>43749</v>
      </c>
      <c r="I1080" s="31">
        <v>69</v>
      </c>
      <c r="J1080" t="s">
        <v>44</v>
      </c>
      <c r="L1080" t="s">
        <v>54</v>
      </c>
      <c r="M1080" t="s">
        <v>38</v>
      </c>
      <c r="P1080" t="s">
        <v>26</v>
      </c>
      <c r="Q1080" t="s">
        <v>33</v>
      </c>
      <c r="R1080" t="s">
        <v>558</v>
      </c>
      <c r="W1080" s="32">
        <v>3654</v>
      </c>
      <c r="X1080" t="s">
        <v>880</v>
      </c>
      <c r="Y1080" t="s">
        <v>57</v>
      </c>
      <c r="Z1080" t="s">
        <v>70</v>
      </c>
    </row>
    <row r="1081" spans="1:26" x14ac:dyDescent="0.3">
      <c r="A1081" t="s">
        <v>26</v>
      </c>
      <c r="B1081" t="s">
        <v>27</v>
      </c>
      <c r="C1081" s="27">
        <v>2020</v>
      </c>
      <c r="D1081" s="28">
        <v>4</v>
      </c>
      <c r="E1081" t="s">
        <v>52</v>
      </c>
      <c r="F1081" t="s">
        <v>884</v>
      </c>
      <c r="G1081" s="29">
        <v>43749</v>
      </c>
      <c r="H1081" s="30">
        <v>43749</v>
      </c>
      <c r="I1081" s="31">
        <v>71</v>
      </c>
      <c r="J1081" t="s">
        <v>44</v>
      </c>
      <c r="L1081" t="s">
        <v>54</v>
      </c>
      <c r="M1081" t="s">
        <v>38</v>
      </c>
      <c r="P1081" t="s">
        <v>26</v>
      </c>
      <c r="Q1081" t="s">
        <v>33</v>
      </c>
      <c r="R1081" t="s">
        <v>558</v>
      </c>
      <c r="W1081" s="32">
        <v>45054</v>
      </c>
      <c r="X1081" t="s">
        <v>881</v>
      </c>
      <c r="Y1081" t="s">
        <v>57</v>
      </c>
      <c r="Z1081" t="s">
        <v>70</v>
      </c>
    </row>
    <row r="1082" spans="1:26" x14ac:dyDescent="0.3">
      <c r="A1082" t="s">
        <v>26</v>
      </c>
      <c r="B1082" t="s">
        <v>27</v>
      </c>
      <c r="C1082" s="27">
        <v>2020</v>
      </c>
      <c r="D1082" s="28">
        <v>4</v>
      </c>
      <c r="E1082" t="s">
        <v>52</v>
      </c>
      <c r="F1082" t="s">
        <v>885</v>
      </c>
      <c r="G1082" s="29">
        <v>43753</v>
      </c>
      <c r="H1082" s="30">
        <v>43753</v>
      </c>
      <c r="I1082" s="31">
        <v>2</v>
      </c>
      <c r="J1082" t="s">
        <v>44</v>
      </c>
      <c r="L1082" t="s">
        <v>54</v>
      </c>
      <c r="M1082" t="s">
        <v>38</v>
      </c>
      <c r="P1082" t="s">
        <v>26</v>
      </c>
      <c r="Q1082" t="s">
        <v>33</v>
      </c>
      <c r="R1082" t="s">
        <v>558</v>
      </c>
      <c r="W1082" s="32">
        <v>-15.4</v>
      </c>
      <c r="X1082" t="s">
        <v>886</v>
      </c>
      <c r="Y1082" t="s">
        <v>57</v>
      </c>
      <c r="Z1082" t="s">
        <v>57</v>
      </c>
    </row>
    <row r="1083" spans="1:26" x14ac:dyDescent="0.3">
      <c r="A1083" t="s">
        <v>26</v>
      </c>
      <c r="B1083" t="s">
        <v>27</v>
      </c>
      <c r="C1083" s="27">
        <v>2020</v>
      </c>
      <c r="D1083" s="28">
        <v>4</v>
      </c>
      <c r="E1083" t="s">
        <v>52</v>
      </c>
      <c r="F1083" t="s">
        <v>885</v>
      </c>
      <c r="G1083" s="29">
        <v>43753</v>
      </c>
      <c r="H1083" s="30">
        <v>43753</v>
      </c>
      <c r="I1083" s="31">
        <v>21</v>
      </c>
      <c r="J1083" t="s">
        <v>44</v>
      </c>
      <c r="L1083" t="s">
        <v>54</v>
      </c>
      <c r="M1083" t="s">
        <v>38</v>
      </c>
      <c r="P1083" t="s">
        <v>26</v>
      </c>
      <c r="Q1083" t="s">
        <v>33</v>
      </c>
      <c r="R1083" t="s">
        <v>558</v>
      </c>
      <c r="W1083" s="32">
        <v>-124.88</v>
      </c>
      <c r="X1083" t="s">
        <v>886</v>
      </c>
      <c r="Y1083" t="s">
        <v>57</v>
      </c>
      <c r="Z1083" t="s">
        <v>57</v>
      </c>
    </row>
    <row r="1084" spans="1:26" x14ac:dyDescent="0.3">
      <c r="A1084" t="s">
        <v>26</v>
      </c>
      <c r="B1084" t="s">
        <v>27</v>
      </c>
      <c r="C1084" s="27">
        <v>2020</v>
      </c>
      <c r="D1084" s="28">
        <v>4</v>
      </c>
      <c r="E1084" t="s">
        <v>52</v>
      </c>
      <c r="F1084" t="s">
        <v>885</v>
      </c>
      <c r="G1084" s="29">
        <v>43753</v>
      </c>
      <c r="H1084" s="30">
        <v>43753</v>
      </c>
      <c r="I1084" s="31">
        <v>39</v>
      </c>
      <c r="J1084" t="s">
        <v>44</v>
      </c>
      <c r="K1084" t="s">
        <v>604</v>
      </c>
      <c r="L1084" t="s">
        <v>849</v>
      </c>
      <c r="M1084" t="s">
        <v>62</v>
      </c>
      <c r="O1084" t="s">
        <v>606</v>
      </c>
      <c r="P1084" t="s">
        <v>26</v>
      </c>
      <c r="Q1084" t="s">
        <v>33</v>
      </c>
      <c r="R1084" t="s">
        <v>558</v>
      </c>
      <c r="W1084" s="32">
        <v>15.4</v>
      </c>
      <c r="X1084" t="s">
        <v>886</v>
      </c>
      <c r="Y1084" t="s">
        <v>850</v>
      </c>
      <c r="Z1084" t="s">
        <v>57</v>
      </c>
    </row>
    <row r="1085" spans="1:26" x14ac:dyDescent="0.3">
      <c r="A1085" t="s">
        <v>26</v>
      </c>
      <c r="B1085" t="s">
        <v>27</v>
      </c>
      <c r="C1085" s="27">
        <v>2020</v>
      </c>
      <c r="D1085" s="28">
        <v>4</v>
      </c>
      <c r="E1085" t="s">
        <v>52</v>
      </c>
      <c r="F1085" t="s">
        <v>885</v>
      </c>
      <c r="G1085" s="29">
        <v>43753</v>
      </c>
      <c r="H1085" s="30">
        <v>43753</v>
      </c>
      <c r="I1085" s="31">
        <v>41</v>
      </c>
      <c r="J1085" t="s">
        <v>44</v>
      </c>
      <c r="K1085" t="s">
        <v>604</v>
      </c>
      <c r="L1085" t="s">
        <v>849</v>
      </c>
      <c r="M1085" t="s">
        <v>62</v>
      </c>
      <c r="O1085" t="s">
        <v>606</v>
      </c>
      <c r="P1085" t="s">
        <v>26</v>
      </c>
      <c r="Q1085" t="s">
        <v>33</v>
      </c>
      <c r="R1085" t="s">
        <v>558</v>
      </c>
      <c r="W1085" s="32">
        <v>124.88</v>
      </c>
      <c r="X1085" t="s">
        <v>886</v>
      </c>
      <c r="Y1085" t="s">
        <v>850</v>
      </c>
      <c r="Z1085" t="s">
        <v>57</v>
      </c>
    </row>
    <row r="1086" spans="1:26" x14ac:dyDescent="0.3">
      <c r="A1086" t="s">
        <v>26</v>
      </c>
      <c r="B1086" t="s">
        <v>27</v>
      </c>
      <c r="C1086" s="27">
        <v>2020</v>
      </c>
      <c r="D1086" s="28">
        <v>4</v>
      </c>
      <c r="E1086" t="s">
        <v>52</v>
      </c>
      <c r="F1086" t="s">
        <v>887</v>
      </c>
      <c r="G1086" s="29">
        <v>43762</v>
      </c>
      <c r="H1086" s="30">
        <v>43762</v>
      </c>
      <c r="I1086" s="31">
        <v>27</v>
      </c>
      <c r="J1086" t="s">
        <v>44</v>
      </c>
      <c r="L1086" t="s">
        <v>37</v>
      </c>
      <c r="M1086" t="s">
        <v>38</v>
      </c>
      <c r="P1086" t="s">
        <v>26</v>
      </c>
      <c r="Q1086" t="s">
        <v>33</v>
      </c>
      <c r="R1086" t="s">
        <v>558</v>
      </c>
      <c r="W1086" s="32">
        <v>-124.88</v>
      </c>
      <c r="X1086" t="s">
        <v>886</v>
      </c>
      <c r="Y1086" t="s">
        <v>45</v>
      </c>
      <c r="Z1086" t="s">
        <v>70</v>
      </c>
    </row>
    <row r="1087" spans="1:26" x14ac:dyDescent="0.3">
      <c r="A1087" t="s">
        <v>26</v>
      </c>
      <c r="B1087" t="s">
        <v>27</v>
      </c>
      <c r="C1087" s="27">
        <v>2020</v>
      </c>
      <c r="D1087" s="28">
        <v>4</v>
      </c>
      <c r="E1087" t="s">
        <v>52</v>
      </c>
      <c r="F1087" t="s">
        <v>887</v>
      </c>
      <c r="G1087" s="29">
        <v>43762</v>
      </c>
      <c r="H1087" s="30">
        <v>43762</v>
      </c>
      <c r="I1087" s="31">
        <v>44</v>
      </c>
      <c r="J1087" t="s">
        <v>44</v>
      </c>
      <c r="L1087" t="s">
        <v>37</v>
      </c>
      <c r="M1087" t="s">
        <v>38</v>
      </c>
      <c r="P1087" t="s">
        <v>26</v>
      </c>
      <c r="Q1087" t="s">
        <v>33</v>
      </c>
      <c r="R1087" t="s">
        <v>558</v>
      </c>
      <c r="W1087" s="32">
        <v>-15.4</v>
      </c>
      <c r="X1087" t="s">
        <v>886</v>
      </c>
      <c r="Y1087" t="s">
        <v>45</v>
      </c>
      <c r="Z1087" t="s">
        <v>70</v>
      </c>
    </row>
    <row r="1088" spans="1:26" x14ac:dyDescent="0.3">
      <c r="A1088" t="s">
        <v>26</v>
      </c>
      <c r="B1088" t="s">
        <v>27</v>
      </c>
      <c r="C1088" s="27">
        <v>2020</v>
      </c>
      <c r="D1088" s="28">
        <v>4</v>
      </c>
      <c r="E1088" t="s">
        <v>52</v>
      </c>
      <c r="F1088" t="s">
        <v>887</v>
      </c>
      <c r="G1088" s="29">
        <v>43762</v>
      </c>
      <c r="H1088" s="30">
        <v>43762</v>
      </c>
      <c r="I1088" s="31">
        <v>87</v>
      </c>
      <c r="J1088" t="s">
        <v>44</v>
      </c>
      <c r="L1088" t="s">
        <v>54</v>
      </c>
      <c r="M1088" t="s">
        <v>38</v>
      </c>
      <c r="P1088" t="s">
        <v>26</v>
      </c>
      <c r="Q1088" t="s">
        <v>33</v>
      </c>
      <c r="R1088" t="s">
        <v>558</v>
      </c>
      <c r="W1088" s="32">
        <v>124.88</v>
      </c>
      <c r="X1088" t="s">
        <v>886</v>
      </c>
      <c r="Y1088" t="s">
        <v>57</v>
      </c>
      <c r="Z1088" t="s">
        <v>70</v>
      </c>
    </row>
    <row r="1089" spans="1:26" x14ac:dyDescent="0.3">
      <c r="A1089" t="s">
        <v>26</v>
      </c>
      <c r="B1089" t="s">
        <v>27</v>
      </c>
      <c r="C1089" s="27">
        <v>2020</v>
      </c>
      <c r="D1089" s="28">
        <v>4</v>
      </c>
      <c r="E1089" t="s">
        <v>52</v>
      </c>
      <c r="F1089" t="s">
        <v>887</v>
      </c>
      <c r="G1089" s="29">
        <v>43762</v>
      </c>
      <c r="H1089" s="30">
        <v>43762</v>
      </c>
      <c r="I1089" s="31">
        <v>104</v>
      </c>
      <c r="J1089" t="s">
        <v>44</v>
      </c>
      <c r="L1089" t="s">
        <v>54</v>
      </c>
      <c r="M1089" t="s">
        <v>38</v>
      </c>
      <c r="P1089" t="s">
        <v>26</v>
      </c>
      <c r="Q1089" t="s">
        <v>33</v>
      </c>
      <c r="R1089" t="s">
        <v>558</v>
      </c>
      <c r="W1089" s="32">
        <v>15.4</v>
      </c>
      <c r="X1089" t="s">
        <v>886</v>
      </c>
      <c r="Y1089" t="s">
        <v>57</v>
      </c>
      <c r="Z1089" t="s">
        <v>70</v>
      </c>
    </row>
    <row r="1090" spans="1:26" x14ac:dyDescent="0.3">
      <c r="A1090" t="s">
        <v>26</v>
      </c>
      <c r="B1090" t="s">
        <v>27</v>
      </c>
      <c r="C1090" s="27">
        <v>2020</v>
      </c>
      <c r="D1090" s="28">
        <v>4</v>
      </c>
      <c r="E1090" t="s">
        <v>52</v>
      </c>
      <c r="F1090" t="s">
        <v>888</v>
      </c>
      <c r="G1090" s="29">
        <v>43763</v>
      </c>
      <c r="H1090" s="30">
        <v>43763</v>
      </c>
      <c r="I1090" s="31">
        <v>31</v>
      </c>
      <c r="J1090" t="s">
        <v>44</v>
      </c>
      <c r="L1090" t="s">
        <v>54</v>
      </c>
      <c r="M1090" t="s">
        <v>38</v>
      </c>
      <c r="P1090" t="s">
        <v>26</v>
      </c>
      <c r="Q1090" t="s">
        <v>33</v>
      </c>
      <c r="R1090" t="s">
        <v>558</v>
      </c>
      <c r="W1090" s="32">
        <v>-46961.440000000002</v>
      </c>
      <c r="X1090" t="s">
        <v>889</v>
      </c>
      <c r="Y1090" t="s">
        <v>57</v>
      </c>
      <c r="Z1090" t="s">
        <v>57</v>
      </c>
    </row>
    <row r="1091" spans="1:26" x14ac:dyDescent="0.3">
      <c r="A1091" t="s">
        <v>26</v>
      </c>
      <c r="B1091" t="s">
        <v>27</v>
      </c>
      <c r="C1091" s="27">
        <v>2020</v>
      </c>
      <c r="D1091" s="28">
        <v>4</v>
      </c>
      <c r="E1091" t="s">
        <v>52</v>
      </c>
      <c r="F1091" t="s">
        <v>888</v>
      </c>
      <c r="G1091" s="29">
        <v>43763</v>
      </c>
      <c r="H1091" s="30">
        <v>43763</v>
      </c>
      <c r="I1091" s="31">
        <v>32</v>
      </c>
      <c r="J1091" t="s">
        <v>44</v>
      </c>
      <c r="L1091" t="s">
        <v>54</v>
      </c>
      <c r="M1091" t="s">
        <v>38</v>
      </c>
      <c r="P1091" t="s">
        <v>26</v>
      </c>
      <c r="Q1091" t="s">
        <v>33</v>
      </c>
      <c r="R1091" t="s">
        <v>558</v>
      </c>
      <c r="W1091" s="32">
        <v>-8934.83</v>
      </c>
      <c r="X1091" t="s">
        <v>890</v>
      </c>
      <c r="Y1091" t="s">
        <v>57</v>
      </c>
      <c r="Z1091" t="s">
        <v>57</v>
      </c>
    </row>
    <row r="1092" spans="1:26" x14ac:dyDescent="0.3">
      <c r="A1092" t="s">
        <v>26</v>
      </c>
      <c r="B1092" t="s">
        <v>27</v>
      </c>
      <c r="C1092" s="27">
        <v>2020</v>
      </c>
      <c r="D1092" s="28">
        <v>4</v>
      </c>
      <c r="E1092" t="s">
        <v>52</v>
      </c>
      <c r="F1092" t="s">
        <v>888</v>
      </c>
      <c r="G1092" s="29">
        <v>43763</v>
      </c>
      <c r="H1092" s="30">
        <v>43763</v>
      </c>
      <c r="I1092" s="31">
        <v>33</v>
      </c>
      <c r="J1092" t="s">
        <v>44</v>
      </c>
      <c r="L1092" t="s">
        <v>54</v>
      </c>
      <c r="M1092" t="s">
        <v>38</v>
      </c>
      <c r="P1092" t="s">
        <v>26</v>
      </c>
      <c r="Q1092" t="s">
        <v>33</v>
      </c>
      <c r="R1092" t="s">
        <v>558</v>
      </c>
      <c r="W1092" s="32">
        <v>-4970</v>
      </c>
      <c r="X1092" t="s">
        <v>891</v>
      </c>
      <c r="Y1092" t="s">
        <v>57</v>
      </c>
      <c r="Z1092" t="s">
        <v>57</v>
      </c>
    </row>
    <row r="1093" spans="1:26" x14ac:dyDescent="0.3">
      <c r="A1093" t="s">
        <v>26</v>
      </c>
      <c r="B1093" t="s">
        <v>27</v>
      </c>
      <c r="C1093" s="27">
        <v>2020</v>
      </c>
      <c r="D1093" s="28">
        <v>4</v>
      </c>
      <c r="E1093" t="s">
        <v>52</v>
      </c>
      <c r="F1093" t="s">
        <v>888</v>
      </c>
      <c r="G1093" s="29">
        <v>43763</v>
      </c>
      <c r="H1093" s="30">
        <v>43763</v>
      </c>
      <c r="I1093" s="31">
        <v>34</v>
      </c>
      <c r="J1093" t="s">
        <v>44</v>
      </c>
      <c r="L1093" t="s">
        <v>54</v>
      </c>
      <c r="M1093" t="s">
        <v>38</v>
      </c>
      <c r="P1093" t="s">
        <v>26</v>
      </c>
      <c r="Q1093" t="s">
        <v>33</v>
      </c>
      <c r="R1093" t="s">
        <v>558</v>
      </c>
      <c r="W1093" s="32">
        <v>-4591.25</v>
      </c>
      <c r="X1093" t="s">
        <v>892</v>
      </c>
      <c r="Y1093" t="s">
        <v>57</v>
      </c>
      <c r="Z1093" t="s">
        <v>57</v>
      </c>
    </row>
    <row r="1094" spans="1:26" x14ac:dyDescent="0.3">
      <c r="A1094" t="s">
        <v>26</v>
      </c>
      <c r="B1094" t="s">
        <v>27</v>
      </c>
      <c r="C1094" s="27">
        <v>2020</v>
      </c>
      <c r="D1094" s="28">
        <v>4</v>
      </c>
      <c r="E1094" t="s">
        <v>52</v>
      </c>
      <c r="F1094" t="s">
        <v>888</v>
      </c>
      <c r="G1094" s="29">
        <v>43763</v>
      </c>
      <c r="H1094" s="30">
        <v>43763</v>
      </c>
      <c r="I1094" s="31">
        <v>143</v>
      </c>
      <c r="J1094" t="s">
        <v>44</v>
      </c>
      <c r="K1094" t="s">
        <v>581</v>
      </c>
      <c r="L1094" t="s">
        <v>61</v>
      </c>
      <c r="M1094" t="s">
        <v>582</v>
      </c>
      <c r="P1094" t="s">
        <v>26</v>
      </c>
      <c r="Q1094" t="s">
        <v>33</v>
      </c>
      <c r="R1094" t="s">
        <v>558</v>
      </c>
      <c r="S1094" t="s">
        <v>893</v>
      </c>
      <c r="W1094" s="32">
        <v>46961.440000000002</v>
      </c>
      <c r="X1094" t="s">
        <v>889</v>
      </c>
      <c r="Y1094" t="s">
        <v>894</v>
      </c>
      <c r="Z1094" t="s">
        <v>57</v>
      </c>
    </row>
    <row r="1095" spans="1:26" x14ac:dyDescent="0.3">
      <c r="A1095" t="s">
        <v>26</v>
      </c>
      <c r="B1095" t="s">
        <v>27</v>
      </c>
      <c r="C1095" s="27">
        <v>2020</v>
      </c>
      <c r="D1095" s="28">
        <v>4</v>
      </c>
      <c r="E1095" t="s">
        <v>52</v>
      </c>
      <c r="F1095" t="s">
        <v>888</v>
      </c>
      <c r="G1095" s="29">
        <v>43763</v>
      </c>
      <c r="H1095" s="30">
        <v>43763</v>
      </c>
      <c r="I1095" s="31">
        <v>144</v>
      </c>
      <c r="J1095" t="s">
        <v>44</v>
      </c>
      <c r="K1095" t="s">
        <v>581</v>
      </c>
      <c r="L1095" t="s">
        <v>61</v>
      </c>
      <c r="M1095" t="s">
        <v>582</v>
      </c>
      <c r="P1095" t="s">
        <v>26</v>
      </c>
      <c r="Q1095" t="s">
        <v>33</v>
      </c>
      <c r="R1095" t="s">
        <v>558</v>
      </c>
      <c r="S1095" t="s">
        <v>695</v>
      </c>
      <c r="W1095" s="32">
        <v>8934.83</v>
      </c>
      <c r="X1095" t="s">
        <v>890</v>
      </c>
      <c r="Y1095" t="s">
        <v>895</v>
      </c>
      <c r="Z1095" t="s">
        <v>57</v>
      </c>
    </row>
    <row r="1096" spans="1:26" x14ac:dyDescent="0.3">
      <c r="A1096" t="s">
        <v>26</v>
      </c>
      <c r="B1096" t="s">
        <v>27</v>
      </c>
      <c r="C1096" s="27">
        <v>2020</v>
      </c>
      <c r="D1096" s="28">
        <v>4</v>
      </c>
      <c r="E1096" t="s">
        <v>52</v>
      </c>
      <c r="F1096" t="s">
        <v>888</v>
      </c>
      <c r="G1096" s="29">
        <v>43763</v>
      </c>
      <c r="H1096" s="30">
        <v>43763</v>
      </c>
      <c r="I1096" s="31">
        <v>145</v>
      </c>
      <c r="J1096" t="s">
        <v>44</v>
      </c>
      <c r="K1096" t="s">
        <v>581</v>
      </c>
      <c r="L1096" t="s">
        <v>61</v>
      </c>
      <c r="M1096" t="s">
        <v>582</v>
      </c>
      <c r="P1096" t="s">
        <v>26</v>
      </c>
      <c r="Q1096" t="s">
        <v>33</v>
      </c>
      <c r="R1096" t="s">
        <v>558</v>
      </c>
      <c r="S1096" t="s">
        <v>220</v>
      </c>
      <c r="W1096" s="32">
        <v>4970</v>
      </c>
      <c r="X1096" t="s">
        <v>891</v>
      </c>
      <c r="Y1096" t="s">
        <v>896</v>
      </c>
      <c r="Z1096" t="s">
        <v>57</v>
      </c>
    </row>
    <row r="1097" spans="1:26" x14ac:dyDescent="0.3">
      <c r="A1097" t="s">
        <v>26</v>
      </c>
      <c r="B1097" t="s">
        <v>27</v>
      </c>
      <c r="C1097" s="27">
        <v>2020</v>
      </c>
      <c r="D1097" s="28">
        <v>4</v>
      </c>
      <c r="E1097" t="s">
        <v>52</v>
      </c>
      <c r="F1097" t="s">
        <v>888</v>
      </c>
      <c r="G1097" s="29">
        <v>43763</v>
      </c>
      <c r="H1097" s="30">
        <v>43763</v>
      </c>
      <c r="I1097" s="31">
        <v>146</v>
      </c>
      <c r="J1097" t="s">
        <v>44</v>
      </c>
      <c r="K1097" t="s">
        <v>581</v>
      </c>
      <c r="L1097" t="s">
        <v>61</v>
      </c>
      <c r="M1097" t="s">
        <v>582</v>
      </c>
      <c r="P1097" t="s">
        <v>26</v>
      </c>
      <c r="Q1097" t="s">
        <v>33</v>
      </c>
      <c r="R1097" t="s">
        <v>558</v>
      </c>
      <c r="S1097" t="s">
        <v>826</v>
      </c>
      <c r="W1097" s="32">
        <v>4591.25</v>
      </c>
      <c r="X1097" t="s">
        <v>892</v>
      </c>
      <c r="Y1097" t="s">
        <v>897</v>
      </c>
      <c r="Z1097" t="s">
        <v>57</v>
      </c>
    </row>
    <row r="1098" spans="1:26" x14ac:dyDescent="0.3">
      <c r="A1098" t="s">
        <v>26</v>
      </c>
      <c r="B1098" t="s">
        <v>27</v>
      </c>
      <c r="C1098" s="27">
        <v>2020</v>
      </c>
      <c r="D1098" s="28">
        <v>4</v>
      </c>
      <c r="E1098" t="s">
        <v>52</v>
      </c>
      <c r="F1098" t="s">
        <v>898</v>
      </c>
      <c r="G1098" s="29">
        <v>43764</v>
      </c>
      <c r="H1098" s="30">
        <v>43764</v>
      </c>
      <c r="I1098" s="31">
        <v>57</v>
      </c>
      <c r="J1098" t="s">
        <v>44</v>
      </c>
      <c r="L1098" t="s">
        <v>37</v>
      </c>
      <c r="M1098" t="s">
        <v>38</v>
      </c>
      <c r="P1098" t="s">
        <v>26</v>
      </c>
      <c r="Q1098" t="s">
        <v>33</v>
      </c>
      <c r="R1098" t="s">
        <v>558</v>
      </c>
      <c r="W1098" s="32">
        <v>-46961.440000000002</v>
      </c>
      <c r="X1098" t="s">
        <v>889</v>
      </c>
      <c r="Y1098" t="s">
        <v>45</v>
      </c>
      <c r="Z1098" t="s">
        <v>70</v>
      </c>
    </row>
    <row r="1099" spans="1:26" x14ac:dyDescent="0.3">
      <c r="A1099" t="s">
        <v>26</v>
      </c>
      <c r="B1099" t="s">
        <v>27</v>
      </c>
      <c r="C1099" s="27">
        <v>2020</v>
      </c>
      <c r="D1099" s="28">
        <v>4</v>
      </c>
      <c r="E1099" t="s">
        <v>52</v>
      </c>
      <c r="F1099" t="s">
        <v>898</v>
      </c>
      <c r="G1099" s="29">
        <v>43764</v>
      </c>
      <c r="H1099" s="30">
        <v>43764</v>
      </c>
      <c r="I1099" s="31">
        <v>60</v>
      </c>
      <c r="J1099" t="s">
        <v>44</v>
      </c>
      <c r="L1099" t="s">
        <v>37</v>
      </c>
      <c r="M1099" t="s">
        <v>38</v>
      </c>
      <c r="P1099" t="s">
        <v>26</v>
      </c>
      <c r="Q1099" t="s">
        <v>33</v>
      </c>
      <c r="R1099" t="s">
        <v>558</v>
      </c>
      <c r="W1099" s="32">
        <v>-8934.83</v>
      </c>
      <c r="X1099" t="s">
        <v>890</v>
      </c>
      <c r="Y1099" t="s">
        <v>45</v>
      </c>
      <c r="Z1099" t="s">
        <v>70</v>
      </c>
    </row>
    <row r="1100" spans="1:26" x14ac:dyDescent="0.3">
      <c r="A1100" t="s">
        <v>26</v>
      </c>
      <c r="B1100" t="s">
        <v>27</v>
      </c>
      <c r="C1100" s="27">
        <v>2020</v>
      </c>
      <c r="D1100" s="28">
        <v>4</v>
      </c>
      <c r="E1100" t="s">
        <v>52</v>
      </c>
      <c r="F1100" t="s">
        <v>898</v>
      </c>
      <c r="G1100" s="29">
        <v>43764</v>
      </c>
      <c r="H1100" s="30">
        <v>43764</v>
      </c>
      <c r="I1100" s="31">
        <v>61</v>
      </c>
      <c r="J1100" t="s">
        <v>44</v>
      </c>
      <c r="L1100" t="s">
        <v>37</v>
      </c>
      <c r="M1100" t="s">
        <v>38</v>
      </c>
      <c r="P1100" t="s">
        <v>26</v>
      </c>
      <c r="Q1100" t="s">
        <v>33</v>
      </c>
      <c r="R1100" t="s">
        <v>558</v>
      </c>
      <c r="W1100" s="32">
        <v>-4970</v>
      </c>
      <c r="X1100" t="s">
        <v>891</v>
      </c>
      <c r="Y1100" t="s">
        <v>45</v>
      </c>
      <c r="Z1100" t="s">
        <v>70</v>
      </c>
    </row>
    <row r="1101" spans="1:26" x14ac:dyDescent="0.3">
      <c r="A1101" t="s">
        <v>26</v>
      </c>
      <c r="B1101" t="s">
        <v>27</v>
      </c>
      <c r="C1101" s="27">
        <v>2020</v>
      </c>
      <c r="D1101" s="28">
        <v>4</v>
      </c>
      <c r="E1101" t="s">
        <v>52</v>
      </c>
      <c r="F1101" t="s">
        <v>898</v>
      </c>
      <c r="G1101" s="29">
        <v>43764</v>
      </c>
      <c r="H1101" s="30">
        <v>43764</v>
      </c>
      <c r="I1101" s="31">
        <v>62</v>
      </c>
      <c r="J1101" t="s">
        <v>44</v>
      </c>
      <c r="L1101" t="s">
        <v>37</v>
      </c>
      <c r="M1101" t="s">
        <v>38</v>
      </c>
      <c r="P1101" t="s">
        <v>26</v>
      </c>
      <c r="Q1101" t="s">
        <v>33</v>
      </c>
      <c r="R1101" t="s">
        <v>558</v>
      </c>
      <c r="W1101" s="32">
        <v>-4591.25</v>
      </c>
      <c r="X1101" t="s">
        <v>892</v>
      </c>
      <c r="Y1101" t="s">
        <v>45</v>
      </c>
      <c r="Z1101" t="s">
        <v>70</v>
      </c>
    </row>
    <row r="1102" spans="1:26" x14ac:dyDescent="0.3">
      <c r="A1102" t="s">
        <v>26</v>
      </c>
      <c r="B1102" t="s">
        <v>27</v>
      </c>
      <c r="C1102" s="27">
        <v>2020</v>
      </c>
      <c r="D1102" s="28">
        <v>4</v>
      </c>
      <c r="E1102" t="s">
        <v>52</v>
      </c>
      <c r="F1102" t="s">
        <v>898</v>
      </c>
      <c r="G1102" s="29">
        <v>43764</v>
      </c>
      <c r="H1102" s="30">
        <v>43764</v>
      </c>
      <c r="I1102" s="31">
        <v>115</v>
      </c>
      <c r="J1102" t="s">
        <v>44</v>
      </c>
      <c r="L1102" t="s">
        <v>54</v>
      </c>
      <c r="M1102" t="s">
        <v>38</v>
      </c>
      <c r="P1102" t="s">
        <v>26</v>
      </c>
      <c r="Q1102" t="s">
        <v>33</v>
      </c>
      <c r="R1102" t="s">
        <v>558</v>
      </c>
      <c r="W1102" s="32">
        <v>46961.440000000002</v>
      </c>
      <c r="X1102" t="s">
        <v>889</v>
      </c>
      <c r="Y1102" t="s">
        <v>57</v>
      </c>
      <c r="Z1102" t="s">
        <v>70</v>
      </c>
    </row>
    <row r="1103" spans="1:26" x14ac:dyDescent="0.3">
      <c r="A1103" t="s">
        <v>26</v>
      </c>
      <c r="B1103" t="s">
        <v>27</v>
      </c>
      <c r="C1103" s="27">
        <v>2020</v>
      </c>
      <c r="D1103" s="28">
        <v>4</v>
      </c>
      <c r="E1103" t="s">
        <v>52</v>
      </c>
      <c r="F1103" t="s">
        <v>898</v>
      </c>
      <c r="G1103" s="29">
        <v>43764</v>
      </c>
      <c r="H1103" s="30">
        <v>43764</v>
      </c>
      <c r="I1103" s="31">
        <v>128</v>
      </c>
      <c r="J1103" t="s">
        <v>44</v>
      </c>
      <c r="L1103" t="s">
        <v>54</v>
      </c>
      <c r="M1103" t="s">
        <v>38</v>
      </c>
      <c r="P1103" t="s">
        <v>26</v>
      </c>
      <c r="Q1103" t="s">
        <v>33</v>
      </c>
      <c r="R1103" t="s">
        <v>558</v>
      </c>
      <c r="W1103" s="32">
        <v>8934.83</v>
      </c>
      <c r="X1103" t="s">
        <v>890</v>
      </c>
      <c r="Y1103" t="s">
        <v>57</v>
      </c>
      <c r="Z1103" t="s">
        <v>70</v>
      </c>
    </row>
    <row r="1104" spans="1:26" x14ac:dyDescent="0.3">
      <c r="A1104" t="s">
        <v>26</v>
      </c>
      <c r="B1104" t="s">
        <v>27</v>
      </c>
      <c r="C1104" s="27">
        <v>2020</v>
      </c>
      <c r="D1104" s="28">
        <v>4</v>
      </c>
      <c r="E1104" t="s">
        <v>52</v>
      </c>
      <c r="F1104" t="s">
        <v>898</v>
      </c>
      <c r="G1104" s="29">
        <v>43764</v>
      </c>
      <c r="H1104" s="30">
        <v>43764</v>
      </c>
      <c r="I1104" s="31">
        <v>131</v>
      </c>
      <c r="J1104" t="s">
        <v>44</v>
      </c>
      <c r="L1104" t="s">
        <v>54</v>
      </c>
      <c r="M1104" t="s">
        <v>38</v>
      </c>
      <c r="P1104" t="s">
        <v>26</v>
      </c>
      <c r="Q1104" t="s">
        <v>33</v>
      </c>
      <c r="R1104" t="s">
        <v>558</v>
      </c>
      <c r="W1104" s="32">
        <v>4970</v>
      </c>
      <c r="X1104" t="s">
        <v>891</v>
      </c>
      <c r="Y1104" t="s">
        <v>57</v>
      </c>
      <c r="Z1104" t="s">
        <v>70</v>
      </c>
    </row>
    <row r="1105" spans="1:26" x14ac:dyDescent="0.3">
      <c r="A1105" t="s">
        <v>26</v>
      </c>
      <c r="B1105" t="s">
        <v>27</v>
      </c>
      <c r="C1105" s="27">
        <v>2020</v>
      </c>
      <c r="D1105" s="28">
        <v>4</v>
      </c>
      <c r="E1105" t="s">
        <v>52</v>
      </c>
      <c r="F1105" t="s">
        <v>898</v>
      </c>
      <c r="G1105" s="29">
        <v>43764</v>
      </c>
      <c r="H1105" s="30">
        <v>43764</v>
      </c>
      <c r="I1105" s="31">
        <v>132</v>
      </c>
      <c r="J1105" t="s">
        <v>44</v>
      </c>
      <c r="L1105" t="s">
        <v>54</v>
      </c>
      <c r="M1105" t="s">
        <v>38</v>
      </c>
      <c r="P1105" t="s">
        <v>26</v>
      </c>
      <c r="Q1105" t="s">
        <v>33</v>
      </c>
      <c r="R1105" t="s">
        <v>558</v>
      </c>
      <c r="W1105" s="32">
        <v>4591.25</v>
      </c>
      <c r="X1105" t="s">
        <v>892</v>
      </c>
      <c r="Y1105" t="s">
        <v>57</v>
      </c>
      <c r="Z1105" t="s">
        <v>70</v>
      </c>
    </row>
    <row r="1106" spans="1:26" x14ac:dyDescent="0.3">
      <c r="A1106" t="s">
        <v>26</v>
      </c>
      <c r="B1106" t="s">
        <v>27</v>
      </c>
      <c r="C1106" s="27">
        <v>2020</v>
      </c>
      <c r="D1106" s="28">
        <v>4</v>
      </c>
      <c r="E1106" t="s">
        <v>28</v>
      </c>
      <c r="F1106" t="s">
        <v>899</v>
      </c>
      <c r="G1106" s="29">
        <v>43766</v>
      </c>
      <c r="H1106" s="30">
        <v>43766</v>
      </c>
      <c r="I1106" s="31">
        <v>8</v>
      </c>
      <c r="J1106" t="s">
        <v>30</v>
      </c>
      <c r="K1106" t="s">
        <v>581</v>
      </c>
      <c r="L1106" t="s">
        <v>61</v>
      </c>
      <c r="M1106" t="s">
        <v>582</v>
      </c>
      <c r="P1106" t="s">
        <v>26</v>
      </c>
      <c r="Q1106" t="s">
        <v>33</v>
      </c>
      <c r="R1106" t="s">
        <v>558</v>
      </c>
      <c r="S1106" t="s">
        <v>160</v>
      </c>
      <c r="W1106" s="32">
        <v>-2355</v>
      </c>
      <c r="X1106" t="s">
        <v>900</v>
      </c>
      <c r="Y1106" t="s">
        <v>901</v>
      </c>
      <c r="Z1106" t="s">
        <v>36</v>
      </c>
    </row>
    <row r="1107" spans="1:26" x14ac:dyDescent="0.3">
      <c r="A1107" t="s">
        <v>26</v>
      </c>
      <c r="B1107" t="s">
        <v>27</v>
      </c>
      <c r="C1107" s="27">
        <v>2020</v>
      </c>
      <c r="D1107" s="28">
        <v>4</v>
      </c>
      <c r="E1107" t="s">
        <v>28</v>
      </c>
      <c r="F1107" t="s">
        <v>899</v>
      </c>
      <c r="G1107" s="29">
        <v>43766</v>
      </c>
      <c r="H1107" s="30">
        <v>43766</v>
      </c>
      <c r="I1107" s="31">
        <v>18</v>
      </c>
      <c r="J1107" t="s">
        <v>30</v>
      </c>
      <c r="L1107" t="s">
        <v>37</v>
      </c>
      <c r="M1107" t="s">
        <v>38</v>
      </c>
      <c r="Q1107" t="s">
        <v>33</v>
      </c>
      <c r="W1107" s="32">
        <v>2355</v>
      </c>
      <c r="X1107" t="s">
        <v>900</v>
      </c>
      <c r="Y1107" t="s">
        <v>901</v>
      </c>
      <c r="Z1107" t="s">
        <v>36</v>
      </c>
    </row>
    <row r="1108" spans="1:26" x14ac:dyDescent="0.3">
      <c r="A1108" t="s">
        <v>26</v>
      </c>
      <c r="B1108" t="s">
        <v>27</v>
      </c>
      <c r="C1108" s="27">
        <v>2020</v>
      </c>
      <c r="D1108" s="28">
        <v>4</v>
      </c>
      <c r="E1108" t="s">
        <v>609</v>
      </c>
      <c r="F1108" t="s">
        <v>902</v>
      </c>
      <c r="G1108" s="29">
        <v>43766</v>
      </c>
      <c r="H1108" s="30">
        <v>43767</v>
      </c>
      <c r="I1108" s="31">
        <v>252</v>
      </c>
      <c r="J1108" t="s">
        <v>44</v>
      </c>
      <c r="K1108" t="s">
        <v>604</v>
      </c>
      <c r="L1108" t="s">
        <v>611</v>
      </c>
      <c r="M1108" t="s">
        <v>903</v>
      </c>
      <c r="O1108" t="s">
        <v>606</v>
      </c>
      <c r="P1108" t="s">
        <v>26</v>
      </c>
      <c r="Q1108" t="s">
        <v>33</v>
      </c>
      <c r="R1108" t="s">
        <v>558</v>
      </c>
      <c r="W1108" s="32">
        <v>3354.92</v>
      </c>
      <c r="X1108" t="s">
        <v>612</v>
      </c>
      <c r="Y1108" t="s">
        <v>904</v>
      </c>
      <c r="Z1108" t="s">
        <v>614</v>
      </c>
    </row>
    <row r="1109" spans="1:26" x14ac:dyDescent="0.3">
      <c r="A1109" t="s">
        <v>26</v>
      </c>
      <c r="B1109" t="s">
        <v>27</v>
      </c>
      <c r="C1109" s="27">
        <v>2020</v>
      </c>
      <c r="D1109" s="28">
        <v>4</v>
      </c>
      <c r="E1109" t="s">
        <v>609</v>
      </c>
      <c r="F1109" t="s">
        <v>902</v>
      </c>
      <c r="G1109" s="29">
        <v>43766</v>
      </c>
      <c r="H1109" s="30">
        <v>43767</v>
      </c>
      <c r="I1109" s="31">
        <v>253</v>
      </c>
      <c r="J1109" t="s">
        <v>44</v>
      </c>
      <c r="K1109" t="s">
        <v>604</v>
      </c>
      <c r="L1109" t="s">
        <v>611</v>
      </c>
      <c r="M1109" t="s">
        <v>903</v>
      </c>
      <c r="O1109" t="s">
        <v>606</v>
      </c>
      <c r="P1109" t="s">
        <v>26</v>
      </c>
      <c r="Q1109" t="s">
        <v>33</v>
      </c>
      <c r="R1109" t="s">
        <v>558</v>
      </c>
      <c r="W1109" s="32">
        <v>3349</v>
      </c>
      <c r="X1109" t="s">
        <v>612</v>
      </c>
      <c r="Y1109" t="s">
        <v>904</v>
      </c>
      <c r="Z1109" t="s">
        <v>614</v>
      </c>
    </row>
    <row r="1110" spans="1:26" x14ac:dyDescent="0.3">
      <c r="A1110" t="s">
        <v>26</v>
      </c>
      <c r="B1110" t="s">
        <v>27</v>
      </c>
      <c r="C1110" s="27">
        <v>2020</v>
      </c>
      <c r="D1110" s="28">
        <v>4</v>
      </c>
      <c r="E1110" t="s">
        <v>609</v>
      </c>
      <c r="F1110" t="s">
        <v>902</v>
      </c>
      <c r="G1110" s="29">
        <v>43766</v>
      </c>
      <c r="H1110" s="30">
        <v>43767</v>
      </c>
      <c r="I1110" s="31">
        <v>254</v>
      </c>
      <c r="J1110" t="s">
        <v>44</v>
      </c>
      <c r="K1110" t="s">
        <v>604</v>
      </c>
      <c r="L1110" t="s">
        <v>615</v>
      </c>
      <c r="M1110" t="s">
        <v>903</v>
      </c>
      <c r="O1110" t="s">
        <v>606</v>
      </c>
      <c r="P1110" t="s">
        <v>26</v>
      </c>
      <c r="Q1110" t="s">
        <v>33</v>
      </c>
      <c r="R1110" t="s">
        <v>558</v>
      </c>
      <c r="W1110" s="32">
        <v>453.59</v>
      </c>
      <c r="X1110" t="s">
        <v>612</v>
      </c>
      <c r="Y1110" t="s">
        <v>904</v>
      </c>
      <c r="Z1110" t="s">
        <v>614</v>
      </c>
    </row>
    <row r="1111" spans="1:26" x14ac:dyDescent="0.3">
      <c r="A1111" t="s">
        <v>26</v>
      </c>
      <c r="B1111" t="s">
        <v>27</v>
      </c>
      <c r="C1111" s="27">
        <v>2020</v>
      </c>
      <c r="D1111" s="28">
        <v>4</v>
      </c>
      <c r="E1111" t="s">
        <v>609</v>
      </c>
      <c r="F1111" t="s">
        <v>902</v>
      </c>
      <c r="G1111" s="29">
        <v>43766</v>
      </c>
      <c r="H1111" s="30">
        <v>43767</v>
      </c>
      <c r="I1111" s="31">
        <v>255</v>
      </c>
      <c r="J1111" t="s">
        <v>44</v>
      </c>
      <c r="K1111" t="s">
        <v>604</v>
      </c>
      <c r="L1111" t="s">
        <v>615</v>
      </c>
      <c r="M1111" t="s">
        <v>903</v>
      </c>
      <c r="O1111" t="s">
        <v>606</v>
      </c>
      <c r="P1111" t="s">
        <v>26</v>
      </c>
      <c r="Q1111" t="s">
        <v>33</v>
      </c>
      <c r="R1111" t="s">
        <v>558</v>
      </c>
      <c r="W1111" s="32">
        <v>452.78</v>
      </c>
      <c r="X1111" t="s">
        <v>612</v>
      </c>
      <c r="Y1111" t="s">
        <v>904</v>
      </c>
      <c r="Z1111" t="s">
        <v>614</v>
      </c>
    </row>
    <row r="1112" spans="1:26" x14ac:dyDescent="0.3">
      <c r="A1112" t="s">
        <v>26</v>
      </c>
      <c r="B1112" t="s">
        <v>27</v>
      </c>
      <c r="C1112" s="27">
        <v>2020</v>
      </c>
      <c r="D1112" s="28">
        <v>4</v>
      </c>
      <c r="E1112" t="s">
        <v>609</v>
      </c>
      <c r="F1112" t="s">
        <v>902</v>
      </c>
      <c r="G1112" s="29">
        <v>43766</v>
      </c>
      <c r="H1112" s="30">
        <v>43767</v>
      </c>
      <c r="I1112" s="31">
        <v>256</v>
      </c>
      <c r="J1112" t="s">
        <v>44</v>
      </c>
      <c r="K1112" t="s">
        <v>604</v>
      </c>
      <c r="L1112" t="s">
        <v>616</v>
      </c>
      <c r="M1112" t="s">
        <v>903</v>
      </c>
      <c r="O1112" t="s">
        <v>606</v>
      </c>
      <c r="P1112" t="s">
        <v>26</v>
      </c>
      <c r="Q1112" t="s">
        <v>33</v>
      </c>
      <c r="R1112" t="s">
        <v>558</v>
      </c>
      <c r="W1112" s="32">
        <v>246.82</v>
      </c>
      <c r="X1112" t="s">
        <v>612</v>
      </c>
      <c r="Y1112" t="s">
        <v>904</v>
      </c>
      <c r="Z1112" t="s">
        <v>614</v>
      </c>
    </row>
    <row r="1113" spans="1:26" x14ac:dyDescent="0.3">
      <c r="A1113" t="s">
        <v>26</v>
      </c>
      <c r="B1113" t="s">
        <v>27</v>
      </c>
      <c r="C1113" s="27">
        <v>2020</v>
      </c>
      <c r="D1113" s="28">
        <v>4</v>
      </c>
      <c r="E1113" t="s">
        <v>609</v>
      </c>
      <c r="F1113" t="s">
        <v>902</v>
      </c>
      <c r="G1113" s="29">
        <v>43766</v>
      </c>
      <c r="H1113" s="30">
        <v>43767</v>
      </c>
      <c r="I1113" s="31">
        <v>257</v>
      </c>
      <c r="J1113" t="s">
        <v>44</v>
      </c>
      <c r="K1113" t="s">
        <v>604</v>
      </c>
      <c r="L1113" t="s">
        <v>616</v>
      </c>
      <c r="M1113" t="s">
        <v>903</v>
      </c>
      <c r="O1113" t="s">
        <v>606</v>
      </c>
      <c r="P1113" t="s">
        <v>26</v>
      </c>
      <c r="Q1113" t="s">
        <v>33</v>
      </c>
      <c r="R1113" t="s">
        <v>558</v>
      </c>
      <c r="W1113" s="32">
        <v>254.33</v>
      </c>
      <c r="X1113" t="s">
        <v>612</v>
      </c>
      <c r="Y1113" t="s">
        <v>904</v>
      </c>
      <c r="Z1113" t="s">
        <v>614</v>
      </c>
    </row>
    <row r="1114" spans="1:26" x14ac:dyDescent="0.3">
      <c r="A1114" t="s">
        <v>26</v>
      </c>
      <c r="B1114" t="s">
        <v>27</v>
      </c>
      <c r="C1114" s="27">
        <v>2020</v>
      </c>
      <c r="D1114" s="28">
        <v>4</v>
      </c>
      <c r="E1114" t="s">
        <v>609</v>
      </c>
      <c r="F1114" t="s">
        <v>902</v>
      </c>
      <c r="G1114" s="29">
        <v>43766</v>
      </c>
      <c r="H1114" s="30">
        <v>43767</v>
      </c>
      <c r="I1114" s="31">
        <v>258</v>
      </c>
      <c r="J1114" t="s">
        <v>44</v>
      </c>
      <c r="K1114" t="s">
        <v>604</v>
      </c>
      <c r="L1114" t="s">
        <v>617</v>
      </c>
      <c r="M1114" t="s">
        <v>903</v>
      </c>
      <c r="O1114" t="s">
        <v>606</v>
      </c>
      <c r="P1114" t="s">
        <v>26</v>
      </c>
      <c r="Q1114" t="s">
        <v>33</v>
      </c>
      <c r="R1114" t="s">
        <v>558</v>
      </c>
      <c r="W1114" s="32">
        <v>43.95</v>
      </c>
      <c r="X1114" t="s">
        <v>612</v>
      </c>
      <c r="Y1114" t="s">
        <v>904</v>
      </c>
      <c r="Z1114" t="s">
        <v>614</v>
      </c>
    </row>
    <row r="1115" spans="1:26" x14ac:dyDescent="0.3">
      <c r="A1115" t="s">
        <v>26</v>
      </c>
      <c r="B1115" t="s">
        <v>27</v>
      </c>
      <c r="C1115" s="27">
        <v>2020</v>
      </c>
      <c r="D1115" s="28">
        <v>4</v>
      </c>
      <c r="E1115" t="s">
        <v>609</v>
      </c>
      <c r="F1115" t="s">
        <v>902</v>
      </c>
      <c r="G1115" s="29">
        <v>43766</v>
      </c>
      <c r="H1115" s="30">
        <v>43767</v>
      </c>
      <c r="I1115" s="31">
        <v>259</v>
      </c>
      <c r="J1115" t="s">
        <v>44</v>
      </c>
      <c r="K1115" t="s">
        <v>604</v>
      </c>
      <c r="L1115" t="s">
        <v>617</v>
      </c>
      <c r="M1115" t="s">
        <v>903</v>
      </c>
      <c r="O1115" t="s">
        <v>606</v>
      </c>
      <c r="P1115" t="s">
        <v>26</v>
      </c>
      <c r="Q1115" t="s">
        <v>33</v>
      </c>
      <c r="R1115" t="s">
        <v>558</v>
      </c>
      <c r="W1115" s="32">
        <v>43.87</v>
      </c>
      <c r="X1115" t="s">
        <v>612</v>
      </c>
      <c r="Y1115" t="s">
        <v>904</v>
      </c>
      <c r="Z1115" t="s">
        <v>614</v>
      </c>
    </row>
    <row r="1116" spans="1:26" x14ac:dyDescent="0.3">
      <c r="A1116" t="s">
        <v>26</v>
      </c>
      <c r="B1116" t="s">
        <v>27</v>
      </c>
      <c r="C1116" s="27">
        <v>2020</v>
      </c>
      <c r="D1116" s="28">
        <v>4</v>
      </c>
      <c r="E1116" t="s">
        <v>609</v>
      </c>
      <c r="F1116" t="s">
        <v>902</v>
      </c>
      <c r="G1116" s="29">
        <v>43766</v>
      </c>
      <c r="H1116" s="30">
        <v>43767</v>
      </c>
      <c r="I1116" s="31">
        <v>260</v>
      </c>
      <c r="J1116" t="s">
        <v>44</v>
      </c>
      <c r="K1116" t="s">
        <v>604</v>
      </c>
      <c r="L1116" t="s">
        <v>618</v>
      </c>
      <c r="M1116" t="s">
        <v>903</v>
      </c>
      <c r="O1116" t="s">
        <v>606</v>
      </c>
      <c r="P1116" t="s">
        <v>26</v>
      </c>
      <c r="Q1116" t="s">
        <v>33</v>
      </c>
      <c r="R1116" t="s">
        <v>558</v>
      </c>
      <c r="W1116" s="32">
        <v>39.25</v>
      </c>
      <c r="X1116" t="s">
        <v>612</v>
      </c>
      <c r="Y1116" t="s">
        <v>904</v>
      </c>
      <c r="Z1116" t="s">
        <v>614</v>
      </c>
    </row>
    <row r="1117" spans="1:26" x14ac:dyDescent="0.3">
      <c r="A1117" t="s">
        <v>26</v>
      </c>
      <c r="B1117" t="s">
        <v>27</v>
      </c>
      <c r="C1117" s="27">
        <v>2020</v>
      </c>
      <c r="D1117" s="28">
        <v>4</v>
      </c>
      <c r="E1117" t="s">
        <v>609</v>
      </c>
      <c r="F1117" t="s">
        <v>902</v>
      </c>
      <c r="G1117" s="29">
        <v>43766</v>
      </c>
      <c r="H1117" s="30">
        <v>43767</v>
      </c>
      <c r="I1117" s="31">
        <v>261</v>
      </c>
      <c r="J1117" t="s">
        <v>44</v>
      </c>
      <c r="K1117" t="s">
        <v>604</v>
      </c>
      <c r="L1117" t="s">
        <v>618</v>
      </c>
      <c r="M1117" t="s">
        <v>903</v>
      </c>
      <c r="O1117" t="s">
        <v>606</v>
      </c>
      <c r="P1117" t="s">
        <v>26</v>
      </c>
      <c r="Q1117" t="s">
        <v>33</v>
      </c>
      <c r="R1117" t="s">
        <v>558</v>
      </c>
      <c r="W1117" s="32">
        <v>39.18</v>
      </c>
      <c r="X1117" t="s">
        <v>612</v>
      </c>
      <c r="Y1117" t="s">
        <v>904</v>
      </c>
      <c r="Z1117" t="s">
        <v>614</v>
      </c>
    </row>
    <row r="1118" spans="1:26" x14ac:dyDescent="0.3">
      <c r="A1118" t="s">
        <v>26</v>
      </c>
      <c r="B1118" t="s">
        <v>27</v>
      </c>
      <c r="C1118" s="27">
        <v>2020</v>
      </c>
      <c r="D1118" s="28">
        <v>4</v>
      </c>
      <c r="E1118" t="s">
        <v>609</v>
      </c>
      <c r="F1118" t="s">
        <v>902</v>
      </c>
      <c r="G1118" s="29">
        <v>43766</v>
      </c>
      <c r="H1118" s="30">
        <v>43767</v>
      </c>
      <c r="I1118" s="31">
        <v>262</v>
      </c>
      <c r="J1118" t="s">
        <v>44</v>
      </c>
      <c r="K1118" t="s">
        <v>604</v>
      </c>
      <c r="L1118" t="s">
        <v>619</v>
      </c>
      <c r="M1118" t="s">
        <v>903</v>
      </c>
      <c r="O1118" t="s">
        <v>606</v>
      </c>
      <c r="P1118" t="s">
        <v>26</v>
      </c>
      <c r="Q1118" t="s">
        <v>33</v>
      </c>
      <c r="R1118" t="s">
        <v>558</v>
      </c>
      <c r="W1118" s="32">
        <v>20.8</v>
      </c>
      <c r="X1118" t="s">
        <v>612</v>
      </c>
      <c r="Y1118" t="s">
        <v>904</v>
      </c>
      <c r="Z1118" t="s">
        <v>614</v>
      </c>
    </row>
    <row r="1119" spans="1:26" x14ac:dyDescent="0.3">
      <c r="A1119" t="s">
        <v>26</v>
      </c>
      <c r="B1119" t="s">
        <v>27</v>
      </c>
      <c r="C1119" s="27">
        <v>2020</v>
      </c>
      <c r="D1119" s="28">
        <v>4</v>
      </c>
      <c r="E1119" t="s">
        <v>609</v>
      </c>
      <c r="F1119" t="s">
        <v>902</v>
      </c>
      <c r="G1119" s="29">
        <v>43766</v>
      </c>
      <c r="H1119" s="30">
        <v>43767</v>
      </c>
      <c r="I1119" s="31">
        <v>263</v>
      </c>
      <c r="J1119" t="s">
        <v>44</v>
      </c>
      <c r="K1119" t="s">
        <v>604</v>
      </c>
      <c r="L1119" t="s">
        <v>619</v>
      </c>
      <c r="M1119" t="s">
        <v>903</v>
      </c>
      <c r="O1119" t="s">
        <v>606</v>
      </c>
      <c r="P1119" t="s">
        <v>26</v>
      </c>
      <c r="Q1119" t="s">
        <v>33</v>
      </c>
      <c r="R1119" t="s">
        <v>558</v>
      </c>
      <c r="W1119" s="32">
        <v>20.76</v>
      </c>
      <c r="X1119" t="s">
        <v>612</v>
      </c>
      <c r="Y1119" t="s">
        <v>904</v>
      </c>
      <c r="Z1119" t="s">
        <v>614</v>
      </c>
    </row>
    <row r="1120" spans="1:26" x14ac:dyDescent="0.3">
      <c r="A1120" t="s">
        <v>26</v>
      </c>
      <c r="B1120" t="s">
        <v>27</v>
      </c>
      <c r="C1120" s="27">
        <v>2020</v>
      </c>
      <c r="D1120" s="28">
        <v>4</v>
      </c>
      <c r="E1120" t="s">
        <v>609</v>
      </c>
      <c r="F1120" t="s">
        <v>902</v>
      </c>
      <c r="G1120" s="29">
        <v>43766</v>
      </c>
      <c r="H1120" s="30">
        <v>43767</v>
      </c>
      <c r="I1120" s="31">
        <v>264</v>
      </c>
      <c r="J1120" t="s">
        <v>44</v>
      </c>
      <c r="K1120" t="s">
        <v>604</v>
      </c>
      <c r="L1120" t="s">
        <v>905</v>
      </c>
      <c r="M1120" t="s">
        <v>903</v>
      </c>
      <c r="O1120" t="s">
        <v>606</v>
      </c>
      <c r="P1120" t="s">
        <v>26</v>
      </c>
      <c r="Q1120" t="s">
        <v>33</v>
      </c>
      <c r="R1120" t="s">
        <v>558</v>
      </c>
      <c r="W1120" s="32">
        <v>20</v>
      </c>
      <c r="X1120" t="s">
        <v>612</v>
      </c>
      <c r="Y1120" t="s">
        <v>904</v>
      </c>
      <c r="Z1120" t="s">
        <v>614</v>
      </c>
    </row>
    <row r="1121" spans="1:26" x14ac:dyDescent="0.3">
      <c r="A1121" t="s">
        <v>26</v>
      </c>
      <c r="B1121" t="s">
        <v>27</v>
      </c>
      <c r="C1121" s="27">
        <v>2020</v>
      </c>
      <c r="D1121" s="28">
        <v>4</v>
      </c>
      <c r="E1121" t="s">
        <v>609</v>
      </c>
      <c r="F1121" t="s">
        <v>902</v>
      </c>
      <c r="G1121" s="29">
        <v>43766</v>
      </c>
      <c r="H1121" s="30">
        <v>43767</v>
      </c>
      <c r="I1121" s="31">
        <v>265</v>
      </c>
      <c r="J1121" t="s">
        <v>44</v>
      </c>
      <c r="K1121" t="s">
        <v>604</v>
      </c>
      <c r="L1121" t="s">
        <v>905</v>
      </c>
      <c r="M1121" t="s">
        <v>903</v>
      </c>
      <c r="O1121" t="s">
        <v>606</v>
      </c>
      <c r="P1121" t="s">
        <v>26</v>
      </c>
      <c r="Q1121" t="s">
        <v>33</v>
      </c>
      <c r="R1121" t="s">
        <v>558</v>
      </c>
      <c r="W1121" s="32">
        <v>10</v>
      </c>
      <c r="X1121" t="s">
        <v>612</v>
      </c>
      <c r="Y1121" t="s">
        <v>904</v>
      </c>
      <c r="Z1121" t="s">
        <v>614</v>
      </c>
    </row>
    <row r="1122" spans="1:26" x14ac:dyDescent="0.3">
      <c r="A1122" t="s">
        <v>26</v>
      </c>
      <c r="B1122" t="s">
        <v>27</v>
      </c>
      <c r="C1122" s="27">
        <v>2020</v>
      </c>
      <c r="D1122" s="28">
        <v>4</v>
      </c>
      <c r="E1122" t="s">
        <v>609</v>
      </c>
      <c r="F1122" t="s">
        <v>902</v>
      </c>
      <c r="G1122" s="29">
        <v>43766</v>
      </c>
      <c r="H1122" s="30">
        <v>43767</v>
      </c>
      <c r="I1122" s="31">
        <v>308</v>
      </c>
      <c r="J1122" t="s">
        <v>44</v>
      </c>
      <c r="L1122" t="s">
        <v>37</v>
      </c>
      <c r="M1122" t="s">
        <v>38</v>
      </c>
      <c r="Q1122" t="s">
        <v>33</v>
      </c>
      <c r="W1122" s="32">
        <v>-8349.25</v>
      </c>
      <c r="Y1122" t="s">
        <v>45</v>
      </c>
      <c r="Z1122" t="s">
        <v>614</v>
      </c>
    </row>
    <row r="1123" spans="1:26" x14ac:dyDescent="0.3">
      <c r="A1123" t="s">
        <v>26</v>
      </c>
      <c r="B1123" t="s">
        <v>27</v>
      </c>
      <c r="C1123" s="27">
        <v>2020</v>
      </c>
      <c r="D1123" s="28">
        <v>4</v>
      </c>
      <c r="E1123" t="s">
        <v>39</v>
      </c>
      <c r="F1123" t="s">
        <v>906</v>
      </c>
      <c r="G1123" s="29">
        <v>43768</v>
      </c>
      <c r="H1123" s="30">
        <v>43776</v>
      </c>
      <c r="I1123" s="31">
        <v>1</v>
      </c>
      <c r="J1123" t="s">
        <v>30</v>
      </c>
      <c r="K1123" t="s">
        <v>581</v>
      </c>
      <c r="L1123" t="s">
        <v>61</v>
      </c>
      <c r="M1123" t="s">
        <v>582</v>
      </c>
      <c r="P1123" t="s">
        <v>26</v>
      </c>
      <c r="Q1123" t="s">
        <v>33</v>
      </c>
      <c r="R1123" t="s">
        <v>558</v>
      </c>
      <c r="S1123" t="s">
        <v>160</v>
      </c>
      <c r="W1123" s="32">
        <v>2355</v>
      </c>
      <c r="Y1123" t="s">
        <v>907</v>
      </c>
      <c r="Z1123" t="s">
        <v>908</v>
      </c>
    </row>
    <row r="1124" spans="1:26" x14ac:dyDescent="0.3">
      <c r="A1124" t="s">
        <v>26</v>
      </c>
      <c r="B1124" t="s">
        <v>27</v>
      </c>
      <c r="C1124" s="27">
        <v>2020</v>
      </c>
      <c r="D1124" s="28">
        <v>4</v>
      </c>
      <c r="E1124" t="s">
        <v>39</v>
      </c>
      <c r="F1124" t="s">
        <v>906</v>
      </c>
      <c r="G1124" s="29">
        <v>43768</v>
      </c>
      <c r="H1124" s="30">
        <v>43776</v>
      </c>
      <c r="I1124" s="31">
        <v>2</v>
      </c>
      <c r="J1124" t="s">
        <v>44</v>
      </c>
      <c r="K1124" t="s">
        <v>581</v>
      </c>
      <c r="L1124" t="s">
        <v>61</v>
      </c>
      <c r="M1124" t="s">
        <v>582</v>
      </c>
      <c r="P1124" t="s">
        <v>26</v>
      </c>
      <c r="Q1124" t="s">
        <v>33</v>
      </c>
      <c r="R1124" t="s">
        <v>558</v>
      </c>
      <c r="S1124" t="s">
        <v>160</v>
      </c>
      <c r="W1124" s="32">
        <v>-2355</v>
      </c>
      <c r="Y1124" t="s">
        <v>907</v>
      </c>
      <c r="Z1124" t="s">
        <v>908</v>
      </c>
    </row>
    <row r="1125" spans="1:26" x14ac:dyDescent="0.3">
      <c r="A1125" t="s">
        <v>26</v>
      </c>
      <c r="B1125" t="s">
        <v>27</v>
      </c>
      <c r="C1125" s="27">
        <v>2020</v>
      </c>
      <c r="D1125" s="28">
        <v>4</v>
      </c>
      <c r="E1125" t="s">
        <v>39</v>
      </c>
      <c r="F1125" t="s">
        <v>906</v>
      </c>
      <c r="G1125" s="29">
        <v>43768</v>
      </c>
      <c r="H1125" s="30">
        <v>43776</v>
      </c>
      <c r="I1125" s="31">
        <v>3</v>
      </c>
      <c r="J1125" t="s">
        <v>30</v>
      </c>
      <c r="L1125" t="s">
        <v>37</v>
      </c>
      <c r="M1125" t="s">
        <v>38</v>
      </c>
      <c r="Q1125" t="s">
        <v>33</v>
      </c>
      <c r="W1125" s="32">
        <v>-2355</v>
      </c>
      <c r="Y1125" t="s">
        <v>45</v>
      </c>
      <c r="Z1125" t="s">
        <v>908</v>
      </c>
    </row>
    <row r="1126" spans="1:26" x14ac:dyDescent="0.3">
      <c r="A1126" t="s">
        <v>26</v>
      </c>
      <c r="B1126" t="s">
        <v>27</v>
      </c>
      <c r="C1126" s="27">
        <v>2020</v>
      </c>
      <c r="D1126" s="28">
        <v>4</v>
      </c>
      <c r="E1126" t="s">
        <v>39</v>
      </c>
      <c r="F1126" t="s">
        <v>906</v>
      </c>
      <c r="G1126" s="29">
        <v>43768</v>
      </c>
      <c r="H1126" s="30">
        <v>43776</v>
      </c>
      <c r="I1126" s="31">
        <v>4</v>
      </c>
      <c r="J1126" t="s">
        <v>44</v>
      </c>
      <c r="L1126" t="s">
        <v>37</v>
      </c>
      <c r="M1126" t="s">
        <v>38</v>
      </c>
      <c r="Q1126" t="s">
        <v>33</v>
      </c>
      <c r="W1126" s="32">
        <v>2355</v>
      </c>
      <c r="Y1126" t="s">
        <v>45</v>
      </c>
      <c r="Z1126" t="s">
        <v>908</v>
      </c>
    </row>
    <row r="1127" spans="1:26" x14ac:dyDescent="0.3">
      <c r="A1127" t="s">
        <v>26</v>
      </c>
      <c r="B1127" t="s">
        <v>27</v>
      </c>
      <c r="C1127" s="27">
        <v>2020</v>
      </c>
      <c r="D1127" s="28">
        <v>4</v>
      </c>
      <c r="E1127" t="s">
        <v>632</v>
      </c>
      <c r="F1127" t="s">
        <v>909</v>
      </c>
      <c r="G1127" s="29">
        <v>43768</v>
      </c>
      <c r="H1127" s="30">
        <v>43774</v>
      </c>
      <c r="I1127" s="31">
        <v>147</v>
      </c>
      <c r="J1127" t="s">
        <v>44</v>
      </c>
      <c r="K1127" t="s">
        <v>604</v>
      </c>
      <c r="L1127" t="s">
        <v>910</v>
      </c>
      <c r="M1127" t="s">
        <v>832</v>
      </c>
      <c r="P1127" t="s">
        <v>26</v>
      </c>
      <c r="Q1127" t="s">
        <v>33</v>
      </c>
      <c r="R1127" t="s">
        <v>558</v>
      </c>
      <c r="W1127" s="32">
        <v>5.0199999999999996</v>
      </c>
      <c r="Y1127" t="s">
        <v>911</v>
      </c>
      <c r="Z1127" t="s">
        <v>912</v>
      </c>
    </row>
    <row r="1128" spans="1:26" x14ac:dyDescent="0.3">
      <c r="A1128" t="s">
        <v>26</v>
      </c>
      <c r="B1128" t="s">
        <v>27</v>
      </c>
      <c r="C1128" s="27">
        <v>2020</v>
      </c>
      <c r="D1128" s="28">
        <v>4</v>
      </c>
      <c r="E1128" t="s">
        <v>632</v>
      </c>
      <c r="F1128" t="s">
        <v>909</v>
      </c>
      <c r="G1128" s="29">
        <v>43768</v>
      </c>
      <c r="H1128" s="30">
        <v>43774</v>
      </c>
      <c r="I1128" s="31">
        <v>193</v>
      </c>
      <c r="J1128" t="s">
        <v>44</v>
      </c>
      <c r="K1128" t="s">
        <v>604</v>
      </c>
      <c r="L1128" t="s">
        <v>910</v>
      </c>
      <c r="M1128" t="s">
        <v>62</v>
      </c>
      <c r="P1128" t="s">
        <v>26</v>
      </c>
      <c r="Q1128" t="s">
        <v>33</v>
      </c>
      <c r="R1128" t="s">
        <v>558</v>
      </c>
      <c r="W1128" s="32">
        <v>0.25</v>
      </c>
      <c r="Y1128" t="s">
        <v>911</v>
      </c>
      <c r="Z1128" t="s">
        <v>912</v>
      </c>
    </row>
    <row r="1129" spans="1:26" x14ac:dyDescent="0.3">
      <c r="A1129" t="s">
        <v>26</v>
      </c>
      <c r="B1129" t="s">
        <v>27</v>
      </c>
      <c r="C1129" s="27">
        <v>2020</v>
      </c>
      <c r="D1129" s="28">
        <v>4</v>
      </c>
      <c r="E1129" t="s">
        <v>632</v>
      </c>
      <c r="F1129" t="s">
        <v>909</v>
      </c>
      <c r="G1129" s="29">
        <v>43768</v>
      </c>
      <c r="H1129" s="30">
        <v>43774</v>
      </c>
      <c r="I1129" s="31">
        <v>196</v>
      </c>
      <c r="J1129" t="s">
        <v>44</v>
      </c>
      <c r="K1129" t="s">
        <v>604</v>
      </c>
      <c r="L1129" t="s">
        <v>910</v>
      </c>
      <c r="M1129" t="s">
        <v>62</v>
      </c>
      <c r="P1129" t="s">
        <v>26</v>
      </c>
      <c r="Q1129" t="s">
        <v>33</v>
      </c>
      <c r="R1129" t="s">
        <v>558</v>
      </c>
      <c r="W1129" s="32">
        <v>0.25</v>
      </c>
      <c r="Y1129" t="s">
        <v>911</v>
      </c>
      <c r="Z1129" t="s">
        <v>912</v>
      </c>
    </row>
    <row r="1130" spans="1:26" x14ac:dyDescent="0.3">
      <c r="A1130" t="s">
        <v>26</v>
      </c>
      <c r="B1130" t="s">
        <v>27</v>
      </c>
      <c r="C1130" s="27">
        <v>2020</v>
      </c>
      <c r="D1130" s="28">
        <v>4</v>
      </c>
      <c r="E1130" t="s">
        <v>632</v>
      </c>
      <c r="F1130" t="s">
        <v>909</v>
      </c>
      <c r="G1130" s="29">
        <v>43768</v>
      </c>
      <c r="H1130" s="30">
        <v>43774</v>
      </c>
      <c r="I1130" s="31">
        <v>251</v>
      </c>
      <c r="J1130" t="s">
        <v>44</v>
      </c>
      <c r="L1130" t="s">
        <v>37</v>
      </c>
      <c r="M1130" t="s">
        <v>38</v>
      </c>
      <c r="Q1130" t="s">
        <v>33</v>
      </c>
      <c r="W1130" s="32">
        <v>-5.52</v>
      </c>
      <c r="Y1130" t="s">
        <v>45</v>
      </c>
      <c r="Z1130" t="s">
        <v>912</v>
      </c>
    </row>
    <row r="1131" spans="1:26" x14ac:dyDescent="0.3">
      <c r="A1131" t="s">
        <v>26</v>
      </c>
      <c r="B1131" t="s">
        <v>27</v>
      </c>
      <c r="C1131" s="27">
        <v>2020</v>
      </c>
      <c r="D1131" s="28">
        <v>4</v>
      </c>
      <c r="E1131" t="s">
        <v>632</v>
      </c>
      <c r="F1131" t="s">
        <v>913</v>
      </c>
      <c r="G1131" s="29">
        <v>43768</v>
      </c>
      <c r="H1131" s="30">
        <v>43775</v>
      </c>
      <c r="I1131" s="31">
        <v>148</v>
      </c>
      <c r="J1131" t="s">
        <v>44</v>
      </c>
      <c r="K1131" t="s">
        <v>604</v>
      </c>
      <c r="L1131" t="s">
        <v>639</v>
      </c>
      <c r="M1131" t="s">
        <v>832</v>
      </c>
      <c r="P1131" t="s">
        <v>26</v>
      </c>
      <c r="Q1131" t="s">
        <v>33</v>
      </c>
      <c r="R1131" t="s">
        <v>558</v>
      </c>
      <c r="W1131" s="32">
        <v>148.83000000000001</v>
      </c>
      <c r="Y1131" t="s">
        <v>911</v>
      </c>
      <c r="Z1131" t="s">
        <v>912</v>
      </c>
    </row>
    <row r="1132" spans="1:26" x14ac:dyDescent="0.3">
      <c r="A1132" t="s">
        <v>26</v>
      </c>
      <c r="B1132" t="s">
        <v>27</v>
      </c>
      <c r="C1132" s="27">
        <v>2020</v>
      </c>
      <c r="D1132" s="28">
        <v>4</v>
      </c>
      <c r="E1132" t="s">
        <v>632</v>
      </c>
      <c r="F1132" t="s">
        <v>913</v>
      </c>
      <c r="G1132" s="29">
        <v>43768</v>
      </c>
      <c r="H1132" s="30">
        <v>43775</v>
      </c>
      <c r="I1132" s="31">
        <v>194</v>
      </c>
      <c r="J1132" t="s">
        <v>44</v>
      </c>
      <c r="K1132" t="s">
        <v>604</v>
      </c>
      <c r="L1132" t="s">
        <v>639</v>
      </c>
      <c r="M1132" t="s">
        <v>62</v>
      </c>
      <c r="P1132" t="s">
        <v>26</v>
      </c>
      <c r="Q1132" t="s">
        <v>33</v>
      </c>
      <c r="R1132" t="s">
        <v>558</v>
      </c>
      <c r="W1132" s="32">
        <v>7.44</v>
      </c>
      <c r="Y1132" t="s">
        <v>911</v>
      </c>
      <c r="Z1132" t="s">
        <v>912</v>
      </c>
    </row>
    <row r="1133" spans="1:26" x14ac:dyDescent="0.3">
      <c r="A1133" t="s">
        <v>26</v>
      </c>
      <c r="B1133" t="s">
        <v>27</v>
      </c>
      <c r="C1133" s="27">
        <v>2020</v>
      </c>
      <c r="D1133" s="28">
        <v>4</v>
      </c>
      <c r="E1133" t="s">
        <v>632</v>
      </c>
      <c r="F1133" t="s">
        <v>913</v>
      </c>
      <c r="G1133" s="29">
        <v>43768</v>
      </c>
      <c r="H1133" s="30">
        <v>43775</v>
      </c>
      <c r="I1133" s="31">
        <v>197</v>
      </c>
      <c r="J1133" t="s">
        <v>44</v>
      </c>
      <c r="K1133" t="s">
        <v>604</v>
      </c>
      <c r="L1133" t="s">
        <v>639</v>
      </c>
      <c r="M1133" t="s">
        <v>62</v>
      </c>
      <c r="P1133" t="s">
        <v>26</v>
      </c>
      <c r="Q1133" t="s">
        <v>33</v>
      </c>
      <c r="R1133" t="s">
        <v>558</v>
      </c>
      <c r="W1133" s="32">
        <v>7.44</v>
      </c>
      <c r="Y1133" t="s">
        <v>911</v>
      </c>
      <c r="Z1133" t="s">
        <v>912</v>
      </c>
    </row>
    <row r="1134" spans="1:26" x14ac:dyDescent="0.3">
      <c r="A1134" t="s">
        <v>26</v>
      </c>
      <c r="B1134" t="s">
        <v>27</v>
      </c>
      <c r="C1134" s="27">
        <v>2020</v>
      </c>
      <c r="D1134" s="28">
        <v>4</v>
      </c>
      <c r="E1134" t="s">
        <v>632</v>
      </c>
      <c r="F1134" t="s">
        <v>913</v>
      </c>
      <c r="G1134" s="29">
        <v>43768</v>
      </c>
      <c r="H1134" s="30">
        <v>43775</v>
      </c>
      <c r="I1134" s="31">
        <v>362</v>
      </c>
      <c r="J1134" t="s">
        <v>44</v>
      </c>
      <c r="K1134" t="s">
        <v>604</v>
      </c>
      <c r="L1134" t="s">
        <v>738</v>
      </c>
      <c r="M1134" t="s">
        <v>832</v>
      </c>
      <c r="P1134" t="s">
        <v>26</v>
      </c>
      <c r="Q1134" t="s">
        <v>33</v>
      </c>
      <c r="R1134" t="s">
        <v>558</v>
      </c>
      <c r="W1134" s="32">
        <v>4.26</v>
      </c>
      <c r="Y1134" t="s">
        <v>911</v>
      </c>
      <c r="Z1134" t="s">
        <v>912</v>
      </c>
    </row>
    <row r="1135" spans="1:26" x14ac:dyDescent="0.3">
      <c r="A1135" t="s">
        <v>26</v>
      </c>
      <c r="B1135" t="s">
        <v>27</v>
      </c>
      <c r="C1135" s="27">
        <v>2020</v>
      </c>
      <c r="D1135" s="28">
        <v>4</v>
      </c>
      <c r="E1135" t="s">
        <v>632</v>
      </c>
      <c r="F1135" t="s">
        <v>913</v>
      </c>
      <c r="G1135" s="29">
        <v>43768</v>
      </c>
      <c r="H1135" s="30">
        <v>43775</v>
      </c>
      <c r="I1135" s="31">
        <v>408</v>
      </c>
      <c r="J1135" t="s">
        <v>44</v>
      </c>
      <c r="K1135" t="s">
        <v>604</v>
      </c>
      <c r="L1135" t="s">
        <v>738</v>
      </c>
      <c r="M1135" t="s">
        <v>62</v>
      </c>
      <c r="P1135" t="s">
        <v>26</v>
      </c>
      <c r="Q1135" t="s">
        <v>33</v>
      </c>
      <c r="R1135" t="s">
        <v>558</v>
      </c>
      <c r="W1135" s="32">
        <v>0.21</v>
      </c>
      <c r="Y1135" t="s">
        <v>911</v>
      </c>
      <c r="Z1135" t="s">
        <v>912</v>
      </c>
    </row>
    <row r="1136" spans="1:26" x14ac:dyDescent="0.3">
      <c r="A1136" t="s">
        <v>26</v>
      </c>
      <c r="B1136" t="s">
        <v>27</v>
      </c>
      <c r="C1136" s="27">
        <v>2020</v>
      </c>
      <c r="D1136" s="28">
        <v>4</v>
      </c>
      <c r="E1136" t="s">
        <v>632</v>
      </c>
      <c r="F1136" t="s">
        <v>913</v>
      </c>
      <c r="G1136" s="29">
        <v>43768</v>
      </c>
      <c r="H1136" s="30">
        <v>43775</v>
      </c>
      <c r="I1136" s="31">
        <v>411</v>
      </c>
      <c r="J1136" t="s">
        <v>44</v>
      </c>
      <c r="K1136" t="s">
        <v>604</v>
      </c>
      <c r="L1136" t="s">
        <v>738</v>
      </c>
      <c r="M1136" t="s">
        <v>62</v>
      </c>
      <c r="P1136" t="s">
        <v>26</v>
      </c>
      <c r="Q1136" t="s">
        <v>33</v>
      </c>
      <c r="R1136" t="s">
        <v>558</v>
      </c>
      <c r="W1136" s="32">
        <v>0.21</v>
      </c>
      <c r="Y1136" t="s">
        <v>911</v>
      </c>
      <c r="Z1136" t="s">
        <v>912</v>
      </c>
    </row>
    <row r="1137" spans="1:26" x14ac:dyDescent="0.3">
      <c r="A1137" t="s">
        <v>26</v>
      </c>
      <c r="B1137" t="s">
        <v>27</v>
      </c>
      <c r="C1137" s="27">
        <v>2020</v>
      </c>
      <c r="D1137" s="28">
        <v>4</v>
      </c>
      <c r="E1137" t="s">
        <v>632</v>
      </c>
      <c r="F1137" t="s">
        <v>913</v>
      </c>
      <c r="G1137" s="29">
        <v>43768</v>
      </c>
      <c r="H1137" s="30">
        <v>43775</v>
      </c>
      <c r="I1137" s="31">
        <v>575</v>
      </c>
      <c r="J1137" t="s">
        <v>44</v>
      </c>
      <c r="K1137" t="s">
        <v>604</v>
      </c>
      <c r="L1137" t="s">
        <v>914</v>
      </c>
      <c r="M1137" t="s">
        <v>832</v>
      </c>
      <c r="P1137" t="s">
        <v>26</v>
      </c>
      <c r="Q1137" t="s">
        <v>33</v>
      </c>
      <c r="R1137" t="s">
        <v>558</v>
      </c>
      <c r="W1137" s="32">
        <v>15.55</v>
      </c>
      <c r="Y1137" t="s">
        <v>911</v>
      </c>
      <c r="Z1137" t="s">
        <v>912</v>
      </c>
    </row>
    <row r="1138" spans="1:26" x14ac:dyDescent="0.3">
      <c r="A1138" t="s">
        <v>26</v>
      </c>
      <c r="B1138" t="s">
        <v>27</v>
      </c>
      <c r="C1138" s="27">
        <v>2020</v>
      </c>
      <c r="D1138" s="28">
        <v>4</v>
      </c>
      <c r="E1138" t="s">
        <v>632</v>
      </c>
      <c r="F1138" t="s">
        <v>913</v>
      </c>
      <c r="G1138" s="29">
        <v>43768</v>
      </c>
      <c r="H1138" s="30">
        <v>43775</v>
      </c>
      <c r="I1138" s="31">
        <v>621</v>
      </c>
      <c r="J1138" t="s">
        <v>44</v>
      </c>
      <c r="K1138" t="s">
        <v>604</v>
      </c>
      <c r="L1138" t="s">
        <v>914</v>
      </c>
      <c r="M1138" t="s">
        <v>62</v>
      </c>
      <c r="P1138" t="s">
        <v>26</v>
      </c>
      <c r="Q1138" t="s">
        <v>33</v>
      </c>
      <c r="R1138" t="s">
        <v>558</v>
      </c>
      <c r="W1138" s="32">
        <v>0.78</v>
      </c>
      <c r="Y1138" t="s">
        <v>911</v>
      </c>
      <c r="Z1138" t="s">
        <v>912</v>
      </c>
    </row>
    <row r="1139" spans="1:26" x14ac:dyDescent="0.3">
      <c r="A1139" t="s">
        <v>26</v>
      </c>
      <c r="B1139" t="s">
        <v>27</v>
      </c>
      <c r="C1139" s="27">
        <v>2020</v>
      </c>
      <c r="D1139" s="28">
        <v>4</v>
      </c>
      <c r="E1139" t="s">
        <v>632</v>
      </c>
      <c r="F1139" t="s">
        <v>913</v>
      </c>
      <c r="G1139" s="29">
        <v>43768</v>
      </c>
      <c r="H1139" s="30">
        <v>43775</v>
      </c>
      <c r="I1139" s="31">
        <v>624</v>
      </c>
      <c r="J1139" t="s">
        <v>44</v>
      </c>
      <c r="K1139" t="s">
        <v>604</v>
      </c>
      <c r="L1139" t="s">
        <v>914</v>
      </c>
      <c r="M1139" t="s">
        <v>62</v>
      </c>
      <c r="P1139" t="s">
        <v>26</v>
      </c>
      <c r="Q1139" t="s">
        <v>33</v>
      </c>
      <c r="R1139" t="s">
        <v>558</v>
      </c>
      <c r="W1139" s="32">
        <v>0.78</v>
      </c>
      <c r="Y1139" t="s">
        <v>911</v>
      </c>
      <c r="Z1139" t="s">
        <v>912</v>
      </c>
    </row>
    <row r="1140" spans="1:26" x14ac:dyDescent="0.3">
      <c r="A1140" t="s">
        <v>26</v>
      </c>
      <c r="B1140" t="s">
        <v>27</v>
      </c>
      <c r="C1140" s="27">
        <v>2020</v>
      </c>
      <c r="D1140" s="28">
        <v>4</v>
      </c>
      <c r="E1140" t="s">
        <v>632</v>
      </c>
      <c r="F1140" t="s">
        <v>913</v>
      </c>
      <c r="G1140" s="29">
        <v>43768</v>
      </c>
      <c r="H1140" s="30">
        <v>43775</v>
      </c>
      <c r="I1140" s="31">
        <v>788</v>
      </c>
      <c r="J1140" t="s">
        <v>44</v>
      </c>
      <c r="K1140" t="s">
        <v>604</v>
      </c>
      <c r="L1140" t="s">
        <v>642</v>
      </c>
      <c r="M1140" t="s">
        <v>832</v>
      </c>
      <c r="P1140" t="s">
        <v>26</v>
      </c>
      <c r="Q1140" t="s">
        <v>33</v>
      </c>
      <c r="R1140" t="s">
        <v>558</v>
      </c>
      <c r="W1140" s="32">
        <v>40.53</v>
      </c>
      <c r="Y1140" t="s">
        <v>911</v>
      </c>
      <c r="Z1140" t="s">
        <v>912</v>
      </c>
    </row>
    <row r="1141" spans="1:26" x14ac:dyDescent="0.3">
      <c r="A1141" t="s">
        <v>26</v>
      </c>
      <c r="B1141" t="s">
        <v>27</v>
      </c>
      <c r="C1141" s="27">
        <v>2020</v>
      </c>
      <c r="D1141" s="28">
        <v>4</v>
      </c>
      <c r="E1141" t="s">
        <v>632</v>
      </c>
      <c r="F1141" t="s">
        <v>913</v>
      </c>
      <c r="G1141" s="29">
        <v>43768</v>
      </c>
      <c r="H1141" s="30">
        <v>43775</v>
      </c>
      <c r="I1141" s="31">
        <v>834</v>
      </c>
      <c r="J1141" t="s">
        <v>44</v>
      </c>
      <c r="K1141" t="s">
        <v>604</v>
      </c>
      <c r="L1141" t="s">
        <v>642</v>
      </c>
      <c r="M1141" t="s">
        <v>62</v>
      </c>
      <c r="P1141" t="s">
        <v>26</v>
      </c>
      <c r="Q1141" t="s">
        <v>33</v>
      </c>
      <c r="R1141" t="s">
        <v>558</v>
      </c>
      <c r="W1141" s="32">
        <v>2.0299999999999998</v>
      </c>
      <c r="Y1141" t="s">
        <v>911</v>
      </c>
      <c r="Z1141" t="s">
        <v>912</v>
      </c>
    </row>
    <row r="1142" spans="1:26" x14ac:dyDescent="0.3">
      <c r="A1142" t="s">
        <v>26</v>
      </c>
      <c r="B1142" t="s">
        <v>27</v>
      </c>
      <c r="C1142" s="27">
        <v>2020</v>
      </c>
      <c r="D1142" s="28">
        <v>4</v>
      </c>
      <c r="E1142" t="s">
        <v>632</v>
      </c>
      <c r="F1142" t="s">
        <v>913</v>
      </c>
      <c r="G1142" s="29">
        <v>43768</v>
      </c>
      <c r="H1142" s="30">
        <v>43775</v>
      </c>
      <c r="I1142" s="31">
        <v>837</v>
      </c>
      <c r="J1142" t="s">
        <v>44</v>
      </c>
      <c r="K1142" t="s">
        <v>604</v>
      </c>
      <c r="L1142" t="s">
        <v>642</v>
      </c>
      <c r="M1142" t="s">
        <v>62</v>
      </c>
      <c r="P1142" t="s">
        <v>26</v>
      </c>
      <c r="Q1142" t="s">
        <v>33</v>
      </c>
      <c r="R1142" t="s">
        <v>558</v>
      </c>
      <c r="W1142" s="32">
        <v>2.0299999999999998</v>
      </c>
      <c r="Y1142" t="s">
        <v>911</v>
      </c>
      <c r="Z1142" t="s">
        <v>912</v>
      </c>
    </row>
    <row r="1143" spans="1:26" x14ac:dyDescent="0.3">
      <c r="A1143" t="s">
        <v>26</v>
      </c>
      <c r="B1143" t="s">
        <v>27</v>
      </c>
      <c r="C1143" s="27">
        <v>2020</v>
      </c>
      <c r="D1143" s="28">
        <v>4</v>
      </c>
      <c r="E1143" t="s">
        <v>632</v>
      </c>
      <c r="F1143" t="s">
        <v>913</v>
      </c>
      <c r="G1143" s="29">
        <v>43768</v>
      </c>
      <c r="H1143" s="30">
        <v>43775</v>
      </c>
      <c r="I1143" s="31">
        <v>1001</v>
      </c>
      <c r="J1143" t="s">
        <v>44</v>
      </c>
      <c r="K1143" t="s">
        <v>604</v>
      </c>
      <c r="L1143" t="s">
        <v>643</v>
      </c>
      <c r="M1143" t="s">
        <v>832</v>
      </c>
      <c r="P1143" t="s">
        <v>26</v>
      </c>
      <c r="Q1143" t="s">
        <v>33</v>
      </c>
      <c r="R1143" t="s">
        <v>558</v>
      </c>
      <c r="W1143" s="32">
        <v>584.70000000000005</v>
      </c>
      <c r="Y1143" t="s">
        <v>911</v>
      </c>
      <c r="Z1143" t="s">
        <v>912</v>
      </c>
    </row>
    <row r="1144" spans="1:26" x14ac:dyDescent="0.3">
      <c r="A1144" t="s">
        <v>26</v>
      </c>
      <c r="B1144" t="s">
        <v>27</v>
      </c>
      <c r="C1144" s="27">
        <v>2020</v>
      </c>
      <c r="D1144" s="28">
        <v>4</v>
      </c>
      <c r="E1144" t="s">
        <v>632</v>
      </c>
      <c r="F1144" t="s">
        <v>913</v>
      </c>
      <c r="G1144" s="29">
        <v>43768</v>
      </c>
      <c r="H1144" s="30">
        <v>43775</v>
      </c>
      <c r="I1144" s="31">
        <v>1047</v>
      </c>
      <c r="J1144" t="s">
        <v>44</v>
      </c>
      <c r="K1144" t="s">
        <v>604</v>
      </c>
      <c r="L1144" t="s">
        <v>643</v>
      </c>
      <c r="M1144" t="s">
        <v>62</v>
      </c>
      <c r="P1144" t="s">
        <v>26</v>
      </c>
      <c r="Q1144" t="s">
        <v>33</v>
      </c>
      <c r="R1144" t="s">
        <v>558</v>
      </c>
      <c r="W1144" s="32">
        <v>29.24</v>
      </c>
      <c r="Y1144" t="s">
        <v>911</v>
      </c>
      <c r="Z1144" t="s">
        <v>912</v>
      </c>
    </row>
    <row r="1145" spans="1:26" x14ac:dyDescent="0.3">
      <c r="A1145" t="s">
        <v>26</v>
      </c>
      <c r="B1145" t="s">
        <v>27</v>
      </c>
      <c r="C1145" s="27">
        <v>2020</v>
      </c>
      <c r="D1145" s="28">
        <v>4</v>
      </c>
      <c r="E1145" t="s">
        <v>632</v>
      </c>
      <c r="F1145" t="s">
        <v>913</v>
      </c>
      <c r="G1145" s="29">
        <v>43768</v>
      </c>
      <c r="H1145" s="30">
        <v>43775</v>
      </c>
      <c r="I1145" s="31">
        <v>1050</v>
      </c>
      <c r="J1145" t="s">
        <v>44</v>
      </c>
      <c r="K1145" t="s">
        <v>604</v>
      </c>
      <c r="L1145" t="s">
        <v>643</v>
      </c>
      <c r="M1145" t="s">
        <v>62</v>
      </c>
      <c r="P1145" t="s">
        <v>26</v>
      </c>
      <c r="Q1145" t="s">
        <v>33</v>
      </c>
      <c r="R1145" t="s">
        <v>558</v>
      </c>
      <c r="W1145" s="32">
        <v>29.24</v>
      </c>
      <c r="Y1145" t="s">
        <v>911</v>
      </c>
      <c r="Z1145" t="s">
        <v>912</v>
      </c>
    </row>
    <row r="1146" spans="1:26" x14ac:dyDescent="0.3">
      <c r="A1146" t="s">
        <v>26</v>
      </c>
      <c r="B1146" t="s">
        <v>27</v>
      </c>
      <c r="C1146" s="27">
        <v>2020</v>
      </c>
      <c r="D1146" s="28">
        <v>4</v>
      </c>
      <c r="E1146" t="s">
        <v>632</v>
      </c>
      <c r="F1146" t="s">
        <v>913</v>
      </c>
      <c r="G1146" s="29">
        <v>43768</v>
      </c>
      <c r="H1146" s="30">
        <v>43775</v>
      </c>
      <c r="I1146" s="31">
        <v>1214</v>
      </c>
      <c r="J1146" t="s">
        <v>44</v>
      </c>
      <c r="K1146" t="s">
        <v>604</v>
      </c>
      <c r="L1146" t="s">
        <v>724</v>
      </c>
      <c r="M1146" t="s">
        <v>832</v>
      </c>
      <c r="P1146" t="s">
        <v>26</v>
      </c>
      <c r="Q1146" t="s">
        <v>33</v>
      </c>
      <c r="R1146" t="s">
        <v>558</v>
      </c>
      <c r="W1146" s="32">
        <v>11.73</v>
      </c>
      <c r="Y1146" t="s">
        <v>911</v>
      </c>
      <c r="Z1146" t="s">
        <v>912</v>
      </c>
    </row>
    <row r="1147" spans="1:26" x14ac:dyDescent="0.3">
      <c r="A1147" t="s">
        <v>26</v>
      </c>
      <c r="B1147" t="s">
        <v>27</v>
      </c>
      <c r="C1147" s="27">
        <v>2020</v>
      </c>
      <c r="D1147" s="28">
        <v>4</v>
      </c>
      <c r="E1147" t="s">
        <v>632</v>
      </c>
      <c r="F1147" t="s">
        <v>913</v>
      </c>
      <c r="G1147" s="29">
        <v>43768</v>
      </c>
      <c r="H1147" s="30">
        <v>43775</v>
      </c>
      <c r="I1147" s="31">
        <v>1260</v>
      </c>
      <c r="J1147" t="s">
        <v>44</v>
      </c>
      <c r="K1147" t="s">
        <v>604</v>
      </c>
      <c r="L1147" t="s">
        <v>724</v>
      </c>
      <c r="M1147" t="s">
        <v>62</v>
      </c>
      <c r="P1147" t="s">
        <v>26</v>
      </c>
      <c r="Q1147" t="s">
        <v>33</v>
      </c>
      <c r="R1147" t="s">
        <v>558</v>
      </c>
      <c r="W1147" s="32">
        <v>0.59</v>
      </c>
      <c r="Y1147" t="s">
        <v>911</v>
      </c>
      <c r="Z1147" t="s">
        <v>912</v>
      </c>
    </row>
    <row r="1148" spans="1:26" x14ac:dyDescent="0.3">
      <c r="A1148" t="s">
        <v>26</v>
      </c>
      <c r="B1148" t="s">
        <v>27</v>
      </c>
      <c r="C1148" s="27">
        <v>2020</v>
      </c>
      <c r="D1148" s="28">
        <v>4</v>
      </c>
      <c r="E1148" t="s">
        <v>632</v>
      </c>
      <c r="F1148" t="s">
        <v>913</v>
      </c>
      <c r="G1148" s="29">
        <v>43768</v>
      </c>
      <c r="H1148" s="30">
        <v>43775</v>
      </c>
      <c r="I1148" s="31">
        <v>1263</v>
      </c>
      <c r="J1148" t="s">
        <v>44</v>
      </c>
      <c r="K1148" t="s">
        <v>604</v>
      </c>
      <c r="L1148" t="s">
        <v>724</v>
      </c>
      <c r="M1148" t="s">
        <v>62</v>
      </c>
      <c r="P1148" t="s">
        <v>26</v>
      </c>
      <c r="Q1148" t="s">
        <v>33</v>
      </c>
      <c r="R1148" t="s">
        <v>558</v>
      </c>
      <c r="W1148" s="32">
        <v>0.59</v>
      </c>
      <c r="Y1148" t="s">
        <v>911</v>
      </c>
      <c r="Z1148" t="s">
        <v>912</v>
      </c>
    </row>
    <row r="1149" spans="1:26" x14ac:dyDescent="0.3">
      <c r="A1149" t="s">
        <v>26</v>
      </c>
      <c r="B1149" t="s">
        <v>27</v>
      </c>
      <c r="C1149" s="27">
        <v>2020</v>
      </c>
      <c r="D1149" s="28">
        <v>4</v>
      </c>
      <c r="E1149" t="s">
        <v>632</v>
      </c>
      <c r="F1149" t="s">
        <v>913</v>
      </c>
      <c r="G1149" s="29">
        <v>43768</v>
      </c>
      <c r="H1149" s="30">
        <v>43775</v>
      </c>
      <c r="I1149" s="31">
        <v>1428</v>
      </c>
      <c r="J1149" t="s">
        <v>44</v>
      </c>
      <c r="K1149" t="s">
        <v>604</v>
      </c>
      <c r="L1149" t="s">
        <v>728</v>
      </c>
      <c r="M1149" t="s">
        <v>832</v>
      </c>
      <c r="P1149" t="s">
        <v>26</v>
      </c>
      <c r="Q1149" t="s">
        <v>33</v>
      </c>
      <c r="R1149" t="s">
        <v>558</v>
      </c>
      <c r="W1149" s="32">
        <v>13.4</v>
      </c>
      <c r="Y1149" t="s">
        <v>911</v>
      </c>
      <c r="Z1149" t="s">
        <v>912</v>
      </c>
    </row>
    <row r="1150" spans="1:26" x14ac:dyDescent="0.3">
      <c r="A1150" t="s">
        <v>26</v>
      </c>
      <c r="B1150" t="s">
        <v>27</v>
      </c>
      <c r="C1150" s="27">
        <v>2020</v>
      </c>
      <c r="D1150" s="28">
        <v>4</v>
      </c>
      <c r="E1150" t="s">
        <v>632</v>
      </c>
      <c r="F1150" t="s">
        <v>913</v>
      </c>
      <c r="G1150" s="29">
        <v>43768</v>
      </c>
      <c r="H1150" s="30">
        <v>43775</v>
      </c>
      <c r="I1150" s="31">
        <v>1474</v>
      </c>
      <c r="J1150" t="s">
        <v>44</v>
      </c>
      <c r="K1150" t="s">
        <v>604</v>
      </c>
      <c r="L1150" t="s">
        <v>728</v>
      </c>
      <c r="M1150" t="s">
        <v>62</v>
      </c>
      <c r="P1150" t="s">
        <v>26</v>
      </c>
      <c r="Q1150" t="s">
        <v>33</v>
      </c>
      <c r="R1150" t="s">
        <v>558</v>
      </c>
      <c r="W1150" s="32">
        <v>0.67</v>
      </c>
      <c r="Y1150" t="s">
        <v>911</v>
      </c>
      <c r="Z1150" t="s">
        <v>912</v>
      </c>
    </row>
    <row r="1151" spans="1:26" x14ac:dyDescent="0.3">
      <c r="A1151" t="s">
        <v>26</v>
      </c>
      <c r="B1151" t="s">
        <v>27</v>
      </c>
      <c r="C1151" s="27">
        <v>2020</v>
      </c>
      <c r="D1151" s="28">
        <v>4</v>
      </c>
      <c r="E1151" t="s">
        <v>632</v>
      </c>
      <c r="F1151" t="s">
        <v>913</v>
      </c>
      <c r="G1151" s="29">
        <v>43768</v>
      </c>
      <c r="H1151" s="30">
        <v>43775</v>
      </c>
      <c r="I1151" s="31">
        <v>1477</v>
      </c>
      <c r="J1151" t="s">
        <v>44</v>
      </c>
      <c r="K1151" t="s">
        <v>604</v>
      </c>
      <c r="L1151" t="s">
        <v>728</v>
      </c>
      <c r="M1151" t="s">
        <v>62</v>
      </c>
      <c r="P1151" t="s">
        <v>26</v>
      </c>
      <c r="Q1151" t="s">
        <v>33</v>
      </c>
      <c r="R1151" t="s">
        <v>558</v>
      </c>
      <c r="W1151" s="32">
        <v>0.67</v>
      </c>
      <c r="Y1151" t="s">
        <v>911</v>
      </c>
      <c r="Z1151" t="s">
        <v>912</v>
      </c>
    </row>
    <row r="1152" spans="1:26" x14ac:dyDescent="0.3">
      <c r="A1152" t="s">
        <v>26</v>
      </c>
      <c r="B1152" t="s">
        <v>27</v>
      </c>
      <c r="C1152" s="27">
        <v>2020</v>
      </c>
      <c r="D1152" s="28">
        <v>4</v>
      </c>
      <c r="E1152" t="s">
        <v>632</v>
      </c>
      <c r="F1152" t="s">
        <v>913</v>
      </c>
      <c r="G1152" s="29">
        <v>43768</v>
      </c>
      <c r="H1152" s="30">
        <v>43775</v>
      </c>
      <c r="I1152" s="31">
        <v>1641</v>
      </c>
      <c r="J1152" t="s">
        <v>44</v>
      </c>
      <c r="K1152" t="s">
        <v>604</v>
      </c>
      <c r="L1152" t="s">
        <v>915</v>
      </c>
      <c r="M1152" t="s">
        <v>832</v>
      </c>
      <c r="P1152" t="s">
        <v>26</v>
      </c>
      <c r="Q1152" t="s">
        <v>33</v>
      </c>
      <c r="R1152" t="s">
        <v>558</v>
      </c>
      <c r="W1152" s="32">
        <v>1.05</v>
      </c>
      <c r="Y1152" t="s">
        <v>911</v>
      </c>
      <c r="Z1152" t="s">
        <v>912</v>
      </c>
    </row>
    <row r="1153" spans="1:26" x14ac:dyDescent="0.3">
      <c r="A1153" t="s">
        <v>26</v>
      </c>
      <c r="B1153" t="s">
        <v>27</v>
      </c>
      <c r="C1153" s="27">
        <v>2020</v>
      </c>
      <c r="D1153" s="28">
        <v>4</v>
      </c>
      <c r="E1153" t="s">
        <v>632</v>
      </c>
      <c r="F1153" t="s">
        <v>913</v>
      </c>
      <c r="G1153" s="29">
        <v>43768</v>
      </c>
      <c r="H1153" s="30">
        <v>43775</v>
      </c>
      <c r="I1153" s="31">
        <v>1687</v>
      </c>
      <c r="J1153" t="s">
        <v>44</v>
      </c>
      <c r="K1153" t="s">
        <v>604</v>
      </c>
      <c r="L1153" t="s">
        <v>915</v>
      </c>
      <c r="M1153" t="s">
        <v>62</v>
      </c>
      <c r="P1153" t="s">
        <v>26</v>
      </c>
      <c r="Q1153" t="s">
        <v>33</v>
      </c>
      <c r="R1153" t="s">
        <v>558</v>
      </c>
      <c r="W1153" s="32">
        <v>0.05</v>
      </c>
      <c r="Y1153" t="s">
        <v>911</v>
      </c>
      <c r="Z1153" t="s">
        <v>912</v>
      </c>
    </row>
    <row r="1154" spans="1:26" x14ac:dyDescent="0.3">
      <c r="A1154" t="s">
        <v>26</v>
      </c>
      <c r="B1154" t="s">
        <v>27</v>
      </c>
      <c r="C1154" s="27">
        <v>2020</v>
      </c>
      <c r="D1154" s="28">
        <v>4</v>
      </c>
      <c r="E1154" t="s">
        <v>632</v>
      </c>
      <c r="F1154" t="s">
        <v>913</v>
      </c>
      <c r="G1154" s="29">
        <v>43768</v>
      </c>
      <c r="H1154" s="30">
        <v>43775</v>
      </c>
      <c r="I1154" s="31">
        <v>1690</v>
      </c>
      <c r="J1154" t="s">
        <v>44</v>
      </c>
      <c r="K1154" t="s">
        <v>604</v>
      </c>
      <c r="L1154" t="s">
        <v>915</v>
      </c>
      <c r="M1154" t="s">
        <v>62</v>
      </c>
      <c r="P1154" t="s">
        <v>26</v>
      </c>
      <c r="Q1154" t="s">
        <v>33</v>
      </c>
      <c r="R1154" t="s">
        <v>558</v>
      </c>
      <c r="W1154" s="32">
        <v>0.05</v>
      </c>
      <c r="Y1154" t="s">
        <v>911</v>
      </c>
      <c r="Z1154" t="s">
        <v>912</v>
      </c>
    </row>
    <row r="1155" spans="1:26" x14ac:dyDescent="0.3">
      <c r="A1155" t="s">
        <v>26</v>
      </c>
      <c r="B1155" t="s">
        <v>27</v>
      </c>
      <c r="C1155" s="27">
        <v>2020</v>
      </c>
      <c r="D1155" s="28">
        <v>4</v>
      </c>
      <c r="E1155" t="s">
        <v>632</v>
      </c>
      <c r="F1155" t="s">
        <v>913</v>
      </c>
      <c r="G1155" s="29">
        <v>43768</v>
      </c>
      <c r="H1155" s="30">
        <v>43775</v>
      </c>
      <c r="I1155" s="31">
        <v>1854</v>
      </c>
      <c r="J1155" t="s">
        <v>44</v>
      </c>
      <c r="K1155" t="s">
        <v>604</v>
      </c>
      <c r="L1155" t="s">
        <v>661</v>
      </c>
      <c r="M1155" t="s">
        <v>832</v>
      </c>
      <c r="P1155" t="s">
        <v>26</v>
      </c>
      <c r="Q1155" t="s">
        <v>33</v>
      </c>
      <c r="R1155" t="s">
        <v>558</v>
      </c>
      <c r="W1155" s="32">
        <v>2842.66</v>
      </c>
      <c r="Y1155" t="s">
        <v>911</v>
      </c>
      <c r="Z1155" t="s">
        <v>912</v>
      </c>
    </row>
    <row r="1156" spans="1:26" x14ac:dyDescent="0.3">
      <c r="A1156" t="s">
        <v>26</v>
      </c>
      <c r="B1156" t="s">
        <v>27</v>
      </c>
      <c r="C1156" s="27">
        <v>2020</v>
      </c>
      <c r="D1156" s="28">
        <v>4</v>
      </c>
      <c r="E1156" t="s">
        <v>632</v>
      </c>
      <c r="F1156" t="s">
        <v>913</v>
      </c>
      <c r="G1156" s="29">
        <v>43768</v>
      </c>
      <c r="H1156" s="30">
        <v>43775</v>
      </c>
      <c r="I1156" s="31">
        <v>1900</v>
      </c>
      <c r="J1156" t="s">
        <v>44</v>
      </c>
      <c r="K1156" t="s">
        <v>604</v>
      </c>
      <c r="L1156" t="s">
        <v>661</v>
      </c>
      <c r="M1156" t="s">
        <v>62</v>
      </c>
      <c r="P1156" t="s">
        <v>26</v>
      </c>
      <c r="Q1156" t="s">
        <v>33</v>
      </c>
      <c r="R1156" t="s">
        <v>558</v>
      </c>
      <c r="W1156" s="32">
        <v>142.13</v>
      </c>
      <c r="Y1156" t="s">
        <v>911</v>
      </c>
      <c r="Z1156" t="s">
        <v>912</v>
      </c>
    </row>
    <row r="1157" spans="1:26" x14ac:dyDescent="0.3">
      <c r="A1157" t="s">
        <v>26</v>
      </c>
      <c r="B1157" t="s">
        <v>27</v>
      </c>
      <c r="C1157" s="27">
        <v>2020</v>
      </c>
      <c r="D1157" s="28">
        <v>4</v>
      </c>
      <c r="E1157" t="s">
        <v>632</v>
      </c>
      <c r="F1157" t="s">
        <v>913</v>
      </c>
      <c r="G1157" s="29">
        <v>43768</v>
      </c>
      <c r="H1157" s="30">
        <v>43775</v>
      </c>
      <c r="I1157" s="31">
        <v>1903</v>
      </c>
      <c r="J1157" t="s">
        <v>44</v>
      </c>
      <c r="K1157" t="s">
        <v>604</v>
      </c>
      <c r="L1157" t="s">
        <v>661</v>
      </c>
      <c r="M1157" t="s">
        <v>62</v>
      </c>
      <c r="P1157" t="s">
        <v>26</v>
      </c>
      <c r="Q1157" t="s">
        <v>33</v>
      </c>
      <c r="R1157" t="s">
        <v>558</v>
      </c>
      <c r="W1157" s="32">
        <v>142.13</v>
      </c>
      <c r="Y1157" t="s">
        <v>911</v>
      </c>
      <c r="Z1157" t="s">
        <v>912</v>
      </c>
    </row>
    <row r="1158" spans="1:26" x14ac:dyDescent="0.3">
      <c r="A1158" t="s">
        <v>26</v>
      </c>
      <c r="B1158" t="s">
        <v>27</v>
      </c>
      <c r="C1158" s="27">
        <v>2020</v>
      </c>
      <c r="D1158" s="28">
        <v>4</v>
      </c>
      <c r="E1158" t="s">
        <v>632</v>
      </c>
      <c r="F1158" t="s">
        <v>913</v>
      </c>
      <c r="G1158" s="29">
        <v>43768</v>
      </c>
      <c r="H1158" s="30">
        <v>43775</v>
      </c>
      <c r="I1158" s="31">
        <v>2067</v>
      </c>
      <c r="J1158" t="s">
        <v>44</v>
      </c>
      <c r="K1158" t="s">
        <v>604</v>
      </c>
      <c r="L1158" t="s">
        <v>634</v>
      </c>
      <c r="M1158" t="s">
        <v>832</v>
      </c>
      <c r="P1158" t="s">
        <v>26</v>
      </c>
      <c r="Q1158" t="s">
        <v>33</v>
      </c>
      <c r="R1158" t="s">
        <v>558</v>
      </c>
      <c r="W1158" s="32">
        <v>6.84</v>
      </c>
      <c r="Y1158" t="s">
        <v>911</v>
      </c>
      <c r="Z1158" t="s">
        <v>912</v>
      </c>
    </row>
    <row r="1159" spans="1:26" x14ac:dyDescent="0.3">
      <c r="A1159" t="s">
        <v>26</v>
      </c>
      <c r="B1159" t="s">
        <v>27</v>
      </c>
      <c r="C1159" s="27">
        <v>2020</v>
      </c>
      <c r="D1159" s="28">
        <v>4</v>
      </c>
      <c r="E1159" t="s">
        <v>632</v>
      </c>
      <c r="F1159" t="s">
        <v>913</v>
      </c>
      <c r="G1159" s="29">
        <v>43768</v>
      </c>
      <c r="H1159" s="30">
        <v>43775</v>
      </c>
      <c r="I1159" s="31">
        <v>2113</v>
      </c>
      <c r="J1159" t="s">
        <v>44</v>
      </c>
      <c r="K1159" t="s">
        <v>604</v>
      </c>
      <c r="L1159" t="s">
        <v>634</v>
      </c>
      <c r="M1159" t="s">
        <v>62</v>
      </c>
      <c r="P1159" t="s">
        <v>26</v>
      </c>
      <c r="Q1159" t="s">
        <v>33</v>
      </c>
      <c r="R1159" t="s">
        <v>558</v>
      </c>
      <c r="W1159" s="32">
        <v>0.34</v>
      </c>
      <c r="Y1159" t="s">
        <v>911</v>
      </c>
      <c r="Z1159" t="s">
        <v>912</v>
      </c>
    </row>
    <row r="1160" spans="1:26" x14ac:dyDescent="0.3">
      <c r="A1160" t="s">
        <v>26</v>
      </c>
      <c r="B1160" t="s">
        <v>27</v>
      </c>
      <c r="C1160" s="27">
        <v>2020</v>
      </c>
      <c r="D1160" s="28">
        <v>4</v>
      </c>
      <c r="E1160" t="s">
        <v>632</v>
      </c>
      <c r="F1160" t="s">
        <v>913</v>
      </c>
      <c r="G1160" s="29">
        <v>43768</v>
      </c>
      <c r="H1160" s="30">
        <v>43775</v>
      </c>
      <c r="I1160" s="31">
        <v>2116</v>
      </c>
      <c r="J1160" t="s">
        <v>44</v>
      </c>
      <c r="K1160" t="s">
        <v>604</v>
      </c>
      <c r="L1160" t="s">
        <v>634</v>
      </c>
      <c r="M1160" t="s">
        <v>62</v>
      </c>
      <c r="P1160" t="s">
        <v>26</v>
      </c>
      <c r="Q1160" t="s">
        <v>33</v>
      </c>
      <c r="R1160" t="s">
        <v>558</v>
      </c>
      <c r="W1160" s="32">
        <v>0.34</v>
      </c>
      <c r="Y1160" t="s">
        <v>911</v>
      </c>
      <c r="Z1160" t="s">
        <v>912</v>
      </c>
    </row>
    <row r="1161" spans="1:26" x14ac:dyDescent="0.3">
      <c r="A1161" t="s">
        <v>26</v>
      </c>
      <c r="B1161" t="s">
        <v>27</v>
      </c>
      <c r="C1161" s="27">
        <v>2020</v>
      </c>
      <c r="D1161" s="28">
        <v>4</v>
      </c>
      <c r="E1161" t="s">
        <v>632</v>
      </c>
      <c r="F1161" t="s">
        <v>913</v>
      </c>
      <c r="G1161" s="29">
        <v>43768</v>
      </c>
      <c r="H1161" s="30">
        <v>43775</v>
      </c>
      <c r="I1161" s="31">
        <v>2171</v>
      </c>
      <c r="J1161" t="s">
        <v>44</v>
      </c>
      <c r="L1161" t="s">
        <v>37</v>
      </c>
      <c r="M1161" t="s">
        <v>38</v>
      </c>
      <c r="Q1161" t="s">
        <v>33</v>
      </c>
      <c r="W1161" s="32">
        <v>-4036.51</v>
      </c>
      <c r="Y1161" t="s">
        <v>45</v>
      </c>
      <c r="Z1161" t="s">
        <v>912</v>
      </c>
    </row>
    <row r="1162" spans="1:26" x14ac:dyDescent="0.3">
      <c r="A1162" t="s">
        <v>26</v>
      </c>
      <c r="B1162" t="s">
        <v>27</v>
      </c>
      <c r="C1162" s="27">
        <v>2020</v>
      </c>
      <c r="D1162" s="28">
        <v>4</v>
      </c>
      <c r="E1162" t="s">
        <v>632</v>
      </c>
      <c r="F1162" t="s">
        <v>916</v>
      </c>
      <c r="G1162" s="29">
        <v>43768</v>
      </c>
      <c r="H1162" s="30">
        <v>43775</v>
      </c>
      <c r="I1162" s="31">
        <v>16</v>
      </c>
      <c r="J1162" t="s">
        <v>44</v>
      </c>
      <c r="L1162" t="s">
        <v>459</v>
      </c>
      <c r="M1162" t="s">
        <v>32</v>
      </c>
      <c r="P1162" t="s">
        <v>26</v>
      </c>
      <c r="Q1162" t="s">
        <v>33</v>
      </c>
      <c r="R1162" t="s">
        <v>558</v>
      </c>
      <c r="W1162" s="32">
        <v>-12933.44</v>
      </c>
      <c r="Y1162" t="s">
        <v>591</v>
      </c>
      <c r="Z1162" t="s">
        <v>917</v>
      </c>
    </row>
    <row r="1163" spans="1:26" x14ac:dyDescent="0.3">
      <c r="A1163" t="s">
        <v>26</v>
      </c>
      <c r="B1163" t="s">
        <v>27</v>
      </c>
      <c r="C1163" s="27">
        <v>2020</v>
      </c>
      <c r="D1163" s="28">
        <v>4</v>
      </c>
      <c r="E1163" t="s">
        <v>632</v>
      </c>
      <c r="F1163" t="s">
        <v>916</v>
      </c>
      <c r="G1163" s="29">
        <v>43768</v>
      </c>
      <c r="H1163" s="30">
        <v>43775</v>
      </c>
      <c r="I1163" s="31">
        <v>17</v>
      </c>
      <c r="J1163" t="s">
        <v>44</v>
      </c>
      <c r="L1163" t="s">
        <v>459</v>
      </c>
      <c r="M1163" t="s">
        <v>32</v>
      </c>
      <c r="P1163" t="s">
        <v>26</v>
      </c>
      <c r="Q1163" t="s">
        <v>49</v>
      </c>
      <c r="R1163" t="s">
        <v>558</v>
      </c>
      <c r="W1163" s="32">
        <v>-192.64</v>
      </c>
      <c r="Y1163" t="s">
        <v>591</v>
      </c>
      <c r="Z1163" t="s">
        <v>917</v>
      </c>
    </row>
    <row r="1164" spans="1:26" x14ac:dyDescent="0.3">
      <c r="A1164" t="s">
        <v>26</v>
      </c>
      <c r="B1164" t="s">
        <v>27</v>
      </c>
      <c r="C1164" s="27">
        <v>2020</v>
      </c>
      <c r="D1164" s="28">
        <v>4</v>
      </c>
      <c r="E1164" t="s">
        <v>632</v>
      </c>
      <c r="F1164" t="s">
        <v>916</v>
      </c>
      <c r="G1164" s="29">
        <v>43768</v>
      </c>
      <c r="H1164" s="30">
        <v>43775</v>
      </c>
      <c r="I1164" s="31">
        <v>55</v>
      </c>
      <c r="J1164" t="s">
        <v>44</v>
      </c>
      <c r="L1164" t="s">
        <v>37</v>
      </c>
      <c r="M1164" t="s">
        <v>38</v>
      </c>
      <c r="Q1164" t="s">
        <v>33</v>
      </c>
      <c r="W1164" s="32">
        <v>12933.44</v>
      </c>
      <c r="Y1164" t="s">
        <v>45</v>
      </c>
      <c r="Z1164" t="s">
        <v>917</v>
      </c>
    </row>
    <row r="1165" spans="1:26" x14ac:dyDescent="0.3">
      <c r="A1165" t="s">
        <v>26</v>
      </c>
      <c r="B1165" t="s">
        <v>27</v>
      </c>
      <c r="C1165" s="27">
        <v>2020</v>
      </c>
      <c r="D1165" s="28">
        <v>4</v>
      </c>
      <c r="E1165" t="s">
        <v>632</v>
      </c>
      <c r="F1165" t="s">
        <v>916</v>
      </c>
      <c r="G1165" s="29">
        <v>43768</v>
      </c>
      <c r="H1165" s="30">
        <v>43775</v>
      </c>
      <c r="I1165" s="31">
        <v>57</v>
      </c>
      <c r="J1165" t="s">
        <v>44</v>
      </c>
      <c r="L1165" t="s">
        <v>37</v>
      </c>
      <c r="M1165" t="s">
        <v>38</v>
      </c>
      <c r="Q1165" t="s">
        <v>49</v>
      </c>
      <c r="W1165" s="32">
        <v>192.64</v>
      </c>
      <c r="Y1165" t="s">
        <v>45</v>
      </c>
      <c r="Z1165" t="s">
        <v>917</v>
      </c>
    </row>
    <row r="1166" spans="1:26" x14ac:dyDescent="0.3">
      <c r="A1166" t="s">
        <v>26</v>
      </c>
      <c r="B1166" t="s">
        <v>27</v>
      </c>
      <c r="C1166" s="27">
        <v>2020</v>
      </c>
      <c r="D1166" s="28">
        <v>5</v>
      </c>
      <c r="E1166" t="s">
        <v>52</v>
      </c>
      <c r="F1166" t="s">
        <v>918</v>
      </c>
      <c r="G1166" s="29">
        <v>43774</v>
      </c>
      <c r="H1166" s="30">
        <v>43774</v>
      </c>
      <c r="I1166" s="31">
        <v>13</v>
      </c>
      <c r="J1166" t="s">
        <v>44</v>
      </c>
      <c r="L1166" t="s">
        <v>54</v>
      </c>
      <c r="M1166" t="s">
        <v>38</v>
      </c>
      <c r="P1166" t="s">
        <v>26</v>
      </c>
      <c r="Q1166" t="s">
        <v>33</v>
      </c>
      <c r="R1166" t="s">
        <v>558</v>
      </c>
      <c r="W1166" s="32">
        <v>-157.68</v>
      </c>
      <c r="X1166" t="s">
        <v>919</v>
      </c>
      <c r="Y1166" t="s">
        <v>57</v>
      </c>
      <c r="Z1166" t="s">
        <v>57</v>
      </c>
    </row>
    <row r="1167" spans="1:26" x14ac:dyDescent="0.3">
      <c r="A1167" t="s">
        <v>26</v>
      </c>
      <c r="B1167" t="s">
        <v>27</v>
      </c>
      <c r="C1167" s="27">
        <v>2020</v>
      </c>
      <c r="D1167" s="28">
        <v>5</v>
      </c>
      <c r="E1167" t="s">
        <v>52</v>
      </c>
      <c r="F1167" t="s">
        <v>918</v>
      </c>
      <c r="G1167" s="29">
        <v>43774</v>
      </c>
      <c r="H1167" s="30">
        <v>43774</v>
      </c>
      <c r="I1167" s="31">
        <v>67</v>
      </c>
      <c r="J1167" t="s">
        <v>44</v>
      </c>
      <c r="K1167" t="s">
        <v>581</v>
      </c>
      <c r="L1167" t="s">
        <v>61</v>
      </c>
      <c r="M1167" t="s">
        <v>582</v>
      </c>
      <c r="P1167" t="s">
        <v>26</v>
      </c>
      <c r="Q1167" t="s">
        <v>33</v>
      </c>
      <c r="R1167" t="s">
        <v>558</v>
      </c>
      <c r="S1167" t="s">
        <v>292</v>
      </c>
      <c r="W1167" s="32">
        <v>157.68</v>
      </c>
      <c r="X1167" t="s">
        <v>919</v>
      </c>
      <c r="Y1167" t="s">
        <v>920</v>
      </c>
      <c r="Z1167" t="s">
        <v>57</v>
      </c>
    </row>
    <row r="1168" spans="1:26" x14ac:dyDescent="0.3">
      <c r="A1168" t="s">
        <v>26</v>
      </c>
      <c r="B1168" t="s">
        <v>27</v>
      </c>
      <c r="C1168" s="27">
        <v>2020</v>
      </c>
      <c r="D1168" s="28">
        <v>5</v>
      </c>
      <c r="E1168" t="s">
        <v>921</v>
      </c>
      <c r="F1168" t="s">
        <v>922</v>
      </c>
      <c r="G1168" s="29">
        <v>43774</v>
      </c>
      <c r="H1168" s="30">
        <v>43774</v>
      </c>
      <c r="I1168" s="31">
        <v>81</v>
      </c>
      <c r="J1168" t="s">
        <v>44</v>
      </c>
      <c r="K1168" t="s">
        <v>581</v>
      </c>
      <c r="L1168" t="s">
        <v>923</v>
      </c>
      <c r="M1168" t="s">
        <v>32</v>
      </c>
      <c r="P1168" t="s">
        <v>26</v>
      </c>
      <c r="Q1168" t="s">
        <v>33</v>
      </c>
      <c r="R1168" t="s">
        <v>558</v>
      </c>
      <c r="W1168" s="32">
        <v>1.26</v>
      </c>
      <c r="X1168" t="s">
        <v>924</v>
      </c>
      <c r="Y1168" t="s">
        <v>925</v>
      </c>
      <c r="Z1168" t="s">
        <v>926</v>
      </c>
    </row>
    <row r="1169" spans="1:26" x14ac:dyDescent="0.3">
      <c r="A1169" t="s">
        <v>26</v>
      </c>
      <c r="B1169" t="s">
        <v>27</v>
      </c>
      <c r="C1169" s="27">
        <v>2020</v>
      </c>
      <c r="D1169" s="28">
        <v>5</v>
      </c>
      <c r="E1169" t="s">
        <v>921</v>
      </c>
      <c r="F1169" t="s">
        <v>922</v>
      </c>
      <c r="G1169" s="29">
        <v>43774</v>
      </c>
      <c r="H1169" s="30">
        <v>43774</v>
      </c>
      <c r="I1169" s="31">
        <v>82</v>
      </c>
      <c r="J1169" t="s">
        <v>44</v>
      </c>
      <c r="L1169" t="s">
        <v>54</v>
      </c>
      <c r="M1169" t="s">
        <v>38</v>
      </c>
      <c r="P1169" t="s">
        <v>26</v>
      </c>
      <c r="Q1169" t="s">
        <v>33</v>
      </c>
      <c r="R1169" t="s">
        <v>558</v>
      </c>
      <c r="W1169" s="32">
        <v>-1.26</v>
      </c>
      <c r="X1169" t="s">
        <v>924</v>
      </c>
      <c r="Y1169" t="s">
        <v>925</v>
      </c>
      <c r="Z1169" t="s">
        <v>926</v>
      </c>
    </row>
    <row r="1170" spans="1:26" x14ac:dyDescent="0.3">
      <c r="A1170" t="s">
        <v>26</v>
      </c>
      <c r="B1170" t="s">
        <v>27</v>
      </c>
      <c r="C1170" s="27">
        <v>2020</v>
      </c>
      <c r="D1170" s="28">
        <v>5</v>
      </c>
      <c r="E1170" t="s">
        <v>921</v>
      </c>
      <c r="F1170" t="s">
        <v>922</v>
      </c>
      <c r="G1170" s="29">
        <v>43774</v>
      </c>
      <c r="H1170" s="30">
        <v>43774</v>
      </c>
      <c r="I1170" s="31">
        <v>91</v>
      </c>
      <c r="J1170" t="s">
        <v>44</v>
      </c>
      <c r="K1170" t="s">
        <v>581</v>
      </c>
      <c r="L1170" t="s">
        <v>923</v>
      </c>
      <c r="M1170" t="s">
        <v>32</v>
      </c>
      <c r="P1170" t="s">
        <v>26</v>
      </c>
      <c r="Q1170" t="s">
        <v>33</v>
      </c>
      <c r="R1170" t="s">
        <v>558</v>
      </c>
      <c r="W1170" s="32">
        <v>0.11</v>
      </c>
      <c r="X1170" t="s">
        <v>924</v>
      </c>
      <c r="Y1170" t="s">
        <v>925</v>
      </c>
      <c r="Z1170" t="s">
        <v>926</v>
      </c>
    </row>
    <row r="1171" spans="1:26" x14ac:dyDescent="0.3">
      <c r="A1171" t="s">
        <v>26</v>
      </c>
      <c r="B1171" t="s">
        <v>27</v>
      </c>
      <c r="C1171" s="27">
        <v>2020</v>
      </c>
      <c r="D1171" s="28">
        <v>5</v>
      </c>
      <c r="E1171" t="s">
        <v>921</v>
      </c>
      <c r="F1171" t="s">
        <v>922</v>
      </c>
      <c r="G1171" s="29">
        <v>43774</v>
      </c>
      <c r="H1171" s="30">
        <v>43774</v>
      </c>
      <c r="I1171" s="31">
        <v>92</v>
      </c>
      <c r="J1171" t="s">
        <v>44</v>
      </c>
      <c r="L1171" t="s">
        <v>54</v>
      </c>
      <c r="M1171" t="s">
        <v>38</v>
      </c>
      <c r="P1171" t="s">
        <v>26</v>
      </c>
      <c r="Q1171" t="s">
        <v>33</v>
      </c>
      <c r="R1171" t="s">
        <v>558</v>
      </c>
      <c r="W1171" s="32">
        <v>-0.11</v>
      </c>
      <c r="X1171" t="s">
        <v>924</v>
      </c>
      <c r="Y1171" t="s">
        <v>925</v>
      </c>
      <c r="Z1171" t="s">
        <v>926</v>
      </c>
    </row>
    <row r="1172" spans="1:26" x14ac:dyDescent="0.3">
      <c r="A1172" t="s">
        <v>26</v>
      </c>
      <c r="B1172" t="s">
        <v>27</v>
      </c>
      <c r="C1172" s="27">
        <v>2020</v>
      </c>
      <c r="D1172" s="28">
        <v>5</v>
      </c>
      <c r="E1172" t="s">
        <v>921</v>
      </c>
      <c r="F1172" t="s">
        <v>922</v>
      </c>
      <c r="G1172" s="29">
        <v>43774</v>
      </c>
      <c r="H1172" s="30">
        <v>43774</v>
      </c>
      <c r="I1172" s="31">
        <v>101</v>
      </c>
      <c r="J1172" t="s">
        <v>44</v>
      </c>
      <c r="K1172" t="s">
        <v>581</v>
      </c>
      <c r="L1172" t="s">
        <v>923</v>
      </c>
      <c r="M1172" t="s">
        <v>32</v>
      </c>
      <c r="P1172" t="s">
        <v>26</v>
      </c>
      <c r="Q1172" t="s">
        <v>33</v>
      </c>
      <c r="R1172" t="s">
        <v>558</v>
      </c>
      <c r="W1172" s="32">
        <v>1.53</v>
      </c>
      <c r="X1172" t="s">
        <v>924</v>
      </c>
      <c r="Y1172" t="s">
        <v>925</v>
      </c>
      <c r="Z1172" t="s">
        <v>926</v>
      </c>
    </row>
    <row r="1173" spans="1:26" x14ac:dyDescent="0.3">
      <c r="A1173" t="s">
        <v>26</v>
      </c>
      <c r="B1173" t="s">
        <v>27</v>
      </c>
      <c r="C1173" s="27">
        <v>2020</v>
      </c>
      <c r="D1173" s="28">
        <v>5</v>
      </c>
      <c r="E1173" t="s">
        <v>921</v>
      </c>
      <c r="F1173" t="s">
        <v>922</v>
      </c>
      <c r="G1173" s="29">
        <v>43774</v>
      </c>
      <c r="H1173" s="30">
        <v>43774</v>
      </c>
      <c r="I1173" s="31">
        <v>102</v>
      </c>
      <c r="J1173" t="s">
        <v>44</v>
      </c>
      <c r="L1173" t="s">
        <v>54</v>
      </c>
      <c r="M1173" t="s">
        <v>38</v>
      </c>
      <c r="P1173" t="s">
        <v>26</v>
      </c>
      <c r="Q1173" t="s">
        <v>33</v>
      </c>
      <c r="R1173" t="s">
        <v>558</v>
      </c>
      <c r="W1173" s="32">
        <v>-1.53</v>
      </c>
      <c r="X1173" t="s">
        <v>924</v>
      </c>
      <c r="Y1173" t="s">
        <v>925</v>
      </c>
      <c r="Z1173" t="s">
        <v>926</v>
      </c>
    </row>
    <row r="1174" spans="1:26" x14ac:dyDescent="0.3">
      <c r="A1174" t="s">
        <v>26</v>
      </c>
      <c r="B1174" t="s">
        <v>27</v>
      </c>
      <c r="C1174" s="27">
        <v>2020</v>
      </c>
      <c r="D1174" s="28">
        <v>5</v>
      </c>
      <c r="E1174" t="s">
        <v>921</v>
      </c>
      <c r="F1174" t="s">
        <v>922</v>
      </c>
      <c r="G1174" s="29">
        <v>43774</v>
      </c>
      <c r="H1174" s="30">
        <v>43774</v>
      </c>
      <c r="I1174" s="31">
        <v>111</v>
      </c>
      <c r="J1174" t="s">
        <v>44</v>
      </c>
      <c r="K1174" t="s">
        <v>581</v>
      </c>
      <c r="L1174" t="s">
        <v>923</v>
      </c>
      <c r="M1174" t="s">
        <v>32</v>
      </c>
      <c r="P1174" t="s">
        <v>26</v>
      </c>
      <c r="Q1174" t="s">
        <v>33</v>
      </c>
      <c r="R1174" t="s">
        <v>558</v>
      </c>
      <c r="W1174" s="32">
        <v>0.15</v>
      </c>
      <c r="X1174" t="s">
        <v>924</v>
      </c>
      <c r="Y1174" t="s">
        <v>925</v>
      </c>
      <c r="Z1174" t="s">
        <v>926</v>
      </c>
    </row>
    <row r="1175" spans="1:26" x14ac:dyDescent="0.3">
      <c r="A1175" t="s">
        <v>26</v>
      </c>
      <c r="B1175" t="s">
        <v>27</v>
      </c>
      <c r="C1175" s="27">
        <v>2020</v>
      </c>
      <c r="D1175" s="28">
        <v>5</v>
      </c>
      <c r="E1175" t="s">
        <v>921</v>
      </c>
      <c r="F1175" t="s">
        <v>922</v>
      </c>
      <c r="G1175" s="29">
        <v>43774</v>
      </c>
      <c r="H1175" s="30">
        <v>43774</v>
      </c>
      <c r="I1175" s="31">
        <v>112</v>
      </c>
      <c r="J1175" t="s">
        <v>44</v>
      </c>
      <c r="L1175" t="s">
        <v>54</v>
      </c>
      <c r="M1175" t="s">
        <v>38</v>
      </c>
      <c r="P1175" t="s">
        <v>26</v>
      </c>
      <c r="Q1175" t="s">
        <v>33</v>
      </c>
      <c r="R1175" t="s">
        <v>558</v>
      </c>
      <c r="W1175" s="32">
        <v>-0.15</v>
      </c>
      <c r="X1175" t="s">
        <v>924</v>
      </c>
      <c r="Y1175" t="s">
        <v>925</v>
      </c>
      <c r="Z1175" t="s">
        <v>926</v>
      </c>
    </row>
    <row r="1176" spans="1:26" x14ac:dyDescent="0.3">
      <c r="A1176" t="s">
        <v>26</v>
      </c>
      <c r="B1176" t="s">
        <v>27</v>
      </c>
      <c r="C1176" s="27">
        <v>2020</v>
      </c>
      <c r="D1176" s="28">
        <v>5</v>
      </c>
      <c r="E1176" t="s">
        <v>921</v>
      </c>
      <c r="F1176" t="s">
        <v>922</v>
      </c>
      <c r="G1176" s="29">
        <v>43774</v>
      </c>
      <c r="H1176" s="30">
        <v>43774</v>
      </c>
      <c r="I1176" s="31">
        <v>121</v>
      </c>
      <c r="J1176" t="s">
        <v>44</v>
      </c>
      <c r="K1176" t="s">
        <v>581</v>
      </c>
      <c r="L1176" t="s">
        <v>923</v>
      </c>
      <c r="M1176" t="s">
        <v>32</v>
      </c>
      <c r="P1176" t="s">
        <v>26</v>
      </c>
      <c r="Q1176" t="s">
        <v>33</v>
      </c>
      <c r="R1176" t="s">
        <v>558</v>
      </c>
      <c r="W1176" s="32">
        <v>1.53</v>
      </c>
      <c r="X1176" t="s">
        <v>924</v>
      </c>
      <c r="Y1176" t="s">
        <v>925</v>
      </c>
      <c r="Z1176" t="s">
        <v>926</v>
      </c>
    </row>
    <row r="1177" spans="1:26" x14ac:dyDescent="0.3">
      <c r="A1177" t="s">
        <v>26</v>
      </c>
      <c r="B1177" t="s">
        <v>27</v>
      </c>
      <c r="C1177" s="27">
        <v>2020</v>
      </c>
      <c r="D1177" s="28">
        <v>5</v>
      </c>
      <c r="E1177" t="s">
        <v>921</v>
      </c>
      <c r="F1177" t="s">
        <v>922</v>
      </c>
      <c r="G1177" s="29">
        <v>43774</v>
      </c>
      <c r="H1177" s="30">
        <v>43774</v>
      </c>
      <c r="I1177" s="31">
        <v>122</v>
      </c>
      <c r="J1177" t="s">
        <v>44</v>
      </c>
      <c r="L1177" t="s">
        <v>54</v>
      </c>
      <c r="M1177" t="s">
        <v>38</v>
      </c>
      <c r="P1177" t="s">
        <v>26</v>
      </c>
      <c r="Q1177" t="s">
        <v>33</v>
      </c>
      <c r="R1177" t="s">
        <v>558</v>
      </c>
      <c r="W1177" s="32">
        <v>-1.53</v>
      </c>
      <c r="X1177" t="s">
        <v>924</v>
      </c>
      <c r="Y1177" t="s">
        <v>925</v>
      </c>
      <c r="Z1177" t="s">
        <v>926</v>
      </c>
    </row>
    <row r="1178" spans="1:26" x14ac:dyDescent="0.3">
      <c r="A1178" t="s">
        <v>26</v>
      </c>
      <c r="B1178" t="s">
        <v>27</v>
      </c>
      <c r="C1178" s="27">
        <v>2020</v>
      </c>
      <c r="D1178" s="28">
        <v>5</v>
      </c>
      <c r="E1178" t="s">
        <v>921</v>
      </c>
      <c r="F1178" t="s">
        <v>922</v>
      </c>
      <c r="G1178" s="29">
        <v>43774</v>
      </c>
      <c r="H1178" s="30">
        <v>43774</v>
      </c>
      <c r="I1178" s="31">
        <v>131</v>
      </c>
      <c r="J1178" t="s">
        <v>44</v>
      </c>
      <c r="K1178" t="s">
        <v>581</v>
      </c>
      <c r="L1178" t="s">
        <v>923</v>
      </c>
      <c r="M1178" t="s">
        <v>32</v>
      </c>
      <c r="P1178" t="s">
        <v>26</v>
      </c>
      <c r="Q1178" t="s">
        <v>33</v>
      </c>
      <c r="R1178" t="s">
        <v>558</v>
      </c>
      <c r="W1178" s="32">
        <v>0.15</v>
      </c>
      <c r="X1178" t="s">
        <v>924</v>
      </c>
      <c r="Y1178" t="s">
        <v>925</v>
      </c>
      <c r="Z1178" t="s">
        <v>926</v>
      </c>
    </row>
    <row r="1179" spans="1:26" x14ac:dyDescent="0.3">
      <c r="A1179" t="s">
        <v>26</v>
      </c>
      <c r="B1179" t="s">
        <v>27</v>
      </c>
      <c r="C1179" s="27">
        <v>2020</v>
      </c>
      <c r="D1179" s="28">
        <v>5</v>
      </c>
      <c r="E1179" t="s">
        <v>921</v>
      </c>
      <c r="F1179" t="s">
        <v>922</v>
      </c>
      <c r="G1179" s="29">
        <v>43774</v>
      </c>
      <c r="H1179" s="30">
        <v>43774</v>
      </c>
      <c r="I1179" s="31">
        <v>132</v>
      </c>
      <c r="J1179" t="s">
        <v>44</v>
      </c>
      <c r="L1179" t="s">
        <v>54</v>
      </c>
      <c r="M1179" t="s">
        <v>38</v>
      </c>
      <c r="P1179" t="s">
        <v>26</v>
      </c>
      <c r="Q1179" t="s">
        <v>33</v>
      </c>
      <c r="R1179" t="s">
        <v>558</v>
      </c>
      <c r="W1179" s="32">
        <v>-0.15</v>
      </c>
      <c r="X1179" t="s">
        <v>924</v>
      </c>
      <c r="Y1179" t="s">
        <v>925</v>
      </c>
      <c r="Z1179" t="s">
        <v>926</v>
      </c>
    </row>
    <row r="1180" spans="1:26" x14ac:dyDescent="0.3">
      <c r="A1180" t="s">
        <v>26</v>
      </c>
      <c r="B1180" t="s">
        <v>27</v>
      </c>
      <c r="C1180" s="27">
        <v>2020</v>
      </c>
      <c r="D1180" s="28">
        <v>5</v>
      </c>
      <c r="E1180" t="s">
        <v>921</v>
      </c>
      <c r="F1180" t="s">
        <v>922</v>
      </c>
      <c r="G1180" s="29">
        <v>43774</v>
      </c>
      <c r="H1180" s="30">
        <v>43774</v>
      </c>
      <c r="I1180" s="31">
        <v>141</v>
      </c>
      <c r="J1180" t="s">
        <v>44</v>
      </c>
      <c r="K1180" t="s">
        <v>581</v>
      </c>
      <c r="L1180" t="s">
        <v>923</v>
      </c>
      <c r="M1180" t="s">
        <v>32</v>
      </c>
      <c r="P1180" t="s">
        <v>26</v>
      </c>
      <c r="Q1180" t="s">
        <v>33</v>
      </c>
      <c r="R1180" t="s">
        <v>558</v>
      </c>
      <c r="W1180" s="32">
        <v>1.29</v>
      </c>
      <c r="X1180" t="s">
        <v>924</v>
      </c>
      <c r="Y1180" t="s">
        <v>925</v>
      </c>
      <c r="Z1180" t="s">
        <v>926</v>
      </c>
    </row>
    <row r="1181" spans="1:26" x14ac:dyDescent="0.3">
      <c r="A1181" t="s">
        <v>26</v>
      </c>
      <c r="B1181" t="s">
        <v>27</v>
      </c>
      <c r="C1181" s="27">
        <v>2020</v>
      </c>
      <c r="D1181" s="28">
        <v>5</v>
      </c>
      <c r="E1181" t="s">
        <v>921</v>
      </c>
      <c r="F1181" t="s">
        <v>922</v>
      </c>
      <c r="G1181" s="29">
        <v>43774</v>
      </c>
      <c r="H1181" s="30">
        <v>43774</v>
      </c>
      <c r="I1181" s="31">
        <v>142</v>
      </c>
      <c r="J1181" t="s">
        <v>44</v>
      </c>
      <c r="L1181" t="s">
        <v>54</v>
      </c>
      <c r="M1181" t="s">
        <v>38</v>
      </c>
      <c r="P1181" t="s">
        <v>26</v>
      </c>
      <c r="Q1181" t="s">
        <v>33</v>
      </c>
      <c r="R1181" t="s">
        <v>558</v>
      </c>
      <c r="W1181" s="32">
        <v>-1.29</v>
      </c>
      <c r="X1181" t="s">
        <v>924</v>
      </c>
      <c r="Y1181" t="s">
        <v>925</v>
      </c>
      <c r="Z1181" t="s">
        <v>926</v>
      </c>
    </row>
    <row r="1182" spans="1:26" x14ac:dyDescent="0.3">
      <c r="A1182" t="s">
        <v>26</v>
      </c>
      <c r="B1182" t="s">
        <v>27</v>
      </c>
      <c r="C1182" s="27">
        <v>2020</v>
      </c>
      <c r="D1182" s="28">
        <v>5</v>
      </c>
      <c r="E1182" t="s">
        <v>921</v>
      </c>
      <c r="F1182" t="s">
        <v>922</v>
      </c>
      <c r="G1182" s="29">
        <v>43774</v>
      </c>
      <c r="H1182" s="30">
        <v>43774</v>
      </c>
      <c r="I1182" s="31">
        <v>151</v>
      </c>
      <c r="J1182" t="s">
        <v>44</v>
      </c>
      <c r="K1182" t="s">
        <v>581</v>
      </c>
      <c r="L1182" t="s">
        <v>923</v>
      </c>
      <c r="M1182" t="s">
        <v>32</v>
      </c>
      <c r="P1182" t="s">
        <v>26</v>
      </c>
      <c r="Q1182" t="s">
        <v>33</v>
      </c>
      <c r="R1182" t="s">
        <v>558</v>
      </c>
      <c r="W1182" s="32">
        <v>1.37</v>
      </c>
      <c r="X1182" t="s">
        <v>924</v>
      </c>
      <c r="Y1182" t="s">
        <v>925</v>
      </c>
      <c r="Z1182" t="s">
        <v>926</v>
      </c>
    </row>
    <row r="1183" spans="1:26" x14ac:dyDescent="0.3">
      <c r="A1183" t="s">
        <v>26</v>
      </c>
      <c r="B1183" t="s">
        <v>27</v>
      </c>
      <c r="C1183" s="27">
        <v>2020</v>
      </c>
      <c r="D1183" s="28">
        <v>5</v>
      </c>
      <c r="E1183" t="s">
        <v>921</v>
      </c>
      <c r="F1183" t="s">
        <v>922</v>
      </c>
      <c r="G1183" s="29">
        <v>43774</v>
      </c>
      <c r="H1183" s="30">
        <v>43774</v>
      </c>
      <c r="I1183" s="31">
        <v>152</v>
      </c>
      <c r="J1183" t="s">
        <v>44</v>
      </c>
      <c r="L1183" t="s">
        <v>54</v>
      </c>
      <c r="M1183" t="s">
        <v>38</v>
      </c>
      <c r="P1183" t="s">
        <v>26</v>
      </c>
      <c r="Q1183" t="s">
        <v>33</v>
      </c>
      <c r="R1183" t="s">
        <v>558</v>
      </c>
      <c r="W1183" s="32">
        <v>-1.37</v>
      </c>
      <c r="X1183" t="s">
        <v>924</v>
      </c>
      <c r="Y1183" t="s">
        <v>925</v>
      </c>
      <c r="Z1183" t="s">
        <v>926</v>
      </c>
    </row>
    <row r="1184" spans="1:26" x14ac:dyDescent="0.3">
      <c r="A1184" t="s">
        <v>26</v>
      </c>
      <c r="B1184" t="s">
        <v>27</v>
      </c>
      <c r="C1184" s="27">
        <v>2020</v>
      </c>
      <c r="D1184" s="28">
        <v>5</v>
      </c>
      <c r="E1184" t="s">
        <v>921</v>
      </c>
      <c r="F1184" t="s">
        <v>922</v>
      </c>
      <c r="G1184" s="29">
        <v>43774</v>
      </c>
      <c r="H1184" s="30">
        <v>43774</v>
      </c>
      <c r="I1184" s="31">
        <v>161</v>
      </c>
      <c r="J1184" t="s">
        <v>44</v>
      </c>
      <c r="K1184" t="s">
        <v>581</v>
      </c>
      <c r="L1184" t="s">
        <v>927</v>
      </c>
      <c r="M1184" t="s">
        <v>32</v>
      </c>
      <c r="P1184" t="s">
        <v>26</v>
      </c>
      <c r="Q1184" t="s">
        <v>33</v>
      </c>
      <c r="R1184" t="s">
        <v>558</v>
      </c>
      <c r="W1184" s="32">
        <v>0.17</v>
      </c>
      <c r="X1184" t="s">
        <v>924</v>
      </c>
      <c r="Y1184" t="s">
        <v>925</v>
      </c>
      <c r="Z1184" t="s">
        <v>926</v>
      </c>
    </row>
    <row r="1185" spans="1:26" x14ac:dyDescent="0.3">
      <c r="A1185" t="s">
        <v>26</v>
      </c>
      <c r="B1185" t="s">
        <v>27</v>
      </c>
      <c r="C1185" s="27">
        <v>2020</v>
      </c>
      <c r="D1185" s="28">
        <v>5</v>
      </c>
      <c r="E1185" t="s">
        <v>921</v>
      </c>
      <c r="F1185" t="s">
        <v>922</v>
      </c>
      <c r="G1185" s="29">
        <v>43774</v>
      </c>
      <c r="H1185" s="30">
        <v>43774</v>
      </c>
      <c r="I1185" s="31">
        <v>162</v>
      </c>
      <c r="J1185" t="s">
        <v>44</v>
      </c>
      <c r="L1185" t="s">
        <v>54</v>
      </c>
      <c r="M1185" t="s">
        <v>38</v>
      </c>
      <c r="P1185" t="s">
        <v>26</v>
      </c>
      <c r="Q1185" t="s">
        <v>33</v>
      </c>
      <c r="R1185" t="s">
        <v>558</v>
      </c>
      <c r="W1185" s="32">
        <v>-0.17</v>
      </c>
      <c r="X1185" t="s">
        <v>924</v>
      </c>
      <c r="Y1185" t="s">
        <v>925</v>
      </c>
      <c r="Z1185" t="s">
        <v>926</v>
      </c>
    </row>
    <row r="1186" spans="1:26" x14ac:dyDescent="0.3">
      <c r="A1186" t="s">
        <v>26</v>
      </c>
      <c r="B1186" t="s">
        <v>27</v>
      </c>
      <c r="C1186" s="27">
        <v>2020</v>
      </c>
      <c r="D1186" s="28">
        <v>5</v>
      </c>
      <c r="E1186" t="s">
        <v>921</v>
      </c>
      <c r="F1186" t="s">
        <v>922</v>
      </c>
      <c r="G1186" s="29">
        <v>43774</v>
      </c>
      <c r="H1186" s="30">
        <v>43774</v>
      </c>
      <c r="I1186" s="31">
        <v>171</v>
      </c>
      <c r="J1186" t="s">
        <v>44</v>
      </c>
      <c r="K1186" t="s">
        <v>581</v>
      </c>
      <c r="L1186" t="s">
        <v>927</v>
      </c>
      <c r="M1186" t="s">
        <v>32</v>
      </c>
      <c r="P1186" t="s">
        <v>26</v>
      </c>
      <c r="Q1186" t="s">
        <v>33</v>
      </c>
      <c r="R1186" t="s">
        <v>558</v>
      </c>
      <c r="W1186" s="32">
        <v>0.5</v>
      </c>
      <c r="X1186" t="s">
        <v>924</v>
      </c>
      <c r="Y1186" t="s">
        <v>925</v>
      </c>
      <c r="Z1186" t="s">
        <v>926</v>
      </c>
    </row>
    <row r="1187" spans="1:26" x14ac:dyDescent="0.3">
      <c r="A1187" t="s">
        <v>26</v>
      </c>
      <c r="B1187" t="s">
        <v>27</v>
      </c>
      <c r="C1187" s="27">
        <v>2020</v>
      </c>
      <c r="D1187" s="28">
        <v>5</v>
      </c>
      <c r="E1187" t="s">
        <v>921</v>
      </c>
      <c r="F1187" t="s">
        <v>922</v>
      </c>
      <c r="G1187" s="29">
        <v>43774</v>
      </c>
      <c r="H1187" s="30">
        <v>43774</v>
      </c>
      <c r="I1187" s="31">
        <v>172</v>
      </c>
      <c r="J1187" t="s">
        <v>44</v>
      </c>
      <c r="L1187" t="s">
        <v>54</v>
      </c>
      <c r="M1187" t="s">
        <v>38</v>
      </c>
      <c r="P1187" t="s">
        <v>26</v>
      </c>
      <c r="Q1187" t="s">
        <v>33</v>
      </c>
      <c r="R1187" t="s">
        <v>558</v>
      </c>
      <c r="W1187" s="32">
        <v>-0.5</v>
      </c>
      <c r="X1187" t="s">
        <v>924</v>
      </c>
      <c r="Y1187" t="s">
        <v>925</v>
      </c>
      <c r="Z1187" t="s">
        <v>926</v>
      </c>
    </row>
    <row r="1188" spans="1:26" x14ac:dyDescent="0.3">
      <c r="A1188" t="s">
        <v>26</v>
      </c>
      <c r="B1188" t="s">
        <v>27</v>
      </c>
      <c r="C1188" s="27">
        <v>2020</v>
      </c>
      <c r="D1188" s="28">
        <v>5</v>
      </c>
      <c r="E1188" t="s">
        <v>921</v>
      </c>
      <c r="F1188" t="s">
        <v>922</v>
      </c>
      <c r="G1188" s="29">
        <v>43774</v>
      </c>
      <c r="H1188" s="30">
        <v>43774</v>
      </c>
      <c r="I1188" s="31">
        <v>181</v>
      </c>
      <c r="J1188" t="s">
        <v>44</v>
      </c>
      <c r="K1188" t="s">
        <v>581</v>
      </c>
      <c r="L1188" t="s">
        <v>928</v>
      </c>
      <c r="M1188" t="s">
        <v>32</v>
      </c>
      <c r="P1188" t="s">
        <v>26</v>
      </c>
      <c r="Q1188" t="s">
        <v>33</v>
      </c>
      <c r="R1188" t="s">
        <v>558</v>
      </c>
      <c r="W1188" s="32">
        <v>3.27</v>
      </c>
      <c r="X1188" t="s">
        <v>924</v>
      </c>
      <c r="Y1188" t="s">
        <v>925</v>
      </c>
      <c r="Z1188" t="s">
        <v>926</v>
      </c>
    </row>
    <row r="1189" spans="1:26" x14ac:dyDescent="0.3">
      <c r="A1189" t="s">
        <v>26</v>
      </c>
      <c r="B1189" t="s">
        <v>27</v>
      </c>
      <c r="C1189" s="27">
        <v>2020</v>
      </c>
      <c r="D1189" s="28">
        <v>5</v>
      </c>
      <c r="E1189" t="s">
        <v>921</v>
      </c>
      <c r="F1189" t="s">
        <v>922</v>
      </c>
      <c r="G1189" s="29">
        <v>43774</v>
      </c>
      <c r="H1189" s="30">
        <v>43774</v>
      </c>
      <c r="I1189" s="31">
        <v>182</v>
      </c>
      <c r="J1189" t="s">
        <v>44</v>
      </c>
      <c r="L1189" t="s">
        <v>54</v>
      </c>
      <c r="M1189" t="s">
        <v>38</v>
      </c>
      <c r="P1189" t="s">
        <v>26</v>
      </c>
      <c r="Q1189" t="s">
        <v>33</v>
      </c>
      <c r="R1189" t="s">
        <v>558</v>
      </c>
      <c r="W1189" s="32">
        <v>-3.27</v>
      </c>
      <c r="X1189" t="s">
        <v>924</v>
      </c>
      <c r="Y1189" t="s">
        <v>925</v>
      </c>
      <c r="Z1189" t="s">
        <v>926</v>
      </c>
    </row>
    <row r="1190" spans="1:26" x14ac:dyDescent="0.3">
      <c r="A1190" t="s">
        <v>26</v>
      </c>
      <c r="B1190" t="s">
        <v>27</v>
      </c>
      <c r="C1190" s="27">
        <v>2020</v>
      </c>
      <c r="D1190" s="28">
        <v>5</v>
      </c>
      <c r="E1190" t="s">
        <v>921</v>
      </c>
      <c r="F1190" t="s">
        <v>922</v>
      </c>
      <c r="G1190" s="29">
        <v>43774</v>
      </c>
      <c r="H1190" s="30">
        <v>43774</v>
      </c>
      <c r="I1190" s="31">
        <v>191</v>
      </c>
      <c r="J1190" t="s">
        <v>44</v>
      </c>
      <c r="K1190" t="s">
        <v>581</v>
      </c>
      <c r="L1190" t="s">
        <v>928</v>
      </c>
      <c r="M1190" t="s">
        <v>32</v>
      </c>
      <c r="P1190" t="s">
        <v>26</v>
      </c>
      <c r="Q1190" t="s">
        <v>33</v>
      </c>
      <c r="R1190" t="s">
        <v>558</v>
      </c>
      <c r="W1190" s="32">
        <v>0.39</v>
      </c>
      <c r="X1190" t="s">
        <v>924</v>
      </c>
      <c r="Y1190" t="s">
        <v>925</v>
      </c>
      <c r="Z1190" t="s">
        <v>926</v>
      </c>
    </row>
    <row r="1191" spans="1:26" x14ac:dyDescent="0.3">
      <c r="A1191" t="s">
        <v>26</v>
      </c>
      <c r="B1191" t="s">
        <v>27</v>
      </c>
      <c r="C1191" s="27">
        <v>2020</v>
      </c>
      <c r="D1191" s="28">
        <v>5</v>
      </c>
      <c r="E1191" t="s">
        <v>921</v>
      </c>
      <c r="F1191" t="s">
        <v>922</v>
      </c>
      <c r="G1191" s="29">
        <v>43774</v>
      </c>
      <c r="H1191" s="30">
        <v>43774</v>
      </c>
      <c r="I1191" s="31">
        <v>192</v>
      </c>
      <c r="J1191" t="s">
        <v>44</v>
      </c>
      <c r="L1191" t="s">
        <v>54</v>
      </c>
      <c r="M1191" t="s">
        <v>38</v>
      </c>
      <c r="P1191" t="s">
        <v>26</v>
      </c>
      <c r="Q1191" t="s">
        <v>33</v>
      </c>
      <c r="R1191" t="s">
        <v>558</v>
      </c>
      <c r="W1191" s="32">
        <v>-0.39</v>
      </c>
      <c r="X1191" t="s">
        <v>924</v>
      </c>
      <c r="Y1191" t="s">
        <v>925</v>
      </c>
      <c r="Z1191" t="s">
        <v>926</v>
      </c>
    </row>
    <row r="1192" spans="1:26" x14ac:dyDescent="0.3">
      <c r="A1192" t="s">
        <v>26</v>
      </c>
      <c r="B1192" t="s">
        <v>27</v>
      </c>
      <c r="C1192" s="27">
        <v>2020</v>
      </c>
      <c r="D1192" s="28">
        <v>5</v>
      </c>
      <c r="E1192" t="s">
        <v>921</v>
      </c>
      <c r="F1192" t="s">
        <v>922</v>
      </c>
      <c r="G1192" s="29">
        <v>43774</v>
      </c>
      <c r="H1192" s="30">
        <v>43774</v>
      </c>
      <c r="I1192" s="31">
        <v>201</v>
      </c>
      <c r="J1192" t="s">
        <v>44</v>
      </c>
      <c r="K1192" t="s">
        <v>581</v>
      </c>
      <c r="L1192" t="s">
        <v>928</v>
      </c>
      <c r="M1192" t="s">
        <v>32</v>
      </c>
      <c r="P1192" t="s">
        <v>26</v>
      </c>
      <c r="Q1192" t="s">
        <v>33</v>
      </c>
      <c r="R1192" t="s">
        <v>558</v>
      </c>
      <c r="W1192" s="32">
        <v>3.81</v>
      </c>
      <c r="X1192" t="s">
        <v>924</v>
      </c>
      <c r="Y1192" t="s">
        <v>925</v>
      </c>
      <c r="Z1192" t="s">
        <v>926</v>
      </c>
    </row>
    <row r="1193" spans="1:26" x14ac:dyDescent="0.3">
      <c r="A1193" t="s">
        <v>26</v>
      </c>
      <c r="B1193" t="s">
        <v>27</v>
      </c>
      <c r="C1193" s="27">
        <v>2020</v>
      </c>
      <c r="D1193" s="28">
        <v>5</v>
      </c>
      <c r="E1193" t="s">
        <v>921</v>
      </c>
      <c r="F1193" t="s">
        <v>922</v>
      </c>
      <c r="G1193" s="29">
        <v>43774</v>
      </c>
      <c r="H1193" s="30">
        <v>43774</v>
      </c>
      <c r="I1193" s="31">
        <v>202</v>
      </c>
      <c r="J1193" t="s">
        <v>44</v>
      </c>
      <c r="L1193" t="s">
        <v>54</v>
      </c>
      <c r="M1193" t="s">
        <v>38</v>
      </c>
      <c r="P1193" t="s">
        <v>26</v>
      </c>
      <c r="Q1193" t="s">
        <v>33</v>
      </c>
      <c r="R1193" t="s">
        <v>558</v>
      </c>
      <c r="W1193" s="32">
        <v>-3.81</v>
      </c>
      <c r="X1193" t="s">
        <v>924</v>
      </c>
      <c r="Y1193" t="s">
        <v>925</v>
      </c>
      <c r="Z1193" t="s">
        <v>926</v>
      </c>
    </row>
    <row r="1194" spans="1:26" x14ac:dyDescent="0.3">
      <c r="A1194" t="s">
        <v>26</v>
      </c>
      <c r="B1194" t="s">
        <v>27</v>
      </c>
      <c r="C1194" s="27">
        <v>2020</v>
      </c>
      <c r="D1194" s="28">
        <v>5</v>
      </c>
      <c r="E1194" t="s">
        <v>921</v>
      </c>
      <c r="F1194" t="s">
        <v>922</v>
      </c>
      <c r="G1194" s="29">
        <v>43774</v>
      </c>
      <c r="H1194" s="30">
        <v>43774</v>
      </c>
      <c r="I1194" s="31">
        <v>211</v>
      </c>
      <c r="J1194" t="s">
        <v>44</v>
      </c>
      <c r="K1194" t="s">
        <v>581</v>
      </c>
      <c r="L1194" t="s">
        <v>928</v>
      </c>
      <c r="M1194" t="s">
        <v>32</v>
      </c>
      <c r="P1194" t="s">
        <v>26</v>
      </c>
      <c r="Q1194" t="s">
        <v>33</v>
      </c>
      <c r="R1194" t="s">
        <v>558</v>
      </c>
      <c r="W1194" s="32">
        <v>3.81</v>
      </c>
      <c r="X1194" t="s">
        <v>924</v>
      </c>
      <c r="Y1194" t="s">
        <v>925</v>
      </c>
      <c r="Z1194" t="s">
        <v>926</v>
      </c>
    </row>
    <row r="1195" spans="1:26" x14ac:dyDescent="0.3">
      <c r="A1195" t="s">
        <v>26</v>
      </c>
      <c r="B1195" t="s">
        <v>27</v>
      </c>
      <c r="C1195" s="27">
        <v>2020</v>
      </c>
      <c r="D1195" s="28">
        <v>5</v>
      </c>
      <c r="E1195" t="s">
        <v>921</v>
      </c>
      <c r="F1195" t="s">
        <v>922</v>
      </c>
      <c r="G1195" s="29">
        <v>43774</v>
      </c>
      <c r="H1195" s="30">
        <v>43774</v>
      </c>
      <c r="I1195" s="31">
        <v>212</v>
      </c>
      <c r="J1195" t="s">
        <v>44</v>
      </c>
      <c r="L1195" t="s">
        <v>54</v>
      </c>
      <c r="M1195" t="s">
        <v>38</v>
      </c>
      <c r="P1195" t="s">
        <v>26</v>
      </c>
      <c r="Q1195" t="s">
        <v>33</v>
      </c>
      <c r="R1195" t="s">
        <v>558</v>
      </c>
      <c r="W1195" s="32">
        <v>-3.81</v>
      </c>
      <c r="X1195" t="s">
        <v>924</v>
      </c>
      <c r="Y1195" t="s">
        <v>925</v>
      </c>
      <c r="Z1195" t="s">
        <v>926</v>
      </c>
    </row>
    <row r="1196" spans="1:26" x14ac:dyDescent="0.3">
      <c r="A1196" t="s">
        <v>26</v>
      </c>
      <c r="B1196" t="s">
        <v>27</v>
      </c>
      <c r="C1196" s="27">
        <v>2020</v>
      </c>
      <c r="D1196" s="28">
        <v>5</v>
      </c>
      <c r="E1196" t="s">
        <v>921</v>
      </c>
      <c r="F1196" t="s">
        <v>922</v>
      </c>
      <c r="G1196" s="29">
        <v>43774</v>
      </c>
      <c r="H1196" s="30">
        <v>43774</v>
      </c>
      <c r="I1196" s="31">
        <v>221</v>
      </c>
      <c r="J1196" t="s">
        <v>44</v>
      </c>
      <c r="K1196" t="s">
        <v>581</v>
      </c>
      <c r="L1196" t="s">
        <v>928</v>
      </c>
      <c r="M1196" t="s">
        <v>32</v>
      </c>
      <c r="P1196" t="s">
        <v>26</v>
      </c>
      <c r="Q1196" t="s">
        <v>33</v>
      </c>
      <c r="R1196" t="s">
        <v>558</v>
      </c>
      <c r="W1196" s="32">
        <v>3.81</v>
      </c>
      <c r="X1196" t="s">
        <v>924</v>
      </c>
      <c r="Y1196" t="s">
        <v>925</v>
      </c>
      <c r="Z1196" t="s">
        <v>926</v>
      </c>
    </row>
    <row r="1197" spans="1:26" x14ac:dyDescent="0.3">
      <c r="A1197" t="s">
        <v>26</v>
      </c>
      <c r="B1197" t="s">
        <v>27</v>
      </c>
      <c r="C1197" s="27">
        <v>2020</v>
      </c>
      <c r="D1197" s="28">
        <v>5</v>
      </c>
      <c r="E1197" t="s">
        <v>921</v>
      </c>
      <c r="F1197" t="s">
        <v>922</v>
      </c>
      <c r="G1197" s="29">
        <v>43774</v>
      </c>
      <c r="H1197" s="30">
        <v>43774</v>
      </c>
      <c r="I1197" s="31">
        <v>222</v>
      </c>
      <c r="J1197" t="s">
        <v>44</v>
      </c>
      <c r="L1197" t="s">
        <v>54</v>
      </c>
      <c r="M1197" t="s">
        <v>38</v>
      </c>
      <c r="P1197" t="s">
        <v>26</v>
      </c>
      <c r="Q1197" t="s">
        <v>33</v>
      </c>
      <c r="R1197" t="s">
        <v>558</v>
      </c>
      <c r="W1197" s="32">
        <v>-3.81</v>
      </c>
      <c r="X1197" t="s">
        <v>924</v>
      </c>
      <c r="Y1197" t="s">
        <v>925</v>
      </c>
      <c r="Z1197" t="s">
        <v>926</v>
      </c>
    </row>
    <row r="1198" spans="1:26" x14ac:dyDescent="0.3">
      <c r="A1198" t="s">
        <v>26</v>
      </c>
      <c r="B1198" t="s">
        <v>27</v>
      </c>
      <c r="C1198" s="27">
        <v>2020</v>
      </c>
      <c r="D1198" s="28">
        <v>5</v>
      </c>
      <c r="E1198" t="s">
        <v>921</v>
      </c>
      <c r="F1198" t="s">
        <v>922</v>
      </c>
      <c r="G1198" s="29">
        <v>43774</v>
      </c>
      <c r="H1198" s="30">
        <v>43774</v>
      </c>
      <c r="I1198" s="31">
        <v>231</v>
      </c>
      <c r="J1198" t="s">
        <v>44</v>
      </c>
      <c r="K1198" t="s">
        <v>581</v>
      </c>
      <c r="L1198" t="s">
        <v>928</v>
      </c>
      <c r="M1198" t="s">
        <v>32</v>
      </c>
      <c r="P1198" t="s">
        <v>26</v>
      </c>
      <c r="Q1198" t="s">
        <v>33</v>
      </c>
      <c r="R1198" t="s">
        <v>558</v>
      </c>
      <c r="W1198" s="32">
        <v>1.58</v>
      </c>
      <c r="X1198" t="s">
        <v>924</v>
      </c>
      <c r="Y1198" t="s">
        <v>925</v>
      </c>
      <c r="Z1198" t="s">
        <v>926</v>
      </c>
    </row>
    <row r="1199" spans="1:26" x14ac:dyDescent="0.3">
      <c r="A1199" t="s">
        <v>26</v>
      </c>
      <c r="B1199" t="s">
        <v>27</v>
      </c>
      <c r="C1199" s="27">
        <v>2020</v>
      </c>
      <c r="D1199" s="28">
        <v>5</v>
      </c>
      <c r="E1199" t="s">
        <v>921</v>
      </c>
      <c r="F1199" t="s">
        <v>922</v>
      </c>
      <c r="G1199" s="29">
        <v>43774</v>
      </c>
      <c r="H1199" s="30">
        <v>43774</v>
      </c>
      <c r="I1199" s="31">
        <v>232</v>
      </c>
      <c r="J1199" t="s">
        <v>44</v>
      </c>
      <c r="L1199" t="s">
        <v>54</v>
      </c>
      <c r="M1199" t="s">
        <v>38</v>
      </c>
      <c r="P1199" t="s">
        <v>26</v>
      </c>
      <c r="Q1199" t="s">
        <v>33</v>
      </c>
      <c r="R1199" t="s">
        <v>558</v>
      </c>
      <c r="W1199" s="32">
        <v>-1.58</v>
      </c>
      <c r="X1199" t="s">
        <v>924</v>
      </c>
      <c r="Y1199" t="s">
        <v>925</v>
      </c>
      <c r="Z1199" t="s">
        <v>926</v>
      </c>
    </row>
    <row r="1200" spans="1:26" x14ac:dyDescent="0.3">
      <c r="A1200" t="s">
        <v>26</v>
      </c>
      <c r="B1200" t="s">
        <v>27</v>
      </c>
      <c r="C1200" s="27">
        <v>2020</v>
      </c>
      <c r="D1200" s="28">
        <v>5</v>
      </c>
      <c r="E1200" t="s">
        <v>921</v>
      </c>
      <c r="F1200" t="s">
        <v>922</v>
      </c>
      <c r="G1200" s="29">
        <v>43774</v>
      </c>
      <c r="H1200" s="30">
        <v>43774</v>
      </c>
      <c r="I1200" s="31">
        <v>241</v>
      </c>
      <c r="J1200" t="s">
        <v>44</v>
      </c>
      <c r="K1200" t="s">
        <v>581</v>
      </c>
      <c r="L1200" t="s">
        <v>928</v>
      </c>
      <c r="M1200" t="s">
        <v>32</v>
      </c>
      <c r="P1200" t="s">
        <v>26</v>
      </c>
      <c r="Q1200" t="s">
        <v>33</v>
      </c>
      <c r="R1200" t="s">
        <v>558</v>
      </c>
      <c r="W1200" s="32">
        <v>0.96</v>
      </c>
      <c r="X1200" t="s">
        <v>924</v>
      </c>
      <c r="Y1200" t="s">
        <v>925</v>
      </c>
      <c r="Z1200" t="s">
        <v>926</v>
      </c>
    </row>
    <row r="1201" spans="1:26" x14ac:dyDescent="0.3">
      <c r="A1201" t="s">
        <v>26</v>
      </c>
      <c r="B1201" t="s">
        <v>27</v>
      </c>
      <c r="C1201" s="27">
        <v>2020</v>
      </c>
      <c r="D1201" s="28">
        <v>5</v>
      </c>
      <c r="E1201" t="s">
        <v>921</v>
      </c>
      <c r="F1201" t="s">
        <v>922</v>
      </c>
      <c r="G1201" s="29">
        <v>43774</v>
      </c>
      <c r="H1201" s="30">
        <v>43774</v>
      </c>
      <c r="I1201" s="31">
        <v>242</v>
      </c>
      <c r="J1201" t="s">
        <v>44</v>
      </c>
      <c r="L1201" t="s">
        <v>54</v>
      </c>
      <c r="M1201" t="s">
        <v>38</v>
      </c>
      <c r="P1201" t="s">
        <v>26</v>
      </c>
      <c r="Q1201" t="s">
        <v>33</v>
      </c>
      <c r="R1201" t="s">
        <v>558</v>
      </c>
      <c r="W1201" s="32">
        <v>-0.96</v>
      </c>
      <c r="X1201" t="s">
        <v>924</v>
      </c>
      <c r="Y1201" t="s">
        <v>925</v>
      </c>
      <c r="Z1201" t="s">
        <v>926</v>
      </c>
    </row>
    <row r="1202" spans="1:26" x14ac:dyDescent="0.3">
      <c r="A1202" t="s">
        <v>26</v>
      </c>
      <c r="B1202" t="s">
        <v>27</v>
      </c>
      <c r="C1202" s="27">
        <v>2020</v>
      </c>
      <c r="D1202" s="28">
        <v>5</v>
      </c>
      <c r="E1202" t="s">
        <v>921</v>
      </c>
      <c r="F1202" t="s">
        <v>922</v>
      </c>
      <c r="G1202" s="29">
        <v>43774</v>
      </c>
      <c r="H1202" s="30">
        <v>43774</v>
      </c>
      <c r="I1202" s="31">
        <v>251</v>
      </c>
      <c r="J1202" t="s">
        <v>44</v>
      </c>
      <c r="K1202" t="s">
        <v>581</v>
      </c>
      <c r="L1202" t="s">
        <v>928</v>
      </c>
      <c r="M1202" t="s">
        <v>32</v>
      </c>
      <c r="P1202" t="s">
        <v>26</v>
      </c>
      <c r="Q1202" t="s">
        <v>33</v>
      </c>
      <c r="R1202" t="s">
        <v>558</v>
      </c>
      <c r="W1202" s="32">
        <v>0.9</v>
      </c>
      <c r="X1202" t="s">
        <v>924</v>
      </c>
      <c r="Y1202" t="s">
        <v>925</v>
      </c>
      <c r="Z1202" t="s">
        <v>926</v>
      </c>
    </row>
    <row r="1203" spans="1:26" x14ac:dyDescent="0.3">
      <c r="A1203" t="s">
        <v>26</v>
      </c>
      <c r="B1203" t="s">
        <v>27</v>
      </c>
      <c r="C1203" s="27">
        <v>2020</v>
      </c>
      <c r="D1203" s="28">
        <v>5</v>
      </c>
      <c r="E1203" t="s">
        <v>921</v>
      </c>
      <c r="F1203" t="s">
        <v>922</v>
      </c>
      <c r="G1203" s="29">
        <v>43774</v>
      </c>
      <c r="H1203" s="30">
        <v>43774</v>
      </c>
      <c r="I1203" s="31">
        <v>252</v>
      </c>
      <c r="J1203" t="s">
        <v>44</v>
      </c>
      <c r="L1203" t="s">
        <v>54</v>
      </c>
      <c r="M1203" t="s">
        <v>38</v>
      </c>
      <c r="P1203" t="s">
        <v>26</v>
      </c>
      <c r="Q1203" t="s">
        <v>33</v>
      </c>
      <c r="R1203" t="s">
        <v>558</v>
      </c>
      <c r="W1203" s="32">
        <v>-0.9</v>
      </c>
      <c r="X1203" t="s">
        <v>924</v>
      </c>
      <c r="Y1203" t="s">
        <v>925</v>
      </c>
      <c r="Z1203" t="s">
        <v>926</v>
      </c>
    </row>
    <row r="1204" spans="1:26" x14ac:dyDescent="0.3">
      <c r="A1204" t="s">
        <v>26</v>
      </c>
      <c r="B1204" t="s">
        <v>27</v>
      </c>
      <c r="C1204" s="27">
        <v>2020</v>
      </c>
      <c r="D1204" s="28">
        <v>5</v>
      </c>
      <c r="E1204" t="s">
        <v>921</v>
      </c>
      <c r="F1204" t="s">
        <v>922</v>
      </c>
      <c r="G1204" s="29">
        <v>43774</v>
      </c>
      <c r="H1204" s="30">
        <v>43774</v>
      </c>
      <c r="I1204" s="31">
        <v>261</v>
      </c>
      <c r="J1204" t="s">
        <v>44</v>
      </c>
      <c r="K1204" t="s">
        <v>581</v>
      </c>
      <c r="L1204" t="s">
        <v>928</v>
      </c>
      <c r="M1204" t="s">
        <v>32</v>
      </c>
      <c r="P1204" t="s">
        <v>26</v>
      </c>
      <c r="Q1204" t="s">
        <v>33</v>
      </c>
      <c r="R1204" t="s">
        <v>558</v>
      </c>
      <c r="W1204" s="32">
        <v>0.9</v>
      </c>
      <c r="X1204" t="s">
        <v>924</v>
      </c>
      <c r="Y1204" t="s">
        <v>925</v>
      </c>
      <c r="Z1204" t="s">
        <v>926</v>
      </c>
    </row>
    <row r="1205" spans="1:26" x14ac:dyDescent="0.3">
      <c r="A1205" t="s">
        <v>26</v>
      </c>
      <c r="B1205" t="s">
        <v>27</v>
      </c>
      <c r="C1205" s="27">
        <v>2020</v>
      </c>
      <c r="D1205" s="28">
        <v>5</v>
      </c>
      <c r="E1205" t="s">
        <v>921</v>
      </c>
      <c r="F1205" t="s">
        <v>922</v>
      </c>
      <c r="G1205" s="29">
        <v>43774</v>
      </c>
      <c r="H1205" s="30">
        <v>43774</v>
      </c>
      <c r="I1205" s="31">
        <v>262</v>
      </c>
      <c r="J1205" t="s">
        <v>44</v>
      </c>
      <c r="L1205" t="s">
        <v>54</v>
      </c>
      <c r="M1205" t="s">
        <v>38</v>
      </c>
      <c r="P1205" t="s">
        <v>26</v>
      </c>
      <c r="Q1205" t="s">
        <v>33</v>
      </c>
      <c r="R1205" t="s">
        <v>558</v>
      </c>
      <c r="W1205" s="32">
        <v>-0.9</v>
      </c>
      <c r="X1205" t="s">
        <v>924</v>
      </c>
      <c r="Y1205" t="s">
        <v>925</v>
      </c>
      <c r="Z1205" t="s">
        <v>926</v>
      </c>
    </row>
    <row r="1206" spans="1:26" x14ac:dyDescent="0.3">
      <c r="A1206" t="s">
        <v>26</v>
      </c>
      <c r="B1206" t="s">
        <v>27</v>
      </c>
      <c r="C1206" s="27">
        <v>2020</v>
      </c>
      <c r="D1206" s="28">
        <v>5</v>
      </c>
      <c r="E1206" t="s">
        <v>921</v>
      </c>
      <c r="F1206" t="s">
        <v>922</v>
      </c>
      <c r="G1206" s="29">
        <v>43774</v>
      </c>
      <c r="H1206" s="30">
        <v>43774</v>
      </c>
      <c r="I1206" s="31">
        <v>271</v>
      </c>
      <c r="J1206" t="s">
        <v>44</v>
      </c>
      <c r="K1206" t="s">
        <v>581</v>
      </c>
      <c r="L1206" t="s">
        <v>928</v>
      </c>
      <c r="M1206" t="s">
        <v>32</v>
      </c>
      <c r="P1206" t="s">
        <v>26</v>
      </c>
      <c r="Q1206" t="s">
        <v>33</v>
      </c>
      <c r="R1206" t="s">
        <v>558</v>
      </c>
      <c r="W1206" s="32">
        <v>1.86</v>
      </c>
      <c r="X1206" t="s">
        <v>924</v>
      </c>
      <c r="Y1206" t="s">
        <v>925</v>
      </c>
      <c r="Z1206" t="s">
        <v>926</v>
      </c>
    </row>
    <row r="1207" spans="1:26" x14ac:dyDescent="0.3">
      <c r="A1207" t="s">
        <v>26</v>
      </c>
      <c r="B1207" t="s">
        <v>27</v>
      </c>
      <c r="C1207" s="27">
        <v>2020</v>
      </c>
      <c r="D1207" s="28">
        <v>5</v>
      </c>
      <c r="E1207" t="s">
        <v>921</v>
      </c>
      <c r="F1207" t="s">
        <v>922</v>
      </c>
      <c r="G1207" s="29">
        <v>43774</v>
      </c>
      <c r="H1207" s="30">
        <v>43774</v>
      </c>
      <c r="I1207" s="31">
        <v>272</v>
      </c>
      <c r="J1207" t="s">
        <v>44</v>
      </c>
      <c r="L1207" t="s">
        <v>54</v>
      </c>
      <c r="M1207" t="s">
        <v>38</v>
      </c>
      <c r="P1207" t="s">
        <v>26</v>
      </c>
      <c r="Q1207" t="s">
        <v>33</v>
      </c>
      <c r="R1207" t="s">
        <v>558</v>
      </c>
      <c r="W1207" s="32">
        <v>-1.86</v>
      </c>
      <c r="X1207" t="s">
        <v>924</v>
      </c>
      <c r="Y1207" t="s">
        <v>925</v>
      </c>
      <c r="Z1207" t="s">
        <v>926</v>
      </c>
    </row>
    <row r="1208" spans="1:26" x14ac:dyDescent="0.3">
      <c r="A1208" t="s">
        <v>26</v>
      </c>
      <c r="B1208" t="s">
        <v>27</v>
      </c>
      <c r="C1208" s="27">
        <v>2020</v>
      </c>
      <c r="D1208" s="28">
        <v>5</v>
      </c>
      <c r="E1208" t="s">
        <v>921</v>
      </c>
      <c r="F1208" t="s">
        <v>922</v>
      </c>
      <c r="G1208" s="29">
        <v>43774</v>
      </c>
      <c r="H1208" s="30">
        <v>43774</v>
      </c>
      <c r="I1208" s="31">
        <v>281</v>
      </c>
      <c r="J1208" t="s">
        <v>44</v>
      </c>
      <c r="K1208" t="s">
        <v>581</v>
      </c>
      <c r="L1208" t="s">
        <v>923</v>
      </c>
      <c r="M1208" t="s">
        <v>32</v>
      </c>
      <c r="P1208" t="s">
        <v>26</v>
      </c>
      <c r="Q1208" t="s">
        <v>33</v>
      </c>
      <c r="R1208" t="s">
        <v>558</v>
      </c>
      <c r="W1208" s="32">
        <v>0.97</v>
      </c>
      <c r="X1208" t="s">
        <v>924</v>
      </c>
      <c r="Y1208" t="s">
        <v>925</v>
      </c>
      <c r="Z1208" t="s">
        <v>926</v>
      </c>
    </row>
    <row r="1209" spans="1:26" x14ac:dyDescent="0.3">
      <c r="A1209" t="s">
        <v>26</v>
      </c>
      <c r="B1209" t="s">
        <v>27</v>
      </c>
      <c r="C1209" s="27">
        <v>2020</v>
      </c>
      <c r="D1209" s="28">
        <v>5</v>
      </c>
      <c r="E1209" t="s">
        <v>921</v>
      </c>
      <c r="F1209" t="s">
        <v>922</v>
      </c>
      <c r="G1209" s="29">
        <v>43774</v>
      </c>
      <c r="H1209" s="30">
        <v>43774</v>
      </c>
      <c r="I1209" s="31">
        <v>282</v>
      </c>
      <c r="J1209" t="s">
        <v>44</v>
      </c>
      <c r="L1209" t="s">
        <v>54</v>
      </c>
      <c r="M1209" t="s">
        <v>38</v>
      </c>
      <c r="P1209" t="s">
        <v>26</v>
      </c>
      <c r="Q1209" t="s">
        <v>33</v>
      </c>
      <c r="R1209" t="s">
        <v>558</v>
      </c>
      <c r="W1209" s="32">
        <v>-0.97</v>
      </c>
      <c r="X1209" t="s">
        <v>924</v>
      </c>
      <c r="Y1209" t="s">
        <v>925</v>
      </c>
      <c r="Z1209" t="s">
        <v>926</v>
      </c>
    </row>
    <row r="1210" spans="1:26" x14ac:dyDescent="0.3">
      <c r="A1210" t="s">
        <v>26</v>
      </c>
      <c r="B1210" t="s">
        <v>27</v>
      </c>
      <c r="C1210" s="27">
        <v>2020</v>
      </c>
      <c r="D1210" s="28">
        <v>5</v>
      </c>
      <c r="E1210" t="s">
        <v>921</v>
      </c>
      <c r="F1210" t="s">
        <v>922</v>
      </c>
      <c r="G1210" s="29">
        <v>43774</v>
      </c>
      <c r="H1210" s="30">
        <v>43774</v>
      </c>
      <c r="I1210" s="31">
        <v>291</v>
      </c>
      <c r="J1210" t="s">
        <v>44</v>
      </c>
      <c r="K1210" t="s">
        <v>581</v>
      </c>
      <c r="L1210" t="s">
        <v>923</v>
      </c>
      <c r="M1210" t="s">
        <v>32</v>
      </c>
      <c r="P1210" t="s">
        <v>26</v>
      </c>
      <c r="Q1210" t="s">
        <v>33</v>
      </c>
      <c r="R1210" t="s">
        <v>558</v>
      </c>
      <c r="W1210" s="32">
        <v>0.11</v>
      </c>
      <c r="X1210" t="s">
        <v>924</v>
      </c>
      <c r="Y1210" t="s">
        <v>925</v>
      </c>
      <c r="Z1210" t="s">
        <v>926</v>
      </c>
    </row>
    <row r="1211" spans="1:26" x14ac:dyDescent="0.3">
      <c r="A1211" t="s">
        <v>26</v>
      </c>
      <c r="B1211" t="s">
        <v>27</v>
      </c>
      <c r="C1211" s="27">
        <v>2020</v>
      </c>
      <c r="D1211" s="28">
        <v>5</v>
      </c>
      <c r="E1211" t="s">
        <v>921</v>
      </c>
      <c r="F1211" t="s">
        <v>922</v>
      </c>
      <c r="G1211" s="29">
        <v>43774</v>
      </c>
      <c r="H1211" s="30">
        <v>43774</v>
      </c>
      <c r="I1211" s="31">
        <v>292</v>
      </c>
      <c r="J1211" t="s">
        <v>44</v>
      </c>
      <c r="L1211" t="s">
        <v>54</v>
      </c>
      <c r="M1211" t="s">
        <v>38</v>
      </c>
      <c r="P1211" t="s">
        <v>26</v>
      </c>
      <c r="Q1211" t="s">
        <v>33</v>
      </c>
      <c r="R1211" t="s">
        <v>558</v>
      </c>
      <c r="W1211" s="32">
        <v>-0.11</v>
      </c>
      <c r="X1211" t="s">
        <v>924</v>
      </c>
      <c r="Y1211" t="s">
        <v>925</v>
      </c>
      <c r="Z1211" t="s">
        <v>926</v>
      </c>
    </row>
    <row r="1212" spans="1:26" x14ac:dyDescent="0.3">
      <c r="A1212" t="s">
        <v>26</v>
      </c>
      <c r="B1212" t="s">
        <v>27</v>
      </c>
      <c r="C1212" s="27">
        <v>2020</v>
      </c>
      <c r="D1212" s="28">
        <v>5</v>
      </c>
      <c r="E1212" t="s">
        <v>921</v>
      </c>
      <c r="F1212" t="s">
        <v>922</v>
      </c>
      <c r="G1212" s="29">
        <v>43774</v>
      </c>
      <c r="H1212" s="30">
        <v>43774</v>
      </c>
      <c r="I1212" s="31">
        <v>363</v>
      </c>
      <c r="J1212" t="s">
        <v>44</v>
      </c>
      <c r="K1212" t="s">
        <v>581</v>
      </c>
      <c r="L1212" t="s">
        <v>923</v>
      </c>
      <c r="M1212" t="s">
        <v>48</v>
      </c>
      <c r="P1212" t="s">
        <v>26</v>
      </c>
      <c r="Q1212" t="s">
        <v>33</v>
      </c>
      <c r="R1212" t="s">
        <v>558</v>
      </c>
      <c r="W1212" s="32">
        <v>1.26</v>
      </c>
      <c r="X1212" t="s">
        <v>929</v>
      </c>
      <c r="Y1212" t="s">
        <v>930</v>
      </c>
      <c r="Z1212" t="s">
        <v>926</v>
      </c>
    </row>
    <row r="1213" spans="1:26" x14ac:dyDescent="0.3">
      <c r="A1213" t="s">
        <v>26</v>
      </c>
      <c r="B1213" t="s">
        <v>27</v>
      </c>
      <c r="C1213" s="27">
        <v>2020</v>
      </c>
      <c r="D1213" s="28">
        <v>5</v>
      </c>
      <c r="E1213" t="s">
        <v>921</v>
      </c>
      <c r="F1213" t="s">
        <v>922</v>
      </c>
      <c r="G1213" s="29">
        <v>43774</v>
      </c>
      <c r="H1213" s="30">
        <v>43774</v>
      </c>
      <c r="I1213" s="31">
        <v>364</v>
      </c>
      <c r="J1213" t="s">
        <v>44</v>
      </c>
      <c r="L1213" t="s">
        <v>54</v>
      </c>
      <c r="M1213" t="s">
        <v>38</v>
      </c>
      <c r="P1213" t="s">
        <v>26</v>
      </c>
      <c r="Q1213" t="s">
        <v>33</v>
      </c>
      <c r="R1213" t="s">
        <v>558</v>
      </c>
      <c r="W1213" s="32">
        <v>-1.26</v>
      </c>
      <c r="X1213" t="s">
        <v>929</v>
      </c>
      <c r="Y1213" t="s">
        <v>930</v>
      </c>
      <c r="Z1213" t="s">
        <v>926</v>
      </c>
    </row>
    <row r="1214" spans="1:26" x14ac:dyDescent="0.3">
      <c r="A1214" t="s">
        <v>26</v>
      </c>
      <c r="B1214" t="s">
        <v>27</v>
      </c>
      <c r="C1214" s="27">
        <v>2020</v>
      </c>
      <c r="D1214" s="28">
        <v>5</v>
      </c>
      <c r="E1214" t="s">
        <v>921</v>
      </c>
      <c r="F1214" t="s">
        <v>922</v>
      </c>
      <c r="G1214" s="29">
        <v>43774</v>
      </c>
      <c r="H1214" s="30">
        <v>43774</v>
      </c>
      <c r="I1214" s="31">
        <v>373</v>
      </c>
      <c r="J1214" t="s">
        <v>44</v>
      </c>
      <c r="K1214" t="s">
        <v>581</v>
      </c>
      <c r="L1214" t="s">
        <v>923</v>
      </c>
      <c r="M1214" t="s">
        <v>48</v>
      </c>
      <c r="P1214" t="s">
        <v>26</v>
      </c>
      <c r="Q1214" t="s">
        <v>33</v>
      </c>
      <c r="R1214" t="s">
        <v>558</v>
      </c>
      <c r="W1214" s="32">
        <v>0.11</v>
      </c>
      <c r="X1214" t="s">
        <v>929</v>
      </c>
      <c r="Y1214" t="s">
        <v>930</v>
      </c>
      <c r="Z1214" t="s">
        <v>926</v>
      </c>
    </row>
    <row r="1215" spans="1:26" x14ac:dyDescent="0.3">
      <c r="A1215" t="s">
        <v>26</v>
      </c>
      <c r="B1215" t="s">
        <v>27</v>
      </c>
      <c r="C1215" s="27">
        <v>2020</v>
      </c>
      <c r="D1215" s="28">
        <v>5</v>
      </c>
      <c r="E1215" t="s">
        <v>921</v>
      </c>
      <c r="F1215" t="s">
        <v>922</v>
      </c>
      <c r="G1215" s="29">
        <v>43774</v>
      </c>
      <c r="H1215" s="30">
        <v>43774</v>
      </c>
      <c r="I1215" s="31">
        <v>374</v>
      </c>
      <c r="J1215" t="s">
        <v>44</v>
      </c>
      <c r="L1215" t="s">
        <v>54</v>
      </c>
      <c r="M1215" t="s">
        <v>38</v>
      </c>
      <c r="P1215" t="s">
        <v>26</v>
      </c>
      <c r="Q1215" t="s">
        <v>33</v>
      </c>
      <c r="R1215" t="s">
        <v>558</v>
      </c>
      <c r="W1215" s="32">
        <v>-0.11</v>
      </c>
      <c r="X1215" t="s">
        <v>929</v>
      </c>
      <c r="Y1215" t="s">
        <v>930</v>
      </c>
      <c r="Z1215" t="s">
        <v>926</v>
      </c>
    </row>
    <row r="1216" spans="1:26" x14ac:dyDescent="0.3">
      <c r="A1216" t="s">
        <v>26</v>
      </c>
      <c r="B1216" t="s">
        <v>27</v>
      </c>
      <c r="C1216" s="27">
        <v>2020</v>
      </c>
      <c r="D1216" s="28">
        <v>5</v>
      </c>
      <c r="E1216" t="s">
        <v>921</v>
      </c>
      <c r="F1216" t="s">
        <v>922</v>
      </c>
      <c r="G1216" s="29">
        <v>43774</v>
      </c>
      <c r="H1216" s="30">
        <v>43774</v>
      </c>
      <c r="I1216" s="31">
        <v>383</v>
      </c>
      <c r="J1216" t="s">
        <v>44</v>
      </c>
      <c r="K1216" t="s">
        <v>581</v>
      </c>
      <c r="L1216" t="s">
        <v>923</v>
      </c>
      <c r="M1216" t="s">
        <v>48</v>
      </c>
      <c r="P1216" t="s">
        <v>26</v>
      </c>
      <c r="Q1216" t="s">
        <v>33</v>
      </c>
      <c r="R1216" t="s">
        <v>558</v>
      </c>
      <c r="W1216" s="32">
        <v>0.97</v>
      </c>
      <c r="X1216" t="s">
        <v>929</v>
      </c>
      <c r="Y1216" t="s">
        <v>930</v>
      </c>
      <c r="Z1216" t="s">
        <v>926</v>
      </c>
    </row>
    <row r="1217" spans="1:26" x14ac:dyDescent="0.3">
      <c r="A1217" t="s">
        <v>26</v>
      </c>
      <c r="B1217" t="s">
        <v>27</v>
      </c>
      <c r="C1217" s="27">
        <v>2020</v>
      </c>
      <c r="D1217" s="28">
        <v>5</v>
      </c>
      <c r="E1217" t="s">
        <v>921</v>
      </c>
      <c r="F1217" t="s">
        <v>922</v>
      </c>
      <c r="G1217" s="29">
        <v>43774</v>
      </c>
      <c r="H1217" s="30">
        <v>43774</v>
      </c>
      <c r="I1217" s="31">
        <v>384</v>
      </c>
      <c r="J1217" t="s">
        <v>44</v>
      </c>
      <c r="L1217" t="s">
        <v>54</v>
      </c>
      <c r="M1217" t="s">
        <v>38</v>
      </c>
      <c r="P1217" t="s">
        <v>26</v>
      </c>
      <c r="Q1217" t="s">
        <v>33</v>
      </c>
      <c r="R1217" t="s">
        <v>558</v>
      </c>
      <c r="W1217" s="32">
        <v>-0.97</v>
      </c>
      <c r="X1217" t="s">
        <v>929</v>
      </c>
      <c r="Y1217" t="s">
        <v>930</v>
      </c>
      <c r="Z1217" t="s">
        <v>926</v>
      </c>
    </row>
    <row r="1218" spans="1:26" x14ac:dyDescent="0.3">
      <c r="A1218" t="s">
        <v>26</v>
      </c>
      <c r="B1218" t="s">
        <v>27</v>
      </c>
      <c r="C1218" s="27">
        <v>2020</v>
      </c>
      <c r="D1218" s="28">
        <v>5</v>
      </c>
      <c r="E1218" t="s">
        <v>921</v>
      </c>
      <c r="F1218" t="s">
        <v>922</v>
      </c>
      <c r="G1218" s="29">
        <v>43774</v>
      </c>
      <c r="H1218" s="30">
        <v>43774</v>
      </c>
      <c r="I1218" s="31">
        <v>393</v>
      </c>
      <c r="J1218" t="s">
        <v>44</v>
      </c>
      <c r="K1218" t="s">
        <v>581</v>
      </c>
      <c r="L1218" t="s">
        <v>923</v>
      </c>
      <c r="M1218" t="s">
        <v>48</v>
      </c>
      <c r="P1218" t="s">
        <v>26</v>
      </c>
      <c r="Q1218" t="s">
        <v>33</v>
      </c>
      <c r="R1218" t="s">
        <v>558</v>
      </c>
      <c r="W1218" s="32">
        <v>1.53</v>
      </c>
      <c r="X1218" t="s">
        <v>929</v>
      </c>
      <c r="Y1218" t="s">
        <v>930</v>
      </c>
      <c r="Z1218" t="s">
        <v>926</v>
      </c>
    </row>
    <row r="1219" spans="1:26" x14ac:dyDescent="0.3">
      <c r="A1219" t="s">
        <v>26</v>
      </c>
      <c r="B1219" t="s">
        <v>27</v>
      </c>
      <c r="C1219" s="27">
        <v>2020</v>
      </c>
      <c r="D1219" s="28">
        <v>5</v>
      </c>
      <c r="E1219" t="s">
        <v>921</v>
      </c>
      <c r="F1219" t="s">
        <v>922</v>
      </c>
      <c r="G1219" s="29">
        <v>43774</v>
      </c>
      <c r="H1219" s="30">
        <v>43774</v>
      </c>
      <c r="I1219" s="31">
        <v>394</v>
      </c>
      <c r="J1219" t="s">
        <v>44</v>
      </c>
      <c r="L1219" t="s">
        <v>54</v>
      </c>
      <c r="M1219" t="s">
        <v>38</v>
      </c>
      <c r="P1219" t="s">
        <v>26</v>
      </c>
      <c r="Q1219" t="s">
        <v>33</v>
      </c>
      <c r="R1219" t="s">
        <v>558</v>
      </c>
      <c r="W1219" s="32">
        <v>-1.53</v>
      </c>
      <c r="X1219" t="s">
        <v>929</v>
      </c>
      <c r="Y1219" t="s">
        <v>930</v>
      </c>
      <c r="Z1219" t="s">
        <v>926</v>
      </c>
    </row>
    <row r="1220" spans="1:26" x14ac:dyDescent="0.3">
      <c r="A1220" t="s">
        <v>26</v>
      </c>
      <c r="B1220" t="s">
        <v>27</v>
      </c>
      <c r="C1220" s="27">
        <v>2020</v>
      </c>
      <c r="D1220" s="28">
        <v>5</v>
      </c>
      <c r="E1220" t="s">
        <v>921</v>
      </c>
      <c r="F1220" t="s">
        <v>922</v>
      </c>
      <c r="G1220" s="29">
        <v>43774</v>
      </c>
      <c r="H1220" s="30">
        <v>43774</v>
      </c>
      <c r="I1220" s="31">
        <v>403</v>
      </c>
      <c r="J1220" t="s">
        <v>44</v>
      </c>
      <c r="K1220" t="s">
        <v>581</v>
      </c>
      <c r="L1220" t="s">
        <v>923</v>
      </c>
      <c r="M1220" t="s">
        <v>48</v>
      </c>
      <c r="P1220" t="s">
        <v>26</v>
      </c>
      <c r="Q1220" t="s">
        <v>33</v>
      </c>
      <c r="R1220" t="s">
        <v>558</v>
      </c>
      <c r="W1220" s="32">
        <v>1.53</v>
      </c>
      <c r="X1220" t="s">
        <v>929</v>
      </c>
      <c r="Y1220" t="s">
        <v>930</v>
      </c>
      <c r="Z1220" t="s">
        <v>926</v>
      </c>
    </row>
    <row r="1221" spans="1:26" x14ac:dyDescent="0.3">
      <c r="A1221" t="s">
        <v>26</v>
      </c>
      <c r="B1221" t="s">
        <v>27</v>
      </c>
      <c r="C1221" s="27">
        <v>2020</v>
      </c>
      <c r="D1221" s="28">
        <v>5</v>
      </c>
      <c r="E1221" t="s">
        <v>921</v>
      </c>
      <c r="F1221" t="s">
        <v>922</v>
      </c>
      <c r="G1221" s="29">
        <v>43774</v>
      </c>
      <c r="H1221" s="30">
        <v>43774</v>
      </c>
      <c r="I1221" s="31">
        <v>404</v>
      </c>
      <c r="J1221" t="s">
        <v>44</v>
      </c>
      <c r="L1221" t="s">
        <v>54</v>
      </c>
      <c r="M1221" t="s">
        <v>38</v>
      </c>
      <c r="P1221" t="s">
        <v>26</v>
      </c>
      <c r="Q1221" t="s">
        <v>33</v>
      </c>
      <c r="R1221" t="s">
        <v>558</v>
      </c>
      <c r="W1221" s="32">
        <v>-1.53</v>
      </c>
      <c r="X1221" t="s">
        <v>929</v>
      </c>
      <c r="Y1221" t="s">
        <v>930</v>
      </c>
      <c r="Z1221" t="s">
        <v>926</v>
      </c>
    </row>
    <row r="1222" spans="1:26" x14ac:dyDescent="0.3">
      <c r="A1222" t="s">
        <v>26</v>
      </c>
      <c r="B1222" t="s">
        <v>27</v>
      </c>
      <c r="C1222" s="27">
        <v>2020</v>
      </c>
      <c r="D1222" s="28">
        <v>5</v>
      </c>
      <c r="E1222" t="s">
        <v>921</v>
      </c>
      <c r="F1222" t="s">
        <v>922</v>
      </c>
      <c r="G1222" s="29">
        <v>43774</v>
      </c>
      <c r="H1222" s="30">
        <v>43774</v>
      </c>
      <c r="I1222" s="31">
        <v>413</v>
      </c>
      <c r="J1222" t="s">
        <v>44</v>
      </c>
      <c r="K1222" t="s">
        <v>581</v>
      </c>
      <c r="L1222" t="s">
        <v>923</v>
      </c>
      <c r="M1222" t="s">
        <v>48</v>
      </c>
      <c r="P1222" t="s">
        <v>26</v>
      </c>
      <c r="Q1222" t="s">
        <v>33</v>
      </c>
      <c r="R1222" t="s">
        <v>558</v>
      </c>
      <c r="W1222" s="32">
        <v>0.15</v>
      </c>
      <c r="X1222" t="s">
        <v>929</v>
      </c>
      <c r="Y1222" t="s">
        <v>930</v>
      </c>
      <c r="Z1222" t="s">
        <v>926</v>
      </c>
    </row>
    <row r="1223" spans="1:26" x14ac:dyDescent="0.3">
      <c r="A1223" t="s">
        <v>26</v>
      </c>
      <c r="B1223" t="s">
        <v>27</v>
      </c>
      <c r="C1223" s="27">
        <v>2020</v>
      </c>
      <c r="D1223" s="28">
        <v>5</v>
      </c>
      <c r="E1223" t="s">
        <v>921</v>
      </c>
      <c r="F1223" t="s">
        <v>922</v>
      </c>
      <c r="G1223" s="29">
        <v>43774</v>
      </c>
      <c r="H1223" s="30">
        <v>43774</v>
      </c>
      <c r="I1223" s="31">
        <v>414</v>
      </c>
      <c r="J1223" t="s">
        <v>44</v>
      </c>
      <c r="L1223" t="s">
        <v>54</v>
      </c>
      <c r="M1223" t="s">
        <v>38</v>
      </c>
      <c r="P1223" t="s">
        <v>26</v>
      </c>
      <c r="Q1223" t="s">
        <v>33</v>
      </c>
      <c r="R1223" t="s">
        <v>558</v>
      </c>
      <c r="W1223" s="32">
        <v>-0.15</v>
      </c>
      <c r="X1223" t="s">
        <v>929</v>
      </c>
      <c r="Y1223" t="s">
        <v>930</v>
      </c>
      <c r="Z1223" t="s">
        <v>926</v>
      </c>
    </row>
    <row r="1224" spans="1:26" x14ac:dyDescent="0.3">
      <c r="A1224" t="s">
        <v>26</v>
      </c>
      <c r="B1224" t="s">
        <v>27</v>
      </c>
      <c r="C1224" s="27">
        <v>2020</v>
      </c>
      <c r="D1224" s="28">
        <v>5</v>
      </c>
      <c r="E1224" t="s">
        <v>921</v>
      </c>
      <c r="F1224" t="s">
        <v>922</v>
      </c>
      <c r="G1224" s="29">
        <v>43774</v>
      </c>
      <c r="H1224" s="30">
        <v>43774</v>
      </c>
      <c r="I1224" s="31">
        <v>423</v>
      </c>
      <c r="J1224" t="s">
        <v>44</v>
      </c>
      <c r="K1224" t="s">
        <v>581</v>
      </c>
      <c r="L1224" t="s">
        <v>923</v>
      </c>
      <c r="M1224" t="s">
        <v>48</v>
      </c>
      <c r="P1224" t="s">
        <v>26</v>
      </c>
      <c r="Q1224" t="s">
        <v>33</v>
      </c>
      <c r="R1224" t="s">
        <v>558</v>
      </c>
      <c r="W1224" s="32">
        <v>1.29</v>
      </c>
      <c r="X1224" t="s">
        <v>929</v>
      </c>
      <c r="Y1224" t="s">
        <v>930</v>
      </c>
      <c r="Z1224" t="s">
        <v>926</v>
      </c>
    </row>
    <row r="1225" spans="1:26" x14ac:dyDescent="0.3">
      <c r="A1225" t="s">
        <v>26</v>
      </c>
      <c r="B1225" t="s">
        <v>27</v>
      </c>
      <c r="C1225" s="27">
        <v>2020</v>
      </c>
      <c r="D1225" s="28">
        <v>5</v>
      </c>
      <c r="E1225" t="s">
        <v>921</v>
      </c>
      <c r="F1225" t="s">
        <v>922</v>
      </c>
      <c r="G1225" s="29">
        <v>43774</v>
      </c>
      <c r="H1225" s="30">
        <v>43774</v>
      </c>
      <c r="I1225" s="31">
        <v>424</v>
      </c>
      <c r="J1225" t="s">
        <v>44</v>
      </c>
      <c r="L1225" t="s">
        <v>54</v>
      </c>
      <c r="M1225" t="s">
        <v>38</v>
      </c>
      <c r="P1225" t="s">
        <v>26</v>
      </c>
      <c r="Q1225" t="s">
        <v>33</v>
      </c>
      <c r="R1225" t="s">
        <v>558</v>
      </c>
      <c r="W1225" s="32">
        <v>-1.29</v>
      </c>
      <c r="X1225" t="s">
        <v>929</v>
      </c>
      <c r="Y1225" t="s">
        <v>930</v>
      </c>
      <c r="Z1225" t="s">
        <v>926</v>
      </c>
    </row>
    <row r="1226" spans="1:26" x14ac:dyDescent="0.3">
      <c r="A1226" t="s">
        <v>26</v>
      </c>
      <c r="B1226" t="s">
        <v>27</v>
      </c>
      <c r="C1226" s="27">
        <v>2020</v>
      </c>
      <c r="D1226" s="28">
        <v>5</v>
      </c>
      <c r="E1226" t="s">
        <v>921</v>
      </c>
      <c r="F1226" t="s">
        <v>922</v>
      </c>
      <c r="G1226" s="29">
        <v>43774</v>
      </c>
      <c r="H1226" s="30">
        <v>43774</v>
      </c>
      <c r="I1226" s="31">
        <v>433</v>
      </c>
      <c r="J1226" t="s">
        <v>44</v>
      </c>
      <c r="K1226" t="s">
        <v>581</v>
      </c>
      <c r="L1226" t="s">
        <v>923</v>
      </c>
      <c r="M1226" t="s">
        <v>48</v>
      </c>
      <c r="P1226" t="s">
        <v>26</v>
      </c>
      <c r="Q1226" t="s">
        <v>33</v>
      </c>
      <c r="R1226" t="s">
        <v>558</v>
      </c>
      <c r="W1226" s="32">
        <v>1.49</v>
      </c>
      <c r="X1226" t="s">
        <v>929</v>
      </c>
      <c r="Y1226" t="s">
        <v>930</v>
      </c>
      <c r="Z1226" t="s">
        <v>926</v>
      </c>
    </row>
    <row r="1227" spans="1:26" x14ac:dyDescent="0.3">
      <c r="A1227" t="s">
        <v>26</v>
      </c>
      <c r="B1227" t="s">
        <v>27</v>
      </c>
      <c r="C1227" s="27">
        <v>2020</v>
      </c>
      <c r="D1227" s="28">
        <v>5</v>
      </c>
      <c r="E1227" t="s">
        <v>921</v>
      </c>
      <c r="F1227" t="s">
        <v>922</v>
      </c>
      <c r="G1227" s="29">
        <v>43774</v>
      </c>
      <c r="H1227" s="30">
        <v>43774</v>
      </c>
      <c r="I1227" s="31">
        <v>434</v>
      </c>
      <c r="J1227" t="s">
        <v>44</v>
      </c>
      <c r="L1227" t="s">
        <v>54</v>
      </c>
      <c r="M1227" t="s">
        <v>38</v>
      </c>
      <c r="P1227" t="s">
        <v>26</v>
      </c>
      <c r="Q1227" t="s">
        <v>33</v>
      </c>
      <c r="R1227" t="s">
        <v>558</v>
      </c>
      <c r="W1227" s="32">
        <v>-1.49</v>
      </c>
      <c r="X1227" t="s">
        <v>929</v>
      </c>
      <c r="Y1227" t="s">
        <v>930</v>
      </c>
      <c r="Z1227" t="s">
        <v>926</v>
      </c>
    </row>
    <row r="1228" spans="1:26" x14ac:dyDescent="0.3">
      <c r="A1228" t="s">
        <v>26</v>
      </c>
      <c r="B1228" t="s">
        <v>27</v>
      </c>
      <c r="C1228" s="27">
        <v>2020</v>
      </c>
      <c r="D1228" s="28">
        <v>5</v>
      </c>
      <c r="E1228" t="s">
        <v>921</v>
      </c>
      <c r="F1228" t="s">
        <v>922</v>
      </c>
      <c r="G1228" s="29">
        <v>43774</v>
      </c>
      <c r="H1228" s="30">
        <v>43774</v>
      </c>
      <c r="I1228" s="31">
        <v>443</v>
      </c>
      <c r="J1228" t="s">
        <v>44</v>
      </c>
      <c r="K1228" t="s">
        <v>581</v>
      </c>
      <c r="L1228" t="s">
        <v>923</v>
      </c>
      <c r="M1228" t="s">
        <v>48</v>
      </c>
      <c r="P1228" t="s">
        <v>26</v>
      </c>
      <c r="Q1228" t="s">
        <v>33</v>
      </c>
      <c r="R1228" t="s">
        <v>558</v>
      </c>
      <c r="W1228" s="32">
        <v>0.15</v>
      </c>
      <c r="X1228" t="s">
        <v>929</v>
      </c>
      <c r="Y1228" t="s">
        <v>930</v>
      </c>
      <c r="Z1228" t="s">
        <v>926</v>
      </c>
    </row>
    <row r="1229" spans="1:26" x14ac:dyDescent="0.3">
      <c r="A1229" t="s">
        <v>26</v>
      </c>
      <c r="B1229" t="s">
        <v>27</v>
      </c>
      <c r="C1229" s="27">
        <v>2020</v>
      </c>
      <c r="D1229" s="28">
        <v>5</v>
      </c>
      <c r="E1229" t="s">
        <v>921</v>
      </c>
      <c r="F1229" t="s">
        <v>922</v>
      </c>
      <c r="G1229" s="29">
        <v>43774</v>
      </c>
      <c r="H1229" s="30">
        <v>43774</v>
      </c>
      <c r="I1229" s="31">
        <v>444</v>
      </c>
      <c r="J1229" t="s">
        <v>44</v>
      </c>
      <c r="L1229" t="s">
        <v>54</v>
      </c>
      <c r="M1229" t="s">
        <v>38</v>
      </c>
      <c r="P1229" t="s">
        <v>26</v>
      </c>
      <c r="Q1229" t="s">
        <v>33</v>
      </c>
      <c r="R1229" t="s">
        <v>558</v>
      </c>
      <c r="W1229" s="32">
        <v>-0.15</v>
      </c>
      <c r="X1229" t="s">
        <v>929</v>
      </c>
      <c r="Y1229" t="s">
        <v>930</v>
      </c>
      <c r="Z1229" t="s">
        <v>926</v>
      </c>
    </row>
    <row r="1230" spans="1:26" x14ac:dyDescent="0.3">
      <c r="A1230" t="s">
        <v>26</v>
      </c>
      <c r="B1230" t="s">
        <v>27</v>
      </c>
      <c r="C1230" s="27">
        <v>2020</v>
      </c>
      <c r="D1230" s="28">
        <v>5</v>
      </c>
      <c r="E1230" t="s">
        <v>921</v>
      </c>
      <c r="F1230" t="s">
        <v>922</v>
      </c>
      <c r="G1230" s="29">
        <v>43774</v>
      </c>
      <c r="H1230" s="30">
        <v>43774</v>
      </c>
      <c r="I1230" s="31">
        <v>453</v>
      </c>
      <c r="J1230" t="s">
        <v>44</v>
      </c>
      <c r="K1230" t="s">
        <v>581</v>
      </c>
      <c r="L1230" t="s">
        <v>928</v>
      </c>
      <c r="M1230" t="s">
        <v>48</v>
      </c>
      <c r="P1230" t="s">
        <v>26</v>
      </c>
      <c r="Q1230" t="s">
        <v>33</v>
      </c>
      <c r="R1230" t="s">
        <v>558</v>
      </c>
      <c r="W1230" s="32">
        <v>3.27</v>
      </c>
      <c r="X1230" t="s">
        <v>929</v>
      </c>
      <c r="Y1230" t="s">
        <v>930</v>
      </c>
      <c r="Z1230" t="s">
        <v>926</v>
      </c>
    </row>
    <row r="1231" spans="1:26" x14ac:dyDescent="0.3">
      <c r="A1231" t="s">
        <v>26</v>
      </c>
      <c r="B1231" t="s">
        <v>27</v>
      </c>
      <c r="C1231" s="27">
        <v>2020</v>
      </c>
      <c r="D1231" s="28">
        <v>5</v>
      </c>
      <c r="E1231" t="s">
        <v>921</v>
      </c>
      <c r="F1231" t="s">
        <v>922</v>
      </c>
      <c r="G1231" s="29">
        <v>43774</v>
      </c>
      <c r="H1231" s="30">
        <v>43774</v>
      </c>
      <c r="I1231" s="31">
        <v>454</v>
      </c>
      <c r="J1231" t="s">
        <v>44</v>
      </c>
      <c r="L1231" t="s">
        <v>54</v>
      </c>
      <c r="M1231" t="s">
        <v>38</v>
      </c>
      <c r="P1231" t="s">
        <v>26</v>
      </c>
      <c r="Q1231" t="s">
        <v>33</v>
      </c>
      <c r="R1231" t="s">
        <v>558</v>
      </c>
      <c r="W1231" s="32">
        <v>-3.27</v>
      </c>
      <c r="X1231" t="s">
        <v>929</v>
      </c>
      <c r="Y1231" t="s">
        <v>930</v>
      </c>
      <c r="Z1231" t="s">
        <v>926</v>
      </c>
    </row>
    <row r="1232" spans="1:26" x14ac:dyDescent="0.3">
      <c r="A1232" t="s">
        <v>26</v>
      </c>
      <c r="B1232" t="s">
        <v>27</v>
      </c>
      <c r="C1232" s="27">
        <v>2020</v>
      </c>
      <c r="D1232" s="28">
        <v>5</v>
      </c>
      <c r="E1232" t="s">
        <v>921</v>
      </c>
      <c r="F1232" t="s">
        <v>922</v>
      </c>
      <c r="G1232" s="29">
        <v>43774</v>
      </c>
      <c r="H1232" s="30">
        <v>43774</v>
      </c>
      <c r="I1232" s="31">
        <v>463</v>
      </c>
      <c r="J1232" t="s">
        <v>44</v>
      </c>
      <c r="K1232" t="s">
        <v>581</v>
      </c>
      <c r="L1232" t="s">
        <v>928</v>
      </c>
      <c r="M1232" t="s">
        <v>48</v>
      </c>
      <c r="P1232" t="s">
        <v>26</v>
      </c>
      <c r="Q1232" t="s">
        <v>33</v>
      </c>
      <c r="R1232" t="s">
        <v>558</v>
      </c>
      <c r="W1232" s="32">
        <v>0.39</v>
      </c>
      <c r="X1232" t="s">
        <v>929</v>
      </c>
      <c r="Y1232" t="s">
        <v>930</v>
      </c>
      <c r="Z1232" t="s">
        <v>926</v>
      </c>
    </row>
    <row r="1233" spans="1:26" x14ac:dyDescent="0.3">
      <c r="A1233" t="s">
        <v>26</v>
      </c>
      <c r="B1233" t="s">
        <v>27</v>
      </c>
      <c r="C1233" s="27">
        <v>2020</v>
      </c>
      <c r="D1233" s="28">
        <v>5</v>
      </c>
      <c r="E1233" t="s">
        <v>921</v>
      </c>
      <c r="F1233" t="s">
        <v>922</v>
      </c>
      <c r="G1233" s="29">
        <v>43774</v>
      </c>
      <c r="H1233" s="30">
        <v>43774</v>
      </c>
      <c r="I1233" s="31">
        <v>464</v>
      </c>
      <c r="J1233" t="s">
        <v>44</v>
      </c>
      <c r="L1233" t="s">
        <v>54</v>
      </c>
      <c r="M1233" t="s">
        <v>38</v>
      </c>
      <c r="P1233" t="s">
        <v>26</v>
      </c>
      <c r="Q1233" t="s">
        <v>33</v>
      </c>
      <c r="R1233" t="s">
        <v>558</v>
      </c>
      <c r="W1233" s="32">
        <v>-0.39</v>
      </c>
      <c r="X1233" t="s">
        <v>929</v>
      </c>
      <c r="Y1233" t="s">
        <v>930</v>
      </c>
      <c r="Z1233" t="s">
        <v>926</v>
      </c>
    </row>
    <row r="1234" spans="1:26" x14ac:dyDescent="0.3">
      <c r="A1234" t="s">
        <v>26</v>
      </c>
      <c r="B1234" t="s">
        <v>27</v>
      </c>
      <c r="C1234" s="27">
        <v>2020</v>
      </c>
      <c r="D1234" s="28">
        <v>5</v>
      </c>
      <c r="E1234" t="s">
        <v>921</v>
      </c>
      <c r="F1234" t="s">
        <v>922</v>
      </c>
      <c r="G1234" s="29">
        <v>43774</v>
      </c>
      <c r="H1234" s="30">
        <v>43774</v>
      </c>
      <c r="I1234" s="31">
        <v>473</v>
      </c>
      <c r="J1234" t="s">
        <v>44</v>
      </c>
      <c r="K1234" t="s">
        <v>581</v>
      </c>
      <c r="L1234" t="s">
        <v>928</v>
      </c>
      <c r="M1234" t="s">
        <v>48</v>
      </c>
      <c r="P1234" t="s">
        <v>26</v>
      </c>
      <c r="Q1234" t="s">
        <v>33</v>
      </c>
      <c r="R1234" t="s">
        <v>558</v>
      </c>
      <c r="W1234" s="32">
        <v>3.81</v>
      </c>
      <c r="X1234" t="s">
        <v>929</v>
      </c>
      <c r="Y1234" t="s">
        <v>930</v>
      </c>
      <c r="Z1234" t="s">
        <v>926</v>
      </c>
    </row>
    <row r="1235" spans="1:26" x14ac:dyDescent="0.3">
      <c r="A1235" t="s">
        <v>26</v>
      </c>
      <c r="B1235" t="s">
        <v>27</v>
      </c>
      <c r="C1235" s="27">
        <v>2020</v>
      </c>
      <c r="D1235" s="28">
        <v>5</v>
      </c>
      <c r="E1235" t="s">
        <v>921</v>
      </c>
      <c r="F1235" t="s">
        <v>922</v>
      </c>
      <c r="G1235" s="29">
        <v>43774</v>
      </c>
      <c r="H1235" s="30">
        <v>43774</v>
      </c>
      <c r="I1235" s="31">
        <v>474</v>
      </c>
      <c r="J1235" t="s">
        <v>44</v>
      </c>
      <c r="L1235" t="s">
        <v>54</v>
      </c>
      <c r="M1235" t="s">
        <v>38</v>
      </c>
      <c r="P1235" t="s">
        <v>26</v>
      </c>
      <c r="Q1235" t="s">
        <v>33</v>
      </c>
      <c r="R1235" t="s">
        <v>558</v>
      </c>
      <c r="W1235" s="32">
        <v>-3.81</v>
      </c>
      <c r="X1235" t="s">
        <v>929</v>
      </c>
      <c r="Y1235" t="s">
        <v>930</v>
      </c>
      <c r="Z1235" t="s">
        <v>926</v>
      </c>
    </row>
    <row r="1236" spans="1:26" x14ac:dyDescent="0.3">
      <c r="A1236" t="s">
        <v>26</v>
      </c>
      <c r="B1236" t="s">
        <v>27</v>
      </c>
      <c r="C1236" s="27">
        <v>2020</v>
      </c>
      <c r="D1236" s="28">
        <v>5</v>
      </c>
      <c r="E1236" t="s">
        <v>921</v>
      </c>
      <c r="F1236" t="s">
        <v>922</v>
      </c>
      <c r="G1236" s="29">
        <v>43774</v>
      </c>
      <c r="H1236" s="30">
        <v>43774</v>
      </c>
      <c r="I1236" s="31">
        <v>483</v>
      </c>
      <c r="J1236" t="s">
        <v>44</v>
      </c>
      <c r="K1236" t="s">
        <v>581</v>
      </c>
      <c r="L1236" t="s">
        <v>928</v>
      </c>
      <c r="M1236" t="s">
        <v>48</v>
      </c>
      <c r="P1236" t="s">
        <v>26</v>
      </c>
      <c r="Q1236" t="s">
        <v>33</v>
      </c>
      <c r="R1236" t="s">
        <v>558</v>
      </c>
      <c r="W1236" s="32">
        <v>3.81</v>
      </c>
      <c r="X1236" t="s">
        <v>929</v>
      </c>
      <c r="Y1236" t="s">
        <v>930</v>
      </c>
      <c r="Z1236" t="s">
        <v>926</v>
      </c>
    </row>
    <row r="1237" spans="1:26" x14ac:dyDescent="0.3">
      <c r="A1237" t="s">
        <v>26</v>
      </c>
      <c r="B1237" t="s">
        <v>27</v>
      </c>
      <c r="C1237" s="27">
        <v>2020</v>
      </c>
      <c r="D1237" s="28">
        <v>5</v>
      </c>
      <c r="E1237" t="s">
        <v>921</v>
      </c>
      <c r="F1237" t="s">
        <v>922</v>
      </c>
      <c r="G1237" s="29">
        <v>43774</v>
      </c>
      <c r="H1237" s="30">
        <v>43774</v>
      </c>
      <c r="I1237" s="31">
        <v>484</v>
      </c>
      <c r="J1237" t="s">
        <v>44</v>
      </c>
      <c r="L1237" t="s">
        <v>54</v>
      </c>
      <c r="M1237" t="s">
        <v>38</v>
      </c>
      <c r="P1237" t="s">
        <v>26</v>
      </c>
      <c r="Q1237" t="s">
        <v>33</v>
      </c>
      <c r="R1237" t="s">
        <v>558</v>
      </c>
      <c r="W1237" s="32">
        <v>-3.81</v>
      </c>
      <c r="X1237" t="s">
        <v>929</v>
      </c>
      <c r="Y1237" t="s">
        <v>930</v>
      </c>
      <c r="Z1237" t="s">
        <v>926</v>
      </c>
    </row>
    <row r="1238" spans="1:26" x14ac:dyDescent="0.3">
      <c r="A1238" t="s">
        <v>26</v>
      </c>
      <c r="B1238" t="s">
        <v>27</v>
      </c>
      <c r="C1238" s="27">
        <v>2020</v>
      </c>
      <c r="D1238" s="28">
        <v>5</v>
      </c>
      <c r="E1238" t="s">
        <v>921</v>
      </c>
      <c r="F1238" t="s">
        <v>922</v>
      </c>
      <c r="G1238" s="29">
        <v>43774</v>
      </c>
      <c r="H1238" s="30">
        <v>43774</v>
      </c>
      <c r="I1238" s="31">
        <v>493</v>
      </c>
      <c r="J1238" t="s">
        <v>44</v>
      </c>
      <c r="K1238" t="s">
        <v>581</v>
      </c>
      <c r="L1238" t="s">
        <v>928</v>
      </c>
      <c r="M1238" t="s">
        <v>48</v>
      </c>
      <c r="P1238" t="s">
        <v>26</v>
      </c>
      <c r="Q1238" t="s">
        <v>33</v>
      </c>
      <c r="R1238" t="s">
        <v>558</v>
      </c>
      <c r="W1238" s="32">
        <v>0.52</v>
      </c>
      <c r="X1238" t="s">
        <v>929</v>
      </c>
      <c r="Y1238" t="s">
        <v>930</v>
      </c>
      <c r="Z1238" t="s">
        <v>926</v>
      </c>
    </row>
    <row r="1239" spans="1:26" x14ac:dyDescent="0.3">
      <c r="A1239" t="s">
        <v>26</v>
      </c>
      <c r="B1239" t="s">
        <v>27</v>
      </c>
      <c r="C1239" s="27">
        <v>2020</v>
      </c>
      <c r="D1239" s="28">
        <v>5</v>
      </c>
      <c r="E1239" t="s">
        <v>921</v>
      </c>
      <c r="F1239" t="s">
        <v>922</v>
      </c>
      <c r="G1239" s="29">
        <v>43774</v>
      </c>
      <c r="H1239" s="30">
        <v>43774</v>
      </c>
      <c r="I1239" s="31">
        <v>494</v>
      </c>
      <c r="J1239" t="s">
        <v>44</v>
      </c>
      <c r="L1239" t="s">
        <v>54</v>
      </c>
      <c r="M1239" t="s">
        <v>38</v>
      </c>
      <c r="P1239" t="s">
        <v>26</v>
      </c>
      <c r="Q1239" t="s">
        <v>33</v>
      </c>
      <c r="R1239" t="s">
        <v>558</v>
      </c>
      <c r="W1239" s="32">
        <v>-0.52</v>
      </c>
      <c r="X1239" t="s">
        <v>929</v>
      </c>
      <c r="Y1239" t="s">
        <v>930</v>
      </c>
      <c r="Z1239" t="s">
        <v>926</v>
      </c>
    </row>
    <row r="1240" spans="1:26" x14ac:dyDescent="0.3">
      <c r="A1240" t="s">
        <v>26</v>
      </c>
      <c r="B1240" t="s">
        <v>27</v>
      </c>
      <c r="C1240" s="27">
        <v>2020</v>
      </c>
      <c r="D1240" s="28">
        <v>5</v>
      </c>
      <c r="E1240" t="s">
        <v>921</v>
      </c>
      <c r="F1240" t="s">
        <v>922</v>
      </c>
      <c r="G1240" s="29">
        <v>43774</v>
      </c>
      <c r="H1240" s="30">
        <v>43774</v>
      </c>
      <c r="I1240" s="31">
        <v>503</v>
      </c>
      <c r="J1240" t="s">
        <v>44</v>
      </c>
      <c r="K1240" t="s">
        <v>581</v>
      </c>
      <c r="L1240" t="s">
        <v>928</v>
      </c>
      <c r="M1240" t="s">
        <v>48</v>
      </c>
      <c r="P1240" t="s">
        <v>26</v>
      </c>
      <c r="Q1240" t="s">
        <v>33</v>
      </c>
      <c r="R1240" t="s">
        <v>558</v>
      </c>
      <c r="W1240" s="32">
        <v>0.52</v>
      </c>
      <c r="X1240" t="s">
        <v>929</v>
      </c>
      <c r="Y1240" t="s">
        <v>930</v>
      </c>
      <c r="Z1240" t="s">
        <v>926</v>
      </c>
    </row>
    <row r="1241" spans="1:26" x14ac:dyDescent="0.3">
      <c r="A1241" t="s">
        <v>26</v>
      </c>
      <c r="B1241" t="s">
        <v>27</v>
      </c>
      <c r="C1241" s="27">
        <v>2020</v>
      </c>
      <c r="D1241" s="28">
        <v>5</v>
      </c>
      <c r="E1241" t="s">
        <v>921</v>
      </c>
      <c r="F1241" t="s">
        <v>922</v>
      </c>
      <c r="G1241" s="29">
        <v>43774</v>
      </c>
      <c r="H1241" s="30">
        <v>43774</v>
      </c>
      <c r="I1241" s="31">
        <v>504</v>
      </c>
      <c r="J1241" t="s">
        <v>44</v>
      </c>
      <c r="L1241" t="s">
        <v>54</v>
      </c>
      <c r="M1241" t="s">
        <v>38</v>
      </c>
      <c r="P1241" t="s">
        <v>26</v>
      </c>
      <c r="Q1241" t="s">
        <v>33</v>
      </c>
      <c r="R1241" t="s">
        <v>558</v>
      </c>
      <c r="W1241" s="32">
        <v>-0.52</v>
      </c>
      <c r="X1241" t="s">
        <v>929</v>
      </c>
      <c r="Y1241" t="s">
        <v>930</v>
      </c>
      <c r="Z1241" t="s">
        <v>926</v>
      </c>
    </row>
    <row r="1242" spans="1:26" x14ac:dyDescent="0.3">
      <c r="A1242" t="s">
        <v>26</v>
      </c>
      <c r="B1242" t="s">
        <v>27</v>
      </c>
      <c r="C1242" s="27">
        <v>2020</v>
      </c>
      <c r="D1242" s="28">
        <v>5</v>
      </c>
      <c r="E1242" t="s">
        <v>921</v>
      </c>
      <c r="F1242" t="s">
        <v>922</v>
      </c>
      <c r="G1242" s="29">
        <v>43774</v>
      </c>
      <c r="H1242" s="30">
        <v>43774</v>
      </c>
      <c r="I1242" s="31">
        <v>513</v>
      </c>
      <c r="J1242" t="s">
        <v>44</v>
      </c>
      <c r="K1242" t="s">
        <v>581</v>
      </c>
      <c r="L1242" t="s">
        <v>928</v>
      </c>
      <c r="M1242" t="s">
        <v>48</v>
      </c>
      <c r="P1242" t="s">
        <v>26</v>
      </c>
      <c r="Q1242" t="s">
        <v>33</v>
      </c>
      <c r="R1242" t="s">
        <v>558</v>
      </c>
      <c r="W1242" s="32">
        <v>3.81</v>
      </c>
      <c r="X1242" t="s">
        <v>929</v>
      </c>
      <c r="Y1242" t="s">
        <v>930</v>
      </c>
      <c r="Z1242" t="s">
        <v>926</v>
      </c>
    </row>
    <row r="1243" spans="1:26" x14ac:dyDescent="0.3">
      <c r="A1243" t="s">
        <v>26</v>
      </c>
      <c r="B1243" t="s">
        <v>27</v>
      </c>
      <c r="C1243" s="27">
        <v>2020</v>
      </c>
      <c r="D1243" s="28">
        <v>5</v>
      </c>
      <c r="E1243" t="s">
        <v>921</v>
      </c>
      <c r="F1243" t="s">
        <v>922</v>
      </c>
      <c r="G1243" s="29">
        <v>43774</v>
      </c>
      <c r="H1243" s="30">
        <v>43774</v>
      </c>
      <c r="I1243" s="31">
        <v>514</v>
      </c>
      <c r="J1243" t="s">
        <v>44</v>
      </c>
      <c r="L1243" t="s">
        <v>54</v>
      </c>
      <c r="M1243" t="s">
        <v>38</v>
      </c>
      <c r="P1243" t="s">
        <v>26</v>
      </c>
      <c r="Q1243" t="s">
        <v>33</v>
      </c>
      <c r="R1243" t="s">
        <v>558</v>
      </c>
      <c r="W1243" s="32">
        <v>-3.81</v>
      </c>
      <c r="X1243" t="s">
        <v>929</v>
      </c>
      <c r="Y1243" t="s">
        <v>930</v>
      </c>
      <c r="Z1243" t="s">
        <v>926</v>
      </c>
    </row>
    <row r="1244" spans="1:26" x14ac:dyDescent="0.3">
      <c r="A1244" t="s">
        <v>26</v>
      </c>
      <c r="B1244" t="s">
        <v>27</v>
      </c>
      <c r="C1244" s="27">
        <v>2020</v>
      </c>
      <c r="D1244" s="28">
        <v>5</v>
      </c>
      <c r="E1244" t="s">
        <v>921</v>
      </c>
      <c r="F1244" t="s">
        <v>922</v>
      </c>
      <c r="G1244" s="29">
        <v>43774</v>
      </c>
      <c r="H1244" s="30">
        <v>43774</v>
      </c>
      <c r="I1244" s="31">
        <v>523</v>
      </c>
      <c r="J1244" t="s">
        <v>44</v>
      </c>
      <c r="K1244" t="s">
        <v>581</v>
      </c>
      <c r="L1244" t="s">
        <v>928</v>
      </c>
      <c r="M1244" t="s">
        <v>48</v>
      </c>
      <c r="P1244" t="s">
        <v>26</v>
      </c>
      <c r="Q1244" t="s">
        <v>33</v>
      </c>
      <c r="R1244" t="s">
        <v>558</v>
      </c>
      <c r="W1244" s="32">
        <v>0.52</v>
      </c>
      <c r="X1244" t="s">
        <v>929</v>
      </c>
      <c r="Y1244" t="s">
        <v>930</v>
      </c>
      <c r="Z1244" t="s">
        <v>926</v>
      </c>
    </row>
    <row r="1245" spans="1:26" x14ac:dyDescent="0.3">
      <c r="A1245" t="s">
        <v>26</v>
      </c>
      <c r="B1245" t="s">
        <v>27</v>
      </c>
      <c r="C1245" s="27">
        <v>2020</v>
      </c>
      <c r="D1245" s="28">
        <v>5</v>
      </c>
      <c r="E1245" t="s">
        <v>921</v>
      </c>
      <c r="F1245" t="s">
        <v>922</v>
      </c>
      <c r="G1245" s="29">
        <v>43774</v>
      </c>
      <c r="H1245" s="30">
        <v>43774</v>
      </c>
      <c r="I1245" s="31">
        <v>524</v>
      </c>
      <c r="J1245" t="s">
        <v>44</v>
      </c>
      <c r="L1245" t="s">
        <v>54</v>
      </c>
      <c r="M1245" t="s">
        <v>38</v>
      </c>
      <c r="P1245" t="s">
        <v>26</v>
      </c>
      <c r="Q1245" t="s">
        <v>33</v>
      </c>
      <c r="R1245" t="s">
        <v>558</v>
      </c>
      <c r="W1245" s="32">
        <v>-0.52</v>
      </c>
      <c r="X1245" t="s">
        <v>929</v>
      </c>
      <c r="Y1245" t="s">
        <v>930</v>
      </c>
      <c r="Z1245" t="s">
        <v>926</v>
      </c>
    </row>
    <row r="1246" spans="1:26" x14ac:dyDescent="0.3">
      <c r="A1246" t="s">
        <v>26</v>
      </c>
      <c r="B1246" t="s">
        <v>27</v>
      </c>
      <c r="C1246" s="27">
        <v>2020</v>
      </c>
      <c r="D1246" s="28">
        <v>5</v>
      </c>
      <c r="E1246" t="s">
        <v>921</v>
      </c>
      <c r="F1246" t="s">
        <v>922</v>
      </c>
      <c r="G1246" s="29">
        <v>43774</v>
      </c>
      <c r="H1246" s="30">
        <v>43774</v>
      </c>
      <c r="I1246" s="31">
        <v>533</v>
      </c>
      <c r="J1246" t="s">
        <v>44</v>
      </c>
      <c r="K1246" t="s">
        <v>581</v>
      </c>
      <c r="L1246" t="s">
        <v>928</v>
      </c>
      <c r="M1246" t="s">
        <v>48</v>
      </c>
      <c r="P1246" t="s">
        <v>26</v>
      </c>
      <c r="Q1246" t="s">
        <v>33</v>
      </c>
      <c r="R1246" t="s">
        <v>558</v>
      </c>
      <c r="W1246" s="32">
        <v>0.9</v>
      </c>
      <c r="X1246" t="s">
        <v>929</v>
      </c>
      <c r="Y1246" t="s">
        <v>930</v>
      </c>
      <c r="Z1246" t="s">
        <v>926</v>
      </c>
    </row>
    <row r="1247" spans="1:26" x14ac:dyDescent="0.3">
      <c r="A1247" t="s">
        <v>26</v>
      </c>
      <c r="B1247" t="s">
        <v>27</v>
      </c>
      <c r="C1247" s="27">
        <v>2020</v>
      </c>
      <c r="D1247" s="28">
        <v>5</v>
      </c>
      <c r="E1247" t="s">
        <v>921</v>
      </c>
      <c r="F1247" t="s">
        <v>922</v>
      </c>
      <c r="G1247" s="29">
        <v>43774</v>
      </c>
      <c r="H1247" s="30">
        <v>43774</v>
      </c>
      <c r="I1247" s="31">
        <v>534</v>
      </c>
      <c r="J1247" t="s">
        <v>44</v>
      </c>
      <c r="L1247" t="s">
        <v>54</v>
      </c>
      <c r="M1247" t="s">
        <v>38</v>
      </c>
      <c r="P1247" t="s">
        <v>26</v>
      </c>
      <c r="Q1247" t="s">
        <v>33</v>
      </c>
      <c r="R1247" t="s">
        <v>558</v>
      </c>
      <c r="W1247" s="32">
        <v>-0.9</v>
      </c>
      <c r="X1247" t="s">
        <v>929</v>
      </c>
      <c r="Y1247" t="s">
        <v>930</v>
      </c>
      <c r="Z1247" t="s">
        <v>926</v>
      </c>
    </row>
    <row r="1248" spans="1:26" x14ac:dyDescent="0.3">
      <c r="A1248" t="s">
        <v>26</v>
      </c>
      <c r="B1248" t="s">
        <v>27</v>
      </c>
      <c r="C1248" s="27">
        <v>2020</v>
      </c>
      <c r="D1248" s="28">
        <v>5</v>
      </c>
      <c r="E1248" t="s">
        <v>921</v>
      </c>
      <c r="F1248" t="s">
        <v>922</v>
      </c>
      <c r="G1248" s="29">
        <v>43774</v>
      </c>
      <c r="H1248" s="30">
        <v>43774</v>
      </c>
      <c r="I1248" s="31">
        <v>543</v>
      </c>
      <c r="J1248" t="s">
        <v>44</v>
      </c>
      <c r="K1248" t="s">
        <v>581</v>
      </c>
      <c r="L1248" t="s">
        <v>928</v>
      </c>
      <c r="M1248" t="s">
        <v>48</v>
      </c>
      <c r="P1248" t="s">
        <v>26</v>
      </c>
      <c r="Q1248" t="s">
        <v>33</v>
      </c>
      <c r="R1248" t="s">
        <v>558</v>
      </c>
      <c r="W1248" s="32">
        <v>0.9</v>
      </c>
      <c r="X1248" t="s">
        <v>929</v>
      </c>
      <c r="Y1248" t="s">
        <v>930</v>
      </c>
      <c r="Z1248" t="s">
        <v>926</v>
      </c>
    </row>
    <row r="1249" spans="1:26" x14ac:dyDescent="0.3">
      <c r="A1249" t="s">
        <v>26</v>
      </c>
      <c r="B1249" t="s">
        <v>27</v>
      </c>
      <c r="C1249" s="27">
        <v>2020</v>
      </c>
      <c r="D1249" s="28">
        <v>5</v>
      </c>
      <c r="E1249" t="s">
        <v>921</v>
      </c>
      <c r="F1249" t="s">
        <v>922</v>
      </c>
      <c r="G1249" s="29">
        <v>43774</v>
      </c>
      <c r="H1249" s="30">
        <v>43774</v>
      </c>
      <c r="I1249" s="31">
        <v>544</v>
      </c>
      <c r="J1249" t="s">
        <v>44</v>
      </c>
      <c r="L1249" t="s">
        <v>54</v>
      </c>
      <c r="M1249" t="s">
        <v>38</v>
      </c>
      <c r="P1249" t="s">
        <v>26</v>
      </c>
      <c r="Q1249" t="s">
        <v>33</v>
      </c>
      <c r="R1249" t="s">
        <v>558</v>
      </c>
      <c r="W1249" s="32">
        <v>-0.9</v>
      </c>
      <c r="X1249" t="s">
        <v>929</v>
      </c>
      <c r="Y1249" t="s">
        <v>930</v>
      </c>
      <c r="Z1249" t="s">
        <v>926</v>
      </c>
    </row>
    <row r="1250" spans="1:26" x14ac:dyDescent="0.3">
      <c r="A1250" t="s">
        <v>26</v>
      </c>
      <c r="B1250" t="s">
        <v>27</v>
      </c>
      <c r="C1250" s="27">
        <v>2020</v>
      </c>
      <c r="D1250" s="28">
        <v>5</v>
      </c>
      <c r="E1250" t="s">
        <v>921</v>
      </c>
      <c r="F1250" t="s">
        <v>922</v>
      </c>
      <c r="G1250" s="29">
        <v>43774</v>
      </c>
      <c r="H1250" s="30">
        <v>43774</v>
      </c>
      <c r="I1250" s="31">
        <v>553</v>
      </c>
      <c r="J1250" t="s">
        <v>44</v>
      </c>
      <c r="K1250" t="s">
        <v>581</v>
      </c>
      <c r="L1250" t="s">
        <v>928</v>
      </c>
      <c r="M1250" t="s">
        <v>48</v>
      </c>
      <c r="P1250" t="s">
        <v>26</v>
      </c>
      <c r="Q1250" t="s">
        <v>33</v>
      </c>
      <c r="R1250" t="s">
        <v>558</v>
      </c>
      <c r="W1250" s="32">
        <v>2.7</v>
      </c>
      <c r="X1250" t="s">
        <v>929</v>
      </c>
      <c r="Y1250" t="s">
        <v>930</v>
      </c>
      <c r="Z1250" t="s">
        <v>926</v>
      </c>
    </row>
    <row r="1251" spans="1:26" x14ac:dyDescent="0.3">
      <c r="A1251" t="s">
        <v>26</v>
      </c>
      <c r="B1251" t="s">
        <v>27</v>
      </c>
      <c r="C1251" s="27">
        <v>2020</v>
      </c>
      <c r="D1251" s="28">
        <v>5</v>
      </c>
      <c r="E1251" t="s">
        <v>921</v>
      </c>
      <c r="F1251" t="s">
        <v>922</v>
      </c>
      <c r="G1251" s="29">
        <v>43774</v>
      </c>
      <c r="H1251" s="30">
        <v>43774</v>
      </c>
      <c r="I1251" s="31">
        <v>554</v>
      </c>
      <c r="J1251" t="s">
        <v>44</v>
      </c>
      <c r="L1251" t="s">
        <v>54</v>
      </c>
      <c r="M1251" t="s">
        <v>38</v>
      </c>
      <c r="P1251" t="s">
        <v>26</v>
      </c>
      <c r="Q1251" t="s">
        <v>33</v>
      </c>
      <c r="R1251" t="s">
        <v>558</v>
      </c>
      <c r="W1251" s="32">
        <v>-2.7</v>
      </c>
      <c r="X1251" t="s">
        <v>929</v>
      </c>
      <c r="Y1251" t="s">
        <v>930</v>
      </c>
      <c r="Z1251" t="s">
        <v>926</v>
      </c>
    </row>
    <row r="1252" spans="1:26" x14ac:dyDescent="0.3">
      <c r="A1252" t="s">
        <v>26</v>
      </c>
      <c r="B1252" t="s">
        <v>27</v>
      </c>
      <c r="C1252" s="27">
        <v>2020</v>
      </c>
      <c r="D1252" s="28">
        <v>5</v>
      </c>
      <c r="E1252" t="s">
        <v>52</v>
      </c>
      <c r="F1252" t="s">
        <v>931</v>
      </c>
      <c r="G1252" s="29">
        <v>43775</v>
      </c>
      <c r="H1252" s="30">
        <v>43775</v>
      </c>
      <c r="I1252" s="31">
        <v>13</v>
      </c>
      <c r="J1252" t="s">
        <v>44</v>
      </c>
      <c r="L1252" t="s">
        <v>37</v>
      </c>
      <c r="M1252" t="s">
        <v>38</v>
      </c>
      <c r="P1252" t="s">
        <v>26</v>
      </c>
      <c r="Q1252" t="s">
        <v>33</v>
      </c>
      <c r="R1252" t="s">
        <v>558</v>
      </c>
      <c r="W1252" s="32">
        <v>-157.68</v>
      </c>
      <c r="X1252" t="s">
        <v>919</v>
      </c>
      <c r="Y1252" t="s">
        <v>45</v>
      </c>
      <c r="Z1252" t="s">
        <v>70</v>
      </c>
    </row>
    <row r="1253" spans="1:26" x14ac:dyDescent="0.3">
      <c r="A1253" t="s">
        <v>26</v>
      </c>
      <c r="B1253" t="s">
        <v>27</v>
      </c>
      <c r="C1253" s="27">
        <v>2020</v>
      </c>
      <c r="D1253" s="28">
        <v>5</v>
      </c>
      <c r="E1253" t="s">
        <v>52</v>
      </c>
      <c r="F1253" t="s">
        <v>931</v>
      </c>
      <c r="G1253" s="29">
        <v>43775</v>
      </c>
      <c r="H1253" s="30">
        <v>43775</v>
      </c>
      <c r="I1253" s="31">
        <v>68</v>
      </c>
      <c r="J1253" t="s">
        <v>44</v>
      </c>
      <c r="L1253" t="s">
        <v>54</v>
      </c>
      <c r="M1253" t="s">
        <v>38</v>
      </c>
      <c r="P1253" t="s">
        <v>26</v>
      </c>
      <c r="Q1253" t="s">
        <v>33</v>
      </c>
      <c r="R1253" t="s">
        <v>558</v>
      </c>
      <c r="W1253" s="32">
        <v>157.68</v>
      </c>
      <c r="X1253" t="s">
        <v>919</v>
      </c>
      <c r="Y1253" t="s">
        <v>57</v>
      </c>
      <c r="Z1253" t="s">
        <v>70</v>
      </c>
    </row>
    <row r="1254" spans="1:26" x14ac:dyDescent="0.3">
      <c r="A1254" t="s">
        <v>26</v>
      </c>
      <c r="B1254" t="s">
        <v>27</v>
      </c>
      <c r="C1254" s="27">
        <v>2020</v>
      </c>
      <c r="D1254" s="28">
        <v>5</v>
      </c>
      <c r="E1254" t="s">
        <v>836</v>
      </c>
      <c r="F1254" t="s">
        <v>932</v>
      </c>
      <c r="G1254" s="29">
        <v>43776</v>
      </c>
      <c r="H1254" s="30">
        <v>43781</v>
      </c>
      <c r="I1254" s="31">
        <v>1</v>
      </c>
      <c r="J1254" t="s">
        <v>44</v>
      </c>
      <c r="L1254" t="s">
        <v>838</v>
      </c>
      <c r="M1254" t="s">
        <v>582</v>
      </c>
      <c r="P1254" t="s">
        <v>26</v>
      </c>
      <c r="Q1254" t="s">
        <v>33</v>
      </c>
      <c r="R1254" t="s">
        <v>558</v>
      </c>
      <c r="W1254" s="32">
        <v>32489.75</v>
      </c>
      <c r="X1254" t="s">
        <v>933</v>
      </c>
      <c r="Y1254" t="s">
        <v>840</v>
      </c>
      <c r="Z1254" t="s">
        <v>841</v>
      </c>
    </row>
    <row r="1255" spans="1:26" x14ac:dyDescent="0.3">
      <c r="A1255" t="s">
        <v>26</v>
      </c>
      <c r="B1255" t="s">
        <v>27</v>
      </c>
      <c r="C1255" s="27">
        <v>2020</v>
      </c>
      <c r="D1255" s="28">
        <v>5</v>
      </c>
      <c r="E1255" t="s">
        <v>836</v>
      </c>
      <c r="F1255" t="s">
        <v>932</v>
      </c>
      <c r="G1255" s="29">
        <v>43776</v>
      </c>
      <c r="H1255" s="30">
        <v>43781</v>
      </c>
      <c r="I1255" s="31">
        <v>3</v>
      </c>
      <c r="J1255" t="s">
        <v>44</v>
      </c>
      <c r="L1255" t="s">
        <v>37</v>
      </c>
      <c r="M1255" t="s">
        <v>38</v>
      </c>
      <c r="P1255" t="s">
        <v>26</v>
      </c>
      <c r="Q1255" t="s">
        <v>33</v>
      </c>
      <c r="R1255" t="s">
        <v>558</v>
      </c>
      <c r="W1255" s="32">
        <v>-32489.75</v>
      </c>
      <c r="Y1255" t="s">
        <v>45</v>
      </c>
      <c r="Z1255" t="s">
        <v>841</v>
      </c>
    </row>
    <row r="1256" spans="1:26" x14ac:dyDescent="0.3">
      <c r="A1256" t="s">
        <v>26</v>
      </c>
      <c r="B1256" t="s">
        <v>27</v>
      </c>
      <c r="C1256" s="27">
        <v>2020</v>
      </c>
      <c r="D1256" s="28">
        <v>5</v>
      </c>
      <c r="E1256" t="s">
        <v>836</v>
      </c>
      <c r="F1256" t="s">
        <v>932</v>
      </c>
      <c r="G1256" s="29">
        <v>43776</v>
      </c>
      <c r="H1256" s="30">
        <v>43781</v>
      </c>
      <c r="I1256" s="31">
        <v>5</v>
      </c>
      <c r="J1256" t="s">
        <v>44</v>
      </c>
      <c r="L1256" t="s">
        <v>838</v>
      </c>
      <c r="M1256" t="s">
        <v>582</v>
      </c>
      <c r="P1256" t="s">
        <v>26</v>
      </c>
      <c r="Q1256" t="s">
        <v>33</v>
      </c>
      <c r="R1256" t="s">
        <v>558</v>
      </c>
      <c r="W1256" s="32">
        <v>25467.97</v>
      </c>
      <c r="X1256" t="s">
        <v>839</v>
      </c>
      <c r="Y1256" t="s">
        <v>840</v>
      </c>
      <c r="Z1256" t="s">
        <v>841</v>
      </c>
    </row>
    <row r="1257" spans="1:26" x14ac:dyDescent="0.3">
      <c r="A1257" t="s">
        <v>26</v>
      </c>
      <c r="B1257" t="s">
        <v>27</v>
      </c>
      <c r="C1257" s="27">
        <v>2020</v>
      </c>
      <c r="D1257" s="28">
        <v>5</v>
      </c>
      <c r="E1257" t="s">
        <v>836</v>
      </c>
      <c r="F1257" t="s">
        <v>932</v>
      </c>
      <c r="G1257" s="29">
        <v>43776</v>
      </c>
      <c r="H1257" s="30">
        <v>43781</v>
      </c>
      <c r="I1257" s="31">
        <v>7</v>
      </c>
      <c r="J1257" t="s">
        <v>44</v>
      </c>
      <c r="L1257" t="s">
        <v>37</v>
      </c>
      <c r="M1257" t="s">
        <v>38</v>
      </c>
      <c r="P1257" t="s">
        <v>26</v>
      </c>
      <c r="Q1257" t="s">
        <v>33</v>
      </c>
      <c r="R1257" t="s">
        <v>558</v>
      </c>
      <c r="W1257" s="32">
        <v>-25467.97</v>
      </c>
      <c r="Y1257" t="s">
        <v>45</v>
      </c>
      <c r="Z1257" t="s">
        <v>841</v>
      </c>
    </row>
    <row r="1258" spans="1:26" x14ac:dyDescent="0.3">
      <c r="A1258" t="s">
        <v>26</v>
      </c>
      <c r="B1258" t="s">
        <v>27</v>
      </c>
      <c r="C1258" s="27">
        <v>2020</v>
      </c>
      <c r="D1258" s="28">
        <v>5</v>
      </c>
      <c r="E1258" t="s">
        <v>609</v>
      </c>
      <c r="F1258" t="s">
        <v>934</v>
      </c>
      <c r="G1258" s="29">
        <v>43777</v>
      </c>
      <c r="H1258" s="30">
        <v>43778</v>
      </c>
      <c r="I1258" s="31">
        <v>281</v>
      </c>
      <c r="J1258" t="s">
        <v>44</v>
      </c>
      <c r="K1258" t="s">
        <v>604</v>
      </c>
      <c r="L1258" t="s">
        <v>611</v>
      </c>
      <c r="M1258" t="s">
        <v>903</v>
      </c>
      <c r="O1258" t="s">
        <v>606</v>
      </c>
      <c r="P1258" t="s">
        <v>26</v>
      </c>
      <c r="Q1258" t="s">
        <v>33</v>
      </c>
      <c r="R1258" t="s">
        <v>558</v>
      </c>
      <c r="W1258" s="32">
        <v>3354.92</v>
      </c>
      <c r="X1258" t="s">
        <v>612</v>
      </c>
      <c r="Y1258" t="s">
        <v>935</v>
      </c>
      <c r="Z1258" t="s">
        <v>614</v>
      </c>
    </row>
    <row r="1259" spans="1:26" x14ac:dyDescent="0.3">
      <c r="A1259" t="s">
        <v>26</v>
      </c>
      <c r="B1259" t="s">
        <v>27</v>
      </c>
      <c r="C1259" s="27">
        <v>2020</v>
      </c>
      <c r="D1259" s="28">
        <v>5</v>
      </c>
      <c r="E1259" t="s">
        <v>609</v>
      </c>
      <c r="F1259" t="s">
        <v>934</v>
      </c>
      <c r="G1259" s="29">
        <v>43777</v>
      </c>
      <c r="H1259" s="30">
        <v>43778</v>
      </c>
      <c r="I1259" s="31">
        <v>282</v>
      </c>
      <c r="J1259" t="s">
        <v>44</v>
      </c>
      <c r="K1259" t="s">
        <v>604</v>
      </c>
      <c r="L1259" t="s">
        <v>611</v>
      </c>
      <c r="M1259" t="s">
        <v>903</v>
      </c>
      <c r="O1259" t="s">
        <v>606</v>
      </c>
      <c r="P1259" t="s">
        <v>26</v>
      </c>
      <c r="Q1259" t="s">
        <v>33</v>
      </c>
      <c r="R1259" t="s">
        <v>558</v>
      </c>
      <c r="W1259" s="32">
        <v>3349</v>
      </c>
      <c r="X1259" t="s">
        <v>612</v>
      </c>
      <c r="Y1259" t="s">
        <v>935</v>
      </c>
      <c r="Z1259" t="s">
        <v>614</v>
      </c>
    </row>
    <row r="1260" spans="1:26" x14ac:dyDescent="0.3">
      <c r="A1260" t="s">
        <v>26</v>
      </c>
      <c r="B1260" t="s">
        <v>27</v>
      </c>
      <c r="C1260" s="27">
        <v>2020</v>
      </c>
      <c r="D1260" s="28">
        <v>5</v>
      </c>
      <c r="E1260" t="s">
        <v>609</v>
      </c>
      <c r="F1260" t="s">
        <v>934</v>
      </c>
      <c r="G1260" s="29">
        <v>43777</v>
      </c>
      <c r="H1260" s="30">
        <v>43778</v>
      </c>
      <c r="I1260" s="31">
        <v>283</v>
      </c>
      <c r="J1260" t="s">
        <v>44</v>
      </c>
      <c r="K1260" t="s">
        <v>604</v>
      </c>
      <c r="L1260" t="s">
        <v>615</v>
      </c>
      <c r="M1260" t="s">
        <v>903</v>
      </c>
      <c r="O1260" t="s">
        <v>606</v>
      </c>
      <c r="P1260" t="s">
        <v>26</v>
      </c>
      <c r="Q1260" t="s">
        <v>33</v>
      </c>
      <c r="R1260" t="s">
        <v>558</v>
      </c>
      <c r="W1260" s="32">
        <v>453.59</v>
      </c>
      <c r="X1260" t="s">
        <v>612</v>
      </c>
      <c r="Y1260" t="s">
        <v>935</v>
      </c>
      <c r="Z1260" t="s">
        <v>614</v>
      </c>
    </row>
    <row r="1261" spans="1:26" x14ac:dyDescent="0.3">
      <c r="A1261" t="s">
        <v>26</v>
      </c>
      <c r="B1261" t="s">
        <v>27</v>
      </c>
      <c r="C1261" s="27">
        <v>2020</v>
      </c>
      <c r="D1261" s="28">
        <v>5</v>
      </c>
      <c r="E1261" t="s">
        <v>609</v>
      </c>
      <c r="F1261" t="s">
        <v>934</v>
      </c>
      <c r="G1261" s="29">
        <v>43777</v>
      </c>
      <c r="H1261" s="30">
        <v>43778</v>
      </c>
      <c r="I1261" s="31">
        <v>284</v>
      </c>
      <c r="J1261" t="s">
        <v>44</v>
      </c>
      <c r="K1261" t="s">
        <v>604</v>
      </c>
      <c r="L1261" t="s">
        <v>615</v>
      </c>
      <c r="M1261" t="s">
        <v>903</v>
      </c>
      <c r="O1261" t="s">
        <v>606</v>
      </c>
      <c r="P1261" t="s">
        <v>26</v>
      </c>
      <c r="Q1261" t="s">
        <v>33</v>
      </c>
      <c r="R1261" t="s">
        <v>558</v>
      </c>
      <c r="W1261" s="32">
        <v>452.78</v>
      </c>
      <c r="X1261" t="s">
        <v>612</v>
      </c>
      <c r="Y1261" t="s">
        <v>935</v>
      </c>
      <c r="Z1261" t="s">
        <v>614</v>
      </c>
    </row>
    <row r="1262" spans="1:26" x14ac:dyDescent="0.3">
      <c r="A1262" t="s">
        <v>26</v>
      </c>
      <c r="B1262" t="s">
        <v>27</v>
      </c>
      <c r="C1262" s="27">
        <v>2020</v>
      </c>
      <c r="D1262" s="28">
        <v>5</v>
      </c>
      <c r="E1262" t="s">
        <v>609</v>
      </c>
      <c r="F1262" t="s">
        <v>934</v>
      </c>
      <c r="G1262" s="29">
        <v>43777</v>
      </c>
      <c r="H1262" s="30">
        <v>43778</v>
      </c>
      <c r="I1262" s="31">
        <v>285</v>
      </c>
      <c r="J1262" t="s">
        <v>44</v>
      </c>
      <c r="K1262" t="s">
        <v>604</v>
      </c>
      <c r="L1262" t="s">
        <v>616</v>
      </c>
      <c r="M1262" t="s">
        <v>903</v>
      </c>
      <c r="O1262" t="s">
        <v>606</v>
      </c>
      <c r="P1262" t="s">
        <v>26</v>
      </c>
      <c r="Q1262" t="s">
        <v>33</v>
      </c>
      <c r="R1262" t="s">
        <v>558</v>
      </c>
      <c r="W1262" s="32">
        <v>232.27</v>
      </c>
      <c r="X1262" t="s">
        <v>612</v>
      </c>
      <c r="Y1262" t="s">
        <v>935</v>
      </c>
      <c r="Z1262" t="s">
        <v>614</v>
      </c>
    </row>
    <row r="1263" spans="1:26" x14ac:dyDescent="0.3">
      <c r="A1263" t="s">
        <v>26</v>
      </c>
      <c r="B1263" t="s">
        <v>27</v>
      </c>
      <c r="C1263" s="27">
        <v>2020</v>
      </c>
      <c r="D1263" s="28">
        <v>5</v>
      </c>
      <c r="E1263" t="s">
        <v>609</v>
      </c>
      <c r="F1263" t="s">
        <v>934</v>
      </c>
      <c r="G1263" s="29">
        <v>43777</v>
      </c>
      <c r="H1263" s="30">
        <v>43778</v>
      </c>
      <c r="I1263" s="31">
        <v>286</v>
      </c>
      <c r="J1263" t="s">
        <v>44</v>
      </c>
      <c r="K1263" t="s">
        <v>604</v>
      </c>
      <c r="L1263" t="s">
        <v>616</v>
      </c>
      <c r="M1263" t="s">
        <v>903</v>
      </c>
      <c r="O1263" t="s">
        <v>606</v>
      </c>
      <c r="P1263" t="s">
        <v>26</v>
      </c>
      <c r="Q1263" t="s">
        <v>33</v>
      </c>
      <c r="R1263" t="s">
        <v>558</v>
      </c>
      <c r="W1263" s="32">
        <v>246.27</v>
      </c>
      <c r="X1263" t="s">
        <v>612</v>
      </c>
      <c r="Y1263" t="s">
        <v>935</v>
      </c>
      <c r="Z1263" t="s">
        <v>614</v>
      </c>
    </row>
    <row r="1264" spans="1:26" x14ac:dyDescent="0.3">
      <c r="A1264" t="s">
        <v>26</v>
      </c>
      <c r="B1264" t="s">
        <v>27</v>
      </c>
      <c r="C1264" s="27">
        <v>2020</v>
      </c>
      <c r="D1264" s="28">
        <v>5</v>
      </c>
      <c r="E1264" t="s">
        <v>609</v>
      </c>
      <c r="F1264" t="s">
        <v>934</v>
      </c>
      <c r="G1264" s="29">
        <v>43777</v>
      </c>
      <c r="H1264" s="30">
        <v>43778</v>
      </c>
      <c r="I1264" s="31">
        <v>287</v>
      </c>
      <c r="J1264" t="s">
        <v>44</v>
      </c>
      <c r="K1264" t="s">
        <v>604</v>
      </c>
      <c r="L1264" t="s">
        <v>617</v>
      </c>
      <c r="M1264" t="s">
        <v>903</v>
      </c>
      <c r="O1264" t="s">
        <v>606</v>
      </c>
      <c r="P1264" t="s">
        <v>26</v>
      </c>
      <c r="Q1264" t="s">
        <v>33</v>
      </c>
      <c r="R1264" t="s">
        <v>558</v>
      </c>
      <c r="W1264" s="32">
        <v>43.95</v>
      </c>
      <c r="X1264" t="s">
        <v>612</v>
      </c>
      <c r="Y1264" t="s">
        <v>935</v>
      </c>
      <c r="Z1264" t="s">
        <v>614</v>
      </c>
    </row>
    <row r="1265" spans="1:26" x14ac:dyDescent="0.3">
      <c r="A1265" t="s">
        <v>26</v>
      </c>
      <c r="B1265" t="s">
        <v>27</v>
      </c>
      <c r="C1265" s="27">
        <v>2020</v>
      </c>
      <c r="D1265" s="28">
        <v>5</v>
      </c>
      <c r="E1265" t="s">
        <v>609</v>
      </c>
      <c r="F1265" t="s">
        <v>934</v>
      </c>
      <c r="G1265" s="29">
        <v>43777</v>
      </c>
      <c r="H1265" s="30">
        <v>43778</v>
      </c>
      <c r="I1265" s="31">
        <v>288</v>
      </c>
      <c r="J1265" t="s">
        <v>44</v>
      </c>
      <c r="K1265" t="s">
        <v>604</v>
      </c>
      <c r="L1265" t="s">
        <v>617</v>
      </c>
      <c r="M1265" t="s">
        <v>903</v>
      </c>
      <c r="O1265" t="s">
        <v>606</v>
      </c>
      <c r="P1265" t="s">
        <v>26</v>
      </c>
      <c r="Q1265" t="s">
        <v>33</v>
      </c>
      <c r="R1265" t="s">
        <v>558</v>
      </c>
      <c r="W1265" s="32">
        <v>43.87</v>
      </c>
      <c r="X1265" t="s">
        <v>612</v>
      </c>
      <c r="Y1265" t="s">
        <v>935</v>
      </c>
      <c r="Z1265" t="s">
        <v>614</v>
      </c>
    </row>
    <row r="1266" spans="1:26" x14ac:dyDescent="0.3">
      <c r="A1266" t="s">
        <v>26</v>
      </c>
      <c r="B1266" t="s">
        <v>27</v>
      </c>
      <c r="C1266" s="27">
        <v>2020</v>
      </c>
      <c r="D1266" s="28">
        <v>5</v>
      </c>
      <c r="E1266" t="s">
        <v>609</v>
      </c>
      <c r="F1266" t="s">
        <v>934</v>
      </c>
      <c r="G1266" s="29">
        <v>43777</v>
      </c>
      <c r="H1266" s="30">
        <v>43778</v>
      </c>
      <c r="I1266" s="31">
        <v>289</v>
      </c>
      <c r="J1266" t="s">
        <v>44</v>
      </c>
      <c r="K1266" t="s">
        <v>604</v>
      </c>
      <c r="L1266" t="s">
        <v>657</v>
      </c>
      <c r="M1266" t="s">
        <v>903</v>
      </c>
      <c r="O1266" t="s">
        <v>606</v>
      </c>
      <c r="P1266" t="s">
        <v>26</v>
      </c>
      <c r="Q1266" t="s">
        <v>33</v>
      </c>
      <c r="R1266" t="s">
        <v>558</v>
      </c>
      <c r="W1266" s="32">
        <v>901</v>
      </c>
      <c r="X1266" t="s">
        <v>612</v>
      </c>
      <c r="Y1266" t="s">
        <v>935</v>
      </c>
      <c r="Z1266" t="s">
        <v>614</v>
      </c>
    </row>
    <row r="1267" spans="1:26" x14ac:dyDescent="0.3">
      <c r="A1267" t="s">
        <v>26</v>
      </c>
      <c r="B1267" t="s">
        <v>27</v>
      </c>
      <c r="C1267" s="27">
        <v>2020</v>
      </c>
      <c r="D1267" s="28">
        <v>5</v>
      </c>
      <c r="E1267" t="s">
        <v>609</v>
      </c>
      <c r="F1267" t="s">
        <v>934</v>
      </c>
      <c r="G1267" s="29">
        <v>43777</v>
      </c>
      <c r="H1267" s="30">
        <v>43778</v>
      </c>
      <c r="I1267" s="31">
        <v>290</v>
      </c>
      <c r="J1267" t="s">
        <v>44</v>
      </c>
      <c r="K1267" t="s">
        <v>604</v>
      </c>
      <c r="L1267" t="s">
        <v>657</v>
      </c>
      <c r="M1267" t="s">
        <v>903</v>
      </c>
      <c r="O1267" t="s">
        <v>606</v>
      </c>
      <c r="P1267" t="s">
        <v>26</v>
      </c>
      <c r="Q1267" t="s">
        <v>33</v>
      </c>
      <c r="R1267" t="s">
        <v>558</v>
      </c>
      <c r="W1267" s="32">
        <v>614.5</v>
      </c>
      <c r="X1267" t="s">
        <v>612</v>
      </c>
      <c r="Y1267" t="s">
        <v>935</v>
      </c>
      <c r="Z1267" t="s">
        <v>614</v>
      </c>
    </row>
    <row r="1268" spans="1:26" x14ac:dyDescent="0.3">
      <c r="A1268" t="s">
        <v>26</v>
      </c>
      <c r="B1268" t="s">
        <v>27</v>
      </c>
      <c r="C1268" s="27">
        <v>2020</v>
      </c>
      <c r="D1268" s="28">
        <v>5</v>
      </c>
      <c r="E1268" t="s">
        <v>609</v>
      </c>
      <c r="F1268" t="s">
        <v>934</v>
      </c>
      <c r="G1268" s="29">
        <v>43777</v>
      </c>
      <c r="H1268" s="30">
        <v>43778</v>
      </c>
      <c r="I1268" s="31">
        <v>291</v>
      </c>
      <c r="J1268" t="s">
        <v>44</v>
      </c>
      <c r="K1268" t="s">
        <v>604</v>
      </c>
      <c r="L1268" t="s">
        <v>618</v>
      </c>
      <c r="M1268" t="s">
        <v>903</v>
      </c>
      <c r="O1268" t="s">
        <v>606</v>
      </c>
      <c r="P1268" t="s">
        <v>26</v>
      </c>
      <c r="Q1268" t="s">
        <v>33</v>
      </c>
      <c r="R1268" t="s">
        <v>558</v>
      </c>
      <c r="W1268" s="32">
        <v>39.25</v>
      </c>
      <c r="X1268" t="s">
        <v>612</v>
      </c>
      <c r="Y1268" t="s">
        <v>935</v>
      </c>
      <c r="Z1268" t="s">
        <v>614</v>
      </c>
    </row>
    <row r="1269" spans="1:26" x14ac:dyDescent="0.3">
      <c r="A1269" t="s">
        <v>26</v>
      </c>
      <c r="B1269" t="s">
        <v>27</v>
      </c>
      <c r="C1269" s="27">
        <v>2020</v>
      </c>
      <c r="D1269" s="28">
        <v>5</v>
      </c>
      <c r="E1269" t="s">
        <v>609</v>
      </c>
      <c r="F1269" t="s">
        <v>934</v>
      </c>
      <c r="G1269" s="29">
        <v>43777</v>
      </c>
      <c r="H1269" s="30">
        <v>43778</v>
      </c>
      <c r="I1269" s="31">
        <v>292</v>
      </c>
      <c r="J1269" t="s">
        <v>44</v>
      </c>
      <c r="K1269" t="s">
        <v>604</v>
      </c>
      <c r="L1269" t="s">
        <v>618</v>
      </c>
      <c r="M1269" t="s">
        <v>903</v>
      </c>
      <c r="O1269" t="s">
        <v>606</v>
      </c>
      <c r="P1269" t="s">
        <v>26</v>
      </c>
      <c r="Q1269" t="s">
        <v>33</v>
      </c>
      <c r="R1269" t="s">
        <v>558</v>
      </c>
      <c r="W1269" s="32">
        <v>39.18</v>
      </c>
      <c r="X1269" t="s">
        <v>612</v>
      </c>
      <c r="Y1269" t="s">
        <v>935</v>
      </c>
      <c r="Z1269" t="s">
        <v>614</v>
      </c>
    </row>
    <row r="1270" spans="1:26" x14ac:dyDescent="0.3">
      <c r="A1270" t="s">
        <v>26</v>
      </c>
      <c r="B1270" t="s">
        <v>27</v>
      </c>
      <c r="C1270" s="27">
        <v>2020</v>
      </c>
      <c r="D1270" s="28">
        <v>5</v>
      </c>
      <c r="E1270" t="s">
        <v>609</v>
      </c>
      <c r="F1270" t="s">
        <v>934</v>
      </c>
      <c r="G1270" s="29">
        <v>43777</v>
      </c>
      <c r="H1270" s="30">
        <v>43778</v>
      </c>
      <c r="I1270" s="31">
        <v>293</v>
      </c>
      <c r="J1270" t="s">
        <v>44</v>
      </c>
      <c r="K1270" t="s">
        <v>604</v>
      </c>
      <c r="L1270" t="s">
        <v>619</v>
      </c>
      <c r="M1270" t="s">
        <v>903</v>
      </c>
      <c r="O1270" t="s">
        <v>606</v>
      </c>
      <c r="P1270" t="s">
        <v>26</v>
      </c>
      <c r="Q1270" t="s">
        <v>33</v>
      </c>
      <c r="R1270" t="s">
        <v>558</v>
      </c>
      <c r="W1270" s="32">
        <v>20.8</v>
      </c>
      <c r="X1270" t="s">
        <v>612</v>
      </c>
      <c r="Y1270" t="s">
        <v>935</v>
      </c>
      <c r="Z1270" t="s">
        <v>614</v>
      </c>
    </row>
    <row r="1271" spans="1:26" x14ac:dyDescent="0.3">
      <c r="A1271" t="s">
        <v>26</v>
      </c>
      <c r="B1271" t="s">
        <v>27</v>
      </c>
      <c r="C1271" s="27">
        <v>2020</v>
      </c>
      <c r="D1271" s="28">
        <v>5</v>
      </c>
      <c r="E1271" t="s">
        <v>609</v>
      </c>
      <c r="F1271" t="s">
        <v>934</v>
      </c>
      <c r="G1271" s="29">
        <v>43777</v>
      </c>
      <c r="H1271" s="30">
        <v>43778</v>
      </c>
      <c r="I1271" s="31">
        <v>294</v>
      </c>
      <c r="J1271" t="s">
        <v>44</v>
      </c>
      <c r="K1271" t="s">
        <v>604</v>
      </c>
      <c r="L1271" t="s">
        <v>619</v>
      </c>
      <c r="M1271" t="s">
        <v>903</v>
      </c>
      <c r="O1271" t="s">
        <v>606</v>
      </c>
      <c r="P1271" t="s">
        <v>26</v>
      </c>
      <c r="Q1271" t="s">
        <v>33</v>
      </c>
      <c r="R1271" t="s">
        <v>558</v>
      </c>
      <c r="W1271" s="32">
        <v>20.76</v>
      </c>
      <c r="X1271" t="s">
        <v>612</v>
      </c>
      <c r="Y1271" t="s">
        <v>935</v>
      </c>
      <c r="Z1271" t="s">
        <v>614</v>
      </c>
    </row>
    <row r="1272" spans="1:26" x14ac:dyDescent="0.3">
      <c r="A1272" t="s">
        <v>26</v>
      </c>
      <c r="B1272" t="s">
        <v>27</v>
      </c>
      <c r="C1272" s="27">
        <v>2020</v>
      </c>
      <c r="D1272" s="28">
        <v>5</v>
      </c>
      <c r="E1272" t="s">
        <v>609</v>
      </c>
      <c r="F1272" t="s">
        <v>934</v>
      </c>
      <c r="G1272" s="29">
        <v>43777</v>
      </c>
      <c r="H1272" s="30">
        <v>43778</v>
      </c>
      <c r="I1272" s="31">
        <v>295</v>
      </c>
      <c r="J1272" t="s">
        <v>44</v>
      </c>
      <c r="K1272" t="s">
        <v>604</v>
      </c>
      <c r="L1272" t="s">
        <v>905</v>
      </c>
      <c r="M1272" t="s">
        <v>903</v>
      </c>
      <c r="O1272" t="s">
        <v>606</v>
      </c>
      <c r="P1272" t="s">
        <v>26</v>
      </c>
      <c r="Q1272" t="s">
        <v>33</v>
      </c>
      <c r="R1272" t="s">
        <v>558</v>
      </c>
      <c r="W1272" s="32">
        <v>20</v>
      </c>
      <c r="X1272" t="s">
        <v>612</v>
      </c>
      <c r="Y1272" t="s">
        <v>935</v>
      </c>
      <c r="Z1272" t="s">
        <v>614</v>
      </c>
    </row>
    <row r="1273" spans="1:26" x14ac:dyDescent="0.3">
      <c r="A1273" t="s">
        <v>26</v>
      </c>
      <c r="B1273" t="s">
        <v>27</v>
      </c>
      <c r="C1273" s="27">
        <v>2020</v>
      </c>
      <c r="D1273" s="28">
        <v>5</v>
      </c>
      <c r="E1273" t="s">
        <v>609</v>
      </c>
      <c r="F1273" t="s">
        <v>934</v>
      </c>
      <c r="G1273" s="29">
        <v>43777</v>
      </c>
      <c r="H1273" s="30">
        <v>43778</v>
      </c>
      <c r="I1273" s="31">
        <v>296</v>
      </c>
      <c r="J1273" t="s">
        <v>44</v>
      </c>
      <c r="K1273" t="s">
        <v>604</v>
      </c>
      <c r="L1273" t="s">
        <v>905</v>
      </c>
      <c r="M1273" t="s">
        <v>903</v>
      </c>
      <c r="O1273" t="s">
        <v>606</v>
      </c>
      <c r="P1273" t="s">
        <v>26</v>
      </c>
      <c r="Q1273" t="s">
        <v>33</v>
      </c>
      <c r="R1273" t="s">
        <v>558</v>
      </c>
      <c r="W1273" s="32">
        <v>10</v>
      </c>
      <c r="X1273" t="s">
        <v>612</v>
      </c>
      <c r="Y1273" t="s">
        <v>935</v>
      </c>
      <c r="Z1273" t="s">
        <v>614</v>
      </c>
    </row>
    <row r="1274" spans="1:26" x14ac:dyDescent="0.3">
      <c r="A1274" t="s">
        <v>26</v>
      </c>
      <c r="B1274" t="s">
        <v>27</v>
      </c>
      <c r="C1274" s="27">
        <v>2020</v>
      </c>
      <c r="D1274" s="28">
        <v>5</v>
      </c>
      <c r="E1274" t="s">
        <v>609</v>
      </c>
      <c r="F1274" t="s">
        <v>934</v>
      </c>
      <c r="G1274" s="29">
        <v>43777</v>
      </c>
      <c r="H1274" s="30">
        <v>43778</v>
      </c>
      <c r="I1274" s="31">
        <v>341</v>
      </c>
      <c r="J1274" t="s">
        <v>44</v>
      </c>
      <c r="L1274" t="s">
        <v>37</v>
      </c>
      <c r="M1274" t="s">
        <v>38</v>
      </c>
      <c r="Q1274" t="s">
        <v>33</v>
      </c>
      <c r="W1274" s="32">
        <v>-9842.14</v>
      </c>
      <c r="Y1274" t="s">
        <v>45</v>
      </c>
      <c r="Z1274" t="s">
        <v>614</v>
      </c>
    </row>
    <row r="1275" spans="1:26" x14ac:dyDescent="0.3">
      <c r="A1275" t="s">
        <v>26</v>
      </c>
      <c r="B1275" t="s">
        <v>27</v>
      </c>
      <c r="C1275" s="27">
        <v>2020</v>
      </c>
      <c r="D1275" s="28">
        <v>5</v>
      </c>
      <c r="E1275" t="s">
        <v>921</v>
      </c>
      <c r="F1275" t="s">
        <v>936</v>
      </c>
      <c r="G1275" s="29">
        <v>43778</v>
      </c>
      <c r="H1275" s="30">
        <v>43778</v>
      </c>
      <c r="I1275" s="31">
        <v>151</v>
      </c>
      <c r="J1275" t="s">
        <v>44</v>
      </c>
      <c r="L1275" t="s">
        <v>54</v>
      </c>
      <c r="M1275" t="s">
        <v>38</v>
      </c>
      <c r="P1275" t="s">
        <v>26</v>
      </c>
      <c r="Q1275" t="s">
        <v>33</v>
      </c>
      <c r="R1275" t="s">
        <v>558</v>
      </c>
      <c r="W1275" s="32">
        <v>1.26</v>
      </c>
      <c r="X1275" t="s">
        <v>924</v>
      </c>
      <c r="Y1275" t="s">
        <v>925</v>
      </c>
      <c r="Z1275" t="s">
        <v>937</v>
      </c>
    </row>
    <row r="1276" spans="1:26" x14ac:dyDescent="0.3">
      <c r="A1276" t="s">
        <v>26</v>
      </c>
      <c r="B1276" t="s">
        <v>27</v>
      </c>
      <c r="C1276" s="27">
        <v>2020</v>
      </c>
      <c r="D1276" s="28">
        <v>5</v>
      </c>
      <c r="E1276" t="s">
        <v>921</v>
      </c>
      <c r="F1276" t="s">
        <v>936</v>
      </c>
      <c r="G1276" s="29">
        <v>43778</v>
      </c>
      <c r="H1276" s="30">
        <v>43778</v>
      </c>
      <c r="I1276" s="31">
        <v>152</v>
      </c>
      <c r="J1276" t="s">
        <v>44</v>
      </c>
      <c r="L1276" t="s">
        <v>37</v>
      </c>
      <c r="M1276" t="s">
        <v>38</v>
      </c>
      <c r="Q1276" t="s">
        <v>33</v>
      </c>
      <c r="W1276" s="32">
        <v>-1.26</v>
      </c>
      <c r="X1276" t="s">
        <v>924</v>
      </c>
      <c r="Y1276" t="s">
        <v>925</v>
      </c>
      <c r="Z1276" t="s">
        <v>937</v>
      </c>
    </row>
    <row r="1277" spans="1:26" x14ac:dyDescent="0.3">
      <c r="A1277" t="s">
        <v>26</v>
      </c>
      <c r="B1277" t="s">
        <v>27</v>
      </c>
      <c r="C1277" s="27">
        <v>2020</v>
      </c>
      <c r="D1277" s="28">
        <v>5</v>
      </c>
      <c r="E1277" t="s">
        <v>921</v>
      </c>
      <c r="F1277" t="s">
        <v>936</v>
      </c>
      <c r="G1277" s="29">
        <v>43778</v>
      </c>
      <c r="H1277" s="30">
        <v>43778</v>
      </c>
      <c r="I1277" s="31">
        <v>161</v>
      </c>
      <c r="J1277" t="s">
        <v>44</v>
      </c>
      <c r="L1277" t="s">
        <v>54</v>
      </c>
      <c r="M1277" t="s">
        <v>38</v>
      </c>
      <c r="P1277" t="s">
        <v>26</v>
      </c>
      <c r="Q1277" t="s">
        <v>33</v>
      </c>
      <c r="R1277" t="s">
        <v>558</v>
      </c>
      <c r="W1277" s="32">
        <v>0.11</v>
      </c>
      <c r="X1277" t="s">
        <v>924</v>
      </c>
      <c r="Y1277" t="s">
        <v>925</v>
      </c>
      <c r="Z1277" t="s">
        <v>937</v>
      </c>
    </row>
    <row r="1278" spans="1:26" x14ac:dyDescent="0.3">
      <c r="A1278" t="s">
        <v>26</v>
      </c>
      <c r="B1278" t="s">
        <v>27</v>
      </c>
      <c r="C1278" s="27">
        <v>2020</v>
      </c>
      <c r="D1278" s="28">
        <v>5</v>
      </c>
      <c r="E1278" t="s">
        <v>921</v>
      </c>
      <c r="F1278" t="s">
        <v>936</v>
      </c>
      <c r="G1278" s="29">
        <v>43778</v>
      </c>
      <c r="H1278" s="30">
        <v>43778</v>
      </c>
      <c r="I1278" s="31">
        <v>162</v>
      </c>
      <c r="J1278" t="s">
        <v>44</v>
      </c>
      <c r="L1278" t="s">
        <v>37</v>
      </c>
      <c r="M1278" t="s">
        <v>38</v>
      </c>
      <c r="Q1278" t="s">
        <v>33</v>
      </c>
      <c r="W1278" s="32">
        <v>-0.11</v>
      </c>
      <c r="X1278" t="s">
        <v>924</v>
      </c>
      <c r="Y1278" t="s">
        <v>925</v>
      </c>
      <c r="Z1278" t="s">
        <v>937</v>
      </c>
    </row>
    <row r="1279" spans="1:26" x14ac:dyDescent="0.3">
      <c r="A1279" t="s">
        <v>26</v>
      </c>
      <c r="B1279" t="s">
        <v>27</v>
      </c>
      <c r="C1279" s="27">
        <v>2020</v>
      </c>
      <c r="D1279" s="28">
        <v>5</v>
      </c>
      <c r="E1279" t="s">
        <v>921</v>
      </c>
      <c r="F1279" t="s">
        <v>936</v>
      </c>
      <c r="G1279" s="29">
        <v>43778</v>
      </c>
      <c r="H1279" s="30">
        <v>43778</v>
      </c>
      <c r="I1279" s="31">
        <v>171</v>
      </c>
      <c r="J1279" t="s">
        <v>44</v>
      </c>
      <c r="L1279" t="s">
        <v>54</v>
      </c>
      <c r="M1279" t="s">
        <v>38</v>
      </c>
      <c r="P1279" t="s">
        <v>26</v>
      </c>
      <c r="Q1279" t="s">
        <v>33</v>
      </c>
      <c r="R1279" t="s">
        <v>558</v>
      </c>
      <c r="W1279" s="32">
        <v>1.53</v>
      </c>
      <c r="X1279" t="s">
        <v>924</v>
      </c>
      <c r="Y1279" t="s">
        <v>925</v>
      </c>
      <c r="Z1279" t="s">
        <v>937</v>
      </c>
    </row>
    <row r="1280" spans="1:26" x14ac:dyDescent="0.3">
      <c r="A1280" t="s">
        <v>26</v>
      </c>
      <c r="B1280" t="s">
        <v>27</v>
      </c>
      <c r="C1280" s="27">
        <v>2020</v>
      </c>
      <c r="D1280" s="28">
        <v>5</v>
      </c>
      <c r="E1280" t="s">
        <v>921</v>
      </c>
      <c r="F1280" t="s">
        <v>936</v>
      </c>
      <c r="G1280" s="29">
        <v>43778</v>
      </c>
      <c r="H1280" s="30">
        <v>43778</v>
      </c>
      <c r="I1280" s="31">
        <v>172</v>
      </c>
      <c r="J1280" t="s">
        <v>44</v>
      </c>
      <c r="L1280" t="s">
        <v>37</v>
      </c>
      <c r="M1280" t="s">
        <v>38</v>
      </c>
      <c r="Q1280" t="s">
        <v>33</v>
      </c>
      <c r="W1280" s="32">
        <v>-1.53</v>
      </c>
      <c r="X1280" t="s">
        <v>924</v>
      </c>
      <c r="Y1280" t="s">
        <v>925</v>
      </c>
      <c r="Z1280" t="s">
        <v>937</v>
      </c>
    </row>
    <row r="1281" spans="1:26" x14ac:dyDescent="0.3">
      <c r="A1281" t="s">
        <v>26</v>
      </c>
      <c r="B1281" t="s">
        <v>27</v>
      </c>
      <c r="C1281" s="27">
        <v>2020</v>
      </c>
      <c r="D1281" s="28">
        <v>5</v>
      </c>
      <c r="E1281" t="s">
        <v>921</v>
      </c>
      <c r="F1281" t="s">
        <v>936</v>
      </c>
      <c r="G1281" s="29">
        <v>43778</v>
      </c>
      <c r="H1281" s="30">
        <v>43778</v>
      </c>
      <c r="I1281" s="31">
        <v>181</v>
      </c>
      <c r="J1281" t="s">
        <v>44</v>
      </c>
      <c r="L1281" t="s">
        <v>54</v>
      </c>
      <c r="M1281" t="s">
        <v>38</v>
      </c>
      <c r="P1281" t="s">
        <v>26</v>
      </c>
      <c r="Q1281" t="s">
        <v>33</v>
      </c>
      <c r="R1281" t="s">
        <v>558</v>
      </c>
      <c r="W1281" s="32">
        <v>0.15</v>
      </c>
      <c r="X1281" t="s">
        <v>924</v>
      </c>
      <c r="Y1281" t="s">
        <v>925</v>
      </c>
      <c r="Z1281" t="s">
        <v>937</v>
      </c>
    </row>
    <row r="1282" spans="1:26" x14ac:dyDescent="0.3">
      <c r="A1282" t="s">
        <v>26</v>
      </c>
      <c r="B1282" t="s">
        <v>27</v>
      </c>
      <c r="C1282" s="27">
        <v>2020</v>
      </c>
      <c r="D1282" s="28">
        <v>5</v>
      </c>
      <c r="E1282" t="s">
        <v>921</v>
      </c>
      <c r="F1282" t="s">
        <v>936</v>
      </c>
      <c r="G1282" s="29">
        <v>43778</v>
      </c>
      <c r="H1282" s="30">
        <v>43778</v>
      </c>
      <c r="I1282" s="31">
        <v>182</v>
      </c>
      <c r="J1282" t="s">
        <v>44</v>
      </c>
      <c r="L1282" t="s">
        <v>37</v>
      </c>
      <c r="M1282" t="s">
        <v>38</v>
      </c>
      <c r="Q1282" t="s">
        <v>33</v>
      </c>
      <c r="W1282" s="32">
        <v>-0.15</v>
      </c>
      <c r="X1282" t="s">
        <v>924</v>
      </c>
      <c r="Y1282" t="s">
        <v>925</v>
      </c>
      <c r="Z1282" t="s">
        <v>937</v>
      </c>
    </row>
    <row r="1283" spans="1:26" x14ac:dyDescent="0.3">
      <c r="A1283" t="s">
        <v>26</v>
      </c>
      <c r="B1283" t="s">
        <v>27</v>
      </c>
      <c r="C1283" s="27">
        <v>2020</v>
      </c>
      <c r="D1283" s="28">
        <v>5</v>
      </c>
      <c r="E1283" t="s">
        <v>921</v>
      </c>
      <c r="F1283" t="s">
        <v>936</v>
      </c>
      <c r="G1283" s="29">
        <v>43778</v>
      </c>
      <c r="H1283" s="30">
        <v>43778</v>
      </c>
      <c r="I1283" s="31">
        <v>191</v>
      </c>
      <c r="J1283" t="s">
        <v>44</v>
      </c>
      <c r="L1283" t="s">
        <v>54</v>
      </c>
      <c r="M1283" t="s">
        <v>38</v>
      </c>
      <c r="P1283" t="s">
        <v>26</v>
      </c>
      <c r="Q1283" t="s">
        <v>33</v>
      </c>
      <c r="R1283" t="s">
        <v>558</v>
      </c>
      <c r="W1283" s="32">
        <v>1.53</v>
      </c>
      <c r="X1283" t="s">
        <v>924</v>
      </c>
      <c r="Y1283" t="s">
        <v>925</v>
      </c>
      <c r="Z1283" t="s">
        <v>937</v>
      </c>
    </row>
    <row r="1284" spans="1:26" x14ac:dyDescent="0.3">
      <c r="A1284" t="s">
        <v>26</v>
      </c>
      <c r="B1284" t="s">
        <v>27</v>
      </c>
      <c r="C1284" s="27">
        <v>2020</v>
      </c>
      <c r="D1284" s="28">
        <v>5</v>
      </c>
      <c r="E1284" t="s">
        <v>921</v>
      </c>
      <c r="F1284" t="s">
        <v>936</v>
      </c>
      <c r="G1284" s="29">
        <v>43778</v>
      </c>
      <c r="H1284" s="30">
        <v>43778</v>
      </c>
      <c r="I1284" s="31">
        <v>192</v>
      </c>
      <c r="J1284" t="s">
        <v>44</v>
      </c>
      <c r="L1284" t="s">
        <v>37</v>
      </c>
      <c r="M1284" t="s">
        <v>38</v>
      </c>
      <c r="Q1284" t="s">
        <v>33</v>
      </c>
      <c r="W1284" s="32">
        <v>-1.53</v>
      </c>
      <c r="X1284" t="s">
        <v>924</v>
      </c>
      <c r="Y1284" t="s">
        <v>925</v>
      </c>
      <c r="Z1284" t="s">
        <v>937</v>
      </c>
    </row>
    <row r="1285" spans="1:26" x14ac:dyDescent="0.3">
      <c r="A1285" t="s">
        <v>26</v>
      </c>
      <c r="B1285" t="s">
        <v>27</v>
      </c>
      <c r="C1285" s="27">
        <v>2020</v>
      </c>
      <c r="D1285" s="28">
        <v>5</v>
      </c>
      <c r="E1285" t="s">
        <v>921</v>
      </c>
      <c r="F1285" t="s">
        <v>936</v>
      </c>
      <c r="G1285" s="29">
        <v>43778</v>
      </c>
      <c r="H1285" s="30">
        <v>43778</v>
      </c>
      <c r="I1285" s="31">
        <v>201</v>
      </c>
      <c r="J1285" t="s">
        <v>44</v>
      </c>
      <c r="L1285" t="s">
        <v>54</v>
      </c>
      <c r="M1285" t="s">
        <v>38</v>
      </c>
      <c r="P1285" t="s">
        <v>26</v>
      </c>
      <c r="Q1285" t="s">
        <v>33</v>
      </c>
      <c r="R1285" t="s">
        <v>558</v>
      </c>
      <c r="W1285" s="32">
        <v>0.15</v>
      </c>
      <c r="X1285" t="s">
        <v>924</v>
      </c>
      <c r="Y1285" t="s">
        <v>925</v>
      </c>
      <c r="Z1285" t="s">
        <v>937</v>
      </c>
    </row>
    <row r="1286" spans="1:26" x14ac:dyDescent="0.3">
      <c r="A1286" t="s">
        <v>26</v>
      </c>
      <c r="B1286" t="s">
        <v>27</v>
      </c>
      <c r="C1286" s="27">
        <v>2020</v>
      </c>
      <c r="D1286" s="28">
        <v>5</v>
      </c>
      <c r="E1286" t="s">
        <v>921</v>
      </c>
      <c r="F1286" t="s">
        <v>936</v>
      </c>
      <c r="G1286" s="29">
        <v>43778</v>
      </c>
      <c r="H1286" s="30">
        <v>43778</v>
      </c>
      <c r="I1286" s="31">
        <v>202</v>
      </c>
      <c r="J1286" t="s">
        <v>44</v>
      </c>
      <c r="L1286" t="s">
        <v>37</v>
      </c>
      <c r="M1286" t="s">
        <v>38</v>
      </c>
      <c r="Q1286" t="s">
        <v>33</v>
      </c>
      <c r="W1286" s="32">
        <v>-0.15</v>
      </c>
      <c r="X1286" t="s">
        <v>924</v>
      </c>
      <c r="Y1286" t="s">
        <v>925</v>
      </c>
      <c r="Z1286" t="s">
        <v>937</v>
      </c>
    </row>
    <row r="1287" spans="1:26" x14ac:dyDescent="0.3">
      <c r="A1287" t="s">
        <v>26</v>
      </c>
      <c r="B1287" t="s">
        <v>27</v>
      </c>
      <c r="C1287" s="27">
        <v>2020</v>
      </c>
      <c r="D1287" s="28">
        <v>5</v>
      </c>
      <c r="E1287" t="s">
        <v>921</v>
      </c>
      <c r="F1287" t="s">
        <v>936</v>
      </c>
      <c r="G1287" s="29">
        <v>43778</v>
      </c>
      <c r="H1287" s="30">
        <v>43778</v>
      </c>
      <c r="I1287" s="31">
        <v>211</v>
      </c>
      <c r="J1287" t="s">
        <v>44</v>
      </c>
      <c r="L1287" t="s">
        <v>54</v>
      </c>
      <c r="M1287" t="s">
        <v>38</v>
      </c>
      <c r="P1287" t="s">
        <v>26</v>
      </c>
      <c r="Q1287" t="s">
        <v>33</v>
      </c>
      <c r="R1287" t="s">
        <v>558</v>
      </c>
      <c r="W1287" s="32">
        <v>1.29</v>
      </c>
      <c r="X1287" t="s">
        <v>924</v>
      </c>
      <c r="Y1287" t="s">
        <v>925</v>
      </c>
      <c r="Z1287" t="s">
        <v>937</v>
      </c>
    </row>
    <row r="1288" spans="1:26" x14ac:dyDescent="0.3">
      <c r="A1288" t="s">
        <v>26</v>
      </c>
      <c r="B1288" t="s">
        <v>27</v>
      </c>
      <c r="C1288" s="27">
        <v>2020</v>
      </c>
      <c r="D1288" s="28">
        <v>5</v>
      </c>
      <c r="E1288" t="s">
        <v>921</v>
      </c>
      <c r="F1288" t="s">
        <v>936</v>
      </c>
      <c r="G1288" s="29">
        <v>43778</v>
      </c>
      <c r="H1288" s="30">
        <v>43778</v>
      </c>
      <c r="I1288" s="31">
        <v>212</v>
      </c>
      <c r="J1288" t="s">
        <v>44</v>
      </c>
      <c r="L1288" t="s">
        <v>37</v>
      </c>
      <c r="M1288" t="s">
        <v>38</v>
      </c>
      <c r="Q1288" t="s">
        <v>33</v>
      </c>
      <c r="W1288" s="32">
        <v>-1.29</v>
      </c>
      <c r="X1288" t="s">
        <v>924</v>
      </c>
      <c r="Y1288" t="s">
        <v>925</v>
      </c>
      <c r="Z1288" t="s">
        <v>937</v>
      </c>
    </row>
    <row r="1289" spans="1:26" x14ac:dyDescent="0.3">
      <c r="A1289" t="s">
        <v>26</v>
      </c>
      <c r="B1289" t="s">
        <v>27</v>
      </c>
      <c r="C1289" s="27">
        <v>2020</v>
      </c>
      <c r="D1289" s="28">
        <v>5</v>
      </c>
      <c r="E1289" t="s">
        <v>921</v>
      </c>
      <c r="F1289" t="s">
        <v>936</v>
      </c>
      <c r="G1289" s="29">
        <v>43778</v>
      </c>
      <c r="H1289" s="30">
        <v>43778</v>
      </c>
      <c r="I1289" s="31">
        <v>221</v>
      </c>
      <c r="J1289" t="s">
        <v>44</v>
      </c>
      <c r="L1289" t="s">
        <v>54</v>
      </c>
      <c r="M1289" t="s">
        <v>38</v>
      </c>
      <c r="P1289" t="s">
        <v>26</v>
      </c>
      <c r="Q1289" t="s">
        <v>33</v>
      </c>
      <c r="R1289" t="s">
        <v>558</v>
      </c>
      <c r="W1289" s="32">
        <v>1.37</v>
      </c>
      <c r="X1289" t="s">
        <v>924</v>
      </c>
      <c r="Y1289" t="s">
        <v>925</v>
      </c>
      <c r="Z1289" t="s">
        <v>937</v>
      </c>
    </row>
    <row r="1290" spans="1:26" x14ac:dyDescent="0.3">
      <c r="A1290" t="s">
        <v>26</v>
      </c>
      <c r="B1290" t="s">
        <v>27</v>
      </c>
      <c r="C1290" s="27">
        <v>2020</v>
      </c>
      <c r="D1290" s="28">
        <v>5</v>
      </c>
      <c r="E1290" t="s">
        <v>921</v>
      </c>
      <c r="F1290" t="s">
        <v>936</v>
      </c>
      <c r="G1290" s="29">
        <v>43778</v>
      </c>
      <c r="H1290" s="30">
        <v>43778</v>
      </c>
      <c r="I1290" s="31">
        <v>222</v>
      </c>
      <c r="J1290" t="s">
        <v>44</v>
      </c>
      <c r="L1290" t="s">
        <v>37</v>
      </c>
      <c r="M1290" t="s">
        <v>38</v>
      </c>
      <c r="Q1290" t="s">
        <v>33</v>
      </c>
      <c r="W1290" s="32">
        <v>-1.37</v>
      </c>
      <c r="X1290" t="s">
        <v>924</v>
      </c>
      <c r="Y1290" t="s">
        <v>925</v>
      </c>
      <c r="Z1290" t="s">
        <v>937</v>
      </c>
    </row>
    <row r="1291" spans="1:26" x14ac:dyDescent="0.3">
      <c r="A1291" t="s">
        <v>26</v>
      </c>
      <c r="B1291" t="s">
        <v>27</v>
      </c>
      <c r="C1291" s="27">
        <v>2020</v>
      </c>
      <c r="D1291" s="28">
        <v>5</v>
      </c>
      <c r="E1291" t="s">
        <v>921</v>
      </c>
      <c r="F1291" t="s">
        <v>936</v>
      </c>
      <c r="G1291" s="29">
        <v>43778</v>
      </c>
      <c r="H1291" s="30">
        <v>43778</v>
      </c>
      <c r="I1291" s="31">
        <v>231</v>
      </c>
      <c r="J1291" t="s">
        <v>44</v>
      </c>
      <c r="L1291" t="s">
        <v>54</v>
      </c>
      <c r="M1291" t="s">
        <v>38</v>
      </c>
      <c r="P1291" t="s">
        <v>26</v>
      </c>
      <c r="Q1291" t="s">
        <v>33</v>
      </c>
      <c r="R1291" t="s">
        <v>558</v>
      </c>
      <c r="W1291" s="32">
        <v>0.17</v>
      </c>
      <c r="X1291" t="s">
        <v>924</v>
      </c>
      <c r="Y1291" t="s">
        <v>925</v>
      </c>
      <c r="Z1291" t="s">
        <v>937</v>
      </c>
    </row>
    <row r="1292" spans="1:26" x14ac:dyDescent="0.3">
      <c r="A1292" t="s">
        <v>26</v>
      </c>
      <c r="B1292" t="s">
        <v>27</v>
      </c>
      <c r="C1292" s="27">
        <v>2020</v>
      </c>
      <c r="D1292" s="28">
        <v>5</v>
      </c>
      <c r="E1292" t="s">
        <v>921</v>
      </c>
      <c r="F1292" t="s">
        <v>936</v>
      </c>
      <c r="G1292" s="29">
        <v>43778</v>
      </c>
      <c r="H1292" s="30">
        <v>43778</v>
      </c>
      <c r="I1292" s="31">
        <v>232</v>
      </c>
      <c r="J1292" t="s">
        <v>44</v>
      </c>
      <c r="L1292" t="s">
        <v>37</v>
      </c>
      <c r="M1292" t="s">
        <v>38</v>
      </c>
      <c r="Q1292" t="s">
        <v>33</v>
      </c>
      <c r="W1292" s="32">
        <v>-0.17</v>
      </c>
      <c r="X1292" t="s">
        <v>924</v>
      </c>
      <c r="Y1292" t="s">
        <v>925</v>
      </c>
      <c r="Z1292" t="s">
        <v>937</v>
      </c>
    </row>
    <row r="1293" spans="1:26" x14ac:dyDescent="0.3">
      <c r="A1293" t="s">
        <v>26</v>
      </c>
      <c r="B1293" t="s">
        <v>27</v>
      </c>
      <c r="C1293" s="27">
        <v>2020</v>
      </c>
      <c r="D1293" s="28">
        <v>5</v>
      </c>
      <c r="E1293" t="s">
        <v>921</v>
      </c>
      <c r="F1293" t="s">
        <v>936</v>
      </c>
      <c r="G1293" s="29">
        <v>43778</v>
      </c>
      <c r="H1293" s="30">
        <v>43778</v>
      </c>
      <c r="I1293" s="31">
        <v>241</v>
      </c>
      <c r="J1293" t="s">
        <v>44</v>
      </c>
      <c r="L1293" t="s">
        <v>54</v>
      </c>
      <c r="M1293" t="s">
        <v>38</v>
      </c>
      <c r="P1293" t="s">
        <v>26</v>
      </c>
      <c r="Q1293" t="s">
        <v>33</v>
      </c>
      <c r="R1293" t="s">
        <v>558</v>
      </c>
      <c r="W1293" s="32">
        <v>0.5</v>
      </c>
      <c r="X1293" t="s">
        <v>924</v>
      </c>
      <c r="Y1293" t="s">
        <v>925</v>
      </c>
      <c r="Z1293" t="s">
        <v>937</v>
      </c>
    </row>
    <row r="1294" spans="1:26" x14ac:dyDescent="0.3">
      <c r="A1294" t="s">
        <v>26</v>
      </c>
      <c r="B1294" t="s">
        <v>27</v>
      </c>
      <c r="C1294" s="27">
        <v>2020</v>
      </c>
      <c r="D1294" s="28">
        <v>5</v>
      </c>
      <c r="E1294" t="s">
        <v>921</v>
      </c>
      <c r="F1294" t="s">
        <v>936</v>
      </c>
      <c r="G1294" s="29">
        <v>43778</v>
      </c>
      <c r="H1294" s="30">
        <v>43778</v>
      </c>
      <c r="I1294" s="31">
        <v>242</v>
      </c>
      <c r="J1294" t="s">
        <v>44</v>
      </c>
      <c r="L1294" t="s">
        <v>37</v>
      </c>
      <c r="M1294" t="s">
        <v>38</v>
      </c>
      <c r="Q1294" t="s">
        <v>33</v>
      </c>
      <c r="W1294" s="32">
        <v>-0.5</v>
      </c>
      <c r="X1294" t="s">
        <v>924</v>
      </c>
      <c r="Y1294" t="s">
        <v>925</v>
      </c>
      <c r="Z1294" t="s">
        <v>937</v>
      </c>
    </row>
    <row r="1295" spans="1:26" x14ac:dyDescent="0.3">
      <c r="A1295" t="s">
        <v>26</v>
      </c>
      <c r="B1295" t="s">
        <v>27</v>
      </c>
      <c r="C1295" s="27">
        <v>2020</v>
      </c>
      <c r="D1295" s="28">
        <v>5</v>
      </c>
      <c r="E1295" t="s">
        <v>921</v>
      </c>
      <c r="F1295" t="s">
        <v>936</v>
      </c>
      <c r="G1295" s="29">
        <v>43778</v>
      </c>
      <c r="H1295" s="30">
        <v>43778</v>
      </c>
      <c r="I1295" s="31">
        <v>251</v>
      </c>
      <c r="J1295" t="s">
        <v>44</v>
      </c>
      <c r="L1295" t="s">
        <v>54</v>
      </c>
      <c r="M1295" t="s">
        <v>38</v>
      </c>
      <c r="P1295" t="s">
        <v>26</v>
      </c>
      <c r="Q1295" t="s">
        <v>33</v>
      </c>
      <c r="R1295" t="s">
        <v>558</v>
      </c>
      <c r="W1295" s="32">
        <v>3.27</v>
      </c>
      <c r="X1295" t="s">
        <v>924</v>
      </c>
      <c r="Y1295" t="s">
        <v>925</v>
      </c>
      <c r="Z1295" t="s">
        <v>937</v>
      </c>
    </row>
    <row r="1296" spans="1:26" x14ac:dyDescent="0.3">
      <c r="A1296" t="s">
        <v>26</v>
      </c>
      <c r="B1296" t="s">
        <v>27</v>
      </c>
      <c r="C1296" s="27">
        <v>2020</v>
      </c>
      <c r="D1296" s="28">
        <v>5</v>
      </c>
      <c r="E1296" t="s">
        <v>921</v>
      </c>
      <c r="F1296" t="s">
        <v>936</v>
      </c>
      <c r="G1296" s="29">
        <v>43778</v>
      </c>
      <c r="H1296" s="30">
        <v>43778</v>
      </c>
      <c r="I1296" s="31">
        <v>252</v>
      </c>
      <c r="J1296" t="s">
        <v>44</v>
      </c>
      <c r="L1296" t="s">
        <v>37</v>
      </c>
      <c r="M1296" t="s">
        <v>38</v>
      </c>
      <c r="Q1296" t="s">
        <v>33</v>
      </c>
      <c r="W1296" s="32">
        <v>-3.27</v>
      </c>
      <c r="X1296" t="s">
        <v>924</v>
      </c>
      <c r="Y1296" t="s">
        <v>925</v>
      </c>
      <c r="Z1296" t="s">
        <v>937</v>
      </c>
    </row>
    <row r="1297" spans="1:26" x14ac:dyDescent="0.3">
      <c r="A1297" t="s">
        <v>26</v>
      </c>
      <c r="B1297" t="s">
        <v>27</v>
      </c>
      <c r="C1297" s="27">
        <v>2020</v>
      </c>
      <c r="D1297" s="28">
        <v>5</v>
      </c>
      <c r="E1297" t="s">
        <v>921</v>
      </c>
      <c r="F1297" t="s">
        <v>936</v>
      </c>
      <c r="G1297" s="29">
        <v>43778</v>
      </c>
      <c r="H1297" s="30">
        <v>43778</v>
      </c>
      <c r="I1297" s="31">
        <v>261</v>
      </c>
      <c r="J1297" t="s">
        <v>44</v>
      </c>
      <c r="L1297" t="s">
        <v>54</v>
      </c>
      <c r="M1297" t="s">
        <v>38</v>
      </c>
      <c r="P1297" t="s">
        <v>26</v>
      </c>
      <c r="Q1297" t="s">
        <v>33</v>
      </c>
      <c r="R1297" t="s">
        <v>558</v>
      </c>
      <c r="W1297" s="32">
        <v>0.39</v>
      </c>
      <c r="X1297" t="s">
        <v>924</v>
      </c>
      <c r="Y1297" t="s">
        <v>925</v>
      </c>
      <c r="Z1297" t="s">
        <v>937</v>
      </c>
    </row>
    <row r="1298" spans="1:26" x14ac:dyDescent="0.3">
      <c r="A1298" t="s">
        <v>26</v>
      </c>
      <c r="B1298" t="s">
        <v>27</v>
      </c>
      <c r="C1298" s="27">
        <v>2020</v>
      </c>
      <c r="D1298" s="28">
        <v>5</v>
      </c>
      <c r="E1298" t="s">
        <v>921</v>
      </c>
      <c r="F1298" t="s">
        <v>936</v>
      </c>
      <c r="G1298" s="29">
        <v>43778</v>
      </c>
      <c r="H1298" s="30">
        <v>43778</v>
      </c>
      <c r="I1298" s="31">
        <v>262</v>
      </c>
      <c r="J1298" t="s">
        <v>44</v>
      </c>
      <c r="L1298" t="s">
        <v>37</v>
      </c>
      <c r="M1298" t="s">
        <v>38</v>
      </c>
      <c r="Q1298" t="s">
        <v>33</v>
      </c>
      <c r="W1298" s="32">
        <v>-0.39</v>
      </c>
      <c r="X1298" t="s">
        <v>924</v>
      </c>
      <c r="Y1298" t="s">
        <v>925</v>
      </c>
      <c r="Z1298" t="s">
        <v>937</v>
      </c>
    </row>
    <row r="1299" spans="1:26" x14ac:dyDescent="0.3">
      <c r="A1299" t="s">
        <v>26</v>
      </c>
      <c r="B1299" t="s">
        <v>27</v>
      </c>
      <c r="C1299" s="27">
        <v>2020</v>
      </c>
      <c r="D1299" s="28">
        <v>5</v>
      </c>
      <c r="E1299" t="s">
        <v>921</v>
      </c>
      <c r="F1299" t="s">
        <v>936</v>
      </c>
      <c r="G1299" s="29">
        <v>43778</v>
      </c>
      <c r="H1299" s="30">
        <v>43778</v>
      </c>
      <c r="I1299" s="31">
        <v>271</v>
      </c>
      <c r="J1299" t="s">
        <v>44</v>
      </c>
      <c r="L1299" t="s">
        <v>54</v>
      </c>
      <c r="M1299" t="s">
        <v>38</v>
      </c>
      <c r="P1299" t="s">
        <v>26</v>
      </c>
      <c r="Q1299" t="s">
        <v>33</v>
      </c>
      <c r="R1299" t="s">
        <v>558</v>
      </c>
      <c r="W1299" s="32">
        <v>3.81</v>
      </c>
      <c r="X1299" t="s">
        <v>924</v>
      </c>
      <c r="Y1299" t="s">
        <v>925</v>
      </c>
      <c r="Z1299" t="s">
        <v>937</v>
      </c>
    </row>
    <row r="1300" spans="1:26" x14ac:dyDescent="0.3">
      <c r="A1300" t="s">
        <v>26</v>
      </c>
      <c r="B1300" t="s">
        <v>27</v>
      </c>
      <c r="C1300" s="27">
        <v>2020</v>
      </c>
      <c r="D1300" s="28">
        <v>5</v>
      </c>
      <c r="E1300" t="s">
        <v>921</v>
      </c>
      <c r="F1300" t="s">
        <v>936</v>
      </c>
      <c r="G1300" s="29">
        <v>43778</v>
      </c>
      <c r="H1300" s="30">
        <v>43778</v>
      </c>
      <c r="I1300" s="31">
        <v>272</v>
      </c>
      <c r="J1300" t="s">
        <v>44</v>
      </c>
      <c r="L1300" t="s">
        <v>37</v>
      </c>
      <c r="M1300" t="s">
        <v>38</v>
      </c>
      <c r="Q1300" t="s">
        <v>33</v>
      </c>
      <c r="W1300" s="32">
        <v>-3.81</v>
      </c>
      <c r="X1300" t="s">
        <v>924</v>
      </c>
      <c r="Y1300" t="s">
        <v>925</v>
      </c>
      <c r="Z1300" t="s">
        <v>937</v>
      </c>
    </row>
    <row r="1301" spans="1:26" x14ac:dyDescent="0.3">
      <c r="A1301" t="s">
        <v>26</v>
      </c>
      <c r="B1301" t="s">
        <v>27</v>
      </c>
      <c r="C1301" s="27">
        <v>2020</v>
      </c>
      <c r="D1301" s="28">
        <v>5</v>
      </c>
      <c r="E1301" t="s">
        <v>921</v>
      </c>
      <c r="F1301" t="s">
        <v>936</v>
      </c>
      <c r="G1301" s="29">
        <v>43778</v>
      </c>
      <c r="H1301" s="30">
        <v>43778</v>
      </c>
      <c r="I1301" s="31">
        <v>281</v>
      </c>
      <c r="J1301" t="s">
        <v>44</v>
      </c>
      <c r="L1301" t="s">
        <v>54</v>
      </c>
      <c r="M1301" t="s">
        <v>38</v>
      </c>
      <c r="P1301" t="s">
        <v>26</v>
      </c>
      <c r="Q1301" t="s">
        <v>33</v>
      </c>
      <c r="R1301" t="s">
        <v>558</v>
      </c>
      <c r="W1301" s="32">
        <v>3.81</v>
      </c>
      <c r="X1301" t="s">
        <v>924</v>
      </c>
      <c r="Y1301" t="s">
        <v>925</v>
      </c>
      <c r="Z1301" t="s">
        <v>937</v>
      </c>
    </row>
    <row r="1302" spans="1:26" x14ac:dyDescent="0.3">
      <c r="A1302" t="s">
        <v>26</v>
      </c>
      <c r="B1302" t="s">
        <v>27</v>
      </c>
      <c r="C1302" s="27">
        <v>2020</v>
      </c>
      <c r="D1302" s="28">
        <v>5</v>
      </c>
      <c r="E1302" t="s">
        <v>921</v>
      </c>
      <c r="F1302" t="s">
        <v>936</v>
      </c>
      <c r="G1302" s="29">
        <v>43778</v>
      </c>
      <c r="H1302" s="30">
        <v>43778</v>
      </c>
      <c r="I1302" s="31">
        <v>282</v>
      </c>
      <c r="J1302" t="s">
        <v>44</v>
      </c>
      <c r="L1302" t="s">
        <v>37</v>
      </c>
      <c r="M1302" t="s">
        <v>38</v>
      </c>
      <c r="Q1302" t="s">
        <v>33</v>
      </c>
      <c r="W1302" s="32">
        <v>-3.81</v>
      </c>
      <c r="X1302" t="s">
        <v>924</v>
      </c>
      <c r="Y1302" t="s">
        <v>925</v>
      </c>
      <c r="Z1302" t="s">
        <v>937</v>
      </c>
    </row>
    <row r="1303" spans="1:26" x14ac:dyDescent="0.3">
      <c r="A1303" t="s">
        <v>26</v>
      </c>
      <c r="B1303" t="s">
        <v>27</v>
      </c>
      <c r="C1303" s="27">
        <v>2020</v>
      </c>
      <c r="D1303" s="28">
        <v>5</v>
      </c>
      <c r="E1303" t="s">
        <v>921</v>
      </c>
      <c r="F1303" t="s">
        <v>936</v>
      </c>
      <c r="G1303" s="29">
        <v>43778</v>
      </c>
      <c r="H1303" s="30">
        <v>43778</v>
      </c>
      <c r="I1303" s="31">
        <v>291</v>
      </c>
      <c r="J1303" t="s">
        <v>44</v>
      </c>
      <c r="L1303" t="s">
        <v>54</v>
      </c>
      <c r="M1303" t="s">
        <v>38</v>
      </c>
      <c r="P1303" t="s">
        <v>26</v>
      </c>
      <c r="Q1303" t="s">
        <v>33</v>
      </c>
      <c r="R1303" t="s">
        <v>558</v>
      </c>
      <c r="W1303" s="32">
        <v>3.81</v>
      </c>
      <c r="X1303" t="s">
        <v>924</v>
      </c>
      <c r="Y1303" t="s">
        <v>925</v>
      </c>
      <c r="Z1303" t="s">
        <v>937</v>
      </c>
    </row>
    <row r="1304" spans="1:26" x14ac:dyDescent="0.3">
      <c r="A1304" t="s">
        <v>26</v>
      </c>
      <c r="B1304" t="s">
        <v>27</v>
      </c>
      <c r="C1304" s="27">
        <v>2020</v>
      </c>
      <c r="D1304" s="28">
        <v>5</v>
      </c>
      <c r="E1304" t="s">
        <v>921</v>
      </c>
      <c r="F1304" t="s">
        <v>936</v>
      </c>
      <c r="G1304" s="29">
        <v>43778</v>
      </c>
      <c r="H1304" s="30">
        <v>43778</v>
      </c>
      <c r="I1304" s="31">
        <v>292</v>
      </c>
      <c r="J1304" t="s">
        <v>44</v>
      </c>
      <c r="L1304" t="s">
        <v>37</v>
      </c>
      <c r="M1304" t="s">
        <v>38</v>
      </c>
      <c r="Q1304" t="s">
        <v>33</v>
      </c>
      <c r="W1304" s="32">
        <v>-3.81</v>
      </c>
      <c r="X1304" t="s">
        <v>924</v>
      </c>
      <c r="Y1304" t="s">
        <v>925</v>
      </c>
      <c r="Z1304" t="s">
        <v>937</v>
      </c>
    </row>
    <row r="1305" spans="1:26" x14ac:dyDescent="0.3">
      <c r="A1305" t="s">
        <v>26</v>
      </c>
      <c r="B1305" t="s">
        <v>27</v>
      </c>
      <c r="C1305" s="27">
        <v>2020</v>
      </c>
      <c r="D1305" s="28">
        <v>5</v>
      </c>
      <c r="E1305" t="s">
        <v>921</v>
      </c>
      <c r="F1305" t="s">
        <v>936</v>
      </c>
      <c r="G1305" s="29">
        <v>43778</v>
      </c>
      <c r="H1305" s="30">
        <v>43778</v>
      </c>
      <c r="I1305" s="31">
        <v>301</v>
      </c>
      <c r="J1305" t="s">
        <v>44</v>
      </c>
      <c r="L1305" t="s">
        <v>54</v>
      </c>
      <c r="M1305" t="s">
        <v>38</v>
      </c>
      <c r="P1305" t="s">
        <v>26</v>
      </c>
      <c r="Q1305" t="s">
        <v>33</v>
      </c>
      <c r="R1305" t="s">
        <v>558</v>
      </c>
      <c r="W1305" s="32">
        <v>1.58</v>
      </c>
      <c r="X1305" t="s">
        <v>924</v>
      </c>
      <c r="Y1305" t="s">
        <v>925</v>
      </c>
      <c r="Z1305" t="s">
        <v>937</v>
      </c>
    </row>
    <row r="1306" spans="1:26" x14ac:dyDescent="0.3">
      <c r="A1306" t="s">
        <v>26</v>
      </c>
      <c r="B1306" t="s">
        <v>27</v>
      </c>
      <c r="C1306" s="27">
        <v>2020</v>
      </c>
      <c r="D1306" s="28">
        <v>5</v>
      </c>
      <c r="E1306" t="s">
        <v>921</v>
      </c>
      <c r="F1306" t="s">
        <v>936</v>
      </c>
      <c r="G1306" s="29">
        <v>43778</v>
      </c>
      <c r="H1306" s="30">
        <v>43778</v>
      </c>
      <c r="I1306" s="31">
        <v>302</v>
      </c>
      <c r="J1306" t="s">
        <v>44</v>
      </c>
      <c r="L1306" t="s">
        <v>37</v>
      </c>
      <c r="M1306" t="s">
        <v>38</v>
      </c>
      <c r="Q1306" t="s">
        <v>33</v>
      </c>
      <c r="W1306" s="32">
        <v>-1.58</v>
      </c>
      <c r="X1306" t="s">
        <v>924</v>
      </c>
      <c r="Y1306" t="s">
        <v>925</v>
      </c>
      <c r="Z1306" t="s">
        <v>937</v>
      </c>
    </row>
    <row r="1307" spans="1:26" x14ac:dyDescent="0.3">
      <c r="A1307" t="s">
        <v>26</v>
      </c>
      <c r="B1307" t="s">
        <v>27</v>
      </c>
      <c r="C1307" s="27">
        <v>2020</v>
      </c>
      <c r="D1307" s="28">
        <v>5</v>
      </c>
      <c r="E1307" t="s">
        <v>921</v>
      </c>
      <c r="F1307" t="s">
        <v>936</v>
      </c>
      <c r="G1307" s="29">
        <v>43778</v>
      </c>
      <c r="H1307" s="30">
        <v>43778</v>
      </c>
      <c r="I1307" s="31">
        <v>311</v>
      </c>
      <c r="J1307" t="s">
        <v>44</v>
      </c>
      <c r="L1307" t="s">
        <v>54</v>
      </c>
      <c r="M1307" t="s">
        <v>38</v>
      </c>
      <c r="P1307" t="s">
        <v>26</v>
      </c>
      <c r="Q1307" t="s">
        <v>33</v>
      </c>
      <c r="R1307" t="s">
        <v>558</v>
      </c>
      <c r="W1307" s="32">
        <v>0.96</v>
      </c>
      <c r="X1307" t="s">
        <v>924</v>
      </c>
      <c r="Y1307" t="s">
        <v>925</v>
      </c>
      <c r="Z1307" t="s">
        <v>937</v>
      </c>
    </row>
    <row r="1308" spans="1:26" x14ac:dyDescent="0.3">
      <c r="A1308" t="s">
        <v>26</v>
      </c>
      <c r="B1308" t="s">
        <v>27</v>
      </c>
      <c r="C1308" s="27">
        <v>2020</v>
      </c>
      <c r="D1308" s="28">
        <v>5</v>
      </c>
      <c r="E1308" t="s">
        <v>921</v>
      </c>
      <c r="F1308" t="s">
        <v>936</v>
      </c>
      <c r="G1308" s="29">
        <v>43778</v>
      </c>
      <c r="H1308" s="30">
        <v>43778</v>
      </c>
      <c r="I1308" s="31">
        <v>312</v>
      </c>
      <c r="J1308" t="s">
        <v>44</v>
      </c>
      <c r="L1308" t="s">
        <v>37</v>
      </c>
      <c r="M1308" t="s">
        <v>38</v>
      </c>
      <c r="Q1308" t="s">
        <v>33</v>
      </c>
      <c r="W1308" s="32">
        <v>-0.96</v>
      </c>
      <c r="X1308" t="s">
        <v>924</v>
      </c>
      <c r="Y1308" t="s">
        <v>925</v>
      </c>
      <c r="Z1308" t="s">
        <v>937</v>
      </c>
    </row>
    <row r="1309" spans="1:26" x14ac:dyDescent="0.3">
      <c r="A1309" t="s">
        <v>26</v>
      </c>
      <c r="B1309" t="s">
        <v>27</v>
      </c>
      <c r="C1309" s="27">
        <v>2020</v>
      </c>
      <c r="D1309" s="28">
        <v>5</v>
      </c>
      <c r="E1309" t="s">
        <v>921</v>
      </c>
      <c r="F1309" t="s">
        <v>936</v>
      </c>
      <c r="G1309" s="29">
        <v>43778</v>
      </c>
      <c r="H1309" s="30">
        <v>43778</v>
      </c>
      <c r="I1309" s="31">
        <v>321</v>
      </c>
      <c r="J1309" t="s">
        <v>44</v>
      </c>
      <c r="L1309" t="s">
        <v>54</v>
      </c>
      <c r="M1309" t="s">
        <v>38</v>
      </c>
      <c r="P1309" t="s">
        <v>26</v>
      </c>
      <c r="Q1309" t="s">
        <v>33</v>
      </c>
      <c r="R1309" t="s">
        <v>558</v>
      </c>
      <c r="W1309" s="32">
        <v>0.9</v>
      </c>
      <c r="X1309" t="s">
        <v>924</v>
      </c>
      <c r="Y1309" t="s">
        <v>925</v>
      </c>
      <c r="Z1309" t="s">
        <v>937</v>
      </c>
    </row>
    <row r="1310" spans="1:26" x14ac:dyDescent="0.3">
      <c r="A1310" t="s">
        <v>26</v>
      </c>
      <c r="B1310" t="s">
        <v>27</v>
      </c>
      <c r="C1310" s="27">
        <v>2020</v>
      </c>
      <c r="D1310" s="28">
        <v>5</v>
      </c>
      <c r="E1310" t="s">
        <v>921</v>
      </c>
      <c r="F1310" t="s">
        <v>936</v>
      </c>
      <c r="G1310" s="29">
        <v>43778</v>
      </c>
      <c r="H1310" s="30">
        <v>43778</v>
      </c>
      <c r="I1310" s="31">
        <v>322</v>
      </c>
      <c r="J1310" t="s">
        <v>44</v>
      </c>
      <c r="L1310" t="s">
        <v>37</v>
      </c>
      <c r="M1310" t="s">
        <v>38</v>
      </c>
      <c r="Q1310" t="s">
        <v>33</v>
      </c>
      <c r="W1310" s="32">
        <v>-0.9</v>
      </c>
      <c r="X1310" t="s">
        <v>924</v>
      </c>
      <c r="Y1310" t="s">
        <v>925</v>
      </c>
      <c r="Z1310" t="s">
        <v>937</v>
      </c>
    </row>
    <row r="1311" spans="1:26" x14ac:dyDescent="0.3">
      <c r="A1311" t="s">
        <v>26</v>
      </c>
      <c r="B1311" t="s">
        <v>27</v>
      </c>
      <c r="C1311" s="27">
        <v>2020</v>
      </c>
      <c r="D1311" s="28">
        <v>5</v>
      </c>
      <c r="E1311" t="s">
        <v>921</v>
      </c>
      <c r="F1311" t="s">
        <v>936</v>
      </c>
      <c r="G1311" s="29">
        <v>43778</v>
      </c>
      <c r="H1311" s="30">
        <v>43778</v>
      </c>
      <c r="I1311" s="31">
        <v>331</v>
      </c>
      <c r="J1311" t="s">
        <v>44</v>
      </c>
      <c r="L1311" t="s">
        <v>54</v>
      </c>
      <c r="M1311" t="s">
        <v>38</v>
      </c>
      <c r="P1311" t="s">
        <v>26</v>
      </c>
      <c r="Q1311" t="s">
        <v>33</v>
      </c>
      <c r="R1311" t="s">
        <v>558</v>
      </c>
      <c r="W1311" s="32">
        <v>0.9</v>
      </c>
      <c r="X1311" t="s">
        <v>924</v>
      </c>
      <c r="Y1311" t="s">
        <v>925</v>
      </c>
      <c r="Z1311" t="s">
        <v>937</v>
      </c>
    </row>
    <row r="1312" spans="1:26" x14ac:dyDescent="0.3">
      <c r="A1312" t="s">
        <v>26</v>
      </c>
      <c r="B1312" t="s">
        <v>27</v>
      </c>
      <c r="C1312" s="27">
        <v>2020</v>
      </c>
      <c r="D1312" s="28">
        <v>5</v>
      </c>
      <c r="E1312" t="s">
        <v>921</v>
      </c>
      <c r="F1312" t="s">
        <v>936</v>
      </c>
      <c r="G1312" s="29">
        <v>43778</v>
      </c>
      <c r="H1312" s="30">
        <v>43778</v>
      </c>
      <c r="I1312" s="31">
        <v>332</v>
      </c>
      <c r="J1312" t="s">
        <v>44</v>
      </c>
      <c r="L1312" t="s">
        <v>37</v>
      </c>
      <c r="M1312" t="s">
        <v>38</v>
      </c>
      <c r="Q1312" t="s">
        <v>33</v>
      </c>
      <c r="W1312" s="32">
        <v>-0.9</v>
      </c>
      <c r="X1312" t="s">
        <v>924</v>
      </c>
      <c r="Y1312" t="s">
        <v>925</v>
      </c>
      <c r="Z1312" t="s">
        <v>937</v>
      </c>
    </row>
    <row r="1313" spans="1:26" x14ac:dyDescent="0.3">
      <c r="A1313" t="s">
        <v>26</v>
      </c>
      <c r="B1313" t="s">
        <v>27</v>
      </c>
      <c r="C1313" s="27">
        <v>2020</v>
      </c>
      <c r="D1313" s="28">
        <v>5</v>
      </c>
      <c r="E1313" t="s">
        <v>921</v>
      </c>
      <c r="F1313" t="s">
        <v>936</v>
      </c>
      <c r="G1313" s="29">
        <v>43778</v>
      </c>
      <c r="H1313" s="30">
        <v>43778</v>
      </c>
      <c r="I1313" s="31">
        <v>341</v>
      </c>
      <c r="J1313" t="s">
        <v>44</v>
      </c>
      <c r="L1313" t="s">
        <v>54</v>
      </c>
      <c r="M1313" t="s">
        <v>38</v>
      </c>
      <c r="P1313" t="s">
        <v>26</v>
      </c>
      <c r="Q1313" t="s">
        <v>33</v>
      </c>
      <c r="R1313" t="s">
        <v>558</v>
      </c>
      <c r="W1313" s="32">
        <v>1.86</v>
      </c>
      <c r="X1313" t="s">
        <v>924</v>
      </c>
      <c r="Y1313" t="s">
        <v>925</v>
      </c>
      <c r="Z1313" t="s">
        <v>937</v>
      </c>
    </row>
    <row r="1314" spans="1:26" x14ac:dyDescent="0.3">
      <c r="A1314" t="s">
        <v>26</v>
      </c>
      <c r="B1314" t="s">
        <v>27</v>
      </c>
      <c r="C1314" s="27">
        <v>2020</v>
      </c>
      <c r="D1314" s="28">
        <v>5</v>
      </c>
      <c r="E1314" t="s">
        <v>921</v>
      </c>
      <c r="F1314" t="s">
        <v>936</v>
      </c>
      <c r="G1314" s="29">
        <v>43778</v>
      </c>
      <c r="H1314" s="30">
        <v>43778</v>
      </c>
      <c r="I1314" s="31">
        <v>342</v>
      </c>
      <c r="J1314" t="s">
        <v>44</v>
      </c>
      <c r="L1314" t="s">
        <v>37</v>
      </c>
      <c r="M1314" t="s">
        <v>38</v>
      </c>
      <c r="Q1314" t="s">
        <v>33</v>
      </c>
      <c r="W1314" s="32">
        <v>-1.86</v>
      </c>
      <c r="X1314" t="s">
        <v>924</v>
      </c>
      <c r="Y1314" t="s">
        <v>925</v>
      </c>
      <c r="Z1314" t="s">
        <v>937</v>
      </c>
    </row>
    <row r="1315" spans="1:26" x14ac:dyDescent="0.3">
      <c r="A1315" t="s">
        <v>26</v>
      </c>
      <c r="B1315" t="s">
        <v>27</v>
      </c>
      <c r="C1315" s="27">
        <v>2020</v>
      </c>
      <c r="D1315" s="28">
        <v>5</v>
      </c>
      <c r="E1315" t="s">
        <v>921</v>
      </c>
      <c r="F1315" t="s">
        <v>936</v>
      </c>
      <c r="G1315" s="29">
        <v>43778</v>
      </c>
      <c r="H1315" s="30">
        <v>43778</v>
      </c>
      <c r="I1315" s="31">
        <v>351</v>
      </c>
      <c r="J1315" t="s">
        <v>44</v>
      </c>
      <c r="L1315" t="s">
        <v>54</v>
      </c>
      <c r="M1315" t="s">
        <v>38</v>
      </c>
      <c r="P1315" t="s">
        <v>26</v>
      </c>
      <c r="Q1315" t="s">
        <v>33</v>
      </c>
      <c r="R1315" t="s">
        <v>558</v>
      </c>
      <c r="W1315" s="32">
        <v>0.97</v>
      </c>
      <c r="X1315" t="s">
        <v>924</v>
      </c>
      <c r="Y1315" t="s">
        <v>925</v>
      </c>
      <c r="Z1315" t="s">
        <v>937</v>
      </c>
    </row>
    <row r="1316" spans="1:26" x14ac:dyDescent="0.3">
      <c r="A1316" t="s">
        <v>26</v>
      </c>
      <c r="B1316" t="s">
        <v>27</v>
      </c>
      <c r="C1316" s="27">
        <v>2020</v>
      </c>
      <c r="D1316" s="28">
        <v>5</v>
      </c>
      <c r="E1316" t="s">
        <v>921</v>
      </c>
      <c r="F1316" t="s">
        <v>936</v>
      </c>
      <c r="G1316" s="29">
        <v>43778</v>
      </c>
      <c r="H1316" s="30">
        <v>43778</v>
      </c>
      <c r="I1316" s="31">
        <v>352</v>
      </c>
      <c r="J1316" t="s">
        <v>44</v>
      </c>
      <c r="L1316" t="s">
        <v>37</v>
      </c>
      <c r="M1316" t="s">
        <v>38</v>
      </c>
      <c r="Q1316" t="s">
        <v>33</v>
      </c>
      <c r="W1316" s="32">
        <v>-0.97</v>
      </c>
      <c r="X1316" t="s">
        <v>924</v>
      </c>
      <c r="Y1316" t="s">
        <v>925</v>
      </c>
      <c r="Z1316" t="s">
        <v>937</v>
      </c>
    </row>
    <row r="1317" spans="1:26" x14ac:dyDescent="0.3">
      <c r="A1317" t="s">
        <v>26</v>
      </c>
      <c r="B1317" t="s">
        <v>27</v>
      </c>
      <c r="C1317" s="27">
        <v>2020</v>
      </c>
      <c r="D1317" s="28">
        <v>5</v>
      </c>
      <c r="E1317" t="s">
        <v>921</v>
      </c>
      <c r="F1317" t="s">
        <v>936</v>
      </c>
      <c r="G1317" s="29">
        <v>43778</v>
      </c>
      <c r="H1317" s="30">
        <v>43778</v>
      </c>
      <c r="I1317" s="31">
        <v>361</v>
      </c>
      <c r="J1317" t="s">
        <v>44</v>
      </c>
      <c r="L1317" t="s">
        <v>54</v>
      </c>
      <c r="M1317" t="s">
        <v>38</v>
      </c>
      <c r="P1317" t="s">
        <v>26</v>
      </c>
      <c r="Q1317" t="s">
        <v>33</v>
      </c>
      <c r="R1317" t="s">
        <v>558</v>
      </c>
      <c r="W1317" s="32">
        <v>0.11</v>
      </c>
      <c r="X1317" t="s">
        <v>924</v>
      </c>
      <c r="Y1317" t="s">
        <v>925</v>
      </c>
      <c r="Z1317" t="s">
        <v>937</v>
      </c>
    </row>
    <row r="1318" spans="1:26" x14ac:dyDescent="0.3">
      <c r="A1318" t="s">
        <v>26</v>
      </c>
      <c r="B1318" t="s">
        <v>27</v>
      </c>
      <c r="C1318" s="27">
        <v>2020</v>
      </c>
      <c r="D1318" s="28">
        <v>5</v>
      </c>
      <c r="E1318" t="s">
        <v>921</v>
      </c>
      <c r="F1318" t="s">
        <v>936</v>
      </c>
      <c r="G1318" s="29">
        <v>43778</v>
      </c>
      <c r="H1318" s="30">
        <v>43778</v>
      </c>
      <c r="I1318" s="31">
        <v>362</v>
      </c>
      <c r="J1318" t="s">
        <v>44</v>
      </c>
      <c r="L1318" t="s">
        <v>37</v>
      </c>
      <c r="M1318" t="s">
        <v>38</v>
      </c>
      <c r="Q1318" t="s">
        <v>33</v>
      </c>
      <c r="W1318" s="32">
        <v>-0.11</v>
      </c>
      <c r="X1318" t="s">
        <v>924</v>
      </c>
      <c r="Y1318" t="s">
        <v>925</v>
      </c>
      <c r="Z1318" t="s">
        <v>937</v>
      </c>
    </row>
    <row r="1319" spans="1:26" x14ac:dyDescent="0.3">
      <c r="A1319" t="s">
        <v>26</v>
      </c>
      <c r="B1319" t="s">
        <v>27</v>
      </c>
      <c r="C1319" s="27">
        <v>2020</v>
      </c>
      <c r="D1319" s="28">
        <v>5</v>
      </c>
      <c r="E1319" t="s">
        <v>921</v>
      </c>
      <c r="F1319" t="s">
        <v>936</v>
      </c>
      <c r="G1319" s="29">
        <v>43778</v>
      </c>
      <c r="H1319" s="30">
        <v>43778</v>
      </c>
      <c r="I1319" s="31">
        <v>433</v>
      </c>
      <c r="J1319" t="s">
        <v>44</v>
      </c>
      <c r="L1319" t="s">
        <v>54</v>
      </c>
      <c r="M1319" t="s">
        <v>38</v>
      </c>
      <c r="P1319" t="s">
        <v>26</v>
      </c>
      <c r="Q1319" t="s">
        <v>33</v>
      </c>
      <c r="R1319" t="s">
        <v>558</v>
      </c>
      <c r="W1319" s="32">
        <v>1.26</v>
      </c>
      <c r="X1319" t="s">
        <v>929</v>
      </c>
      <c r="Y1319" t="s">
        <v>930</v>
      </c>
      <c r="Z1319" t="s">
        <v>937</v>
      </c>
    </row>
    <row r="1320" spans="1:26" x14ac:dyDescent="0.3">
      <c r="A1320" t="s">
        <v>26</v>
      </c>
      <c r="B1320" t="s">
        <v>27</v>
      </c>
      <c r="C1320" s="27">
        <v>2020</v>
      </c>
      <c r="D1320" s="28">
        <v>5</v>
      </c>
      <c r="E1320" t="s">
        <v>921</v>
      </c>
      <c r="F1320" t="s">
        <v>936</v>
      </c>
      <c r="G1320" s="29">
        <v>43778</v>
      </c>
      <c r="H1320" s="30">
        <v>43778</v>
      </c>
      <c r="I1320" s="31">
        <v>434</v>
      </c>
      <c r="J1320" t="s">
        <v>44</v>
      </c>
      <c r="L1320" t="s">
        <v>37</v>
      </c>
      <c r="M1320" t="s">
        <v>38</v>
      </c>
      <c r="Q1320" t="s">
        <v>33</v>
      </c>
      <c r="W1320" s="32">
        <v>-1.26</v>
      </c>
      <c r="X1320" t="s">
        <v>929</v>
      </c>
      <c r="Y1320" t="s">
        <v>930</v>
      </c>
      <c r="Z1320" t="s">
        <v>937</v>
      </c>
    </row>
    <row r="1321" spans="1:26" x14ac:dyDescent="0.3">
      <c r="A1321" t="s">
        <v>26</v>
      </c>
      <c r="B1321" t="s">
        <v>27</v>
      </c>
      <c r="C1321" s="27">
        <v>2020</v>
      </c>
      <c r="D1321" s="28">
        <v>5</v>
      </c>
      <c r="E1321" t="s">
        <v>921</v>
      </c>
      <c r="F1321" t="s">
        <v>936</v>
      </c>
      <c r="G1321" s="29">
        <v>43778</v>
      </c>
      <c r="H1321" s="30">
        <v>43778</v>
      </c>
      <c r="I1321" s="31">
        <v>443</v>
      </c>
      <c r="J1321" t="s">
        <v>44</v>
      </c>
      <c r="L1321" t="s">
        <v>54</v>
      </c>
      <c r="M1321" t="s">
        <v>38</v>
      </c>
      <c r="P1321" t="s">
        <v>26</v>
      </c>
      <c r="Q1321" t="s">
        <v>33</v>
      </c>
      <c r="R1321" t="s">
        <v>558</v>
      </c>
      <c r="W1321" s="32">
        <v>0.11</v>
      </c>
      <c r="X1321" t="s">
        <v>929</v>
      </c>
      <c r="Y1321" t="s">
        <v>930</v>
      </c>
      <c r="Z1321" t="s">
        <v>937</v>
      </c>
    </row>
    <row r="1322" spans="1:26" x14ac:dyDescent="0.3">
      <c r="A1322" t="s">
        <v>26</v>
      </c>
      <c r="B1322" t="s">
        <v>27</v>
      </c>
      <c r="C1322" s="27">
        <v>2020</v>
      </c>
      <c r="D1322" s="28">
        <v>5</v>
      </c>
      <c r="E1322" t="s">
        <v>921</v>
      </c>
      <c r="F1322" t="s">
        <v>936</v>
      </c>
      <c r="G1322" s="29">
        <v>43778</v>
      </c>
      <c r="H1322" s="30">
        <v>43778</v>
      </c>
      <c r="I1322" s="31">
        <v>444</v>
      </c>
      <c r="J1322" t="s">
        <v>44</v>
      </c>
      <c r="L1322" t="s">
        <v>37</v>
      </c>
      <c r="M1322" t="s">
        <v>38</v>
      </c>
      <c r="Q1322" t="s">
        <v>33</v>
      </c>
      <c r="W1322" s="32">
        <v>-0.11</v>
      </c>
      <c r="X1322" t="s">
        <v>929</v>
      </c>
      <c r="Y1322" t="s">
        <v>930</v>
      </c>
      <c r="Z1322" t="s">
        <v>937</v>
      </c>
    </row>
    <row r="1323" spans="1:26" x14ac:dyDescent="0.3">
      <c r="A1323" t="s">
        <v>26</v>
      </c>
      <c r="B1323" t="s">
        <v>27</v>
      </c>
      <c r="C1323" s="27">
        <v>2020</v>
      </c>
      <c r="D1323" s="28">
        <v>5</v>
      </c>
      <c r="E1323" t="s">
        <v>921</v>
      </c>
      <c r="F1323" t="s">
        <v>936</v>
      </c>
      <c r="G1323" s="29">
        <v>43778</v>
      </c>
      <c r="H1323" s="30">
        <v>43778</v>
      </c>
      <c r="I1323" s="31">
        <v>453</v>
      </c>
      <c r="J1323" t="s">
        <v>44</v>
      </c>
      <c r="L1323" t="s">
        <v>54</v>
      </c>
      <c r="M1323" t="s">
        <v>38</v>
      </c>
      <c r="P1323" t="s">
        <v>26</v>
      </c>
      <c r="Q1323" t="s">
        <v>33</v>
      </c>
      <c r="R1323" t="s">
        <v>558</v>
      </c>
      <c r="W1323" s="32">
        <v>0.97</v>
      </c>
      <c r="X1323" t="s">
        <v>929</v>
      </c>
      <c r="Y1323" t="s">
        <v>930</v>
      </c>
      <c r="Z1323" t="s">
        <v>937</v>
      </c>
    </row>
    <row r="1324" spans="1:26" x14ac:dyDescent="0.3">
      <c r="A1324" t="s">
        <v>26</v>
      </c>
      <c r="B1324" t="s">
        <v>27</v>
      </c>
      <c r="C1324" s="27">
        <v>2020</v>
      </c>
      <c r="D1324" s="28">
        <v>5</v>
      </c>
      <c r="E1324" t="s">
        <v>921</v>
      </c>
      <c r="F1324" t="s">
        <v>936</v>
      </c>
      <c r="G1324" s="29">
        <v>43778</v>
      </c>
      <c r="H1324" s="30">
        <v>43778</v>
      </c>
      <c r="I1324" s="31">
        <v>454</v>
      </c>
      <c r="J1324" t="s">
        <v>44</v>
      </c>
      <c r="L1324" t="s">
        <v>37</v>
      </c>
      <c r="M1324" t="s">
        <v>38</v>
      </c>
      <c r="Q1324" t="s">
        <v>33</v>
      </c>
      <c r="W1324" s="32">
        <v>-0.97</v>
      </c>
      <c r="X1324" t="s">
        <v>929</v>
      </c>
      <c r="Y1324" t="s">
        <v>930</v>
      </c>
      <c r="Z1324" t="s">
        <v>937</v>
      </c>
    </row>
    <row r="1325" spans="1:26" x14ac:dyDescent="0.3">
      <c r="A1325" t="s">
        <v>26</v>
      </c>
      <c r="B1325" t="s">
        <v>27</v>
      </c>
      <c r="C1325" s="27">
        <v>2020</v>
      </c>
      <c r="D1325" s="28">
        <v>5</v>
      </c>
      <c r="E1325" t="s">
        <v>921</v>
      </c>
      <c r="F1325" t="s">
        <v>936</v>
      </c>
      <c r="G1325" s="29">
        <v>43778</v>
      </c>
      <c r="H1325" s="30">
        <v>43778</v>
      </c>
      <c r="I1325" s="31">
        <v>463</v>
      </c>
      <c r="J1325" t="s">
        <v>44</v>
      </c>
      <c r="L1325" t="s">
        <v>54</v>
      </c>
      <c r="M1325" t="s">
        <v>38</v>
      </c>
      <c r="P1325" t="s">
        <v>26</v>
      </c>
      <c r="Q1325" t="s">
        <v>33</v>
      </c>
      <c r="R1325" t="s">
        <v>558</v>
      </c>
      <c r="W1325" s="32">
        <v>1.53</v>
      </c>
      <c r="X1325" t="s">
        <v>929</v>
      </c>
      <c r="Y1325" t="s">
        <v>930</v>
      </c>
      <c r="Z1325" t="s">
        <v>937</v>
      </c>
    </row>
    <row r="1326" spans="1:26" x14ac:dyDescent="0.3">
      <c r="A1326" t="s">
        <v>26</v>
      </c>
      <c r="B1326" t="s">
        <v>27</v>
      </c>
      <c r="C1326" s="27">
        <v>2020</v>
      </c>
      <c r="D1326" s="28">
        <v>5</v>
      </c>
      <c r="E1326" t="s">
        <v>921</v>
      </c>
      <c r="F1326" t="s">
        <v>936</v>
      </c>
      <c r="G1326" s="29">
        <v>43778</v>
      </c>
      <c r="H1326" s="30">
        <v>43778</v>
      </c>
      <c r="I1326" s="31">
        <v>464</v>
      </c>
      <c r="J1326" t="s">
        <v>44</v>
      </c>
      <c r="L1326" t="s">
        <v>37</v>
      </c>
      <c r="M1326" t="s">
        <v>38</v>
      </c>
      <c r="Q1326" t="s">
        <v>33</v>
      </c>
      <c r="W1326" s="32">
        <v>-1.53</v>
      </c>
      <c r="X1326" t="s">
        <v>929</v>
      </c>
      <c r="Y1326" t="s">
        <v>930</v>
      </c>
      <c r="Z1326" t="s">
        <v>937</v>
      </c>
    </row>
    <row r="1327" spans="1:26" x14ac:dyDescent="0.3">
      <c r="A1327" t="s">
        <v>26</v>
      </c>
      <c r="B1327" t="s">
        <v>27</v>
      </c>
      <c r="C1327" s="27">
        <v>2020</v>
      </c>
      <c r="D1327" s="28">
        <v>5</v>
      </c>
      <c r="E1327" t="s">
        <v>921</v>
      </c>
      <c r="F1327" t="s">
        <v>936</v>
      </c>
      <c r="G1327" s="29">
        <v>43778</v>
      </c>
      <c r="H1327" s="30">
        <v>43778</v>
      </c>
      <c r="I1327" s="31">
        <v>473</v>
      </c>
      <c r="J1327" t="s">
        <v>44</v>
      </c>
      <c r="L1327" t="s">
        <v>54</v>
      </c>
      <c r="M1327" t="s">
        <v>38</v>
      </c>
      <c r="P1327" t="s">
        <v>26</v>
      </c>
      <c r="Q1327" t="s">
        <v>33</v>
      </c>
      <c r="R1327" t="s">
        <v>558</v>
      </c>
      <c r="W1327" s="32">
        <v>1.53</v>
      </c>
      <c r="X1327" t="s">
        <v>929</v>
      </c>
      <c r="Y1327" t="s">
        <v>930</v>
      </c>
      <c r="Z1327" t="s">
        <v>937</v>
      </c>
    </row>
    <row r="1328" spans="1:26" x14ac:dyDescent="0.3">
      <c r="A1328" t="s">
        <v>26</v>
      </c>
      <c r="B1328" t="s">
        <v>27</v>
      </c>
      <c r="C1328" s="27">
        <v>2020</v>
      </c>
      <c r="D1328" s="28">
        <v>5</v>
      </c>
      <c r="E1328" t="s">
        <v>921</v>
      </c>
      <c r="F1328" t="s">
        <v>936</v>
      </c>
      <c r="G1328" s="29">
        <v>43778</v>
      </c>
      <c r="H1328" s="30">
        <v>43778</v>
      </c>
      <c r="I1328" s="31">
        <v>474</v>
      </c>
      <c r="J1328" t="s">
        <v>44</v>
      </c>
      <c r="L1328" t="s">
        <v>37</v>
      </c>
      <c r="M1328" t="s">
        <v>38</v>
      </c>
      <c r="Q1328" t="s">
        <v>33</v>
      </c>
      <c r="W1328" s="32">
        <v>-1.53</v>
      </c>
      <c r="X1328" t="s">
        <v>929</v>
      </c>
      <c r="Y1328" t="s">
        <v>930</v>
      </c>
      <c r="Z1328" t="s">
        <v>937</v>
      </c>
    </row>
    <row r="1329" spans="1:26" x14ac:dyDescent="0.3">
      <c r="A1329" t="s">
        <v>26</v>
      </c>
      <c r="B1329" t="s">
        <v>27</v>
      </c>
      <c r="C1329" s="27">
        <v>2020</v>
      </c>
      <c r="D1329" s="28">
        <v>5</v>
      </c>
      <c r="E1329" t="s">
        <v>921</v>
      </c>
      <c r="F1329" t="s">
        <v>936</v>
      </c>
      <c r="G1329" s="29">
        <v>43778</v>
      </c>
      <c r="H1329" s="30">
        <v>43778</v>
      </c>
      <c r="I1329" s="31">
        <v>483</v>
      </c>
      <c r="J1329" t="s">
        <v>44</v>
      </c>
      <c r="L1329" t="s">
        <v>54</v>
      </c>
      <c r="M1329" t="s">
        <v>38</v>
      </c>
      <c r="P1329" t="s">
        <v>26</v>
      </c>
      <c r="Q1329" t="s">
        <v>33</v>
      </c>
      <c r="R1329" t="s">
        <v>558</v>
      </c>
      <c r="W1329" s="32">
        <v>0.15</v>
      </c>
      <c r="X1329" t="s">
        <v>929</v>
      </c>
      <c r="Y1329" t="s">
        <v>930</v>
      </c>
      <c r="Z1329" t="s">
        <v>937</v>
      </c>
    </row>
    <row r="1330" spans="1:26" x14ac:dyDescent="0.3">
      <c r="A1330" t="s">
        <v>26</v>
      </c>
      <c r="B1330" t="s">
        <v>27</v>
      </c>
      <c r="C1330" s="27">
        <v>2020</v>
      </c>
      <c r="D1330" s="28">
        <v>5</v>
      </c>
      <c r="E1330" t="s">
        <v>921</v>
      </c>
      <c r="F1330" t="s">
        <v>936</v>
      </c>
      <c r="G1330" s="29">
        <v>43778</v>
      </c>
      <c r="H1330" s="30">
        <v>43778</v>
      </c>
      <c r="I1330" s="31">
        <v>484</v>
      </c>
      <c r="J1330" t="s">
        <v>44</v>
      </c>
      <c r="L1330" t="s">
        <v>37</v>
      </c>
      <c r="M1330" t="s">
        <v>38</v>
      </c>
      <c r="Q1330" t="s">
        <v>33</v>
      </c>
      <c r="W1330" s="32">
        <v>-0.15</v>
      </c>
      <c r="X1330" t="s">
        <v>929</v>
      </c>
      <c r="Y1330" t="s">
        <v>930</v>
      </c>
      <c r="Z1330" t="s">
        <v>937</v>
      </c>
    </row>
    <row r="1331" spans="1:26" x14ac:dyDescent="0.3">
      <c r="A1331" t="s">
        <v>26</v>
      </c>
      <c r="B1331" t="s">
        <v>27</v>
      </c>
      <c r="C1331" s="27">
        <v>2020</v>
      </c>
      <c r="D1331" s="28">
        <v>5</v>
      </c>
      <c r="E1331" t="s">
        <v>921</v>
      </c>
      <c r="F1331" t="s">
        <v>936</v>
      </c>
      <c r="G1331" s="29">
        <v>43778</v>
      </c>
      <c r="H1331" s="30">
        <v>43778</v>
      </c>
      <c r="I1331" s="31">
        <v>493</v>
      </c>
      <c r="J1331" t="s">
        <v>44</v>
      </c>
      <c r="L1331" t="s">
        <v>54</v>
      </c>
      <c r="M1331" t="s">
        <v>38</v>
      </c>
      <c r="P1331" t="s">
        <v>26</v>
      </c>
      <c r="Q1331" t="s">
        <v>33</v>
      </c>
      <c r="R1331" t="s">
        <v>558</v>
      </c>
      <c r="W1331" s="32">
        <v>1.29</v>
      </c>
      <c r="X1331" t="s">
        <v>929</v>
      </c>
      <c r="Y1331" t="s">
        <v>930</v>
      </c>
      <c r="Z1331" t="s">
        <v>937</v>
      </c>
    </row>
    <row r="1332" spans="1:26" x14ac:dyDescent="0.3">
      <c r="A1332" t="s">
        <v>26</v>
      </c>
      <c r="B1332" t="s">
        <v>27</v>
      </c>
      <c r="C1332" s="27">
        <v>2020</v>
      </c>
      <c r="D1332" s="28">
        <v>5</v>
      </c>
      <c r="E1332" t="s">
        <v>921</v>
      </c>
      <c r="F1332" t="s">
        <v>936</v>
      </c>
      <c r="G1332" s="29">
        <v>43778</v>
      </c>
      <c r="H1332" s="30">
        <v>43778</v>
      </c>
      <c r="I1332" s="31">
        <v>494</v>
      </c>
      <c r="J1332" t="s">
        <v>44</v>
      </c>
      <c r="L1332" t="s">
        <v>37</v>
      </c>
      <c r="M1332" t="s">
        <v>38</v>
      </c>
      <c r="Q1332" t="s">
        <v>33</v>
      </c>
      <c r="W1332" s="32">
        <v>-1.29</v>
      </c>
      <c r="X1332" t="s">
        <v>929</v>
      </c>
      <c r="Y1332" t="s">
        <v>930</v>
      </c>
      <c r="Z1332" t="s">
        <v>937</v>
      </c>
    </row>
    <row r="1333" spans="1:26" x14ac:dyDescent="0.3">
      <c r="A1333" t="s">
        <v>26</v>
      </c>
      <c r="B1333" t="s">
        <v>27</v>
      </c>
      <c r="C1333" s="27">
        <v>2020</v>
      </c>
      <c r="D1333" s="28">
        <v>5</v>
      </c>
      <c r="E1333" t="s">
        <v>921</v>
      </c>
      <c r="F1333" t="s">
        <v>936</v>
      </c>
      <c r="G1333" s="29">
        <v>43778</v>
      </c>
      <c r="H1333" s="30">
        <v>43778</v>
      </c>
      <c r="I1333" s="31">
        <v>503</v>
      </c>
      <c r="J1333" t="s">
        <v>44</v>
      </c>
      <c r="L1333" t="s">
        <v>54</v>
      </c>
      <c r="M1333" t="s">
        <v>38</v>
      </c>
      <c r="P1333" t="s">
        <v>26</v>
      </c>
      <c r="Q1333" t="s">
        <v>33</v>
      </c>
      <c r="R1333" t="s">
        <v>558</v>
      </c>
      <c r="W1333" s="32">
        <v>1.49</v>
      </c>
      <c r="X1333" t="s">
        <v>929</v>
      </c>
      <c r="Y1333" t="s">
        <v>930</v>
      </c>
      <c r="Z1333" t="s">
        <v>937</v>
      </c>
    </row>
    <row r="1334" spans="1:26" x14ac:dyDescent="0.3">
      <c r="A1334" t="s">
        <v>26</v>
      </c>
      <c r="B1334" t="s">
        <v>27</v>
      </c>
      <c r="C1334" s="27">
        <v>2020</v>
      </c>
      <c r="D1334" s="28">
        <v>5</v>
      </c>
      <c r="E1334" t="s">
        <v>921</v>
      </c>
      <c r="F1334" t="s">
        <v>936</v>
      </c>
      <c r="G1334" s="29">
        <v>43778</v>
      </c>
      <c r="H1334" s="30">
        <v>43778</v>
      </c>
      <c r="I1334" s="31">
        <v>504</v>
      </c>
      <c r="J1334" t="s">
        <v>44</v>
      </c>
      <c r="L1334" t="s">
        <v>37</v>
      </c>
      <c r="M1334" t="s">
        <v>38</v>
      </c>
      <c r="Q1334" t="s">
        <v>33</v>
      </c>
      <c r="W1334" s="32">
        <v>-1.49</v>
      </c>
      <c r="X1334" t="s">
        <v>929</v>
      </c>
      <c r="Y1334" t="s">
        <v>930</v>
      </c>
      <c r="Z1334" t="s">
        <v>937</v>
      </c>
    </row>
    <row r="1335" spans="1:26" x14ac:dyDescent="0.3">
      <c r="A1335" t="s">
        <v>26</v>
      </c>
      <c r="B1335" t="s">
        <v>27</v>
      </c>
      <c r="C1335" s="27">
        <v>2020</v>
      </c>
      <c r="D1335" s="28">
        <v>5</v>
      </c>
      <c r="E1335" t="s">
        <v>921</v>
      </c>
      <c r="F1335" t="s">
        <v>936</v>
      </c>
      <c r="G1335" s="29">
        <v>43778</v>
      </c>
      <c r="H1335" s="30">
        <v>43778</v>
      </c>
      <c r="I1335" s="31">
        <v>513</v>
      </c>
      <c r="J1335" t="s">
        <v>44</v>
      </c>
      <c r="L1335" t="s">
        <v>54</v>
      </c>
      <c r="M1335" t="s">
        <v>38</v>
      </c>
      <c r="P1335" t="s">
        <v>26</v>
      </c>
      <c r="Q1335" t="s">
        <v>33</v>
      </c>
      <c r="R1335" t="s">
        <v>558</v>
      </c>
      <c r="W1335" s="32">
        <v>0.15</v>
      </c>
      <c r="X1335" t="s">
        <v>929</v>
      </c>
      <c r="Y1335" t="s">
        <v>930</v>
      </c>
      <c r="Z1335" t="s">
        <v>937</v>
      </c>
    </row>
    <row r="1336" spans="1:26" x14ac:dyDescent="0.3">
      <c r="A1336" t="s">
        <v>26</v>
      </c>
      <c r="B1336" t="s">
        <v>27</v>
      </c>
      <c r="C1336" s="27">
        <v>2020</v>
      </c>
      <c r="D1336" s="28">
        <v>5</v>
      </c>
      <c r="E1336" t="s">
        <v>921</v>
      </c>
      <c r="F1336" t="s">
        <v>936</v>
      </c>
      <c r="G1336" s="29">
        <v>43778</v>
      </c>
      <c r="H1336" s="30">
        <v>43778</v>
      </c>
      <c r="I1336" s="31">
        <v>514</v>
      </c>
      <c r="J1336" t="s">
        <v>44</v>
      </c>
      <c r="L1336" t="s">
        <v>37</v>
      </c>
      <c r="M1336" t="s">
        <v>38</v>
      </c>
      <c r="Q1336" t="s">
        <v>33</v>
      </c>
      <c r="W1336" s="32">
        <v>-0.15</v>
      </c>
      <c r="X1336" t="s">
        <v>929</v>
      </c>
      <c r="Y1336" t="s">
        <v>930</v>
      </c>
      <c r="Z1336" t="s">
        <v>937</v>
      </c>
    </row>
    <row r="1337" spans="1:26" x14ac:dyDescent="0.3">
      <c r="A1337" t="s">
        <v>26</v>
      </c>
      <c r="B1337" t="s">
        <v>27</v>
      </c>
      <c r="C1337" s="27">
        <v>2020</v>
      </c>
      <c r="D1337" s="28">
        <v>5</v>
      </c>
      <c r="E1337" t="s">
        <v>921</v>
      </c>
      <c r="F1337" t="s">
        <v>936</v>
      </c>
      <c r="G1337" s="29">
        <v>43778</v>
      </c>
      <c r="H1337" s="30">
        <v>43778</v>
      </c>
      <c r="I1337" s="31">
        <v>523</v>
      </c>
      <c r="J1337" t="s">
        <v>44</v>
      </c>
      <c r="L1337" t="s">
        <v>54</v>
      </c>
      <c r="M1337" t="s">
        <v>38</v>
      </c>
      <c r="P1337" t="s">
        <v>26</v>
      </c>
      <c r="Q1337" t="s">
        <v>33</v>
      </c>
      <c r="R1337" t="s">
        <v>558</v>
      </c>
      <c r="W1337" s="32">
        <v>3.27</v>
      </c>
      <c r="X1337" t="s">
        <v>929</v>
      </c>
      <c r="Y1337" t="s">
        <v>930</v>
      </c>
      <c r="Z1337" t="s">
        <v>937</v>
      </c>
    </row>
    <row r="1338" spans="1:26" x14ac:dyDescent="0.3">
      <c r="A1338" t="s">
        <v>26</v>
      </c>
      <c r="B1338" t="s">
        <v>27</v>
      </c>
      <c r="C1338" s="27">
        <v>2020</v>
      </c>
      <c r="D1338" s="28">
        <v>5</v>
      </c>
      <c r="E1338" t="s">
        <v>921</v>
      </c>
      <c r="F1338" t="s">
        <v>936</v>
      </c>
      <c r="G1338" s="29">
        <v>43778</v>
      </c>
      <c r="H1338" s="30">
        <v>43778</v>
      </c>
      <c r="I1338" s="31">
        <v>524</v>
      </c>
      <c r="J1338" t="s">
        <v>44</v>
      </c>
      <c r="L1338" t="s">
        <v>37</v>
      </c>
      <c r="M1338" t="s">
        <v>38</v>
      </c>
      <c r="Q1338" t="s">
        <v>33</v>
      </c>
      <c r="W1338" s="32">
        <v>-3.27</v>
      </c>
      <c r="X1338" t="s">
        <v>929</v>
      </c>
      <c r="Y1338" t="s">
        <v>930</v>
      </c>
      <c r="Z1338" t="s">
        <v>937</v>
      </c>
    </row>
    <row r="1339" spans="1:26" x14ac:dyDescent="0.3">
      <c r="A1339" t="s">
        <v>26</v>
      </c>
      <c r="B1339" t="s">
        <v>27</v>
      </c>
      <c r="C1339" s="27">
        <v>2020</v>
      </c>
      <c r="D1339" s="28">
        <v>5</v>
      </c>
      <c r="E1339" t="s">
        <v>921</v>
      </c>
      <c r="F1339" t="s">
        <v>936</v>
      </c>
      <c r="G1339" s="29">
        <v>43778</v>
      </c>
      <c r="H1339" s="30">
        <v>43778</v>
      </c>
      <c r="I1339" s="31">
        <v>533</v>
      </c>
      <c r="J1339" t="s">
        <v>44</v>
      </c>
      <c r="L1339" t="s">
        <v>54</v>
      </c>
      <c r="M1339" t="s">
        <v>38</v>
      </c>
      <c r="P1339" t="s">
        <v>26</v>
      </c>
      <c r="Q1339" t="s">
        <v>33</v>
      </c>
      <c r="R1339" t="s">
        <v>558</v>
      </c>
      <c r="W1339" s="32">
        <v>0.39</v>
      </c>
      <c r="X1339" t="s">
        <v>929</v>
      </c>
      <c r="Y1339" t="s">
        <v>930</v>
      </c>
      <c r="Z1339" t="s">
        <v>937</v>
      </c>
    </row>
    <row r="1340" spans="1:26" x14ac:dyDescent="0.3">
      <c r="A1340" t="s">
        <v>26</v>
      </c>
      <c r="B1340" t="s">
        <v>27</v>
      </c>
      <c r="C1340" s="27">
        <v>2020</v>
      </c>
      <c r="D1340" s="28">
        <v>5</v>
      </c>
      <c r="E1340" t="s">
        <v>921</v>
      </c>
      <c r="F1340" t="s">
        <v>936</v>
      </c>
      <c r="G1340" s="29">
        <v>43778</v>
      </c>
      <c r="H1340" s="30">
        <v>43778</v>
      </c>
      <c r="I1340" s="31">
        <v>534</v>
      </c>
      <c r="J1340" t="s">
        <v>44</v>
      </c>
      <c r="L1340" t="s">
        <v>37</v>
      </c>
      <c r="M1340" t="s">
        <v>38</v>
      </c>
      <c r="Q1340" t="s">
        <v>33</v>
      </c>
      <c r="W1340" s="32">
        <v>-0.39</v>
      </c>
      <c r="X1340" t="s">
        <v>929</v>
      </c>
      <c r="Y1340" t="s">
        <v>930</v>
      </c>
      <c r="Z1340" t="s">
        <v>937</v>
      </c>
    </row>
    <row r="1341" spans="1:26" x14ac:dyDescent="0.3">
      <c r="A1341" t="s">
        <v>26</v>
      </c>
      <c r="B1341" t="s">
        <v>27</v>
      </c>
      <c r="C1341" s="27">
        <v>2020</v>
      </c>
      <c r="D1341" s="28">
        <v>5</v>
      </c>
      <c r="E1341" t="s">
        <v>921</v>
      </c>
      <c r="F1341" t="s">
        <v>936</v>
      </c>
      <c r="G1341" s="29">
        <v>43778</v>
      </c>
      <c r="H1341" s="30">
        <v>43778</v>
      </c>
      <c r="I1341" s="31">
        <v>543</v>
      </c>
      <c r="J1341" t="s">
        <v>44</v>
      </c>
      <c r="L1341" t="s">
        <v>54</v>
      </c>
      <c r="M1341" t="s">
        <v>38</v>
      </c>
      <c r="P1341" t="s">
        <v>26</v>
      </c>
      <c r="Q1341" t="s">
        <v>33</v>
      </c>
      <c r="R1341" t="s">
        <v>558</v>
      </c>
      <c r="W1341" s="32">
        <v>3.81</v>
      </c>
      <c r="X1341" t="s">
        <v>929</v>
      </c>
      <c r="Y1341" t="s">
        <v>930</v>
      </c>
      <c r="Z1341" t="s">
        <v>937</v>
      </c>
    </row>
    <row r="1342" spans="1:26" x14ac:dyDescent="0.3">
      <c r="A1342" t="s">
        <v>26</v>
      </c>
      <c r="B1342" t="s">
        <v>27</v>
      </c>
      <c r="C1342" s="27">
        <v>2020</v>
      </c>
      <c r="D1342" s="28">
        <v>5</v>
      </c>
      <c r="E1342" t="s">
        <v>921</v>
      </c>
      <c r="F1342" t="s">
        <v>936</v>
      </c>
      <c r="G1342" s="29">
        <v>43778</v>
      </c>
      <c r="H1342" s="30">
        <v>43778</v>
      </c>
      <c r="I1342" s="31">
        <v>544</v>
      </c>
      <c r="J1342" t="s">
        <v>44</v>
      </c>
      <c r="L1342" t="s">
        <v>37</v>
      </c>
      <c r="M1342" t="s">
        <v>38</v>
      </c>
      <c r="Q1342" t="s">
        <v>33</v>
      </c>
      <c r="W1342" s="32">
        <v>-3.81</v>
      </c>
      <c r="X1342" t="s">
        <v>929</v>
      </c>
      <c r="Y1342" t="s">
        <v>930</v>
      </c>
      <c r="Z1342" t="s">
        <v>937</v>
      </c>
    </row>
    <row r="1343" spans="1:26" x14ac:dyDescent="0.3">
      <c r="A1343" t="s">
        <v>26</v>
      </c>
      <c r="B1343" t="s">
        <v>27</v>
      </c>
      <c r="C1343" s="27">
        <v>2020</v>
      </c>
      <c r="D1343" s="28">
        <v>5</v>
      </c>
      <c r="E1343" t="s">
        <v>921</v>
      </c>
      <c r="F1343" t="s">
        <v>936</v>
      </c>
      <c r="G1343" s="29">
        <v>43778</v>
      </c>
      <c r="H1343" s="30">
        <v>43778</v>
      </c>
      <c r="I1343" s="31">
        <v>553</v>
      </c>
      <c r="J1343" t="s">
        <v>44</v>
      </c>
      <c r="L1343" t="s">
        <v>54</v>
      </c>
      <c r="M1343" t="s">
        <v>38</v>
      </c>
      <c r="P1343" t="s">
        <v>26</v>
      </c>
      <c r="Q1343" t="s">
        <v>33</v>
      </c>
      <c r="R1343" t="s">
        <v>558</v>
      </c>
      <c r="W1343" s="32">
        <v>3.81</v>
      </c>
      <c r="X1343" t="s">
        <v>929</v>
      </c>
      <c r="Y1343" t="s">
        <v>930</v>
      </c>
      <c r="Z1343" t="s">
        <v>937</v>
      </c>
    </row>
    <row r="1344" spans="1:26" x14ac:dyDescent="0.3">
      <c r="A1344" t="s">
        <v>26</v>
      </c>
      <c r="B1344" t="s">
        <v>27</v>
      </c>
      <c r="C1344" s="27">
        <v>2020</v>
      </c>
      <c r="D1344" s="28">
        <v>5</v>
      </c>
      <c r="E1344" t="s">
        <v>921</v>
      </c>
      <c r="F1344" t="s">
        <v>936</v>
      </c>
      <c r="G1344" s="29">
        <v>43778</v>
      </c>
      <c r="H1344" s="30">
        <v>43778</v>
      </c>
      <c r="I1344" s="31">
        <v>554</v>
      </c>
      <c r="J1344" t="s">
        <v>44</v>
      </c>
      <c r="L1344" t="s">
        <v>37</v>
      </c>
      <c r="M1344" t="s">
        <v>38</v>
      </c>
      <c r="Q1344" t="s">
        <v>33</v>
      </c>
      <c r="W1344" s="32">
        <v>-3.81</v>
      </c>
      <c r="X1344" t="s">
        <v>929</v>
      </c>
      <c r="Y1344" t="s">
        <v>930</v>
      </c>
      <c r="Z1344" t="s">
        <v>937</v>
      </c>
    </row>
    <row r="1345" spans="1:26" x14ac:dyDescent="0.3">
      <c r="A1345" t="s">
        <v>26</v>
      </c>
      <c r="B1345" t="s">
        <v>27</v>
      </c>
      <c r="C1345" s="27">
        <v>2020</v>
      </c>
      <c r="D1345" s="28">
        <v>5</v>
      </c>
      <c r="E1345" t="s">
        <v>921</v>
      </c>
      <c r="F1345" t="s">
        <v>936</v>
      </c>
      <c r="G1345" s="29">
        <v>43778</v>
      </c>
      <c r="H1345" s="30">
        <v>43778</v>
      </c>
      <c r="I1345" s="31">
        <v>563</v>
      </c>
      <c r="J1345" t="s">
        <v>44</v>
      </c>
      <c r="L1345" t="s">
        <v>54</v>
      </c>
      <c r="M1345" t="s">
        <v>38</v>
      </c>
      <c r="P1345" t="s">
        <v>26</v>
      </c>
      <c r="Q1345" t="s">
        <v>33</v>
      </c>
      <c r="R1345" t="s">
        <v>558</v>
      </c>
      <c r="W1345" s="32">
        <v>0.52</v>
      </c>
      <c r="X1345" t="s">
        <v>929</v>
      </c>
      <c r="Y1345" t="s">
        <v>930</v>
      </c>
      <c r="Z1345" t="s">
        <v>937</v>
      </c>
    </row>
    <row r="1346" spans="1:26" x14ac:dyDescent="0.3">
      <c r="A1346" t="s">
        <v>26</v>
      </c>
      <c r="B1346" t="s">
        <v>27</v>
      </c>
      <c r="C1346" s="27">
        <v>2020</v>
      </c>
      <c r="D1346" s="28">
        <v>5</v>
      </c>
      <c r="E1346" t="s">
        <v>921</v>
      </c>
      <c r="F1346" t="s">
        <v>936</v>
      </c>
      <c r="G1346" s="29">
        <v>43778</v>
      </c>
      <c r="H1346" s="30">
        <v>43778</v>
      </c>
      <c r="I1346" s="31">
        <v>564</v>
      </c>
      <c r="J1346" t="s">
        <v>44</v>
      </c>
      <c r="L1346" t="s">
        <v>37</v>
      </c>
      <c r="M1346" t="s">
        <v>38</v>
      </c>
      <c r="Q1346" t="s">
        <v>33</v>
      </c>
      <c r="W1346" s="32">
        <v>-0.52</v>
      </c>
      <c r="X1346" t="s">
        <v>929</v>
      </c>
      <c r="Y1346" t="s">
        <v>930</v>
      </c>
      <c r="Z1346" t="s">
        <v>937</v>
      </c>
    </row>
    <row r="1347" spans="1:26" x14ac:dyDescent="0.3">
      <c r="A1347" t="s">
        <v>26</v>
      </c>
      <c r="B1347" t="s">
        <v>27</v>
      </c>
      <c r="C1347" s="27">
        <v>2020</v>
      </c>
      <c r="D1347" s="28">
        <v>5</v>
      </c>
      <c r="E1347" t="s">
        <v>921</v>
      </c>
      <c r="F1347" t="s">
        <v>936</v>
      </c>
      <c r="G1347" s="29">
        <v>43778</v>
      </c>
      <c r="H1347" s="30">
        <v>43778</v>
      </c>
      <c r="I1347" s="31">
        <v>573</v>
      </c>
      <c r="J1347" t="s">
        <v>44</v>
      </c>
      <c r="L1347" t="s">
        <v>54</v>
      </c>
      <c r="M1347" t="s">
        <v>38</v>
      </c>
      <c r="P1347" t="s">
        <v>26</v>
      </c>
      <c r="Q1347" t="s">
        <v>33</v>
      </c>
      <c r="R1347" t="s">
        <v>558</v>
      </c>
      <c r="W1347" s="32">
        <v>0.52</v>
      </c>
      <c r="X1347" t="s">
        <v>929</v>
      </c>
      <c r="Y1347" t="s">
        <v>930</v>
      </c>
      <c r="Z1347" t="s">
        <v>937</v>
      </c>
    </row>
    <row r="1348" spans="1:26" x14ac:dyDescent="0.3">
      <c r="A1348" t="s">
        <v>26</v>
      </c>
      <c r="B1348" t="s">
        <v>27</v>
      </c>
      <c r="C1348" s="27">
        <v>2020</v>
      </c>
      <c r="D1348" s="28">
        <v>5</v>
      </c>
      <c r="E1348" t="s">
        <v>921</v>
      </c>
      <c r="F1348" t="s">
        <v>936</v>
      </c>
      <c r="G1348" s="29">
        <v>43778</v>
      </c>
      <c r="H1348" s="30">
        <v>43778</v>
      </c>
      <c r="I1348" s="31">
        <v>574</v>
      </c>
      <c r="J1348" t="s">
        <v>44</v>
      </c>
      <c r="L1348" t="s">
        <v>37</v>
      </c>
      <c r="M1348" t="s">
        <v>38</v>
      </c>
      <c r="Q1348" t="s">
        <v>33</v>
      </c>
      <c r="W1348" s="32">
        <v>-0.52</v>
      </c>
      <c r="X1348" t="s">
        <v>929</v>
      </c>
      <c r="Y1348" t="s">
        <v>930</v>
      </c>
      <c r="Z1348" t="s">
        <v>937</v>
      </c>
    </row>
    <row r="1349" spans="1:26" x14ac:dyDescent="0.3">
      <c r="A1349" t="s">
        <v>26</v>
      </c>
      <c r="B1349" t="s">
        <v>27</v>
      </c>
      <c r="C1349" s="27">
        <v>2020</v>
      </c>
      <c r="D1349" s="28">
        <v>5</v>
      </c>
      <c r="E1349" t="s">
        <v>921</v>
      </c>
      <c r="F1349" t="s">
        <v>936</v>
      </c>
      <c r="G1349" s="29">
        <v>43778</v>
      </c>
      <c r="H1349" s="30">
        <v>43778</v>
      </c>
      <c r="I1349" s="31">
        <v>583</v>
      </c>
      <c r="J1349" t="s">
        <v>44</v>
      </c>
      <c r="L1349" t="s">
        <v>54</v>
      </c>
      <c r="M1349" t="s">
        <v>38</v>
      </c>
      <c r="P1349" t="s">
        <v>26</v>
      </c>
      <c r="Q1349" t="s">
        <v>33</v>
      </c>
      <c r="R1349" t="s">
        <v>558</v>
      </c>
      <c r="W1349" s="32">
        <v>3.81</v>
      </c>
      <c r="X1349" t="s">
        <v>929</v>
      </c>
      <c r="Y1349" t="s">
        <v>930</v>
      </c>
      <c r="Z1349" t="s">
        <v>937</v>
      </c>
    </row>
    <row r="1350" spans="1:26" x14ac:dyDescent="0.3">
      <c r="A1350" t="s">
        <v>26</v>
      </c>
      <c r="B1350" t="s">
        <v>27</v>
      </c>
      <c r="C1350" s="27">
        <v>2020</v>
      </c>
      <c r="D1350" s="28">
        <v>5</v>
      </c>
      <c r="E1350" t="s">
        <v>921</v>
      </c>
      <c r="F1350" t="s">
        <v>936</v>
      </c>
      <c r="G1350" s="29">
        <v>43778</v>
      </c>
      <c r="H1350" s="30">
        <v>43778</v>
      </c>
      <c r="I1350" s="31">
        <v>584</v>
      </c>
      <c r="J1350" t="s">
        <v>44</v>
      </c>
      <c r="L1350" t="s">
        <v>37</v>
      </c>
      <c r="M1350" t="s">
        <v>38</v>
      </c>
      <c r="Q1350" t="s">
        <v>33</v>
      </c>
      <c r="W1350" s="32">
        <v>-3.81</v>
      </c>
      <c r="X1350" t="s">
        <v>929</v>
      </c>
      <c r="Y1350" t="s">
        <v>930</v>
      </c>
      <c r="Z1350" t="s">
        <v>937</v>
      </c>
    </row>
    <row r="1351" spans="1:26" x14ac:dyDescent="0.3">
      <c r="A1351" t="s">
        <v>26</v>
      </c>
      <c r="B1351" t="s">
        <v>27</v>
      </c>
      <c r="C1351" s="27">
        <v>2020</v>
      </c>
      <c r="D1351" s="28">
        <v>5</v>
      </c>
      <c r="E1351" t="s">
        <v>921</v>
      </c>
      <c r="F1351" t="s">
        <v>936</v>
      </c>
      <c r="G1351" s="29">
        <v>43778</v>
      </c>
      <c r="H1351" s="30">
        <v>43778</v>
      </c>
      <c r="I1351" s="31">
        <v>593</v>
      </c>
      <c r="J1351" t="s">
        <v>44</v>
      </c>
      <c r="L1351" t="s">
        <v>54</v>
      </c>
      <c r="M1351" t="s">
        <v>38</v>
      </c>
      <c r="P1351" t="s">
        <v>26</v>
      </c>
      <c r="Q1351" t="s">
        <v>33</v>
      </c>
      <c r="R1351" t="s">
        <v>558</v>
      </c>
      <c r="W1351" s="32">
        <v>0.52</v>
      </c>
      <c r="X1351" t="s">
        <v>929</v>
      </c>
      <c r="Y1351" t="s">
        <v>930</v>
      </c>
      <c r="Z1351" t="s">
        <v>937</v>
      </c>
    </row>
    <row r="1352" spans="1:26" x14ac:dyDescent="0.3">
      <c r="A1352" t="s">
        <v>26</v>
      </c>
      <c r="B1352" t="s">
        <v>27</v>
      </c>
      <c r="C1352" s="27">
        <v>2020</v>
      </c>
      <c r="D1352" s="28">
        <v>5</v>
      </c>
      <c r="E1352" t="s">
        <v>921</v>
      </c>
      <c r="F1352" t="s">
        <v>936</v>
      </c>
      <c r="G1352" s="29">
        <v>43778</v>
      </c>
      <c r="H1352" s="30">
        <v>43778</v>
      </c>
      <c r="I1352" s="31">
        <v>594</v>
      </c>
      <c r="J1352" t="s">
        <v>44</v>
      </c>
      <c r="L1352" t="s">
        <v>37</v>
      </c>
      <c r="M1352" t="s">
        <v>38</v>
      </c>
      <c r="Q1352" t="s">
        <v>33</v>
      </c>
      <c r="W1352" s="32">
        <v>-0.52</v>
      </c>
      <c r="X1352" t="s">
        <v>929</v>
      </c>
      <c r="Y1352" t="s">
        <v>930</v>
      </c>
      <c r="Z1352" t="s">
        <v>937</v>
      </c>
    </row>
    <row r="1353" spans="1:26" x14ac:dyDescent="0.3">
      <c r="A1353" t="s">
        <v>26</v>
      </c>
      <c r="B1353" t="s">
        <v>27</v>
      </c>
      <c r="C1353" s="27">
        <v>2020</v>
      </c>
      <c r="D1353" s="28">
        <v>5</v>
      </c>
      <c r="E1353" t="s">
        <v>921</v>
      </c>
      <c r="F1353" t="s">
        <v>936</v>
      </c>
      <c r="G1353" s="29">
        <v>43778</v>
      </c>
      <c r="H1353" s="30">
        <v>43778</v>
      </c>
      <c r="I1353" s="31">
        <v>603</v>
      </c>
      <c r="J1353" t="s">
        <v>44</v>
      </c>
      <c r="L1353" t="s">
        <v>54</v>
      </c>
      <c r="M1353" t="s">
        <v>38</v>
      </c>
      <c r="P1353" t="s">
        <v>26</v>
      </c>
      <c r="Q1353" t="s">
        <v>33</v>
      </c>
      <c r="R1353" t="s">
        <v>558</v>
      </c>
      <c r="W1353" s="32">
        <v>0.9</v>
      </c>
      <c r="X1353" t="s">
        <v>929</v>
      </c>
      <c r="Y1353" t="s">
        <v>930</v>
      </c>
      <c r="Z1353" t="s">
        <v>937</v>
      </c>
    </row>
    <row r="1354" spans="1:26" x14ac:dyDescent="0.3">
      <c r="A1354" t="s">
        <v>26</v>
      </c>
      <c r="B1354" t="s">
        <v>27</v>
      </c>
      <c r="C1354" s="27">
        <v>2020</v>
      </c>
      <c r="D1354" s="28">
        <v>5</v>
      </c>
      <c r="E1354" t="s">
        <v>921</v>
      </c>
      <c r="F1354" t="s">
        <v>936</v>
      </c>
      <c r="G1354" s="29">
        <v>43778</v>
      </c>
      <c r="H1354" s="30">
        <v>43778</v>
      </c>
      <c r="I1354" s="31">
        <v>604</v>
      </c>
      <c r="J1354" t="s">
        <v>44</v>
      </c>
      <c r="L1354" t="s">
        <v>37</v>
      </c>
      <c r="M1354" t="s">
        <v>38</v>
      </c>
      <c r="Q1354" t="s">
        <v>33</v>
      </c>
      <c r="W1354" s="32">
        <v>-0.9</v>
      </c>
      <c r="X1354" t="s">
        <v>929</v>
      </c>
      <c r="Y1354" t="s">
        <v>930</v>
      </c>
      <c r="Z1354" t="s">
        <v>937</v>
      </c>
    </row>
    <row r="1355" spans="1:26" x14ac:dyDescent="0.3">
      <c r="A1355" t="s">
        <v>26</v>
      </c>
      <c r="B1355" t="s">
        <v>27</v>
      </c>
      <c r="C1355" s="27">
        <v>2020</v>
      </c>
      <c r="D1355" s="28">
        <v>5</v>
      </c>
      <c r="E1355" t="s">
        <v>921</v>
      </c>
      <c r="F1355" t="s">
        <v>936</v>
      </c>
      <c r="G1355" s="29">
        <v>43778</v>
      </c>
      <c r="H1355" s="30">
        <v>43778</v>
      </c>
      <c r="I1355" s="31">
        <v>613</v>
      </c>
      <c r="J1355" t="s">
        <v>44</v>
      </c>
      <c r="L1355" t="s">
        <v>54</v>
      </c>
      <c r="M1355" t="s">
        <v>38</v>
      </c>
      <c r="P1355" t="s">
        <v>26</v>
      </c>
      <c r="Q1355" t="s">
        <v>33</v>
      </c>
      <c r="R1355" t="s">
        <v>558</v>
      </c>
      <c r="W1355" s="32">
        <v>0.9</v>
      </c>
      <c r="X1355" t="s">
        <v>929</v>
      </c>
      <c r="Y1355" t="s">
        <v>930</v>
      </c>
      <c r="Z1355" t="s">
        <v>937</v>
      </c>
    </row>
    <row r="1356" spans="1:26" x14ac:dyDescent="0.3">
      <c r="A1356" t="s">
        <v>26</v>
      </c>
      <c r="B1356" t="s">
        <v>27</v>
      </c>
      <c r="C1356" s="27">
        <v>2020</v>
      </c>
      <c r="D1356" s="28">
        <v>5</v>
      </c>
      <c r="E1356" t="s">
        <v>921</v>
      </c>
      <c r="F1356" t="s">
        <v>936</v>
      </c>
      <c r="G1356" s="29">
        <v>43778</v>
      </c>
      <c r="H1356" s="30">
        <v>43778</v>
      </c>
      <c r="I1356" s="31">
        <v>614</v>
      </c>
      <c r="J1356" t="s">
        <v>44</v>
      </c>
      <c r="L1356" t="s">
        <v>37</v>
      </c>
      <c r="M1356" t="s">
        <v>38</v>
      </c>
      <c r="Q1356" t="s">
        <v>33</v>
      </c>
      <c r="W1356" s="32">
        <v>-0.9</v>
      </c>
      <c r="X1356" t="s">
        <v>929</v>
      </c>
      <c r="Y1356" t="s">
        <v>930</v>
      </c>
      <c r="Z1356" t="s">
        <v>937</v>
      </c>
    </row>
    <row r="1357" spans="1:26" x14ac:dyDescent="0.3">
      <c r="A1357" t="s">
        <v>26</v>
      </c>
      <c r="B1357" t="s">
        <v>27</v>
      </c>
      <c r="C1357" s="27">
        <v>2020</v>
      </c>
      <c r="D1357" s="28">
        <v>5</v>
      </c>
      <c r="E1357" t="s">
        <v>921</v>
      </c>
      <c r="F1357" t="s">
        <v>936</v>
      </c>
      <c r="G1357" s="29">
        <v>43778</v>
      </c>
      <c r="H1357" s="30">
        <v>43778</v>
      </c>
      <c r="I1357" s="31">
        <v>623</v>
      </c>
      <c r="J1357" t="s">
        <v>44</v>
      </c>
      <c r="L1357" t="s">
        <v>54</v>
      </c>
      <c r="M1357" t="s">
        <v>38</v>
      </c>
      <c r="P1357" t="s">
        <v>26</v>
      </c>
      <c r="Q1357" t="s">
        <v>33</v>
      </c>
      <c r="R1357" t="s">
        <v>558</v>
      </c>
      <c r="W1357" s="32">
        <v>2.7</v>
      </c>
      <c r="X1357" t="s">
        <v>929</v>
      </c>
      <c r="Y1357" t="s">
        <v>930</v>
      </c>
      <c r="Z1357" t="s">
        <v>937</v>
      </c>
    </row>
    <row r="1358" spans="1:26" x14ac:dyDescent="0.3">
      <c r="A1358" t="s">
        <v>26</v>
      </c>
      <c r="B1358" t="s">
        <v>27</v>
      </c>
      <c r="C1358" s="27">
        <v>2020</v>
      </c>
      <c r="D1358" s="28">
        <v>5</v>
      </c>
      <c r="E1358" t="s">
        <v>921</v>
      </c>
      <c r="F1358" t="s">
        <v>936</v>
      </c>
      <c r="G1358" s="29">
        <v>43778</v>
      </c>
      <c r="H1358" s="30">
        <v>43778</v>
      </c>
      <c r="I1358" s="31">
        <v>624</v>
      </c>
      <c r="J1358" t="s">
        <v>44</v>
      </c>
      <c r="L1358" t="s">
        <v>37</v>
      </c>
      <c r="M1358" t="s">
        <v>38</v>
      </c>
      <c r="Q1358" t="s">
        <v>33</v>
      </c>
      <c r="W1358" s="32">
        <v>-2.7</v>
      </c>
      <c r="X1358" t="s">
        <v>929</v>
      </c>
      <c r="Y1358" t="s">
        <v>930</v>
      </c>
      <c r="Z1358" t="s">
        <v>937</v>
      </c>
    </row>
    <row r="1359" spans="1:26" x14ac:dyDescent="0.3">
      <c r="A1359" t="s">
        <v>26</v>
      </c>
      <c r="B1359" t="s">
        <v>27</v>
      </c>
      <c r="C1359" s="27">
        <v>2020</v>
      </c>
      <c r="D1359" s="28">
        <v>5</v>
      </c>
      <c r="E1359" t="s">
        <v>632</v>
      </c>
      <c r="F1359" t="s">
        <v>938</v>
      </c>
      <c r="G1359" s="29">
        <v>43781</v>
      </c>
      <c r="H1359" s="30">
        <v>43787</v>
      </c>
      <c r="I1359" s="31">
        <v>15</v>
      </c>
      <c r="J1359" t="s">
        <v>44</v>
      </c>
      <c r="K1359" t="s">
        <v>581</v>
      </c>
      <c r="L1359" t="s">
        <v>611</v>
      </c>
      <c r="M1359" t="s">
        <v>939</v>
      </c>
      <c r="P1359" t="s">
        <v>26</v>
      </c>
      <c r="Q1359" t="s">
        <v>720</v>
      </c>
      <c r="R1359" t="s">
        <v>558</v>
      </c>
      <c r="W1359" s="32">
        <v>838.73</v>
      </c>
      <c r="Y1359" t="s">
        <v>940</v>
      </c>
      <c r="Z1359" t="s">
        <v>941</v>
      </c>
    </row>
    <row r="1360" spans="1:26" x14ac:dyDescent="0.3">
      <c r="A1360" t="s">
        <v>26</v>
      </c>
      <c r="B1360" t="s">
        <v>27</v>
      </c>
      <c r="C1360" s="27">
        <v>2020</v>
      </c>
      <c r="D1360" s="28">
        <v>5</v>
      </c>
      <c r="E1360" t="s">
        <v>632</v>
      </c>
      <c r="F1360" t="s">
        <v>938</v>
      </c>
      <c r="G1360" s="29">
        <v>43781</v>
      </c>
      <c r="H1360" s="30">
        <v>43787</v>
      </c>
      <c r="I1360" s="31">
        <v>16</v>
      </c>
      <c r="J1360" t="s">
        <v>44</v>
      </c>
      <c r="K1360" t="s">
        <v>581</v>
      </c>
      <c r="L1360" t="s">
        <v>615</v>
      </c>
      <c r="M1360" t="s">
        <v>939</v>
      </c>
      <c r="P1360" t="s">
        <v>26</v>
      </c>
      <c r="Q1360" t="s">
        <v>720</v>
      </c>
      <c r="R1360" t="s">
        <v>558</v>
      </c>
      <c r="W1360" s="32">
        <v>113.4</v>
      </c>
      <c r="Y1360" t="s">
        <v>940</v>
      </c>
      <c r="Z1360" t="s">
        <v>941</v>
      </c>
    </row>
    <row r="1361" spans="1:26" x14ac:dyDescent="0.3">
      <c r="A1361" t="s">
        <v>26</v>
      </c>
      <c r="B1361" t="s">
        <v>27</v>
      </c>
      <c r="C1361" s="27">
        <v>2020</v>
      </c>
      <c r="D1361" s="28">
        <v>5</v>
      </c>
      <c r="E1361" t="s">
        <v>632</v>
      </c>
      <c r="F1361" t="s">
        <v>938</v>
      </c>
      <c r="G1361" s="29">
        <v>43781</v>
      </c>
      <c r="H1361" s="30">
        <v>43787</v>
      </c>
      <c r="I1361" s="31">
        <v>17</v>
      </c>
      <c r="J1361" t="s">
        <v>44</v>
      </c>
      <c r="K1361" t="s">
        <v>581</v>
      </c>
      <c r="L1361" t="s">
        <v>616</v>
      </c>
      <c r="M1361" t="s">
        <v>939</v>
      </c>
      <c r="P1361" t="s">
        <v>26</v>
      </c>
      <c r="Q1361" t="s">
        <v>720</v>
      </c>
      <c r="R1361" t="s">
        <v>558</v>
      </c>
      <c r="W1361" s="32">
        <v>61.99</v>
      </c>
      <c r="Y1361" t="s">
        <v>940</v>
      </c>
      <c r="Z1361" t="s">
        <v>941</v>
      </c>
    </row>
    <row r="1362" spans="1:26" x14ac:dyDescent="0.3">
      <c r="A1362" t="s">
        <v>26</v>
      </c>
      <c r="B1362" t="s">
        <v>27</v>
      </c>
      <c r="C1362" s="27">
        <v>2020</v>
      </c>
      <c r="D1362" s="28">
        <v>5</v>
      </c>
      <c r="E1362" t="s">
        <v>632</v>
      </c>
      <c r="F1362" t="s">
        <v>938</v>
      </c>
      <c r="G1362" s="29">
        <v>43781</v>
      </c>
      <c r="H1362" s="30">
        <v>43787</v>
      </c>
      <c r="I1362" s="31">
        <v>18</v>
      </c>
      <c r="J1362" t="s">
        <v>44</v>
      </c>
      <c r="K1362" t="s">
        <v>581</v>
      </c>
      <c r="L1362" t="s">
        <v>617</v>
      </c>
      <c r="M1362" t="s">
        <v>939</v>
      </c>
      <c r="P1362" t="s">
        <v>26</v>
      </c>
      <c r="Q1362" t="s">
        <v>720</v>
      </c>
      <c r="R1362" t="s">
        <v>558</v>
      </c>
      <c r="W1362" s="32">
        <v>10.99</v>
      </c>
      <c r="Y1362" t="s">
        <v>940</v>
      </c>
      <c r="Z1362" t="s">
        <v>941</v>
      </c>
    </row>
    <row r="1363" spans="1:26" x14ac:dyDescent="0.3">
      <c r="A1363" t="s">
        <v>26</v>
      </c>
      <c r="B1363" t="s">
        <v>27</v>
      </c>
      <c r="C1363" s="27">
        <v>2020</v>
      </c>
      <c r="D1363" s="28">
        <v>5</v>
      </c>
      <c r="E1363" t="s">
        <v>632</v>
      </c>
      <c r="F1363" t="s">
        <v>938</v>
      </c>
      <c r="G1363" s="29">
        <v>43781</v>
      </c>
      <c r="H1363" s="30">
        <v>43787</v>
      </c>
      <c r="I1363" s="31">
        <v>19</v>
      </c>
      <c r="J1363" t="s">
        <v>44</v>
      </c>
      <c r="K1363" t="s">
        <v>581</v>
      </c>
      <c r="L1363" t="s">
        <v>618</v>
      </c>
      <c r="M1363" t="s">
        <v>939</v>
      </c>
      <c r="P1363" t="s">
        <v>26</v>
      </c>
      <c r="Q1363" t="s">
        <v>720</v>
      </c>
      <c r="R1363" t="s">
        <v>558</v>
      </c>
      <c r="W1363" s="32">
        <v>9.81</v>
      </c>
      <c r="Y1363" t="s">
        <v>940</v>
      </c>
      <c r="Z1363" t="s">
        <v>941</v>
      </c>
    </row>
    <row r="1364" spans="1:26" x14ac:dyDescent="0.3">
      <c r="A1364" t="s">
        <v>26</v>
      </c>
      <c r="B1364" t="s">
        <v>27</v>
      </c>
      <c r="C1364" s="27">
        <v>2020</v>
      </c>
      <c r="D1364" s="28">
        <v>5</v>
      </c>
      <c r="E1364" t="s">
        <v>632</v>
      </c>
      <c r="F1364" t="s">
        <v>938</v>
      </c>
      <c r="G1364" s="29">
        <v>43781</v>
      </c>
      <c r="H1364" s="30">
        <v>43787</v>
      </c>
      <c r="I1364" s="31">
        <v>20</v>
      </c>
      <c r="J1364" t="s">
        <v>44</v>
      </c>
      <c r="K1364" t="s">
        <v>581</v>
      </c>
      <c r="L1364" t="s">
        <v>619</v>
      </c>
      <c r="M1364" t="s">
        <v>939</v>
      </c>
      <c r="P1364" t="s">
        <v>26</v>
      </c>
      <c r="Q1364" t="s">
        <v>720</v>
      </c>
      <c r="R1364" t="s">
        <v>558</v>
      </c>
      <c r="W1364" s="32">
        <v>5.2</v>
      </c>
      <c r="Y1364" t="s">
        <v>940</v>
      </c>
      <c r="Z1364" t="s">
        <v>941</v>
      </c>
    </row>
    <row r="1365" spans="1:26" x14ac:dyDescent="0.3">
      <c r="A1365" t="s">
        <v>26</v>
      </c>
      <c r="B1365" t="s">
        <v>27</v>
      </c>
      <c r="C1365" s="27">
        <v>2020</v>
      </c>
      <c r="D1365" s="28">
        <v>5</v>
      </c>
      <c r="E1365" t="s">
        <v>632</v>
      </c>
      <c r="F1365" t="s">
        <v>938</v>
      </c>
      <c r="G1365" s="29">
        <v>43781</v>
      </c>
      <c r="H1365" s="30">
        <v>43787</v>
      </c>
      <c r="I1365" s="31">
        <v>21</v>
      </c>
      <c r="J1365" t="s">
        <v>44</v>
      </c>
      <c r="K1365" t="s">
        <v>581</v>
      </c>
      <c r="L1365" t="s">
        <v>905</v>
      </c>
      <c r="M1365" t="s">
        <v>939</v>
      </c>
      <c r="P1365" t="s">
        <v>26</v>
      </c>
      <c r="Q1365" t="s">
        <v>720</v>
      </c>
      <c r="R1365" t="s">
        <v>558</v>
      </c>
      <c r="W1365" s="32">
        <v>5</v>
      </c>
      <c r="Y1365" t="s">
        <v>940</v>
      </c>
      <c r="Z1365" t="s">
        <v>941</v>
      </c>
    </row>
    <row r="1366" spans="1:26" x14ac:dyDescent="0.3">
      <c r="A1366" t="s">
        <v>26</v>
      </c>
      <c r="B1366" t="s">
        <v>27</v>
      </c>
      <c r="C1366" s="27">
        <v>2020</v>
      </c>
      <c r="D1366" s="28">
        <v>5</v>
      </c>
      <c r="E1366" t="s">
        <v>632</v>
      </c>
      <c r="F1366" t="s">
        <v>938</v>
      </c>
      <c r="G1366" s="29">
        <v>43781</v>
      </c>
      <c r="H1366" s="30">
        <v>43787</v>
      </c>
      <c r="I1366" s="31">
        <v>22</v>
      </c>
      <c r="J1366" t="s">
        <v>44</v>
      </c>
      <c r="K1366" t="s">
        <v>581</v>
      </c>
      <c r="L1366" t="s">
        <v>611</v>
      </c>
      <c r="M1366" t="s">
        <v>939</v>
      </c>
      <c r="P1366" t="s">
        <v>26</v>
      </c>
      <c r="Q1366" t="s">
        <v>720</v>
      </c>
      <c r="R1366" t="s">
        <v>558</v>
      </c>
      <c r="W1366" s="32">
        <v>837.25</v>
      </c>
      <c r="Y1366" t="s">
        <v>940</v>
      </c>
      <c r="Z1366" t="s">
        <v>941</v>
      </c>
    </row>
    <row r="1367" spans="1:26" x14ac:dyDescent="0.3">
      <c r="A1367" t="s">
        <v>26</v>
      </c>
      <c r="B1367" t="s">
        <v>27</v>
      </c>
      <c r="C1367" s="27">
        <v>2020</v>
      </c>
      <c r="D1367" s="28">
        <v>5</v>
      </c>
      <c r="E1367" t="s">
        <v>632</v>
      </c>
      <c r="F1367" t="s">
        <v>938</v>
      </c>
      <c r="G1367" s="29">
        <v>43781</v>
      </c>
      <c r="H1367" s="30">
        <v>43787</v>
      </c>
      <c r="I1367" s="31">
        <v>23</v>
      </c>
      <c r="J1367" t="s">
        <v>44</v>
      </c>
      <c r="K1367" t="s">
        <v>581</v>
      </c>
      <c r="L1367" t="s">
        <v>615</v>
      </c>
      <c r="M1367" t="s">
        <v>939</v>
      </c>
      <c r="P1367" t="s">
        <v>26</v>
      </c>
      <c r="Q1367" t="s">
        <v>720</v>
      </c>
      <c r="R1367" t="s">
        <v>558</v>
      </c>
      <c r="W1367" s="32">
        <v>113.2</v>
      </c>
      <c r="Y1367" t="s">
        <v>940</v>
      </c>
      <c r="Z1367" t="s">
        <v>941</v>
      </c>
    </row>
    <row r="1368" spans="1:26" x14ac:dyDescent="0.3">
      <c r="A1368" t="s">
        <v>26</v>
      </c>
      <c r="B1368" t="s">
        <v>27</v>
      </c>
      <c r="C1368" s="27">
        <v>2020</v>
      </c>
      <c r="D1368" s="28">
        <v>5</v>
      </c>
      <c r="E1368" t="s">
        <v>632</v>
      </c>
      <c r="F1368" t="s">
        <v>938</v>
      </c>
      <c r="G1368" s="29">
        <v>43781</v>
      </c>
      <c r="H1368" s="30">
        <v>43787</v>
      </c>
      <c r="I1368" s="31">
        <v>24</v>
      </c>
      <c r="J1368" t="s">
        <v>44</v>
      </c>
      <c r="K1368" t="s">
        <v>581</v>
      </c>
      <c r="L1368" t="s">
        <v>616</v>
      </c>
      <c r="M1368" t="s">
        <v>939</v>
      </c>
      <c r="P1368" t="s">
        <v>26</v>
      </c>
      <c r="Q1368" t="s">
        <v>720</v>
      </c>
      <c r="R1368" t="s">
        <v>558</v>
      </c>
      <c r="W1368" s="32">
        <v>64.5</v>
      </c>
      <c r="Y1368" t="s">
        <v>940</v>
      </c>
      <c r="Z1368" t="s">
        <v>941</v>
      </c>
    </row>
    <row r="1369" spans="1:26" x14ac:dyDescent="0.3">
      <c r="A1369" t="s">
        <v>26</v>
      </c>
      <c r="B1369" t="s">
        <v>27</v>
      </c>
      <c r="C1369" s="27">
        <v>2020</v>
      </c>
      <c r="D1369" s="28">
        <v>5</v>
      </c>
      <c r="E1369" t="s">
        <v>632</v>
      </c>
      <c r="F1369" t="s">
        <v>938</v>
      </c>
      <c r="G1369" s="29">
        <v>43781</v>
      </c>
      <c r="H1369" s="30">
        <v>43787</v>
      </c>
      <c r="I1369" s="31">
        <v>25</v>
      </c>
      <c r="J1369" t="s">
        <v>44</v>
      </c>
      <c r="K1369" t="s">
        <v>581</v>
      </c>
      <c r="L1369" t="s">
        <v>617</v>
      </c>
      <c r="M1369" t="s">
        <v>939</v>
      </c>
      <c r="P1369" t="s">
        <v>26</v>
      </c>
      <c r="Q1369" t="s">
        <v>720</v>
      </c>
      <c r="R1369" t="s">
        <v>558</v>
      </c>
      <c r="W1369" s="32">
        <v>10.97</v>
      </c>
      <c r="Y1369" t="s">
        <v>940</v>
      </c>
      <c r="Z1369" t="s">
        <v>941</v>
      </c>
    </row>
    <row r="1370" spans="1:26" x14ac:dyDescent="0.3">
      <c r="A1370" t="s">
        <v>26</v>
      </c>
      <c r="B1370" t="s">
        <v>27</v>
      </c>
      <c r="C1370" s="27">
        <v>2020</v>
      </c>
      <c r="D1370" s="28">
        <v>5</v>
      </c>
      <c r="E1370" t="s">
        <v>632</v>
      </c>
      <c r="F1370" t="s">
        <v>938</v>
      </c>
      <c r="G1370" s="29">
        <v>43781</v>
      </c>
      <c r="H1370" s="30">
        <v>43787</v>
      </c>
      <c r="I1370" s="31">
        <v>26</v>
      </c>
      <c r="J1370" t="s">
        <v>44</v>
      </c>
      <c r="K1370" t="s">
        <v>581</v>
      </c>
      <c r="L1370" t="s">
        <v>618</v>
      </c>
      <c r="M1370" t="s">
        <v>939</v>
      </c>
      <c r="P1370" t="s">
        <v>26</v>
      </c>
      <c r="Q1370" t="s">
        <v>720</v>
      </c>
      <c r="R1370" t="s">
        <v>558</v>
      </c>
      <c r="W1370" s="32">
        <v>9.8000000000000007</v>
      </c>
      <c r="Y1370" t="s">
        <v>940</v>
      </c>
      <c r="Z1370" t="s">
        <v>941</v>
      </c>
    </row>
    <row r="1371" spans="1:26" x14ac:dyDescent="0.3">
      <c r="A1371" t="s">
        <v>26</v>
      </c>
      <c r="B1371" t="s">
        <v>27</v>
      </c>
      <c r="C1371" s="27">
        <v>2020</v>
      </c>
      <c r="D1371" s="28">
        <v>5</v>
      </c>
      <c r="E1371" t="s">
        <v>632</v>
      </c>
      <c r="F1371" t="s">
        <v>938</v>
      </c>
      <c r="G1371" s="29">
        <v>43781</v>
      </c>
      <c r="H1371" s="30">
        <v>43787</v>
      </c>
      <c r="I1371" s="31">
        <v>27</v>
      </c>
      <c r="J1371" t="s">
        <v>44</v>
      </c>
      <c r="K1371" t="s">
        <v>581</v>
      </c>
      <c r="L1371" t="s">
        <v>619</v>
      </c>
      <c r="M1371" t="s">
        <v>939</v>
      </c>
      <c r="P1371" t="s">
        <v>26</v>
      </c>
      <c r="Q1371" t="s">
        <v>720</v>
      </c>
      <c r="R1371" t="s">
        <v>558</v>
      </c>
      <c r="W1371" s="32">
        <v>5.19</v>
      </c>
      <c r="Y1371" t="s">
        <v>940</v>
      </c>
      <c r="Z1371" t="s">
        <v>941</v>
      </c>
    </row>
    <row r="1372" spans="1:26" x14ac:dyDescent="0.3">
      <c r="A1372" t="s">
        <v>26</v>
      </c>
      <c r="B1372" t="s">
        <v>27</v>
      </c>
      <c r="C1372" s="27">
        <v>2020</v>
      </c>
      <c r="D1372" s="28">
        <v>5</v>
      </c>
      <c r="E1372" t="s">
        <v>632</v>
      </c>
      <c r="F1372" t="s">
        <v>938</v>
      </c>
      <c r="G1372" s="29">
        <v>43781</v>
      </c>
      <c r="H1372" s="30">
        <v>43787</v>
      </c>
      <c r="I1372" s="31">
        <v>28</v>
      </c>
      <c r="J1372" t="s">
        <v>44</v>
      </c>
      <c r="K1372" t="s">
        <v>581</v>
      </c>
      <c r="L1372" t="s">
        <v>905</v>
      </c>
      <c r="M1372" t="s">
        <v>939</v>
      </c>
      <c r="P1372" t="s">
        <v>26</v>
      </c>
      <c r="Q1372" t="s">
        <v>720</v>
      </c>
      <c r="R1372" t="s">
        <v>558</v>
      </c>
      <c r="W1372" s="32">
        <v>2.5</v>
      </c>
      <c r="Y1372" t="s">
        <v>940</v>
      </c>
      <c r="Z1372" t="s">
        <v>941</v>
      </c>
    </row>
    <row r="1373" spans="1:26" x14ac:dyDescent="0.3">
      <c r="A1373" t="s">
        <v>26</v>
      </c>
      <c r="B1373" t="s">
        <v>27</v>
      </c>
      <c r="C1373" s="27">
        <v>2020</v>
      </c>
      <c r="D1373" s="28">
        <v>5</v>
      </c>
      <c r="E1373" t="s">
        <v>632</v>
      </c>
      <c r="F1373" t="s">
        <v>938</v>
      </c>
      <c r="G1373" s="29">
        <v>43781</v>
      </c>
      <c r="H1373" s="30">
        <v>43787</v>
      </c>
      <c r="I1373" s="31">
        <v>32</v>
      </c>
      <c r="J1373" t="s">
        <v>44</v>
      </c>
      <c r="L1373" t="s">
        <v>37</v>
      </c>
      <c r="M1373" t="s">
        <v>38</v>
      </c>
      <c r="Q1373" t="s">
        <v>720</v>
      </c>
      <c r="W1373" s="32">
        <v>-2088.5300000000002</v>
      </c>
      <c r="Y1373" t="s">
        <v>45</v>
      </c>
      <c r="Z1373" t="s">
        <v>941</v>
      </c>
    </row>
    <row r="1374" spans="1:26" x14ac:dyDescent="0.3">
      <c r="A1374" t="s">
        <v>26</v>
      </c>
      <c r="B1374" t="s">
        <v>27</v>
      </c>
      <c r="C1374" s="27">
        <v>2020</v>
      </c>
      <c r="D1374" s="28">
        <v>5</v>
      </c>
      <c r="E1374" t="s">
        <v>921</v>
      </c>
      <c r="F1374" t="s">
        <v>942</v>
      </c>
      <c r="G1374" s="29">
        <v>43781</v>
      </c>
      <c r="H1374" s="30">
        <v>43781</v>
      </c>
      <c r="I1374" s="31">
        <v>17</v>
      </c>
      <c r="J1374" t="s">
        <v>44</v>
      </c>
      <c r="K1374" t="s">
        <v>581</v>
      </c>
      <c r="L1374" t="s">
        <v>927</v>
      </c>
      <c r="M1374" t="s">
        <v>943</v>
      </c>
      <c r="O1374" t="s">
        <v>606</v>
      </c>
      <c r="P1374" t="s">
        <v>26</v>
      </c>
      <c r="Q1374" t="s">
        <v>33</v>
      </c>
      <c r="R1374" t="s">
        <v>558</v>
      </c>
      <c r="W1374" s="32">
        <v>0.44</v>
      </c>
      <c r="X1374" t="s">
        <v>944</v>
      </c>
      <c r="Y1374" t="s">
        <v>930</v>
      </c>
      <c r="Z1374" t="s">
        <v>926</v>
      </c>
    </row>
    <row r="1375" spans="1:26" x14ac:dyDescent="0.3">
      <c r="A1375" t="s">
        <v>26</v>
      </c>
      <c r="B1375" t="s">
        <v>27</v>
      </c>
      <c r="C1375" s="27">
        <v>2020</v>
      </c>
      <c r="D1375" s="28">
        <v>5</v>
      </c>
      <c r="E1375" t="s">
        <v>921</v>
      </c>
      <c r="F1375" t="s">
        <v>942</v>
      </c>
      <c r="G1375" s="29">
        <v>43781</v>
      </c>
      <c r="H1375" s="30">
        <v>43781</v>
      </c>
      <c r="I1375" s="31">
        <v>18</v>
      </c>
      <c r="J1375" t="s">
        <v>44</v>
      </c>
      <c r="L1375" t="s">
        <v>54</v>
      </c>
      <c r="M1375" t="s">
        <v>38</v>
      </c>
      <c r="P1375" t="s">
        <v>26</v>
      </c>
      <c r="Q1375" t="s">
        <v>33</v>
      </c>
      <c r="R1375" t="s">
        <v>558</v>
      </c>
      <c r="W1375" s="32">
        <v>-0.44</v>
      </c>
      <c r="X1375" t="s">
        <v>944</v>
      </c>
      <c r="Y1375" t="s">
        <v>930</v>
      </c>
      <c r="Z1375" t="s">
        <v>926</v>
      </c>
    </row>
    <row r="1376" spans="1:26" x14ac:dyDescent="0.3">
      <c r="A1376" t="s">
        <v>26</v>
      </c>
      <c r="B1376" t="s">
        <v>27</v>
      </c>
      <c r="C1376" s="27">
        <v>2020</v>
      </c>
      <c r="D1376" s="28">
        <v>5</v>
      </c>
      <c r="E1376" t="s">
        <v>921</v>
      </c>
      <c r="F1376" t="s">
        <v>942</v>
      </c>
      <c r="G1376" s="29">
        <v>43781</v>
      </c>
      <c r="H1376" s="30">
        <v>43781</v>
      </c>
      <c r="I1376" s="31">
        <v>27</v>
      </c>
      <c r="J1376" t="s">
        <v>44</v>
      </c>
      <c r="K1376" t="s">
        <v>581</v>
      </c>
      <c r="L1376" t="s">
        <v>927</v>
      </c>
      <c r="M1376" t="s">
        <v>943</v>
      </c>
      <c r="O1376" t="s">
        <v>606</v>
      </c>
      <c r="P1376" t="s">
        <v>26</v>
      </c>
      <c r="Q1376" t="s">
        <v>33</v>
      </c>
      <c r="R1376" t="s">
        <v>558</v>
      </c>
      <c r="W1376" s="32">
        <v>0.44</v>
      </c>
      <c r="X1376" t="s">
        <v>944</v>
      </c>
      <c r="Y1376" t="s">
        <v>930</v>
      </c>
      <c r="Z1376" t="s">
        <v>926</v>
      </c>
    </row>
    <row r="1377" spans="1:26" x14ac:dyDescent="0.3">
      <c r="A1377" t="s">
        <v>26</v>
      </c>
      <c r="B1377" t="s">
        <v>27</v>
      </c>
      <c r="C1377" s="27">
        <v>2020</v>
      </c>
      <c r="D1377" s="28">
        <v>5</v>
      </c>
      <c r="E1377" t="s">
        <v>921</v>
      </c>
      <c r="F1377" t="s">
        <v>942</v>
      </c>
      <c r="G1377" s="29">
        <v>43781</v>
      </c>
      <c r="H1377" s="30">
        <v>43781</v>
      </c>
      <c r="I1377" s="31">
        <v>28</v>
      </c>
      <c r="J1377" t="s">
        <v>44</v>
      </c>
      <c r="L1377" t="s">
        <v>54</v>
      </c>
      <c r="M1377" t="s">
        <v>38</v>
      </c>
      <c r="P1377" t="s">
        <v>26</v>
      </c>
      <c r="Q1377" t="s">
        <v>33</v>
      </c>
      <c r="R1377" t="s">
        <v>558</v>
      </c>
      <c r="W1377" s="32">
        <v>-0.44</v>
      </c>
      <c r="X1377" t="s">
        <v>944</v>
      </c>
      <c r="Y1377" t="s">
        <v>930</v>
      </c>
      <c r="Z1377" t="s">
        <v>926</v>
      </c>
    </row>
    <row r="1378" spans="1:26" x14ac:dyDescent="0.3">
      <c r="A1378" t="s">
        <v>26</v>
      </c>
      <c r="B1378" t="s">
        <v>27</v>
      </c>
      <c r="C1378" s="27">
        <v>2020</v>
      </c>
      <c r="D1378" s="28">
        <v>5</v>
      </c>
      <c r="E1378" t="s">
        <v>921</v>
      </c>
      <c r="F1378" t="s">
        <v>942</v>
      </c>
      <c r="G1378" s="29">
        <v>43781</v>
      </c>
      <c r="H1378" s="30">
        <v>43781</v>
      </c>
      <c r="I1378" s="31">
        <v>37</v>
      </c>
      <c r="J1378" t="s">
        <v>44</v>
      </c>
      <c r="K1378" t="s">
        <v>581</v>
      </c>
      <c r="L1378" t="s">
        <v>923</v>
      </c>
      <c r="M1378" t="s">
        <v>943</v>
      </c>
      <c r="O1378" t="s">
        <v>606</v>
      </c>
      <c r="P1378" t="s">
        <v>26</v>
      </c>
      <c r="Q1378" t="s">
        <v>33</v>
      </c>
      <c r="R1378" t="s">
        <v>558</v>
      </c>
      <c r="W1378" s="32">
        <v>1.26</v>
      </c>
      <c r="X1378" t="s">
        <v>944</v>
      </c>
      <c r="Y1378" t="s">
        <v>930</v>
      </c>
      <c r="Z1378" t="s">
        <v>926</v>
      </c>
    </row>
    <row r="1379" spans="1:26" x14ac:dyDescent="0.3">
      <c r="A1379" t="s">
        <v>26</v>
      </c>
      <c r="B1379" t="s">
        <v>27</v>
      </c>
      <c r="C1379" s="27">
        <v>2020</v>
      </c>
      <c r="D1379" s="28">
        <v>5</v>
      </c>
      <c r="E1379" t="s">
        <v>921</v>
      </c>
      <c r="F1379" t="s">
        <v>942</v>
      </c>
      <c r="G1379" s="29">
        <v>43781</v>
      </c>
      <c r="H1379" s="30">
        <v>43781</v>
      </c>
      <c r="I1379" s="31">
        <v>38</v>
      </c>
      <c r="J1379" t="s">
        <v>44</v>
      </c>
      <c r="L1379" t="s">
        <v>54</v>
      </c>
      <c r="M1379" t="s">
        <v>38</v>
      </c>
      <c r="P1379" t="s">
        <v>26</v>
      </c>
      <c r="Q1379" t="s">
        <v>33</v>
      </c>
      <c r="R1379" t="s">
        <v>558</v>
      </c>
      <c r="W1379" s="32">
        <v>-1.26</v>
      </c>
      <c r="X1379" t="s">
        <v>944</v>
      </c>
      <c r="Y1379" t="s">
        <v>930</v>
      </c>
      <c r="Z1379" t="s">
        <v>926</v>
      </c>
    </row>
    <row r="1380" spans="1:26" x14ac:dyDescent="0.3">
      <c r="A1380" t="s">
        <v>26</v>
      </c>
      <c r="B1380" t="s">
        <v>27</v>
      </c>
      <c r="C1380" s="27">
        <v>2020</v>
      </c>
      <c r="D1380" s="28">
        <v>5</v>
      </c>
      <c r="E1380" t="s">
        <v>921</v>
      </c>
      <c r="F1380" t="s">
        <v>942</v>
      </c>
      <c r="G1380" s="29">
        <v>43781</v>
      </c>
      <c r="H1380" s="30">
        <v>43781</v>
      </c>
      <c r="I1380" s="31">
        <v>47</v>
      </c>
      <c r="J1380" t="s">
        <v>44</v>
      </c>
      <c r="K1380" t="s">
        <v>581</v>
      </c>
      <c r="L1380" t="s">
        <v>923</v>
      </c>
      <c r="M1380" t="s">
        <v>943</v>
      </c>
      <c r="O1380" t="s">
        <v>606</v>
      </c>
      <c r="P1380" t="s">
        <v>26</v>
      </c>
      <c r="Q1380" t="s">
        <v>33</v>
      </c>
      <c r="R1380" t="s">
        <v>558</v>
      </c>
      <c r="W1380" s="32">
        <v>0.11</v>
      </c>
      <c r="X1380" t="s">
        <v>944</v>
      </c>
      <c r="Y1380" t="s">
        <v>930</v>
      </c>
      <c r="Z1380" t="s">
        <v>926</v>
      </c>
    </row>
    <row r="1381" spans="1:26" x14ac:dyDescent="0.3">
      <c r="A1381" t="s">
        <v>26</v>
      </c>
      <c r="B1381" t="s">
        <v>27</v>
      </c>
      <c r="C1381" s="27">
        <v>2020</v>
      </c>
      <c r="D1381" s="28">
        <v>5</v>
      </c>
      <c r="E1381" t="s">
        <v>921</v>
      </c>
      <c r="F1381" t="s">
        <v>942</v>
      </c>
      <c r="G1381" s="29">
        <v>43781</v>
      </c>
      <c r="H1381" s="30">
        <v>43781</v>
      </c>
      <c r="I1381" s="31">
        <v>48</v>
      </c>
      <c r="J1381" t="s">
        <v>44</v>
      </c>
      <c r="L1381" t="s">
        <v>54</v>
      </c>
      <c r="M1381" t="s">
        <v>38</v>
      </c>
      <c r="P1381" t="s">
        <v>26</v>
      </c>
      <c r="Q1381" t="s">
        <v>33</v>
      </c>
      <c r="R1381" t="s">
        <v>558</v>
      </c>
      <c r="W1381" s="32">
        <v>-0.11</v>
      </c>
      <c r="X1381" t="s">
        <v>944</v>
      </c>
      <c r="Y1381" t="s">
        <v>930</v>
      </c>
      <c r="Z1381" t="s">
        <v>926</v>
      </c>
    </row>
    <row r="1382" spans="1:26" x14ac:dyDescent="0.3">
      <c r="A1382" t="s">
        <v>26</v>
      </c>
      <c r="B1382" t="s">
        <v>27</v>
      </c>
      <c r="C1382" s="27">
        <v>2020</v>
      </c>
      <c r="D1382" s="28">
        <v>5</v>
      </c>
      <c r="E1382" t="s">
        <v>921</v>
      </c>
      <c r="F1382" t="s">
        <v>942</v>
      </c>
      <c r="G1382" s="29">
        <v>43781</v>
      </c>
      <c r="H1382" s="30">
        <v>43781</v>
      </c>
      <c r="I1382" s="31">
        <v>57</v>
      </c>
      <c r="J1382" t="s">
        <v>44</v>
      </c>
      <c r="K1382" t="s">
        <v>581</v>
      </c>
      <c r="L1382" t="s">
        <v>923</v>
      </c>
      <c r="M1382" t="s">
        <v>943</v>
      </c>
      <c r="O1382" t="s">
        <v>606</v>
      </c>
      <c r="P1382" t="s">
        <v>26</v>
      </c>
      <c r="Q1382" t="s">
        <v>33</v>
      </c>
      <c r="R1382" t="s">
        <v>558</v>
      </c>
      <c r="W1382" s="32">
        <v>0.97</v>
      </c>
      <c r="X1382" t="s">
        <v>944</v>
      </c>
      <c r="Y1382" t="s">
        <v>930</v>
      </c>
      <c r="Z1382" t="s">
        <v>926</v>
      </c>
    </row>
    <row r="1383" spans="1:26" x14ac:dyDescent="0.3">
      <c r="A1383" t="s">
        <v>26</v>
      </c>
      <c r="B1383" t="s">
        <v>27</v>
      </c>
      <c r="C1383" s="27">
        <v>2020</v>
      </c>
      <c r="D1383" s="28">
        <v>5</v>
      </c>
      <c r="E1383" t="s">
        <v>921</v>
      </c>
      <c r="F1383" t="s">
        <v>942</v>
      </c>
      <c r="G1383" s="29">
        <v>43781</v>
      </c>
      <c r="H1383" s="30">
        <v>43781</v>
      </c>
      <c r="I1383" s="31">
        <v>58</v>
      </c>
      <c r="J1383" t="s">
        <v>44</v>
      </c>
      <c r="L1383" t="s">
        <v>54</v>
      </c>
      <c r="M1383" t="s">
        <v>38</v>
      </c>
      <c r="P1383" t="s">
        <v>26</v>
      </c>
      <c r="Q1383" t="s">
        <v>33</v>
      </c>
      <c r="R1383" t="s">
        <v>558</v>
      </c>
      <c r="W1383" s="32">
        <v>-0.97</v>
      </c>
      <c r="X1383" t="s">
        <v>944</v>
      </c>
      <c r="Y1383" t="s">
        <v>930</v>
      </c>
      <c r="Z1383" t="s">
        <v>926</v>
      </c>
    </row>
    <row r="1384" spans="1:26" x14ac:dyDescent="0.3">
      <c r="A1384" t="s">
        <v>26</v>
      </c>
      <c r="B1384" t="s">
        <v>27</v>
      </c>
      <c r="C1384" s="27">
        <v>2020</v>
      </c>
      <c r="D1384" s="28">
        <v>5</v>
      </c>
      <c r="E1384" t="s">
        <v>921</v>
      </c>
      <c r="F1384" t="s">
        <v>942</v>
      </c>
      <c r="G1384" s="29">
        <v>43781</v>
      </c>
      <c r="H1384" s="30">
        <v>43781</v>
      </c>
      <c r="I1384" s="31">
        <v>67</v>
      </c>
      <c r="J1384" t="s">
        <v>44</v>
      </c>
      <c r="K1384" t="s">
        <v>581</v>
      </c>
      <c r="L1384" t="s">
        <v>923</v>
      </c>
      <c r="M1384" t="s">
        <v>943</v>
      </c>
      <c r="O1384" t="s">
        <v>606</v>
      </c>
      <c r="P1384" t="s">
        <v>26</v>
      </c>
      <c r="Q1384" t="s">
        <v>33</v>
      </c>
      <c r="R1384" t="s">
        <v>558</v>
      </c>
      <c r="W1384" s="32">
        <v>1.29</v>
      </c>
      <c r="X1384" t="s">
        <v>944</v>
      </c>
      <c r="Y1384" t="s">
        <v>930</v>
      </c>
      <c r="Z1384" t="s">
        <v>926</v>
      </c>
    </row>
    <row r="1385" spans="1:26" x14ac:dyDescent="0.3">
      <c r="A1385" t="s">
        <v>26</v>
      </c>
      <c r="B1385" t="s">
        <v>27</v>
      </c>
      <c r="C1385" s="27">
        <v>2020</v>
      </c>
      <c r="D1385" s="28">
        <v>5</v>
      </c>
      <c r="E1385" t="s">
        <v>921</v>
      </c>
      <c r="F1385" t="s">
        <v>942</v>
      </c>
      <c r="G1385" s="29">
        <v>43781</v>
      </c>
      <c r="H1385" s="30">
        <v>43781</v>
      </c>
      <c r="I1385" s="31">
        <v>68</v>
      </c>
      <c r="J1385" t="s">
        <v>44</v>
      </c>
      <c r="L1385" t="s">
        <v>54</v>
      </c>
      <c r="M1385" t="s">
        <v>38</v>
      </c>
      <c r="P1385" t="s">
        <v>26</v>
      </c>
      <c r="Q1385" t="s">
        <v>33</v>
      </c>
      <c r="R1385" t="s">
        <v>558</v>
      </c>
      <c r="W1385" s="32">
        <v>-1.29</v>
      </c>
      <c r="X1385" t="s">
        <v>944</v>
      </c>
      <c r="Y1385" t="s">
        <v>930</v>
      </c>
      <c r="Z1385" t="s">
        <v>926</v>
      </c>
    </row>
    <row r="1386" spans="1:26" x14ac:dyDescent="0.3">
      <c r="A1386" t="s">
        <v>26</v>
      </c>
      <c r="B1386" t="s">
        <v>27</v>
      </c>
      <c r="C1386" s="27">
        <v>2020</v>
      </c>
      <c r="D1386" s="28">
        <v>5</v>
      </c>
      <c r="E1386" t="s">
        <v>921</v>
      </c>
      <c r="F1386" t="s">
        <v>942</v>
      </c>
      <c r="G1386" s="29">
        <v>43781</v>
      </c>
      <c r="H1386" s="30">
        <v>43781</v>
      </c>
      <c r="I1386" s="31">
        <v>77</v>
      </c>
      <c r="J1386" t="s">
        <v>44</v>
      </c>
      <c r="K1386" t="s">
        <v>581</v>
      </c>
      <c r="L1386" t="s">
        <v>923</v>
      </c>
      <c r="M1386" t="s">
        <v>943</v>
      </c>
      <c r="O1386" t="s">
        <v>606</v>
      </c>
      <c r="P1386" t="s">
        <v>26</v>
      </c>
      <c r="Q1386" t="s">
        <v>33</v>
      </c>
      <c r="R1386" t="s">
        <v>558</v>
      </c>
      <c r="W1386" s="32">
        <v>1.38</v>
      </c>
      <c r="X1386" t="s">
        <v>944</v>
      </c>
      <c r="Y1386" t="s">
        <v>930</v>
      </c>
      <c r="Z1386" t="s">
        <v>926</v>
      </c>
    </row>
    <row r="1387" spans="1:26" x14ac:dyDescent="0.3">
      <c r="A1387" t="s">
        <v>26</v>
      </c>
      <c r="B1387" t="s">
        <v>27</v>
      </c>
      <c r="C1387" s="27">
        <v>2020</v>
      </c>
      <c r="D1387" s="28">
        <v>5</v>
      </c>
      <c r="E1387" t="s">
        <v>921</v>
      </c>
      <c r="F1387" t="s">
        <v>942</v>
      </c>
      <c r="G1387" s="29">
        <v>43781</v>
      </c>
      <c r="H1387" s="30">
        <v>43781</v>
      </c>
      <c r="I1387" s="31">
        <v>78</v>
      </c>
      <c r="J1387" t="s">
        <v>44</v>
      </c>
      <c r="L1387" t="s">
        <v>54</v>
      </c>
      <c r="M1387" t="s">
        <v>38</v>
      </c>
      <c r="P1387" t="s">
        <v>26</v>
      </c>
      <c r="Q1387" t="s">
        <v>33</v>
      </c>
      <c r="R1387" t="s">
        <v>558</v>
      </c>
      <c r="W1387" s="32">
        <v>-1.38</v>
      </c>
      <c r="X1387" t="s">
        <v>944</v>
      </c>
      <c r="Y1387" t="s">
        <v>930</v>
      </c>
      <c r="Z1387" t="s">
        <v>926</v>
      </c>
    </row>
    <row r="1388" spans="1:26" x14ac:dyDescent="0.3">
      <c r="A1388" t="s">
        <v>26</v>
      </c>
      <c r="B1388" t="s">
        <v>27</v>
      </c>
      <c r="C1388" s="27">
        <v>2020</v>
      </c>
      <c r="D1388" s="28">
        <v>5</v>
      </c>
      <c r="E1388" t="s">
        <v>921</v>
      </c>
      <c r="F1388" t="s">
        <v>942</v>
      </c>
      <c r="G1388" s="29">
        <v>43781</v>
      </c>
      <c r="H1388" s="30">
        <v>43781</v>
      </c>
      <c r="I1388" s="31">
        <v>87</v>
      </c>
      <c r="J1388" t="s">
        <v>44</v>
      </c>
      <c r="K1388" t="s">
        <v>581</v>
      </c>
      <c r="L1388" t="s">
        <v>923</v>
      </c>
      <c r="M1388" t="s">
        <v>943</v>
      </c>
      <c r="O1388" t="s">
        <v>606</v>
      </c>
      <c r="P1388" t="s">
        <v>26</v>
      </c>
      <c r="Q1388" t="s">
        <v>33</v>
      </c>
      <c r="R1388" t="s">
        <v>558</v>
      </c>
      <c r="W1388" s="32">
        <v>0.15</v>
      </c>
      <c r="X1388" t="s">
        <v>944</v>
      </c>
      <c r="Y1388" t="s">
        <v>930</v>
      </c>
      <c r="Z1388" t="s">
        <v>926</v>
      </c>
    </row>
    <row r="1389" spans="1:26" x14ac:dyDescent="0.3">
      <c r="A1389" t="s">
        <v>26</v>
      </c>
      <c r="B1389" t="s">
        <v>27</v>
      </c>
      <c r="C1389" s="27">
        <v>2020</v>
      </c>
      <c r="D1389" s="28">
        <v>5</v>
      </c>
      <c r="E1389" t="s">
        <v>921</v>
      </c>
      <c r="F1389" t="s">
        <v>942</v>
      </c>
      <c r="G1389" s="29">
        <v>43781</v>
      </c>
      <c r="H1389" s="30">
        <v>43781</v>
      </c>
      <c r="I1389" s="31">
        <v>88</v>
      </c>
      <c r="J1389" t="s">
        <v>44</v>
      </c>
      <c r="L1389" t="s">
        <v>54</v>
      </c>
      <c r="M1389" t="s">
        <v>38</v>
      </c>
      <c r="P1389" t="s">
        <v>26</v>
      </c>
      <c r="Q1389" t="s">
        <v>33</v>
      </c>
      <c r="R1389" t="s">
        <v>558</v>
      </c>
      <c r="W1389" s="32">
        <v>-0.15</v>
      </c>
      <c r="X1389" t="s">
        <v>944</v>
      </c>
      <c r="Y1389" t="s">
        <v>930</v>
      </c>
      <c r="Z1389" t="s">
        <v>926</v>
      </c>
    </row>
    <row r="1390" spans="1:26" x14ac:dyDescent="0.3">
      <c r="A1390" t="s">
        <v>26</v>
      </c>
      <c r="B1390" t="s">
        <v>27</v>
      </c>
      <c r="C1390" s="27">
        <v>2020</v>
      </c>
      <c r="D1390" s="28">
        <v>5</v>
      </c>
      <c r="E1390" t="s">
        <v>921</v>
      </c>
      <c r="F1390" t="s">
        <v>942</v>
      </c>
      <c r="G1390" s="29">
        <v>43781</v>
      </c>
      <c r="H1390" s="30">
        <v>43781</v>
      </c>
      <c r="I1390" s="31">
        <v>97</v>
      </c>
      <c r="J1390" t="s">
        <v>44</v>
      </c>
      <c r="K1390" t="s">
        <v>581</v>
      </c>
      <c r="L1390" t="s">
        <v>923</v>
      </c>
      <c r="M1390" t="s">
        <v>943</v>
      </c>
      <c r="O1390" t="s">
        <v>606</v>
      </c>
      <c r="P1390" t="s">
        <v>26</v>
      </c>
      <c r="Q1390" t="s">
        <v>33</v>
      </c>
      <c r="R1390" t="s">
        <v>558</v>
      </c>
      <c r="W1390" s="32">
        <v>0.15</v>
      </c>
      <c r="X1390" t="s">
        <v>944</v>
      </c>
      <c r="Y1390" t="s">
        <v>930</v>
      </c>
      <c r="Z1390" t="s">
        <v>926</v>
      </c>
    </row>
    <row r="1391" spans="1:26" x14ac:dyDescent="0.3">
      <c r="A1391" t="s">
        <v>26</v>
      </c>
      <c r="B1391" t="s">
        <v>27</v>
      </c>
      <c r="C1391" s="27">
        <v>2020</v>
      </c>
      <c r="D1391" s="28">
        <v>5</v>
      </c>
      <c r="E1391" t="s">
        <v>921</v>
      </c>
      <c r="F1391" t="s">
        <v>942</v>
      </c>
      <c r="G1391" s="29">
        <v>43781</v>
      </c>
      <c r="H1391" s="30">
        <v>43781</v>
      </c>
      <c r="I1391" s="31">
        <v>98</v>
      </c>
      <c r="J1391" t="s">
        <v>44</v>
      </c>
      <c r="L1391" t="s">
        <v>54</v>
      </c>
      <c r="M1391" t="s">
        <v>38</v>
      </c>
      <c r="P1391" t="s">
        <v>26</v>
      </c>
      <c r="Q1391" t="s">
        <v>33</v>
      </c>
      <c r="R1391" t="s">
        <v>558</v>
      </c>
      <c r="W1391" s="32">
        <v>-0.15</v>
      </c>
      <c r="X1391" t="s">
        <v>944</v>
      </c>
      <c r="Y1391" t="s">
        <v>930</v>
      </c>
      <c r="Z1391" t="s">
        <v>926</v>
      </c>
    </row>
    <row r="1392" spans="1:26" x14ac:dyDescent="0.3">
      <c r="A1392" t="s">
        <v>26</v>
      </c>
      <c r="B1392" t="s">
        <v>27</v>
      </c>
      <c r="C1392" s="27">
        <v>2020</v>
      </c>
      <c r="D1392" s="28">
        <v>5</v>
      </c>
      <c r="E1392" t="s">
        <v>921</v>
      </c>
      <c r="F1392" t="s">
        <v>942</v>
      </c>
      <c r="G1392" s="29">
        <v>43781</v>
      </c>
      <c r="H1392" s="30">
        <v>43781</v>
      </c>
      <c r="I1392" s="31">
        <v>107</v>
      </c>
      <c r="J1392" t="s">
        <v>44</v>
      </c>
      <c r="K1392" t="s">
        <v>581</v>
      </c>
      <c r="L1392" t="s">
        <v>923</v>
      </c>
      <c r="M1392" t="s">
        <v>943</v>
      </c>
      <c r="O1392" t="s">
        <v>606</v>
      </c>
      <c r="P1392" t="s">
        <v>26</v>
      </c>
      <c r="Q1392" t="s">
        <v>33</v>
      </c>
      <c r="R1392" t="s">
        <v>558</v>
      </c>
      <c r="W1392" s="32">
        <v>0.11</v>
      </c>
      <c r="X1392" t="s">
        <v>944</v>
      </c>
      <c r="Y1392" t="s">
        <v>930</v>
      </c>
      <c r="Z1392" t="s">
        <v>926</v>
      </c>
    </row>
    <row r="1393" spans="1:26" x14ac:dyDescent="0.3">
      <c r="A1393" t="s">
        <v>26</v>
      </c>
      <c r="B1393" t="s">
        <v>27</v>
      </c>
      <c r="C1393" s="27">
        <v>2020</v>
      </c>
      <c r="D1393" s="28">
        <v>5</v>
      </c>
      <c r="E1393" t="s">
        <v>921</v>
      </c>
      <c r="F1393" t="s">
        <v>942</v>
      </c>
      <c r="G1393" s="29">
        <v>43781</v>
      </c>
      <c r="H1393" s="30">
        <v>43781</v>
      </c>
      <c r="I1393" s="31">
        <v>108</v>
      </c>
      <c r="J1393" t="s">
        <v>44</v>
      </c>
      <c r="L1393" t="s">
        <v>54</v>
      </c>
      <c r="M1393" t="s">
        <v>38</v>
      </c>
      <c r="P1393" t="s">
        <v>26</v>
      </c>
      <c r="Q1393" t="s">
        <v>33</v>
      </c>
      <c r="R1393" t="s">
        <v>558</v>
      </c>
      <c r="W1393" s="32">
        <v>-0.11</v>
      </c>
      <c r="X1393" t="s">
        <v>944</v>
      </c>
      <c r="Y1393" t="s">
        <v>930</v>
      </c>
      <c r="Z1393" t="s">
        <v>926</v>
      </c>
    </row>
    <row r="1394" spans="1:26" x14ac:dyDescent="0.3">
      <c r="A1394" t="s">
        <v>26</v>
      </c>
      <c r="B1394" t="s">
        <v>27</v>
      </c>
      <c r="C1394" s="27">
        <v>2020</v>
      </c>
      <c r="D1394" s="28">
        <v>5</v>
      </c>
      <c r="E1394" t="s">
        <v>921</v>
      </c>
      <c r="F1394" t="s">
        <v>942</v>
      </c>
      <c r="G1394" s="29">
        <v>43781</v>
      </c>
      <c r="H1394" s="30">
        <v>43781</v>
      </c>
      <c r="I1394" s="31">
        <v>117</v>
      </c>
      <c r="J1394" t="s">
        <v>44</v>
      </c>
      <c r="K1394" t="s">
        <v>581</v>
      </c>
      <c r="L1394" t="s">
        <v>923</v>
      </c>
      <c r="M1394" t="s">
        <v>943</v>
      </c>
      <c r="O1394" t="s">
        <v>606</v>
      </c>
      <c r="P1394" t="s">
        <v>26</v>
      </c>
      <c r="Q1394" t="s">
        <v>33</v>
      </c>
      <c r="R1394" t="s">
        <v>558</v>
      </c>
      <c r="W1394" s="32">
        <v>1.53</v>
      </c>
      <c r="X1394" t="s">
        <v>944</v>
      </c>
      <c r="Y1394" t="s">
        <v>930</v>
      </c>
      <c r="Z1394" t="s">
        <v>926</v>
      </c>
    </row>
    <row r="1395" spans="1:26" x14ac:dyDescent="0.3">
      <c r="A1395" t="s">
        <v>26</v>
      </c>
      <c r="B1395" t="s">
        <v>27</v>
      </c>
      <c r="C1395" s="27">
        <v>2020</v>
      </c>
      <c r="D1395" s="28">
        <v>5</v>
      </c>
      <c r="E1395" t="s">
        <v>921</v>
      </c>
      <c r="F1395" t="s">
        <v>942</v>
      </c>
      <c r="G1395" s="29">
        <v>43781</v>
      </c>
      <c r="H1395" s="30">
        <v>43781</v>
      </c>
      <c r="I1395" s="31">
        <v>118</v>
      </c>
      <c r="J1395" t="s">
        <v>44</v>
      </c>
      <c r="L1395" t="s">
        <v>54</v>
      </c>
      <c r="M1395" t="s">
        <v>38</v>
      </c>
      <c r="P1395" t="s">
        <v>26</v>
      </c>
      <c r="Q1395" t="s">
        <v>33</v>
      </c>
      <c r="R1395" t="s">
        <v>558</v>
      </c>
      <c r="W1395" s="32">
        <v>-1.53</v>
      </c>
      <c r="X1395" t="s">
        <v>944</v>
      </c>
      <c r="Y1395" t="s">
        <v>930</v>
      </c>
      <c r="Z1395" t="s">
        <v>926</v>
      </c>
    </row>
    <row r="1396" spans="1:26" x14ac:dyDescent="0.3">
      <c r="A1396" t="s">
        <v>26</v>
      </c>
      <c r="B1396" t="s">
        <v>27</v>
      </c>
      <c r="C1396" s="27">
        <v>2020</v>
      </c>
      <c r="D1396" s="28">
        <v>5</v>
      </c>
      <c r="E1396" t="s">
        <v>921</v>
      </c>
      <c r="F1396" t="s">
        <v>942</v>
      </c>
      <c r="G1396" s="29">
        <v>43781</v>
      </c>
      <c r="H1396" s="30">
        <v>43781</v>
      </c>
      <c r="I1396" s="31">
        <v>127</v>
      </c>
      <c r="J1396" t="s">
        <v>44</v>
      </c>
      <c r="K1396" t="s">
        <v>581</v>
      </c>
      <c r="L1396" t="s">
        <v>923</v>
      </c>
      <c r="M1396" t="s">
        <v>943</v>
      </c>
      <c r="O1396" t="s">
        <v>606</v>
      </c>
      <c r="P1396" t="s">
        <v>26</v>
      </c>
      <c r="Q1396" t="s">
        <v>33</v>
      </c>
      <c r="R1396" t="s">
        <v>558</v>
      </c>
      <c r="W1396" s="32">
        <v>1.53</v>
      </c>
      <c r="X1396" t="s">
        <v>944</v>
      </c>
      <c r="Y1396" t="s">
        <v>930</v>
      </c>
      <c r="Z1396" t="s">
        <v>926</v>
      </c>
    </row>
    <row r="1397" spans="1:26" x14ac:dyDescent="0.3">
      <c r="A1397" t="s">
        <v>26</v>
      </c>
      <c r="B1397" t="s">
        <v>27</v>
      </c>
      <c r="C1397" s="27">
        <v>2020</v>
      </c>
      <c r="D1397" s="28">
        <v>5</v>
      </c>
      <c r="E1397" t="s">
        <v>921</v>
      </c>
      <c r="F1397" t="s">
        <v>942</v>
      </c>
      <c r="G1397" s="29">
        <v>43781</v>
      </c>
      <c r="H1397" s="30">
        <v>43781</v>
      </c>
      <c r="I1397" s="31">
        <v>128</v>
      </c>
      <c r="J1397" t="s">
        <v>44</v>
      </c>
      <c r="L1397" t="s">
        <v>54</v>
      </c>
      <c r="M1397" t="s">
        <v>38</v>
      </c>
      <c r="P1397" t="s">
        <v>26</v>
      </c>
      <c r="Q1397" t="s">
        <v>33</v>
      </c>
      <c r="R1397" t="s">
        <v>558</v>
      </c>
      <c r="W1397" s="32">
        <v>-1.53</v>
      </c>
      <c r="X1397" t="s">
        <v>944</v>
      </c>
      <c r="Y1397" t="s">
        <v>930</v>
      </c>
      <c r="Z1397" t="s">
        <v>926</v>
      </c>
    </row>
    <row r="1398" spans="1:26" x14ac:dyDescent="0.3">
      <c r="A1398" t="s">
        <v>26</v>
      </c>
      <c r="B1398" t="s">
        <v>27</v>
      </c>
      <c r="C1398" s="27">
        <v>2020</v>
      </c>
      <c r="D1398" s="28">
        <v>5</v>
      </c>
      <c r="E1398" t="s">
        <v>921</v>
      </c>
      <c r="F1398" t="s">
        <v>942</v>
      </c>
      <c r="G1398" s="29">
        <v>43781</v>
      </c>
      <c r="H1398" s="30">
        <v>43781</v>
      </c>
      <c r="I1398" s="31">
        <v>137</v>
      </c>
      <c r="J1398" t="s">
        <v>44</v>
      </c>
      <c r="K1398" t="s">
        <v>581</v>
      </c>
      <c r="L1398" t="s">
        <v>928</v>
      </c>
      <c r="M1398" t="s">
        <v>943</v>
      </c>
      <c r="O1398" t="s">
        <v>606</v>
      </c>
      <c r="P1398" t="s">
        <v>26</v>
      </c>
      <c r="Q1398" t="s">
        <v>33</v>
      </c>
      <c r="R1398" t="s">
        <v>558</v>
      </c>
      <c r="W1398" s="32">
        <v>3.27</v>
      </c>
      <c r="X1398" t="s">
        <v>944</v>
      </c>
      <c r="Y1398" t="s">
        <v>930</v>
      </c>
      <c r="Z1398" t="s">
        <v>926</v>
      </c>
    </row>
    <row r="1399" spans="1:26" x14ac:dyDescent="0.3">
      <c r="A1399" t="s">
        <v>26</v>
      </c>
      <c r="B1399" t="s">
        <v>27</v>
      </c>
      <c r="C1399" s="27">
        <v>2020</v>
      </c>
      <c r="D1399" s="28">
        <v>5</v>
      </c>
      <c r="E1399" t="s">
        <v>921</v>
      </c>
      <c r="F1399" t="s">
        <v>942</v>
      </c>
      <c r="G1399" s="29">
        <v>43781</v>
      </c>
      <c r="H1399" s="30">
        <v>43781</v>
      </c>
      <c r="I1399" s="31">
        <v>138</v>
      </c>
      <c r="J1399" t="s">
        <v>44</v>
      </c>
      <c r="L1399" t="s">
        <v>54</v>
      </c>
      <c r="M1399" t="s">
        <v>38</v>
      </c>
      <c r="P1399" t="s">
        <v>26</v>
      </c>
      <c r="Q1399" t="s">
        <v>33</v>
      </c>
      <c r="R1399" t="s">
        <v>558</v>
      </c>
      <c r="W1399" s="32">
        <v>-3.27</v>
      </c>
      <c r="X1399" t="s">
        <v>944</v>
      </c>
      <c r="Y1399" t="s">
        <v>930</v>
      </c>
      <c r="Z1399" t="s">
        <v>926</v>
      </c>
    </row>
    <row r="1400" spans="1:26" x14ac:dyDescent="0.3">
      <c r="A1400" t="s">
        <v>26</v>
      </c>
      <c r="B1400" t="s">
        <v>27</v>
      </c>
      <c r="C1400" s="27">
        <v>2020</v>
      </c>
      <c r="D1400" s="28">
        <v>5</v>
      </c>
      <c r="E1400" t="s">
        <v>921</v>
      </c>
      <c r="F1400" t="s">
        <v>942</v>
      </c>
      <c r="G1400" s="29">
        <v>43781</v>
      </c>
      <c r="H1400" s="30">
        <v>43781</v>
      </c>
      <c r="I1400" s="31">
        <v>147</v>
      </c>
      <c r="J1400" t="s">
        <v>44</v>
      </c>
      <c r="K1400" t="s">
        <v>581</v>
      </c>
      <c r="L1400" t="s">
        <v>928</v>
      </c>
      <c r="M1400" t="s">
        <v>943</v>
      </c>
      <c r="O1400" t="s">
        <v>606</v>
      </c>
      <c r="P1400" t="s">
        <v>26</v>
      </c>
      <c r="Q1400" t="s">
        <v>33</v>
      </c>
      <c r="R1400" t="s">
        <v>558</v>
      </c>
      <c r="W1400" s="32">
        <v>0.39</v>
      </c>
      <c r="X1400" t="s">
        <v>944</v>
      </c>
      <c r="Y1400" t="s">
        <v>930</v>
      </c>
      <c r="Z1400" t="s">
        <v>926</v>
      </c>
    </row>
    <row r="1401" spans="1:26" x14ac:dyDescent="0.3">
      <c r="A1401" t="s">
        <v>26</v>
      </c>
      <c r="B1401" t="s">
        <v>27</v>
      </c>
      <c r="C1401" s="27">
        <v>2020</v>
      </c>
      <c r="D1401" s="28">
        <v>5</v>
      </c>
      <c r="E1401" t="s">
        <v>921</v>
      </c>
      <c r="F1401" t="s">
        <v>942</v>
      </c>
      <c r="G1401" s="29">
        <v>43781</v>
      </c>
      <c r="H1401" s="30">
        <v>43781</v>
      </c>
      <c r="I1401" s="31">
        <v>148</v>
      </c>
      <c r="J1401" t="s">
        <v>44</v>
      </c>
      <c r="L1401" t="s">
        <v>54</v>
      </c>
      <c r="M1401" t="s">
        <v>38</v>
      </c>
      <c r="P1401" t="s">
        <v>26</v>
      </c>
      <c r="Q1401" t="s">
        <v>33</v>
      </c>
      <c r="R1401" t="s">
        <v>558</v>
      </c>
      <c r="W1401" s="32">
        <v>-0.39</v>
      </c>
      <c r="X1401" t="s">
        <v>944</v>
      </c>
      <c r="Y1401" t="s">
        <v>930</v>
      </c>
      <c r="Z1401" t="s">
        <v>926</v>
      </c>
    </row>
    <row r="1402" spans="1:26" x14ac:dyDescent="0.3">
      <c r="A1402" t="s">
        <v>26</v>
      </c>
      <c r="B1402" t="s">
        <v>27</v>
      </c>
      <c r="C1402" s="27">
        <v>2020</v>
      </c>
      <c r="D1402" s="28">
        <v>5</v>
      </c>
      <c r="E1402" t="s">
        <v>921</v>
      </c>
      <c r="F1402" t="s">
        <v>942</v>
      </c>
      <c r="G1402" s="29">
        <v>43781</v>
      </c>
      <c r="H1402" s="30">
        <v>43781</v>
      </c>
      <c r="I1402" s="31">
        <v>157</v>
      </c>
      <c r="J1402" t="s">
        <v>44</v>
      </c>
      <c r="K1402" t="s">
        <v>581</v>
      </c>
      <c r="L1402" t="s">
        <v>928</v>
      </c>
      <c r="M1402" t="s">
        <v>943</v>
      </c>
      <c r="O1402" t="s">
        <v>606</v>
      </c>
      <c r="P1402" t="s">
        <v>26</v>
      </c>
      <c r="Q1402" t="s">
        <v>33</v>
      </c>
      <c r="R1402" t="s">
        <v>558</v>
      </c>
      <c r="W1402" s="32">
        <v>3.81</v>
      </c>
      <c r="X1402" t="s">
        <v>944</v>
      </c>
      <c r="Y1402" t="s">
        <v>930</v>
      </c>
      <c r="Z1402" t="s">
        <v>926</v>
      </c>
    </row>
    <row r="1403" spans="1:26" x14ac:dyDescent="0.3">
      <c r="A1403" t="s">
        <v>26</v>
      </c>
      <c r="B1403" t="s">
        <v>27</v>
      </c>
      <c r="C1403" s="27">
        <v>2020</v>
      </c>
      <c r="D1403" s="28">
        <v>5</v>
      </c>
      <c r="E1403" t="s">
        <v>921</v>
      </c>
      <c r="F1403" t="s">
        <v>942</v>
      </c>
      <c r="G1403" s="29">
        <v>43781</v>
      </c>
      <c r="H1403" s="30">
        <v>43781</v>
      </c>
      <c r="I1403" s="31">
        <v>158</v>
      </c>
      <c r="J1403" t="s">
        <v>44</v>
      </c>
      <c r="L1403" t="s">
        <v>54</v>
      </c>
      <c r="M1403" t="s">
        <v>38</v>
      </c>
      <c r="P1403" t="s">
        <v>26</v>
      </c>
      <c r="Q1403" t="s">
        <v>33</v>
      </c>
      <c r="R1403" t="s">
        <v>558</v>
      </c>
      <c r="W1403" s="32">
        <v>-3.81</v>
      </c>
      <c r="X1403" t="s">
        <v>944</v>
      </c>
      <c r="Y1403" t="s">
        <v>930</v>
      </c>
      <c r="Z1403" t="s">
        <v>926</v>
      </c>
    </row>
    <row r="1404" spans="1:26" x14ac:dyDescent="0.3">
      <c r="A1404" t="s">
        <v>26</v>
      </c>
      <c r="B1404" t="s">
        <v>27</v>
      </c>
      <c r="C1404" s="27">
        <v>2020</v>
      </c>
      <c r="D1404" s="28">
        <v>5</v>
      </c>
      <c r="E1404" t="s">
        <v>921</v>
      </c>
      <c r="F1404" t="s">
        <v>942</v>
      </c>
      <c r="G1404" s="29">
        <v>43781</v>
      </c>
      <c r="H1404" s="30">
        <v>43781</v>
      </c>
      <c r="I1404" s="31">
        <v>167</v>
      </c>
      <c r="J1404" t="s">
        <v>44</v>
      </c>
      <c r="K1404" t="s">
        <v>581</v>
      </c>
      <c r="L1404" t="s">
        <v>928</v>
      </c>
      <c r="M1404" t="s">
        <v>943</v>
      </c>
      <c r="O1404" t="s">
        <v>606</v>
      </c>
      <c r="P1404" t="s">
        <v>26</v>
      </c>
      <c r="Q1404" t="s">
        <v>33</v>
      </c>
      <c r="R1404" t="s">
        <v>558</v>
      </c>
      <c r="W1404" s="32">
        <v>3.81</v>
      </c>
      <c r="X1404" t="s">
        <v>944</v>
      </c>
      <c r="Y1404" t="s">
        <v>930</v>
      </c>
      <c r="Z1404" t="s">
        <v>926</v>
      </c>
    </row>
    <row r="1405" spans="1:26" x14ac:dyDescent="0.3">
      <c r="A1405" t="s">
        <v>26</v>
      </c>
      <c r="B1405" t="s">
        <v>27</v>
      </c>
      <c r="C1405" s="27">
        <v>2020</v>
      </c>
      <c r="D1405" s="28">
        <v>5</v>
      </c>
      <c r="E1405" t="s">
        <v>921</v>
      </c>
      <c r="F1405" t="s">
        <v>942</v>
      </c>
      <c r="G1405" s="29">
        <v>43781</v>
      </c>
      <c r="H1405" s="30">
        <v>43781</v>
      </c>
      <c r="I1405" s="31">
        <v>168</v>
      </c>
      <c r="J1405" t="s">
        <v>44</v>
      </c>
      <c r="L1405" t="s">
        <v>54</v>
      </c>
      <c r="M1405" t="s">
        <v>38</v>
      </c>
      <c r="P1405" t="s">
        <v>26</v>
      </c>
      <c r="Q1405" t="s">
        <v>33</v>
      </c>
      <c r="R1405" t="s">
        <v>558</v>
      </c>
      <c r="W1405" s="32">
        <v>-3.81</v>
      </c>
      <c r="X1405" t="s">
        <v>944</v>
      </c>
      <c r="Y1405" t="s">
        <v>930</v>
      </c>
      <c r="Z1405" t="s">
        <v>926</v>
      </c>
    </row>
    <row r="1406" spans="1:26" x14ac:dyDescent="0.3">
      <c r="A1406" t="s">
        <v>26</v>
      </c>
      <c r="B1406" t="s">
        <v>27</v>
      </c>
      <c r="C1406" s="27">
        <v>2020</v>
      </c>
      <c r="D1406" s="28">
        <v>5</v>
      </c>
      <c r="E1406" t="s">
        <v>921</v>
      </c>
      <c r="F1406" t="s">
        <v>942</v>
      </c>
      <c r="G1406" s="29">
        <v>43781</v>
      </c>
      <c r="H1406" s="30">
        <v>43781</v>
      </c>
      <c r="I1406" s="31">
        <v>177</v>
      </c>
      <c r="J1406" t="s">
        <v>44</v>
      </c>
      <c r="K1406" t="s">
        <v>581</v>
      </c>
      <c r="L1406" t="s">
        <v>928</v>
      </c>
      <c r="M1406" t="s">
        <v>943</v>
      </c>
      <c r="O1406" t="s">
        <v>606</v>
      </c>
      <c r="P1406" t="s">
        <v>26</v>
      </c>
      <c r="Q1406" t="s">
        <v>33</v>
      </c>
      <c r="R1406" t="s">
        <v>558</v>
      </c>
      <c r="W1406" s="32">
        <v>3.81</v>
      </c>
      <c r="X1406" t="s">
        <v>944</v>
      </c>
      <c r="Y1406" t="s">
        <v>930</v>
      </c>
      <c r="Z1406" t="s">
        <v>926</v>
      </c>
    </row>
    <row r="1407" spans="1:26" x14ac:dyDescent="0.3">
      <c r="A1407" t="s">
        <v>26</v>
      </c>
      <c r="B1407" t="s">
        <v>27</v>
      </c>
      <c r="C1407" s="27">
        <v>2020</v>
      </c>
      <c r="D1407" s="28">
        <v>5</v>
      </c>
      <c r="E1407" t="s">
        <v>921</v>
      </c>
      <c r="F1407" t="s">
        <v>942</v>
      </c>
      <c r="G1407" s="29">
        <v>43781</v>
      </c>
      <c r="H1407" s="30">
        <v>43781</v>
      </c>
      <c r="I1407" s="31">
        <v>178</v>
      </c>
      <c r="J1407" t="s">
        <v>44</v>
      </c>
      <c r="L1407" t="s">
        <v>54</v>
      </c>
      <c r="M1407" t="s">
        <v>38</v>
      </c>
      <c r="P1407" t="s">
        <v>26</v>
      </c>
      <c r="Q1407" t="s">
        <v>33</v>
      </c>
      <c r="R1407" t="s">
        <v>558</v>
      </c>
      <c r="W1407" s="32">
        <v>-3.81</v>
      </c>
      <c r="X1407" t="s">
        <v>944</v>
      </c>
      <c r="Y1407" t="s">
        <v>930</v>
      </c>
      <c r="Z1407" t="s">
        <v>926</v>
      </c>
    </row>
    <row r="1408" spans="1:26" x14ac:dyDescent="0.3">
      <c r="A1408" t="s">
        <v>26</v>
      </c>
      <c r="B1408" t="s">
        <v>27</v>
      </c>
      <c r="C1408" s="27">
        <v>2020</v>
      </c>
      <c r="D1408" s="28">
        <v>5</v>
      </c>
      <c r="E1408" t="s">
        <v>921</v>
      </c>
      <c r="F1408" t="s">
        <v>942</v>
      </c>
      <c r="G1408" s="29">
        <v>43781</v>
      </c>
      <c r="H1408" s="30">
        <v>43781</v>
      </c>
      <c r="I1408" s="31">
        <v>187</v>
      </c>
      <c r="J1408" t="s">
        <v>44</v>
      </c>
      <c r="K1408" t="s">
        <v>581</v>
      </c>
      <c r="L1408" t="s">
        <v>928</v>
      </c>
      <c r="M1408" t="s">
        <v>943</v>
      </c>
      <c r="O1408" t="s">
        <v>606</v>
      </c>
      <c r="P1408" t="s">
        <v>26</v>
      </c>
      <c r="Q1408" t="s">
        <v>33</v>
      </c>
      <c r="R1408" t="s">
        <v>558</v>
      </c>
      <c r="W1408" s="32">
        <v>1.58</v>
      </c>
      <c r="X1408" t="s">
        <v>944</v>
      </c>
      <c r="Y1408" t="s">
        <v>930</v>
      </c>
      <c r="Z1408" t="s">
        <v>926</v>
      </c>
    </row>
    <row r="1409" spans="1:26" x14ac:dyDescent="0.3">
      <c r="A1409" t="s">
        <v>26</v>
      </c>
      <c r="B1409" t="s">
        <v>27</v>
      </c>
      <c r="C1409" s="27">
        <v>2020</v>
      </c>
      <c r="D1409" s="28">
        <v>5</v>
      </c>
      <c r="E1409" t="s">
        <v>921</v>
      </c>
      <c r="F1409" t="s">
        <v>942</v>
      </c>
      <c r="G1409" s="29">
        <v>43781</v>
      </c>
      <c r="H1409" s="30">
        <v>43781</v>
      </c>
      <c r="I1409" s="31">
        <v>188</v>
      </c>
      <c r="J1409" t="s">
        <v>44</v>
      </c>
      <c r="L1409" t="s">
        <v>54</v>
      </c>
      <c r="M1409" t="s">
        <v>38</v>
      </c>
      <c r="P1409" t="s">
        <v>26</v>
      </c>
      <c r="Q1409" t="s">
        <v>33</v>
      </c>
      <c r="R1409" t="s">
        <v>558</v>
      </c>
      <c r="W1409" s="32">
        <v>-1.58</v>
      </c>
      <c r="X1409" t="s">
        <v>944</v>
      </c>
      <c r="Y1409" t="s">
        <v>930</v>
      </c>
      <c r="Z1409" t="s">
        <v>926</v>
      </c>
    </row>
    <row r="1410" spans="1:26" x14ac:dyDescent="0.3">
      <c r="A1410" t="s">
        <v>26</v>
      </c>
      <c r="B1410" t="s">
        <v>27</v>
      </c>
      <c r="C1410" s="27">
        <v>2020</v>
      </c>
      <c r="D1410" s="28">
        <v>5</v>
      </c>
      <c r="E1410" t="s">
        <v>921</v>
      </c>
      <c r="F1410" t="s">
        <v>942</v>
      </c>
      <c r="G1410" s="29">
        <v>43781</v>
      </c>
      <c r="H1410" s="30">
        <v>43781</v>
      </c>
      <c r="I1410" s="31">
        <v>197</v>
      </c>
      <c r="J1410" t="s">
        <v>44</v>
      </c>
      <c r="K1410" t="s">
        <v>581</v>
      </c>
      <c r="L1410" t="s">
        <v>928</v>
      </c>
      <c r="M1410" t="s">
        <v>943</v>
      </c>
      <c r="O1410" t="s">
        <v>606</v>
      </c>
      <c r="P1410" t="s">
        <v>26</v>
      </c>
      <c r="Q1410" t="s">
        <v>33</v>
      </c>
      <c r="R1410" t="s">
        <v>558</v>
      </c>
      <c r="W1410" s="32">
        <v>0.9</v>
      </c>
      <c r="X1410" t="s">
        <v>944</v>
      </c>
      <c r="Y1410" t="s">
        <v>930</v>
      </c>
      <c r="Z1410" t="s">
        <v>926</v>
      </c>
    </row>
    <row r="1411" spans="1:26" x14ac:dyDescent="0.3">
      <c r="A1411" t="s">
        <v>26</v>
      </c>
      <c r="B1411" t="s">
        <v>27</v>
      </c>
      <c r="C1411" s="27">
        <v>2020</v>
      </c>
      <c r="D1411" s="28">
        <v>5</v>
      </c>
      <c r="E1411" t="s">
        <v>921</v>
      </c>
      <c r="F1411" t="s">
        <v>942</v>
      </c>
      <c r="G1411" s="29">
        <v>43781</v>
      </c>
      <c r="H1411" s="30">
        <v>43781</v>
      </c>
      <c r="I1411" s="31">
        <v>198</v>
      </c>
      <c r="J1411" t="s">
        <v>44</v>
      </c>
      <c r="L1411" t="s">
        <v>54</v>
      </c>
      <c r="M1411" t="s">
        <v>38</v>
      </c>
      <c r="P1411" t="s">
        <v>26</v>
      </c>
      <c r="Q1411" t="s">
        <v>33</v>
      </c>
      <c r="R1411" t="s">
        <v>558</v>
      </c>
      <c r="W1411" s="32">
        <v>-0.9</v>
      </c>
      <c r="X1411" t="s">
        <v>944</v>
      </c>
      <c r="Y1411" t="s">
        <v>930</v>
      </c>
      <c r="Z1411" t="s">
        <v>926</v>
      </c>
    </row>
    <row r="1412" spans="1:26" x14ac:dyDescent="0.3">
      <c r="A1412" t="s">
        <v>26</v>
      </c>
      <c r="B1412" t="s">
        <v>27</v>
      </c>
      <c r="C1412" s="27">
        <v>2020</v>
      </c>
      <c r="D1412" s="28">
        <v>5</v>
      </c>
      <c r="E1412" t="s">
        <v>921</v>
      </c>
      <c r="F1412" t="s">
        <v>942</v>
      </c>
      <c r="G1412" s="29">
        <v>43781</v>
      </c>
      <c r="H1412" s="30">
        <v>43781</v>
      </c>
      <c r="I1412" s="31">
        <v>207</v>
      </c>
      <c r="J1412" t="s">
        <v>44</v>
      </c>
      <c r="K1412" t="s">
        <v>581</v>
      </c>
      <c r="L1412" t="s">
        <v>928</v>
      </c>
      <c r="M1412" t="s">
        <v>943</v>
      </c>
      <c r="O1412" t="s">
        <v>606</v>
      </c>
      <c r="P1412" t="s">
        <v>26</v>
      </c>
      <c r="Q1412" t="s">
        <v>33</v>
      </c>
      <c r="R1412" t="s">
        <v>558</v>
      </c>
      <c r="W1412" s="32">
        <v>1.8</v>
      </c>
      <c r="X1412" t="s">
        <v>944</v>
      </c>
      <c r="Y1412" t="s">
        <v>930</v>
      </c>
      <c r="Z1412" t="s">
        <v>926</v>
      </c>
    </row>
    <row r="1413" spans="1:26" x14ac:dyDescent="0.3">
      <c r="A1413" t="s">
        <v>26</v>
      </c>
      <c r="B1413" t="s">
        <v>27</v>
      </c>
      <c r="C1413" s="27">
        <v>2020</v>
      </c>
      <c r="D1413" s="28">
        <v>5</v>
      </c>
      <c r="E1413" t="s">
        <v>921</v>
      </c>
      <c r="F1413" t="s">
        <v>942</v>
      </c>
      <c r="G1413" s="29">
        <v>43781</v>
      </c>
      <c r="H1413" s="30">
        <v>43781</v>
      </c>
      <c r="I1413" s="31">
        <v>208</v>
      </c>
      <c r="J1413" t="s">
        <v>44</v>
      </c>
      <c r="L1413" t="s">
        <v>54</v>
      </c>
      <c r="M1413" t="s">
        <v>38</v>
      </c>
      <c r="P1413" t="s">
        <v>26</v>
      </c>
      <c r="Q1413" t="s">
        <v>33</v>
      </c>
      <c r="R1413" t="s">
        <v>558</v>
      </c>
      <c r="W1413" s="32">
        <v>-1.8</v>
      </c>
      <c r="X1413" t="s">
        <v>944</v>
      </c>
      <c r="Y1413" t="s">
        <v>930</v>
      </c>
      <c r="Z1413" t="s">
        <v>926</v>
      </c>
    </row>
    <row r="1414" spans="1:26" x14ac:dyDescent="0.3">
      <c r="A1414" t="s">
        <v>26</v>
      </c>
      <c r="B1414" t="s">
        <v>27</v>
      </c>
      <c r="C1414" s="27">
        <v>2020</v>
      </c>
      <c r="D1414" s="28">
        <v>5</v>
      </c>
      <c r="E1414" t="s">
        <v>921</v>
      </c>
      <c r="F1414" t="s">
        <v>945</v>
      </c>
      <c r="G1414" s="29">
        <v>43782</v>
      </c>
      <c r="H1414" s="30">
        <v>43782</v>
      </c>
      <c r="I1414" s="31">
        <v>17</v>
      </c>
      <c r="J1414" t="s">
        <v>44</v>
      </c>
      <c r="L1414" t="s">
        <v>54</v>
      </c>
      <c r="M1414" t="s">
        <v>38</v>
      </c>
      <c r="P1414" t="s">
        <v>26</v>
      </c>
      <c r="Q1414" t="s">
        <v>33</v>
      </c>
      <c r="R1414" t="s">
        <v>558</v>
      </c>
      <c r="W1414" s="32">
        <v>0.44</v>
      </c>
      <c r="X1414" t="s">
        <v>944</v>
      </c>
      <c r="Y1414" t="s">
        <v>930</v>
      </c>
      <c r="Z1414" t="s">
        <v>937</v>
      </c>
    </row>
    <row r="1415" spans="1:26" x14ac:dyDescent="0.3">
      <c r="A1415" t="s">
        <v>26</v>
      </c>
      <c r="B1415" t="s">
        <v>27</v>
      </c>
      <c r="C1415" s="27">
        <v>2020</v>
      </c>
      <c r="D1415" s="28">
        <v>5</v>
      </c>
      <c r="E1415" t="s">
        <v>921</v>
      </c>
      <c r="F1415" t="s">
        <v>945</v>
      </c>
      <c r="G1415" s="29">
        <v>43782</v>
      </c>
      <c r="H1415" s="30">
        <v>43782</v>
      </c>
      <c r="I1415" s="31">
        <v>18</v>
      </c>
      <c r="J1415" t="s">
        <v>44</v>
      </c>
      <c r="L1415" t="s">
        <v>37</v>
      </c>
      <c r="M1415" t="s">
        <v>38</v>
      </c>
      <c r="Q1415" t="s">
        <v>33</v>
      </c>
      <c r="W1415" s="32">
        <v>-0.44</v>
      </c>
      <c r="X1415" t="s">
        <v>944</v>
      </c>
      <c r="Y1415" t="s">
        <v>930</v>
      </c>
      <c r="Z1415" t="s">
        <v>937</v>
      </c>
    </row>
    <row r="1416" spans="1:26" x14ac:dyDescent="0.3">
      <c r="A1416" t="s">
        <v>26</v>
      </c>
      <c r="B1416" t="s">
        <v>27</v>
      </c>
      <c r="C1416" s="27">
        <v>2020</v>
      </c>
      <c r="D1416" s="28">
        <v>5</v>
      </c>
      <c r="E1416" t="s">
        <v>921</v>
      </c>
      <c r="F1416" t="s">
        <v>945</v>
      </c>
      <c r="G1416" s="29">
        <v>43782</v>
      </c>
      <c r="H1416" s="30">
        <v>43782</v>
      </c>
      <c r="I1416" s="31">
        <v>27</v>
      </c>
      <c r="J1416" t="s">
        <v>44</v>
      </c>
      <c r="L1416" t="s">
        <v>54</v>
      </c>
      <c r="M1416" t="s">
        <v>38</v>
      </c>
      <c r="P1416" t="s">
        <v>26</v>
      </c>
      <c r="Q1416" t="s">
        <v>33</v>
      </c>
      <c r="R1416" t="s">
        <v>558</v>
      </c>
      <c r="W1416" s="32">
        <v>0.44</v>
      </c>
      <c r="X1416" t="s">
        <v>944</v>
      </c>
      <c r="Y1416" t="s">
        <v>930</v>
      </c>
      <c r="Z1416" t="s">
        <v>937</v>
      </c>
    </row>
    <row r="1417" spans="1:26" x14ac:dyDescent="0.3">
      <c r="A1417" t="s">
        <v>26</v>
      </c>
      <c r="B1417" t="s">
        <v>27</v>
      </c>
      <c r="C1417" s="27">
        <v>2020</v>
      </c>
      <c r="D1417" s="28">
        <v>5</v>
      </c>
      <c r="E1417" t="s">
        <v>921</v>
      </c>
      <c r="F1417" t="s">
        <v>945</v>
      </c>
      <c r="G1417" s="29">
        <v>43782</v>
      </c>
      <c r="H1417" s="30">
        <v>43782</v>
      </c>
      <c r="I1417" s="31">
        <v>28</v>
      </c>
      <c r="J1417" t="s">
        <v>44</v>
      </c>
      <c r="L1417" t="s">
        <v>37</v>
      </c>
      <c r="M1417" t="s">
        <v>38</v>
      </c>
      <c r="Q1417" t="s">
        <v>33</v>
      </c>
      <c r="W1417" s="32">
        <v>-0.44</v>
      </c>
      <c r="X1417" t="s">
        <v>944</v>
      </c>
      <c r="Y1417" t="s">
        <v>930</v>
      </c>
      <c r="Z1417" t="s">
        <v>937</v>
      </c>
    </row>
    <row r="1418" spans="1:26" x14ac:dyDescent="0.3">
      <c r="A1418" t="s">
        <v>26</v>
      </c>
      <c r="B1418" t="s">
        <v>27</v>
      </c>
      <c r="C1418" s="27">
        <v>2020</v>
      </c>
      <c r="D1418" s="28">
        <v>5</v>
      </c>
      <c r="E1418" t="s">
        <v>921</v>
      </c>
      <c r="F1418" t="s">
        <v>945</v>
      </c>
      <c r="G1418" s="29">
        <v>43782</v>
      </c>
      <c r="H1418" s="30">
        <v>43782</v>
      </c>
      <c r="I1418" s="31">
        <v>37</v>
      </c>
      <c r="J1418" t="s">
        <v>44</v>
      </c>
      <c r="L1418" t="s">
        <v>54</v>
      </c>
      <c r="M1418" t="s">
        <v>38</v>
      </c>
      <c r="P1418" t="s">
        <v>26</v>
      </c>
      <c r="Q1418" t="s">
        <v>33</v>
      </c>
      <c r="R1418" t="s">
        <v>558</v>
      </c>
      <c r="W1418" s="32">
        <v>1.26</v>
      </c>
      <c r="X1418" t="s">
        <v>944</v>
      </c>
      <c r="Y1418" t="s">
        <v>930</v>
      </c>
      <c r="Z1418" t="s">
        <v>937</v>
      </c>
    </row>
    <row r="1419" spans="1:26" x14ac:dyDescent="0.3">
      <c r="A1419" t="s">
        <v>26</v>
      </c>
      <c r="B1419" t="s">
        <v>27</v>
      </c>
      <c r="C1419" s="27">
        <v>2020</v>
      </c>
      <c r="D1419" s="28">
        <v>5</v>
      </c>
      <c r="E1419" t="s">
        <v>921</v>
      </c>
      <c r="F1419" t="s">
        <v>945</v>
      </c>
      <c r="G1419" s="29">
        <v>43782</v>
      </c>
      <c r="H1419" s="30">
        <v>43782</v>
      </c>
      <c r="I1419" s="31">
        <v>38</v>
      </c>
      <c r="J1419" t="s">
        <v>44</v>
      </c>
      <c r="L1419" t="s">
        <v>37</v>
      </c>
      <c r="M1419" t="s">
        <v>38</v>
      </c>
      <c r="Q1419" t="s">
        <v>33</v>
      </c>
      <c r="W1419" s="32">
        <v>-1.26</v>
      </c>
      <c r="X1419" t="s">
        <v>944</v>
      </c>
      <c r="Y1419" t="s">
        <v>930</v>
      </c>
      <c r="Z1419" t="s">
        <v>937</v>
      </c>
    </row>
    <row r="1420" spans="1:26" x14ac:dyDescent="0.3">
      <c r="A1420" t="s">
        <v>26</v>
      </c>
      <c r="B1420" t="s">
        <v>27</v>
      </c>
      <c r="C1420" s="27">
        <v>2020</v>
      </c>
      <c r="D1420" s="28">
        <v>5</v>
      </c>
      <c r="E1420" t="s">
        <v>921</v>
      </c>
      <c r="F1420" t="s">
        <v>945</v>
      </c>
      <c r="G1420" s="29">
        <v>43782</v>
      </c>
      <c r="H1420" s="30">
        <v>43782</v>
      </c>
      <c r="I1420" s="31">
        <v>47</v>
      </c>
      <c r="J1420" t="s">
        <v>44</v>
      </c>
      <c r="L1420" t="s">
        <v>54</v>
      </c>
      <c r="M1420" t="s">
        <v>38</v>
      </c>
      <c r="P1420" t="s">
        <v>26</v>
      </c>
      <c r="Q1420" t="s">
        <v>33</v>
      </c>
      <c r="R1420" t="s">
        <v>558</v>
      </c>
      <c r="W1420" s="32">
        <v>0.11</v>
      </c>
      <c r="X1420" t="s">
        <v>944</v>
      </c>
      <c r="Y1420" t="s">
        <v>930</v>
      </c>
      <c r="Z1420" t="s">
        <v>937</v>
      </c>
    </row>
    <row r="1421" spans="1:26" x14ac:dyDescent="0.3">
      <c r="A1421" t="s">
        <v>26</v>
      </c>
      <c r="B1421" t="s">
        <v>27</v>
      </c>
      <c r="C1421" s="27">
        <v>2020</v>
      </c>
      <c r="D1421" s="28">
        <v>5</v>
      </c>
      <c r="E1421" t="s">
        <v>921</v>
      </c>
      <c r="F1421" t="s">
        <v>945</v>
      </c>
      <c r="G1421" s="29">
        <v>43782</v>
      </c>
      <c r="H1421" s="30">
        <v>43782</v>
      </c>
      <c r="I1421" s="31">
        <v>48</v>
      </c>
      <c r="J1421" t="s">
        <v>44</v>
      </c>
      <c r="L1421" t="s">
        <v>37</v>
      </c>
      <c r="M1421" t="s">
        <v>38</v>
      </c>
      <c r="Q1421" t="s">
        <v>33</v>
      </c>
      <c r="W1421" s="32">
        <v>-0.11</v>
      </c>
      <c r="X1421" t="s">
        <v>944</v>
      </c>
      <c r="Y1421" t="s">
        <v>930</v>
      </c>
      <c r="Z1421" t="s">
        <v>937</v>
      </c>
    </row>
    <row r="1422" spans="1:26" x14ac:dyDescent="0.3">
      <c r="A1422" t="s">
        <v>26</v>
      </c>
      <c r="B1422" t="s">
        <v>27</v>
      </c>
      <c r="C1422" s="27">
        <v>2020</v>
      </c>
      <c r="D1422" s="28">
        <v>5</v>
      </c>
      <c r="E1422" t="s">
        <v>921</v>
      </c>
      <c r="F1422" t="s">
        <v>945</v>
      </c>
      <c r="G1422" s="29">
        <v>43782</v>
      </c>
      <c r="H1422" s="30">
        <v>43782</v>
      </c>
      <c r="I1422" s="31">
        <v>57</v>
      </c>
      <c r="J1422" t="s">
        <v>44</v>
      </c>
      <c r="L1422" t="s">
        <v>54</v>
      </c>
      <c r="M1422" t="s">
        <v>38</v>
      </c>
      <c r="P1422" t="s">
        <v>26</v>
      </c>
      <c r="Q1422" t="s">
        <v>33</v>
      </c>
      <c r="R1422" t="s">
        <v>558</v>
      </c>
      <c r="W1422" s="32">
        <v>0.97</v>
      </c>
      <c r="X1422" t="s">
        <v>944</v>
      </c>
      <c r="Y1422" t="s">
        <v>930</v>
      </c>
      <c r="Z1422" t="s">
        <v>937</v>
      </c>
    </row>
    <row r="1423" spans="1:26" x14ac:dyDescent="0.3">
      <c r="A1423" t="s">
        <v>26</v>
      </c>
      <c r="B1423" t="s">
        <v>27</v>
      </c>
      <c r="C1423" s="27">
        <v>2020</v>
      </c>
      <c r="D1423" s="28">
        <v>5</v>
      </c>
      <c r="E1423" t="s">
        <v>921</v>
      </c>
      <c r="F1423" t="s">
        <v>945</v>
      </c>
      <c r="G1423" s="29">
        <v>43782</v>
      </c>
      <c r="H1423" s="30">
        <v>43782</v>
      </c>
      <c r="I1423" s="31">
        <v>58</v>
      </c>
      <c r="J1423" t="s">
        <v>44</v>
      </c>
      <c r="L1423" t="s">
        <v>37</v>
      </c>
      <c r="M1423" t="s">
        <v>38</v>
      </c>
      <c r="Q1423" t="s">
        <v>33</v>
      </c>
      <c r="W1423" s="32">
        <v>-0.97</v>
      </c>
      <c r="X1423" t="s">
        <v>944</v>
      </c>
      <c r="Y1423" t="s">
        <v>930</v>
      </c>
      <c r="Z1423" t="s">
        <v>937</v>
      </c>
    </row>
    <row r="1424" spans="1:26" x14ac:dyDescent="0.3">
      <c r="A1424" t="s">
        <v>26</v>
      </c>
      <c r="B1424" t="s">
        <v>27</v>
      </c>
      <c r="C1424" s="27">
        <v>2020</v>
      </c>
      <c r="D1424" s="28">
        <v>5</v>
      </c>
      <c r="E1424" t="s">
        <v>921</v>
      </c>
      <c r="F1424" t="s">
        <v>945</v>
      </c>
      <c r="G1424" s="29">
        <v>43782</v>
      </c>
      <c r="H1424" s="30">
        <v>43782</v>
      </c>
      <c r="I1424" s="31">
        <v>67</v>
      </c>
      <c r="J1424" t="s">
        <v>44</v>
      </c>
      <c r="L1424" t="s">
        <v>54</v>
      </c>
      <c r="M1424" t="s">
        <v>38</v>
      </c>
      <c r="P1424" t="s">
        <v>26</v>
      </c>
      <c r="Q1424" t="s">
        <v>33</v>
      </c>
      <c r="R1424" t="s">
        <v>558</v>
      </c>
      <c r="W1424" s="32">
        <v>1.29</v>
      </c>
      <c r="X1424" t="s">
        <v>944</v>
      </c>
      <c r="Y1424" t="s">
        <v>930</v>
      </c>
      <c r="Z1424" t="s">
        <v>937</v>
      </c>
    </row>
    <row r="1425" spans="1:26" x14ac:dyDescent="0.3">
      <c r="A1425" t="s">
        <v>26</v>
      </c>
      <c r="B1425" t="s">
        <v>27</v>
      </c>
      <c r="C1425" s="27">
        <v>2020</v>
      </c>
      <c r="D1425" s="28">
        <v>5</v>
      </c>
      <c r="E1425" t="s">
        <v>921</v>
      </c>
      <c r="F1425" t="s">
        <v>945</v>
      </c>
      <c r="G1425" s="29">
        <v>43782</v>
      </c>
      <c r="H1425" s="30">
        <v>43782</v>
      </c>
      <c r="I1425" s="31">
        <v>68</v>
      </c>
      <c r="J1425" t="s">
        <v>44</v>
      </c>
      <c r="L1425" t="s">
        <v>37</v>
      </c>
      <c r="M1425" t="s">
        <v>38</v>
      </c>
      <c r="Q1425" t="s">
        <v>33</v>
      </c>
      <c r="W1425" s="32">
        <v>-1.29</v>
      </c>
      <c r="X1425" t="s">
        <v>944</v>
      </c>
      <c r="Y1425" t="s">
        <v>930</v>
      </c>
      <c r="Z1425" t="s">
        <v>937</v>
      </c>
    </row>
    <row r="1426" spans="1:26" x14ac:dyDescent="0.3">
      <c r="A1426" t="s">
        <v>26</v>
      </c>
      <c r="B1426" t="s">
        <v>27</v>
      </c>
      <c r="C1426" s="27">
        <v>2020</v>
      </c>
      <c r="D1426" s="28">
        <v>5</v>
      </c>
      <c r="E1426" t="s">
        <v>921</v>
      </c>
      <c r="F1426" t="s">
        <v>945</v>
      </c>
      <c r="G1426" s="29">
        <v>43782</v>
      </c>
      <c r="H1426" s="30">
        <v>43782</v>
      </c>
      <c r="I1426" s="31">
        <v>77</v>
      </c>
      <c r="J1426" t="s">
        <v>44</v>
      </c>
      <c r="L1426" t="s">
        <v>54</v>
      </c>
      <c r="M1426" t="s">
        <v>38</v>
      </c>
      <c r="P1426" t="s">
        <v>26</v>
      </c>
      <c r="Q1426" t="s">
        <v>33</v>
      </c>
      <c r="R1426" t="s">
        <v>558</v>
      </c>
      <c r="W1426" s="32">
        <v>1.38</v>
      </c>
      <c r="X1426" t="s">
        <v>944</v>
      </c>
      <c r="Y1426" t="s">
        <v>930</v>
      </c>
      <c r="Z1426" t="s">
        <v>937</v>
      </c>
    </row>
    <row r="1427" spans="1:26" x14ac:dyDescent="0.3">
      <c r="A1427" t="s">
        <v>26</v>
      </c>
      <c r="B1427" t="s">
        <v>27</v>
      </c>
      <c r="C1427" s="27">
        <v>2020</v>
      </c>
      <c r="D1427" s="28">
        <v>5</v>
      </c>
      <c r="E1427" t="s">
        <v>921</v>
      </c>
      <c r="F1427" t="s">
        <v>945</v>
      </c>
      <c r="G1427" s="29">
        <v>43782</v>
      </c>
      <c r="H1427" s="30">
        <v>43782</v>
      </c>
      <c r="I1427" s="31">
        <v>78</v>
      </c>
      <c r="J1427" t="s">
        <v>44</v>
      </c>
      <c r="L1427" t="s">
        <v>37</v>
      </c>
      <c r="M1427" t="s">
        <v>38</v>
      </c>
      <c r="Q1427" t="s">
        <v>33</v>
      </c>
      <c r="W1427" s="32">
        <v>-1.38</v>
      </c>
      <c r="X1427" t="s">
        <v>944</v>
      </c>
      <c r="Y1427" t="s">
        <v>930</v>
      </c>
      <c r="Z1427" t="s">
        <v>937</v>
      </c>
    </row>
    <row r="1428" spans="1:26" x14ac:dyDescent="0.3">
      <c r="A1428" t="s">
        <v>26</v>
      </c>
      <c r="B1428" t="s">
        <v>27</v>
      </c>
      <c r="C1428" s="27">
        <v>2020</v>
      </c>
      <c r="D1428" s="28">
        <v>5</v>
      </c>
      <c r="E1428" t="s">
        <v>921</v>
      </c>
      <c r="F1428" t="s">
        <v>945</v>
      </c>
      <c r="G1428" s="29">
        <v>43782</v>
      </c>
      <c r="H1428" s="30">
        <v>43782</v>
      </c>
      <c r="I1428" s="31">
        <v>87</v>
      </c>
      <c r="J1428" t="s">
        <v>44</v>
      </c>
      <c r="L1428" t="s">
        <v>54</v>
      </c>
      <c r="M1428" t="s">
        <v>38</v>
      </c>
      <c r="P1428" t="s">
        <v>26</v>
      </c>
      <c r="Q1428" t="s">
        <v>33</v>
      </c>
      <c r="R1428" t="s">
        <v>558</v>
      </c>
      <c r="W1428" s="32">
        <v>0.15</v>
      </c>
      <c r="X1428" t="s">
        <v>944</v>
      </c>
      <c r="Y1428" t="s">
        <v>930</v>
      </c>
      <c r="Z1428" t="s">
        <v>937</v>
      </c>
    </row>
    <row r="1429" spans="1:26" x14ac:dyDescent="0.3">
      <c r="A1429" t="s">
        <v>26</v>
      </c>
      <c r="B1429" t="s">
        <v>27</v>
      </c>
      <c r="C1429" s="27">
        <v>2020</v>
      </c>
      <c r="D1429" s="28">
        <v>5</v>
      </c>
      <c r="E1429" t="s">
        <v>921</v>
      </c>
      <c r="F1429" t="s">
        <v>945</v>
      </c>
      <c r="G1429" s="29">
        <v>43782</v>
      </c>
      <c r="H1429" s="30">
        <v>43782</v>
      </c>
      <c r="I1429" s="31">
        <v>88</v>
      </c>
      <c r="J1429" t="s">
        <v>44</v>
      </c>
      <c r="L1429" t="s">
        <v>37</v>
      </c>
      <c r="M1429" t="s">
        <v>38</v>
      </c>
      <c r="Q1429" t="s">
        <v>33</v>
      </c>
      <c r="W1429" s="32">
        <v>-0.15</v>
      </c>
      <c r="X1429" t="s">
        <v>944</v>
      </c>
      <c r="Y1429" t="s">
        <v>930</v>
      </c>
      <c r="Z1429" t="s">
        <v>937</v>
      </c>
    </row>
    <row r="1430" spans="1:26" x14ac:dyDescent="0.3">
      <c r="A1430" t="s">
        <v>26</v>
      </c>
      <c r="B1430" t="s">
        <v>27</v>
      </c>
      <c r="C1430" s="27">
        <v>2020</v>
      </c>
      <c r="D1430" s="28">
        <v>5</v>
      </c>
      <c r="E1430" t="s">
        <v>921</v>
      </c>
      <c r="F1430" t="s">
        <v>945</v>
      </c>
      <c r="G1430" s="29">
        <v>43782</v>
      </c>
      <c r="H1430" s="30">
        <v>43782</v>
      </c>
      <c r="I1430" s="31">
        <v>97</v>
      </c>
      <c r="J1430" t="s">
        <v>44</v>
      </c>
      <c r="L1430" t="s">
        <v>54</v>
      </c>
      <c r="M1430" t="s">
        <v>38</v>
      </c>
      <c r="P1430" t="s">
        <v>26</v>
      </c>
      <c r="Q1430" t="s">
        <v>33</v>
      </c>
      <c r="R1430" t="s">
        <v>558</v>
      </c>
      <c r="W1430" s="32">
        <v>0.15</v>
      </c>
      <c r="X1430" t="s">
        <v>944</v>
      </c>
      <c r="Y1430" t="s">
        <v>930</v>
      </c>
      <c r="Z1430" t="s">
        <v>937</v>
      </c>
    </row>
    <row r="1431" spans="1:26" x14ac:dyDescent="0.3">
      <c r="A1431" t="s">
        <v>26</v>
      </c>
      <c r="B1431" t="s">
        <v>27</v>
      </c>
      <c r="C1431" s="27">
        <v>2020</v>
      </c>
      <c r="D1431" s="28">
        <v>5</v>
      </c>
      <c r="E1431" t="s">
        <v>921</v>
      </c>
      <c r="F1431" t="s">
        <v>945</v>
      </c>
      <c r="G1431" s="29">
        <v>43782</v>
      </c>
      <c r="H1431" s="30">
        <v>43782</v>
      </c>
      <c r="I1431" s="31">
        <v>98</v>
      </c>
      <c r="J1431" t="s">
        <v>44</v>
      </c>
      <c r="L1431" t="s">
        <v>37</v>
      </c>
      <c r="M1431" t="s">
        <v>38</v>
      </c>
      <c r="Q1431" t="s">
        <v>33</v>
      </c>
      <c r="W1431" s="32">
        <v>-0.15</v>
      </c>
      <c r="X1431" t="s">
        <v>944</v>
      </c>
      <c r="Y1431" t="s">
        <v>930</v>
      </c>
      <c r="Z1431" t="s">
        <v>937</v>
      </c>
    </row>
    <row r="1432" spans="1:26" x14ac:dyDescent="0.3">
      <c r="A1432" t="s">
        <v>26</v>
      </c>
      <c r="B1432" t="s">
        <v>27</v>
      </c>
      <c r="C1432" s="27">
        <v>2020</v>
      </c>
      <c r="D1432" s="28">
        <v>5</v>
      </c>
      <c r="E1432" t="s">
        <v>921</v>
      </c>
      <c r="F1432" t="s">
        <v>945</v>
      </c>
      <c r="G1432" s="29">
        <v>43782</v>
      </c>
      <c r="H1432" s="30">
        <v>43782</v>
      </c>
      <c r="I1432" s="31">
        <v>107</v>
      </c>
      <c r="J1432" t="s">
        <v>44</v>
      </c>
      <c r="L1432" t="s">
        <v>54</v>
      </c>
      <c r="M1432" t="s">
        <v>38</v>
      </c>
      <c r="P1432" t="s">
        <v>26</v>
      </c>
      <c r="Q1432" t="s">
        <v>33</v>
      </c>
      <c r="R1432" t="s">
        <v>558</v>
      </c>
      <c r="W1432" s="32">
        <v>0.11</v>
      </c>
      <c r="X1432" t="s">
        <v>944</v>
      </c>
      <c r="Y1432" t="s">
        <v>930</v>
      </c>
      <c r="Z1432" t="s">
        <v>937</v>
      </c>
    </row>
    <row r="1433" spans="1:26" x14ac:dyDescent="0.3">
      <c r="A1433" t="s">
        <v>26</v>
      </c>
      <c r="B1433" t="s">
        <v>27</v>
      </c>
      <c r="C1433" s="27">
        <v>2020</v>
      </c>
      <c r="D1433" s="28">
        <v>5</v>
      </c>
      <c r="E1433" t="s">
        <v>921</v>
      </c>
      <c r="F1433" t="s">
        <v>945</v>
      </c>
      <c r="G1433" s="29">
        <v>43782</v>
      </c>
      <c r="H1433" s="30">
        <v>43782</v>
      </c>
      <c r="I1433" s="31">
        <v>108</v>
      </c>
      <c r="J1433" t="s">
        <v>44</v>
      </c>
      <c r="L1433" t="s">
        <v>37</v>
      </c>
      <c r="M1433" t="s">
        <v>38</v>
      </c>
      <c r="Q1433" t="s">
        <v>33</v>
      </c>
      <c r="W1433" s="32">
        <v>-0.11</v>
      </c>
      <c r="X1433" t="s">
        <v>944</v>
      </c>
      <c r="Y1433" t="s">
        <v>930</v>
      </c>
      <c r="Z1433" t="s">
        <v>937</v>
      </c>
    </row>
    <row r="1434" spans="1:26" x14ac:dyDescent="0.3">
      <c r="A1434" t="s">
        <v>26</v>
      </c>
      <c r="B1434" t="s">
        <v>27</v>
      </c>
      <c r="C1434" s="27">
        <v>2020</v>
      </c>
      <c r="D1434" s="28">
        <v>5</v>
      </c>
      <c r="E1434" t="s">
        <v>921</v>
      </c>
      <c r="F1434" t="s">
        <v>945</v>
      </c>
      <c r="G1434" s="29">
        <v>43782</v>
      </c>
      <c r="H1434" s="30">
        <v>43782</v>
      </c>
      <c r="I1434" s="31">
        <v>117</v>
      </c>
      <c r="J1434" t="s">
        <v>44</v>
      </c>
      <c r="L1434" t="s">
        <v>54</v>
      </c>
      <c r="M1434" t="s">
        <v>38</v>
      </c>
      <c r="P1434" t="s">
        <v>26</v>
      </c>
      <c r="Q1434" t="s">
        <v>33</v>
      </c>
      <c r="R1434" t="s">
        <v>558</v>
      </c>
      <c r="W1434" s="32">
        <v>1.53</v>
      </c>
      <c r="X1434" t="s">
        <v>944</v>
      </c>
      <c r="Y1434" t="s">
        <v>930</v>
      </c>
      <c r="Z1434" t="s">
        <v>937</v>
      </c>
    </row>
    <row r="1435" spans="1:26" x14ac:dyDescent="0.3">
      <c r="A1435" t="s">
        <v>26</v>
      </c>
      <c r="B1435" t="s">
        <v>27</v>
      </c>
      <c r="C1435" s="27">
        <v>2020</v>
      </c>
      <c r="D1435" s="28">
        <v>5</v>
      </c>
      <c r="E1435" t="s">
        <v>921</v>
      </c>
      <c r="F1435" t="s">
        <v>945</v>
      </c>
      <c r="G1435" s="29">
        <v>43782</v>
      </c>
      <c r="H1435" s="30">
        <v>43782</v>
      </c>
      <c r="I1435" s="31">
        <v>118</v>
      </c>
      <c r="J1435" t="s">
        <v>44</v>
      </c>
      <c r="L1435" t="s">
        <v>37</v>
      </c>
      <c r="M1435" t="s">
        <v>38</v>
      </c>
      <c r="Q1435" t="s">
        <v>33</v>
      </c>
      <c r="W1435" s="32">
        <v>-1.53</v>
      </c>
      <c r="X1435" t="s">
        <v>944</v>
      </c>
      <c r="Y1435" t="s">
        <v>930</v>
      </c>
      <c r="Z1435" t="s">
        <v>937</v>
      </c>
    </row>
    <row r="1436" spans="1:26" x14ac:dyDescent="0.3">
      <c r="A1436" t="s">
        <v>26</v>
      </c>
      <c r="B1436" t="s">
        <v>27</v>
      </c>
      <c r="C1436" s="27">
        <v>2020</v>
      </c>
      <c r="D1436" s="28">
        <v>5</v>
      </c>
      <c r="E1436" t="s">
        <v>921</v>
      </c>
      <c r="F1436" t="s">
        <v>945</v>
      </c>
      <c r="G1436" s="29">
        <v>43782</v>
      </c>
      <c r="H1436" s="30">
        <v>43782</v>
      </c>
      <c r="I1436" s="31">
        <v>127</v>
      </c>
      <c r="J1436" t="s">
        <v>44</v>
      </c>
      <c r="L1436" t="s">
        <v>54</v>
      </c>
      <c r="M1436" t="s">
        <v>38</v>
      </c>
      <c r="P1436" t="s">
        <v>26</v>
      </c>
      <c r="Q1436" t="s">
        <v>33</v>
      </c>
      <c r="R1436" t="s">
        <v>558</v>
      </c>
      <c r="W1436" s="32">
        <v>1.53</v>
      </c>
      <c r="X1436" t="s">
        <v>944</v>
      </c>
      <c r="Y1436" t="s">
        <v>930</v>
      </c>
      <c r="Z1436" t="s">
        <v>937</v>
      </c>
    </row>
    <row r="1437" spans="1:26" x14ac:dyDescent="0.3">
      <c r="A1437" t="s">
        <v>26</v>
      </c>
      <c r="B1437" t="s">
        <v>27</v>
      </c>
      <c r="C1437" s="27">
        <v>2020</v>
      </c>
      <c r="D1437" s="28">
        <v>5</v>
      </c>
      <c r="E1437" t="s">
        <v>921</v>
      </c>
      <c r="F1437" t="s">
        <v>945</v>
      </c>
      <c r="G1437" s="29">
        <v>43782</v>
      </c>
      <c r="H1437" s="30">
        <v>43782</v>
      </c>
      <c r="I1437" s="31">
        <v>128</v>
      </c>
      <c r="J1437" t="s">
        <v>44</v>
      </c>
      <c r="L1437" t="s">
        <v>37</v>
      </c>
      <c r="M1437" t="s">
        <v>38</v>
      </c>
      <c r="Q1437" t="s">
        <v>33</v>
      </c>
      <c r="W1437" s="32">
        <v>-1.53</v>
      </c>
      <c r="X1437" t="s">
        <v>944</v>
      </c>
      <c r="Y1437" t="s">
        <v>930</v>
      </c>
      <c r="Z1437" t="s">
        <v>937</v>
      </c>
    </row>
    <row r="1438" spans="1:26" x14ac:dyDescent="0.3">
      <c r="A1438" t="s">
        <v>26</v>
      </c>
      <c r="B1438" t="s">
        <v>27</v>
      </c>
      <c r="C1438" s="27">
        <v>2020</v>
      </c>
      <c r="D1438" s="28">
        <v>5</v>
      </c>
      <c r="E1438" t="s">
        <v>921</v>
      </c>
      <c r="F1438" t="s">
        <v>945</v>
      </c>
      <c r="G1438" s="29">
        <v>43782</v>
      </c>
      <c r="H1438" s="30">
        <v>43782</v>
      </c>
      <c r="I1438" s="31">
        <v>137</v>
      </c>
      <c r="J1438" t="s">
        <v>44</v>
      </c>
      <c r="L1438" t="s">
        <v>54</v>
      </c>
      <c r="M1438" t="s">
        <v>38</v>
      </c>
      <c r="P1438" t="s">
        <v>26</v>
      </c>
      <c r="Q1438" t="s">
        <v>33</v>
      </c>
      <c r="R1438" t="s">
        <v>558</v>
      </c>
      <c r="W1438" s="32">
        <v>3.27</v>
      </c>
      <c r="X1438" t="s">
        <v>944</v>
      </c>
      <c r="Y1438" t="s">
        <v>930</v>
      </c>
      <c r="Z1438" t="s">
        <v>937</v>
      </c>
    </row>
    <row r="1439" spans="1:26" x14ac:dyDescent="0.3">
      <c r="A1439" t="s">
        <v>26</v>
      </c>
      <c r="B1439" t="s">
        <v>27</v>
      </c>
      <c r="C1439" s="27">
        <v>2020</v>
      </c>
      <c r="D1439" s="28">
        <v>5</v>
      </c>
      <c r="E1439" t="s">
        <v>921</v>
      </c>
      <c r="F1439" t="s">
        <v>945</v>
      </c>
      <c r="G1439" s="29">
        <v>43782</v>
      </c>
      <c r="H1439" s="30">
        <v>43782</v>
      </c>
      <c r="I1439" s="31">
        <v>138</v>
      </c>
      <c r="J1439" t="s">
        <v>44</v>
      </c>
      <c r="L1439" t="s">
        <v>37</v>
      </c>
      <c r="M1439" t="s">
        <v>38</v>
      </c>
      <c r="Q1439" t="s">
        <v>33</v>
      </c>
      <c r="W1439" s="32">
        <v>-3.27</v>
      </c>
      <c r="X1439" t="s">
        <v>944</v>
      </c>
      <c r="Y1439" t="s">
        <v>930</v>
      </c>
      <c r="Z1439" t="s">
        <v>937</v>
      </c>
    </row>
    <row r="1440" spans="1:26" x14ac:dyDescent="0.3">
      <c r="A1440" t="s">
        <v>26</v>
      </c>
      <c r="B1440" t="s">
        <v>27</v>
      </c>
      <c r="C1440" s="27">
        <v>2020</v>
      </c>
      <c r="D1440" s="28">
        <v>5</v>
      </c>
      <c r="E1440" t="s">
        <v>921</v>
      </c>
      <c r="F1440" t="s">
        <v>945</v>
      </c>
      <c r="G1440" s="29">
        <v>43782</v>
      </c>
      <c r="H1440" s="30">
        <v>43782</v>
      </c>
      <c r="I1440" s="31">
        <v>147</v>
      </c>
      <c r="J1440" t="s">
        <v>44</v>
      </c>
      <c r="L1440" t="s">
        <v>54</v>
      </c>
      <c r="M1440" t="s">
        <v>38</v>
      </c>
      <c r="P1440" t="s">
        <v>26</v>
      </c>
      <c r="Q1440" t="s">
        <v>33</v>
      </c>
      <c r="R1440" t="s">
        <v>558</v>
      </c>
      <c r="W1440" s="32">
        <v>0.39</v>
      </c>
      <c r="X1440" t="s">
        <v>944</v>
      </c>
      <c r="Y1440" t="s">
        <v>930</v>
      </c>
      <c r="Z1440" t="s">
        <v>937</v>
      </c>
    </row>
    <row r="1441" spans="1:26" x14ac:dyDescent="0.3">
      <c r="A1441" t="s">
        <v>26</v>
      </c>
      <c r="B1441" t="s">
        <v>27</v>
      </c>
      <c r="C1441" s="27">
        <v>2020</v>
      </c>
      <c r="D1441" s="28">
        <v>5</v>
      </c>
      <c r="E1441" t="s">
        <v>921</v>
      </c>
      <c r="F1441" t="s">
        <v>945</v>
      </c>
      <c r="G1441" s="29">
        <v>43782</v>
      </c>
      <c r="H1441" s="30">
        <v>43782</v>
      </c>
      <c r="I1441" s="31">
        <v>148</v>
      </c>
      <c r="J1441" t="s">
        <v>44</v>
      </c>
      <c r="L1441" t="s">
        <v>37</v>
      </c>
      <c r="M1441" t="s">
        <v>38</v>
      </c>
      <c r="Q1441" t="s">
        <v>33</v>
      </c>
      <c r="W1441" s="32">
        <v>-0.39</v>
      </c>
      <c r="X1441" t="s">
        <v>944</v>
      </c>
      <c r="Y1441" t="s">
        <v>930</v>
      </c>
      <c r="Z1441" t="s">
        <v>937</v>
      </c>
    </row>
    <row r="1442" spans="1:26" x14ac:dyDescent="0.3">
      <c r="A1442" t="s">
        <v>26</v>
      </c>
      <c r="B1442" t="s">
        <v>27</v>
      </c>
      <c r="C1442" s="27">
        <v>2020</v>
      </c>
      <c r="D1442" s="28">
        <v>5</v>
      </c>
      <c r="E1442" t="s">
        <v>921</v>
      </c>
      <c r="F1442" t="s">
        <v>945</v>
      </c>
      <c r="G1442" s="29">
        <v>43782</v>
      </c>
      <c r="H1442" s="30">
        <v>43782</v>
      </c>
      <c r="I1442" s="31">
        <v>157</v>
      </c>
      <c r="J1442" t="s">
        <v>44</v>
      </c>
      <c r="L1442" t="s">
        <v>54</v>
      </c>
      <c r="M1442" t="s">
        <v>38</v>
      </c>
      <c r="P1442" t="s">
        <v>26</v>
      </c>
      <c r="Q1442" t="s">
        <v>33</v>
      </c>
      <c r="R1442" t="s">
        <v>558</v>
      </c>
      <c r="W1442" s="32">
        <v>3.81</v>
      </c>
      <c r="X1442" t="s">
        <v>944</v>
      </c>
      <c r="Y1442" t="s">
        <v>930</v>
      </c>
      <c r="Z1442" t="s">
        <v>937</v>
      </c>
    </row>
    <row r="1443" spans="1:26" x14ac:dyDescent="0.3">
      <c r="A1443" t="s">
        <v>26</v>
      </c>
      <c r="B1443" t="s">
        <v>27</v>
      </c>
      <c r="C1443" s="27">
        <v>2020</v>
      </c>
      <c r="D1443" s="28">
        <v>5</v>
      </c>
      <c r="E1443" t="s">
        <v>921</v>
      </c>
      <c r="F1443" t="s">
        <v>945</v>
      </c>
      <c r="G1443" s="29">
        <v>43782</v>
      </c>
      <c r="H1443" s="30">
        <v>43782</v>
      </c>
      <c r="I1443" s="31">
        <v>158</v>
      </c>
      <c r="J1443" t="s">
        <v>44</v>
      </c>
      <c r="L1443" t="s">
        <v>37</v>
      </c>
      <c r="M1443" t="s">
        <v>38</v>
      </c>
      <c r="Q1443" t="s">
        <v>33</v>
      </c>
      <c r="W1443" s="32">
        <v>-3.81</v>
      </c>
      <c r="X1443" t="s">
        <v>944</v>
      </c>
      <c r="Y1443" t="s">
        <v>930</v>
      </c>
      <c r="Z1443" t="s">
        <v>937</v>
      </c>
    </row>
    <row r="1444" spans="1:26" x14ac:dyDescent="0.3">
      <c r="A1444" t="s">
        <v>26</v>
      </c>
      <c r="B1444" t="s">
        <v>27</v>
      </c>
      <c r="C1444" s="27">
        <v>2020</v>
      </c>
      <c r="D1444" s="28">
        <v>5</v>
      </c>
      <c r="E1444" t="s">
        <v>921</v>
      </c>
      <c r="F1444" t="s">
        <v>945</v>
      </c>
      <c r="G1444" s="29">
        <v>43782</v>
      </c>
      <c r="H1444" s="30">
        <v>43782</v>
      </c>
      <c r="I1444" s="31">
        <v>167</v>
      </c>
      <c r="J1444" t="s">
        <v>44</v>
      </c>
      <c r="L1444" t="s">
        <v>54</v>
      </c>
      <c r="M1444" t="s">
        <v>38</v>
      </c>
      <c r="P1444" t="s">
        <v>26</v>
      </c>
      <c r="Q1444" t="s">
        <v>33</v>
      </c>
      <c r="R1444" t="s">
        <v>558</v>
      </c>
      <c r="W1444" s="32">
        <v>3.81</v>
      </c>
      <c r="X1444" t="s">
        <v>944</v>
      </c>
      <c r="Y1444" t="s">
        <v>930</v>
      </c>
      <c r="Z1444" t="s">
        <v>937</v>
      </c>
    </row>
    <row r="1445" spans="1:26" x14ac:dyDescent="0.3">
      <c r="A1445" t="s">
        <v>26</v>
      </c>
      <c r="B1445" t="s">
        <v>27</v>
      </c>
      <c r="C1445" s="27">
        <v>2020</v>
      </c>
      <c r="D1445" s="28">
        <v>5</v>
      </c>
      <c r="E1445" t="s">
        <v>921</v>
      </c>
      <c r="F1445" t="s">
        <v>945</v>
      </c>
      <c r="G1445" s="29">
        <v>43782</v>
      </c>
      <c r="H1445" s="30">
        <v>43782</v>
      </c>
      <c r="I1445" s="31">
        <v>168</v>
      </c>
      <c r="J1445" t="s">
        <v>44</v>
      </c>
      <c r="L1445" t="s">
        <v>37</v>
      </c>
      <c r="M1445" t="s">
        <v>38</v>
      </c>
      <c r="Q1445" t="s">
        <v>33</v>
      </c>
      <c r="W1445" s="32">
        <v>-3.81</v>
      </c>
      <c r="X1445" t="s">
        <v>944</v>
      </c>
      <c r="Y1445" t="s">
        <v>930</v>
      </c>
      <c r="Z1445" t="s">
        <v>937</v>
      </c>
    </row>
    <row r="1446" spans="1:26" x14ac:dyDescent="0.3">
      <c r="A1446" t="s">
        <v>26</v>
      </c>
      <c r="B1446" t="s">
        <v>27</v>
      </c>
      <c r="C1446" s="27">
        <v>2020</v>
      </c>
      <c r="D1446" s="28">
        <v>5</v>
      </c>
      <c r="E1446" t="s">
        <v>921</v>
      </c>
      <c r="F1446" t="s">
        <v>945</v>
      </c>
      <c r="G1446" s="29">
        <v>43782</v>
      </c>
      <c r="H1446" s="30">
        <v>43782</v>
      </c>
      <c r="I1446" s="31">
        <v>177</v>
      </c>
      <c r="J1446" t="s">
        <v>44</v>
      </c>
      <c r="L1446" t="s">
        <v>54</v>
      </c>
      <c r="M1446" t="s">
        <v>38</v>
      </c>
      <c r="P1446" t="s">
        <v>26</v>
      </c>
      <c r="Q1446" t="s">
        <v>33</v>
      </c>
      <c r="R1446" t="s">
        <v>558</v>
      </c>
      <c r="W1446" s="32">
        <v>3.81</v>
      </c>
      <c r="X1446" t="s">
        <v>944</v>
      </c>
      <c r="Y1446" t="s">
        <v>930</v>
      </c>
      <c r="Z1446" t="s">
        <v>937</v>
      </c>
    </row>
    <row r="1447" spans="1:26" x14ac:dyDescent="0.3">
      <c r="A1447" t="s">
        <v>26</v>
      </c>
      <c r="B1447" t="s">
        <v>27</v>
      </c>
      <c r="C1447" s="27">
        <v>2020</v>
      </c>
      <c r="D1447" s="28">
        <v>5</v>
      </c>
      <c r="E1447" t="s">
        <v>921</v>
      </c>
      <c r="F1447" t="s">
        <v>945</v>
      </c>
      <c r="G1447" s="29">
        <v>43782</v>
      </c>
      <c r="H1447" s="30">
        <v>43782</v>
      </c>
      <c r="I1447" s="31">
        <v>178</v>
      </c>
      <c r="J1447" t="s">
        <v>44</v>
      </c>
      <c r="L1447" t="s">
        <v>37</v>
      </c>
      <c r="M1447" t="s">
        <v>38</v>
      </c>
      <c r="Q1447" t="s">
        <v>33</v>
      </c>
      <c r="W1447" s="32">
        <v>-3.81</v>
      </c>
      <c r="X1447" t="s">
        <v>944</v>
      </c>
      <c r="Y1447" t="s">
        <v>930</v>
      </c>
      <c r="Z1447" t="s">
        <v>937</v>
      </c>
    </row>
    <row r="1448" spans="1:26" x14ac:dyDescent="0.3">
      <c r="A1448" t="s">
        <v>26</v>
      </c>
      <c r="B1448" t="s">
        <v>27</v>
      </c>
      <c r="C1448" s="27">
        <v>2020</v>
      </c>
      <c r="D1448" s="28">
        <v>5</v>
      </c>
      <c r="E1448" t="s">
        <v>921</v>
      </c>
      <c r="F1448" t="s">
        <v>945</v>
      </c>
      <c r="G1448" s="29">
        <v>43782</v>
      </c>
      <c r="H1448" s="30">
        <v>43782</v>
      </c>
      <c r="I1448" s="31">
        <v>187</v>
      </c>
      <c r="J1448" t="s">
        <v>44</v>
      </c>
      <c r="L1448" t="s">
        <v>54</v>
      </c>
      <c r="M1448" t="s">
        <v>38</v>
      </c>
      <c r="P1448" t="s">
        <v>26</v>
      </c>
      <c r="Q1448" t="s">
        <v>33</v>
      </c>
      <c r="R1448" t="s">
        <v>558</v>
      </c>
      <c r="W1448" s="32">
        <v>1.58</v>
      </c>
      <c r="X1448" t="s">
        <v>944</v>
      </c>
      <c r="Y1448" t="s">
        <v>930</v>
      </c>
      <c r="Z1448" t="s">
        <v>937</v>
      </c>
    </row>
    <row r="1449" spans="1:26" x14ac:dyDescent="0.3">
      <c r="A1449" t="s">
        <v>26</v>
      </c>
      <c r="B1449" t="s">
        <v>27</v>
      </c>
      <c r="C1449" s="27">
        <v>2020</v>
      </c>
      <c r="D1449" s="28">
        <v>5</v>
      </c>
      <c r="E1449" t="s">
        <v>921</v>
      </c>
      <c r="F1449" t="s">
        <v>945</v>
      </c>
      <c r="G1449" s="29">
        <v>43782</v>
      </c>
      <c r="H1449" s="30">
        <v>43782</v>
      </c>
      <c r="I1449" s="31">
        <v>188</v>
      </c>
      <c r="J1449" t="s">
        <v>44</v>
      </c>
      <c r="L1449" t="s">
        <v>37</v>
      </c>
      <c r="M1449" t="s">
        <v>38</v>
      </c>
      <c r="Q1449" t="s">
        <v>33</v>
      </c>
      <c r="W1449" s="32">
        <v>-1.58</v>
      </c>
      <c r="X1449" t="s">
        <v>944</v>
      </c>
      <c r="Y1449" t="s">
        <v>930</v>
      </c>
      <c r="Z1449" t="s">
        <v>937</v>
      </c>
    </row>
    <row r="1450" spans="1:26" x14ac:dyDescent="0.3">
      <c r="A1450" t="s">
        <v>26</v>
      </c>
      <c r="B1450" t="s">
        <v>27</v>
      </c>
      <c r="C1450" s="27">
        <v>2020</v>
      </c>
      <c r="D1450" s="28">
        <v>5</v>
      </c>
      <c r="E1450" t="s">
        <v>921</v>
      </c>
      <c r="F1450" t="s">
        <v>945</v>
      </c>
      <c r="G1450" s="29">
        <v>43782</v>
      </c>
      <c r="H1450" s="30">
        <v>43782</v>
      </c>
      <c r="I1450" s="31">
        <v>197</v>
      </c>
      <c r="J1450" t="s">
        <v>44</v>
      </c>
      <c r="L1450" t="s">
        <v>54</v>
      </c>
      <c r="M1450" t="s">
        <v>38</v>
      </c>
      <c r="P1450" t="s">
        <v>26</v>
      </c>
      <c r="Q1450" t="s">
        <v>33</v>
      </c>
      <c r="R1450" t="s">
        <v>558</v>
      </c>
      <c r="W1450" s="32">
        <v>0.9</v>
      </c>
      <c r="X1450" t="s">
        <v>944</v>
      </c>
      <c r="Y1450" t="s">
        <v>930</v>
      </c>
      <c r="Z1450" t="s">
        <v>937</v>
      </c>
    </row>
    <row r="1451" spans="1:26" x14ac:dyDescent="0.3">
      <c r="A1451" t="s">
        <v>26</v>
      </c>
      <c r="B1451" t="s">
        <v>27</v>
      </c>
      <c r="C1451" s="27">
        <v>2020</v>
      </c>
      <c r="D1451" s="28">
        <v>5</v>
      </c>
      <c r="E1451" t="s">
        <v>921</v>
      </c>
      <c r="F1451" t="s">
        <v>945</v>
      </c>
      <c r="G1451" s="29">
        <v>43782</v>
      </c>
      <c r="H1451" s="30">
        <v>43782</v>
      </c>
      <c r="I1451" s="31">
        <v>198</v>
      </c>
      <c r="J1451" t="s">
        <v>44</v>
      </c>
      <c r="L1451" t="s">
        <v>37</v>
      </c>
      <c r="M1451" t="s">
        <v>38</v>
      </c>
      <c r="Q1451" t="s">
        <v>33</v>
      </c>
      <c r="W1451" s="32">
        <v>-0.9</v>
      </c>
      <c r="X1451" t="s">
        <v>944</v>
      </c>
      <c r="Y1451" t="s">
        <v>930</v>
      </c>
      <c r="Z1451" t="s">
        <v>937</v>
      </c>
    </row>
    <row r="1452" spans="1:26" x14ac:dyDescent="0.3">
      <c r="A1452" t="s">
        <v>26</v>
      </c>
      <c r="B1452" t="s">
        <v>27</v>
      </c>
      <c r="C1452" s="27">
        <v>2020</v>
      </c>
      <c r="D1452" s="28">
        <v>5</v>
      </c>
      <c r="E1452" t="s">
        <v>921</v>
      </c>
      <c r="F1452" t="s">
        <v>945</v>
      </c>
      <c r="G1452" s="29">
        <v>43782</v>
      </c>
      <c r="H1452" s="30">
        <v>43782</v>
      </c>
      <c r="I1452" s="31">
        <v>207</v>
      </c>
      <c r="J1452" t="s">
        <v>44</v>
      </c>
      <c r="L1452" t="s">
        <v>54</v>
      </c>
      <c r="M1452" t="s">
        <v>38</v>
      </c>
      <c r="P1452" t="s">
        <v>26</v>
      </c>
      <c r="Q1452" t="s">
        <v>33</v>
      </c>
      <c r="R1452" t="s">
        <v>558</v>
      </c>
      <c r="W1452" s="32">
        <v>1.8</v>
      </c>
      <c r="X1452" t="s">
        <v>944</v>
      </c>
      <c r="Y1452" t="s">
        <v>930</v>
      </c>
      <c r="Z1452" t="s">
        <v>937</v>
      </c>
    </row>
    <row r="1453" spans="1:26" x14ac:dyDescent="0.3">
      <c r="A1453" t="s">
        <v>26</v>
      </c>
      <c r="B1453" t="s">
        <v>27</v>
      </c>
      <c r="C1453" s="27">
        <v>2020</v>
      </c>
      <c r="D1453" s="28">
        <v>5</v>
      </c>
      <c r="E1453" t="s">
        <v>921</v>
      </c>
      <c r="F1453" t="s">
        <v>945</v>
      </c>
      <c r="G1453" s="29">
        <v>43782</v>
      </c>
      <c r="H1453" s="30">
        <v>43782</v>
      </c>
      <c r="I1453" s="31">
        <v>208</v>
      </c>
      <c r="J1453" t="s">
        <v>44</v>
      </c>
      <c r="L1453" t="s">
        <v>37</v>
      </c>
      <c r="M1453" t="s">
        <v>38</v>
      </c>
      <c r="Q1453" t="s">
        <v>33</v>
      </c>
      <c r="W1453" s="32">
        <v>-1.8</v>
      </c>
      <c r="X1453" t="s">
        <v>944</v>
      </c>
      <c r="Y1453" t="s">
        <v>930</v>
      </c>
      <c r="Z1453" t="s">
        <v>937</v>
      </c>
    </row>
    <row r="1454" spans="1:26" x14ac:dyDescent="0.3">
      <c r="A1454" t="s">
        <v>26</v>
      </c>
      <c r="B1454" t="s">
        <v>27</v>
      </c>
      <c r="C1454" s="27">
        <v>2020</v>
      </c>
      <c r="D1454" s="28">
        <v>5</v>
      </c>
      <c r="E1454" t="s">
        <v>632</v>
      </c>
      <c r="F1454" t="s">
        <v>946</v>
      </c>
      <c r="G1454" s="29">
        <v>43784</v>
      </c>
      <c r="H1454" s="30">
        <v>43791</v>
      </c>
      <c r="I1454" s="31">
        <v>1</v>
      </c>
      <c r="J1454" t="s">
        <v>44</v>
      </c>
      <c r="K1454" t="s">
        <v>604</v>
      </c>
      <c r="L1454" t="s">
        <v>670</v>
      </c>
      <c r="M1454" t="s">
        <v>832</v>
      </c>
      <c r="P1454" t="s">
        <v>26</v>
      </c>
      <c r="Q1454" t="s">
        <v>33</v>
      </c>
      <c r="R1454" t="s">
        <v>558</v>
      </c>
      <c r="W1454" s="32">
        <v>1290.47</v>
      </c>
      <c r="Y1454" t="s">
        <v>947</v>
      </c>
      <c r="Z1454" t="s">
        <v>948</v>
      </c>
    </row>
    <row r="1455" spans="1:26" x14ac:dyDescent="0.3">
      <c r="A1455" t="s">
        <v>26</v>
      </c>
      <c r="B1455" t="s">
        <v>27</v>
      </c>
      <c r="C1455" s="27">
        <v>2020</v>
      </c>
      <c r="D1455" s="28">
        <v>5</v>
      </c>
      <c r="E1455" t="s">
        <v>632</v>
      </c>
      <c r="F1455" t="s">
        <v>946</v>
      </c>
      <c r="G1455" s="29">
        <v>43784</v>
      </c>
      <c r="H1455" s="30">
        <v>43791</v>
      </c>
      <c r="I1455" s="31">
        <v>2</v>
      </c>
      <c r="J1455" t="s">
        <v>44</v>
      </c>
      <c r="K1455" t="s">
        <v>604</v>
      </c>
      <c r="L1455" t="s">
        <v>673</v>
      </c>
      <c r="M1455" t="s">
        <v>832</v>
      </c>
      <c r="P1455" t="s">
        <v>26</v>
      </c>
      <c r="Q1455" t="s">
        <v>33</v>
      </c>
      <c r="R1455" t="s">
        <v>558</v>
      </c>
      <c r="W1455" s="32">
        <v>237.26</v>
      </c>
      <c r="Y1455" t="s">
        <v>947</v>
      </c>
      <c r="Z1455" t="s">
        <v>948</v>
      </c>
    </row>
    <row r="1456" spans="1:26" x14ac:dyDescent="0.3">
      <c r="A1456" t="s">
        <v>26</v>
      </c>
      <c r="B1456" t="s">
        <v>27</v>
      </c>
      <c r="C1456" s="27">
        <v>2020</v>
      </c>
      <c r="D1456" s="28">
        <v>5</v>
      </c>
      <c r="E1456" t="s">
        <v>632</v>
      </c>
      <c r="F1456" t="s">
        <v>946</v>
      </c>
      <c r="G1456" s="29">
        <v>43784</v>
      </c>
      <c r="H1456" s="30">
        <v>43791</v>
      </c>
      <c r="I1456" s="31">
        <v>3</v>
      </c>
      <c r="J1456" t="s">
        <v>675</v>
      </c>
      <c r="L1456" t="s">
        <v>665</v>
      </c>
      <c r="M1456" t="s">
        <v>832</v>
      </c>
      <c r="P1456" t="s">
        <v>26</v>
      </c>
      <c r="Q1456" t="s">
        <v>33</v>
      </c>
      <c r="R1456" t="s">
        <v>558</v>
      </c>
      <c r="W1456" s="32">
        <v>-1290.47</v>
      </c>
      <c r="Y1456" t="s">
        <v>947</v>
      </c>
      <c r="Z1456" t="s">
        <v>948</v>
      </c>
    </row>
    <row r="1457" spans="1:26" x14ac:dyDescent="0.3">
      <c r="A1457" t="s">
        <v>26</v>
      </c>
      <c r="B1457" t="s">
        <v>27</v>
      </c>
      <c r="C1457" s="27">
        <v>2020</v>
      </c>
      <c r="D1457" s="28">
        <v>5</v>
      </c>
      <c r="E1457" t="s">
        <v>632</v>
      </c>
      <c r="F1457" t="s">
        <v>946</v>
      </c>
      <c r="G1457" s="29">
        <v>43784</v>
      </c>
      <c r="H1457" s="30">
        <v>43791</v>
      </c>
      <c r="I1457" s="31">
        <v>4</v>
      </c>
      <c r="J1457" t="s">
        <v>676</v>
      </c>
      <c r="L1457" t="s">
        <v>667</v>
      </c>
      <c r="M1457" t="s">
        <v>832</v>
      </c>
      <c r="P1457" t="s">
        <v>26</v>
      </c>
      <c r="Q1457" t="s">
        <v>33</v>
      </c>
      <c r="R1457" t="s">
        <v>558</v>
      </c>
      <c r="W1457" s="32">
        <v>-237.26</v>
      </c>
      <c r="Y1457" t="s">
        <v>947</v>
      </c>
      <c r="Z1457" t="s">
        <v>948</v>
      </c>
    </row>
    <row r="1458" spans="1:26" x14ac:dyDescent="0.3">
      <c r="A1458" t="s">
        <v>26</v>
      </c>
      <c r="B1458" t="s">
        <v>27</v>
      </c>
      <c r="C1458" s="27">
        <v>2020</v>
      </c>
      <c r="D1458" s="28">
        <v>5</v>
      </c>
      <c r="E1458" t="s">
        <v>632</v>
      </c>
      <c r="F1458" t="s">
        <v>946</v>
      </c>
      <c r="G1458" s="29">
        <v>43784</v>
      </c>
      <c r="H1458" s="30">
        <v>43791</v>
      </c>
      <c r="I1458" s="31">
        <v>33</v>
      </c>
      <c r="J1458" t="s">
        <v>44</v>
      </c>
      <c r="L1458" t="s">
        <v>37</v>
      </c>
      <c r="M1458" t="s">
        <v>38</v>
      </c>
      <c r="Q1458" t="s">
        <v>33</v>
      </c>
      <c r="W1458" s="32">
        <v>-1290.47</v>
      </c>
      <c r="Y1458" t="s">
        <v>45</v>
      </c>
      <c r="Z1458" t="s">
        <v>948</v>
      </c>
    </row>
    <row r="1459" spans="1:26" x14ac:dyDescent="0.3">
      <c r="A1459" t="s">
        <v>26</v>
      </c>
      <c r="B1459" t="s">
        <v>27</v>
      </c>
      <c r="C1459" s="27">
        <v>2020</v>
      </c>
      <c r="D1459" s="28">
        <v>5</v>
      </c>
      <c r="E1459" t="s">
        <v>632</v>
      </c>
      <c r="F1459" t="s">
        <v>946</v>
      </c>
      <c r="G1459" s="29">
        <v>43784</v>
      </c>
      <c r="H1459" s="30">
        <v>43791</v>
      </c>
      <c r="I1459" s="31">
        <v>34</v>
      </c>
      <c r="J1459" t="s">
        <v>675</v>
      </c>
      <c r="L1459" t="s">
        <v>37</v>
      </c>
      <c r="M1459" t="s">
        <v>38</v>
      </c>
      <c r="Q1459" t="s">
        <v>33</v>
      </c>
      <c r="W1459" s="32">
        <v>1290.47</v>
      </c>
      <c r="Y1459" t="s">
        <v>45</v>
      </c>
      <c r="Z1459" t="s">
        <v>948</v>
      </c>
    </row>
    <row r="1460" spans="1:26" x14ac:dyDescent="0.3">
      <c r="A1460" t="s">
        <v>26</v>
      </c>
      <c r="B1460" t="s">
        <v>27</v>
      </c>
      <c r="C1460" s="27">
        <v>2020</v>
      </c>
      <c r="D1460" s="28">
        <v>5</v>
      </c>
      <c r="E1460" t="s">
        <v>632</v>
      </c>
      <c r="F1460" t="s">
        <v>946</v>
      </c>
      <c r="G1460" s="29">
        <v>43784</v>
      </c>
      <c r="H1460" s="30">
        <v>43791</v>
      </c>
      <c r="I1460" s="31">
        <v>35</v>
      </c>
      <c r="J1460" t="s">
        <v>44</v>
      </c>
      <c r="L1460" t="s">
        <v>37</v>
      </c>
      <c r="M1460" t="s">
        <v>38</v>
      </c>
      <c r="Q1460" t="s">
        <v>33</v>
      </c>
      <c r="W1460" s="32">
        <v>-237.26</v>
      </c>
      <c r="Y1460" t="s">
        <v>45</v>
      </c>
      <c r="Z1460" t="s">
        <v>948</v>
      </c>
    </row>
    <row r="1461" spans="1:26" x14ac:dyDescent="0.3">
      <c r="A1461" t="s">
        <v>26</v>
      </c>
      <c r="B1461" t="s">
        <v>27</v>
      </c>
      <c r="C1461" s="27">
        <v>2020</v>
      </c>
      <c r="D1461" s="28">
        <v>5</v>
      </c>
      <c r="E1461" t="s">
        <v>632</v>
      </c>
      <c r="F1461" t="s">
        <v>946</v>
      </c>
      <c r="G1461" s="29">
        <v>43784</v>
      </c>
      <c r="H1461" s="30">
        <v>43791</v>
      </c>
      <c r="I1461" s="31">
        <v>36</v>
      </c>
      <c r="J1461" t="s">
        <v>676</v>
      </c>
      <c r="L1461" t="s">
        <v>37</v>
      </c>
      <c r="M1461" t="s">
        <v>38</v>
      </c>
      <c r="Q1461" t="s">
        <v>33</v>
      </c>
      <c r="W1461" s="32">
        <v>237.26</v>
      </c>
      <c r="Y1461" t="s">
        <v>45</v>
      </c>
      <c r="Z1461" t="s">
        <v>948</v>
      </c>
    </row>
    <row r="1462" spans="1:26" x14ac:dyDescent="0.3">
      <c r="A1462" t="s">
        <v>26</v>
      </c>
      <c r="B1462" t="s">
        <v>27</v>
      </c>
      <c r="C1462" s="27">
        <v>2020</v>
      </c>
      <c r="D1462" s="28">
        <v>5</v>
      </c>
      <c r="E1462" t="s">
        <v>632</v>
      </c>
      <c r="F1462" t="s">
        <v>946</v>
      </c>
      <c r="G1462" s="29">
        <v>43784</v>
      </c>
      <c r="H1462" s="30">
        <v>43791</v>
      </c>
      <c r="I1462" s="31">
        <v>37</v>
      </c>
      <c r="J1462" t="s">
        <v>44</v>
      </c>
      <c r="L1462" t="s">
        <v>37</v>
      </c>
      <c r="M1462" t="s">
        <v>38</v>
      </c>
      <c r="Q1462" t="s">
        <v>33</v>
      </c>
      <c r="W1462" s="32">
        <v>555.88</v>
      </c>
      <c r="Y1462" t="s">
        <v>45</v>
      </c>
      <c r="Z1462" t="s">
        <v>948</v>
      </c>
    </row>
    <row r="1463" spans="1:26" x14ac:dyDescent="0.3">
      <c r="A1463" t="s">
        <v>26</v>
      </c>
      <c r="B1463" t="s">
        <v>27</v>
      </c>
      <c r="C1463" s="27">
        <v>2020</v>
      </c>
      <c r="D1463" s="28">
        <v>5</v>
      </c>
      <c r="E1463" t="s">
        <v>632</v>
      </c>
      <c r="F1463" t="s">
        <v>946</v>
      </c>
      <c r="G1463" s="29">
        <v>43784</v>
      </c>
      <c r="H1463" s="30">
        <v>43791</v>
      </c>
      <c r="I1463" s="31">
        <v>39</v>
      </c>
      <c r="J1463" t="s">
        <v>44</v>
      </c>
      <c r="L1463" t="s">
        <v>37</v>
      </c>
      <c r="M1463" t="s">
        <v>38</v>
      </c>
      <c r="Q1463" t="s">
        <v>33</v>
      </c>
      <c r="W1463" s="32">
        <v>-469.55</v>
      </c>
      <c r="Y1463" t="s">
        <v>45</v>
      </c>
      <c r="Z1463" t="s">
        <v>948</v>
      </c>
    </row>
    <row r="1464" spans="1:26" x14ac:dyDescent="0.3">
      <c r="A1464" t="s">
        <v>26</v>
      </c>
      <c r="B1464" t="s">
        <v>27</v>
      </c>
      <c r="C1464" s="27">
        <v>2020</v>
      </c>
      <c r="D1464" s="28">
        <v>5</v>
      </c>
      <c r="E1464" t="s">
        <v>632</v>
      </c>
      <c r="F1464" t="s">
        <v>946</v>
      </c>
      <c r="G1464" s="29">
        <v>43784</v>
      </c>
      <c r="H1464" s="30">
        <v>43791</v>
      </c>
      <c r="I1464" s="31">
        <v>41</v>
      </c>
      <c r="J1464" t="s">
        <v>44</v>
      </c>
      <c r="L1464" t="s">
        <v>37</v>
      </c>
      <c r="M1464" t="s">
        <v>38</v>
      </c>
      <c r="Q1464" t="s">
        <v>33</v>
      </c>
      <c r="W1464" s="32">
        <v>-86.33</v>
      </c>
      <c r="Y1464" t="s">
        <v>45</v>
      </c>
      <c r="Z1464" t="s">
        <v>948</v>
      </c>
    </row>
    <row r="1465" spans="1:26" x14ac:dyDescent="0.3">
      <c r="A1465" t="s">
        <v>26</v>
      </c>
      <c r="B1465" t="s">
        <v>27</v>
      </c>
      <c r="C1465" s="27">
        <v>2020</v>
      </c>
      <c r="D1465" s="28">
        <v>5</v>
      </c>
      <c r="E1465" t="s">
        <v>632</v>
      </c>
      <c r="F1465" t="s">
        <v>946</v>
      </c>
      <c r="G1465" s="29">
        <v>43784</v>
      </c>
      <c r="H1465" s="30">
        <v>43791</v>
      </c>
      <c r="I1465" s="31">
        <v>43</v>
      </c>
      <c r="J1465" t="s">
        <v>44</v>
      </c>
      <c r="L1465" t="s">
        <v>37</v>
      </c>
      <c r="M1465" t="s">
        <v>38</v>
      </c>
      <c r="Q1465" t="s">
        <v>33</v>
      </c>
      <c r="W1465" s="32">
        <v>8669.77</v>
      </c>
      <c r="Y1465" t="s">
        <v>45</v>
      </c>
      <c r="Z1465" t="s">
        <v>948</v>
      </c>
    </row>
    <row r="1466" spans="1:26" x14ac:dyDescent="0.3">
      <c r="A1466" t="s">
        <v>26</v>
      </c>
      <c r="B1466" t="s">
        <v>27</v>
      </c>
      <c r="C1466" s="27">
        <v>2020</v>
      </c>
      <c r="D1466" s="28">
        <v>5</v>
      </c>
      <c r="E1466" t="s">
        <v>632</v>
      </c>
      <c r="F1466" t="s">
        <v>946</v>
      </c>
      <c r="G1466" s="29">
        <v>43784</v>
      </c>
      <c r="H1466" s="30">
        <v>43791</v>
      </c>
      <c r="I1466" s="31">
        <v>45</v>
      </c>
      <c r="J1466" t="s">
        <v>44</v>
      </c>
      <c r="L1466" t="s">
        <v>37</v>
      </c>
      <c r="M1466" t="s">
        <v>38</v>
      </c>
      <c r="Q1466" t="s">
        <v>33</v>
      </c>
      <c r="W1466" s="32">
        <v>-7323.35</v>
      </c>
      <c r="Y1466" t="s">
        <v>45</v>
      </c>
      <c r="Z1466" t="s">
        <v>948</v>
      </c>
    </row>
    <row r="1467" spans="1:26" x14ac:dyDescent="0.3">
      <c r="A1467" t="s">
        <v>26</v>
      </c>
      <c r="B1467" t="s">
        <v>27</v>
      </c>
      <c r="C1467" s="27">
        <v>2020</v>
      </c>
      <c r="D1467" s="28">
        <v>5</v>
      </c>
      <c r="E1467" t="s">
        <v>632</v>
      </c>
      <c r="F1467" t="s">
        <v>946</v>
      </c>
      <c r="G1467" s="29">
        <v>43784</v>
      </c>
      <c r="H1467" s="30">
        <v>43791</v>
      </c>
      <c r="I1467" s="31">
        <v>47</v>
      </c>
      <c r="J1467" t="s">
        <v>44</v>
      </c>
      <c r="L1467" t="s">
        <v>37</v>
      </c>
      <c r="M1467" t="s">
        <v>38</v>
      </c>
      <c r="Q1467" t="s">
        <v>33</v>
      </c>
      <c r="W1467" s="32">
        <v>-1346.42</v>
      </c>
      <c r="Y1467" t="s">
        <v>45</v>
      </c>
      <c r="Z1467" t="s">
        <v>948</v>
      </c>
    </row>
    <row r="1468" spans="1:26" x14ac:dyDescent="0.3">
      <c r="A1468" t="s">
        <v>26</v>
      </c>
      <c r="B1468" t="s">
        <v>27</v>
      </c>
      <c r="C1468" s="27">
        <v>2020</v>
      </c>
      <c r="D1468" s="28">
        <v>5</v>
      </c>
      <c r="E1468" t="s">
        <v>632</v>
      </c>
      <c r="F1468" t="s">
        <v>946</v>
      </c>
      <c r="G1468" s="29">
        <v>43784</v>
      </c>
      <c r="H1468" s="30">
        <v>43791</v>
      </c>
      <c r="I1468" s="31">
        <v>49</v>
      </c>
      <c r="J1468" t="s">
        <v>44</v>
      </c>
      <c r="L1468" t="s">
        <v>37</v>
      </c>
      <c r="M1468" t="s">
        <v>38</v>
      </c>
      <c r="Q1468" t="s">
        <v>33</v>
      </c>
      <c r="W1468" s="32">
        <v>765.66</v>
      </c>
      <c r="Y1468" t="s">
        <v>45</v>
      </c>
      <c r="Z1468" t="s">
        <v>948</v>
      </c>
    </row>
    <row r="1469" spans="1:26" x14ac:dyDescent="0.3">
      <c r="A1469" t="s">
        <v>26</v>
      </c>
      <c r="B1469" t="s">
        <v>27</v>
      </c>
      <c r="C1469" s="27">
        <v>2020</v>
      </c>
      <c r="D1469" s="28">
        <v>5</v>
      </c>
      <c r="E1469" t="s">
        <v>632</v>
      </c>
      <c r="F1469" t="s">
        <v>946</v>
      </c>
      <c r="G1469" s="29">
        <v>43784</v>
      </c>
      <c r="H1469" s="30">
        <v>43791</v>
      </c>
      <c r="I1469" s="31">
        <v>51</v>
      </c>
      <c r="J1469" t="s">
        <v>44</v>
      </c>
      <c r="L1469" t="s">
        <v>37</v>
      </c>
      <c r="M1469" t="s">
        <v>38</v>
      </c>
      <c r="Q1469" t="s">
        <v>33</v>
      </c>
      <c r="W1469" s="32">
        <v>-646.75</v>
      </c>
      <c r="Y1469" t="s">
        <v>45</v>
      </c>
      <c r="Z1469" t="s">
        <v>948</v>
      </c>
    </row>
    <row r="1470" spans="1:26" x14ac:dyDescent="0.3">
      <c r="A1470" t="s">
        <v>26</v>
      </c>
      <c r="B1470" t="s">
        <v>27</v>
      </c>
      <c r="C1470" s="27">
        <v>2020</v>
      </c>
      <c r="D1470" s="28">
        <v>5</v>
      </c>
      <c r="E1470" t="s">
        <v>632</v>
      </c>
      <c r="F1470" t="s">
        <v>946</v>
      </c>
      <c r="G1470" s="29">
        <v>43784</v>
      </c>
      <c r="H1470" s="30">
        <v>43791</v>
      </c>
      <c r="I1470" s="31">
        <v>53</v>
      </c>
      <c r="J1470" t="s">
        <v>44</v>
      </c>
      <c r="L1470" t="s">
        <v>37</v>
      </c>
      <c r="M1470" t="s">
        <v>38</v>
      </c>
      <c r="Q1470" t="s">
        <v>33</v>
      </c>
      <c r="W1470" s="32">
        <v>-118.91</v>
      </c>
      <c r="Y1470" t="s">
        <v>45</v>
      </c>
      <c r="Z1470" t="s">
        <v>948</v>
      </c>
    </row>
    <row r="1471" spans="1:26" x14ac:dyDescent="0.3">
      <c r="A1471" t="s">
        <v>26</v>
      </c>
      <c r="B1471" t="s">
        <v>27</v>
      </c>
      <c r="C1471" s="27">
        <v>2020</v>
      </c>
      <c r="D1471" s="28">
        <v>5</v>
      </c>
      <c r="E1471" t="s">
        <v>632</v>
      </c>
      <c r="F1471" t="s">
        <v>946</v>
      </c>
      <c r="G1471" s="29">
        <v>43784</v>
      </c>
      <c r="H1471" s="30">
        <v>43791</v>
      </c>
      <c r="I1471" s="31">
        <v>55</v>
      </c>
      <c r="J1471" t="s">
        <v>44</v>
      </c>
      <c r="L1471" t="s">
        <v>37</v>
      </c>
      <c r="M1471" t="s">
        <v>38</v>
      </c>
      <c r="Q1471" t="s">
        <v>33</v>
      </c>
      <c r="W1471" s="32">
        <v>1681.3</v>
      </c>
      <c r="Y1471" t="s">
        <v>45</v>
      </c>
      <c r="Z1471" t="s">
        <v>948</v>
      </c>
    </row>
    <row r="1472" spans="1:26" x14ac:dyDescent="0.3">
      <c r="A1472" t="s">
        <v>26</v>
      </c>
      <c r="B1472" t="s">
        <v>27</v>
      </c>
      <c r="C1472" s="27">
        <v>2020</v>
      </c>
      <c r="D1472" s="28">
        <v>5</v>
      </c>
      <c r="E1472" t="s">
        <v>632</v>
      </c>
      <c r="F1472" t="s">
        <v>946</v>
      </c>
      <c r="G1472" s="29">
        <v>43784</v>
      </c>
      <c r="H1472" s="30">
        <v>43791</v>
      </c>
      <c r="I1472" s="31">
        <v>57</v>
      </c>
      <c r="J1472" t="s">
        <v>44</v>
      </c>
      <c r="L1472" t="s">
        <v>37</v>
      </c>
      <c r="M1472" t="s">
        <v>38</v>
      </c>
      <c r="Q1472" t="s">
        <v>33</v>
      </c>
      <c r="W1472" s="32">
        <v>-1420.19</v>
      </c>
      <c r="Y1472" t="s">
        <v>45</v>
      </c>
      <c r="Z1472" t="s">
        <v>948</v>
      </c>
    </row>
    <row r="1473" spans="1:26" x14ac:dyDescent="0.3">
      <c r="A1473" t="s">
        <v>26</v>
      </c>
      <c r="B1473" t="s">
        <v>27</v>
      </c>
      <c r="C1473" s="27">
        <v>2020</v>
      </c>
      <c r="D1473" s="28">
        <v>5</v>
      </c>
      <c r="E1473" t="s">
        <v>632</v>
      </c>
      <c r="F1473" t="s">
        <v>946</v>
      </c>
      <c r="G1473" s="29">
        <v>43784</v>
      </c>
      <c r="H1473" s="30">
        <v>43791</v>
      </c>
      <c r="I1473" s="31">
        <v>59</v>
      </c>
      <c r="J1473" t="s">
        <v>44</v>
      </c>
      <c r="L1473" t="s">
        <v>37</v>
      </c>
      <c r="M1473" t="s">
        <v>38</v>
      </c>
      <c r="Q1473" t="s">
        <v>33</v>
      </c>
      <c r="W1473" s="32">
        <v>-261.11</v>
      </c>
      <c r="Y1473" t="s">
        <v>45</v>
      </c>
      <c r="Z1473" t="s">
        <v>948</v>
      </c>
    </row>
    <row r="1474" spans="1:26" x14ac:dyDescent="0.3">
      <c r="A1474" t="s">
        <v>26</v>
      </c>
      <c r="B1474" t="s">
        <v>27</v>
      </c>
      <c r="C1474" s="27">
        <v>2020</v>
      </c>
      <c r="D1474" s="28">
        <v>5</v>
      </c>
      <c r="E1474" t="s">
        <v>632</v>
      </c>
      <c r="F1474" t="s">
        <v>946</v>
      </c>
      <c r="G1474" s="29">
        <v>43784</v>
      </c>
      <c r="H1474" s="30">
        <v>43791</v>
      </c>
      <c r="I1474" s="31">
        <v>61</v>
      </c>
      <c r="J1474" t="s">
        <v>44</v>
      </c>
      <c r="L1474" t="s">
        <v>37</v>
      </c>
      <c r="M1474" t="s">
        <v>38</v>
      </c>
      <c r="Q1474" t="s">
        <v>33</v>
      </c>
      <c r="W1474" s="32">
        <v>103.19</v>
      </c>
      <c r="Y1474" t="s">
        <v>45</v>
      </c>
      <c r="Z1474" t="s">
        <v>948</v>
      </c>
    </row>
    <row r="1475" spans="1:26" x14ac:dyDescent="0.3">
      <c r="A1475" t="s">
        <v>26</v>
      </c>
      <c r="B1475" t="s">
        <v>27</v>
      </c>
      <c r="C1475" s="27">
        <v>2020</v>
      </c>
      <c r="D1475" s="28">
        <v>5</v>
      </c>
      <c r="E1475" t="s">
        <v>632</v>
      </c>
      <c r="F1475" t="s">
        <v>946</v>
      </c>
      <c r="G1475" s="29">
        <v>43784</v>
      </c>
      <c r="H1475" s="30">
        <v>43791</v>
      </c>
      <c r="I1475" s="31">
        <v>63</v>
      </c>
      <c r="J1475" t="s">
        <v>44</v>
      </c>
      <c r="L1475" t="s">
        <v>37</v>
      </c>
      <c r="M1475" t="s">
        <v>38</v>
      </c>
      <c r="Q1475" t="s">
        <v>33</v>
      </c>
      <c r="W1475" s="32">
        <v>-87.16</v>
      </c>
      <c r="Y1475" t="s">
        <v>45</v>
      </c>
      <c r="Z1475" t="s">
        <v>948</v>
      </c>
    </row>
    <row r="1476" spans="1:26" x14ac:dyDescent="0.3">
      <c r="A1476" t="s">
        <v>26</v>
      </c>
      <c r="B1476" t="s">
        <v>27</v>
      </c>
      <c r="C1476" s="27">
        <v>2020</v>
      </c>
      <c r="D1476" s="28">
        <v>5</v>
      </c>
      <c r="E1476" t="s">
        <v>632</v>
      </c>
      <c r="F1476" t="s">
        <v>946</v>
      </c>
      <c r="G1476" s="29">
        <v>43784</v>
      </c>
      <c r="H1476" s="30">
        <v>43791</v>
      </c>
      <c r="I1476" s="31">
        <v>65</v>
      </c>
      <c r="J1476" t="s">
        <v>44</v>
      </c>
      <c r="L1476" t="s">
        <v>37</v>
      </c>
      <c r="M1476" t="s">
        <v>38</v>
      </c>
      <c r="Q1476" t="s">
        <v>33</v>
      </c>
      <c r="W1476" s="32">
        <v>-16.03</v>
      </c>
      <c r="Y1476" t="s">
        <v>45</v>
      </c>
      <c r="Z1476" t="s">
        <v>948</v>
      </c>
    </row>
    <row r="1477" spans="1:26" x14ac:dyDescent="0.3">
      <c r="A1477" t="s">
        <v>26</v>
      </c>
      <c r="B1477" t="s">
        <v>27</v>
      </c>
      <c r="C1477" s="27">
        <v>2020</v>
      </c>
      <c r="D1477" s="28">
        <v>5</v>
      </c>
      <c r="E1477" t="s">
        <v>632</v>
      </c>
      <c r="F1477" t="s">
        <v>946</v>
      </c>
      <c r="G1477" s="29">
        <v>43784</v>
      </c>
      <c r="H1477" s="30">
        <v>43791</v>
      </c>
      <c r="I1477" s="31">
        <v>67</v>
      </c>
      <c r="J1477" t="s">
        <v>44</v>
      </c>
      <c r="L1477" t="s">
        <v>37</v>
      </c>
      <c r="M1477" t="s">
        <v>38</v>
      </c>
      <c r="Q1477" t="s">
        <v>33</v>
      </c>
      <c r="W1477" s="32">
        <v>8.49</v>
      </c>
      <c r="Y1477" t="s">
        <v>45</v>
      </c>
      <c r="Z1477" t="s">
        <v>948</v>
      </c>
    </row>
    <row r="1478" spans="1:26" x14ac:dyDescent="0.3">
      <c r="A1478" t="s">
        <v>26</v>
      </c>
      <c r="B1478" t="s">
        <v>27</v>
      </c>
      <c r="C1478" s="27">
        <v>2020</v>
      </c>
      <c r="D1478" s="28">
        <v>5</v>
      </c>
      <c r="E1478" t="s">
        <v>632</v>
      </c>
      <c r="F1478" t="s">
        <v>946</v>
      </c>
      <c r="G1478" s="29">
        <v>43784</v>
      </c>
      <c r="H1478" s="30">
        <v>43791</v>
      </c>
      <c r="I1478" s="31">
        <v>69</v>
      </c>
      <c r="J1478" t="s">
        <v>44</v>
      </c>
      <c r="L1478" t="s">
        <v>37</v>
      </c>
      <c r="M1478" t="s">
        <v>38</v>
      </c>
      <c r="Q1478" t="s">
        <v>33</v>
      </c>
      <c r="W1478" s="32">
        <v>-7.17</v>
      </c>
      <c r="Y1478" t="s">
        <v>45</v>
      </c>
      <c r="Z1478" t="s">
        <v>948</v>
      </c>
    </row>
    <row r="1479" spans="1:26" x14ac:dyDescent="0.3">
      <c r="A1479" t="s">
        <v>26</v>
      </c>
      <c r="B1479" t="s">
        <v>27</v>
      </c>
      <c r="C1479" s="27">
        <v>2020</v>
      </c>
      <c r="D1479" s="28">
        <v>5</v>
      </c>
      <c r="E1479" t="s">
        <v>632</v>
      </c>
      <c r="F1479" t="s">
        <v>946</v>
      </c>
      <c r="G1479" s="29">
        <v>43784</v>
      </c>
      <c r="H1479" s="30">
        <v>43791</v>
      </c>
      <c r="I1479" s="31">
        <v>71</v>
      </c>
      <c r="J1479" t="s">
        <v>44</v>
      </c>
      <c r="L1479" t="s">
        <v>37</v>
      </c>
      <c r="M1479" t="s">
        <v>38</v>
      </c>
      <c r="Q1479" t="s">
        <v>33</v>
      </c>
      <c r="W1479" s="32">
        <v>-1.32</v>
      </c>
      <c r="Y1479" t="s">
        <v>45</v>
      </c>
      <c r="Z1479" t="s">
        <v>948</v>
      </c>
    </row>
    <row r="1480" spans="1:26" x14ac:dyDescent="0.3">
      <c r="A1480" t="s">
        <v>26</v>
      </c>
      <c r="B1480" t="s">
        <v>27</v>
      </c>
      <c r="C1480" s="27">
        <v>2020</v>
      </c>
      <c r="D1480" s="28">
        <v>5</v>
      </c>
      <c r="E1480" t="s">
        <v>632</v>
      </c>
      <c r="F1480" t="s">
        <v>946</v>
      </c>
      <c r="G1480" s="29">
        <v>43784</v>
      </c>
      <c r="H1480" s="30">
        <v>43791</v>
      </c>
      <c r="I1480" s="31">
        <v>73</v>
      </c>
      <c r="J1480" t="s">
        <v>44</v>
      </c>
      <c r="L1480" t="s">
        <v>37</v>
      </c>
      <c r="M1480" t="s">
        <v>38</v>
      </c>
      <c r="Q1480" t="s">
        <v>33</v>
      </c>
      <c r="W1480" s="32">
        <v>1654.6</v>
      </c>
      <c r="Y1480" t="s">
        <v>45</v>
      </c>
      <c r="Z1480" t="s">
        <v>948</v>
      </c>
    </row>
    <row r="1481" spans="1:26" x14ac:dyDescent="0.3">
      <c r="A1481" t="s">
        <v>26</v>
      </c>
      <c r="B1481" t="s">
        <v>27</v>
      </c>
      <c r="C1481" s="27">
        <v>2020</v>
      </c>
      <c r="D1481" s="28">
        <v>5</v>
      </c>
      <c r="E1481" t="s">
        <v>632</v>
      </c>
      <c r="F1481" t="s">
        <v>946</v>
      </c>
      <c r="G1481" s="29">
        <v>43784</v>
      </c>
      <c r="H1481" s="30">
        <v>43791</v>
      </c>
      <c r="I1481" s="31">
        <v>75</v>
      </c>
      <c r="J1481" t="s">
        <v>44</v>
      </c>
      <c r="L1481" t="s">
        <v>37</v>
      </c>
      <c r="M1481" t="s">
        <v>38</v>
      </c>
      <c r="Q1481" t="s">
        <v>33</v>
      </c>
      <c r="W1481" s="32">
        <v>-1397.64</v>
      </c>
      <c r="Y1481" t="s">
        <v>45</v>
      </c>
      <c r="Z1481" t="s">
        <v>948</v>
      </c>
    </row>
    <row r="1482" spans="1:26" x14ac:dyDescent="0.3">
      <c r="A1482" t="s">
        <v>26</v>
      </c>
      <c r="B1482" t="s">
        <v>27</v>
      </c>
      <c r="C1482" s="27">
        <v>2020</v>
      </c>
      <c r="D1482" s="28">
        <v>5</v>
      </c>
      <c r="E1482" t="s">
        <v>632</v>
      </c>
      <c r="F1482" t="s">
        <v>946</v>
      </c>
      <c r="G1482" s="29">
        <v>43784</v>
      </c>
      <c r="H1482" s="30">
        <v>43791</v>
      </c>
      <c r="I1482" s="31">
        <v>77</v>
      </c>
      <c r="J1482" t="s">
        <v>44</v>
      </c>
      <c r="L1482" t="s">
        <v>37</v>
      </c>
      <c r="M1482" t="s">
        <v>38</v>
      </c>
      <c r="Q1482" t="s">
        <v>33</v>
      </c>
      <c r="W1482" s="32">
        <v>-256.95999999999998</v>
      </c>
      <c r="Y1482" t="s">
        <v>45</v>
      </c>
      <c r="Z1482" t="s">
        <v>948</v>
      </c>
    </row>
    <row r="1483" spans="1:26" x14ac:dyDescent="0.3">
      <c r="A1483" t="s">
        <v>26</v>
      </c>
      <c r="B1483" t="s">
        <v>27</v>
      </c>
      <c r="C1483" s="27">
        <v>2020</v>
      </c>
      <c r="D1483" s="28">
        <v>5</v>
      </c>
      <c r="E1483" t="s">
        <v>39</v>
      </c>
      <c r="F1483" t="s">
        <v>949</v>
      </c>
      <c r="G1483" s="29">
        <v>43784</v>
      </c>
      <c r="H1483" s="30">
        <v>43790</v>
      </c>
      <c r="I1483" s="31">
        <v>1</v>
      </c>
      <c r="J1483" t="s">
        <v>44</v>
      </c>
      <c r="L1483" t="s">
        <v>31</v>
      </c>
      <c r="M1483" t="s">
        <v>582</v>
      </c>
      <c r="P1483" t="s">
        <v>26</v>
      </c>
      <c r="Q1483" t="s">
        <v>33</v>
      </c>
      <c r="R1483" t="s">
        <v>558</v>
      </c>
      <c r="W1483" s="32">
        <v>1527.73</v>
      </c>
      <c r="Y1483" t="s">
        <v>854</v>
      </c>
      <c r="Z1483" t="s">
        <v>950</v>
      </c>
    </row>
    <row r="1484" spans="1:26" x14ac:dyDescent="0.3">
      <c r="A1484" t="s">
        <v>26</v>
      </c>
      <c r="B1484" t="s">
        <v>27</v>
      </c>
      <c r="C1484" s="27">
        <v>2020</v>
      </c>
      <c r="D1484" s="28">
        <v>5</v>
      </c>
      <c r="E1484" t="s">
        <v>39</v>
      </c>
      <c r="F1484" t="s">
        <v>949</v>
      </c>
      <c r="G1484" s="29">
        <v>43784</v>
      </c>
      <c r="H1484" s="30">
        <v>43790</v>
      </c>
      <c r="I1484" s="31">
        <v>2</v>
      </c>
      <c r="J1484" t="s">
        <v>44</v>
      </c>
      <c r="L1484" t="s">
        <v>665</v>
      </c>
      <c r="M1484" t="s">
        <v>582</v>
      </c>
      <c r="P1484" t="s">
        <v>26</v>
      </c>
      <c r="Q1484" t="s">
        <v>33</v>
      </c>
      <c r="R1484" t="s">
        <v>558</v>
      </c>
      <c r="W1484" s="32">
        <v>-1290.47</v>
      </c>
      <c r="Y1484" t="s">
        <v>854</v>
      </c>
      <c r="Z1484" t="s">
        <v>950</v>
      </c>
    </row>
    <row r="1485" spans="1:26" x14ac:dyDescent="0.3">
      <c r="A1485" t="s">
        <v>26</v>
      </c>
      <c r="B1485" t="s">
        <v>27</v>
      </c>
      <c r="C1485" s="27">
        <v>2020</v>
      </c>
      <c r="D1485" s="28">
        <v>5</v>
      </c>
      <c r="E1485" t="s">
        <v>39</v>
      </c>
      <c r="F1485" t="s">
        <v>949</v>
      </c>
      <c r="G1485" s="29">
        <v>43784</v>
      </c>
      <c r="H1485" s="30">
        <v>43790</v>
      </c>
      <c r="I1485" s="31">
        <v>3</v>
      </c>
      <c r="J1485" t="s">
        <v>44</v>
      </c>
      <c r="L1485" t="s">
        <v>667</v>
      </c>
      <c r="M1485" t="s">
        <v>582</v>
      </c>
      <c r="P1485" t="s">
        <v>26</v>
      </c>
      <c r="Q1485" t="s">
        <v>33</v>
      </c>
      <c r="R1485" t="s">
        <v>558</v>
      </c>
      <c r="W1485" s="32">
        <v>-237.26</v>
      </c>
      <c r="Y1485" t="s">
        <v>854</v>
      </c>
      <c r="Z1485" t="s">
        <v>950</v>
      </c>
    </row>
    <row r="1486" spans="1:26" x14ac:dyDescent="0.3">
      <c r="A1486" t="s">
        <v>26</v>
      </c>
      <c r="B1486" t="s">
        <v>27</v>
      </c>
      <c r="C1486" s="27">
        <v>2020</v>
      </c>
      <c r="D1486" s="28">
        <v>5</v>
      </c>
      <c r="E1486" t="s">
        <v>609</v>
      </c>
      <c r="F1486" t="s">
        <v>951</v>
      </c>
      <c r="G1486" s="29">
        <v>43791</v>
      </c>
      <c r="H1486" s="30">
        <v>43792</v>
      </c>
      <c r="I1486" s="31">
        <v>273</v>
      </c>
      <c r="J1486" t="s">
        <v>44</v>
      </c>
      <c r="K1486" t="s">
        <v>604</v>
      </c>
      <c r="L1486" t="s">
        <v>611</v>
      </c>
      <c r="M1486" t="s">
        <v>903</v>
      </c>
      <c r="O1486" t="s">
        <v>606</v>
      </c>
      <c r="P1486" t="s">
        <v>26</v>
      </c>
      <c r="Q1486" t="s">
        <v>33</v>
      </c>
      <c r="R1486" t="s">
        <v>558</v>
      </c>
      <c r="W1486" s="32">
        <v>3354.92</v>
      </c>
      <c r="X1486" t="s">
        <v>612</v>
      </c>
      <c r="Y1486" t="s">
        <v>952</v>
      </c>
      <c r="Z1486" t="s">
        <v>614</v>
      </c>
    </row>
    <row r="1487" spans="1:26" x14ac:dyDescent="0.3">
      <c r="A1487" t="s">
        <v>26</v>
      </c>
      <c r="B1487" t="s">
        <v>27</v>
      </c>
      <c r="C1487" s="27">
        <v>2020</v>
      </c>
      <c r="D1487" s="28">
        <v>5</v>
      </c>
      <c r="E1487" t="s">
        <v>609</v>
      </c>
      <c r="F1487" t="s">
        <v>951</v>
      </c>
      <c r="G1487" s="29">
        <v>43791</v>
      </c>
      <c r="H1487" s="30">
        <v>43792</v>
      </c>
      <c r="I1487" s="31">
        <v>274</v>
      </c>
      <c r="J1487" t="s">
        <v>44</v>
      </c>
      <c r="K1487" t="s">
        <v>604</v>
      </c>
      <c r="L1487" t="s">
        <v>611</v>
      </c>
      <c r="M1487" t="s">
        <v>903</v>
      </c>
      <c r="O1487" t="s">
        <v>606</v>
      </c>
      <c r="P1487" t="s">
        <v>26</v>
      </c>
      <c r="Q1487" t="s">
        <v>33</v>
      </c>
      <c r="R1487" t="s">
        <v>558</v>
      </c>
      <c r="W1487" s="32">
        <v>3349</v>
      </c>
      <c r="X1487" t="s">
        <v>612</v>
      </c>
      <c r="Y1487" t="s">
        <v>952</v>
      </c>
      <c r="Z1487" t="s">
        <v>614</v>
      </c>
    </row>
    <row r="1488" spans="1:26" x14ac:dyDescent="0.3">
      <c r="A1488" t="s">
        <v>26</v>
      </c>
      <c r="B1488" t="s">
        <v>27</v>
      </c>
      <c r="C1488" s="27">
        <v>2020</v>
      </c>
      <c r="D1488" s="28">
        <v>5</v>
      </c>
      <c r="E1488" t="s">
        <v>609</v>
      </c>
      <c r="F1488" t="s">
        <v>951</v>
      </c>
      <c r="G1488" s="29">
        <v>43791</v>
      </c>
      <c r="H1488" s="30">
        <v>43792</v>
      </c>
      <c r="I1488" s="31">
        <v>275</v>
      </c>
      <c r="J1488" t="s">
        <v>44</v>
      </c>
      <c r="K1488" t="s">
        <v>604</v>
      </c>
      <c r="L1488" t="s">
        <v>615</v>
      </c>
      <c r="M1488" t="s">
        <v>903</v>
      </c>
      <c r="O1488" t="s">
        <v>606</v>
      </c>
      <c r="P1488" t="s">
        <v>26</v>
      </c>
      <c r="Q1488" t="s">
        <v>33</v>
      </c>
      <c r="R1488" t="s">
        <v>558</v>
      </c>
      <c r="W1488" s="32">
        <v>453.59</v>
      </c>
      <c r="X1488" t="s">
        <v>612</v>
      </c>
      <c r="Y1488" t="s">
        <v>952</v>
      </c>
      <c r="Z1488" t="s">
        <v>614</v>
      </c>
    </row>
    <row r="1489" spans="1:26" x14ac:dyDescent="0.3">
      <c r="A1489" t="s">
        <v>26</v>
      </c>
      <c r="B1489" t="s">
        <v>27</v>
      </c>
      <c r="C1489" s="27">
        <v>2020</v>
      </c>
      <c r="D1489" s="28">
        <v>5</v>
      </c>
      <c r="E1489" t="s">
        <v>609</v>
      </c>
      <c r="F1489" t="s">
        <v>951</v>
      </c>
      <c r="G1489" s="29">
        <v>43791</v>
      </c>
      <c r="H1489" s="30">
        <v>43792</v>
      </c>
      <c r="I1489" s="31">
        <v>276</v>
      </c>
      <c r="J1489" t="s">
        <v>44</v>
      </c>
      <c r="K1489" t="s">
        <v>604</v>
      </c>
      <c r="L1489" t="s">
        <v>615</v>
      </c>
      <c r="M1489" t="s">
        <v>903</v>
      </c>
      <c r="O1489" t="s">
        <v>606</v>
      </c>
      <c r="P1489" t="s">
        <v>26</v>
      </c>
      <c r="Q1489" t="s">
        <v>33</v>
      </c>
      <c r="R1489" t="s">
        <v>558</v>
      </c>
      <c r="W1489" s="32">
        <v>452.78</v>
      </c>
      <c r="X1489" t="s">
        <v>612</v>
      </c>
      <c r="Y1489" t="s">
        <v>952</v>
      </c>
      <c r="Z1489" t="s">
        <v>614</v>
      </c>
    </row>
    <row r="1490" spans="1:26" x14ac:dyDescent="0.3">
      <c r="A1490" t="s">
        <v>26</v>
      </c>
      <c r="B1490" t="s">
        <v>27</v>
      </c>
      <c r="C1490" s="27">
        <v>2020</v>
      </c>
      <c r="D1490" s="28">
        <v>5</v>
      </c>
      <c r="E1490" t="s">
        <v>609</v>
      </c>
      <c r="F1490" t="s">
        <v>951</v>
      </c>
      <c r="G1490" s="29">
        <v>43791</v>
      </c>
      <c r="H1490" s="30">
        <v>43792</v>
      </c>
      <c r="I1490" s="31">
        <v>277</v>
      </c>
      <c r="J1490" t="s">
        <v>44</v>
      </c>
      <c r="K1490" t="s">
        <v>604</v>
      </c>
      <c r="L1490" t="s">
        <v>616</v>
      </c>
      <c r="M1490" t="s">
        <v>903</v>
      </c>
      <c r="O1490" t="s">
        <v>606</v>
      </c>
      <c r="P1490" t="s">
        <v>26</v>
      </c>
      <c r="Q1490" t="s">
        <v>33</v>
      </c>
      <c r="R1490" t="s">
        <v>558</v>
      </c>
      <c r="W1490" s="32">
        <v>231.14</v>
      </c>
      <c r="X1490" t="s">
        <v>612</v>
      </c>
      <c r="Y1490" t="s">
        <v>952</v>
      </c>
      <c r="Z1490" t="s">
        <v>614</v>
      </c>
    </row>
    <row r="1491" spans="1:26" x14ac:dyDescent="0.3">
      <c r="A1491" t="s">
        <v>26</v>
      </c>
      <c r="B1491" t="s">
        <v>27</v>
      </c>
      <c r="C1491" s="27">
        <v>2020</v>
      </c>
      <c r="D1491" s="28">
        <v>5</v>
      </c>
      <c r="E1491" t="s">
        <v>609</v>
      </c>
      <c r="F1491" t="s">
        <v>951</v>
      </c>
      <c r="G1491" s="29">
        <v>43791</v>
      </c>
      <c r="H1491" s="30">
        <v>43792</v>
      </c>
      <c r="I1491" s="31">
        <v>278</v>
      </c>
      <c r="J1491" t="s">
        <v>44</v>
      </c>
      <c r="K1491" t="s">
        <v>604</v>
      </c>
      <c r="L1491" t="s">
        <v>616</v>
      </c>
      <c r="M1491" t="s">
        <v>903</v>
      </c>
      <c r="O1491" t="s">
        <v>606</v>
      </c>
      <c r="P1491" t="s">
        <v>26</v>
      </c>
      <c r="Q1491" t="s">
        <v>33</v>
      </c>
      <c r="R1491" t="s">
        <v>558</v>
      </c>
      <c r="W1491" s="32">
        <v>242.58</v>
      </c>
      <c r="X1491" t="s">
        <v>612</v>
      </c>
      <c r="Y1491" t="s">
        <v>952</v>
      </c>
      <c r="Z1491" t="s">
        <v>614</v>
      </c>
    </row>
    <row r="1492" spans="1:26" x14ac:dyDescent="0.3">
      <c r="A1492" t="s">
        <v>26</v>
      </c>
      <c r="B1492" t="s">
        <v>27</v>
      </c>
      <c r="C1492" s="27">
        <v>2020</v>
      </c>
      <c r="D1492" s="28">
        <v>5</v>
      </c>
      <c r="E1492" t="s">
        <v>609</v>
      </c>
      <c r="F1492" t="s">
        <v>951</v>
      </c>
      <c r="G1492" s="29">
        <v>43791</v>
      </c>
      <c r="H1492" s="30">
        <v>43792</v>
      </c>
      <c r="I1492" s="31">
        <v>279</v>
      </c>
      <c r="J1492" t="s">
        <v>44</v>
      </c>
      <c r="K1492" t="s">
        <v>604</v>
      </c>
      <c r="L1492" t="s">
        <v>617</v>
      </c>
      <c r="M1492" t="s">
        <v>903</v>
      </c>
      <c r="O1492" t="s">
        <v>606</v>
      </c>
      <c r="P1492" t="s">
        <v>26</v>
      </c>
      <c r="Q1492" t="s">
        <v>33</v>
      </c>
      <c r="R1492" t="s">
        <v>558</v>
      </c>
      <c r="W1492" s="32">
        <v>43.95</v>
      </c>
      <c r="X1492" t="s">
        <v>612</v>
      </c>
      <c r="Y1492" t="s">
        <v>952</v>
      </c>
      <c r="Z1492" t="s">
        <v>614</v>
      </c>
    </row>
    <row r="1493" spans="1:26" x14ac:dyDescent="0.3">
      <c r="A1493" t="s">
        <v>26</v>
      </c>
      <c r="B1493" t="s">
        <v>27</v>
      </c>
      <c r="C1493" s="27">
        <v>2020</v>
      </c>
      <c r="D1493" s="28">
        <v>5</v>
      </c>
      <c r="E1493" t="s">
        <v>609</v>
      </c>
      <c r="F1493" t="s">
        <v>951</v>
      </c>
      <c r="G1493" s="29">
        <v>43791</v>
      </c>
      <c r="H1493" s="30">
        <v>43792</v>
      </c>
      <c r="I1493" s="31">
        <v>280</v>
      </c>
      <c r="J1493" t="s">
        <v>44</v>
      </c>
      <c r="K1493" t="s">
        <v>604</v>
      </c>
      <c r="L1493" t="s">
        <v>617</v>
      </c>
      <c r="M1493" t="s">
        <v>903</v>
      </c>
      <c r="O1493" t="s">
        <v>606</v>
      </c>
      <c r="P1493" t="s">
        <v>26</v>
      </c>
      <c r="Q1493" t="s">
        <v>33</v>
      </c>
      <c r="R1493" t="s">
        <v>558</v>
      </c>
      <c r="W1493" s="32">
        <v>43.87</v>
      </c>
      <c r="X1493" t="s">
        <v>612</v>
      </c>
      <c r="Y1493" t="s">
        <v>952</v>
      </c>
      <c r="Z1493" t="s">
        <v>614</v>
      </c>
    </row>
    <row r="1494" spans="1:26" x14ac:dyDescent="0.3">
      <c r="A1494" t="s">
        <v>26</v>
      </c>
      <c r="B1494" t="s">
        <v>27</v>
      </c>
      <c r="C1494" s="27">
        <v>2020</v>
      </c>
      <c r="D1494" s="28">
        <v>5</v>
      </c>
      <c r="E1494" t="s">
        <v>609</v>
      </c>
      <c r="F1494" t="s">
        <v>951</v>
      </c>
      <c r="G1494" s="29">
        <v>43791</v>
      </c>
      <c r="H1494" s="30">
        <v>43792</v>
      </c>
      <c r="I1494" s="31">
        <v>281</v>
      </c>
      <c r="J1494" t="s">
        <v>44</v>
      </c>
      <c r="K1494" t="s">
        <v>604</v>
      </c>
      <c r="L1494" t="s">
        <v>657</v>
      </c>
      <c r="M1494" t="s">
        <v>903</v>
      </c>
      <c r="O1494" t="s">
        <v>606</v>
      </c>
      <c r="P1494" t="s">
        <v>26</v>
      </c>
      <c r="Q1494" t="s">
        <v>33</v>
      </c>
      <c r="R1494" t="s">
        <v>558</v>
      </c>
      <c r="W1494" s="32">
        <v>901</v>
      </c>
      <c r="X1494" t="s">
        <v>612</v>
      </c>
      <c r="Y1494" t="s">
        <v>952</v>
      </c>
      <c r="Z1494" t="s">
        <v>614</v>
      </c>
    </row>
    <row r="1495" spans="1:26" x14ac:dyDescent="0.3">
      <c r="A1495" t="s">
        <v>26</v>
      </c>
      <c r="B1495" t="s">
        <v>27</v>
      </c>
      <c r="C1495" s="27">
        <v>2020</v>
      </c>
      <c r="D1495" s="28">
        <v>5</v>
      </c>
      <c r="E1495" t="s">
        <v>609</v>
      </c>
      <c r="F1495" t="s">
        <v>951</v>
      </c>
      <c r="G1495" s="29">
        <v>43791</v>
      </c>
      <c r="H1495" s="30">
        <v>43792</v>
      </c>
      <c r="I1495" s="31">
        <v>282</v>
      </c>
      <c r="J1495" t="s">
        <v>44</v>
      </c>
      <c r="K1495" t="s">
        <v>604</v>
      </c>
      <c r="L1495" t="s">
        <v>657</v>
      </c>
      <c r="M1495" t="s">
        <v>903</v>
      </c>
      <c r="O1495" t="s">
        <v>606</v>
      </c>
      <c r="P1495" t="s">
        <v>26</v>
      </c>
      <c r="Q1495" t="s">
        <v>33</v>
      </c>
      <c r="R1495" t="s">
        <v>558</v>
      </c>
      <c r="W1495" s="32">
        <v>614.5</v>
      </c>
      <c r="X1495" t="s">
        <v>612</v>
      </c>
      <c r="Y1495" t="s">
        <v>952</v>
      </c>
      <c r="Z1495" t="s">
        <v>614</v>
      </c>
    </row>
    <row r="1496" spans="1:26" x14ac:dyDescent="0.3">
      <c r="A1496" t="s">
        <v>26</v>
      </c>
      <c r="B1496" t="s">
        <v>27</v>
      </c>
      <c r="C1496" s="27">
        <v>2020</v>
      </c>
      <c r="D1496" s="28">
        <v>5</v>
      </c>
      <c r="E1496" t="s">
        <v>609</v>
      </c>
      <c r="F1496" t="s">
        <v>951</v>
      </c>
      <c r="G1496" s="29">
        <v>43791</v>
      </c>
      <c r="H1496" s="30">
        <v>43792</v>
      </c>
      <c r="I1496" s="31">
        <v>283</v>
      </c>
      <c r="J1496" t="s">
        <v>44</v>
      </c>
      <c r="K1496" t="s">
        <v>604</v>
      </c>
      <c r="L1496" t="s">
        <v>618</v>
      </c>
      <c r="M1496" t="s">
        <v>903</v>
      </c>
      <c r="O1496" t="s">
        <v>606</v>
      </c>
      <c r="P1496" t="s">
        <v>26</v>
      </c>
      <c r="Q1496" t="s">
        <v>33</v>
      </c>
      <c r="R1496" t="s">
        <v>558</v>
      </c>
      <c r="W1496" s="32">
        <v>39.25</v>
      </c>
      <c r="X1496" t="s">
        <v>612</v>
      </c>
      <c r="Y1496" t="s">
        <v>952</v>
      </c>
      <c r="Z1496" t="s">
        <v>614</v>
      </c>
    </row>
    <row r="1497" spans="1:26" x14ac:dyDescent="0.3">
      <c r="A1497" t="s">
        <v>26</v>
      </c>
      <c r="B1497" t="s">
        <v>27</v>
      </c>
      <c r="C1497" s="27">
        <v>2020</v>
      </c>
      <c r="D1497" s="28">
        <v>5</v>
      </c>
      <c r="E1497" t="s">
        <v>609</v>
      </c>
      <c r="F1497" t="s">
        <v>951</v>
      </c>
      <c r="G1497" s="29">
        <v>43791</v>
      </c>
      <c r="H1497" s="30">
        <v>43792</v>
      </c>
      <c r="I1497" s="31">
        <v>284</v>
      </c>
      <c r="J1497" t="s">
        <v>44</v>
      </c>
      <c r="K1497" t="s">
        <v>604</v>
      </c>
      <c r="L1497" t="s">
        <v>618</v>
      </c>
      <c r="M1497" t="s">
        <v>903</v>
      </c>
      <c r="O1497" t="s">
        <v>606</v>
      </c>
      <c r="P1497" t="s">
        <v>26</v>
      </c>
      <c r="Q1497" t="s">
        <v>33</v>
      </c>
      <c r="R1497" t="s">
        <v>558</v>
      </c>
      <c r="W1497" s="32">
        <v>39.18</v>
      </c>
      <c r="X1497" t="s">
        <v>612</v>
      </c>
      <c r="Y1497" t="s">
        <v>952</v>
      </c>
      <c r="Z1497" t="s">
        <v>614</v>
      </c>
    </row>
    <row r="1498" spans="1:26" x14ac:dyDescent="0.3">
      <c r="A1498" t="s">
        <v>26</v>
      </c>
      <c r="B1498" t="s">
        <v>27</v>
      </c>
      <c r="C1498" s="27">
        <v>2020</v>
      </c>
      <c r="D1498" s="28">
        <v>5</v>
      </c>
      <c r="E1498" t="s">
        <v>609</v>
      </c>
      <c r="F1498" t="s">
        <v>951</v>
      </c>
      <c r="G1498" s="29">
        <v>43791</v>
      </c>
      <c r="H1498" s="30">
        <v>43792</v>
      </c>
      <c r="I1498" s="31">
        <v>285</v>
      </c>
      <c r="J1498" t="s">
        <v>44</v>
      </c>
      <c r="K1498" t="s">
        <v>604</v>
      </c>
      <c r="L1498" t="s">
        <v>619</v>
      </c>
      <c r="M1498" t="s">
        <v>903</v>
      </c>
      <c r="O1498" t="s">
        <v>606</v>
      </c>
      <c r="P1498" t="s">
        <v>26</v>
      </c>
      <c r="Q1498" t="s">
        <v>33</v>
      </c>
      <c r="R1498" t="s">
        <v>558</v>
      </c>
      <c r="W1498" s="32">
        <v>20.8</v>
      </c>
      <c r="X1498" t="s">
        <v>612</v>
      </c>
      <c r="Y1498" t="s">
        <v>952</v>
      </c>
      <c r="Z1498" t="s">
        <v>614</v>
      </c>
    </row>
    <row r="1499" spans="1:26" x14ac:dyDescent="0.3">
      <c r="A1499" t="s">
        <v>26</v>
      </c>
      <c r="B1499" t="s">
        <v>27</v>
      </c>
      <c r="C1499" s="27">
        <v>2020</v>
      </c>
      <c r="D1499" s="28">
        <v>5</v>
      </c>
      <c r="E1499" t="s">
        <v>609</v>
      </c>
      <c r="F1499" t="s">
        <v>951</v>
      </c>
      <c r="G1499" s="29">
        <v>43791</v>
      </c>
      <c r="H1499" s="30">
        <v>43792</v>
      </c>
      <c r="I1499" s="31">
        <v>286</v>
      </c>
      <c r="J1499" t="s">
        <v>44</v>
      </c>
      <c r="K1499" t="s">
        <v>604</v>
      </c>
      <c r="L1499" t="s">
        <v>619</v>
      </c>
      <c r="M1499" t="s">
        <v>903</v>
      </c>
      <c r="O1499" t="s">
        <v>606</v>
      </c>
      <c r="P1499" t="s">
        <v>26</v>
      </c>
      <c r="Q1499" t="s">
        <v>33</v>
      </c>
      <c r="R1499" t="s">
        <v>558</v>
      </c>
      <c r="W1499" s="32">
        <v>20.76</v>
      </c>
      <c r="X1499" t="s">
        <v>612</v>
      </c>
      <c r="Y1499" t="s">
        <v>952</v>
      </c>
      <c r="Z1499" t="s">
        <v>614</v>
      </c>
    </row>
    <row r="1500" spans="1:26" x14ac:dyDescent="0.3">
      <c r="A1500" t="s">
        <v>26</v>
      </c>
      <c r="B1500" t="s">
        <v>27</v>
      </c>
      <c r="C1500" s="27">
        <v>2020</v>
      </c>
      <c r="D1500" s="28">
        <v>5</v>
      </c>
      <c r="E1500" t="s">
        <v>609</v>
      </c>
      <c r="F1500" t="s">
        <v>951</v>
      </c>
      <c r="G1500" s="29">
        <v>43791</v>
      </c>
      <c r="H1500" s="30">
        <v>43792</v>
      </c>
      <c r="I1500" s="31">
        <v>287</v>
      </c>
      <c r="J1500" t="s">
        <v>44</v>
      </c>
      <c r="K1500" t="s">
        <v>604</v>
      </c>
      <c r="L1500" t="s">
        <v>905</v>
      </c>
      <c r="M1500" t="s">
        <v>903</v>
      </c>
      <c r="O1500" t="s">
        <v>606</v>
      </c>
      <c r="P1500" t="s">
        <v>26</v>
      </c>
      <c r="Q1500" t="s">
        <v>33</v>
      </c>
      <c r="R1500" t="s">
        <v>558</v>
      </c>
      <c r="W1500" s="32">
        <v>20</v>
      </c>
      <c r="X1500" t="s">
        <v>612</v>
      </c>
      <c r="Y1500" t="s">
        <v>952</v>
      </c>
      <c r="Z1500" t="s">
        <v>614</v>
      </c>
    </row>
    <row r="1501" spans="1:26" x14ac:dyDescent="0.3">
      <c r="A1501" t="s">
        <v>26</v>
      </c>
      <c r="B1501" t="s">
        <v>27</v>
      </c>
      <c r="C1501" s="27">
        <v>2020</v>
      </c>
      <c r="D1501" s="28">
        <v>5</v>
      </c>
      <c r="E1501" t="s">
        <v>609</v>
      </c>
      <c r="F1501" t="s">
        <v>951</v>
      </c>
      <c r="G1501" s="29">
        <v>43791</v>
      </c>
      <c r="H1501" s="30">
        <v>43792</v>
      </c>
      <c r="I1501" s="31">
        <v>288</v>
      </c>
      <c r="J1501" t="s">
        <v>44</v>
      </c>
      <c r="K1501" t="s">
        <v>604</v>
      </c>
      <c r="L1501" t="s">
        <v>905</v>
      </c>
      <c r="M1501" t="s">
        <v>903</v>
      </c>
      <c r="O1501" t="s">
        <v>606</v>
      </c>
      <c r="P1501" t="s">
        <v>26</v>
      </c>
      <c r="Q1501" t="s">
        <v>33</v>
      </c>
      <c r="R1501" t="s">
        <v>558</v>
      </c>
      <c r="W1501" s="32">
        <v>10</v>
      </c>
      <c r="X1501" t="s">
        <v>612</v>
      </c>
      <c r="Y1501" t="s">
        <v>952</v>
      </c>
      <c r="Z1501" t="s">
        <v>614</v>
      </c>
    </row>
    <row r="1502" spans="1:26" x14ac:dyDescent="0.3">
      <c r="A1502" t="s">
        <v>26</v>
      </c>
      <c r="B1502" t="s">
        <v>27</v>
      </c>
      <c r="C1502" s="27">
        <v>2020</v>
      </c>
      <c r="D1502" s="28">
        <v>5</v>
      </c>
      <c r="E1502" t="s">
        <v>609</v>
      </c>
      <c r="F1502" t="s">
        <v>951</v>
      </c>
      <c r="G1502" s="29">
        <v>43791</v>
      </c>
      <c r="H1502" s="30">
        <v>43792</v>
      </c>
      <c r="I1502" s="31">
        <v>353</v>
      </c>
      <c r="J1502" t="s">
        <v>44</v>
      </c>
      <c r="L1502" t="s">
        <v>37</v>
      </c>
      <c r="M1502" t="s">
        <v>38</v>
      </c>
      <c r="Q1502" t="s">
        <v>33</v>
      </c>
      <c r="W1502" s="32">
        <v>-9837.32</v>
      </c>
      <c r="Y1502" t="s">
        <v>45</v>
      </c>
      <c r="Z1502" t="s">
        <v>614</v>
      </c>
    </row>
    <row r="1503" spans="1:26" x14ac:dyDescent="0.3">
      <c r="A1503" t="s">
        <v>26</v>
      </c>
      <c r="B1503" t="s">
        <v>27</v>
      </c>
      <c r="C1503" s="27">
        <v>2020</v>
      </c>
      <c r="D1503" s="28">
        <v>5</v>
      </c>
      <c r="E1503" t="s">
        <v>632</v>
      </c>
      <c r="F1503" t="s">
        <v>953</v>
      </c>
      <c r="G1503" s="29">
        <v>43799</v>
      </c>
      <c r="H1503" s="30">
        <v>43805</v>
      </c>
      <c r="I1503" s="31">
        <v>16</v>
      </c>
      <c r="J1503" t="s">
        <v>44</v>
      </c>
      <c r="K1503" t="s">
        <v>581</v>
      </c>
      <c r="L1503" t="s">
        <v>615</v>
      </c>
      <c r="M1503" t="s">
        <v>939</v>
      </c>
      <c r="O1503" t="s">
        <v>606</v>
      </c>
      <c r="P1503" t="s">
        <v>26</v>
      </c>
      <c r="Q1503" t="s">
        <v>33</v>
      </c>
      <c r="R1503" t="s">
        <v>558</v>
      </c>
      <c r="W1503" s="32">
        <v>72.16</v>
      </c>
      <c r="Y1503" t="s">
        <v>954</v>
      </c>
      <c r="Z1503" t="s">
        <v>955</v>
      </c>
    </row>
    <row r="1504" spans="1:26" x14ac:dyDescent="0.3">
      <c r="A1504" t="s">
        <v>26</v>
      </c>
      <c r="B1504" t="s">
        <v>27</v>
      </c>
      <c r="C1504" s="27">
        <v>2020</v>
      </c>
      <c r="D1504" s="28">
        <v>5</v>
      </c>
      <c r="E1504" t="s">
        <v>632</v>
      </c>
      <c r="F1504" t="s">
        <v>953</v>
      </c>
      <c r="G1504" s="29">
        <v>43799</v>
      </c>
      <c r="H1504" s="30">
        <v>43805</v>
      </c>
      <c r="I1504" s="31">
        <v>17</v>
      </c>
      <c r="J1504" t="s">
        <v>44</v>
      </c>
      <c r="K1504" t="s">
        <v>581</v>
      </c>
      <c r="L1504" t="s">
        <v>616</v>
      </c>
      <c r="M1504" t="s">
        <v>939</v>
      </c>
      <c r="O1504" t="s">
        <v>606</v>
      </c>
      <c r="P1504" t="s">
        <v>26</v>
      </c>
      <c r="Q1504" t="s">
        <v>33</v>
      </c>
      <c r="R1504" t="s">
        <v>558</v>
      </c>
      <c r="W1504" s="32">
        <v>39.450000000000003</v>
      </c>
      <c r="Y1504" t="s">
        <v>954</v>
      </c>
      <c r="Z1504" t="s">
        <v>955</v>
      </c>
    </row>
    <row r="1505" spans="1:26" x14ac:dyDescent="0.3">
      <c r="A1505" t="s">
        <v>26</v>
      </c>
      <c r="B1505" t="s">
        <v>27</v>
      </c>
      <c r="C1505" s="27">
        <v>2020</v>
      </c>
      <c r="D1505" s="28">
        <v>5</v>
      </c>
      <c r="E1505" t="s">
        <v>632</v>
      </c>
      <c r="F1505" t="s">
        <v>953</v>
      </c>
      <c r="G1505" s="29">
        <v>43799</v>
      </c>
      <c r="H1505" s="30">
        <v>43805</v>
      </c>
      <c r="I1505" s="31">
        <v>18</v>
      </c>
      <c r="J1505" t="s">
        <v>44</v>
      </c>
      <c r="K1505" t="s">
        <v>581</v>
      </c>
      <c r="L1505" t="s">
        <v>617</v>
      </c>
      <c r="M1505" t="s">
        <v>939</v>
      </c>
      <c r="O1505" t="s">
        <v>606</v>
      </c>
      <c r="P1505" t="s">
        <v>26</v>
      </c>
      <c r="Q1505" t="s">
        <v>33</v>
      </c>
      <c r="R1505" t="s">
        <v>558</v>
      </c>
      <c r="W1505" s="32">
        <v>6.99</v>
      </c>
      <c r="Y1505" t="s">
        <v>954</v>
      </c>
      <c r="Z1505" t="s">
        <v>955</v>
      </c>
    </row>
    <row r="1506" spans="1:26" x14ac:dyDescent="0.3">
      <c r="A1506" t="s">
        <v>26</v>
      </c>
      <c r="B1506" t="s">
        <v>27</v>
      </c>
      <c r="C1506" s="27">
        <v>2020</v>
      </c>
      <c r="D1506" s="28">
        <v>5</v>
      </c>
      <c r="E1506" t="s">
        <v>632</v>
      </c>
      <c r="F1506" t="s">
        <v>953</v>
      </c>
      <c r="G1506" s="29">
        <v>43799</v>
      </c>
      <c r="H1506" s="30">
        <v>43805</v>
      </c>
      <c r="I1506" s="31">
        <v>19</v>
      </c>
      <c r="J1506" t="s">
        <v>44</v>
      </c>
      <c r="K1506" t="s">
        <v>581</v>
      </c>
      <c r="L1506" t="s">
        <v>618</v>
      </c>
      <c r="M1506" t="s">
        <v>939</v>
      </c>
      <c r="O1506" t="s">
        <v>606</v>
      </c>
      <c r="P1506" t="s">
        <v>26</v>
      </c>
      <c r="Q1506" t="s">
        <v>33</v>
      </c>
      <c r="R1506" t="s">
        <v>558</v>
      </c>
      <c r="W1506" s="32">
        <v>6.24</v>
      </c>
      <c r="Y1506" t="s">
        <v>954</v>
      </c>
      <c r="Z1506" t="s">
        <v>955</v>
      </c>
    </row>
    <row r="1507" spans="1:26" x14ac:dyDescent="0.3">
      <c r="A1507" t="s">
        <v>26</v>
      </c>
      <c r="B1507" t="s">
        <v>27</v>
      </c>
      <c r="C1507" s="27">
        <v>2020</v>
      </c>
      <c r="D1507" s="28">
        <v>5</v>
      </c>
      <c r="E1507" t="s">
        <v>632</v>
      </c>
      <c r="F1507" t="s">
        <v>953</v>
      </c>
      <c r="G1507" s="29">
        <v>43799</v>
      </c>
      <c r="H1507" s="30">
        <v>43805</v>
      </c>
      <c r="I1507" s="31">
        <v>20</v>
      </c>
      <c r="J1507" t="s">
        <v>44</v>
      </c>
      <c r="K1507" t="s">
        <v>581</v>
      </c>
      <c r="L1507" t="s">
        <v>619</v>
      </c>
      <c r="M1507" t="s">
        <v>939</v>
      </c>
      <c r="O1507" t="s">
        <v>606</v>
      </c>
      <c r="P1507" t="s">
        <v>26</v>
      </c>
      <c r="Q1507" t="s">
        <v>33</v>
      </c>
      <c r="R1507" t="s">
        <v>558</v>
      </c>
      <c r="W1507" s="32">
        <v>3.31</v>
      </c>
      <c r="Y1507" t="s">
        <v>954</v>
      </c>
      <c r="Z1507" t="s">
        <v>955</v>
      </c>
    </row>
    <row r="1508" spans="1:26" x14ac:dyDescent="0.3">
      <c r="A1508" t="s">
        <v>26</v>
      </c>
      <c r="B1508" t="s">
        <v>27</v>
      </c>
      <c r="C1508" s="27">
        <v>2020</v>
      </c>
      <c r="D1508" s="28">
        <v>5</v>
      </c>
      <c r="E1508" t="s">
        <v>632</v>
      </c>
      <c r="F1508" t="s">
        <v>953</v>
      </c>
      <c r="G1508" s="29">
        <v>43799</v>
      </c>
      <c r="H1508" s="30">
        <v>43805</v>
      </c>
      <c r="I1508" s="31">
        <v>21</v>
      </c>
      <c r="J1508" t="s">
        <v>44</v>
      </c>
      <c r="K1508" t="s">
        <v>581</v>
      </c>
      <c r="L1508" t="s">
        <v>905</v>
      </c>
      <c r="M1508" t="s">
        <v>939</v>
      </c>
      <c r="O1508" t="s">
        <v>606</v>
      </c>
      <c r="P1508" t="s">
        <v>26</v>
      </c>
      <c r="Q1508" t="s">
        <v>33</v>
      </c>
      <c r="R1508" t="s">
        <v>558</v>
      </c>
      <c r="W1508" s="32">
        <v>3.18</v>
      </c>
      <c r="Y1508" t="s">
        <v>954</v>
      </c>
      <c r="Z1508" t="s">
        <v>955</v>
      </c>
    </row>
    <row r="1509" spans="1:26" x14ac:dyDescent="0.3">
      <c r="A1509" t="s">
        <v>26</v>
      </c>
      <c r="B1509" t="s">
        <v>27</v>
      </c>
      <c r="C1509" s="27">
        <v>2020</v>
      </c>
      <c r="D1509" s="28">
        <v>5</v>
      </c>
      <c r="E1509" t="s">
        <v>632</v>
      </c>
      <c r="F1509" t="s">
        <v>953</v>
      </c>
      <c r="G1509" s="29">
        <v>43799</v>
      </c>
      <c r="H1509" s="30">
        <v>43805</v>
      </c>
      <c r="I1509" s="31">
        <v>22</v>
      </c>
      <c r="J1509" t="s">
        <v>44</v>
      </c>
      <c r="K1509" t="s">
        <v>581</v>
      </c>
      <c r="L1509" t="s">
        <v>611</v>
      </c>
      <c r="M1509" t="s">
        <v>939</v>
      </c>
      <c r="O1509" t="s">
        <v>606</v>
      </c>
      <c r="P1509" t="s">
        <v>26</v>
      </c>
      <c r="Q1509" t="s">
        <v>33</v>
      </c>
      <c r="R1509" t="s">
        <v>558</v>
      </c>
      <c r="W1509" s="32">
        <v>1601.21</v>
      </c>
      <c r="Y1509" t="s">
        <v>954</v>
      </c>
      <c r="Z1509" t="s">
        <v>955</v>
      </c>
    </row>
    <row r="1510" spans="1:26" x14ac:dyDescent="0.3">
      <c r="A1510" t="s">
        <v>26</v>
      </c>
      <c r="B1510" t="s">
        <v>27</v>
      </c>
      <c r="C1510" s="27">
        <v>2020</v>
      </c>
      <c r="D1510" s="28">
        <v>5</v>
      </c>
      <c r="E1510" t="s">
        <v>632</v>
      </c>
      <c r="F1510" t="s">
        <v>953</v>
      </c>
      <c r="G1510" s="29">
        <v>43799</v>
      </c>
      <c r="H1510" s="30">
        <v>43805</v>
      </c>
      <c r="I1510" s="31">
        <v>23</v>
      </c>
      <c r="J1510" t="s">
        <v>44</v>
      </c>
      <c r="K1510" t="s">
        <v>581</v>
      </c>
      <c r="L1510" t="s">
        <v>615</v>
      </c>
      <c r="M1510" t="s">
        <v>939</v>
      </c>
      <c r="O1510" t="s">
        <v>606</v>
      </c>
      <c r="P1510" t="s">
        <v>26</v>
      </c>
      <c r="Q1510" t="s">
        <v>33</v>
      </c>
      <c r="R1510" t="s">
        <v>558</v>
      </c>
      <c r="W1510" s="32">
        <v>216.48</v>
      </c>
      <c r="Y1510" t="s">
        <v>954</v>
      </c>
      <c r="Z1510" t="s">
        <v>955</v>
      </c>
    </row>
    <row r="1511" spans="1:26" x14ac:dyDescent="0.3">
      <c r="A1511" t="s">
        <v>26</v>
      </c>
      <c r="B1511" t="s">
        <v>27</v>
      </c>
      <c r="C1511" s="27">
        <v>2020</v>
      </c>
      <c r="D1511" s="28">
        <v>5</v>
      </c>
      <c r="E1511" t="s">
        <v>632</v>
      </c>
      <c r="F1511" t="s">
        <v>953</v>
      </c>
      <c r="G1511" s="29">
        <v>43799</v>
      </c>
      <c r="H1511" s="30">
        <v>43805</v>
      </c>
      <c r="I1511" s="31">
        <v>24</v>
      </c>
      <c r="J1511" t="s">
        <v>44</v>
      </c>
      <c r="K1511" t="s">
        <v>581</v>
      </c>
      <c r="L1511" t="s">
        <v>616</v>
      </c>
      <c r="M1511" t="s">
        <v>939</v>
      </c>
      <c r="O1511" t="s">
        <v>606</v>
      </c>
      <c r="P1511" t="s">
        <v>26</v>
      </c>
      <c r="Q1511" t="s">
        <v>33</v>
      </c>
      <c r="R1511" t="s">
        <v>558</v>
      </c>
      <c r="W1511" s="32">
        <v>118.34</v>
      </c>
      <c r="Y1511" t="s">
        <v>954</v>
      </c>
      <c r="Z1511" t="s">
        <v>955</v>
      </c>
    </row>
    <row r="1512" spans="1:26" x14ac:dyDescent="0.3">
      <c r="A1512" t="s">
        <v>26</v>
      </c>
      <c r="B1512" t="s">
        <v>27</v>
      </c>
      <c r="C1512" s="27">
        <v>2020</v>
      </c>
      <c r="D1512" s="28">
        <v>5</v>
      </c>
      <c r="E1512" t="s">
        <v>632</v>
      </c>
      <c r="F1512" t="s">
        <v>953</v>
      </c>
      <c r="G1512" s="29">
        <v>43799</v>
      </c>
      <c r="H1512" s="30">
        <v>43805</v>
      </c>
      <c r="I1512" s="31">
        <v>25</v>
      </c>
      <c r="J1512" t="s">
        <v>44</v>
      </c>
      <c r="K1512" t="s">
        <v>581</v>
      </c>
      <c r="L1512" t="s">
        <v>617</v>
      </c>
      <c r="M1512" t="s">
        <v>939</v>
      </c>
      <c r="O1512" t="s">
        <v>606</v>
      </c>
      <c r="P1512" t="s">
        <v>26</v>
      </c>
      <c r="Q1512" t="s">
        <v>33</v>
      </c>
      <c r="R1512" t="s">
        <v>558</v>
      </c>
      <c r="W1512" s="32">
        <v>20.97</v>
      </c>
      <c r="Y1512" t="s">
        <v>954</v>
      </c>
      <c r="Z1512" t="s">
        <v>955</v>
      </c>
    </row>
    <row r="1513" spans="1:26" x14ac:dyDescent="0.3">
      <c r="A1513" t="s">
        <v>26</v>
      </c>
      <c r="B1513" t="s">
        <v>27</v>
      </c>
      <c r="C1513" s="27">
        <v>2020</v>
      </c>
      <c r="D1513" s="28">
        <v>5</v>
      </c>
      <c r="E1513" t="s">
        <v>632</v>
      </c>
      <c r="F1513" t="s">
        <v>953</v>
      </c>
      <c r="G1513" s="29">
        <v>43799</v>
      </c>
      <c r="H1513" s="30">
        <v>43805</v>
      </c>
      <c r="I1513" s="31">
        <v>26</v>
      </c>
      <c r="J1513" t="s">
        <v>44</v>
      </c>
      <c r="K1513" t="s">
        <v>581</v>
      </c>
      <c r="L1513" t="s">
        <v>618</v>
      </c>
      <c r="M1513" t="s">
        <v>939</v>
      </c>
      <c r="O1513" t="s">
        <v>606</v>
      </c>
      <c r="P1513" t="s">
        <v>26</v>
      </c>
      <c r="Q1513" t="s">
        <v>33</v>
      </c>
      <c r="R1513" t="s">
        <v>558</v>
      </c>
      <c r="W1513" s="32">
        <v>18.73</v>
      </c>
      <c r="Y1513" t="s">
        <v>954</v>
      </c>
      <c r="Z1513" t="s">
        <v>955</v>
      </c>
    </row>
    <row r="1514" spans="1:26" x14ac:dyDescent="0.3">
      <c r="A1514" t="s">
        <v>26</v>
      </c>
      <c r="B1514" t="s">
        <v>27</v>
      </c>
      <c r="C1514" s="27">
        <v>2020</v>
      </c>
      <c r="D1514" s="28">
        <v>5</v>
      </c>
      <c r="E1514" t="s">
        <v>632</v>
      </c>
      <c r="F1514" t="s">
        <v>953</v>
      </c>
      <c r="G1514" s="29">
        <v>43799</v>
      </c>
      <c r="H1514" s="30">
        <v>43805</v>
      </c>
      <c r="I1514" s="31">
        <v>27</v>
      </c>
      <c r="J1514" t="s">
        <v>44</v>
      </c>
      <c r="K1514" t="s">
        <v>581</v>
      </c>
      <c r="L1514" t="s">
        <v>619</v>
      </c>
      <c r="M1514" t="s">
        <v>939</v>
      </c>
      <c r="O1514" t="s">
        <v>606</v>
      </c>
      <c r="P1514" t="s">
        <v>26</v>
      </c>
      <c r="Q1514" t="s">
        <v>33</v>
      </c>
      <c r="R1514" t="s">
        <v>558</v>
      </c>
      <c r="W1514" s="32">
        <v>9.93</v>
      </c>
      <c r="Y1514" t="s">
        <v>954</v>
      </c>
      <c r="Z1514" t="s">
        <v>955</v>
      </c>
    </row>
    <row r="1515" spans="1:26" x14ac:dyDescent="0.3">
      <c r="A1515" t="s">
        <v>26</v>
      </c>
      <c r="B1515" t="s">
        <v>27</v>
      </c>
      <c r="C1515" s="27">
        <v>2020</v>
      </c>
      <c r="D1515" s="28">
        <v>5</v>
      </c>
      <c r="E1515" t="s">
        <v>632</v>
      </c>
      <c r="F1515" t="s">
        <v>953</v>
      </c>
      <c r="G1515" s="29">
        <v>43799</v>
      </c>
      <c r="H1515" s="30">
        <v>43805</v>
      </c>
      <c r="I1515" s="31">
        <v>28</v>
      </c>
      <c r="J1515" t="s">
        <v>44</v>
      </c>
      <c r="K1515" t="s">
        <v>581</v>
      </c>
      <c r="L1515" t="s">
        <v>905</v>
      </c>
      <c r="M1515" t="s">
        <v>939</v>
      </c>
      <c r="O1515" t="s">
        <v>606</v>
      </c>
      <c r="P1515" t="s">
        <v>26</v>
      </c>
      <c r="Q1515" t="s">
        <v>33</v>
      </c>
      <c r="R1515" t="s">
        <v>558</v>
      </c>
      <c r="W1515" s="32">
        <v>9.5500000000000007</v>
      </c>
      <c r="Y1515" t="s">
        <v>954</v>
      </c>
      <c r="Z1515" t="s">
        <v>955</v>
      </c>
    </row>
    <row r="1516" spans="1:26" x14ac:dyDescent="0.3">
      <c r="A1516" t="s">
        <v>26</v>
      </c>
      <c r="B1516" t="s">
        <v>27</v>
      </c>
      <c r="C1516" s="27">
        <v>2020</v>
      </c>
      <c r="D1516" s="28">
        <v>5</v>
      </c>
      <c r="E1516" t="s">
        <v>632</v>
      </c>
      <c r="F1516" t="s">
        <v>953</v>
      </c>
      <c r="G1516" s="29">
        <v>43799</v>
      </c>
      <c r="H1516" s="30">
        <v>43805</v>
      </c>
      <c r="I1516" s="31">
        <v>43</v>
      </c>
      <c r="J1516" t="s">
        <v>44</v>
      </c>
      <c r="K1516" t="s">
        <v>581</v>
      </c>
      <c r="L1516" t="s">
        <v>611</v>
      </c>
      <c r="M1516" t="s">
        <v>939</v>
      </c>
      <c r="O1516" t="s">
        <v>606</v>
      </c>
      <c r="P1516" t="s">
        <v>26</v>
      </c>
      <c r="Q1516" t="s">
        <v>33</v>
      </c>
      <c r="R1516" t="s">
        <v>558</v>
      </c>
      <c r="W1516" s="32">
        <v>532.79999999999995</v>
      </c>
      <c r="Y1516" t="s">
        <v>956</v>
      </c>
      <c r="Z1516" t="s">
        <v>955</v>
      </c>
    </row>
    <row r="1517" spans="1:26" x14ac:dyDescent="0.3">
      <c r="A1517" t="s">
        <v>26</v>
      </c>
      <c r="B1517" t="s">
        <v>27</v>
      </c>
      <c r="C1517" s="27">
        <v>2020</v>
      </c>
      <c r="D1517" s="28">
        <v>5</v>
      </c>
      <c r="E1517" t="s">
        <v>632</v>
      </c>
      <c r="F1517" t="s">
        <v>953</v>
      </c>
      <c r="G1517" s="29">
        <v>43799</v>
      </c>
      <c r="H1517" s="30">
        <v>43805</v>
      </c>
      <c r="I1517" s="31">
        <v>44</v>
      </c>
      <c r="J1517" t="s">
        <v>44</v>
      </c>
      <c r="K1517" t="s">
        <v>581</v>
      </c>
      <c r="L1517" t="s">
        <v>615</v>
      </c>
      <c r="M1517" t="s">
        <v>939</v>
      </c>
      <c r="O1517" t="s">
        <v>606</v>
      </c>
      <c r="P1517" t="s">
        <v>26</v>
      </c>
      <c r="Q1517" t="s">
        <v>33</v>
      </c>
      <c r="R1517" t="s">
        <v>558</v>
      </c>
      <c r="W1517" s="32">
        <v>72.040000000000006</v>
      </c>
      <c r="Y1517" t="s">
        <v>956</v>
      </c>
      <c r="Z1517" t="s">
        <v>955</v>
      </c>
    </row>
    <row r="1518" spans="1:26" x14ac:dyDescent="0.3">
      <c r="A1518" t="s">
        <v>26</v>
      </c>
      <c r="B1518" t="s">
        <v>27</v>
      </c>
      <c r="C1518" s="27">
        <v>2020</v>
      </c>
      <c r="D1518" s="28">
        <v>5</v>
      </c>
      <c r="E1518" t="s">
        <v>632</v>
      </c>
      <c r="F1518" t="s">
        <v>953</v>
      </c>
      <c r="G1518" s="29">
        <v>43799</v>
      </c>
      <c r="H1518" s="30">
        <v>43805</v>
      </c>
      <c r="I1518" s="31">
        <v>45</v>
      </c>
      <c r="J1518" t="s">
        <v>44</v>
      </c>
      <c r="K1518" t="s">
        <v>581</v>
      </c>
      <c r="L1518" t="s">
        <v>616</v>
      </c>
      <c r="M1518" t="s">
        <v>939</v>
      </c>
      <c r="O1518" t="s">
        <v>606</v>
      </c>
      <c r="P1518" t="s">
        <v>26</v>
      </c>
      <c r="Q1518" t="s">
        <v>33</v>
      </c>
      <c r="R1518" t="s">
        <v>558</v>
      </c>
      <c r="W1518" s="32">
        <v>41.05</v>
      </c>
      <c r="Y1518" t="s">
        <v>956</v>
      </c>
      <c r="Z1518" t="s">
        <v>955</v>
      </c>
    </row>
    <row r="1519" spans="1:26" x14ac:dyDescent="0.3">
      <c r="A1519" t="s">
        <v>26</v>
      </c>
      <c r="B1519" t="s">
        <v>27</v>
      </c>
      <c r="C1519" s="27">
        <v>2020</v>
      </c>
      <c r="D1519" s="28">
        <v>5</v>
      </c>
      <c r="E1519" t="s">
        <v>632</v>
      </c>
      <c r="F1519" t="s">
        <v>953</v>
      </c>
      <c r="G1519" s="29">
        <v>43799</v>
      </c>
      <c r="H1519" s="30">
        <v>43805</v>
      </c>
      <c r="I1519" s="31">
        <v>46</v>
      </c>
      <c r="J1519" t="s">
        <v>44</v>
      </c>
      <c r="K1519" t="s">
        <v>581</v>
      </c>
      <c r="L1519" t="s">
        <v>617</v>
      </c>
      <c r="M1519" t="s">
        <v>939</v>
      </c>
      <c r="O1519" t="s">
        <v>606</v>
      </c>
      <c r="P1519" t="s">
        <v>26</v>
      </c>
      <c r="Q1519" t="s">
        <v>33</v>
      </c>
      <c r="R1519" t="s">
        <v>558</v>
      </c>
      <c r="W1519" s="32">
        <v>6.98</v>
      </c>
      <c r="Y1519" t="s">
        <v>956</v>
      </c>
      <c r="Z1519" t="s">
        <v>955</v>
      </c>
    </row>
    <row r="1520" spans="1:26" x14ac:dyDescent="0.3">
      <c r="A1520" t="s">
        <v>26</v>
      </c>
      <c r="B1520" t="s">
        <v>27</v>
      </c>
      <c r="C1520" s="27">
        <v>2020</v>
      </c>
      <c r="D1520" s="28">
        <v>5</v>
      </c>
      <c r="E1520" t="s">
        <v>632</v>
      </c>
      <c r="F1520" t="s">
        <v>953</v>
      </c>
      <c r="G1520" s="29">
        <v>43799</v>
      </c>
      <c r="H1520" s="30">
        <v>43805</v>
      </c>
      <c r="I1520" s="31">
        <v>47</v>
      </c>
      <c r="J1520" t="s">
        <v>44</v>
      </c>
      <c r="K1520" t="s">
        <v>581</v>
      </c>
      <c r="L1520" t="s">
        <v>618</v>
      </c>
      <c r="M1520" t="s">
        <v>939</v>
      </c>
      <c r="O1520" t="s">
        <v>606</v>
      </c>
      <c r="P1520" t="s">
        <v>26</v>
      </c>
      <c r="Q1520" t="s">
        <v>33</v>
      </c>
      <c r="R1520" t="s">
        <v>558</v>
      </c>
      <c r="W1520" s="32">
        <v>6.24</v>
      </c>
      <c r="Y1520" t="s">
        <v>956</v>
      </c>
      <c r="Z1520" t="s">
        <v>955</v>
      </c>
    </row>
    <row r="1521" spans="1:26" x14ac:dyDescent="0.3">
      <c r="A1521" t="s">
        <v>26</v>
      </c>
      <c r="B1521" t="s">
        <v>27</v>
      </c>
      <c r="C1521" s="27">
        <v>2020</v>
      </c>
      <c r="D1521" s="28">
        <v>5</v>
      </c>
      <c r="E1521" t="s">
        <v>632</v>
      </c>
      <c r="F1521" t="s">
        <v>953</v>
      </c>
      <c r="G1521" s="29">
        <v>43799</v>
      </c>
      <c r="H1521" s="30">
        <v>43805</v>
      </c>
      <c r="I1521" s="31">
        <v>48</v>
      </c>
      <c r="J1521" t="s">
        <v>44</v>
      </c>
      <c r="K1521" t="s">
        <v>581</v>
      </c>
      <c r="L1521" t="s">
        <v>619</v>
      </c>
      <c r="M1521" t="s">
        <v>939</v>
      </c>
      <c r="O1521" t="s">
        <v>606</v>
      </c>
      <c r="P1521" t="s">
        <v>26</v>
      </c>
      <c r="Q1521" t="s">
        <v>33</v>
      </c>
      <c r="R1521" t="s">
        <v>558</v>
      </c>
      <c r="W1521" s="32">
        <v>3.3</v>
      </c>
      <c r="Y1521" t="s">
        <v>956</v>
      </c>
      <c r="Z1521" t="s">
        <v>955</v>
      </c>
    </row>
    <row r="1522" spans="1:26" x14ac:dyDescent="0.3">
      <c r="A1522" t="s">
        <v>26</v>
      </c>
      <c r="B1522" t="s">
        <v>27</v>
      </c>
      <c r="C1522" s="27">
        <v>2020</v>
      </c>
      <c r="D1522" s="28">
        <v>5</v>
      </c>
      <c r="E1522" t="s">
        <v>632</v>
      </c>
      <c r="F1522" t="s">
        <v>953</v>
      </c>
      <c r="G1522" s="29">
        <v>43799</v>
      </c>
      <c r="H1522" s="30">
        <v>43805</v>
      </c>
      <c r="I1522" s="31">
        <v>49</v>
      </c>
      <c r="J1522" t="s">
        <v>44</v>
      </c>
      <c r="K1522" t="s">
        <v>581</v>
      </c>
      <c r="L1522" t="s">
        <v>905</v>
      </c>
      <c r="M1522" t="s">
        <v>939</v>
      </c>
      <c r="O1522" t="s">
        <v>606</v>
      </c>
      <c r="P1522" t="s">
        <v>26</v>
      </c>
      <c r="Q1522" t="s">
        <v>33</v>
      </c>
      <c r="R1522" t="s">
        <v>558</v>
      </c>
      <c r="W1522" s="32">
        <v>1.59</v>
      </c>
      <c r="Y1522" t="s">
        <v>956</v>
      </c>
      <c r="Z1522" t="s">
        <v>955</v>
      </c>
    </row>
    <row r="1523" spans="1:26" x14ac:dyDescent="0.3">
      <c r="A1523" t="s">
        <v>26</v>
      </c>
      <c r="B1523" t="s">
        <v>27</v>
      </c>
      <c r="C1523" s="27">
        <v>2020</v>
      </c>
      <c r="D1523" s="28">
        <v>5</v>
      </c>
      <c r="E1523" t="s">
        <v>632</v>
      </c>
      <c r="F1523" t="s">
        <v>953</v>
      </c>
      <c r="G1523" s="29">
        <v>43799</v>
      </c>
      <c r="H1523" s="30">
        <v>43805</v>
      </c>
      <c r="I1523" s="31">
        <v>50</v>
      </c>
      <c r="J1523" t="s">
        <v>44</v>
      </c>
      <c r="K1523" t="s">
        <v>581</v>
      </c>
      <c r="L1523" t="s">
        <v>611</v>
      </c>
      <c r="M1523" t="s">
        <v>939</v>
      </c>
      <c r="O1523" t="s">
        <v>606</v>
      </c>
      <c r="P1523" t="s">
        <v>26</v>
      </c>
      <c r="Q1523" t="s">
        <v>33</v>
      </c>
      <c r="R1523" t="s">
        <v>558</v>
      </c>
      <c r="W1523" s="32">
        <v>1598.39</v>
      </c>
      <c r="Y1523" t="s">
        <v>956</v>
      </c>
      <c r="Z1523" t="s">
        <v>955</v>
      </c>
    </row>
    <row r="1524" spans="1:26" x14ac:dyDescent="0.3">
      <c r="A1524" t="s">
        <v>26</v>
      </c>
      <c r="B1524" t="s">
        <v>27</v>
      </c>
      <c r="C1524" s="27">
        <v>2020</v>
      </c>
      <c r="D1524" s="28">
        <v>5</v>
      </c>
      <c r="E1524" t="s">
        <v>632</v>
      </c>
      <c r="F1524" t="s">
        <v>953</v>
      </c>
      <c r="G1524" s="29">
        <v>43799</v>
      </c>
      <c r="H1524" s="30">
        <v>43805</v>
      </c>
      <c r="I1524" s="31">
        <v>51</v>
      </c>
      <c r="J1524" t="s">
        <v>44</v>
      </c>
      <c r="K1524" t="s">
        <v>581</v>
      </c>
      <c r="L1524" t="s">
        <v>615</v>
      </c>
      <c r="M1524" t="s">
        <v>939</v>
      </c>
      <c r="O1524" t="s">
        <v>606</v>
      </c>
      <c r="P1524" t="s">
        <v>26</v>
      </c>
      <c r="Q1524" t="s">
        <v>33</v>
      </c>
      <c r="R1524" t="s">
        <v>558</v>
      </c>
      <c r="W1524" s="32">
        <v>216.1</v>
      </c>
      <c r="Y1524" t="s">
        <v>956</v>
      </c>
      <c r="Z1524" t="s">
        <v>955</v>
      </c>
    </row>
    <row r="1525" spans="1:26" x14ac:dyDescent="0.3">
      <c r="A1525" t="s">
        <v>26</v>
      </c>
      <c r="B1525" t="s">
        <v>27</v>
      </c>
      <c r="C1525" s="27">
        <v>2020</v>
      </c>
      <c r="D1525" s="28">
        <v>5</v>
      </c>
      <c r="E1525" t="s">
        <v>632</v>
      </c>
      <c r="F1525" t="s">
        <v>953</v>
      </c>
      <c r="G1525" s="29">
        <v>43799</v>
      </c>
      <c r="H1525" s="30">
        <v>43805</v>
      </c>
      <c r="I1525" s="31">
        <v>52</v>
      </c>
      <c r="J1525" t="s">
        <v>44</v>
      </c>
      <c r="K1525" t="s">
        <v>581</v>
      </c>
      <c r="L1525" t="s">
        <v>616</v>
      </c>
      <c r="M1525" t="s">
        <v>939</v>
      </c>
      <c r="O1525" t="s">
        <v>606</v>
      </c>
      <c r="P1525" t="s">
        <v>26</v>
      </c>
      <c r="Q1525" t="s">
        <v>33</v>
      </c>
      <c r="R1525" t="s">
        <v>558</v>
      </c>
      <c r="W1525" s="32">
        <v>123.14</v>
      </c>
      <c r="Y1525" t="s">
        <v>956</v>
      </c>
      <c r="Z1525" t="s">
        <v>955</v>
      </c>
    </row>
    <row r="1526" spans="1:26" x14ac:dyDescent="0.3">
      <c r="A1526" t="s">
        <v>26</v>
      </c>
      <c r="B1526" t="s">
        <v>27</v>
      </c>
      <c r="C1526" s="27">
        <v>2020</v>
      </c>
      <c r="D1526" s="28">
        <v>5</v>
      </c>
      <c r="E1526" t="s">
        <v>632</v>
      </c>
      <c r="F1526" t="s">
        <v>953</v>
      </c>
      <c r="G1526" s="29">
        <v>43799</v>
      </c>
      <c r="H1526" s="30">
        <v>43805</v>
      </c>
      <c r="I1526" s="31">
        <v>53</v>
      </c>
      <c r="J1526" t="s">
        <v>44</v>
      </c>
      <c r="K1526" t="s">
        <v>581</v>
      </c>
      <c r="L1526" t="s">
        <v>617</v>
      </c>
      <c r="M1526" t="s">
        <v>939</v>
      </c>
      <c r="O1526" t="s">
        <v>606</v>
      </c>
      <c r="P1526" t="s">
        <v>26</v>
      </c>
      <c r="Q1526" t="s">
        <v>33</v>
      </c>
      <c r="R1526" t="s">
        <v>558</v>
      </c>
      <c r="W1526" s="32">
        <v>20.94</v>
      </c>
      <c r="Y1526" t="s">
        <v>956</v>
      </c>
      <c r="Z1526" t="s">
        <v>955</v>
      </c>
    </row>
    <row r="1527" spans="1:26" x14ac:dyDescent="0.3">
      <c r="A1527" t="s">
        <v>26</v>
      </c>
      <c r="B1527" t="s">
        <v>27</v>
      </c>
      <c r="C1527" s="27">
        <v>2020</v>
      </c>
      <c r="D1527" s="28">
        <v>5</v>
      </c>
      <c r="E1527" t="s">
        <v>632</v>
      </c>
      <c r="F1527" t="s">
        <v>953</v>
      </c>
      <c r="G1527" s="29">
        <v>43799</v>
      </c>
      <c r="H1527" s="30">
        <v>43805</v>
      </c>
      <c r="I1527" s="31">
        <v>54</v>
      </c>
      <c r="J1527" t="s">
        <v>44</v>
      </c>
      <c r="K1527" t="s">
        <v>581</v>
      </c>
      <c r="L1527" t="s">
        <v>618</v>
      </c>
      <c r="M1527" t="s">
        <v>939</v>
      </c>
      <c r="O1527" t="s">
        <v>606</v>
      </c>
      <c r="P1527" t="s">
        <v>26</v>
      </c>
      <c r="Q1527" t="s">
        <v>33</v>
      </c>
      <c r="R1527" t="s">
        <v>558</v>
      </c>
      <c r="W1527" s="32">
        <v>18.7</v>
      </c>
      <c r="Y1527" t="s">
        <v>956</v>
      </c>
      <c r="Z1527" t="s">
        <v>955</v>
      </c>
    </row>
    <row r="1528" spans="1:26" x14ac:dyDescent="0.3">
      <c r="A1528" t="s">
        <v>26</v>
      </c>
      <c r="B1528" t="s">
        <v>27</v>
      </c>
      <c r="C1528" s="27">
        <v>2020</v>
      </c>
      <c r="D1528" s="28">
        <v>5</v>
      </c>
      <c r="E1528" t="s">
        <v>632</v>
      </c>
      <c r="F1528" t="s">
        <v>953</v>
      </c>
      <c r="G1528" s="29">
        <v>43799</v>
      </c>
      <c r="H1528" s="30">
        <v>43805</v>
      </c>
      <c r="I1528" s="31">
        <v>55</v>
      </c>
      <c r="J1528" t="s">
        <v>44</v>
      </c>
      <c r="K1528" t="s">
        <v>581</v>
      </c>
      <c r="L1528" t="s">
        <v>619</v>
      </c>
      <c r="M1528" t="s">
        <v>939</v>
      </c>
      <c r="O1528" t="s">
        <v>606</v>
      </c>
      <c r="P1528" t="s">
        <v>26</v>
      </c>
      <c r="Q1528" t="s">
        <v>33</v>
      </c>
      <c r="R1528" t="s">
        <v>558</v>
      </c>
      <c r="W1528" s="32">
        <v>9.91</v>
      </c>
      <c r="Y1528" t="s">
        <v>956</v>
      </c>
      <c r="Z1528" t="s">
        <v>955</v>
      </c>
    </row>
    <row r="1529" spans="1:26" x14ac:dyDescent="0.3">
      <c r="A1529" t="s">
        <v>26</v>
      </c>
      <c r="B1529" t="s">
        <v>27</v>
      </c>
      <c r="C1529" s="27">
        <v>2020</v>
      </c>
      <c r="D1529" s="28">
        <v>5</v>
      </c>
      <c r="E1529" t="s">
        <v>632</v>
      </c>
      <c r="F1529" t="s">
        <v>953</v>
      </c>
      <c r="G1529" s="29">
        <v>43799</v>
      </c>
      <c r="H1529" s="30">
        <v>43805</v>
      </c>
      <c r="I1529" s="31">
        <v>56</v>
      </c>
      <c r="J1529" t="s">
        <v>44</v>
      </c>
      <c r="K1529" t="s">
        <v>581</v>
      </c>
      <c r="L1529" t="s">
        <v>905</v>
      </c>
      <c r="M1529" t="s">
        <v>939</v>
      </c>
      <c r="O1529" t="s">
        <v>606</v>
      </c>
      <c r="P1529" t="s">
        <v>26</v>
      </c>
      <c r="Q1529" t="s">
        <v>33</v>
      </c>
      <c r="R1529" t="s">
        <v>558</v>
      </c>
      <c r="W1529" s="32">
        <v>4.7699999999999996</v>
      </c>
      <c r="Y1529" t="s">
        <v>956</v>
      </c>
      <c r="Z1529" t="s">
        <v>955</v>
      </c>
    </row>
    <row r="1530" spans="1:26" x14ac:dyDescent="0.3">
      <c r="A1530" t="s">
        <v>26</v>
      </c>
      <c r="B1530" t="s">
        <v>27</v>
      </c>
      <c r="C1530" s="27">
        <v>2020</v>
      </c>
      <c r="D1530" s="28">
        <v>5</v>
      </c>
      <c r="E1530" t="s">
        <v>632</v>
      </c>
      <c r="F1530" t="s">
        <v>953</v>
      </c>
      <c r="G1530" s="29">
        <v>43799</v>
      </c>
      <c r="H1530" s="30">
        <v>43805</v>
      </c>
      <c r="I1530" s="31">
        <v>60</v>
      </c>
      <c r="J1530" t="s">
        <v>44</v>
      </c>
      <c r="L1530" t="s">
        <v>37</v>
      </c>
      <c r="M1530" t="s">
        <v>38</v>
      </c>
      <c r="Q1530" t="s">
        <v>33</v>
      </c>
      <c r="W1530" s="32">
        <v>-4782.49</v>
      </c>
      <c r="Y1530" t="s">
        <v>45</v>
      </c>
      <c r="Z1530" t="s">
        <v>955</v>
      </c>
    </row>
    <row r="1531" spans="1:26" x14ac:dyDescent="0.3">
      <c r="A1531" t="s">
        <v>26</v>
      </c>
      <c r="B1531" t="s">
        <v>27</v>
      </c>
      <c r="C1531" s="27">
        <v>2020</v>
      </c>
      <c r="D1531" s="28">
        <v>5</v>
      </c>
      <c r="E1531" t="s">
        <v>39</v>
      </c>
      <c r="F1531" t="s">
        <v>957</v>
      </c>
      <c r="G1531" s="29">
        <v>43799</v>
      </c>
      <c r="H1531" s="30">
        <v>43805</v>
      </c>
      <c r="I1531" s="31">
        <v>6</v>
      </c>
      <c r="J1531" t="s">
        <v>44</v>
      </c>
      <c r="L1531" t="s">
        <v>838</v>
      </c>
      <c r="M1531" t="s">
        <v>582</v>
      </c>
      <c r="P1531" t="s">
        <v>26</v>
      </c>
      <c r="Q1531" t="s">
        <v>33</v>
      </c>
      <c r="R1531" t="s">
        <v>558</v>
      </c>
      <c r="W1531" s="32">
        <v>97500</v>
      </c>
      <c r="Y1531" t="s">
        <v>958</v>
      </c>
      <c r="Z1531" t="s">
        <v>959</v>
      </c>
    </row>
    <row r="1532" spans="1:26" x14ac:dyDescent="0.3">
      <c r="A1532" t="s">
        <v>26</v>
      </c>
      <c r="B1532" t="s">
        <v>27</v>
      </c>
      <c r="C1532" s="27">
        <v>2020</v>
      </c>
      <c r="D1532" s="28">
        <v>5</v>
      </c>
      <c r="E1532" t="s">
        <v>39</v>
      </c>
      <c r="F1532" t="s">
        <v>957</v>
      </c>
      <c r="G1532" s="29">
        <v>43799</v>
      </c>
      <c r="H1532" s="30">
        <v>43805</v>
      </c>
      <c r="I1532" s="31">
        <v>7</v>
      </c>
      <c r="J1532" t="s">
        <v>44</v>
      </c>
      <c r="K1532" t="s">
        <v>581</v>
      </c>
      <c r="L1532" t="s">
        <v>61</v>
      </c>
      <c r="M1532" t="s">
        <v>582</v>
      </c>
      <c r="P1532" t="s">
        <v>26</v>
      </c>
      <c r="Q1532" t="s">
        <v>33</v>
      </c>
      <c r="R1532" t="s">
        <v>558</v>
      </c>
      <c r="S1532" t="s">
        <v>810</v>
      </c>
      <c r="W1532" s="32">
        <v>3828.13</v>
      </c>
      <c r="Y1532" t="s">
        <v>958</v>
      </c>
      <c r="Z1532" t="s">
        <v>959</v>
      </c>
    </row>
    <row r="1533" spans="1:26" x14ac:dyDescent="0.3">
      <c r="A1533" t="s">
        <v>26</v>
      </c>
      <c r="B1533" t="s">
        <v>27</v>
      </c>
      <c r="C1533" s="27">
        <v>2020</v>
      </c>
      <c r="D1533" s="28">
        <v>5</v>
      </c>
      <c r="E1533" t="s">
        <v>39</v>
      </c>
      <c r="F1533" t="s">
        <v>957</v>
      </c>
      <c r="G1533" s="29">
        <v>43799</v>
      </c>
      <c r="H1533" s="30">
        <v>43805</v>
      </c>
      <c r="I1533" s="31">
        <v>8</v>
      </c>
      <c r="J1533" t="s">
        <v>44</v>
      </c>
      <c r="K1533" t="s">
        <v>581</v>
      </c>
      <c r="L1533" t="s">
        <v>61</v>
      </c>
      <c r="M1533" t="s">
        <v>582</v>
      </c>
      <c r="P1533" t="s">
        <v>26</v>
      </c>
      <c r="Q1533" t="s">
        <v>33</v>
      </c>
      <c r="R1533" t="s">
        <v>558</v>
      </c>
      <c r="S1533" t="s">
        <v>810</v>
      </c>
      <c r="W1533" s="32">
        <v>43845.13</v>
      </c>
      <c r="Y1533" t="s">
        <v>958</v>
      </c>
      <c r="Z1533" t="s">
        <v>959</v>
      </c>
    </row>
    <row r="1534" spans="1:26" x14ac:dyDescent="0.3">
      <c r="A1534" t="s">
        <v>26</v>
      </c>
      <c r="B1534" t="s">
        <v>27</v>
      </c>
      <c r="C1534" s="27">
        <v>2020</v>
      </c>
      <c r="D1534" s="28">
        <v>5</v>
      </c>
      <c r="E1534" t="s">
        <v>39</v>
      </c>
      <c r="F1534" t="s">
        <v>957</v>
      </c>
      <c r="G1534" s="29">
        <v>43799</v>
      </c>
      <c r="H1534" s="30">
        <v>43805</v>
      </c>
      <c r="I1534" s="31">
        <v>9</v>
      </c>
      <c r="J1534" t="s">
        <v>44</v>
      </c>
      <c r="K1534" t="s">
        <v>581</v>
      </c>
      <c r="L1534" t="s">
        <v>61</v>
      </c>
      <c r="M1534" t="s">
        <v>582</v>
      </c>
      <c r="P1534" t="s">
        <v>26</v>
      </c>
      <c r="Q1534" t="s">
        <v>33</v>
      </c>
      <c r="R1534" t="s">
        <v>558</v>
      </c>
      <c r="S1534" t="s">
        <v>960</v>
      </c>
      <c r="W1534" s="32">
        <v>49210</v>
      </c>
      <c r="Y1534" t="s">
        <v>958</v>
      </c>
      <c r="Z1534" t="s">
        <v>959</v>
      </c>
    </row>
    <row r="1535" spans="1:26" x14ac:dyDescent="0.3">
      <c r="A1535" t="s">
        <v>26</v>
      </c>
      <c r="B1535" t="s">
        <v>27</v>
      </c>
      <c r="C1535" s="27">
        <v>2020</v>
      </c>
      <c r="D1535" s="28">
        <v>5</v>
      </c>
      <c r="E1535" t="s">
        <v>39</v>
      </c>
      <c r="F1535" t="s">
        <v>957</v>
      </c>
      <c r="G1535" s="29">
        <v>43799</v>
      </c>
      <c r="H1535" s="30">
        <v>43805</v>
      </c>
      <c r="I1535" s="31">
        <v>10</v>
      </c>
      <c r="J1535" t="s">
        <v>44</v>
      </c>
      <c r="K1535" t="s">
        <v>581</v>
      </c>
      <c r="L1535" t="s">
        <v>61</v>
      </c>
      <c r="M1535" t="s">
        <v>582</v>
      </c>
      <c r="P1535" t="s">
        <v>26</v>
      </c>
      <c r="Q1535" t="s">
        <v>33</v>
      </c>
      <c r="R1535" t="s">
        <v>558</v>
      </c>
      <c r="S1535" t="s">
        <v>625</v>
      </c>
      <c r="W1535" s="32">
        <v>47590.95</v>
      </c>
      <c r="Y1535" t="s">
        <v>958</v>
      </c>
      <c r="Z1535" t="s">
        <v>959</v>
      </c>
    </row>
    <row r="1536" spans="1:26" x14ac:dyDescent="0.3">
      <c r="A1536" t="s">
        <v>26</v>
      </c>
      <c r="B1536" t="s">
        <v>27</v>
      </c>
      <c r="C1536" s="27">
        <v>2020</v>
      </c>
      <c r="D1536" s="28">
        <v>5</v>
      </c>
      <c r="E1536" t="s">
        <v>39</v>
      </c>
      <c r="F1536" t="s">
        <v>957</v>
      </c>
      <c r="G1536" s="29">
        <v>43799</v>
      </c>
      <c r="H1536" s="30">
        <v>43805</v>
      </c>
      <c r="I1536" s="31">
        <v>14</v>
      </c>
      <c r="J1536" t="s">
        <v>44</v>
      </c>
      <c r="L1536" t="s">
        <v>37</v>
      </c>
      <c r="M1536" t="s">
        <v>38</v>
      </c>
      <c r="Q1536" t="s">
        <v>33</v>
      </c>
      <c r="W1536" s="32">
        <v>-241974.21</v>
      </c>
      <c r="Y1536" t="s">
        <v>45</v>
      </c>
      <c r="Z1536" t="s">
        <v>959</v>
      </c>
    </row>
    <row r="1537" spans="1:26" x14ac:dyDescent="0.3">
      <c r="A1537" t="s">
        <v>26</v>
      </c>
      <c r="B1537" t="s">
        <v>27</v>
      </c>
      <c r="C1537" s="27">
        <v>2020</v>
      </c>
      <c r="D1537" s="28">
        <v>6</v>
      </c>
      <c r="E1537" t="s">
        <v>921</v>
      </c>
      <c r="F1537" t="s">
        <v>961</v>
      </c>
      <c r="G1537" s="29">
        <v>43803</v>
      </c>
      <c r="H1537" s="30">
        <v>43803</v>
      </c>
      <c r="I1537" s="31">
        <v>23</v>
      </c>
      <c r="J1537" t="s">
        <v>44</v>
      </c>
      <c r="K1537" t="s">
        <v>604</v>
      </c>
      <c r="L1537" t="s">
        <v>923</v>
      </c>
      <c r="M1537" t="s">
        <v>62</v>
      </c>
      <c r="O1537" t="s">
        <v>606</v>
      </c>
      <c r="P1537" t="s">
        <v>26</v>
      </c>
      <c r="Q1537" t="s">
        <v>33</v>
      </c>
      <c r="R1537" t="s">
        <v>558</v>
      </c>
      <c r="W1537" s="32">
        <v>1.26</v>
      </c>
      <c r="X1537" t="s">
        <v>962</v>
      </c>
      <c r="Y1537" t="s">
        <v>930</v>
      </c>
      <c r="Z1537" t="s">
        <v>926</v>
      </c>
    </row>
    <row r="1538" spans="1:26" x14ac:dyDescent="0.3">
      <c r="A1538" t="s">
        <v>26</v>
      </c>
      <c r="B1538" t="s">
        <v>27</v>
      </c>
      <c r="C1538" s="27">
        <v>2020</v>
      </c>
      <c r="D1538" s="28">
        <v>6</v>
      </c>
      <c r="E1538" t="s">
        <v>921</v>
      </c>
      <c r="F1538" t="s">
        <v>961</v>
      </c>
      <c r="G1538" s="29">
        <v>43803</v>
      </c>
      <c r="H1538" s="30">
        <v>43803</v>
      </c>
      <c r="I1538" s="31">
        <v>24</v>
      </c>
      <c r="J1538" t="s">
        <v>44</v>
      </c>
      <c r="L1538" t="s">
        <v>54</v>
      </c>
      <c r="M1538" t="s">
        <v>38</v>
      </c>
      <c r="P1538" t="s">
        <v>26</v>
      </c>
      <c r="Q1538" t="s">
        <v>33</v>
      </c>
      <c r="R1538" t="s">
        <v>558</v>
      </c>
      <c r="W1538" s="32">
        <v>-1.26</v>
      </c>
      <c r="X1538" t="s">
        <v>962</v>
      </c>
      <c r="Y1538" t="s">
        <v>930</v>
      </c>
      <c r="Z1538" t="s">
        <v>926</v>
      </c>
    </row>
    <row r="1539" spans="1:26" x14ac:dyDescent="0.3">
      <c r="A1539" t="s">
        <v>26</v>
      </c>
      <c r="B1539" t="s">
        <v>27</v>
      </c>
      <c r="C1539" s="27">
        <v>2020</v>
      </c>
      <c r="D1539" s="28">
        <v>6</v>
      </c>
      <c r="E1539" t="s">
        <v>921</v>
      </c>
      <c r="F1539" t="s">
        <v>961</v>
      </c>
      <c r="G1539" s="29">
        <v>43803</v>
      </c>
      <c r="H1539" s="30">
        <v>43803</v>
      </c>
      <c r="I1539" s="31">
        <v>33</v>
      </c>
      <c r="J1539" t="s">
        <v>44</v>
      </c>
      <c r="K1539" t="s">
        <v>604</v>
      </c>
      <c r="L1539" t="s">
        <v>923</v>
      </c>
      <c r="M1539" t="s">
        <v>62</v>
      </c>
      <c r="O1539" t="s">
        <v>606</v>
      </c>
      <c r="P1539" t="s">
        <v>26</v>
      </c>
      <c r="Q1539" t="s">
        <v>33</v>
      </c>
      <c r="R1539" t="s">
        <v>558</v>
      </c>
      <c r="W1539" s="32">
        <v>0.11</v>
      </c>
      <c r="X1539" t="s">
        <v>962</v>
      </c>
      <c r="Y1539" t="s">
        <v>930</v>
      </c>
      <c r="Z1539" t="s">
        <v>926</v>
      </c>
    </row>
    <row r="1540" spans="1:26" x14ac:dyDescent="0.3">
      <c r="A1540" t="s">
        <v>26</v>
      </c>
      <c r="B1540" t="s">
        <v>27</v>
      </c>
      <c r="C1540" s="27">
        <v>2020</v>
      </c>
      <c r="D1540" s="28">
        <v>6</v>
      </c>
      <c r="E1540" t="s">
        <v>921</v>
      </c>
      <c r="F1540" t="s">
        <v>961</v>
      </c>
      <c r="G1540" s="29">
        <v>43803</v>
      </c>
      <c r="H1540" s="30">
        <v>43803</v>
      </c>
      <c r="I1540" s="31">
        <v>34</v>
      </c>
      <c r="J1540" t="s">
        <v>44</v>
      </c>
      <c r="L1540" t="s">
        <v>54</v>
      </c>
      <c r="M1540" t="s">
        <v>38</v>
      </c>
      <c r="P1540" t="s">
        <v>26</v>
      </c>
      <c r="Q1540" t="s">
        <v>33</v>
      </c>
      <c r="R1540" t="s">
        <v>558</v>
      </c>
      <c r="W1540" s="32">
        <v>-0.11</v>
      </c>
      <c r="X1540" t="s">
        <v>962</v>
      </c>
      <c r="Y1540" t="s">
        <v>930</v>
      </c>
      <c r="Z1540" t="s">
        <v>926</v>
      </c>
    </row>
    <row r="1541" spans="1:26" x14ac:dyDescent="0.3">
      <c r="A1541" t="s">
        <v>26</v>
      </c>
      <c r="B1541" t="s">
        <v>27</v>
      </c>
      <c r="C1541" s="27">
        <v>2020</v>
      </c>
      <c r="D1541" s="28">
        <v>6</v>
      </c>
      <c r="E1541" t="s">
        <v>921</v>
      </c>
      <c r="F1541" t="s">
        <v>961</v>
      </c>
      <c r="G1541" s="29">
        <v>43803</v>
      </c>
      <c r="H1541" s="30">
        <v>43803</v>
      </c>
      <c r="I1541" s="31">
        <v>43</v>
      </c>
      <c r="J1541" t="s">
        <v>44</v>
      </c>
      <c r="K1541" t="s">
        <v>604</v>
      </c>
      <c r="L1541" t="s">
        <v>923</v>
      </c>
      <c r="M1541" t="s">
        <v>62</v>
      </c>
      <c r="O1541" t="s">
        <v>606</v>
      </c>
      <c r="P1541" t="s">
        <v>26</v>
      </c>
      <c r="Q1541" t="s">
        <v>33</v>
      </c>
      <c r="R1541" t="s">
        <v>558</v>
      </c>
      <c r="W1541" s="32">
        <v>1.29</v>
      </c>
      <c r="X1541" t="s">
        <v>962</v>
      </c>
      <c r="Y1541" t="s">
        <v>930</v>
      </c>
      <c r="Z1541" t="s">
        <v>926</v>
      </c>
    </row>
    <row r="1542" spans="1:26" x14ac:dyDescent="0.3">
      <c r="A1542" t="s">
        <v>26</v>
      </c>
      <c r="B1542" t="s">
        <v>27</v>
      </c>
      <c r="C1542" s="27">
        <v>2020</v>
      </c>
      <c r="D1542" s="28">
        <v>6</v>
      </c>
      <c r="E1542" t="s">
        <v>921</v>
      </c>
      <c r="F1542" t="s">
        <v>961</v>
      </c>
      <c r="G1542" s="29">
        <v>43803</v>
      </c>
      <c r="H1542" s="30">
        <v>43803</v>
      </c>
      <c r="I1542" s="31">
        <v>44</v>
      </c>
      <c r="J1542" t="s">
        <v>44</v>
      </c>
      <c r="L1542" t="s">
        <v>54</v>
      </c>
      <c r="M1542" t="s">
        <v>38</v>
      </c>
      <c r="P1542" t="s">
        <v>26</v>
      </c>
      <c r="Q1542" t="s">
        <v>33</v>
      </c>
      <c r="R1542" t="s">
        <v>558</v>
      </c>
      <c r="W1542" s="32">
        <v>-1.29</v>
      </c>
      <c r="X1542" t="s">
        <v>962</v>
      </c>
      <c r="Y1542" t="s">
        <v>930</v>
      </c>
      <c r="Z1542" t="s">
        <v>926</v>
      </c>
    </row>
    <row r="1543" spans="1:26" x14ac:dyDescent="0.3">
      <c r="A1543" t="s">
        <v>26</v>
      </c>
      <c r="B1543" t="s">
        <v>27</v>
      </c>
      <c r="C1543" s="27">
        <v>2020</v>
      </c>
      <c r="D1543" s="28">
        <v>6</v>
      </c>
      <c r="E1543" t="s">
        <v>921</v>
      </c>
      <c r="F1543" t="s">
        <v>961</v>
      </c>
      <c r="G1543" s="29">
        <v>43803</v>
      </c>
      <c r="H1543" s="30">
        <v>43803</v>
      </c>
      <c r="I1543" s="31">
        <v>53</v>
      </c>
      <c r="J1543" t="s">
        <v>44</v>
      </c>
      <c r="K1543" t="s">
        <v>604</v>
      </c>
      <c r="L1543" t="s">
        <v>923</v>
      </c>
      <c r="M1543" t="s">
        <v>62</v>
      </c>
      <c r="O1543" t="s">
        <v>606</v>
      </c>
      <c r="P1543" t="s">
        <v>26</v>
      </c>
      <c r="Q1543" t="s">
        <v>33</v>
      </c>
      <c r="R1543" t="s">
        <v>558</v>
      </c>
      <c r="W1543" s="32">
        <v>1.29</v>
      </c>
      <c r="X1543" t="s">
        <v>962</v>
      </c>
      <c r="Y1543" t="s">
        <v>930</v>
      </c>
      <c r="Z1543" t="s">
        <v>926</v>
      </c>
    </row>
    <row r="1544" spans="1:26" x14ac:dyDescent="0.3">
      <c r="A1544" t="s">
        <v>26</v>
      </c>
      <c r="B1544" t="s">
        <v>27</v>
      </c>
      <c r="C1544" s="27">
        <v>2020</v>
      </c>
      <c r="D1544" s="28">
        <v>6</v>
      </c>
      <c r="E1544" t="s">
        <v>921</v>
      </c>
      <c r="F1544" t="s">
        <v>961</v>
      </c>
      <c r="G1544" s="29">
        <v>43803</v>
      </c>
      <c r="H1544" s="30">
        <v>43803</v>
      </c>
      <c r="I1544" s="31">
        <v>54</v>
      </c>
      <c r="J1544" t="s">
        <v>44</v>
      </c>
      <c r="L1544" t="s">
        <v>54</v>
      </c>
      <c r="M1544" t="s">
        <v>38</v>
      </c>
      <c r="P1544" t="s">
        <v>26</v>
      </c>
      <c r="Q1544" t="s">
        <v>33</v>
      </c>
      <c r="R1544" t="s">
        <v>558</v>
      </c>
      <c r="W1544" s="32">
        <v>-1.29</v>
      </c>
      <c r="X1544" t="s">
        <v>962</v>
      </c>
      <c r="Y1544" t="s">
        <v>930</v>
      </c>
      <c r="Z1544" t="s">
        <v>926</v>
      </c>
    </row>
    <row r="1545" spans="1:26" x14ac:dyDescent="0.3">
      <c r="A1545" t="s">
        <v>26</v>
      </c>
      <c r="B1545" t="s">
        <v>27</v>
      </c>
      <c r="C1545" s="27">
        <v>2020</v>
      </c>
      <c r="D1545" s="28">
        <v>6</v>
      </c>
      <c r="E1545" t="s">
        <v>921</v>
      </c>
      <c r="F1545" t="s">
        <v>961</v>
      </c>
      <c r="G1545" s="29">
        <v>43803</v>
      </c>
      <c r="H1545" s="30">
        <v>43803</v>
      </c>
      <c r="I1545" s="31">
        <v>63</v>
      </c>
      <c r="J1545" t="s">
        <v>44</v>
      </c>
      <c r="K1545" t="s">
        <v>604</v>
      </c>
      <c r="L1545" t="s">
        <v>923</v>
      </c>
      <c r="M1545" t="s">
        <v>62</v>
      </c>
      <c r="O1545" t="s">
        <v>606</v>
      </c>
      <c r="P1545" t="s">
        <v>26</v>
      </c>
      <c r="Q1545" t="s">
        <v>33</v>
      </c>
      <c r="R1545" t="s">
        <v>558</v>
      </c>
      <c r="W1545" s="32">
        <v>1.53</v>
      </c>
      <c r="X1545" t="s">
        <v>962</v>
      </c>
      <c r="Y1545" t="s">
        <v>930</v>
      </c>
      <c r="Z1545" t="s">
        <v>926</v>
      </c>
    </row>
    <row r="1546" spans="1:26" x14ac:dyDescent="0.3">
      <c r="A1546" t="s">
        <v>26</v>
      </c>
      <c r="B1546" t="s">
        <v>27</v>
      </c>
      <c r="C1546" s="27">
        <v>2020</v>
      </c>
      <c r="D1546" s="28">
        <v>6</v>
      </c>
      <c r="E1546" t="s">
        <v>921</v>
      </c>
      <c r="F1546" t="s">
        <v>961</v>
      </c>
      <c r="G1546" s="29">
        <v>43803</v>
      </c>
      <c r="H1546" s="30">
        <v>43803</v>
      </c>
      <c r="I1546" s="31">
        <v>64</v>
      </c>
      <c r="J1546" t="s">
        <v>44</v>
      </c>
      <c r="L1546" t="s">
        <v>54</v>
      </c>
      <c r="M1546" t="s">
        <v>38</v>
      </c>
      <c r="P1546" t="s">
        <v>26</v>
      </c>
      <c r="Q1546" t="s">
        <v>33</v>
      </c>
      <c r="R1546" t="s">
        <v>558</v>
      </c>
      <c r="W1546" s="32">
        <v>-1.53</v>
      </c>
      <c r="X1546" t="s">
        <v>962</v>
      </c>
      <c r="Y1546" t="s">
        <v>930</v>
      </c>
      <c r="Z1546" t="s">
        <v>926</v>
      </c>
    </row>
    <row r="1547" spans="1:26" x14ac:dyDescent="0.3">
      <c r="A1547" t="s">
        <v>26</v>
      </c>
      <c r="B1547" t="s">
        <v>27</v>
      </c>
      <c r="C1547" s="27">
        <v>2020</v>
      </c>
      <c r="D1547" s="28">
        <v>6</v>
      </c>
      <c r="E1547" t="s">
        <v>921</v>
      </c>
      <c r="F1547" t="s">
        <v>961</v>
      </c>
      <c r="G1547" s="29">
        <v>43803</v>
      </c>
      <c r="H1547" s="30">
        <v>43803</v>
      </c>
      <c r="I1547" s="31">
        <v>73</v>
      </c>
      <c r="J1547" t="s">
        <v>44</v>
      </c>
      <c r="K1547" t="s">
        <v>604</v>
      </c>
      <c r="L1547" t="s">
        <v>923</v>
      </c>
      <c r="M1547" t="s">
        <v>62</v>
      </c>
      <c r="O1547" t="s">
        <v>606</v>
      </c>
      <c r="P1547" t="s">
        <v>26</v>
      </c>
      <c r="Q1547" t="s">
        <v>33</v>
      </c>
      <c r="R1547" t="s">
        <v>558</v>
      </c>
      <c r="W1547" s="32">
        <v>0.15</v>
      </c>
      <c r="X1547" t="s">
        <v>962</v>
      </c>
      <c r="Y1547" t="s">
        <v>930</v>
      </c>
      <c r="Z1547" t="s">
        <v>926</v>
      </c>
    </row>
    <row r="1548" spans="1:26" x14ac:dyDescent="0.3">
      <c r="A1548" t="s">
        <v>26</v>
      </c>
      <c r="B1548" t="s">
        <v>27</v>
      </c>
      <c r="C1548" s="27">
        <v>2020</v>
      </c>
      <c r="D1548" s="28">
        <v>6</v>
      </c>
      <c r="E1548" t="s">
        <v>921</v>
      </c>
      <c r="F1548" t="s">
        <v>961</v>
      </c>
      <c r="G1548" s="29">
        <v>43803</v>
      </c>
      <c r="H1548" s="30">
        <v>43803</v>
      </c>
      <c r="I1548" s="31">
        <v>74</v>
      </c>
      <c r="J1548" t="s">
        <v>44</v>
      </c>
      <c r="L1548" t="s">
        <v>54</v>
      </c>
      <c r="M1548" t="s">
        <v>38</v>
      </c>
      <c r="P1548" t="s">
        <v>26</v>
      </c>
      <c r="Q1548" t="s">
        <v>33</v>
      </c>
      <c r="R1548" t="s">
        <v>558</v>
      </c>
      <c r="W1548" s="32">
        <v>-0.15</v>
      </c>
      <c r="X1548" t="s">
        <v>962</v>
      </c>
      <c r="Y1548" t="s">
        <v>930</v>
      </c>
      <c r="Z1548" t="s">
        <v>926</v>
      </c>
    </row>
    <row r="1549" spans="1:26" x14ac:dyDescent="0.3">
      <c r="A1549" t="s">
        <v>26</v>
      </c>
      <c r="B1549" t="s">
        <v>27</v>
      </c>
      <c r="C1549" s="27">
        <v>2020</v>
      </c>
      <c r="D1549" s="28">
        <v>6</v>
      </c>
      <c r="E1549" t="s">
        <v>921</v>
      </c>
      <c r="F1549" t="s">
        <v>961</v>
      </c>
      <c r="G1549" s="29">
        <v>43803</v>
      </c>
      <c r="H1549" s="30">
        <v>43803</v>
      </c>
      <c r="I1549" s="31">
        <v>83</v>
      </c>
      <c r="J1549" t="s">
        <v>44</v>
      </c>
      <c r="K1549" t="s">
        <v>604</v>
      </c>
      <c r="L1549" t="s">
        <v>923</v>
      </c>
      <c r="M1549" t="s">
        <v>62</v>
      </c>
      <c r="O1549" t="s">
        <v>606</v>
      </c>
      <c r="P1549" t="s">
        <v>26</v>
      </c>
      <c r="Q1549" t="s">
        <v>33</v>
      </c>
      <c r="R1549" t="s">
        <v>558</v>
      </c>
      <c r="W1549" s="32">
        <v>1.29</v>
      </c>
      <c r="X1549" t="s">
        <v>962</v>
      </c>
      <c r="Y1549" t="s">
        <v>930</v>
      </c>
      <c r="Z1549" t="s">
        <v>926</v>
      </c>
    </row>
    <row r="1550" spans="1:26" x14ac:dyDescent="0.3">
      <c r="A1550" t="s">
        <v>26</v>
      </c>
      <c r="B1550" t="s">
        <v>27</v>
      </c>
      <c r="C1550" s="27">
        <v>2020</v>
      </c>
      <c r="D1550" s="28">
        <v>6</v>
      </c>
      <c r="E1550" t="s">
        <v>921</v>
      </c>
      <c r="F1550" t="s">
        <v>961</v>
      </c>
      <c r="G1550" s="29">
        <v>43803</v>
      </c>
      <c r="H1550" s="30">
        <v>43803</v>
      </c>
      <c r="I1550" s="31">
        <v>84</v>
      </c>
      <c r="J1550" t="s">
        <v>44</v>
      </c>
      <c r="L1550" t="s">
        <v>54</v>
      </c>
      <c r="M1550" t="s">
        <v>38</v>
      </c>
      <c r="P1550" t="s">
        <v>26</v>
      </c>
      <c r="Q1550" t="s">
        <v>33</v>
      </c>
      <c r="R1550" t="s">
        <v>558</v>
      </c>
      <c r="W1550" s="32">
        <v>-1.29</v>
      </c>
      <c r="X1550" t="s">
        <v>962</v>
      </c>
      <c r="Y1550" t="s">
        <v>930</v>
      </c>
      <c r="Z1550" t="s">
        <v>926</v>
      </c>
    </row>
    <row r="1551" spans="1:26" x14ac:dyDescent="0.3">
      <c r="A1551" t="s">
        <v>26</v>
      </c>
      <c r="B1551" t="s">
        <v>27</v>
      </c>
      <c r="C1551" s="27">
        <v>2020</v>
      </c>
      <c r="D1551" s="28">
        <v>6</v>
      </c>
      <c r="E1551" t="s">
        <v>921</v>
      </c>
      <c r="F1551" t="s">
        <v>961</v>
      </c>
      <c r="G1551" s="29">
        <v>43803</v>
      </c>
      <c r="H1551" s="30">
        <v>43803</v>
      </c>
      <c r="I1551" s="31">
        <v>93</v>
      </c>
      <c r="J1551" t="s">
        <v>44</v>
      </c>
      <c r="K1551" t="s">
        <v>604</v>
      </c>
      <c r="L1551" t="s">
        <v>923</v>
      </c>
      <c r="M1551" t="s">
        <v>62</v>
      </c>
      <c r="O1551" t="s">
        <v>606</v>
      </c>
      <c r="P1551" t="s">
        <v>26</v>
      </c>
      <c r="Q1551" t="s">
        <v>33</v>
      </c>
      <c r="R1551" t="s">
        <v>558</v>
      </c>
      <c r="W1551" s="32">
        <v>1.26</v>
      </c>
      <c r="X1551" t="s">
        <v>962</v>
      </c>
      <c r="Y1551" t="s">
        <v>930</v>
      </c>
      <c r="Z1551" t="s">
        <v>926</v>
      </c>
    </row>
    <row r="1552" spans="1:26" x14ac:dyDescent="0.3">
      <c r="A1552" t="s">
        <v>26</v>
      </c>
      <c r="B1552" t="s">
        <v>27</v>
      </c>
      <c r="C1552" s="27">
        <v>2020</v>
      </c>
      <c r="D1552" s="28">
        <v>6</v>
      </c>
      <c r="E1552" t="s">
        <v>921</v>
      </c>
      <c r="F1552" t="s">
        <v>961</v>
      </c>
      <c r="G1552" s="29">
        <v>43803</v>
      </c>
      <c r="H1552" s="30">
        <v>43803</v>
      </c>
      <c r="I1552" s="31">
        <v>94</v>
      </c>
      <c r="J1552" t="s">
        <v>44</v>
      </c>
      <c r="L1552" t="s">
        <v>54</v>
      </c>
      <c r="M1552" t="s">
        <v>38</v>
      </c>
      <c r="P1552" t="s">
        <v>26</v>
      </c>
      <c r="Q1552" t="s">
        <v>33</v>
      </c>
      <c r="R1552" t="s">
        <v>558</v>
      </c>
      <c r="W1552" s="32">
        <v>-1.26</v>
      </c>
      <c r="X1552" t="s">
        <v>962</v>
      </c>
      <c r="Y1552" t="s">
        <v>930</v>
      </c>
      <c r="Z1552" t="s">
        <v>926</v>
      </c>
    </row>
    <row r="1553" spans="1:26" x14ac:dyDescent="0.3">
      <c r="A1553" t="s">
        <v>26</v>
      </c>
      <c r="B1553" t="s">
        <v>27</v>
      </c>
      <c r="C1553" s="27">
        <v>2020</v>
      </c>
      <c r="D1553" s="28">
        <v>6</v>
      </c>
      <c r="E1553" t="s">
        <v>921</v>
      </c>
      <c r="F1553" t="s">
        <v>961</v>
      </c>
      <c r="G1553" s="29">
        <v>43803</v>
      </c>
      <c r="H1553" s="30">
        <v>43803</v>
      </c>
      <c r="I1553" s="31">
        <v>103</v>
      </c>
      <c r="J1553" t="s">
        <v>44</v>
      </c>
      <c r="K1553" t="s">
        <v>604</v>
      </c>
      <c r="L1553" t="s">
        <v>928</v>
      </c>
      <c r="M1553" t="s">
        <v>62</v>
      </c>
      <c r="O1553" t="s">
        <v>606</v>
      </c>
      <c r="P1553" t="s">
        <v>26</v>
      </c>
      <c r="Q1553" t="s">
        <v>33</v>
      </c>
      <c r="R1553" t="s">
        <v>558</v>
      </c>
      <c r="W1553" s="32">
        <v>3.27</v>
      </c>
      <c r="X1553" t="s">
        <v>962</v>
      </c>
      <c r="Y1553" t="s">
        <v>930</v>
      </c>
      <c r="Z1553" t="s">
        <v>926</v>
      </c>
    </row>
    <row r="1554" spans="1:26" x14ac:dyDescent="0.3">
      <c r="A1554" t="s">
        <v>26</v>
      </c>
      <c r="B1554" t="s">
        <v>27</v>
      </c>
      <c r="C1554" s="27">
        <v>2020</v>
      </c>
      <c r="D1554" s="28">
        <v>6</v>
      </c>
      <c r="E1554" t="s">
        <v>921</v>
      </c>
      <c r="F1554" t="s">
        <v>961</v>
      </c>
      <c r="G1554" s="29">
        <v>43803</v>
      </c>
      <c r="H1554" s="30">
        <v>43803</v>
      </c>
      <c r="I1554" s="31">
        <v>104</v>
      </c>
      <c r="J1554" t="s">
        <v>44</v>
      </c>
      <c r="L1554" t="s">
        <v>54</v>
      </c>
      <c r="M1554" t="s">
        <v>38</v>
      </c>
      <c r="P1554" t="s">
        <v>26</v>
      </c>
      <c r="Q1554" t="s">
        <v>33</v>
      </c>
      <c r="R1554" t="s">
        <v>558</v>
      </c>
      <c r="W1554" s="32">
        <v>-3.27</v>
      </c>
      <c r="X1554" t="s">
        <v>962</v>
      </c>
      <c r="Y1554" t="s">
        <v>930</v>
      </c>
      <c r="Z1554" t="s">
        <v>926</v>
      </c>
    </row>
    <row r="1555" spans="1:26" x14ac:dyDescent="0.3">
      <c r="A1555" t="s">
        <v>26</v>
      </c>
      <c r="B1555" t="s">
        <v>27</v>
      </c>
      <c r="C1555" s="27">
        <v>2020</v>
      </c>
      <c r="D1555" s="28">
        <v>6</v>
      </c>
      <c r="E1555" t="s">
        <v>921</v>
      </c>
      <c r="F1555" t="s">
        <v>961</v>
      </c>
      <c r="G1555" s="29">
        <v>43803</v>
      </c>
      <c r="H1555" s="30">
        <v>43803</v>
      </c>
      <c r="I1555" s="31">
        <v>113</v>
      </c>
      <c r="J1555" t="s">
        <v>44</v>
      </c>
      <c r="K1555" t="s">
        <v>604</v>
      </c>
      <c r="L1555" t="s">
        <v>928</v>
      </c>
      <c r="M1555" t="s">
        <v>62</v>
      </c>
      <c r="O1555" t="s">
        <v>606</v>
      </c>
      <c r="P1555" t="s">
        <v>26</v>
      </c>
      <c r="Q1555" t="s">
        <v>33</v>
      </c>
      <c r="R1555" t="s">
        <v>558</v>
      </c>
      <c r="W1555" s="32">
        <v>0.39</v>
      </c>
      <c r="X1555" t="s">
        <v>962</v>
      </c>
      <c r="Y1555" t="s">
        <v>930</v>
      </c>
      <c r="Z1555" t="s">
        <v>926</v>
      </c>
    </row>
    <row r="1556" spans="1:26" x14ac:dyDescent="0.3">
      <c r="A1556" t="s">
        <v>26</v>
      </c>
      <c r="B1556" t="s">
        <v>27</v>
      </c>
      <c r="C1556" s="27">
        <v>2020</v>
      </c>
      <c r="D1556" s="28">
        <v>6</v>
      </c>
      <c r="E1556" t="s">
        <v>921</v>
      </c>
      <c r="F1556" t="s">
        <v>961</v>
      </c>
      <c r="G1556" s="29">
        <v>43803</v>
      </c>
      <c r="H1556" s="30">
        <v>43803</v>
      </c>
      <c r="I1556" s="31">
        <v>114</v>
      </c>
      <c r="J1556" t="s">
        <v>44</v>
      </c>
      <c r="L1556" t="s">
        <v>54</v>
      </c>
      <c r="M1556" t="s">
        <v>38</v>
      </c>
      <c r="P1556" t="s">
        <v>26</v>
      </c>
      <c r="Q1556" t="s">
        <v>33</v>
      </c>
      <c r="R1556" t="s">
        <v>558</v>
      </c>
      <c r="W1556" s="32">
        <v>-0.39</v>
      </c>
      <c r="X1556" t="s">
        <v>962</v>
      </c>
      <c r="Y1556" t="s">
        <v>930</v>
      </c>
      <c r="Z1556" t="s">
        <v>926</v>
      </c>
    </row>
    <row r="1557" spans="1:26" x14ac:dyDescent="0.3">
      <c r="A1557" t="s">
        <v>26</v>
      </c>
      <c r="B1557" t="s">
        <v>27</v>
      </c>
      <c r="C1557" s="27">
        <v>2020</v>
      </c>
      <c r="D1557" s="28">
        <v>6</v>
      </c>
      <c r="E1557" t="s">
        <v>921</v>
      </c>
      <c r="F1557" t="s">
        <v>961</v>
      </c>
      <c r="G1557" s="29">
        <v>43803</v>
      </c>
      <c r="H1557" s="30">
        <v>43803</v>
      </c>
      <c r="I1557" s="31">
        <v>123</v>
      </c>
      <c r="J1557" t="s">
        <v>44</v>
      </c>
      <c r="K1557" t="s">
        <v>604</v>
      </c>
      <c r="L1557" t="s">
        <v>928</v>
      </c>
      <c r="M1557" t="s">
        <v>62</v>
      </c>
      <c r="O1557" t="s">
        <v>606</v>
      </c>
      <c r="P1557" t="s">
        <v>26</v>
      </c>
      <c r="Q1557" t="s">
        <v>33</v>
      </c>
      <c r="R1557" t="s">
        <v>558</v>
      </c>
      <c r="W1557" s="32">
        <v>0.9</v>
      </c>
      <c r="X1557" t="s">
        <v>962</v>
      </c>
      <c r="Y1557" t="s">
        <v>930</v>
      </c>
      <c r="Z1557" t="s">
        <v>926</v>
      </c>
    </row>
    <row r="1558" spans="1:26" x14ac:dyDescent="0.3">
      <c r="A1558" t="s">
        <v>26</v>
      </c>
      <c r="B1558" t="s">
        <v>27</v>
      </c>
      <c r="C1558" s="27">
        <v>2020</v>
      </c>
      <c r="D1558" s="28">
        <v>6</v>
      </c>
      <c r="E1558" t="s">
        <v>921</v>
      </c>
      <c r="F1558" t="s">
        <v>961</v>
      </c>
      <c r="G1558" s="29">
        <v>43803</v>
      </c>
      <c r="H1558" s="30">
        <v>43803</v>
      </c>
      <c r="I1558" s="31">
        <v>124</v>
      </c>
      <c r="J1558" t="s">
        <v>44</v>
      </c>
      <c r="L1558" t="s">
        <v>54</v>
      </c>
      <c r="M1558" t="s">
        <v>38</v>
      </c>
      <c r="P1558" t="s">
        <v>26</v>
      </c>
      <c r="Q1558" t="s">
        <v>33</v>
      </c>
      <c r="R1558" t="s">
        <v>558</v>
      </c>
      <c r="W1558" s="32">
        <v>-0.9</v>
      </c>
      <c r="X1558" t="s">
        <v>962</v>
      </c>
      <c r="Y1558" t="s">
        <v>930</v>
      </c>
      <c r="Z1558" t="s">
        <v>926</v>
      </c>
    </row>
    <row r="1559" spans="1:26" x14ac:dyDescent="0.3">
      <c r="A1559" t="s">
        <v>26</v>
      </c>
      <c r="B1559" t="s">
        <v>27</v>
      </c>
      <c r="C1559" s="27">
        <v>2020</v>
      </c>
      <c r="D1559" s="28">
        <v>6</v>
      </c>
      <c r="E1559" t="s">
        <v>921</v>
      </c>
      <c r="F1559" t="s">
        <v>961</v>
      </c>
      <c r="G1559" s="29">
        <v>43803</v>
      </c>
      <c r="H1559" s="30">
        <v>43803</v>
      </c>
      <c r="I1559" s="31">
        <v>133</v>
      </c>
      <c r="J1559" t="s">
        <v>44</v>
      </c>
      <c r="K1559" t="s">
        <v>604</v>
      </c>
      <c r="L1559" t="s">
        <v>928</v>
      </c>
      <c r="M1559" t="s">
        <v>62</v>
      </c>
      <c r="O1559" t="s">
        <v>606</v>
      </c>
      <c r="P1559" t="s">
        <v>26</v>
      </c>
      <c r="Q1559" t="s">
        <v>33</v>
      </c>
      <c r="R1559" t="s">
        <v>558</v>
      </c>
      <c r="W1559" s="32">
        <v>0.9</v>
      </c>
      <c r="X1559" t="s">
        <v>962</v>
      </c>
      <c r="Y1559" t="s">
        <v>930</v>
      </c>
      <c r="Z1559" t="s">
        <v>926</v>
      </c>
    </row>
    <row r="1560" spans="1:26" x14ac:dyDescent="0.3">
      <c r="A1560" t="s">
        <v>26</v>
      </c>
      <c r="B1560" t="s">
        <v>27</v>
      </c>
      <c r="C1560" s="27">
        <v>2020</v>
      </c>
      <c r="D1560" s="28">
        <v>6</v>
      </c>
      <c r="E1560" t="s">
        <v>921</v>
      </c>
      <c r="F1560" t="s">
        <v>961</v>
      </c>
      <c r="G1560" s="29">
        <v>43803</v>
      </c>
      <c r="H1560" s="30">
        <v>43803</v>
      </c>
      <c r="I1560" s="31">
        <v>134</v>
      </c>
      <c r="J1560" t="s">
        <v>44</v>
      </c>
      <c r="L1560" t="s">
        <v>54</v>
      </c>
      <c r="M1560" t="s">
        <v>38</v>
      </c>
      <c r="P1560" t="s">
        <v>26</v>
      </c>
      <c r="Q1560" t="s">
        <v>33</v>
      </c>
      <c r="R1560" t="s">
        <v>558</v>
      </c>
      <c r="W1560" s="32">
        <v>-0.9</v>
      </c>
      <c r="X1560" t="s">
        <v>962</v>
      </c>
      <c r="Y1560" t="s">
        <v>930</v>
      </c>
      <c r="Z1560" t="s">
        <v>926</v>
      </c>
    </row>
    <row r="1561" spans="1:26" x14ac:dyDescent="0.3">
      <c r="A1561" t="s">
        <v>26</v>
      </c>
      <c r="B1561" t="s">
        <v>27</v>
      </c>
      <c r="C1561" s="27">
        <v>2020</v>
      </c>
      <c r="D1561" s="28">
        <v>6</v>
      </c>
      <c r="E1561" t="s">
        <v>921</v>
      </c>
      <c r="F1561" t="s">
        <v>961</v>
      </c>
      <c r="G1561" s="29">
        <v>43803</v>
      </c>
      <c r="H1561" s="30">
        <v>43803</v>
      </c>
      <c r="I1561" s="31">
        <v>143</v>
      </c>
      <c r="J1561" t="s">
        <v>44</v>
      </c>
      <c r="K1561" t="s">
        <v>604</v>
      </c>
      <c r="L1561" t="s">
        <v>928</v>
      </c>
      <c r="M1561" t="s">
        <v>62</v>
      </c>
      <c r="O1561" t="s">
        <v>606</v>
      </c>
      <c r="P1561" t="s">
        <v>26</v>
      </c>
      <c r="Q1561" t="s">
        <v>33</v>
      </c>
      <c r="R1561" t="s">
        <v>558</v>
      </c>
      <c r="W1561" s="32">
        <v>0.9</v>
      </c>
      <c r="X1561" t="s">
        <v>962</v>
      </c>
      <c r="Y1561" t="s">
        <v>930</v>
      </c>
      <c r="Z1561" t="s">
        <v>926</v>
      </c>
    </row>
    <row r="1562" spans="1:26" x14ac:dyDescent="0.3">
      <c r="A1562" t="s">
        <v>26</v>
      </c>
      <c r="B1562" t="s">
        <v>27</v>
      </c>
      <c r="C1562" s="27">
        <v>2020</v>
      </c>
      <c r="D1562" s="28">
        <v>6</v>
      </c>
      <c r="E1562" t="s">
        <v>921</v>
      </c>
      <c r="F1562" t="s">
        <v>961</v>
      </c>
      <c r="G1562" s="29">
        <v>43803</v>
      </c>
      <c r="H1562" s="30">
        <v>43803</v>
      </c>
      <c r="I1562" s="31">
        <v>144</v>
      </c>
      <c r="J1562" t="s">
        <v>44</v>
      </c>
      <c r="L1562" t="s">
        <v>54</v>
      </c>
      <c r="M1562" t="s">
        <v>38</v>
      </c>
      <c r="P1562" t="s">
        <v>26</v>
      </c>
      <c r="Q1562" t="s">
        <v>33</v>
      </c>
      <c r="R1562" t="s">
        <v>558</v>
      </c>
      <c r="W1562" s="32">
        <v>-0.9</v>
      </c>
      <c r="X1562" t="s">
        <v>962</v>
      </c>
      <c r="Y1562" t="s">
        <v>930</v>
      </c>
      <c r="Z1562" t="s">
        <v>926</v>
      </c>
    </row>
    <row r="1563" spans="1:26" x14ac:dyDescent="0.3">
      <c r="A1563" t="s">
        <v>26</v>
      </c>
      <c r="B1563" t="s">
        <v>27</v>
      </c>
      <c r="C1563" s="27">
        <v>2020</v>
      </c>
      <c r="D1563" s="28">
        <v>6</v>
      </c>
      <c r="E1563" t="s">
        <v>921</v>
      </c>
      <c r="F1563" t="s">
        <v>961</v>
      </c>
      <c r="G1563" s="29">
        <v>43803</v>
      </c>
      <c r="H1563" s="30">
        <v>43803</v>
      </c>
      <c r="I1563" s="31">
        <v>153</v>
      </c>
      <c r="J1563" t="s">
        <v>44</v>
      </c>
      <c r="K1563" t="s">
        <v>604</v>
      </c>
      <c r="L1563" t="s">
        <v>928</v>
      </c>
      <c r="M1563" t="s">
        <v>62</v>
      </c>
      <c r="O1563" t="s">
        <v>606</v>
      </c>
      <c r="P1563" t="s">
        <v>26</v>
      </c>
      <c r="Q1563" t="s">
        <v>33</v>
      </c>
      <c r="R1563" t="s">
        <v>558</v>
      </c>
      <c r="W1563" s="32">
        <v>3</v>
      </c>
      <c r="X1563" t="s">
        <v>962</v>
      </c>
      <c r="Y1563" t="s">
        <v>930</v>
      </c>
      <c r="Z1563" t="s">
        <v>926</v>
      </c>
    </row>
    <row r="1564" spans="1:26" x14ac:dyDescent="0.3">
      <c r="A1564" t="s">
        <v>26</v>
      </c>
      <c r="B1564" t="s">
        <v>27</v>
      </c>
      <c r="C1564" s="27">
        <v>2020</v>
      </c>
      <c r="D1564" s="28">
        <v>6</v>
      </c>
      <c r="E1564" t="s">
        <v>921</v>
      </c>
      <c r="F1564" t="s">
        <v>961</v>
      </c>
      <c r="G1564" s="29">
        <v>43803</v>
      </c>
      <c r="H1564" s="30">
        <v>43803</v>
      </c>
      <c r="I1564" s="31">
        <v>154</v>
      </c>
      <c r="J1564" t="s">
        <v>44</v>
      </c>
      <c r="L1564" t="s">
        <v>54</v>
      </c>
      <c r="M1564" t="s">
        <v>38</v>
      </c>
      <c r="P1564" t="s">
        <v>26</v>
      </c>
      <c r="Q1564" t="s">
        <v>33</v>
      </c>
      <c r="R1564" t="s">
        <v>558</v>
      </c>
      <c r="W1564" s="32">
        <v>-3</v>
      </c>
      <c r="X1564" t="s">
        <v>962</v>
      </c>
      <c r="Y1564" t="s">
        <v>930</v>
      </c>
      <c r="Z1564" t="s">
        <v>926</v>
      </c>
    </row>
    <row r="1565" spans="1:26" x14ac:dyDescent="0.3">
      <c r="A1565" t="s">
        <v>26</v>
      </c>
      <c r="B1565" t="s">
        <v>27</v>
      </c>
      <c r="C1565" s="27">
        <v>2020</v>
      </c>
      <c r="D1565" s="28">
        <v>6</v>
      </c>
      <c r="E1565" t="s">
        <v>921</v>
      </c>
      <c r="F1565" t="s">
        <v>961</v>
      </c>
      <c r="G1565" s="29">
        <v>43803</v>
      </c>
      <c r="H1565" s="30">
        <v>43803</v>
      </c>
      <c r="I1565" s="31">
        <v>163</v>
      </c>
      <c r="J1565" t="s">
        <v>44</v>
      </c>
      <c r="K1565" t="s">
        <v>604</v>
      </c>
      <c r="L1565" t="s">
        <v>928</v>
      </c>
      <c r="M1565" t="s">
        <v>62</v>
      </c>
      <c r="O1565" t="s">
        <v>606</v>
      </c>
      <c r="P1565" t="s">
        <v>26</v>
      </c>
      <c r="Q1565" t="s">
        <v>33</v>
      </c>
      <c r="R1565" t="s">
        <v>558</v>
      </c>
      <c r="W1565" s="32">
        <v>3</v>
      </c>
      <c r="X1565" t="s">
        <v>962</v>
      </c>
      <c r="Y1565" t="s">
        <v>930</v>
      </c>
      <c r="Z1565" t="s">
        <v>926</v>
      </c>
    </row>
    <row r="1566" spans="1:26" x14ac:dyDescent="0.3">
      <c r="A1566" t="s">
        <v>26</v>
      </c>
      <c r="B1566" t="s">
        <v>27</v>
      </c>
      <c r="C1566" s="27">
        <v>2020</v>
      </c>
      <c r="D1566" s="28">
        <v>6</v>
      </c>
      <c r="E1566" t="s">
        <v>921</v>
      </c>
      <c r="F1566" t="s">
        <v>961</v>
      </c>
      <c r="G1566" s="29">
        <v>43803</v>
      </c>
      <c r="H1566" s="30">
        <v>43803</v>
      </c>
      <c r="I1566" s="31">
        <v>164</v>
      </c>
      <c r="J1566" t="s">
        <v>44</v>
      </c>
      <c r="L1566" t="s">
        <v>54</v>
      </c>
      <c r="M1566" t="s">
        <v>38</v>
      </c>
      <c r="P1566" t="s">
        <v>26</v>
      </c>
      <c r="Q1566" t="s">
        <v>33</v>
      </c>
      <c r="R1566" t="s">
        <v>558</v>
      </c>
      <c r="W1566" s="32">
        <v>-3</v>
      </c>
      <c r="X1566" t="s">
        <v>962</v>
      </c>
      <c r="Y1566" t="s">
        <v>930</v>
      </c>
      <c r="Z1566" t="s">
        <v>926</v>
      </c>
    </row>
    <row r="1567" spans="1:26" x14ac:dyDescent="0.3">
      <c r="A1567" t="s">
        <v>26</v>
      </c>
      <c r="B1567" t="s">
        <v>27</v>
      </c>
      <c r="C1567" s="27">
        <v>2020</v>
      </c>
      <c r="D1567" s="28">
        <v>6</v>
      </c>
      <c r="E1567" t="s">
        <v>921</v>
      </c>
      <c r="F1567" t="s">
        <v>961</v>
      </c>
      <c r="G1567" s="29">
        <v>43803</v>
      </c>
      <c r="H1567" s="30">
        <v>43803</v>
      </c>
      <c r="I1567" s="31">
        <v>173</v>
      </c>
      <c r="J1567" t="s">
        <v>44</v>
      </c>
      <c r="K1567" t="s">
        <v>604</v>
      </c>
      <c r="L1567" t="s">
        <v>928</v>
      </c>
      <c r="M1567" t="s">
        <v>62</v>
      </c>
      <c r="O1567" t="s">
        <v>606</v>
      </c>
      <c r="P1567" t="s">
        <v>26</v>
      </c>
      <c r="Q1567" t="s">
        <v>33</v>
      </c>
      <c r="R1567" t="s">
        <v>558</v>
      </c>
      <c r="W1567" s="32">
        <v>3.81</v>
      </c>
      <c r="X1567" t="s">
        <v>962</v>
      </c>
      <c r="Y1567" t="s">
        <v>930</v>
      </c>
      <c r="Z1567" t="s">
        <v>926</v>
      </c>
    </row>
    <row r="1568" spans="1:26" x14ac:dyDescent="0.3">
      <c r="A1568" t="s">
        <v>26</v>
      </c>
      <c r="B1568" t="s">
        <v>27</v>
      </c>
      <c r="C1568" s="27">
        <v>2020</v>
      </c>
      <c r="D1568" s="28">
        <v>6</v>
      </c>
      <c r="E1568" t="s">
        <v>921</v>
      </c>
      <c r="F1568" t="s">
        <v>961</v>
      </c>
      <c r="G1568" s="29">
        <v>43803</v>
      </c>
      <c r="H1568" s="30">
        <v>43803</v>
      </c>
      <c r="I1568" s="31">
        <v>174</v>
      </c>
      <c r="J1568" t="s">
        <v>44</v>
      </c>
      <c r="L1568" t="s">
        <v>54</v>
      </c>
      <c r="M1568" t="s">
        <v>38</v>
      </c>
      <c r="P1568" t="s">
        <v>26</v>
      </c>
      <c r="Q1568" t="s">
        <v>33</v>
      </c>
      <c r="R1568" t="s">
        <v>558</v>
      </c>
      <c r="W1568" s="32">
        <v>-3.81</v>
      </c>
      <c r="X1568" t="s">
        <v>962</v>
      </c>
      <c r="Y1568" t="s">
        <v>930</v>
      </c>
      <c r="Z1568" t="s">
        <v>926</v>
      </c>
    </row>
    <row r="1569" spans="1:26" x14ac:dyDescent="0.3">
      <c r="A1569" t="s">
        <v>26</v>
      </c>
      <c r="B1569" t="s">
        <v>27</v>
      </c>
      <c r="C1569" s="27">
        <v>2020</v>
      </c>
      <c r="D1569" s="28">
        <v>6</v>
      </c>
      <c r="E1569" t="s">
        <v>921</v>
      </c>
      <c r="F1569" t="s">
        <v>961</v>
      </c>
      <c r="G1569" s="29">
        <v>43803</v>
      </c>
      <c r="H1569" s="30">
        <v>43803</v>
      </c>
      <c r="I1569" s="31">
        <v>183</v>
      </c>
      <c r="J1569" t="s">
        <v>44</v>
      </c>
      <c r="K1569" t="s">
        <v>604</v>
      </c>
      <c r="L1569" t="s">
        <v>928</v>
      </c>
      <c r="M1569" t="s">
        <v>62</v>
      </c>
      <c r="O1569" t="s">
        <v>606</v>
      </c>
      <c r="P1569" t="s">
        <v>26</v>
      </c>
      <c r="Q1569" t="s">
        <v>33</v>
      </c>
      <c r="R1569" t="s">
        <v>558</v>
      </c>
      <c r="W1569" s="32">
        <v>0.41</v>
      </c>
      <c r="X1569" t="s">
        <v>962</v>
      </c>
      <c r="Y1569" t="s">
        <v>930</v>
      </c>
      <c r="Z1569" t="s">
        <v>926</v>
      </c>
    </row>
    <row r="1570" spans="1:26" x14ac:dyDescent="0.3">
      <c r="A1570" t="s">
        <v>26</v>
      </c>
      <c r="B1570" t="s">
        <v>27</v>
      </c>
      <c r="C1570" s="27">
        <v>2020</v>
      </c>
      <c r="D1570" s="28">
        <v>6</v>
      </c>
      <c r="E1570" t="s">
        <v>921</v>
      </c>
      <c r="F1570" t="s">
        <v>961</v>
      </c>
      <c r="G1570" s="29">
        <v>43803</v>
      </c>
      <c r="H1570" s="30">
        <v>43803</v>
      </c>
      <c r="I1570" s="31">
        <v>184</v>
      </c>
      <c r="J1570" t="s">
        <v>44</v>
      </c>
      <c r="L1570" t="s">
        <v>54</v>
      </c>
      <c r="M1570" t="s">
        <v>38</v>
      </c>
      <c r="P1570" t="s">
        <v>26</v>
      </c>
      <c r="Q1570" t="s">
        <v>33</v>
      </c>
      <c r="R1570" t="s">
        <v>558</v>
      </c>
      <c r="W1570" s="32">
        <v>-0.41</v>
      </c>
      <c r="X1570" t="s">
        <v>962</v>
      </c>
      <c r="Y1570" t="s">
        <v>930</v>
      </c>
      <c r="Z1570" t="s">
        <v>926</v>
      </c>
    </row>
    <row r="1571" spans="1:26" x14ac:dyDescent="0.3">
      <c r="A1571" t="s">
        <v>26</v>
      </c>
      <c r="B1571" t="s">
        <v>27</v>
      </c>
      <c r="C1571" s="27">
        <v>2020</v>
      </c>
      <c r="D1571" s="28">
        <v>6</v>
      </c>
      <c r="E1571" t="s">
        <v>921</v>
      </c>
      <c r="F1571" t="s">
        <v>961</v>
      </c>
      <c r="G1571" s="29">
        <v>43803</v>
      </c>
      <c r="H1571" s="30">
        <v>43803</v>
      </c>
      <c r="I1571" s="31">
        <v>193</v>
      </c>
      <c r="J1571" t="s">
        <v>44</v>
      </c>
      <c r="K1571" t="s">
        <v>604</v>
      </c>
      <c r="L1571" t="s">
        <v>928</v>
      </c>
      <c r="M1571" t="s">
        <v>62</v>
      </c>
      <c r="O1571" t="s">
        <v>606</v>
      </c>
      <c r="P1571" t="s">
        <v>26</v>
      </c>
      <c r="Q1571" t="s">
        <v>33</v>
      </c>
      <c r="R1571" t="s">
        <v>558</v>
      </c>
      <c r="W1571" s="32">
        <v>0.41</v>
      </c>
      <c r="X1571" t="s">
        <v>962</v>
      </c>
      <c r="Y1571" t="s">
        <v>930</v>
      </c>
      <c r="Z1571" t="s">
        <v>926</v>
      </c>
    </row>
    <row r="1572" spans="1:26" x14ac:dyDescent="0.3">
      <c r="A1572" t="s">
        <v>26</v>
      </c>
      <c r="B1572" t="s">
        <v>27</v>
      </c>
      <c r="C1572" s="27">
        <v>2020</v>
      </c>
      <c r="D1572" s="28">
        <v>6</v>
      </c>
      <c r="E1572" t="s">
        <v>921</v>
      </c>
      <c r="F1572" t="s">
        <v>961</v>
      </c>
      <c r="G1572" s="29">
        <v>43803</v>
      </c>
      <c r="H1572" s="30">
        <v>43803</v>
      </c>
      <c r="I1572" s="31">
        <v>194</v>
      </c>
      <c r="J1572" t="s">
        <v>44</v>
      </c>
      <c r="L1572" t="s">
        <v>54</v>
      </c>
      <c r="M1572" t="s">
        <v>38</v>
      </c>
      <c r="P1572" t="s">
        <v>26</v>
      </c>
      <c r="Q1572" t="s">
        <v>33</v>
      </c>
      <c r="R1572" t="s">
        <v>558</v>
      </c>
      <c r="W1572" s="32">
        <v>-0.41</v>
      </c>
      <c r="X1572" t="s">
        <v>962</v>
      </c>
      <c r="Y1572" t="s">
        <v>930</v>
      </c>
      <c r="Z1572" t="s">
        <v>926</v>
      </c>
    </row>
    <row r="1573" spans="1:26" x14ac:dyDescent="0.3">
      <c r="A1573" t="s">
        <v>26</v>
      </c>
      <c r="B1573" t="s">
        <v>27</v>
      </c>
      <c r="C1573" s="27">
        <v>2020</v>
      </c>
      <c r="D1573" s="28">
        <v>6</v>
      </c>
      <c r="E1573" t="s">
        <v>921</v>
      </c>
      <c r="F1573" t="s">
        <v>961</v>
      </c>
      <c r="G1573" s="29">
        <v>43803</v>
      </c>
      <c r="H1573" s="30">
        <v>43803</v>
      </c>
      <c r="I1573" s="31">
        <v>203</v>
      </c>
      <c r="J1573" t="s">
        <v>44</v>
      </c>
      <c r="K1573" t="s">
        <v>604</v>
      </c>
      <c r="L1573" t="s">
        <v>928</v>
      </c>
      <c r="M1573" t="s">
        <v>62</v>
      </c>
      <c r="O1573" t="s">
        <v>606</v>
      </c>
      <c r="P1573" t="s">
        <v>26</v>
      </c>
      <c r="Q1573" t="s">
        <v>33</v>
      </c>
      <c r="R1573" t="s">
        <v>558</v>
      </c>
      <c r="W1573" s="32">
        <v>0.53</v>
      </c>
      <c r="X1573" t="s">
        <v>962</v>
      </c>
      <c r="Y1573" t="s">
        <v>930</v>
      </c>
      <c r="Z1573" t="s">
        <v>926</v>
      </c>
    </row>
    <row r="1574" spans="1:26" x14ac:dyDescent="0.3">
      <c r="A1574" t="s">
        <v>26</v>
      </c>
      <c r="B1574" t="s">
        <v>27</v>
      </c>
      <c r="C1574" s="27">
        <v>2020</v>
      </c>
      <c r="D1574" s="28">
        <v>6</v>
      </c>
      <c r="E1574" t="s">
        <v>921</v>
      </c>
      <c r="F1574" t="s">
        <v>961</v>
      </c>
      <c r="G1574" s="29">
        <v>43803</v>
      </c>
      <c r="H1574" s="30">
        <v>43803</v>
      </c>
      <c r="I1574" s="31">
        <v>204</v>
      </c>
      <c r="J1574" t="s">
        <v>44</v>
      </c>
      <c r="L1574" t="s">
        <v>54</v>
      </c>
      <c r="M1574" t="s">
        <v>38</v>
      </c>
      <c r="P1574" t="s">
        <v>26</v>
      </c>
      <c r="Q1574" t="s">
        <v>33</v>
      </c>
      <c r="R1574" t="s">
        <v>558</v>
      </c>
      <c r="W1574" s="32">
        <v>-0.53</v>
      </c>
      <c r="X1574" t="s">
        <v>962</v>
      </c>
      <c r="Y1574" t="s">
        <v>930</v>
      </c>
      <c r="Z1574" t="s">
        <v>926</v>
      </c>
    </row>
    <row r="1575" spans="1:26" x14ac:dyDescent="0.3">
      <c r="A1575" t="s">
        <v>26</v>
      </c>
      <c r="B1575" t="s">
        <v>27</v>
      </c>
      <c r="C1575" s="27">
        <v>2020</v>
      </c>
      <c r="D1575" s="28">
        <v>6</v>
      </c>
      <c r="E1575" t="s">
        <v>39</v>
      </c>
      <c r="F1575" t="s">
        <v>963</v>
      </c>
      <c r="G1575" s="29">
        <v>43804</v>
      </c>
      <c r="H1575" s="30">
        <v>43805</v>
      </c>
      <c r="I1575" s="31">
        <v>2</v>
      </c>
      <c r="J1575" t="s">
        <v>44</v>
      </c>
      <c r="K1575" t="s">
        <v>581</v>
      </c>
      <c r="L1575" t="s">
        <v>61</v>
      </c>
      <c r="M1575" t="s">
        <v>582</v>
      </c>
      <c r="O1575" t="s">
        <v>964</v>
      </c>
      <c r="P1575" t="s">
        <v>26</v>
      </c>
      <c r="Q1575" t="s">
        <v>33</v>
      </c>
      <c r="R1575" t="s">
        <v>558</v>
      </c>
      <c r="S1575" t="s">
        <v>965</v>
      </c>
      <c r="W1575" s="32">
        <v>4298.2</v>
      </c>
      <c r="Y1575" t="s">
        <v>966</v>
      </c>
      <c r="Z1575" t="s">
        <v>967</v>
      </c>
    </row>
    <row r="1576" spans="1:26" x14ac:dyDescent="0.3">
      <c r="A1576" t="s">
        <v>26</v>
      </c>
      <c r="B1576" t="s">
        <v>27</v>
      </c>
      <c r="C1576" s="27">
        <v>2020</v>
      </c>
      <c r="D1576" s="28">
        <v>6</v>
      </c>
      <c r="E1576" t="s">
        <v>39</v>
      </c>
      <c r="F1576" t="s">
        <v>963</v>
      </c>
      <c r="G1576" s="29">
        <v>43804</v>
      </c>
      <c r="H1576" s="30">
        <v>43805</v>
      </c>
      <c r="I1576" s="31">
        <v>4</v>
      </c>
      <c r="J1576" t="s">
        <v>44</v>
      </c>
      <c r="L1576" t="s">
        <v>37</v>
      </c>
      <c r="M1576" t="s">
        <v>38</v>
      </c>
      <c r="Q1576" t="s">
        <v>33</v>
      </c>
      <c r="W1576" s="32">
        <v>-4298.2</v>
      </c>
      <c r="Y1576" t="s">
        <v>45</v>
      </c>
      <c r="Z1576" t="s">
        <v>967</v>
      </c>
    </row>
    <row r="1577" spans="1:26" x14ac:dyDescent="0.3">
      <c r="A1577" t="s">
        <v>26</v>
      </c>
      <c r="B1577" t="s">
        <v>27</v>
      </c>
      <c r="C1577" s="27">
        <v>2020</v>
      </c>
      <c r="D1577" s="28">
        <v>6</v>
      </c>
      <c r="E1577" t="s">
        <v>921</v>
      </c>
      <c r="F1577" t="s">
        <v>968</v>
      </c>
      <c r="G1577" s="29">
        <v>43804</v>
      </c>
      <c r="H1577" s="30">
        <v>43804</v>
      </c>
      <c r="I1577" s="31">
        <v>23</v>
      </c>
      <c r="J1577" t="s">
        <v>44</v>
      </c>
      <c r="L1577" t="s">
        <v>54</v>
      </c>
      <c r="M1577" t="s">
        <v>38</v>
      </c>
      <c r="P1577" t="s">
        <v>26</v>
      </c>
      <c r="Q1577" t="s">
        <v>33</v>
      </c>
      <c r="R1577" t="s">
        <v>558</v>
      </c>
      <c r="W1577" s="32">
        <v>1.26</v>
      </c>
      <c r="X1577" t="s">
        <v>962</v>
      </c>
      <c r="Y1577" t="s">
        <v>930</v>
      </c>
      <c r="Z1577" t="s">
        <v>937</v>
      </c>
    </row>
    <row r="1578" spans="1:26" x14ac:dyDescent="0.3">
      <c r="A1578" t="s">
        <v>26</v>
      </c>
      <c r="B1578" t="s">
        <v>27</v>
      </c>
      <c r="C1578" s="27">
        <v>2020</v>
      </c>
      <c r="D1578" s="28">
        <v>6</v>
      </c>
      <c r="E1578" t="s">
        <v>921</v>
      </c>
      <c r="F1578" t="s">
        <v>968</v>
      </c>
      <c r="G1578" s="29">
        <v>43804</v>
      </c>
      <c r="H1578" s="30">
        <v>43804</v>
      </c>
      <c r="I1578" s="31">
        <v>24</v>
      </c>
      <c r="J1578" t="s">
        <v>44</v>
      </c>
      <c r="L1578" t="s">
        <v>37</v>
      </c>
      <c r="M1578" t="s">
        <v>38</v>
      </c>
      <c r="Q1578" t="s">
        <v>33</v>
      </c>
      <c r="W1578" s="32">
        <v>-1.26</v>
      </c>
      <c r="X1578" t="s">
        <v>962</v>
      </c>
      <c r="Y1578" t="s">
        <v>930</v>
      </c>
      <c r="Z1578" t="s">
        <v>937</v>
      </c>
    </row>
    <row r="1579" spans="1:26" x14ac:dyDescent="0.3">
      <c r="A1579" t="s">
        <v>26</v>
      </c>
      <c r="B1579" t="s">
        <v>27</v>
      </c>
      <c r="C1579" s="27">
        <v>2020</v>
      </c>
      <c r="D1579" s="28">
        <v>6</v>
      </c>
      <c r="E1579" t="s">
        <v>921</v>
      </c>
      <c r="F1579" t="s">
        <v>968</v>
      </c>
      <c r="G1579" s="29">
        <v>43804</v>
      </c>
      <c r="H1579" s="30">
        <v>43804</v>
      </c>
      <c r="I1579" s="31">
        <v>33</v>
      </c>
      <c r="J1579" t="s">
        <v>44</v>
      </c>
      <c r="L1579" t="s">
        <v>54</v>
      </c>
      <c r="M1579" t="s">
        <v>38</v>
      </c>
      <c r="P1579" t="s">
        <v>26</v>
      </c>
      <c r="Q1579" t="s">
        <v>33</v>
      </c>
      <c r="R1579" t="s">
        <v>558</v>
      </c>
      <c r="W1579" s="32">
        <v>0.11</v>
      </c>
      <c r="X1579" t="s">
        <v>962</v>
      </c>
      <c r="Y1579" t="s">
        <v>930</v>
      </c>
      <c r="Z1579" t="s">
        <v>937</v>
      </c>
    </row>
    <row r="1580" spans="1:26" x14ac:dyDescent="0.3">
      <c r="A1580" t="s">
        <v>26</v>
      </c>
      <c r="B1580" t="s">
        <v>27</v>
      </c>
      <c r="C1580" s="27">
        <v>2020</v>
      </c>
      <c r="D1580" s="28">
        <v>6</v>
      </c>
      <c r="E1580" t="s">
        <v>921</v>
      </c>
      <c r="F1580" t="s">
        <v>968</v>
      </c>
      <c r="G1580" s="29">
        <v>43804</v>
      </c>
      <c r="H1580" s="30">
        <v>43804</v>
      </c>
      <c r="I1580" s="31">
        <v>34</v>
      </c>
      <c r="J1580" t="s">
        <v>44</v>
      </c>
      <c r="L1580" t="s">
        <v>37</v>
      </c>
      <c r="M1580" t="s">
        <v>38</v>
      </c>
      <c r="Q1580" t="s">
        <v>33</v>
      </c>
      <c r="W1580" s="32">
        <v>-0.11</v>
      </c>
      <c r="X1580" t="s">
        <v>962</v>
      </c>
      <c r="Y1580" t="s">
        <v>930</v>
      </c>
      <c r="Z1580" t="s">
        <v>937</v>
      </c>
    </row>
    <row r="1581" spans="1:26" x14ac:dyDescent="0.3">
      <c r="A1581" t="s">
        <v>26</v>
      </c>
      <c r="B1581" t="s">
        <v>27</v>
      </c>
      <c r="C1581" s="27">
        <v>2020</v>
      </c>
      <c r="D1581" s="28">
        <v>6</v>
      </c>
      <c r="E1581" t="s">
        <v>921</v>
      </c>
      <c r="F1581" t="s">
        <v>968</v>
      </c>
      <c r="G1581" s="29">
        <v>43804</v>
      </c>
      <c r="H1581" s="30">
        <v>43804</v>
      </c>
      <c r="I1581" s="31">
        <v>43</v>
      </c>
      <c r="J1581" t="s">
        <v>44</v>
      </c>
      <c r="L1581" t="s">
        <v>54</v>
      </c>
      <c r="M1581" t="s">
        <v>38</v>
      </c>
      <c r="P1581" t="s">
        <v>26</v>
      </c>
      <c r="Q1581" t="s">
        <v>33</v>
      </c>
      <c r="R1581" t="s">
        <v>558</v>
      </c>
      <c r="W1581" s="32">
        <v>1.29</v>
      </c>
      <c r="X1581" t="s">
        <v>962</v>
      </c>
      <c r="Y1581" t="s">
        <v>930</v>
      </c>
      <c r="Z1581" t="s">
        <v>937</v>
      </c>
    </row>
    <row r="1582" spans="1:26" x14ac:dyDescent="0.3">
      <c r="A1582" t="s">
        <v>26</v>
      </c>
      <c r="B1582" t="s">
        <v>27</v>
      </c>
      <c r="C1582" s="27">
        <v>2020</v>
      </c>
      <c r="D1582" s="28">
        <v>6</v>
      </c>
      <c r="E1582" t="s">
        <v>921</v>
      </c>
      <c r="F1582" t="s">
        <v>968</v>
      </c>
      <c r="G1582" s="29">
        <v>43804</v>
      </c>
      <c r="H1582" s="30">
        <v>43804</v>
      </c>
      <c r="I1582" s="31">
        <v>44</v>
      </c>
      <c r="J1582" t="s">
        <v>44</v>
      </c>
      <c r="L1582" t="s">
        <v>37</v>
      </c>
      <c r="M1582" t="s">
        <v>38</v>
      </c>
      <c r="Q1582" t="s">
        <v>33</v>
      </c>
      <c r="W1582" s="32">
        <v>-1.29</v>
      </c>
      <c r="X1582" t="s">
        <v>962</v>
      </c>
      <c r="Y1582" t="s">
        <v>930</v>
      </c>
      <c r="Z1582" t="s">
        <v>937</v>
      </c>
    </row>
    <row r="1583" spans="1:26" x14ac:dyDescent="0.3">
      <c r="A1583" t="s">
        <v>26</v>
      </c>
      <c r="B1583" t="s">
        <v>27</v>
      </c>
      <c r="C1583" s="27">
        <v>2020</v>
      </c>
      <c r="D1583" s="28">
        <v>6</v>
      </c>
      <c r="E1583" t="s">
        <v>921</v>
      </c>
      <c r="F1583" t="s">
        <v>968</v>
      </c>
      <c r="G1583" s="29">
        <v>43804</v>
      </c>
      <c r="H1583" s="30">
        <v>43804</v>
      </c>
      <c r="I1583" s="31">
        <v>53</v>
      </c>
      <c r="J1583" t="s">
        <v>44</v>
      </c>
      <c r="L1583" t="s">
        <v>54</v>
      </c>
      <c r="M1583" t="s">
        <v>38</v>
      </c>
      <c r="P1583" t="s">
        <v>26</v>
      </c>
      <c r="Q1583" t="s">
        <v>33</v>
      </c>
      <c r="R1583" t="s">
        <v>558</v>
      </c>
      <c r="W1583" s="32">
        <v>1.29</v>
      </c>
      <c r="X1583" t="s">
        <v>962</v>
      </c>
      <c r="Y1583" t="s">
        <v>930</v>
      </c>
      <c r="Z1583" t="s">
        <v>937</v>
      </c>
    </row>
    <row r="1584" spans="1:26" x14ac:dyDescent="0.3">
      <c r="A1584" t="s">
        <v>26</v>
      </c>
      <c r="B1584" t="s">
        <v>27</v>
      </c>
      <c r="C1584" s="27">
        <v>2020</v>
      </c>
      <c r="D1584" s="28">
        <v>6</v>
      </c>
      <c r="E1584" t="s">
        <v>921</v>
      </c>
      <c r="F1584" t="s">
        <v>968</v>
      </c>
      <c r="G1584" s="29">
        <v>43804</v>
      </c>
      <c r="H1584" s="30">
        <v>43804</v>
      </c>
      <c r="I1584" s="31">
        <v>54</v>
      </c>
      <c r="J1584" t="s">
        <v>44</v>
      </c>
      <c r="L1584" t="s">
        <v>37</v>
      </c>
      <c r="M1584" t="s">
        <v>38</v>
      </c>
      <c r="Q1584" t="s">
        <v>33</v>
      </c>
      <c r="W1584" s="32">
        <v>-1.29</v>
      </c>
      <c r="X1584" t="s">
        <v>962</v>
      </c>
      <c r="Y1584" t="s">
        <v>930</v>
      </c>
      <c r="Z1584" t="s">
        <v>937</v>
      </c>
    </row>
    <row r="1585" spans="1:26" x14ac:dyDescent="0.3">
      <c r="A1585" t="s">
        <v>26</v>
      </c>
      <c r="B1585" t="s">
        <v>27</v>
      </c>
      <c r="C1585" s="27">
        <v>2020</v>
      </c>
      <c r="D1585" s="28">
        <v>6</v>
      </c>
      <c r="E1585" t="s">
        <v>921</v>
      </c>
      <c r="F1585" t="s">
        <v>968</v>
      </c>
      <c r="G1585" s="29">
        <v>43804</v>
      </c>
      <c r="H1585" s="30">
        <v>43804</v>
      </c>
      <c r="I1585" s="31">
        <v>63</v>
      </c>
      <c r="J1585" t="s">
        <v>44</v>
      </c>
      <c r="L1585" t="s">
        <v>54</v>
      </c>
      <c r="M1585" t="s">
        <v>38</v>
      </c>
      <c r="P1585" t="s">
        <v>26</v>
      </c>
      <c r="Q1585" t="s">
        <v>33</v>
      </c>
      <c r="R1585" t="s">
        <v>558</v>
      </c>
      <c r="W1585" s="32">
        <v>1.53</v>
      </c>
      <c r="X1585" t="s">
        <v>962</v>
      </c>
      <c r="Y1585" t="s">
        <v>930</v>
      </c>
      <c r="Z1585" t="s">
        <v>937</v>
      </c>
    </row>
    <row r="1586" spans="1:26" x14ac:dyDescent="0.3">
      <c r="A1586" t="s">
        <v>26</v>
      </c>
      <c r="B1586" t="s">
        <v>27</v>
      </c>
      <c r="C1586" s="27">
        <v>2020</v>
      </c>
      <c r="D1586" s="28">
        <v>6</v>
      </c>
      <c r="E1586" t="s">
        <v>921</v>
      </c>
      <c r="F1586" t="s">
        <v>968</v>
      </c>
      <c r="G1586" s="29">
        <v>43804</v>
      </c>
      <c r="H1586" s="30">
        <v>43804</v>
      </c>
      <c r="I1586" s="31">
        <v>64</v>
      </c>
      <c r="J1586" t="s">
        <v>44</v>
      </c>
      <c r="L1586" t="s">
        <v>37</v>
      </c>
      <c r="M1586" t="s">
        <v>38</v>
      </c>
      <c r="Q1586" t="s">
        <v>33</v>
      </c>
      <c r="W1586" s="32">
        <v>-1.53</v>
      </c>
      <c r="X1586" t="s">
        <v>962</v>
      </c>
      <c r="Y1586" t="s">
        <v>930</v>
      </c>
      <c r="Z1586" t="s">
        <v>937</v>
      </c>
    </row>
    <row r="1587" spans="1:26" x14ac:dyDescent="0.3">
      <c r="A1587" t="s">
        <v>26</v>
      </c>
      <c r="B1587" t="s">
        <v>27</v>
      </c>
      <c r="C1587" s="27">
        <v>2020</v>
      </c>
      <c r="D1587" s="28">
        <v>6</v>
      </c>
      <c r="E1587" t="s">
        <v>921</v>
      </c>
      <c r="F1587" t="s">
        <v>968</v>
      </c>
      <c r="G1587" s="29">
        <v>43804</v>
      </c>
      <c r="H1587" s="30">
        <v>43804</v>
      </c>
      <c r="I1587" s="31">
        <v>73</v>
      </c>
      <c r="J1587" t="s">
        <v>44</v>
      </c>
      <c r="L1587" t="s">
        <v>54</v>
      </c>
      <c r="M1587" t="s">
        <v>38</v>
      </c>
      <c r="P1587" t="s">
        <v>26</v>
      </c>
      <c r="Q1587" t="s">
        <v>33</v>
      </c>
      <c r="R1587" t="s">
        <v>558</v>
      </c>
      <c r="W1587" s="32">
        <v>0.15</v>
      </c>
      <c r="X1587" t="s">
        <v>962</v>
      </c>
      <c r="Y1587" t="s">
        <v>930</v>
      </c>
      <c r="Z1587" t="s">
        <v>937</v>
      </c>
    </row>
    <row r="1588" spans="1:26" x14ac:dyDescent="0.3">
      <c r="A1588" t="s">
        <v>26</v>
      </c>
      <c r="B1588" t="s">
        <v>27</v>
      </c>
      <c r="C1588" s="27">
        <v>2020</v>
      </c>
      <c r="D1588" s="28">
        <v>6</v>
      </c>
      <c r="E1588" t="s">
        <v>921</v>
      </c>
      <c r="F1588" t="s">
        <v>968</v>
      </c>
      <c r="G1588" s="29">
        <v>43804</v>
      </c>
      <c r="H1588" s="30">
        <v>43804</v>
      </c>
      <c r="I1588" s="31">
        <v>74</v>
      </c>
      <c r="J1588" t="s">
        <v>44</v>
      </c>
      <c r="L1588" t="s">
        <v>37</v>
      </c>
      <c r="M1588" t="s">
        <v>38</v>
      </c>
      <c r="Q1588" t="s">
        <v>33</v>
      </c>
      <c r="W1588" s="32">
        <v>-0.15</v>
      </c>
      <c r="X1588" t="s">
        <v>962</v>
      </c>
      <c r="Y1588" t="s">
        <v>930</v>
      </c>
      <c r="Z1588" t="s">
        <v>937</v>
      </c>
    </row>
    <row r="1589" spans="1:26" x14ac:dyDescent="0.3">
      <c r="A1589" t="s">
        <v>26</v>
      </c>
      <c r="B1589" t="s">
        <v>27</v>
      </c>
      <c r="C1589" s="27">
        <v>2020</v>
      </c>
      <c r="D1589" s="28">
        <v>6</v>
      </c>
      <c r="E1589" t="s">
        <v>921</v>
      </c>
      <c r="F1589" t="s">
        <v>968</v>
      </c>
      <c r="G1589" s="29">
        <v>43804</v>
      </c>
      <c r="H1589" s="30">
        <v>43804</v>
      </c>
      <c r="I1589" s="31">
        <v>83</v>
      </c>
      <c r="J1589" t="s">
        <v>44</v>
      </c>
      <c r="L1589" t="s">
        <v>54</v>
      </c>
      <c r="M1589" t="s">
        <v>38</v>
      </c>
      <c r="P1589" t="s">
        <v>26</v>
      </c>
      <c r="Q1589" t="s">
        <v>33</v>
      </c>
      <c r="R1589" t="s">
        <v>558</v>
      </c>
      <c r="W1589" s="32">
        <v>1.29</v>
      </c>
      <c r="X1589" t="s">
        <v>962</v>
      </c>
      <c r="Y1589" t="s">
        <v>930</v>
      </c>
      <c r="Z1589" t="s">
        <v>937</v>
      </c>
    </row>
    <row r="1590" spans="1:26" x14ac:dyDescent="0.3">
      <c r="A1590" t="s">
        <v>26</v>
      </c>
      <c r="B1590" t="s">
        <v>27</v>
      </c>
      <c r="C1590" s="27">
        <v>2020</v>
      </c>
      <c r="D1590" s="28">
        <v>6</v>
      </c>
      <c r="E1590" t="s">
        <v>921</v>
      </c>
      <c r="F1590" t="s">
        <v>968</v>
      </c>
      <c r="G1590" s="29">
        <v>43804</v>
      </c>
      <c r="H1590" s="30">
        <v>43804</v>
      </c>
      <c r="I1590" s="31">
        <v>84</v>
      </c>
      <c r="J1590" t="s">
        <v>44</v>
      </c>
      <c r="L1590" t="s">
        <v>37</v>
      </c>
      <c r="M1590" t="s">
        <v>38</v>
      </c>
      <c r="Q1590" t="s">
        <v>33</v>
      </c>
      <c r="W1590" s="32">
        <v>-1.29</v>
      </c>
      <c r="X1590" t="s">
        <v>962</v>
      </c>
      <c r="Y1590" t="s">
        <v>930</v>
      </c>
      <c r="Z1590" t="s">
        <v>937</v>
      </c>
    </row>
    <row r="1591" spans="1:26" x14ac:dyDescent="0.3">
      <c r="A1591" t="s">
        <v>26</v>
      </c>
      <c r="B1591" t="s">
        <v>27</v>
      </c>
      <c r="C1591" s="27">
        <v>2020</v>
      </c>
      <c r="D1591" s="28">
        <v>6</v>
      </c>
      <c r="E1591" t="s">
        <v>921</v>
      </c>
      <c r="F1591" t="s">
        <v>968</v>
      </c>
      <c r="G1591" s="29">
        <v>43804</v>
      </c>
      <c r="H1591" s="30">
        <v>43804</v>
      </c>
      <c r="I1591" s="31">
        <v>93</v>
      </c>
      <c r="J1591" t="s">
        <v>44</v>
      </c>
      <c r="L1591" t="s">
        <v>54</v>
      </c>
      <c r="M1591" t="s">
        <v>38</v>
      </c>
      <c r="P1591" t="s">
        <v>26</v>
      </c>
      <c r="Q1591" t="s">
        <v>33</v>
      </c>
      <c r="R1591" t="s">
        <v>558</v>
      </c>
      <c r="W1591" s="32">
        <v>1.26</v>
      </c>
      <c r="X1591" t="s">
        <v>962</v>
      </c>
      <c r="Y1591" t="s">
        <v>930</v>
      </c>
      <c r="Z1591" t="s">
        <v>937</v>
      </c>
    </row>
    <row r="1592" spans="1:26" x14ac:dyDescent="0.3">
      <c r="A1592" t="s">
        <v>26</v>
      </c>
      <c r="B1592" t="s">
        <v>27</v>
      </c>
      <c r="C1592" s="27">
        <v>2020</v>
      </c>
      <c r="D1592" s="28">
        <v>6</v>
      </c>
      <c r="E1592" t="s">
        <v>921</v>
      </c>
      <c r="F1592" t="s">
        <v>968</v>
      </c>
      <c r="G1592" s="29">
        <v>43804</v>
      </c>
      <c r="H1592" s="30">
        <v>43804</v>
      </c>
      <c r="I1592" s="31">
        <v>94</v>
      </c>
      <c r="J1592" t="s">
        <v>44</v>
      </c>
      <c r="L1592" t="s">
        <v>37</v>
      </c>
      <c r="M1592" t="s">
        <v>38</v>
      </c>
      <c r="Q1592" t="s">
        <v>33</v>
      </c>
      <c r="W1592" s="32">
        <v>-1.26</v>
      </c>
      <c r="X1592" t="s">
        <v>962</v>
      </c>
      <c r="Y1592" t="s">
        <v>930</v>
      </c>
      <c r="Z1592" t="s">
        <v>937</v>
      </c>
    </row>
    <row r="1593" spans="1:26" x14ac:dyDescent="0.3">
      <c r="A1593" t="s">
        <v>26</v>
      </c>
      <c r="B1593" t="s">
        <v>27</v>
      </c>
      <c r="C1593" s="27">
        <v>2020</v>
      </c>
      <c r="D1593" s="28">
        <v>6</v>
      </c>
      <c r="E1593" t="s">
        <v>921</v>
      </c>
      <c r="F1593" t="s">
        <v>968</v>
      </c>
      <c r="G1593" s="29">
        <v>43804</v>
      </c>
      <c r="H1593" s="30">
        <v>43804</v>
      </c>
      <c r="I1593" s="31">
        <v>103</v>
      </c>
      <c r="J1593" t="s">
        <v>44</v>
      </c>
      <c r="L1593" t="s">
        <v>54</v>
      </c>
      <c r="M1593" t="s">
        <v>38</v>
      </c>
      <c r="P1593" t="s">
        <v>26</v>
      </c>
      <c r="Q1593" t="s">
        <v>33</v>
      </c>
      <c r="R1593" t="s">
        <v>558</v>
      </c>
      <c r="W1593" s="32">
        <v>3.27</v>
      </c>
      <c r="X1593" t="s">
        <v>962</v>
      </c>
      <c r="Y1593" t="s">
        <v>930</v>
      </c>
      <c r="Z1593" t="s">
        <v>937</v>
      </c>
    </row>
    <row r="1594" spans="1:26" x14ac:dyDescent="0.3">
      <c r="A1594" t="s">
        <v>26</v>
      </c>
      <c r="B1594" t="s">
        <v>27</v>
      </c>
      <c r="C1594" s="27">
        <v>2020</v>
      </c>
      <c r="D1594" s="28">
        <v>6</v>
      </c>
      <c r="E1594" t="s">
        <v>921</v>
      </c>
      <c r="F1594" t="s">
        <v>968</v>
      </c>
      <c r="G1594" s="29">
        <v>43804</v>
      </c>
      <c r="H1594" s="30">
        <v>43804</v>
      </c>
      <c r="I1594" s="31">
        <v>104</v>
      </c>
      <c r="J1594" t="s">
        <v>44</v>
      </c>
      <c r="L1594" t="s">
        <v>37</v>
      </c>
      <c r="M1594" t="s">
        <v>38</v>
      </c>
      <c r="Q1594" t="s">
        <v>33</v>
      </c>
      <c r="W1594" s="32">
        <v>-3.27</v>
      </c>
      <c r="X1594" t="s">
        <v>962</v>
      </c>
      <c r="Y1594" t="s">
        <v>930</v>
      </c>
      <c r="Z1594" t="s">
        <v>937</v>
      </c>
    </row>
    <row r="1595" spans="1:26" x14ac:dyDescent="0.3">
      <c r="A1595" t="s">
        <v>26</v>
      </c>
      <c r="B1595" t="s">
        <v>27</v>
      </c>
      <c r="C1595" s="27">
        <v>2020</v>
      </c>
      <c r="D1595" s="28">
        <v>6</v>
      </c>
      <c r="E1595" t="s">
        <v>921</v>
      </c>
      <c r="F1595" t="s">
        <v>968</v>
      </c>
      <c r="G1595" s="29">
        <v>43804</v>
      </c>
      <c r="H1595" s="30">
        <v>43804</v>
      </c>
      <c r="I1595" s="31">
        <v>113</v>
      </c>
      <c r="J1595" t="s">
        <v>44</v>
      </c>
      <c r="L1595" t="s">
        <v>54</v>
      </c>
      <c r="M1595" t="s">
        <v>38</v>
      </c>
      <c r="P1595" t="s">
        <v>26</v>
      </c>
      <c r="Q1595" t="s">
        <v>33</v>
      </c>
      <c r="R1595" t="s">
        <v>558</v>
      </c>
      <c r="W1595" s="32">
        <v>0.39</v>
      </c>
      <c r="X1595" t="s">
        <v>962</v>
      </c>
      <c r="Y1595" t="s">
        <v>930</v>
      </c>
      <c r="Z1595" t="s">
        <v>937</v>
      </c>
    </row>
    <row r="1596" spans="1:26" x14ac:dyDescent="0.3">
      <c r="A1596" t="s">
        <v>26</v>
      </c>
      <c r="B1596" t="s">
        <v>27</v>
      </c>
      <c r="C1596" s="27">
        <v>2020</v>
      </c>
      <c r="D1596" s="28">
        <v>6</v>
      </c>
      <c r="E1596" t="s">
        <v>921</v>
      </c>
      <c r="F1596" t="s">
        <v>968</v>
      </c>
      <c r="G1596" s="29">
        <v>43804</v>
      </c>
      <c r="H1596" s="30">
        <v>43804</v>
      </c>
      <c r="I1596" s="31">
        <v>114</v>
      </c>
      <c r="J1596" t="s">
        <v>44</v>
      </c>
      <c r="L1596" t="s">
        <v>37</v>
      </c>
      <c r="M1596" t="s">
        <v>38</v>
      </c>
      <c r="Q1596" t="s">
        <v>33</v>
      </c>
      <c r="W1596" s="32">
        <v>-0.39</v>
      </c>
      <c r="X1596" t="s">
        <v>962</v>
      </c>
      <c r="Y1596" t="s">
        <v>930</v>
      </c>
      <c r="Z1596" t="s">
        <v>937</v>
      </c>
    </row>
    <row r="1597" spans="1:26" x14ac:dyDescent="0.3">
      <c r="A1597" t="s">
        <v>26</v>
      </c>
      <c r="B1597" t="s">
        <v>27</v>
      </c>
      <c r="C1597" s="27">
        <v>2020</v>
      </c>
      <c r="D1597" s="28">
        <v>6</v>
      </c>
      <c r="E1597" t="s">
        <v>921</v>
      </c>
      <c r="F1597" t="s">
        <v>968</v>
      </c>
      <c r="G1597" s="29">
        <v>43804</v>
      </c>
      <c r="H1597" s="30">
        <v>43804</v>
      </c>
      <c r="I1597" s="31">
        <v>123</v>
      </c>
      <c r="J1597" t="s">
        <v>44</v>
      </c>
      <c r="L1597" t="s">
        <v>54</v>
      </c>
      <c r="M1597" t="s">
        <v>38</v>
      </c>
      <c r="P1597" t="s">
        <v>26</v>
      </c>
      <c r="Q1597" t="s">
        <v>33</v>
      </c>
      <c r="R1597" t="s">
        <v>558</v>
      </c>
      <c r="W1597" s="32">
        <v>0.9</v>
      </c>
      <c r="X1597" t="s">
        <v>962</v>
      </c>
      <c r="Y1597" t="s">
        <v>930</v>
      </c>
      <c r="Z1597" t="s">
        <v>937</v>
      </c>
    </row>
    <row r="1598" spans="1:26" x14ac:dyDescent="0.3">
      <c r="A1598" t="s">
        <v>26</v>
      </c>
      <c r="B1598" t="s">
        <v>27</v>
      </c>
      <c r="C1598" s="27">
        <v>2020</v>
      </c>
      <c r="D1598" s="28">
        <v>6</v>
      </c>
      <c r="E1598" t="s">
        <v>921</v>
      </c>
      <c r="F1598" t="s">
        <v>968</v>
      </c>
      <c r="G1598" s="29">
        <v>43804</v>
      </c>
      <c r="H1598" s="30">
        <v>43804</v>
      </c>
      <c r="I1598" s="31">
        <v>124</v>
      </c>
      <c r="J1598" t="s">
        <v>44</v>
      </c>
      <c r="L1598" t="s">
        <v>37</v>
      </c>
      <c r="M1598" t="s">
        <v>38</v>
      </c>
      <c r="Q1598" t="s">
        <v>33</v>
      </c>
      <c r="W1598" s="32">
        <v>-0.9</v>
      </c>
      <c r="X1598" t="s">
        <v>962</v>
      </c>
      <c r="Y1598" t="s">
        <v>930</v>
      </c>
      <c r="Z1598" t="s">
        <v>937</v>
      </c>
    </row>
    <row r="1599" spans="1:26" x14ac:dyDescent="0.3">
      <c r="A1599" t="s">
        <v>26</v>
      </c>
      <c r="B1599" t="s">
        <v>27</v>
      </c>
      <c r="C1599" s="27">
        <v>2020</v>
      </c>
      <c r="D1599" s="28">
        <v>6</v>
      </c>
      <c r="E1599" t="s">
        <v>921</v>
      </c>
      <c r="F1599" t="s">
        <v>968</v>
      </c>
      <c r="G1599" s="29">
        <v>43804</v>
      </c>
      <c r="H1599" s="30">
        <v>43804</v>
      </c>
      <c r="I1599" s="31">
        <v>133</v>
      </c>
      <c r="J1599" t="s">
        <v>44</v>
      </c>
      <c r="L1599" t="s">
        <v>54</v>
      </c>
      <c r="M1599" t="s">
        <v>38</v>
      </c>
      <c r="P1599" t="s">
        <v>26</v>
      </c>
      <c r="Q1599" t="s">
        <v>33</v>
      </c>
      <c r="R1599" t="s">
        <v>558</v>
      </c>
      <c r="W1599" s="32">
        <v>0.9</v>
      </c>
      <c r="X1599" t="s">
        <v>962</v>
      </c>
      <c r="Y1599" t="s">
        <v>930</v>
      </c>
      <c r="Z1599" t="s">
        <v>937</v>
      </c>
    </row>
    <row r="1600" spans="1:26" x14ac:dyDescent="0.3">
      <c r="A1600" t="s">
        <v>26</v>
      </c>
      <c r="B1600" t="s">
        <v>27</v>
      </c>
      <c r="C1600" s="27">
        <v>2020</v>
      </c>
      <c r="D1600" s="28">
        <v>6</v>
      </c>
      <c r="E1600" t="s">
        <v>921</v>
      </c>
      <c r="F1600" t="s">
        <v>968</v>
      </c>
      <c r="G1600" s="29">
        <v>43804</v>
      </c>
      <c r="H1600" s="30">
        <v>43804</v>
      </c>
      <c r="I1600" s="31">
        <v>134</v>
      </c>
      <c r="J1600" t="s">
        <v>44</v>
      </c>
      <c r="L1600" t="s">
        <v>37</v>
      </c>
      <c r="M1600" t="s">
        <v>38</v>
      </c>
      <c r="Q1600" t="s">
        <v>33</v>
      </c>
      <c r="W1600" s="32">
        <v>-0.9</v>
      </c>
      <c r="X1600" t="s">
        <v>962</v>
      </c>
      <c r="Y1600" t="s">
        <v>930</v>
      </c>
      <c r="Z1600" t="s">
        <v>937</v>
      </c>
    </row>
    <row r="1601" spans="1:26" x14ac:dyDescent="0.3">
      <c r="A1601" t="s">
        <v>26</v>
      </c>
      <c r="B1601" t="s">
        <v>27</v>
      </c>
      <c r="C1601" s="27">
        <v>2020</v>
      </c>
      <c r="D1601" s="28">
        <v>6</v>
      </c>
      <c r="E1601" t="s">
        <v>921</v>
      </c>
      <c r="F1601" t="s">
        <v>968</v>
      </c>
      <c r="G1601" s="29">
        <v>43804</v>
      </c>
      <c r="H1601" s="30">
        <v>43804</v>
      </c>
      <c r="I1601" s="31">
        <v>143</v>
      </c>
      <c r="J1601" t="s">
        <v>44</v>
      </c>
      <c r="L1601" t="s">
        <v>54</v>
      </c>
      <c r="M1601" t="s">
        <v>38</v>
      </c>
      <c r="P1601" t="s">
        <v>26</v>
      </c>
      <c r="Q1601" t="s">
        <v>33</v>
      </c>
      <c r="R1601" t="s">
        <v>558</v>
      </c>
      <c r="W1601" s="32">
        <v>0.9</v>
      </c>
      <c r="X1601" t="s">
        <v>962</v>
      </c>
      <c r="Y1601" t="s">
        <v>930</v>
      </c>
      <c r="Z1601" t="s">
        <v>937</v>
      </c>
    </row>
    <row r="1602" spans="1:26" x14ac:dyDescent="0.3">
      <c r="A1602" t="s">
        <v>26</v>
      </c>
      <c r="B1602" t="s">
        <v>27</v>
      </c>
      <c r="C1602" s="27">
        <v>2020</v>
      </c>
      <c r="D1602" s="28">
        <v>6</v>
      </c>
      <c r="E1602" t="s">
        <v>921</v>
      </c>
      <c r="F1602" t="s">
        <v>968</v>
      </c>
      <c r="G1602" s="29">
        <v>43804</v>
      </c>
      <c r="H1602" s="30">
        <v>43804</v>
      </c>
      <c r="I1602" s="31">
        <v>144</v>
      </c>
      <c r="J1602" t="s">
        <v>44</v>
      </c>
      <c r="L1602" t="s">
        <v>37</v>
      </c>
      <c r="M1602" t="s">
        <v>38</v>
      </c>
      <c r="Q1602" t="s">
        <v>33</v>
      </c>
      <c r="W1602" s="32">
        <v>-0.9</v>
      </c>
      <c r="X1602" t="s">
        <v>962</v>
      </c>
      <c r="Y1602" t="s">
        <v>930</v>
      </c>
      <c r="Z1602" t="s">
        <v>937</v>
      </c>
    </row>
    <row r="1603" spans="1:26" x14ac:dyDescent="0.3">
      <c r="A1603" t="s">
        <v>26</v>
      </c>
      <c r="B1603" t="s">
        <v>27</v>
      </c>
      <c r="C1603" s="27">
        <v>2020</v>
      </c>
      <c r="D1603" s="28">
        <v>6</v>
      </c>
      <c r="E1603" t="s">
        <v>921</v>
      </c>
      <c r="F1603" t="s">
        <v>968</v>
      </c>
      <c r="G1603" s="29">
        <v>43804</v>
      </c>
      <c r="H1603" s="30">
        <v>43804</v>
      </c>
      <c r="I1603" s="31">
        <v>153</v>
      </c>
      <c r="J1603" t="s">
        <v>44</v>
      </c>
      <c r="L1603" t="s">
        <v>54</v>
      </c>
      <c r="M1603" t="s">
        <v>38</v>
      </c>
      <c r="P1603" t="s">
        <v>26</v>
      </c>
      <c r="Q1603" t="s">
        <v>33</v>
      </c>
      <c r="R1603" t="s">
        <v>558</v>
      </c>
      <c r="W1603" s="32">
        <v>3</v>
      </c>
      <c r="X1603" t="s">
        <v>962</v>
      </c>
      <c r="Y1603" t="s">
        <v>930</v>
      </c>
      <c r="Z1603" t="s">
        <v>937</v>
      </c>
    </row>
    <row r="1604" spans="1:26" x14ac:dyDescent="0.3">
      <c r="A1604" t="s">
        <v>26</v>
      </c>
      <c r="B1604" t="s">
        <v>27</v>
      </c>
      <c r="C1604" s="27">
        <v>2020</v>
      </c>
      <c r="D1604" s="28">
        <v>6</v>
      </c>
      <c r="E1604" t="s">
        <v>921</v>
      </c>
      <c r="F1604" t="s">
        <v>968</v>
      </c>
      <c r="G1604" s="29">
        <v>43804</v>
      </c>
      <c r="H1604" s="30">
        <v>43804</v>
      </c>
      <c r="I1604" s="31">
        <v>154</v>
      </c>
      <c r="J1604" t="s">
        <v>44</v>
      </c>
      <c r="L1604" t="s">
        <v>37</v>
      </c>
      <c r="M1604" t="s">
        <v>38</v>
      </c>
      <c r="Q1604" t="s">
        <v>33</v>
      </c>
      <c r="W1604" s="32">
        <v>-3</v>
      </c>
      <c r="X1604" t="s">
        <v>962</v>
      </c>
      <c r="Y1604" t="s">
        <v>930</v>
      </c>
      <c r="Z1604" t="s">
        <v>937</v>
      </c>
    </row>
    <row r="1605" spans="1:26" x14ac:dyDescent="0.3">
      <c r="A1605" t="s">
        <v>26</v>
      </c>
      <c r="B1605" t="s">
        <v>27</v>
      </c>
      <c r="C1605" s="27">
        <v>2020</v>
      </c>
      <c r="D1605" s="28">
        <v>6</v>
      </c>
      <c r="E1605" t="s">
        <v>921</v>
      </c>
      <c r="F1605" t="s">
        <v>968</v>
      </c>
      <c r="G1605" s="29">
        <v>43804</v>
      </c>
      <c r="H1605" s="30">
        <v>43804</v>
      </c>
      <c r="I1605" s="31">
        <v>163</v>
      </c>
      <c r="J1605" t="s">
        <v>44</v>
      </c>
      <c r="L1605" t="s">
        <v>54</v>
      </c>
      <c r="M1605" t="s">
        <v>38</v>
      </c>
      <c r="P1605" t="s">
        <v>26</v>
      </c>
      <c r="Q1605" t="s">
        <v>33</v>
      </c>
      <c r="R1605" t="s">
        <v>558</v>
      </c>
      <c r="W1605" s="32">
        <v>3</v>
      </c>
      <c r="X1605" t="s">
        <v>962</v>
      </c>
      <c r="Y1605" t="s">
        <v>930</v>
      </c>
      <c r="Z1605" t="s">
        <v>937</v>
      </c>
    </row>
    <row r="1606" spans="1:26" x14ac:dyDescent="0.3">
      <c r="A1606" t="s">
        <v>26</v>
      </c>
      <c r="B1606" t="s">
        <v>27</v>
      </c>
      <c r="C1606" s="27">
        <v>2020</v>
      </c>
      <c r="D1606" s="28">
        <v>6</v>
      </c>
      <c r="E1606" t="s">
        <v>921</v>
      </c>
      <c r="F1606" t="s">
        <v>968</v>
      </c>
      <c r="G1606" s="29">
        <v>43804</v>
      </c>
      <c r="H1606" s="30">
        <v>43804</v>
      </c>
      <c r="I1606" s="31">
        <v>164</v>
      </c>
      <c r="J1606" t="s">
        <v>44</v>
      </c>
      <c r="L1606" t="s">
        <v>37</v>
      </c>
      <c r="M1606" t="s">
        <v>38</v>
      </c>
      <c r="Q1606" t="s">
        <v>33</v>
      </c>
      <c r="W1606" s="32">
        <v>-3</v>
      </c>
      <c r="X1606" t="s">
        <v>962</v>
      </c>
      <c r="Y1606" t="s">
        <v>930</v>
      </c>
      <c r="Z1606" t="s">
        <v>937</v>
      </c>
    </row>
    <row r="1607" spans="1:26" x14ac:dyDescent="0.3">
      <c r="A1607" t="s">
        <v>26</v>
      </c>
      <c r="B1607" t="s">
        <v>27</v>
      </c>
      <c r="C1607" s="27">
        <v>2020</v>
      </c>
      <c r="D1607" s="28">
        <v>6</v>
      </c>
      <c r="E1607" t="s">
        <v>921</v>
      </c>
      <c r="F1607" t="s">
        <v>968</v>
      </c>
      <c r="G1607" s="29">
        <v>43804</v>
      </c>
      <c r="H1607" s="30">
        <v>43804</v>
      </c>
      <c r="I1607" s="31">
        <v>173</v>
      </c>
      <c r="J1607" t="s">
        <v>44</v>
      </c>
      <c r="L1607" t="s">
        <v>54</v>
      </c>
      <c r="M1607" t="s">
        <v>38</v>
      </c>
      <c r="P1607" t="s">
        <v>26</v>
      </c>
      <c r="Q1607" t="s">
        <v>33</v>
      </c>
      <c r="R1607" t="s">
        <v>558</v>
      </c>
      <c r="W1607" s="32">
        <v>3.81</v>
      </c>
      <c r="X1607" t="s">
        <v>962</v>
      </c>
      <c r="Y1607" t="s">
        <v>930</v>
      </c>
      <c r="Z1607" t="s">
        <v>937</v>
      </c>
    </row>
    <row r="1608" spans="1:26" x14ac:dyDescent="0.3">
      <c r="A1608" t="s">
        <v>26</v>
      </c>
      <c r="B1608" t="s">
        <v>27</v>
      </c>
      <c r="C1608" s="27">
        <v>2020</v>
      </c>
      <c r="D1608" s="28">
        <v>6</v>
      </c>
      <c r="E1608" t="s">
        <v>921</v>
      </c>
      <c r="F1608" t="s">
        <v>968</v>
      </c>
      <c r="G1608" s="29">
        <v>43804</v>
      </c>
      <c r="H1608" s="30">
        <v>43804</v>
      </c>
      <c r="I1608" s="31">
        <v>174</v>
      </c>
      <c r="J1608" t="s">
        <v>44</v>
      </c>
      <c r="L1608" t="s">
        <v>37</v>
      </c>
      <c r="M1608" t="s">
        <v>38</v>
      </c>
      <c r="Q1608" t="s">
        <v>33</v>
      </c>
      <c r="W1608" s="32">
        <v>-3.81</v>
      </c>
      <c r="X1608" t="s">
        <v>962</v>
      </c>
      <c r="Y1608" t="s">
        <v>930</v>
      </c>
      <c r="Z1608" t="s">
        <v>937</v>
      </c>
    </row>
    <row r="1609" spans="1:26" x14ac:dyDescent="0.3">
      <c r="A1609" t="s">
        <v>26</v>
      </c>
      <c r="B1609" t="s">
        <v>27</v>
      </c>
      <c r="C1609" s="27">
        <v>2020</v>
      </c>
      <c r="D1609" s="28">
        <v>6</v>
      </c>
      <c r="E1609" t="s">
        <v>921</v>
      </c>
      <c r="F1609" t="s">
        <v>968</v>
      </c>
      <c r="G1609" s="29">
        <v>43804</v>
      </c>
      <c r="H1609" s="30">
        <v>43804</v>
      </c>
      <c r="I1609" s="31">
        <v>183</v>
      </c>
      <c r="J1609" t="s">
        <v>44</v>
      </c>
      <c r="L1609" t="s">
        <v>54</v>
      </c>
      <c r="M1609" t="s">
        <v>38</v>
      </c>
      <c r="P1609" t="s">
        <v>26</v>
      </c>
      <c r="Q1609" t="s">
        <v>33</v>
      </c>
      <c r="R1609" t="s">
        <v>558</v>
      </c>
      <c r="W1609" s="32">
        <v>0.41</v>
      </c>
      <c r="X1609" t="s">
        <v>962</v>
      </c>
      <c r="Y1609" t="s">
        <v>930</v>
      </c>
      <c r="Z1609" t="s">
        <v>937</v>
      </c>
    </row>
    <row r="1610" spans="1:26" x14ac:dyDescent="0.3">
      <c r="A1610" t="s">
        <v>26</v>
      </c>
      <c r="B1610" t="s">
        <v>27</v>
      </c>
      <c r="C1610" s="27">
        <v>2020</v>
      </c>
      <c r="D1610" s="28">
        <v>6</v>
      </c>
      <c r="E1610" t="s">
        <v>921</v>
      </c>
      <c r="F1610" t="s">
        <v>968</v>
      </c>
      <c r="G1610" s="29">
        <v>43804</v>
      </c>
      <c r="H1610" s="30">
        <v>43804</v>
      </c>
      <c r="I1610" s="31">
        <v>184</v>
      </c>
      <c r="J1610" t="s">
        <v>44</v>
      </c>
      <c r="L1610" t="s">
        <v>37</v>
      </c>
      <c r="M1610" t="s">
        <v>38</v>
      </c>
      <c r="Q1610" t="s">
        <v>33</v>
      </c>
      <c r="W1610" s="32">
        <v>-0.41</v>
      </c>
      <c r="X1610" t="s">
        <v>962</v>
      </c>
      <c r="Y1610" t="s">
        <v>930</v>
      </c>
      <c r="Z1610" t="s">
        <v>937</v>
      </c>
    </row>
    <row r="1611" spans="1:26" x14ac:dyDescent="0.3">
      <c r="A1611" t="s">
        <v>26</v>
      </c>
      <c r="B1611" t="s">
        <v>27</v>
      </c>
      <c r="C1611" s="27">
        <v>2020</v>
      </c>
      <c r="D1611" s="28">
        <v>6</v>
      </c>
      <c r="E1611" t="s">
        <v>921</v>
      </c>
      <c r="F1611" t="s">
        <v>968</v>
      </c>
      <c r="G1611" s="29">
        <v>43804</v>
      </c>
      <c r="H1611" s="30">
        <v>43804</v>
      </c>
      <c r="I1611" s="31">
        <v>193</v>
      </c>
      <c r="J1611" t="s">
        <v>44</v>
      </c>
      <c r="L1611" t="s">
        <v>54</v>
      </c>
      <c r="M1611" t="s">
        <v>38</v>
      </c>
      <c r="P1611" t="s">
        <v>26</v>
      </c>
      <c r="Q1611" t="s">
        <v>33</v>
      </c>
      <c r="R1611" t="s">
        <v>558</v>
      </c>
      <c r="W1611" s="32">
        <v>0.41</v>
      </c>
      <c r="X1611" t="s">
        <v>962</v>
      </c>
      <c r="Y1611" t="s">
        <v>930</v>
      </c>
      <c r="Z1611" t="s">
        <v>937</v>
      </c>
    </row>
    <row r="1612" spans="1:26" x14ac:dyDescent="0.3">
      <c r="A1612" t="s">
        <v>26</v>
      </c>
      <c r="B1612" t="s">
        <v>27</v>
      </c>
      <c r="C1612" s="27">
        <v>2020</v>
      </c>
      <c r="D1612" s="28">
        <v>6</v>
      </c>
      <c r="E1612" t="s">
        <v>921</v>
      </c>
      <c r="F1612" t="s">
        <v>968</v>
      </c>
      <c r="G1612" s="29">
        <v>43804</v>
      </c>
      <c r="H1612" s="30">
        <v>43804</v>
      </c>
      <c r="I1612" s="31">
        <v>194</v>
      </c>
      <c r="J1612" t="s">
        <v>44</v>
      </c>
      <c r="L1612" t="s">
        <v>37</v>
      </c>
      <c r="M1612" t="s">
        <v>38</v>
      </c>
      <c r="Q1612" t="s">
        <v>33</v>
      </c>
      <c r="W1612" s="32">
        <v>-0.41</v>
      </c>
      <c r="X1612" t="s">
        <v>962</v>
      </c>
      <c r="Y1612" t="s">
        <v>930</v>
      </c>
      <c r="Z1612" t="s">
        <v>937</v>
      </c>
    </row>
    <row r="1613" spans="1:26" x14ac:dyDescent="0.3">
      <c r="A1613" t="s">
        <v>26</v>
      </c>
      <c r="B1613" t="s">
        <v>27</v>
      </c>
      <c r="C1613" s="27">
        <v>2020</v>
      </c>
      <c r="D1613" s="28">
        <v>6</v>
      </c>
      <c r="E1613" t="s">
        <v>921</v>
      </c>
      <c r="F1613" t="s">
        <v>968</v>
      </c>
      <c r="G1613" s="29">
        <v>43804</v>
      </c>
      <c r="H1613" s="30">
        <v>43804</v>
      </c>
      <c r="I1613" s="31">
        <v>203</v>
      </c>
      <c r="J1613" t="s">
        <v>44</v>
      </c>
      <c r="L1613" t="s">
        <v>54</v>
      </c>
      <c r="M1613" t="s">
        <v>38</v>
      </c>
      <c r="P1613" t="s">
        <v>26</v>
      </c>
      <c r="Q1613" t="s">
        <v>33</v>
      </c>
      <c r="R1613" t="s">
        <v>558</v>
      </c>
      <c r="W1613" s="32">
        <v>0.53</v>
      </c>
      <c r="X1613" t="s">
        <v>962</v>
      </c>
      <c r="Y1613" t="s">
        <v>930</v>
      </c>
      <c r="Z1613" t="s">
        <v>937</v>
      </c>
    </row>
    <row r="1614" spans="1:26" x14ac:dyDescent="0.3">
      <c r="A1614" t="s">
        <v>26</v>
      </c>
      <c r="B1614" t="s">
        <v>27</v>
      </c>
      <c r="C1614" s="27">
        <v>2020</v>
      </c>
      <c r="D1614" s="28">
        <v>6</v>
      </c>
      <c r="E1614" t="s">
        <v>921</v>
      </c>
      <c r="F1614" t="s">
        <v>968</v>
      </c>
      <c r="G1614" s="29">
        <v>43804</v>
      </c>
      <c r="H1614" s="30">
        <v>43804</v>
      </c>
      <c r="I1614" s="31">
        <v>204</v>
      </c>
      <c r="J1614" t="s">
        <v>44</v>
      </c>
      <c r="L1614" t="s">
        <v>37</v>
      </c>
      <c r="M1614" t="s">
        <v>38</v>
      </c>
      <c r="Q1614" t="s">
        <v>33</v>
      </c>
      <c r="W1614" s="32">
        <v>-0.53</v>
      </c>
      <c r="X1614" t="s">
        <v>962</v>
      </c>
      <c r="Y1614" t="s">
        <v>930</v>
      </c>
      <c r="Z1614" t="s">
        <v>937</v>
      </c>
    </row>
    <row r="1615" spans="1:26" x14ac:dyDescent="0.3">
      <c r="A1615" t="s">
        <v>26</v>
      </c>
      <c r="B1615" t="s">
        <v>27</v>
      </c>
      <c r="C1615" s="27">
        <v>2020</v>
      </c>
      <c r="D1615" s="28">
        <v>6</v>
      </c>
      <c r="E1615" t="s">
        <v>921</v>
      </c>
      <c r="F1615" t="s">
        <v>969</v>
      </c>
      <c r="G1615" s="29">
        <v>43805</v>
      </c>
      <c r="H1615" s="30">
        <v>43805</v>
      </c>
      <c r="I1615" s="31">
        <v>5</v>
      </c>
      <c r="J1615" t="s">
        <v>44</v>
      </c>
      <c r="K1615" t="s">
        <v>604</v>
      </c>
      <c r="L1615" t="s">
        <v>923</v>
      </c>
      <c r="M1615" t="s">
        <v>597</v>
      </c>
      <c r="O1615" t="s">
        <v>606</v>
      </c>
      <c r="P1615" t="s">
        <v>26</v>
      </c>
      <c r="Q1615" t="s">
        <v>33</v>
      </c>
      <c r="R1615" t="s">
        <v>558</v>
      </c>
      <c r="W1615" s="32">
        <v>1.26</v>
      </c>
      <c r="X1615" t="s">
        <v>970</v>
      </c>
      <c r="Y1615" t="s">
        <v>930</v>
      </c>
      <c r="Z1615" t="s">
        <v>926</v>
      </c>
    </row>
    <row r="1616" spans="1:26" x14ac:dyDescent="0.3">
      <c r="A1616" t="s">
        <v>26</v>
      </c>
      <c r="B1616" t="s">
        <v>27</v>
      </c>
      <c r="C1616" s="27">
        <v>2020</v>
      </c>
      <c r="D1616" s="28">
        <v>6</v>
      </c>
      <c r="E1616" t="s">
        <v>921</v>
      </c>
      <c r="F1616" t="s">
        <v>969</v>
      </c>
      <c r="G1616" s="29">
        <v>43805</v>
      </c>
      <c r="H1616" s="30">
        <v>43805</v>
      </c>
      <c r="I1616" s="31">
        <v>6</v>
      </c>
      <c r="J1616" t="s">
        <v>44</v>
      </c>
      <c r="L1616" t="s">
        <v>54</v>
      </c>
      <c r="M1616" t="s">
        <v>38</v>
      </c>
      <c r="P1616" t="s">
        <v>26</v>
      </c>
      <c r="Q1616" t="s">
        <v>33</v>
      </c>
      <c r="R1616" t="s">
        <v>558</v>
      </c>
      <c r="W1616" s="32">
        <v>-1.26</v>
      </c>
      <c r="X1616" t="s">
        <v>970</v>
      </c>
      <c r="Y1616" t="s">
        <v>930</v>
      </c>
      <c r="Z1616" t="s">
        <v>926</v>
      </c>
    </row>
    <row r="1617" spans="1:26" x14ac:dyDescent="0.3">
      <c r="A1617" t="s">
        <v>26</v>
      </c>
      <c r="B1617" t="s">
        <v>27</v>
      </c>
      <c r="C1617" s="27">
        <v>2020</v>
      </c>
      <c r="D1617" s="28">
        <v>6</v>
      </c>
      <c r="E1617" t="s">
        <v>921</v>
      </c>
      <c r="F1617" t="s">
        <v>969</v>
      </c>
      <c r="G1617" s="29">
        <v>43805</v>
      </c>
      <c r="H1617" s="30">
        <v>43805</v>
      </c>
      <c r="I1617" s="31">
        <v>15</v>
      </c>
      <c r="J1617" t="s">
        <v>44</v>
      </c>
      <c r="K1617" t="s">
        <v>604</v>
      </c>
      <c r="L1617" t="s">
        <v>923</v>
      </c>
      <c r="M1617" t="s">
        <v>597</v>
      </c>
      <c r="O1617" t="s">
        <v>606</v>
      </c>
      <c r="P1617" t="s">
        <v>26</v>
      </c>
      <c r="Q1617" t="s">
        <v>33</v>
      </c>
      <c r="R1617" t="s">
        <v>558</v>
      </c>
      <c r="W1617" s="32">
        <v>36.979999999999997</v>
      </c>
      <c r="X1617" t="s">
        <v>970</v>
      </c>
      <c r="Y1617" t="s">
        <v>930</v>
      </c>
      <c r="Z1617" t="s">
        <v>926</v>
      </c>
    </row>
    <row r="1618" spans="1:26" x14ac:dyDescent="0.3">
      <c r="A1618" t="s">
        <v>26</v>
      </c>
      <c r="B1618" t="s">
        <v>27</v>
      </c>
      <c r="C1618" s="27">
        <v>2020</v>
      </c>
      <c r="D1618" s="28">
        <v>6</v>
      </c>
      <c r="E1618" t="s">
        <v>921</v>
      </c>
      <c r="F1618" t="s">
        <v>969</v>
      </c>
      <c r="G1618" s="29">
        <v>43805</v>
      </c>
      <c r="H1618" s="30">
        <v>43805</v>
      </c>
      <c r="I1618" s="31">
        <v>16</v>
      </c>
      <c r="J1618" t="s">
        <v>44</v>
      </c>
      <c r="L1618" t="s">
        <v>54</v>
      </c>
      <c r="M1618" t="s">
        <v>38</v>
      </c>
      <c r="P1618" t="s">
        <v>26</v>
      </c>
      <c r="Q1618" t="s">
        <v>33</v>
      </c>
      <c r="R1618" t="s">
        <v>558</v>
      </c>
      <c r="W1618" s="32">
        <v>-36.979999999999997</v>
      </c>
      <c r="X1618" t="s">
        <v>970</v>
      </c>
      <c r="Y1618" t="s">
        <v>930</v>
      </c>
      <c r="Z1618" t="s">
        <v>926</v>
      </c>
    </row>
    <row r="1619" spans="1:26" x14ac:dyDescent="0.3">
      <c r="A1619" t="s">
        <v>26</v>
      </c>
      <c r="B1619" t="s">
        <v>27</v>
      </c>
      <c r="C1619" s="27">
        <v>2020</v>
      </c>
      <c r="D1619" s="28">
        <v>6</v>
      </c>
      <c r="E1619" t="s">
        <v>921</v>
      </c>
      <c r="F1619" t="s">
        <v>969</v>
      </c>
      <c r="G1619" s="29">
        <v>43805</v>
      </c>
      <c r="H1619" s="30">
        <v>43805</v>
      </c>
      <c r="I1619" s="31">
        <v>25</v>
      </c>
      <c r="J1619" t="s">
        <v>44</v>
      </c>
      <c r="K1619" t="s">
        <v>604</v>
      </c>
      <c r="L1619" t="s">
        <v>923</v>
      </c>
      <c r="M1619" t="s">
        <v>597</v>
      </c>
      <c r="O1619" t="s">
        <v>606</v>
      </c>
      <c r="P1619" t="s">
        <v>26</v>
      </c>
      <c r="Q1619" t="s">
        <v>33</v>
      </c>
      <c r="R1619" t="s">
        <v>558</v>
      </c>
      <c r="W1619" s="32">
        <v>3.23</v>
      </c>
      <c r="X1619" t="s">
        <v>970</v>
      </c>
      <c r="Y1619" t="s">
        <v>930</v>
      </c>
      <c r="Z1619" t="s">
        <v>926</v>
      </c>
    </row>
    <row r="1620" spans="1:26" x14ac:dyDescent="0.3">
      <c r="A1620" t="s">
        <v>26</v>
      </c>
      <c r="B1620" t="s">
        <v>27</v>
      </c>
      <c r="C1620" s="27">
        <v>2020</v>
      </c>
      <c r="D1620" s="28">
        <v>6</v>
      </c>
      <c r="E1620" t="s">
        <v>921</v>
      </c>
      <c r="F1620" t="s">
        <v>969</v>
      </c>
      <c r="G1620" s="29">
        <v>43805</v>
      </c>
      <c r="H1620" s="30">
        <v>43805</v>
      </c>
      <c r="I1620" s="31">
        <v>26</v>
      </c>
      <c r="J1620" t="s">
        <v>44</v>
      </c>
      <c r="L1620" t="s">
        <v>54</v>
      </c>
      <c r="M1620" t="s">
        <v>38</v>
      </c>
      <c r="P1620" t="s">
        <v>26</v>
      </c>
      <c r="Q1620" t="s">
        <v>33</v>
      </c>
      <c r="R1620" t="s">
        <v>558</v>
      </c>
      <c r="W1620" s="32">
        <v>-3.23</v>
      </c>
      <c r="X1620" t="s">
        <v>970</v>
      </c>
      <c r="Y1620" t="s">
        <v>930</v>
      </c>
      <c r="Z1620" t="s">
        <v>926</v>
      </c>
    </row>
    <row r="1621" spans="1:26" x14ac:dyDescent="0.3">
      <c r="A1621" t="s">
        <v>26</v>
      </c>
      <c r="B1621" t="s">
        <v>27</v>
      </c>
      <c r="C1621" s="27">
        <v>2020</v>
      </c>
      <c r="D1621" s="28">
        <v>6</v>
      </c>
      <c r="E1621" t="s">
        <v>921</v>
      </c>
      <c r="F1621" t="s">
        <v>969</v>
      </c>
      <c r="G1621" s="29">
        <v>43805</v>
      </c>
      <c r="H1621" s="30">
        <v>43805</v>
      </c>
      <c r="I1621" s="31">
        <v>35</v>
      </c>
      <c r="J1621" t="s">
        <v>44</v>
      </c>
      <c r="K1621" t="s">
        <v>604</v>
      </c>
      <c r="L1621" t="s">
        <v>923</v>
      </c>
      <c r="M1621" t="s">
        <v>597</v>
      </c>
      <c r="O1621" t="s">
        <v>606</v>
      </c>
      <c r="P1621" t="s">
        <v>26</v>
      </c>
      <c r="Q1621" t="s">
        <v>33</v>
      </c>
      <c r="R1621" t="s">
        <v>558</v>
      </c>
      <c r="W1621" s="32">
        <v>36.979999999999997</v>
      </c>
      <c r="X1621" t="s">
        <v>970</v>
      </c>
      <c r="Y1621" t="s">
        <v>930</v>
      </c>
      <c r="Z1621" t="s">
        <v>926</v>
      </c>
    </row>
    <row r="1622" spans="1:26" x14ac:dyDescent="0.3">
      <c r="A1622" t="s">
        <v>26</v>
      </c>
      <c r="B1622" t="s">
        <v>27</v>
      </c>
      <c r="C1622" s="27">
        <v>2020</v>
      </c>
      <c r="D1622" s="28">
        <v>6</v>
      </c>
      <c r="E1622" t="s">
        <v>921</v>
      </c>
      <c r="F1622" t="s">
        <v>969</v>
      </c>
      <c r="G1622" s="29">
        <v>43805</v>
      </c>
      <c r="H1622" s="30">
        <v>43805</v>
      </c>
      <c r="I1622" s="31">
        <v>36</v>
      </c>
      <c r="J1622" t="s">
        <v>44</v>
      </c>
      <c r="L1622" t="s">
        <v>54</v>
      </c>
      <c r="M1622" t="s">
        <v>38</v>
      </c>
      <c r="P1622" t="s">
        <v>26</v>
      </c>
      <c r="Q1622" t="s">
        <v>33</v>
      </c>
      <c r="R1622" t="s">
        <v>558</v>
      </c>
      <c r="W1622" s="32">
        <v>-36.979999999999997</v>
      </c>
      <c r="X1622" t="s">
        <v>970</v>
      </c>
      <c r="Y1622" t="s">
        <v>930</v>
      </c>
      <c r="Z1622" t="s">
        <v>926</v>
      </c>
    </row>
    <row r="1623" spans="1:26" x14ac:dyDescent="0.3">
      <c r="A1623" t="s">
        <v>26</v>
      </c>
      <c r="B1623" t="s">
        <v>27</v>
      </c>
      <c r="C1623" s="27">
        <v>2020</v>
      </c>
      <c r="D1623" s="28">
        <v>6</v>
      </c>
      <c r="E1623" t="s">
        <v>921</v>
      </c>
      <c r="F1623" t="s">
        <v>969</v>
      </c>
      <c r="G1623" s="29">
        <v>43805</v>
      </c>
      <c r="H1623" s="30">
        <v>43805</v>
      </c>
      <c r="I1623" s="31">
        <v>45</v>
      </c>
      <c r="J1623" t="s">
        <v>44</v>
      </c>
      <c r="K1623" t="s">
        <v>604</v>
      </c>
      <c r="L1623" t="s">
        <v>923</v>
      </c>
      <c r="M1623" t="s">
        <v>597</v>
      </c>
      <c r="O1623" t="s">
        <v>606</v>
      </c>
      <c r="P1623" t="s">
        <v>26</v>
      </c>
      <c r="Q1623" t="s">
        <v>33</v>
      </c>
      <c r="R1623" t="s">
        <v>558</v>
      </c>
      <c r="W1623" s="32">
        <v>43.86</v>
      </c>
      <c r="X1623" t="s">
        <v>970</v>
      </c>
      <c r="Y1623" t="s">
        <v>930</v>
      </c>
      <c r="Z1623" t="s">
        <v>926</v>
      </c>
    </row>
    <row r="1624" spans="1:26" x14ac:dyDescent="0.3">
      <c r="A1624" t="s">
        <v>26</v>
      </c>
      <c r="B1624" t="s">
        <v>27</v>
      </c>
      <c r="C1624" s="27">
        <v>2020</v>
      </c>
      <c r="D1624" s="28">
        <v>6</v>
      </c>
      <c r="E1624" t="s">
        <v>921</v>
      </c>
      <c r="F1624" t="s">
        <v>969</v>
      </c>
      <c r="G1624" s="29">
        <v>43805</v>
      </c>
      <c r="H1624" s="30">
        <v>43805</v>
      </c>
      <c r="I1624" s="31">
        <v>46</v>
      </c>
      <c r="J1624" t="s">
        <v>44</v>
      </c>
      <c r="L1624" t="s">
        <v>54</v>
      </c>
      <c r="M1624" t="s">
        <v>38</v>
      </c>
      <c r="P1624" t="s">
        <v>26</v>
      </c>
      <c r="Q1624" t="s">
        <v>33</v>
      </c>
      <c r="R1624" t="s">
        <v>558</v>
      </c>
      <c r="W1624" s="32">
        <v>-43.86</v>
      </c>
      <c r="X1624" t="s">
        <v>970</v>
      </c>
      <c r="Y1624" t="s">
        <v>930</v>
      </c>
      <c r="Z1624" t="s">
        <v>926</v>
      </c>
    </row>
    <row r="1625" spans="1:26" x14ac:dyDescent="0.3">
      <c r="A1625" t="s">
        <v>26</v>
      </c>
      <c r="B1625" t="s">
        <v>27</v>
      </c>
      <c r="C1625" s="27">
        <v>2020</v>
      </c>
      <c r="D1625" s="28">
        <v>6</v>
      </c>
      <c r="E1625" t="s">
        <v>921</v>
      </c>
      <c r="F1625" t="s">
        <v>969</v>
      </c>
      <c r="G1625" s="29">
        <v>43805</v>
      </c>
      <c r="H1625" s="30">
        <v>43805</v>
      </c>
      <c r="I1625" s="31">
        <v>55</v>
      </c>
      <c r="J1625" t="s">
        <v>44</v>
      </c>
      <c r="K1625" t="s">
        <v>604</v>
      </c>
      <c r="L1625" t="s">
        <v>923</v>
      </c>
      <c r="M1625" t="s">
        <v>597</v>
      </c>
      <c r="O1625" t="s">
        <v>606</v>
      </c>
      <c r="P1625" t="s">
        <v>26</v>
      </c>
      <c r="Q1625" t="s">
        <v>33</v>
      </c>
      <c r="R1625" t="s">
        <v>558</v>
      </c>
      <c r="W1625" s="32">
        <v>36.979999999999997</v>
      </c>
      <c r="X1625" t="s">
        <v>970</v>
      </c>
      <c r="Y1625" t="s">
        <v>930</v>
      </c>
      <c r="Z1625" t="s">
        <v>926</v>
      </c>
    </row>
    <row r="1626" spans="1:26" x14ac:dyDescent="0.3">
      <c r="A1626" t="s">
        <v>26</v>
      </c>
      <c r="B1626" t="s">
        <v>27</v>
      </c>
      <c r="C1626" s="27">
        <v>2020</v>
      </c>
      <c r="D1626" s="28">
        <v>6</v>
      </c>
      <c r="E1626" t="s">
        <v>921</v>
      </c>
      <c r="F1626" t="s">
        <v>969</v>
      </c>
      <c r="G1626" s="29">
        <v>43805</v>
      </c>
      <c r="H1626" s="30">
        <v>43805</v>
      </c>
      <c r="I1626" s="31">
        <v>56</v>
      </c>
      <c r="J1626" t="s">
        <v>44</v>
      </c>
      <c r="L1626" t="s">
        <v>54</v>
      </c>
      <c r="M1626" t="s">
        <v>38</v>
      </c>
      <c r="P1626" t="s">
        <v>26</v>
      </c>
      <c r="Q1626" t="s">
        <v>33</v>
      </c>
      <c r="R1626" t="s">
        <v>558</v>
      </c>
      <c r="W1626" s="32">
        <v>-36.979999999999997</v>
      </c>
      <c r="X1626" t="s">
        <v>970</v>
      </c>
      <c r="Y1626" t="s">
        <v>930</v>
      </c>
      <c r="Z1626" t="s">
        <v>926</v>
      </c>
    </row>
    <row r="1627" spans="1:26" x14ac:dyDescent="0.3">
      <c r="A1627" t="s">
        <v>26</v>
      </c>
      <c r="B1627" t="s">
        <v>27</v>
      </c>
      <c r="C1627" s="27">
        <v>2020</v>
      </c>
      <c r="D1627" s="28">
        <v>6</v>
      </c>
      <c r="E1627" t="s">
        <v>921</v>
      </c>
      <c r="F1627" t="s">
        <v>969</v>
      </c>
      <c r="G1627" s="29">
        <v>43805</v>
      </c>
      <c r="H1627" s="30">
        <v>43805</v>
      </c>
      <c r="I1627" s="31">
        <v>65</v>
      </c>
      <c r="J1627" t="s">
        <v>44</v>
      </c>
      <c r="K1627" t="s">
        <v>604</v>
      </c>
      <c r="L1627" t="s">
        <v>923</v>
      </c>
      <c r="M1627" t="s">
        <v>597</v>
      </c>
      <c r="O1627" t="s">
        <v>606</v>
      </c>
      <c r="P1627" t="s">
        <v>26</v>
      </c>
      <c r="Q1627" t="s">
        <v>33</v>
      </c>
      <c r="R1627" t="s">
        <v>558</v>
      </c>
      <c r="W1627" s="32">
        <v>1.27</v>
      </c>
      <c r="X1627" t="s">
        <v>970</v>
      </c>
      <c r="Y1627" t="s">
        <v>930</v>
      </c>
      <c r="Z1627" t="s">
        <v>926</v>
      </c>
    </row>
    <row r="1628" spans="1:26" x14ac:dyDescent="0.3">
      <c r="A1628" t="s">
        <v>26</v>
      </c>
      <c r="B1628" t="s">
        <v>27</v>
      </c>
      <c r="C1628" s="27">
        <v>2020</v>
      </c>
      <c r="D1628" s="28">
        <v>6</v>
      </c>
      <c r="E1628" t="s">
        <v>921</v>
      </c>
      <c r="F1628" t="s">
        <v>969</v>
      </c>
      <c r="G1628" s="29">
        <v>43805</v>
      </c>
      <c r="H1628" s="30">
        <v>43805</v>
      </c>
      <c r="I1628" s="31">
        <v>66</v>
      </c>
      <c r="J1628" t="s">
        <v>44</v>
      </c>
      <c r="L1628" t="s">
        <v>54</v>
      </c>
      <c r="M1628" t="s">
        <v>38</v>
      </c>
      <c r="P1628" t="s">
        <v>26</v>
      </c>
      <c r="Q1628" t="s">
        <v>33</v>
      </c>
      <c r="R1628" t="s">
        <v>558</v>
      </c>
      <c r="W1628" s="32">
        <v>-1.27</v>
      </c>
      <c r="X1628" t="s">
        <v>970</v>
      </c>
      <c r="Y1628" t="s">
        <v>930</v>
      </c>
      <c r="Z1628" t="s">
        <v>926</v>
      </c>
    </row>
    <row r="1629" spans="1:26" x14ac:dyDescent="0.3">
      <c r="A1629" t="s">
        <v>26</v>
      </c>
      <c r="B1629" t="s">
        <v>27</v>
      </c>
      <c r="C1629" s="27">
        <v>2020</v>
      </c>
      <c r="D1629" s="28">
        <v>6</v>
      </c>
      <c r="E1629" t="s">
        <v>921</v>
      </c>
      <c r="F1629" t="s">
        <v>969</v>
      </c>
      <c r="G1629" s="29">
        <v>43805</v>
      </c>
      <c r="H1629" s="30">
        <v>43805</v>
      </c>
      <c r="I1629" s="31">
        <v>75</v>
      </c>
      <c r="J1629" t="s">
        <v>44</v>
      </c>
      <c r="K1629" t="s">
        <v>604</v>
      </c>
      <c r="L1629" t="s">
        <v>923</v>
      </c>
      <c r="M1629" t="s">
        <v>597</v>
      </c>
      <c r="O1629" t="s">
        <v>606</v>
      </c>
      <c r="P1629" t="s">
        <v>26</v>
      </c>
      <c r="Q1629" t="s">
        <v>33</v>
      </c>
      <c r="R1629" t="s">
        <v>558</v>
      </c>
      <c r="W1629" s="32">
        <v>4.3</v>
      </c>
      <c r="X1629" t="s">
        <v>970</v>
      </c>
      <c r="Y1629" t="s">
        <v>930</v>
      </c>
      <c r="Z1629" t="s">
        <v>926</v>
      </c>
    </row>
    <row r="1630" spans="1:26" x14ac:dyDescent="0.3">
      <c r="A1630" t="s">
        <v>26</v>
      </c>
      <c r="B1630" t="s">
        <v>27</v>
      </c>
      <c r="C1630" s="27">
        <v>2020</v>
      </c>
      <c r="D1630" s="28">
        <v>6</v>
      </c>
      <c r="E1630" t="s">
        <v>921</v>
      </c>
      <c r="F1630" t="s">
        <v>969</v>
      </c>
      <c r="G1630" s="29">
        <v>43805</v>
      </c>
      <c r="H1630" s="30">
        <v>43805</v>
      </c>
      <c r="I1630" s="31">
        <v>76</v>
      </c>
      <c r="J1630" t="s">
        <v>44</v>
      </c>
      <c r="L1630" t="s">
        <v>54</v>
      </c>
      <c r="M1630" t="s">
        <v>38</v>
      </c>
      <c r="P1630" t="s">
        <v>26</v>
      </c>
      <c r="Q1630" t="s">
        <v>33</v>
      </c>
      <c r="R1630" t="s">
        <v>558</v>
      </c>
      <c r="W1630" s="32">
        <v>-4.3</v>
      </c>
      <c r="X1630" t="s">
        <v>970</v>
      </c>
      <c r="Y1630" t="s">
        <v>930</v>
      </c>
      <c r="Z1630" t="s">
        <v>926</v>
      </c>
    </row>
    <row r="1631" spans="1:26" x14ac:dyDescent="0.3">
      <c r="A1631" t="s">
        <v>26</v>
      </c>
      <c r="B1631" t="s">
        <v>27</v>
      </c>
      <c r="C1631" s="27">
        <v>2020</v>
      </c>
      <c r="D1631" s="28">
        <v>6</v>
      </c>
      <c r="E1631" t="s">
        <v>921</v>
      </c>
      <c r="F1631" t="s">
        <v>969</v>
      </c>
      <c r="G1631" s="29">
        <v>43805</v>
      </c>
      <c r="H1631" s="30">
        <v>43805</v>
      </c>
      <c r="I1631" s="31">
        <v>85</v>
      </c>
      <c r="J1631" t="s">
        <v>44</v>
      </c>
      <c r="K1631" t="s">
        <v>604</v>
      </c>
      <c r="L1631" t="s">
        <v>928</v>
      </c>
      <c r="M1631" t="s">
        <v>597</v>
      </c>
      <c r="O1631" t="s">
        <v>606</v>
      </c>
      <c r="P1631" t="s">
        <v>26</v>
      </c>
      <c r="Q1631" t="s">
        <v>33</v>
      </c>
      <c r="R1631" t="s">
        <v>558</v>
      </c>
      <c r="W1631" s="32">
        <v>3.27</v>
      </c>
      <c r="X1631" t="s">
        <v>970</v>
      </c>
      <c r="Y1631" t="s">
        <v>930</v>
      </c>
      <c r="Z1631" t="s">
        <v>926</v>
      </c>
    </row>
    <row r="1632" spans="1:26" x14ac:dyDescent="0.3">
      <c r="A1632" t="s">
        <v>26</v>
      </c>
      <c r="B1632" t="s">
        <v>27</v>
      </c>
      <c r="C1632" s="27">
        <v>2020</v>
      </c>
      <c r="D1632" s="28">
        <v>6</v>
      </c>
      <c r="E1632" t="s">
        <v>921</v>
      </c>
      <c r="F1632" t="s">
        <v>969</v>
      </c>
      <c r="G1632" s="29">
        <v>43805</v>
      </c>
      <c r="H1632" s="30">
        <v>43805</v>
      </c>
      <c r="I1632" s="31">
        <v>86</v>
      </c>
      <c r="J1632" t="s">
        <v>44</v>
      </c>
      <c r="L1632" t="s">
        <v>54</v>
      </c>
      <c r="M1632" t="s">
        <v>38</v>
      </c>
      <c r="P1632" t="s">
        <v>26</v>
      </c>
      <c r="Q1632" t="s">
        <v>33</v>
      </c>
      <c r="R1632" t="s">
        <v>558</v>
      </c>
      <c r="W1632" s="32">
        <v>-3.27</v>
      </c>
      <c r="X1632" t="s">
        <v>970</v>
      </c>
      <c r="Y1632" t="s">
        <v>930</v>
      </c>
      <c r="Z1632" t="s">
        <v>926</v>
      </c>
    </row>
    <row r="1633" spans="1:26" x14ac:dyDescent="0.3">
      <c r="A1633" t="s">
        <v>26</v>
      </c>
      <c r="B1633" t="s">
        <v>27</v>
      </c>
      <c r="C1633" s="27">
        <v>2020</v>
      </c>
      <c r="D1633" s="28">
        <v>6</v>
      </c>
      <c r="E1633" t="s">
        <v>921</v>
      </c>
      <c r="F1633" t="s">
        <v>969</v>
      </c>
      <c r="G1633" s="29">
        <v>43805</v>
      </c>
      <c r="H1633" s="30">
        <v>43805</v>
      </c>
      <c r="I1633" s="31">
        <v>95</v>
      </c>
      <c r="J1633" t="s">
        <v>44</v>
      </c>
      <c r="K1633" t="s">
        <v>604</v>
      </c>
      <c r="L1633" t="s">
        <v>928</v>
      </c>
      <c r="M1633" t="s">
        <v>597</v>
      </c>
      <c r="O1633" t="s">
        <v>606</v>
      </c>
      <c r="P1633" t="s">
        <v>26</v>
      </c>
      <c r="Q1633" t="s">
        <v>33</v>
      </c>
      <c r="R1633" t="s">
        <v>558</v>
      </c>
      <c r="W1633" s="32">
        <v>0.4</v>
      </c>
      <c r="X1633" t="s">
        <v>970</v>
      </c>
      <c r="Y1633" t="s">
        <v>930</v>
      </c>
      <c r="Z1633" t="s">
        <v>926</v>
      </c>
    </row>
    <row r="1634" spans="1:26" x14ac:dyDescent="0.3">
      <c r="A1634" t="s">
        <v>26</v>
      </c>
      <c r="B1634" t="s">
        <v>27</v>
      </c>
      <c r="C1634" s="27">
        <v>2020</v>
      </c>
      <c r="D1634" s="28">
        <v>6</v>
      </c>
      <c r="E1634" t="s">
        <v>921</v>
      </c>
      <c r="F1634" t="s">
        <v>969</v>
      </c>
      <c r="G1634" s="29">
        <v>43805</v>
      </c>
      <c r="H1634" s="30">
        <v>43805</v>
      </c>
      <c r="I1634" s="31">
        <v>96</v>
      </c>
      <c r="J1634" t="s">
        <v>44</v>
      </c>
      <c r="L1634" t="s">
        <v>54</v>
      </c>
      <c r="M1634" t="s">
        <v>38</v>
      </c>
      <c r="P1634" t="s">
        <v>26</v>
      </c>
      <c r="Q1634" t="s">
        <v>33</v>
      </c>
      <c r="R1634" t="s">
        <v>558</v>
      </c>
      <c r="W1634" s="32">
        <v>-0.4</v>
      </c>
      <c r="X1634" t="s">
        <v>970</v>
      </c>
      <c r="Y1634" t="s">
        <v>930</v>
      </c>
      <c r="Z1634" t="s">
        <v>926</v>
      </c>
    </row>
    <row r="1635" spans="1:26" x14ac:dyDescent="0.3">
      <c r="A1635" t="s">
        <v>26</v>
      </c>
      <c r="B1635" t="s">
        <v>27</v>
      </c>
      <c r="C1635" s="27">
        <v>2020</v>
      </c>
      <c r="D1635" s="28">
        <v>6</v>
      </c>
      <c r="E1635" t="s">
        <v>921</v>
      </c>
      <c r="F1635" t="s">
        <v>969</v>
      </c>
      <c r="G1635" s="29">
        <v>43805</v>
      </c>
      <c r="H1635" s="30">
        <v>43805</v>
      </c>
      <c r="I1635" s="31">
        <v>105</v>
      </c>
      <c r="J1635" t="s">
        <v>44</v>
      </c>
      <c r="K1635" t="s">
        <v>604</v>
      </c>
      <c r="L1635" t="s">
        <v>928</v>
      </c>
      <c r="M1635" t="s">
        <v>597</v>
      </c>
      <c r="O1635" t="s">
        <v>606</v>
      </c>
      <c r="P1635" t="s">
        <v>26</v>
      </c>
      <c r="Q1635" t="s">
        <v>33</v>
      </c>
      <c r="R1635" t="s">
        <v>558</v>
      </c>
      <c r="W1635" s="32">
        <v>3.81</v>
      </c>
      <c r="X1635" t="s">
        <v>970</v>
      </c>
      <c r="Y1635" t="s">
        <v>930</v>
      </c>
      <c r="Z1635" t="s">
        <v>926</v>
      </c>
    </row>
    <row r="1636" spans="1:26" x14ac:dyDescent="0.3">
      <c r="A1636" t="s">
        <v>26</v>
      </c>
      <c r="B1636" t="s">
        <v>27</v>
      </c>
      <c r="C1636" s="27">
        <v>2020</v>
      </c>
      <c r="D1636" s="28">
        <v>6</v>
      </c>
      <c r="E1636" t="s">
        <v>921</v>
      </c>
      <c r="F1636" t="s">
        <v>969</v>
      </c>
      <c r="G1636" s="29">
        <v>43805</v>
      </c>
      <c r="H1636" s="30">
        <v>43805</v>
      </c>
      <c r="I1636" s="31">
        <v>106</v>
      </c>
      <c r="J1636" t="s">
        <v>44</v>
      </c>
      <c r="L1636" t="s">
        <v>54</v>
      </c>
      <c r="M1636" t="s">
        <v>38</v>
      </c>
      <c r="P1636" t="s">
        <v>26</v>
      </c>
      <c r="Q1636" t="s">
        <v>33</v>
      </c>
      <c r="R1636" t="s">
        <v>558</v>
      </c>
      <c r="W1636" s="32">
        <v>-3.81</v>
      </c>
      <c r="X1636" t="s">
        <v>970</v>
      </c>
      <c r="Y1636" t="s">
        <v>930</v>
      </c>
      <c r="Z1636" t="s">
        <v>926</v>
      </c>
    </row>
    <row r="1637" spans="1:26" x14ac:dyDescent="0.3">
      <c r="A1637" t="s">
        <v>26</v>
      </c>
      <c r="B1637" t="s">
        <v>27</v>
      </c>
      <c r="C1637" s="27">
        <v>2020</v>
      </c>
      <c r="D1637" s="28">
        <v>6</v>
      </c>
      <c r="E1637" t="s">
        <v>921</v>
      </c>
      <c r="F1637" t="s">
        <v>969</v>
      </c>
      <c r="G1637" s="29">
        <v>43805</v>
      </c>
      <c r="H1637" s="30">
        <v>43805</v>
      </c>
      <c r="I1637" s="31">
        <v>115</v>
      </c>
      <c r="J1637" t="s">
        <v>44</v>
      </c>
      <c r="K1637" t="s">
        <v>604</v>
      </c>
      <c r="L1637" t="s">
        <v>928</v>
      </c>
      <c r="M1637" t="s">
        <v>597</v>
      </c>
      <c r="O1637" t="s">
        <v>606</v>
      </c>
      <c r="P1637" t="s">
        <v>26</v>
      </c>
      <c r="Q1637" t="s">
        <v>33</v>
      </c>
      <c r="R1637" t="s">
        <v>558</v>
      </c>
      <c r="W1637" s="32">
        <v>0.53</v>
      </c>
      <c r="X1637" t="s">
        <v>970</v>
      </c>
      <c r="Y1637" t="s">
        <v>930</v>
      </c>
      <c r="Z1637" t="s">
        <v>926</v>
      </c>
    </row>
    <row r="1638" spans="1:26" x14ac:dyDescent="0.3">
      <c r="A1638" t="s">
        <v>26</v>
      </c>
      <c r="B1638" t="s">
        <v>27</v>
      </c>
      <c r="C1638" s="27">
        <v>2020</v>
      </c>
      <c r="D1638" s="28">
        <v>6</v>
      </c>
      <c r="E1638" t="s">
        <v>921</v>
      </c>
      <c r="F1638" t="s">
        <v>969</v>
      </c>
      <c r="G1638" s="29">
        <v>43805</v>
      </c>
      <c r="H1638" s="30">
        <v>43805</v>
      </c>
      <c r="I1638" s="31">
        <v>116</v>
      </c>
      <c r="J1638" t="s">
        <v>44</v>
      </c>
      <c r="L1638" t="s">
        <v>54</v>
      </c>
      <c r="M1638" t="s">
        <v>38</v>
      </c>
      <c r="P1638" t="s">
        <v>26</v>
      </c>
      <c r="Q1638" t="s">
        <v>33</v>
      </c>
      <c r="R1638" t="s">
        <v>558</v>
      </c>
      <c r="W1638" s="32">
        <v>-0.53</v>
      </c>
      <c r="X1638" t="s">
        <v>970</v>
      </c>
      <c r="Y1638" t="s">
        <v>930</v>
      </c>
      <c r="Z1638" t="s">
        <v>926</v>
      </c>
    </row>
    <row r="1639" spans="1:26" x14ac:dyDescent="0.3">
      <c r="A1639" t="s">
        <v>26</v>
      </c>
      <c r="B1639" t="s">
        <v>27</v>
      </c>
      <c r="C1639" s="27">
        <v>2020</v>
      </c>
      <c r="D1639" s="28">
        <v>6</v>
      </c>
      <c r="E1639" t="s">
        <v>921</v>
      </c>
      <c r="F1639" t="s">
        <v>969</v>
      </c>
      <c r="G1639" s="29">
        <v>43805</v>
      </c>
      <c r="H1639" s="30">
        <v>43805</v>
      </c>
      <c r="I1639" s="31">
        <v>125</v>
      </c>
      <c r="J1639" t="s">
        <v>44</v>
      </c>
      <c r="K1639" t="s">
        <v>604</v>
      </c>
      <c r="L1639" t="s">
        <v>928</v>
      </c>
      <c r="M1639" t="s">
        <v>597</v>
      </c>
      <c r="O1639" t="s">
        <v>606</v>
      </c>
      <c r="P1639" t="s">
        <v>26</v>
      </c>
      <c r="Q1639" t="s">
        <v>33</v>
      </c>
      <c r="R1639" t="s">
        <v>558</v>
      </c>
      <c r="W1639" s="32">
        <v>4.2</v>
      </c>
      <c r="X1639" t="s">
        <v>970</v>
      </c>
      <c r="Y1639" t="s">
        <v>930</v>
      </c>
      <c r="Z1639" t="s">
        <v>926</v>
      </c>
    </row>
    <row r="1640" spans="1:26" x14ac:dyDescent="0.3">
      <c r="A1640" t="s">
        <v>26</v>
      </c>
      <c r="B1640" t="s">
        <v>27</v>
      </c>
      <c r="C1640" s="27">
        <v>2020</v>
      </c>
      <c r="D1640" s="28">
        <v>6</v>
      </c>
      <c r="E1640" t="s">
        <v>921</v>
      </c>
      <c r="F1640" t="s">
        <v>969</v>
      </c>
      <c r="G1640" s="29">
        <v>43805</v>
      </c>
      <c r="H1640" s="30">
        <v>43805</v>
      </c>
      <c r="I1640" s="31">
        <v>126</v>
      </c>
      <c r="J1640" t="s">
        <v>44</v>
      </c>
      <c r="L1640" t="s">
        <v>54</v>
      </c>
      <c r="M1640" t="s">
        <v>38</v>
      </c>
      <c r="P1640" t="s">
        <v>26</v>
      </c>
      <c r="Q1640" t="s">
        <v>33</v>
      </c>
      <c r="R1640" t="s">
        <v>558</v>
      </c>
      <c r="W1640" s="32">
        <v>-4.2</v>
      </c>
      <c r="X1640" t="s">
        <v>970</v>
      </c>
      <c r="Y1640" t="s">
        <v>930</v>
      </c>
      <c r="Z1640" t="s">
        <v>926</v>
      </c>
    </row>
    <row r="1641" spans="1:26" x14ac:dyDescent="0.3">
      <c r="A1641" t="s">
        <v>26</v>
      </c>
      <c r="B1641" t="s">
        <v>27</v>
      </c>
      <c r="C1641" s="27">
        <v>2020</v>
      </c>
      <c r="D1641" s="28">
        <v>6</v>
      </c>
      <c r="E1641" t="s">
        <v>921</v>
      </c>
      <c r="F1641" t="s">
        <v>969</v>
      </c>
      <c r="G1641" s="29">
        <v>43805</v>
      </c>
      <c r="H1641" s="30">
        <v>43805</v>
      </c>
      <c r="I1641" s="31">
        <v>135</v>
      </c>
      <c r="J1641" t="s">
        <v>44</v>
      </c>
      <c r="K1641" t="s">
        <v>604</v>
      </c>
      <c r="L1641" t="s">
        <v>928</v>
      </c>
      <c r="M1641" t="s">
        <v>597</v>
      </c>
      <c r="O1641" t="s">
        <v>606</v>
      </c>
      <c r="P1641" t="s">
        <v>26</v>
      </c>
      <c r="Q1641" t="s">
        <v>33</v>
      </c>
      <c r="R1641" t="s">
        <v>558</v>
      </c>
      <c r="W1641" s="32">
        <v>0.59</v>
      </c>
      <c r="X1641" t="s">
        <v>970</v>
      </c>
      <c r="Y1641" t="s">
        <v>930</v>
      </c>
      <c r="Z1641" t="s">
        <v>926</v>
      </c>
    </row>
    <row r="1642" spans="1:26" x14ac:dyDescent="0.3">
      <c r="A1642" t="s">
        <v>26</v>
      </c>
      <c r="B1642" t="s">
        <v>27</v>
      </c>
      <c r="C1642" s="27">
        <v>2020</v>
      </c>
      <c r="D1642" s="28">
        <v>6</v>
      </c>
      <c r="E1642" t="s">
        <v>921</v>
      </c>
      <c r="F1642" t="s">
        <v>969</v>
      </c>
      <c r="G1642" s="29">
        <v>43805</v>
      </c>
      <c r="H1642" s="30">
        <v>43805</v>
      </c>
      <c r="I1642" s="31">
        <v>136</v>
      </c>
      <c r="J1642" t="s">
        <v>44</v>
      </c>
      <c r="L1642" t="s">
        <v>54</v>
      </c>
      <c r="M1642" t="s">
        <v>38</v>
      </c>
      <c r="P1642" t="s">
        <v>26</v>
      </c>
      <c r="Q1642" t="s">
        <v>33</v>
      </c>
      <c r="R1642" t="s">
        <v>558</v>
      </c>
      <c r="W1642" s="32">
        <v>-0.59</v>
      </c>
      <c r="X1642" t="s">
        <v>970</v>
      </c>
      <c r="Y1642" t="s">
        <v>930</v>
      </c>
      <c r="Z1642" t="s">
        <v>926</v>
      </c>
    </row>
    <row r="1643" spans="1:26" x14ac:dyDescent="0.3">
      <c r="A1643" t="s">
        <v>26</v>
      </c>
      <c r="B1643" t="s">
        <v>27</v>
      </c>
      <c r="C1643" s="27">
        <v>2020</v>
      </c>
      <c r="D1643" s="28">
        <v>6</v>
      </c>
      <c r="E1643" t="s">
        <v>921</v>
      </c>
      <c r="F1643" t="s">
        <v>969</v>
      </c>
      <c r="G1643" s="29">
        <v>43805</v>
      </c>
      <c r="H1643" s="30">
        <v>43805</v>
      </c>
      <c r="I1643" s="31">
        <v>145</v>
      </c>
      <c r="J1643" t="s">
        <v>44</v>
      </c>
      <c r="K1643" t="s">
        <v>604</v>
      </c>
      <c r="L1643" t="s">
        <v>971</v>
      </c>
      <c r="M1643" t="s">
        <v>597</v>
      </c>
      <c r="O1643" t="s">
        <v>606</v>
      </c>
      <c r="P1643" t="s">
        <v>26</v>
      </c>
      <c r="Q1643" t="s">
        <v>33</v>
      </c>
      <c r="R1643" t="s">
        <v>558</v>
      </c>
      <c r="W1643" s="32">
        <v>0.65</v>
      </c>
      <c r="X1643" t="s">
        <v>970</v>
      </c>
      <c r="Y1643" t="s">
        <v>930</v>
      </c>
      <c r="Z1643" t="s">
        <v>926</v>
      </c>
    </row>
    <row r="1644" spans="1:26" x14ac:dyDescent="0.3">
      <c r="A1644" t="s">
        <v>26</v>
      </c>
      <c r="B1644" t="s">
        <v>27</v>
      </c>
      <c r="C1644" s="27">
        <v>2020</v>
      </c>
      <c r="D1644" s="28">
        <v>6</v>
      </c>
      <c r="E1644" t="s">
        <v>921</v>
      </c>
      <c r="F1644" t="s">
        <v>969</v>
      </c>
      <c r="G1644" s="29">
        <v>43805</v>
      </c>
      <c r="H1644" s="30">
        <v>43805</v>
      </c>
      <c r="I1644" s="31">
        <v>146</v>
      </c>
      <c r="J1644" t="s">
        <v>44</v>
      </c>
      <c r="L1644" t="s">
        <v>54</v>
      </c>
      <c r="M1644" t="s">
        <v>38</v>
      </c>
      <c r="P1644" t="s">
        <v>26</v>
      </c>
      <c r="Q1644" t="s">
        <v>33</v>
      </c>
      <c r="R1644" t="s">
        <v>558</v>
      </c>
      <c r="W1644" s="32">
        <v>-0.65</v>
      </c>
      <c r="X1644" t="s">
        <v>970</v>
      </c>
      <c r="Y1644" t="s">
        <v>930</v>
      </c>
      <c r="Z1644" t="s">
        <v>926</v>
      </c>
    </row>
    <row r="1645" spans="1:26" x14ac:dyDescent="0.3">
      <c r="A1645" t="s">
        <v>26</v>
      </c>
      <c r="B1645" t="s">
        <v>27</v>
      </c>
      <c r="C1645" s="27">
        <v>2020</v>
      </c>
      <c r="D1645" s="28">
        <v>6</v>
      </c>
      <c r="E1645" t="s">
        <v>921</v>
      </c>
      <c r="F1645" t="s">
        <v>969</v>
      </c>
      <c r="G1645" s="29">
        <v>43805</v>
      </c>
      <c r="H1645" s="30">
        <v>43805</v>
      </c>
      <c r="I1645" s="31">
        <v>155</v>
      </c>
      <c r="J1645" t="s">
        <v>44</v>
      </c>
      <c r="K1645" t="s">
        <v>604</v>
      </c>
      <c r="L1645" t="s">
        <v>971</v>
      </c>
      <c r="M1645" t="s">
        <v>597</v>
      </c>
      <c r="O1645" t="s">
        <v>606</v>
      </c>
      <c r="P1645" t="s">
        <v>26</v>
      </c>
      <c r="Q1645" t="s">
        <v>33</v>
      </c>
      <c r="R1645" t="s">
        <v>558</v>
      </c>
      <c r="W1645" s="32">
        <v>1.89</v>
      </c>
      <c r="X1645" t="s">
        <v>970</v>
      </c>
      <c r="Y1645" t="s">
        <v>930</v>
      </c>
      <c r="Z1645" t="s">
        <v>926</v>
      </c>
    </row>
    <row r="1646" spans="1:26" x14ac:dyDescent="0.3">
      <c r="A1646" t="s">
        <v>26</v>
      </c>
      <c r="B1646" t="s">
        <v>27</v>
      </c>
      <c r="C1646" s="27">
        <v>2020</v>
      </c>
      <c r="D1646" s="28">
        <v>6</v>
      </c>
      <c r="E1646" t="s">
        <v>921</v>
      </c>
      <c r="F1646" t="s">
        <v>969</v>
      </c>
      <c r="G1646" s="29">
        <v>43805</v>
      </c>
      <c r="H1646" s="30">
        <v>43805</v>
      </c>
      <c r="I1646" s="31">
        <v>156</v>
      </c>
      <c r="J1646" t="s">
        <v>44</v>
      </c>
      <c r="L1646" t="s">
        <v>54</v>
      </c>
      <c r="M1646" t="s">
        <v>38</v>
      </c>
      <c r="P1646" t="s">
        <v>26</v>
      </c>
      <c r="Q1646" t="s">
        <v>33</v>
      </c>
      <c r="R1646" t="s">
        <v>558</v>
      </c>
      <c r="W1646" s="32">
        <v>-1.89</v>
      </c>
      <c r="X1646" t="s">
        <v>970</v>
      </c>
      <c r="Y1646" t="s">
        <v>930</v>
      </c>
      <c r="Z1646" t="s">
        <v>926</v>
      </c>
    </row>
    <row r="1647" spans="1:26" x14ac:dyDescent="0.3">
      <c r="A1647" t="s">
        <v>26</v>
      </c>
      <c r="B1647" t="s">
        <v>27</v>
      </c>
      <c r="C1647" s="27">
        <v>2020</v>
      </c>
      <c r="D1647" s="28">
        <v>6</v>
      </c>
      <c r="E1647" t="s">
        <v>921</v>
      </c>
      <c r="F1647" t="s">
        <v>969</v>
      </c>
      <c r="G1647" s="29">
        <v>43805</v>
      </c>
      <c r="H1647" s="30">
        <v>43805</v>
      </c>
      <c r="I1647" s="31">
        <v>165</v>
      </c>
      <c r="J1647" t="s">
        <v>44</v>
      </c>
      <c r="K1647" t="s">
        <v>604</v>
      </c>
      <c r="L1647" t="s">
        <v>971</v>
      </c>
      <c r="M1647" t="s">
        <v>597</v>
      </c>
      <c r="O1647" t="s">
        <v>606</v>
      </c>
      <c r="P1647" t="s">
        <v>26</v>
      </c>
      <c r="Q1647" t="s">
        <v>33</v>
      </c>
      <c r="R1647" t="s">
        <v>558</v>
      </c>
      <c r="W1647" s="32">
        <v>0.76</v>
      </c>
      <c r="X1647" t="s">
        <v>970</v>
      </c>
      <c r="Y1647" t="s">
        <v>930</v>
      </c>
      <c r="Z1647" t="s">
        <v>926</v>
      </c>
    </row>
    <row r="1648" spans="1:26" x14ac:dyDescent="0.3">
      <c r="A1648" t="s">
        <v>26</v>
      </c>
      <c r="B1648" t="s">
        <v>27</v>
      </c>
      <c r="C1648" s="27">
        <v>2020</v>
      </c>
      <c r="D1648" s="28">
        <v>6</v>
      </c>
      <c r="E1648" t="s">
        <v>921</v>
      </c>
      <c r="F1648" t="s">
        <v>969</v>
      </c>
      <c r="G1648" s="29">
        <v>43805</v>
      </c>
      <c r="H1648" s="30">
        <v>43805</v>
      </c>
      <c r="I1648" s="31">
        <v>166</v>
      </c>
      <c r="J1648" t="s">
        <v>44</v>
      </c>
      <c r="L1648" t="s">
        <v>54</v>
      </c>
      <c r="M1648" t="s">
        <v>38</v>
      </c>
      <c r="P1648" t="s">
        <v>26</v>
      </c>
      <c r="Q1648" t="s">
        <v>33</v>
      </c>
      <c r="R1648" t="s">
        <v>558</v>
      </c>
      <c r="W1648" s="32">
        <v>-0.76</v>
      </c>
      <c r="X1648" t="s">
        <v>970</v>
      </c>
      <c r="Y1648" t="s">
        <v>930</v>
      </c>
      <c r="Z1648" t="s">
        <v>926</v>
      </c>
    </row>
    <row r="1649" spans="1:26" x14ac:dyDescent="0.3">
      <c r="A1649" t="s">
        <v>26</v>
      </c>
      <c r="B1649" t="s">
        <v>27</v>
      </c>
      <c r="C1649" s="27">
        <v>2020</v>
      </c>
      <c r="D1649" s="28">
        <v>6</v>
      </c>
      <c r="E1649" t="s">
        <v>921</v>
      </c>
      <c r="F1649" t="s">
        <v>969</v>
      </c>
      <c r="G1649" s="29">
        <v>43805</v>
      </c>
      <c r="H1649" s="30">
        <v>43805</v>
      </c>
      <c r="I1649" s="31">
        <v>175</v>
      </c>
      <c r="J1649" t="s">
        <v>44</v>
      </c>
      <c r="K1649" t="s">
        <v>604</v>
      </c>
      <c r="L1649" t="s">
        <v>971</v>
      </c>
      <c r="M1649" t="s">
        <v>597</v>
      </c>
      <c r="O1649" t="s">
        <v>606</v>
      </c>
      <c r="P1649" t="s">
        <v>26</v>
      </c>
      <c r="Q1649" t="s">
        <v>33</v>
      </c>
      <c r="R1649" t="s">
        <v>558</v>
      </c>
      <c r="W1649" s="32">
        <v>0.74</v>
      </c>
      <c r="X1649" t="s">
        <v>970</v>
      </c>
      <c r="Y1649" t="s">
        <v>930</v>
      </c>
      <c r="Z1649" t="s">
        <v>926</v>
      </c>
    </row>
    <row r="1650" spans="1:26" x14ac:dyDescent="0.3">
      <c r="A1650" t="s">
        <v>26</v>
      </c>
      <c r="B1650" t="s">
        <v>27</v>
      </c>
      <c r="C1650" s="27">
        <v>2020</v>
      </c>
      <c r="D1650" s="28">
        <v>6</v>
      </c>
      <c r="E1650" t="s">
        <v>921</v>
      </c>
      <c r="F1650" t="s">
        <v>969</v>
      </c>
      <c r="G1650" s="29">
        <v>43805</v>
      </c>
      <c r="H1650" s="30">
        <v>43805</v>
      </c>
      <c r="I1650" s="31">
        <v>176</v>
      </c>
      <c r="J1650" t="s">
        <v>44</v>
      </c>
      <c r="L1650" t="s">
        <v>54</v>
      </c>
      <c r="M1650" t="s">
        <v>38</v>
      </c>
      <c r="P1650" t="s">
        <v>26</v>
      </c>
      <c r="Q1650" t="s">
        <v>33</v>
      </c>
      <c r="R1650" t="s">
        <v>558</v>
      </c>
      <c r="W1650" s="32">
        <v>-0.74</v>
      </c>
      <c r="X1650" t="s">
        <v>970</v>
      </c>
      <c r="Y1650" t="s">
        <v>930</v>
      </c>
      <c r="Z1650" t="s">
        <v>926</v>
      </c>
    </row>
    <row r="1651" spans="1:26" x14ac:dyDescent="0.3">
      <c r="A1651" t="s">
        <v>26</v>
      </c>
      <c r="B1651" t="s">
        <v>27</v>
      </c>
      <c r="C1651" s="27">
        <v>2020</v>
      </c>
      <c r="D1651" s="28">
        <v>6</v>
      </c>
      <c r="E1651" t="s">
        <v>921</v>
      </c>
      <c r="F1651" t="s">
        <v>969</v>
      </c>
      <c r="G1651" s="29">
        <v>43805</v>
      </c>
      <c r="H1651" s="30">
        <v>43805</v>
      </c>
      <c r="I1651" s="31">
        <v>185</v>
      </c>
      <c r="J1651" t="s">
        <v>44</v>
      </c>
      <c r="K1651" t="s">
        <v>604</v>
      </c>
      <c r="L1651" t="s">
        <v>928</v>
      </c>
      <c r="M1651" t="s">
        <v>597</v>
      </c>
      <c r="O1651" t="s">
        <v>606</v>
      </c>
      <c r="P1651" t="s">
        <v>26</v>
      </c>
      <c r="Q1651" t="s">
        <v>33</v>
      </c>
      <c r="R1651" t="s">
        <v>558</v>
      </c>
      <c r="W1651" s="32">
        <v>0.9</v>
      </c>
      <c r="X1651" t="s">
        <v>970</v>
      </c>
      <c r="Y1651" t="s">
        <v>930</v>
      </c>
      <c r="Z1651" t="s">
        <v>926</v>
      </c>
    </row>
    <row r="1652" spans="1:26" x14ac:dyDescent="0.3">
      <c r="A1652" t="s">
        <v>26</v>
      </c>
      <c r="B1652" t="s">
        <v>27</v>
      </c>
      <c r="C1652" s="27">
        <v>2020</v>
      </c>
      <c r="D1652" s="28">
        <v>6</v>
      </c>
      <c r="E1652" t="s">
        <v>921</v>
      </c>
      <c r="F1652" t="s">
        <v>969</v>
      </c>
      <c r="G1652" s="29">
        <v>43805</v>
      </c>
      <c r="H1652" s="30">
        <v>43805</v>
      </c>
      <c r="I1652" s="31">
        <v>186</v>
      </c>
      <c r="J1652" t="s">
        <v>44</v>
      </c>
      <c r="L1652" t="s">
        <v>54</v>
      </c>
      <c r="M1652" t="s">
        <v>38</v>
      </c>
      <c r="P1652" t="s">
        <v>26</v>
      </c>
      <c r="Q1652" t="s">
        <v>33</v>
      </c>
      <c r="R1652" t="s">
        <v>558</v>
      </c>
      <c r="W1652" s="32">
        <v>-0.9</v>
      </c>
      <c r="X1652" t="s">
        <v>970</v>
      </c>
      <c r="Y1652" t="s">
        <v>930</v>
      </c>
      <c r="Z1652" t="s">
        <v>926</v>
      </c>
    </row>
    <row r="1653" spans="1:26" x14ac:dyDescent="0.3">
      <c r="A1653" t="s">
        <v>26</v>
      </c>
      <c r="B1653" t="s">
        <v>27</v>
      </c>
      <c r="C1653" s="27">
        <v>2020</v>
      </c>
      <c r="D1653" s="28">
        <v>6</v>
      </c>
      <c r="E1653" t="s">
        <v>921</v>
      </c>
      <c r="F1653" t="s">
        <v>969</v>
      </c>
      <c r="G1653" s="29">
        <v>43805</v>
      </c>
      <c r="H1653" s="30">
        <v>43805</v>
      </c>
      <c r="I1653" s="31">
        <v>195</v>
      </c>
      <c r="J1653" t="s">
        <v>44</v>
      </c>
      <c r="K1653" t="s">
        <v>604</v>
      </c>
      <c r="L1653" t="s">
        <v>928</v>
      </c>
      <c r="M1653" t="s">
        <v>597</v>
      </c>
      <c r="O1653" t="s">
        <v>606</v>
      </c>
      <c r="P1653" t="s">
        <v>26</v>
      </c>
      <c r="Q1653" t="s">
        <v>33</v>
      </c>
      <c r="R1653" t="s">
        <v>558</v>
      </c>
      <c r="W1653" s="32">
        <v>1.05</v>
      </c>
      <c r="X1653" t="s">
        <v>970</v>
      </c>
      <c r="Y1653" t="s">
        <v>930</v>
      </c>
      <c r="Z1653" t="s">
        <v>926</v>
      </c>
    </row>
    <row r="1654" spans="1:26" x14ac:dyDescent="0.3">
      <c r="A1654" t="s">
        <v>26</v>
      </c>
      <c r="B1654" t="s">
        <v>27</v>
      </c>
      <c r="C1654" s="27">
        <v>2020</v>
      </c>
      <c r="D1654" s="28">
        <v>6</v>
      </c>
      <c r="E1654" t="s">
        <v>921</v>
      </c>
      <c r="F1654" t="s">
        <v>969</v>
      </c>
      <c r="G1654" s="29">
        <v>43805</v>
      </c>
      <c r="H1654" s="30">
        <v>43805</v>
      </c>
      <c r="I1654" s="31">
        <v>196</v>
      </c>
      <c r="J1654" t="s">
        <v>44</v>
      </c>
      <c r="L1654" t="s">
        <v>54</v>
      </c>
      <c r="M1654" t="s">
        <v>38</v>
      </c>
      <c r="P1654" t="s">
        <v>26</v>
      </c>
      <c r="Q1654" t="s">
        <v>33</v>
      </c>
      <c r="R1654" t="s">
        <v>558</v>
      </c>
      <c r="W1654" s="32">
        <v>-1.05</v>
      </c>
      <c r="X1654" t="s">
        <v>970</v>
      </c>
      <c r="Y1654" t="s">
        <v>930</v>
      </c>
      <c r="Z1654" t="s">
        <v>926</v>
      </c>
    </row>
    <row r="1655" spans="1:26" x14ac:dyDescent="0.3">
      <c r="A1655" t="s">
        <v>26</v>
      </c>
      <c r="B1655" t="s">
        <v>27</v>
      </c>
      <c r="C1655" s="27">
        <v>2020</v>
      </c>
      <c r="D1655" s="28">
        <v>6</v>
      </c>
      <c r="E1655" t="s">
        <v>921</v>
      </c>
      <c r="F1655" t="s">
        <v>972</v>
      </c>
      <c r="G1655" s="29">
        <v>43806</v>
      </c>
      <c r="H1655" s="30">
        <v>43806</v>
      </c>
      <c r="I1655" s="31">
        <v>5</v>
      </c>
      <c r="J1655" t="s">
        <v>44</v>
      </c>
      <c r="L1655" t="s">
        <v>54</v>
      </c>
      <c r="M1655" t="s">
        <v>38</v>
      </c>
      <c r="P1655" t="s">
        <v>26</v>
      </c>
      <c r="Q1655" t="s">
        <v>33</v>
      </c>
      <c r="R1655" t="s">
        <v>558</v>
      </c>
      <c r="W1655" s="32">
        <v>1.26</v>
      </c>
      <c r="X1655" t="s">
        <v>970</v>
      </c>
      <c r="Y1655" t="s">
        <v>930</v>
      </c>
      <c r="Z1655" t="s">
        <v>937</v>
      </c>
    </row>
    <row r="1656" spans="1:26" x14ac:dyDescent="0.3">
      <c r="A1656" t="s">
        <v>26</v>
      </c>
      <c r="B1656" t="s">
        <v>27</v>
      </c>
      <c r="C1656" s="27">
        <v>2020</v>
      </c>
      <c r="D1656" s="28">
        <v>6</v>
      </c>
      <c r="E1656" t="s">
        <v>921</v>
      </c>
      <c r="F1656" t="s">
        <v>972</v>
      </c>
      <c r="G1656" s="29">
        <v>43806</v>
      </c>
      <c r="H1656" s="30">
        <v>43806</v>
      </c>
      <c r="I1656" s="31">
        <v>6</v>
      </c>
      <c r="J1656" t="s">
        <v>44</v>
      </c>
      <c r="L1656" t="s">
        <v>37</v>
      </c>
      <c r="M1656" t="s">
        <v>38</v>
      </c>
      <c r="Q1656" t="s">
        <v>33</v>
      </c>
      <c r="W1656" s="32">
        <v>-1.26</v>
      </c>
      <c r="X1656" t="s">
        <v>970</v>
      </c>
      <c r="Y1656" t="s">
        <v>930</v>
      </c>
      <c r="Z1656" t="s">
        <v>937</v>
      </c>
    </row>
    <row r="1657" spans="1:26" x14ac:dyDescent="0.3">
      <c r="A1657" t="s">
        <v>26</v>
      </c>
      <c r="B1657" t="s">
        <v>27</v>
      </c>
      <c r="C1657" s="27">
        <v>2020</v>
      </c>
      <c r="D1657" s="28">
        <v>6</v>
      </c>
      <c r="E1657" t="s">
        <v>921</v>
      </c>
      <c r="F1657" t="s">
        <v>972</v>
      </c>
      <c r="G1657" s="29">
        <v>43806</v>
      </c>
      <c r="H1657" s="30">
        <v>43806</v>
      </c>
      <c r="I1657" s="31">
        <v>15</v>
      </c>
      <c r="J1657" t="s">
        <v>44</v>
      </c>
      <c r="L1657" t="s">
        <v>54</v>
      </c>
      <c r="M1657" t="s">
        <v>38</v>
      </c>
      <c r="P1657" t="s">
        <v>26</v>
      </c>
      <c r="Q1657" t="s">
        <v>33</v>
      </c>
      <c r="R1657" t="s">
        <v>558</v>
      </c>
      <c r="W1657" s="32">
        <v>36.979999999999997</v>
      </c>
      <c r="X1657" t="s">
        <v>970</v>
      </c>
      <c r="Y1657" t="s">
        <v>930</v>
      </c>
      <c r="Z1657" t="s">
        <v>937</v>
      </c>
    </row>
    <row r="1658" spans="1:26" x14ac:dyDescent="0.3">
      <c r="A1658" t="s">
        <v>26</v>
      </c>
      <c r="B1658" t="s">
        <v>27</v>
      </c>
      <c r="C1658" s="27">
        <v>2020</v>
      </c>
      <c r="D1658" s="28">
        <v>6</v>
      </c>
      <c r="E1658" t="s">
        <v>921</v>
      </c>
      <c r="F1658" t="s">
        <v>972</v>
      </c>
      <c r="G1658" s="29">
        <v>43806</v>
      </c>
      <c r="H1658" s="30">
        <v>43806</v>
      </c>
      <c r="I1658" s="31">
        <v>16</v>
      </c>
      <c r="J1658" t="s">
        <v>44</v>
      </c>
      <c r="L1658" t="s">
        <v>37</v>
      </c>
      <c r="M1658" t="s">
        <v>38</v>
      </c>
      <c r="Q1658" t="s">
        <v>33</v>
      </c>
      <c r="W1658" s="32">
        <v>-36.979999999999997</v>
      </c>
      <c r="X1658" t="s">
        <v>970</v>
      </c>
      <c r="Y1658" t="s">
        <v>930</v>
      </c>
      <c r="Z1658" t="s">
        <v>937</v>
      </c>
    </row>
    <row r="1659" spans="1:26" x14ac:dyDescent="0.3">
      <c r="A1659" t="s">
        <v>26</v>
      </c>
      <c r="B1659" t="s">
        <v>27</v>
      </c>
      <c r="C1659" s="27">
        <v>2020</v>
      </c>
      <c r="D1659" s="28">
        <v>6</v>
      </c>
      <c r="E1659" t="s">
        <v>921</v>
      </c>
      <c r="F1659" t="s">
        <v>972</v>
      </c>
      <c r="G1659" s="29">
        <v>43806</v>
      </c>
      <c r="H1659" s="30">
        <v>43806</v>
      </c>
      <c r="I1659" s="31">
        <v>25</v>
      </c>
      <c r="J1659" t="s">
        <v>44</v>
      </c>
      <c r="L1659" t="s">
        <v>54</v>
      </c>
      <c r="M1659" t="s">
        <v>38</v>
      </c>
      <c r="P1659" t="s">
        <v>26</v>
      </c>
      <c r="Q1659" t="s">
        <v>33</v>
      </c>
      <c r="R1659" t="s">
        <v>558</v>
      </c>
      <c r="W1659" s="32">
        <v>3.23</v>
      </c>
      <c r="X1659" t="s">
        <v>970</v>
      </c>
      <c r="Y1659" t="s">
        <v>930</v>
      </c>
      <c r="Z1659" t="s">
        <v>937</v>
      </c>
    </row>
    <row r="1660" spans="1:26" x14ac:dyDescent="0.3">
      <c r="A1660" t="s">
        <v>26</v>
      </c>
      <c r="B1660" t="s">
        <v>27</v>
      </c>
      <c r="C1660" s="27">
        <v>2020</v>
      </c>
      <c r="D1660" s="28">
        <v>6</v>
      </c>
      <c r="E1660" t="s">
        <v>921</v>
      </c>
      <c r="F1660" t="s">
        <v>972</v>
      </c>
      <c r="G1660" s="29">
        <v>43806</v>
      </c>
      <c r="H1660" s="30">
        <v>43806</v>
      </c>
      <c r="I1660" s="31">
        <v>26</v>
      </c>
      <c r="J1660" t="s">
        <v>44</v>
      </c>
      <c r="L1660" t="s">
        <v>37</v>
      </c>
      <c r="M1660" t="s">
        <v>38</v>
      </c>
      <c r="Q1660" t="s">
        <v>33</v>
      </c>
      <c r="W1660" s="32">
        <v>-3.23</v>
      </c>
      <c r="X1660" t="s">
        <v>970</v>
      </c>
      <c r="Y1660" t="s">
        <v>930</v>
      </c>
      <c r="Z1660" t="s">
        <v>937</v>
      </c>
    </row>
    <row r="1661" spans="1:26" x14ac:dyDescent="0.3">
      <c r="A1661" t="s">
        <v>26</v>
      </c>
      <c r="B1661" t="s">
        <v>27</v>
      </c>
      <c r="C1661" s="27">
        <v>2020</v>
      </c>
      <c r="D1661" s="28">
        <v>6</v>
      </c>
      <c r="E1661" t="s">
        <v>921</v>
      </c>
      <c r="F1661" t="s">
        <v>972</v>
      </c>
      <c r="G1661" s="29">
        <v>43806</v>
      </c>
      <c r="H1661" s="30">
        <v>43806</v>
      </c>
      <c r="I1661" s="31">
        <v>35</v>
      </c>
      <c r="J1661" t="s">
        <v>44</v>
      </c>
      <c r="L1661" t="s">
        <v>54</v>
      </c>
      <c r="M1661" t="s">
        <v>38</v>
      </c>
      <c r="P1661" t="s">
        <v>26</v>
      </c>
      <c r="Q1661" t="s">
        <v>33</v>
      </c>
      <c r="R1661" t="s">
        <v>558</v>
      </c>
      <c r="W1661" s="32">
        <v>36.979999999999997</v>
      </c>
      <c r="X1661" t="s">
        <v>970</v>
      </c>
      <c r="Y1661" t="s">
        <v>930</v>
      </c>
      <c r="Z1661" t="s">
        <v>937</v>
      </c>
    </row>
    <row r="1662" spans="1:26" x14ac:dyDescent="0.3">
      <c r="A1662" t="s">
        <v>26</v>
      </c>
      <c r="B1662" t="s">
        <v>27</v>
      </c>
      <c r="C1662" s="27">
        <v>2020</v>
      </c>
      <c r="D1662" s="28">
        <v>6</v>
      </c>
      <c r="E1662" t="s">
        <v>921</v>
      </c>
      <c r="F1662" t="s">
        <v>972</v>
      </c>
      <c r="G1662" s="29">
        <v>43806</v>
      </c>
      <c r="H1662" s="30">
        <v>43806</v>
      </c>
      <c r="I1662" s="31">
        <v>36</v>
      </c>
      <c r="J1662" t="s">
        <v>44</v>
      </c>
      <c r="L1662" t="s">
        <v>37</v>
      </c>
      <c r="M1662" t="s">
        <v>38</v>
      </c>
      <c r="Q1662" t="s">
        <v>33</v>
      </c>
      <c r="W1662" s="32">
        <v>-36.979999999999997</v>
      </c>
      <c r="X1662" t="s">
        <v>970</v>
      </c>
      <c r="Y1662" t="s">
        <v>930</v>
      </c>
      <c r="Z1662" t="s">
        <v>937</v>
      </c>
    </row>
    <row r="1663" spans="1:26" x14ac:dyDescent="0.3">
      <c r="A1663" t="s">
        <v>26</v>
      </c>
      <c r="B1663" t="s">
        <v>27</v>
      </c>
      <c r="C1663" s="27">
        <v>2020</v>
      </c>
      <c r="D1663" s="28">
        <v>6</v>
      </c>
      <c r="E1663" t="s">
        <v>921</v>
      </c>
      <c r="F1663" t="s">
        <v>972</v>
      </c>
      <c r="G1663" s="29">
        <v>43806</v>
      </c>
      <c r="H1663" s="30">
        <v>43806</v>
      </c>
      <c r="I1663" s="31">
        <v>45</v>
      </c>
      <c r="J1663" t="s">
        <v>44</v>
      </c>
      <c r="L1663" t="s">
        <v>54</v>
      </c>
      <c r="M1663" t="s">
        <v>38</v>
      </c>
      <c r="P1663" t="s">
        <v>26</v>
      </c>
      <c r="Q1663" t="s">
        <v>33</v>
      </c>
      <c r="R1663" t="s">
        <v>558</v>
      </c>
      <c r="W1663" s="32">
        <v>43.86</v>
      </c>
      <c r="X1663" t="s">
        <v>970</v>
      </c>
      <c r="Y1663" t="s">
        <v>930</v>
      </c>
      <c r="Z1663" t="s">
        <v>937</v>
      </c>
    </row>
    <row r="1664" spans="1:26" x14ac:dyDescent="0.3">
      <c r="A1664" t="s">
        <v>26</v>
      </c>
      <c r="B1664" t="s">
        <v>27</v>
      </c>
      <c r="C1664" s="27">
        <v>2020</v>
      </c>
      <c r="D1664" s="28">
        <v>6</v>
      </c>
      <c r="E1664" t="s">
        <v>921</v>
      </c>
      <c r="F1664" t="s">
        <v>972</v>
      </c>
      <c r="G1664" s="29">
        <v>43806</v>
      </c>
      <c r="H1664" s="30">
        <v>43806</v>
      </c>
      <c r="I1664" s="31">
        <v>46</v>
      </c>
      <c r="J1664" t="s">
        <v>44</v>
      </c>
      <c r="L1664" t="s">
        <v>37</v>
      </c>
      <c r="M1664" t="s">
        <v>38</v>
      </c>
      <c r="Q1664" t="s">
        <v>33</v>
      </c>
      <c r="W1664" s="32">
        <v>-43.86</v>
      </c>
      <c r="X1664" t="s">
        <v>970</v>
      </c>
      <c r="Y1664" t="s">
        <v>930</v>
      </c>
      <c r="Z1664" t="s">
        <v>937</v>
      </c>
    </row>
    <row r="1665" spans="1:26" x14ac:dyDescent="0.3">
      <c r="A1665" t="s">
        <v>26</v>
      </c>
      <c r="B1665" t="s">
        <v>27</v>
      </c>
      <c r="C1665" s="27">
        <v>2020</v>
      </c>
      <c r="D1665" s="28">
        <v>6</v>
      </c>
      <c r="E1665" t="s">
        <v>921</v>
      </c>
      <c r="F1665" t="s">
        <v>972</v>
      </c>
      <c r="G1665" s="29">
        <v>43806</v>
      </c>
      <c r="H1665" s="30">
        <v>43806</v>
      </c>
      <c r="I1665" s="31">
        <v>55</v>
      </c>
      <c r="J1665" t="s">
        <v>44</v>
      </c>
      <c r="L1665" t="s">
        <v>54</v>
      </c>
      <c r="M1665" t="s">
        <v>38</v>
      </c>
      <c r="P1665" t="s">
        <v>26</v>
      </c>
      <c r="Q1665" t="s">
        <v>33</v>
      </c>
      <c r="R1665" t="s">
        <v>558</v>
      </c>
      <c r="W1665" s="32">
        <v>36.979999999999997</v>
      </c>
      <c r="X1665" t="s">
        <v>970</v>
      </c>
      <c r="Y1665" t="s">
        <v>930</v>
      </c>
      <c r="Z1665" t="s">
        <v>937</v>
      </c>
    </row>
    <row r="1666" spans="1:26" x14ac:dyDescent="0.3">
      <c r="A1666" t="s">
        <v>26</v>
      </c>
      <c r="B1666" t="s">
        <v>27</v>
      </c>
      <c r="C1666" s="27">
        <v>2020</v>
      </c>
      <c r="D1666" s="28">
        <v>6</v>
      </c>
      <c r="E1666" t="s">
        <v>921</v>
      </c>
      <c r="F1666" t="s">
        <v>972</v>
      </c>
      <c r="G1666" s="29">
        <v>43806</v>
      </c>
      <c r="H1666" s="30">
        <v>43806</v>
      </c>
      <c r="I1666" s="31">
        <v>56</v>
      </c>
      <c r="J1666" t="s">
        <v>44</v>
      </c>
      <c r="L1666" t="s">
        <v>37</v>
      </c>
      <c r="M1666" t="s">
        <v>38</v>
      </c>
      <c r="Q1666" t="s">
        <v>33</v>
      </c>
      <c r="W1666" s="32">
        <v>-36.979999999999997</v>
      </c>
      <c r="X1666" t="s">
        <v>970</v>
      </c>
      <c r="Y1666" t="s">
        <v>930</v>
      </c>
      <c r="Z1666" t="s">
        <v>937</v>
      </c>
    </row>
    <row r="1667" spans="1:26" x14ac:dyDescent="0.3">
      <c r="A1667" t="s">
        <v>26</v>
      </c>
      <c r="B1667" t="s">
        <v>27</v>
      </c>
      <c r="C1667" s="27">
        <v>2020</v>
      </c>
      <c r="D1667" s="28">
        <v>6</v>
      </c>
      <c r="E1667" t="s">
        <v>921</v>
      </c>
      <c r="F1667" t="s">
        <v>972</v>
      </c>
      <c r="G1667" s="29">
        <v>43806</v>
      </c>
      <c r="H1667" s="30">
        <v>43806</v>
      </c>
      <c r="I1667" s="31">
        <v>65</v>
      </c>
      <c r="J1667" t="s">
        <v>44</v>
      </c>
      <c r="L1667" t="s">
        <v>54</v>
      </c>
      <c r="M1667" t="s">
        <v>38</v>
      </c>
      <c r="P1667" t="s">
        <v>26</v>
      </c>
      <c r="Q1667" t="s">
        <v>33</v>
      </c>
      <c r="R1667" t="s">
        <v>558</v>
      </c>
      <c r="W1667" s="32">
        <v>1.27</v>
      </c>
      <c r="X1667" t="s">
        <v>970</v>
      </c>
      <c r="Y1667" t="s">
        <v>930</v>
      </c>
      <c r="Z1667" t="s">
        <v>937</v>
      </c>
    </row>
    <row r="1668" spans="1:26" x14ac:dyDescent="0.3">
      <c r="A1668" t="s">
        <v>26</v>
      </c>
      <c r="B1668" t="s">
        <v>27</v>
      </c>
      <c r="C1668" s="27">
        <v>2020</v>
      </c>
      <c r="D1668" s="28">
        <v>6</v>
      </c>
      <c r="E1668" t="s">
        <v>921</v>
      </c>
      <c r="F1668" t="s">
        <v>972</v>
      </c>
      <c r="G1668" s="29">
        <v>43806</v>
      </c>
      <c r="H1668" s="30">
        <v>43806</v>
      </c>
      <c r="I1668" s="31">
        <v>66</v>
      </c>
      <c r="J1668" t="s">
        <v>44</v>
      </c>
      <c r="L1668" t="s">
        <v>37</v>
      </c>
      <c r="M1668" t="s">
        <v>38</v>
      </c>
      <c r="Q1668" t="s">
        <v>33</v>
      </c>
      <c r="W1668" s="32">
        <v>-1.27</v>
      </c>
      <c r="X1668" t="s">
        <v>970</v>
      </c>
      <c r="Y1668" t="s">
        <v>930</v>
      </c>
      <c r="Z1668" t="s">
        <v>937</v>
      </c>
    </row>
    <row r="1669" spans="1:26" x14ac:dyDescent="0.3">
      <c r="A1669" t="s">
        <v>26</v>
      </c>
      <c r="B1669" t="s">
        <v>27</v>
      </c>
      <c r="C1669" s="27">
        <v>2020</v>
      </c>
      <c r="D1669" s="28">
        <v>6</v>
      </c>
      <c r="E1669" t="s">
        <v>921</v>
      </c>
      <c r="F1669" t="s">
        <v>972</v>
      </c>
      <c r="G1669" s="29">
        <v>43806</v>
      </c>
      <c r="H1669" s="30">
        <v>43806</v>
      </c>
      <c r="I1669" s="31">
        <v>75</v>
      </c>
      <c r="J1669" t="s">
        <v>44</v>
      </c>
      <c r="L1669" t="s">
        <v>54</v>
      </c>
      <c r="M1669" t="s">
        <v>38</v>
      </c>
      <c r="P1669" t="s">
        <v>26</v>
      </c>
      <c r="Q1669" t="s">
        <v>33</v>
      </c>
      <c r="R1669" t="s">
        <v>558</v>
      </c>
      <c r="W1669" s="32">
        <v>4.3</v>
      </c>
      <c r="X1669" t="s">
        <v>970</v>
      </c>
      <c r="Y1669" t="s">
        <v>930</v>
      </c>
      <c r="Z1669" t="s">
        <v>937</v>
      </c>
    </row>
    <row r="1670" spans="1:26" x14ac:dyDescent="0.3">
      <c r="A1670" t="s">
        <v>26</v>
      </c>
      <c r="B1670" t="s">
        <v>27</v>
      </c>
      <c r="C1670" s="27">
        <v>2020</v>
      </c>
      <c r="D1670" s="28">
        <v>6</v>
      </c>
      <c r="E1670" t="s">
        <v>921</v>
      </c>
      <c r="F1670" t="s">
        <v>972</v>
      </c>
      <c r="G1670" s="29">
        <v>43806</v>
      </c>
      <c r="H1670" s="30">
        <v>43806</v>
      </c>
      <c r="I1670" s="31">
        <v>76</v>
      </c>
      <c r="J1670" t="s">
        <v>44</v>
      </c>
      <c r="L1670" t="s">
        <v>37</v>
      </c>
      <c r="M1670" t="s">
        <v>38</v>
      </c>
      <c r="Q1670" t="s">
        <v>33</v>
      </c>
      <c r="W1670" s="32">
        <v>-4.3</v>
      </c>
      <c r="X1670" t="s">
        <v>970</v>
      </c>
      <c r="Y1670" t="s">
        <v>930</v>
      </c>
      <c r="Z1670" t="s">
        <v>937</v>
      </c>
    </row>
    <row r="1671" spans="1:26" x14ac:dyDescent="0.3">
      <c r="A1671" t="s">
        <v>26</v>
      </c>
      <c r="B1671" t="s">
        <v>27</v>
      </c>
      <c r="C1671" s="27">
        <v>2020</v>
      </c>
      <c r="D1671" s="28">
        <v>6</v>
      </c>
      <c r="E1671" t="s">
        <v>921</v>
      </c>
      <c r="F1671" t="s">
        <v>972</v>
      </c>
      <c r="G1671" s="29">
        <v>43806</v>
      </c>
      <c r="H1671" s="30">
        <v>43806</v>
      </c>
      <c r="I1671" s="31">
        <v>85</v>
      </c>
      <c r="J1671" t="s">
        <v>44</v>
      </c>
      <c r="L1671" t="s">
        <v>54</v>
      </c>
      <c r="M1671" t="s">
        <v>38</v>
      </c>
      <c r="P1671" t="s">
        <v>26</v>
      </c>
      <c r="Q1671" t="s">
        <v>33</v>
      </c>
      <c r="R1671" t="s">
        <v>558</v>
      </c>
      <c r="W1671" s="32">
        <v>3.27</v>
      </c>
      <c r="X1671" t="s">
        <v>970</v>
      </c>
      <c r="Y1671" t="s">
        <v>930</v>
      </c>
      <c r="Z1671" t="s">
        <v>937</v>
      </c>
    </row>
    <row r="1672" spans="1:26" x14ac:dyDescent="0.3">
      <c r="A1672" t="s">
        <v>26</v>
      </c>
      <c r="B1672" t="s">
        <v>27</v>
      </c>
      <c r="C1672" s="27">
        <v>2020</v>
      </c>
      <c r="D1672" s="28">
        <v>6</v>
      </c>
      <c r="E1672" t="s">
        <v>921</v>
      </c>
      <c r="F1672" t="s">
        <v>972</v>
      </c>
      <c r="G1672" s="29">
        <v>43806</v>
      </c>
      <c r="H1672" s="30">
        <v>43806</v>
      </c>
      <c r="I1672" s="31">
        <v>86</v>
      </c>
      <c r="J1672" t="s">
        <v>44</v>
      </c>
      <c r="L1672" t="s">
        <v>37</v>
      </c>
      <c r="M1672" t="s">
        <v>38</v>
      </c>
      <c r="Q1672" t="s">
        <v>33</v>
      </c>
      <c r="W1672" s="32">
        <v>-3.27</v>
      </c>
      <c r="X1672" t="s">
        <v>970</v>
      </c>
      <c r="Y1672" t="s">
        <v>930</v>
      </c>
      <c r="Z1672" t="s">
        <v>937</v>
      </c>
    </row>
    <row r="1673" spans="1:26" x14ac:dyDescent="0.3">
      <c r="A1673" t="s">
        <v>26</v>
      </c>
      <c r="B1673" t="s">
        <v>27</v>
      </c>
      <c r="C1673" s="27">
        <v>2020</v>
      </c>
      <c r="D1673" s="28">
        <v>6</v>
      </c>
      <c r="E1673" t="s">
        <v>921</v>
      </c>
      <c r="F1673" t="s">
        <v>972</v>
      </c>
      <c r="G1673" s="29">
        <v>43806</v>
      </c>
      <c r="H1673" s="30">
        <v>43806</v>
      </c>
      <c r="I1673" s="31">
        <v>95</v>
      </c>
      <c r="J1673" t="s">
        <v>44</v>
      </c>
      <c r="L1673" t="s">
        <v>54</v>
      </c>
      <c r="M1673" t="s">
        <v>38</v>
      </c>
      <c r="P1673" t="s">
        <v>26</v>
      </c>
      <c r="Q1673" t="s">
        <v>33</v>
      </c>
      <c r="R1673" t="s">
        <v>558</v>
      </c>
      <c r="W1673" s="32">
        <v>0.4</v>
      </c>
      <c r="X1673" t="s">
        <v>970</v>
      </c>
      <c r="Y1673" t="s">
        <v>930</v>
      </c>
      <c r="Z1673" t="s">
        <v>937</v>
      </c>
    </row>
    <row r="1674" spans="1:26" x14ac:dyDescent="0.3">
      <c r="A1674" t="s">
        <v>26</v>
      </c>
      <c r="B1674" t="s">
        <v>27</v>
      </c>
      <c r="C1674" s="27">
        <v>2020</v>
      </c>
      <c r="D1674" s="28">
        <v>6</v>
      </c>
      <c r="E1674" t="s">
        <v>921</v>
      </c>
      <c r="F1674" t="s">
        <v>972</v>
      </c>
      <c r="G1674" s="29">
        <v>43806</v>
      </c>
      <c r="H1674" s="30">
        <v>43806</v>
      </c>
      <c r="I1674" s="31">
        <v>96</v>
      </c>
      <c r="J1674" t="s">
        <v>44</v>
      </c>
      <c r="L1674" t="s">
        <v>37</v>
      </c>
      <c r="M1674" t="s">
        <v>38</v>
      </c>
      <c r="Q1674" t="s">
        <v>33</v>
      </c>
      <c r="W1674" s="32">
        <v>-0.4</v>
      </c>
      <c r="X1674" t="s">
        <v>970</v>
      </c>
      <c r="Y1674" t="s">
        <v>930</v>
      </c>
      <c r="Z1674" t="s">
        <v>937</v>
      </c>
    </row>
    <row r="1675" spans="1:26" x14ac:dyDescent="0.3">
      <c r="A1675" t="s">
        <v>26</v>
      </c>
      <c r="B1675" t="s">
        <v>27</v>
      </c>
      <c r="C1675" s="27">
        <v>2020</v>
      </c>
      <c r="D1675" s="28">
        <v>6</v>
      </c>
      <c r="E1675" t="s">
        <v>921</v>
      </c>
      <c r="F1675" t="s">
        <v>972</v>
      </c>
      <c r="G1675" s="29">
        <v>43806</v>
      </c>
      <c r="H1675" s="30">
        <v>43806</v>
      </c>
      <c r="I1675" s="31">
        <v>105</v>
      </c>
      <c r="J1675" t="s">
        <v>44</v>
      </c>
      <c r="L1675" t="s">
        <v>54</v>
      </c>
      <c r="M1675" t="s">
        <v>38</v>
      </c>
      <c r="P1675" t="s">
        <v>26</v>
      </c>
      <c r="Q1675" t="s">
        <v>33</v>
      </c>
      <c r="R1675" t="s">
        <v>558</v>
      </c>
      <c r="W1675" s="32">
        <v>3.81</v>
      </c>
      <c r="X1675" t="s">
        <v>970</v>
      </c>
      <c r="Y1675" t="s">
        <v>930</v>
      </c>
      <c r="Z1675" t="s">
        <v>937</v>
      </c>
    </row>
    <row r="1676" spans="1:26" x14ac:dyDescent="0.3">
      <c r="A1676" t="s">
        <v>26</v>
      </c>
      <c r="B1676" t="s">
        <v>27</v>
      </c>
      <c r="C1676" s="27">
        <v>2020</v>
      </c>
      <c r="D1676" s="28">
        <v>6</v>
      </c>
      <c r="E1676" t="s">
        <v>921</v>
      </c>
      <c r="F1676" t="s">
        <v>972</v>
      </c>
      <c r="G1676" s="29">
        <v>43806</v>
      </c>
      <c r="H1676" s="30">
        <v>43806</v>
      </c>
      <c r="I1676" s="31">
        <v>106</v>
      </c>
      <c r="J1676" t="s">
        <v>44</v>
      </c>
      <c r="L1676" t="s">
        <v>37</v>
      </c>
      <c r="M1676" t="s">
        <v>38</v>
      </c>
      <c r="Q1676" t="s">
        <v>33</v>
      </c>
      <c r="W1676" s="32">
        <v>-3.81</v>
      </c>
      <c r="X1676" t="s">
        <v>970</v>
      </c>
      <c r="Y1676" t="s">
        <v>930</v>
      </c>
      <c r="Z1676" t="s">
        <v>937</v>
      </c>
    </row>
    <row r="1677" spans="1:26" x14ac:dyDescent="0.3">
      <c r="A1677" t="s">
        <v>26</v>
      </c>
      <c r="B1677" t="s">
        <v>27</v>
      </c>
      <c r="C1677" s="27">
        <v>2020</v>
      </c>
      <c r="D1677" s="28">
        <v>6</v>
      </c>
      <c r="E1677" t="s">
        <v>921</v>
      </c>
      <c r="F1677" t="s">
        <v>972</v>
      </c>
      <c r="G1677" s="29">
        <v>43806</v>
      </c>
      <c r="H1677" s="30">
        <v>43806</v>
      </c>
      <c r="I1677" s="31">
        <v>115</v>
      </c>
      <c r="J1677" t="s">
        <v>44</v>
      </c>
      <c r="L1677" t="s">
        <v>54</v>
      </c>
      <c r="M1677" t="s">
        <v>38</v>
      </c>
      <c r="P1677" t="s">
        <v>26</v>
      </c>
      <c r="Q1677" t="s">
        <v>33</v>
      </c>
      <c r="R1677" t="s">
        <v>558</v>
      </c>
      <c r="W1677" s="32">
        <v>0.53</v>
      </c>
      <c r="X1677" t="s">
        <v>970</v>
      </c>
      <c r="Y1677" t="s">
        <v>930</v>
      </c>
      <c r="Z1677" t="s">
        <v>937</v>
      </c>
    </row>
    <row r="1678" spans="1:26" x14ac:dyDescent="0.3">
      <c r="A1678" t="s">
        <v>26</v>
      </c>
      <c r="B1678" t="s">
        <v>27</v>
      </c>
      <c r="C1678" s="27">
        <v>2020</v>
      </c>
      <c r="D1678" s="28">
        <v>6</v>
      </c>
      <c r="E1678" t="s">
        <v>921</v>
      </c>
      <c r="F1678" t="s">
        <v>972</v>
      </c>
      <c r="G1678" s="29">
        <v>43806</v>
      </c>
      <c r="H1678" s="30">
        <v>43806</v>
      </c>
      <c r="I1678" s="31">
        <v>116</v>
      </c>
      <c r="J1678" t="s">
        <v>44</v>
      </c>
      <c r="L1678" t="s">
        <v>37</v>
      </c>
      <c r="M1678" t="s">
        <v>38</v>
      </c>
      <c r="Q1678" t="s">
        <v>33</v>
      </c>
      <c r="W1678" s="32">
        <v>-0.53</v>
      </c>
      <c r="X1678" t="s">
        <v>970</v>
      </c>
      <c r="Y1678" t="s">
        <v>930</v>
      </c>
      <c r="Z1678" t="s">
        <v>937</v>
      </c>
    </row>
    <row r="1679" spans="1:26" x14ac:dyDescent="0.3">
      <c r="A1679" t="s">
        <v>26</v>
      </c>
      <c r="B1679" t="s">
        <v>27</v>
      </c>
      <c r="C1679" s="27">
        <v>2020</v>
      </c>
      <c r="D1679" s="28">
        <v>6</v>
      </c>
      <c r="E1679" t="s">
        <v>921</v>
      </c>
      <c r="F1679" t="s">
        <v>972</v>
      </c>
      <c r="G1679" s="29">
        <v>43806</v>
      </c>
      <c r="H1679" s="30">
        <v>43806</v>
      </c>
      <c r="I1679" s="31">
        <v>125</v>
      </c>
      <c r="J1679" t="s">
        <v>44</v>
      </c>
      <c r="L1679" t="s">
        <v>54</v>
      </c>
      <c r="M1679" t="s">
        <v>38</v>
      </c>
      <c r="P1679" t="s">
        <v>26</v>
      </c>
      <c r="Q1679" t="s">
        <v>33</v>
      </c>
      <c r="R1679" t="s">
        <v>558</v>
      </c>
      <c r="W1679" s="32">
        <v>4.2</v>
      </c>
      <c r="X1679" t="s">
        <v>970</v>
      </c>
      <c r="Y1679" t="s">
        <v>930</v>
      </c>
      <c r="Z1679" t="s">
        <v>937</v>
      </c>
    </row>
    <row r="1680" spans="1:26" x14ac:dyDescent="0.3">
      <c r="A1680" t="s">
        <v>26</v>
      </c>
      <c r="B1680" t="s">
        <v>27</v>
      </c>
      <c r="C1680" s="27">
        <v>2020</v>
      </c>
      <c r="D1680" s="28">
        <v>6</v>
      </c>
      <c r="E1680" t="s">
        <v>921</v>
      </c>
      <c r="F1680" t="s">
        <v>972</v>
      </c>
      <c r="G1680" s="29">
        <v>43806</v>
      </c>
      <c r="H1680" s="30">
        <v>43806</v>
      </c>
      <c r="I1680" s="31">
        <v>126</v>
      </c>
      <c r="J1680" t="s">
        <v>44</v>
      </c>
      <c r="L1680" t="s">
        <v>37</v>
      </c>
      <c r="M1680" t="s">
        <v>38</v>
      </c>
      <c r="Q1680" t="s">
        <v>33</v>
      </c>
      <c r="W1680" s="32">
        <v>-4.2</v>
      </c>
      <c r="X1680" t="s">
        <v>970</v>
      </c>
      <c r="Y1680" t="s">
        <v>930</v>
      </c>
      <c r="Z1680" t="s">
        <v>937</v>
      </c>
    </row>
    <row r="1681" spans="1:26" x14ac:dyDescent="0.3">
      <c r="A1681" t="s">
        <v>26</v>
      </c>
      <c r="B1681" t="s">
        <v>27</v>
      </c>
      <c r="C1681" s="27">
        <v>2020</v>
      </c>
      <c r="D1681" s="28">
        <v>6</v>
      </c>
      <c r="E1681" t="s">
        <v>921</v>
      </c>
      <c r="F1681" t="s">
        <v>972</v>
      </c>
      <c r="G1681" s="29">
        <v>43806</v>
      </c>
      <c r="H1681" s="30">
        <v>43806</v>
      </c>
      <c r="I1681" s="31">
        <v>135</v>
      </c>
      <c r="J1681" t="s">
        <v>44</v>
      </c>
      <c r="L1681" t="s">
        <v>54</v>
      </c>
      <c r="M1681" t="s">
        <v>38</v>
      </c>
      <c r="P1681" t="s">
        <v>26</v>
      </c>
      <c r="Q1681" t="s">
        <v>33</v>
      </c>
      <c r="R1681" t="s">
        <v>558</v>
      </c>
      <c r="W1681" s="32">
        <v>0.59</v>
      </c>
      <c r="X1681" t="s">
        <v>970</v>
      </c>
      <c r="Y1681" t="s">
        <v>930</v>
      </c>
      <c r="Z1681" t="s">
        <v>937</v>
      </c>
    </row>
    <row r="1682" spans="1:26" x14ac:dyDescent="0.3">
      <c r="A1682" t="s">
        <v>26</v>
      </c>
      <c r="B1682" t="s">
        <v>27</v>
      </c>
      <c r="C1682" s="27">
        <v>2020</v>
      </c>
      <c r="D1682" s="28">
        <v>6</v>
      </c>
      <c r="E1682" t="s">
        <v>921</v>
      </c>
      <c r="F1682" t="s">
        <v>972</v>
      </c>
      <c r="G1682" s="29">
        <v>43806</v>
      </c>
      <c r="H1682" s="30">
        <v>43806</v>
      </c>
      <c r="I1682" s="31">
        <v>136</v>
      </c>
      <c r="J1682" t="s">
        <v>44</v>
      </c>
      <c r="L1682" t="s">
        <v>37</v>
      </c>
      <c r="M1682" t="s">
        <v>38</v>
      </c>
      <c r="Q1682" t="s">
        <v>33</v>
      </c>
      <c r="W1682" s="32">
        <v>-0.59</v>
      </c>
      <c r="X1682" t="s">
        <v>970</v>
      </c>
      <c r="Y1682" t="s">
        <v>930</v>
      </c>
      <c r="Z1682" t="s">
        <v>937</v>
      </c>
    </row>
    <row r="1683" spans="1:26" x14ac:dyDescent="0.3">
      <c r="A1683" t="s">
        <v>26</v>
      </c>
      <c r="B1683" t="s">
        <v>27</v>
      </c>
      <c r="C1683" s="27">
        <v>2020</v>
      </c>
      <c r="D1683" s="28">
        <v>6</v>
      </c>
      <c r="E1683" t="s">
        <v>921</v>
      </c>
      <c r="F1683" t="s">
        <v>972</v>
      </c>
      <c r="G1683" s="29">
        <v>43806</v>
      </c>
      <c r="H1683" s="30">
        <v>43806</v>
      </c>
      <c r="I1683" s="31">
        <v>145</v>
      </c>
      <c r="J1683" t="s">
        <v>44</v>
      </c>
      <c r="L1683" t="s">
        <v>54</v>
      </c>
      <c r="M1683" t="s">
        <v>38</v>
      </c>
      <c r="P1683" t="s">
        <v>26</v>
      </c>
      <c r="Q1683" t="s">
        <v>33</v>
      </c>
      <c r="R1683" t="s">
        <v>558</v>
      </c>
      <c r="W1683" s="32">
        <v>0.65</v>
      </c>
      <c r="X1683" t="s">
        <v>970</v>
      </c>
      <c r="Y1683" t="s">
        <v>930</v>
      </c>
      <c r="Z1683" t="s">
        <v>937</v>
      </c>
    </row>
    <row r="1684" spans="1:26" x14ac:dyDescent="0.3">
      <c r="A1684" t="s">
        <v>26</v>
      </c>
      <c r="B1684" t="s">
        <v>27</v>
      </c>
      <c r="C1684" s="27">
        <v>2020</v>
      </c>
      <c r="D1684" s="28">
        <v>6</v>
      </c>
      <c r="E1684" t="s">
        <v>921</v>
      </c>
      <c r="F1684" t="s">
        <v>972</v>
      </c>
      <c r="G1684" s="29">
        <v>43806</v>
      </c>
      <c r="H1684" s="30">
        <v>43806</v>
      </c>
      <c r="I1684" s="31">
        <v>146</v>
      </c>
      <c r="J1684" t="s">
        <v>44</v>
      </c>
      <c r="L1684" t="s">
        <v>37</v>
      </c>
      <c r="M1684" t="s">
        <v>38</v>
      </c>
      <c r="Q1684" t="s">
        <v>33</v>
      </c>
      <c r="W1684" s="32">
        <v>-0.65</v>
      </c>
      <c r="X1684" t="s">
        <v>970</v>
      </c>
      <c r="Y1684" t="s">
        <v>930</v>
      </c>
      <c r="Z1684" t="s">
        <v>937</v>
      </c>
    </row>
    <row r="1685" spans="1:26" x14ac:dyDescent="0.3">
      <c r="A1685" t="s">
        <v>26</v>
      </c>
      <c r="B1685" t="s">
        <v>27</v>
      </c>
      <c r="C1685" s="27">
        <v>2020</v>
      </c>
      <c r="D1685" s="28">
        <v>6</v>
      </c>
      <c r="E1685" t="s">
        <v>921</v>
      </c>
      <c r="F1685" t="s">
        <v>972</v>
      </c>
      <c r="G1685" s="29">
        <v>43806</v>
      </c>
      <c r="H1685" s="30">
        <v>43806</v>
      </c>
      <c r="I1685" s="31">
        <v>155</v>
      </c>
      <c r="J1685" t="s">
        <v>44</v>
      </c>
      <c r="L1685" t="s">
        <v>54</v>
      </c>
      <c r="M1685" t="s">
        <v>38</v>
      </c>
      <c r="P1685" t="s">
        <v>26</v>
      </c>
      <c r="Q1685" t="s">
        <v>33</v>
      </c>
      <c r="R1685" t="s">
        <v>558</v>
      </c>
      <c r="W1685" s="32">
        <v>1.89</v>
      </c>
      <c r="X1685" t="s">
        <v>970</v>
      </c>
      <c r="Y1685" t="s">
        <v>930</v>
      </c>
      <c r="Z1685" t="s">
        <v>937</v>
      </c>
    </row>
    <row r="1686" spans="1:26" x14ac:dyDescent="0.3">
      <c r="A1686" t="s">
        <v>26</v>
      </c>
      <c r="B1686" t="s">
        <v>27</v>
      </c>
      <c r="C1686" s="27">
        <v>2020</v>
      </c>
      <c r="D1686" s="28">
        <v>6</v>
      </c>
      <c r="E1686" t="s">
        <v>921</v>
      </c>
      <c r="F1686" t="s">
        <v>972</v>
      </c>
      <c r="G1686" s="29">
        <v>43806</v>
      </c>
      <c r="H1686" s="30">
        <v>43806</v>
      </c>
      <c r="I1686" s="31">
        <v>156</v>
      </c>
      <c r="J1686" t="s">
        <v>44</v>
      </c>
      <c r="L1686" t="s">
        <v>37</v>
      </c>
      <c r="M1686" t="s">
        <v>38</v>
      </c>
      <c r="Q1686" t="s">
        <v>33</v>
      </c>
      <c r="W1686" s="32">
        <v>-1.89</v>
      </c>
      <c r="X1686" t="s">
        <v>970</v>
      </c>
      <c r="Y1686" t="s">
        <v>930</v>
      </c>
      <c r="Z1686" t="s">
        <v>937</v>
      </c>
    </row>
    <row r="1687" spans="1:26" x14ac:dyDescent="0.3">
      <c r="A1687" t="s">
        <v>26</v>
      </c>
      <c r="B1687" t="s">
        <v>27</v>
      </c>
      <c r="C1687" s="27">
        <v>2020</v>
      </c>
      <c r="D1687" s="28">
        <v>6</v>
      </c>
      <c r="E1687" t="s">
        <v>921</v>
      </c>
      <c r="F1687" t="s">
        <v>972</v>
      </c>
      <c r="G1687" s="29">
        <v>43806</v>
      </c>
      <c r="H1687" s="30">
        <v>43806</v>
      </c>
      <c r="I1687" s="31">
        <v>165</v>
      </c>
      <c r="J1687" t="s">
        <v>44</v>
      </c>
      <c r="L1687" t="s">
        <v>54</v>
      </c>
      <c r="M1687" t="s">
        <v>38</v>
      </c>
      <c r="P1687" t="s">
        <v>26</v>
      </c>
      <c r="Q1687" t="s">
        <v>33</v>
      </c>
      <c r="R1687" t="s">
        <v>558</v>
      </c>
      <c r="W1687" s="32">
        <v>0.76</v>
      </c>
      <c r="X1687" t="s">
        <v>970</v>
      </c>
      <c r="Y1687" t="s">
        <v>930</v>
      </c>
      <c r="Z1687" t="s">
        <v>937</v>
      </c>
    </row>
    <row r="1688" spans="1:26" x14ac:dyDescent="0.3">
      <c r="A1688" t="s">
        <v>26</v>
      </c>
      <c r="B1688" t="s">
        <v>27</v>
      </c>
      <c r="C1688" s="27">
        <v>2020</v>
      </c>
      <c r="D1688" s="28">
        <v>6</v>
      </c>
      <c r="E1688" t="s">
        <v>921</v>
      </c>
      <c r="F1688" t="s">
        <v>972</v>
      </c>
      <c r="G1688" s="29">
        <v>43806</v>
      </c>
      <c r="H1688" s="30">
        <v>43806</v>
      </c>
      <c r="I1688" s="31">
        <v>166</v>
      </c>
      <c r="J1688" t="s">
        <v>44</v>
      </c>
      <c r="L1688" t="s">
        <v>37</v>
      </c>
      <c r="M1688" t="s">
        <v>38</v>
      </c>
      <c r="Q1688" t="s">
        <v>33</v>
      </c>
      <c r="W1688" s="32">
        <v>-0.76</v>
      </c>
      <c r="X1688" t="s">
        <v>970</v>
      </c>
      <c r="Y1688" t="s">
        <v>930</v>
      </c>
      <c r="Z1688" t="s">
        <v>937</v>
      </c>
    </row>
    <row r="1689" spans="1:26" x14ac:dyDescent="0.3">
      <c r="A1689" t="s">
        <v>26</v>
      </c>
      <c r="B1689" t="s">
        <v>27</v>
      </c>
      <c r="C1689" s="27">
        <v>2020</v>
      </c>
      <c r="D1689" s="28">
        <v>6</v>
      </c>
      <c r="E1689" t="s">
        <v>921</v>
      </c>
      <c r="F1689" t="s">
        <v>972</v>
      </c>
      <c r="G1689" s="29">
        <v>43806</v>
      </c>
      <c r="H1689" s="30">
        <v>43806</v>
      </c>
      <c r="I1689" s="31">
        <v>175</v>
      </c>
      <c r="J1689" t="s">
        <v>44</v>
      </c>
      <c r="L1689" t="s">
        <v>54</v>
      </c>
      <c r="M1689" t="s">
        <v>38</v>
      </c>
      <c r="P1689" t="s">
        <v>26</v>
      </c>
      <c r="Q1689" t="s">
        <v>33</v>
      </c>
      <c r="R1689" t="s">
        <v>558</v>
      </c>
      <c r="W1689" s="32">
        <v>0.74</v>
      </c>
      <c r="X1689" t="s">
        <v>970</v>
      </c>
      <c r="Y1689" t="s">
        <v>930</v>
      </c>
      <c r="Z1689" t="s">
        <v>937</v>
      </c>
    </row>
    <row r="1690" spans="1:26" x14ac:dyDescent="0.3">
      <c r="A1690" t="s">
        <v>26</v>
      </c>
      <c r="B1690" t="s">
        <v>27</v>
      </c>
      <c r="C1690" s="27">
        <v>2020</v>
      </c>
      <c r="D1690" s="28">
        <v>6</v>
      </c>
      <c r="E1690" t="s">
        <v>921</v>
      </c>
      <c r="F1690" t="s">
        <v>972</v>
      </c>
      <c r="G1690" s="29">
        <v>43806</v>
      </c>
      <c r="H1690" s="30">
        <v>43806</v>
      </c>
      <c r="I1690" s="31">
        <v>176</v>
      </c>
      <c r="J1690" t="s">
        <v>44</v>
      </c>
      <c r="L1690" t="s">
        <v>37</v>
      </c>
      <c r="M1690" t="s">
        <v>38</v>
      </c>
      <c r="Q1690" t="s">
        <v>33</v>
      </c>
      <c r="W1690" s="32">
        <v>-0.74</v>
      </c>
      <c r="X1690" t="s">
        <v>970</v>
      </c>
      <c r="Y1690" t="s">
        <v>930</v>
      </c>
      <c r="Z1690" t="s">
        <v>937</v>
      </c>
    </row>
    <row r="1691" spans="1:26" x14ac:dyDescent="0.3">
      <c r="A1691" t="s">
        <v>26</v>
      </c>
      <c r="B1691" t="s">
        <v>27</v>
      </c>
      <c r="C1691" s="27">
        <v>2020</v>
      </c>
      <c r="D1691" s="28">
        <v>6</v>
      </c>
      <c r="E1691" t="s">
        <v>921</v>
      </c>
      <c r="F1691" t="s">
        <v>972</v>
      </c>
      <c r="G1691" s="29">
        <v>43806</v>
      </c>
      <c r="H1691" s="30">
        <v>43806</v>
      </c>
      <c r="I1691" s="31">
        <v>185</v>
      </c>
      <c r="J1691" t="s">
        <v>44</v>
      </c>
      <c r="L1691" t="s">
        <v>54</v>
      </c>
      <c r="M1691" t="s">
        <v>38</v>
      </c>
      <c r="P1691" t="s">
        <v>26</v>
      </c>
      <c r="Q1691" t="s">
        <v>33</v>
      </c>
      <c r="R1691" t="s">
        <v>558</v>
      </c>
      <c r="W1691" s="32">
        <v>0.9</v>
      </c>
      <c r="X1691" t="s">
        <v>970</v>
      </c>
      <c r="Y1691" t="s">
        <v>930</v>
      </c>
      <c r="Z1691" t="s">
        <v>937</v>
      </c>
    </row>
    <row r="1692" spans="1:26" x14ac:dyDescent="0.3">
      <c r="A1692" t="s">
        <v>26</v>
      </c>
      <c r="B1692" t="s">
        <v>27</v>
      </c>
      <c r="C1692" s="27">
        <v>2020</v>
      </c>
      <c r="D1692" s="28">
        <v>6</v>
      </c>
      <c r="E1692" t="s">
        <v>921</v>
      </c>
      <c r="F1692" t="s">
        <v>972</v>
      </c>
      <c r="G1692" s="29">
        <v>43806</v>
      </c>
      <c r="H1692" s="30">
        <v>43806</v>
      </c>
      <c r="I1692" s="31">
        <v>186</v>
      </c>
      <c r="J1692" t="s">
        <v>44</v>
      </c>
      <c r="L1692" t="s">
        <v>37</v>
      </c>
      <c r="M1692" t="s">
        <v>38</v>
      </c>
      <c r="Q1692" t="s">
        <v>33</v>
      </c>
      <c r="W1692" s="32">
        <v>-0.9</v>
      </c>
      <c r="X1692" t="s">
        <v>970</v>
      </c>
      <c r="Y1692" t="s">
        <v>930</v>
      </c>
      <c r="Z1692" t="s">
        <v>937</v>
      </c>
    </row>
    <row r="1693" spans="1:26" x14ac:dyDescent="0.3">
      <c r="A1693" t="s">
        <v>26</v>
      </c>
      <c r="B1693" t="s">
        <v>27</v>
      </c>
      <c r="C1693" s="27">
        <v>2020</v>
      </c>
      <c r="D1693" s="28">
        <v>6</v>
      </c>
      <c r="E1693" t="s">
        <v>921</v>
      </c>
      <c r="F1693" t="s">
        <v>972</v>
      </c>
      <c r="G1693" s="29">
        <v>43806</v>
      </c>
      <c r="H1693" s="30">
        <v>43806</v>
      </c>
      <c r="I1693" s="31">
        <v>195</v>
      </c>
      <c r="J1693" t="s">
        <v>44</v>
      </c>
      <c r="L1693" t="s">
        <v>54</v>
      </c>
      <c r="M1693" t="s">
        <v>38</v>
      </c>
      <c r="P1693" t="s">
        <v>26</v>
      </c>
      <c r="Q1693" t="s">
        <v>33</v>
      </c>
      <c r="R1693" t="s">
        <v>558</v>
      </c>
      <c r="W1693" s="32">
        <v>1.05</v>
      </c>
      <c r="X1693" t="s">
        <v>970</v>
      </c>
      <c r="Y1693" t="s">
        <v>930</v>
      </c>
      <c r="Z1693" t="s">
        <v>937</v>
      </c>
    </row>
    <row r="1694" spans="1:26" x14ac:dyDescent="0.3">
      <c r="A1694" t="s">
        <v>26</v>
      </c>
      <c r="B1694" t="s">
        <v>27</v>
      </c>
      <c r="C1694" s="27">
        <v>2020</v>
      </c>
      <c r="D1694" s="28">
        <v>6</v>
      </c>
      <c r="E1694" t="s">
        <v>921</v>
      </c>
      <c r="F1694" t="s">
        <v>972</v>
      </c>
      <c r="G1694" s="29">
        <v>43806</v>
      </c>
      <c r="H1694" s="30">
        <v>43806</v>
      </c>
      <c r="I1694" s="31">
        <v>196</v>
      </c>
      <c r="J1694" t="s">
        <v>44</v>
      </c>
      <c r="L1694" t="s">
        <v>37</v>
      </c>
      <c r="M1694" t="s">
        <v>38</v>
      </c>
      <c r="Q1694" t="s">
        <v>33</v>
      </c>
      <c r="W1694" s="32">
        <v>-1.05</v>
      </c>
      <c r="X1694" t="s">
        <v>970</v>
      </c>
      <c r="Y1694" t="s">
        <v>930</v>
      </c>
      <c r="Z1694" t="s">
        <v>937</v>
      </c>
    </row>
    <row r="1695" spans="1:26" x14ac:dyDescent="0.3">
      <c r="A1695" t="s">
        <v>26</v>
      </c>
      <c r="B1695" t="s">
        <v>27</v>
      </c>
      <c r="C1695" s="27">
        <v>2020</v>
      </c>
      <c r="D1695" s="28">
        <v>6</v>
      </c>
      <c r="E1695" t="s">
        <v>39</v>
      </c>
      <c r="F1695" t="s">
        <v>973</v>
      </c>
      <c r="G1695" s="29">
        <v>43809</v>
      </c>
      <c r="H1695" s="30">
        <v>43816</v>
      </c>
      <c r="I1695" s="31">
        <v>8</v>
      </c>
      <c r="J1695" t="s">
        <v>44</v>
      </c>
      <c r="K1695" t="s">
        <v>604</v>
      </c>
      <c r="L1695" t="s">
        <v>596</v>
      </c>
      <c r="M1695" t="s">
        <v>62</v>
      </c>
      <c r="O1695" t="s">
        <v>606</v>
      </c>
      <c r="P1695" t="s">
        <v>26</v>
      </c>
      <c r="Q1695" t="s">
        <v>33</v>
      </c>
      <c r="R1695" t="s">
        <v>558</v>
      </c>
      <c r="W1695" s="32">
        <v>29.47</v>
      </c>
      <c r="Y1695" t="s">
        <v>974</v>
      </c>
      <c r="Z1695" t="s">
        <v>975</v>
      </c>
    </row>
    <row r="1696" spans="1:26" x14ac:dyDescent="0.3">
      <c r="A1696" t="s">
        <v>26</v>
      </c>
      <c r="B1696" t="s">
        <v>27</v>
      </c>
      <c r="C1696" s="27">
        <v>2020</v>
      </c>
      <c r="D1696" s="28">
        <v>6</v>
      </c>
      <c r="E1696" t="s">
        <v>39</v>
      </c>
      <c r="F1696" t="s">
        <v>973</v>
      </c>
      <c r="G1696" s="29">
        <v>43809</v>
      </c>
      <c r="H1696" s="30">
        <v>43816</v>
      </c>
      <c r="I1696" s="31">
        <v>15</v>
      </c>
      <c r="J1696" t="s">
        <v>44</v>
      </c>
      <c r="K1696" t="s">
        <v>604</v>
      </c>
      <c r="L1696" t="s">
        <v>596</v>
      </c>
      <c r="M1696" t="s">
        <v>32</v>
      </c>
      <c r="O1696" t="s">
        <v>606</v>
      </c>
      <c r="P1696" t="s">
        <v>26</v>
      </c>
      <c r="Q1696" t="s">
        <v>33</v>
      </c>
      <c r="R1696" t="s">
        <v>558</v>
      </c>
      <c r="W1696" s="32">
        <v>29.47</v>
      </c>
      <c r="Y1696" t="s">
        <v>974</v>
      </c>
      <c r="Z1696" t="s">
        <v>975</v>
      </c>
    </row>
    <row r="1697" spans="1:26" x14ac:dyDescent="0.3">
      <c r="A1697" t="s">
        <v>26</v>
      </c>
      <c r="B1697" t="s">
        <v>27</v>
      </c>
      <c r="C1697" s="27">
        <v>2020</v>
      </c>
      <c r="D1697" s="28">
        <v>6</v>
      </c>
      <c r="E1697" t="s">
        <v>39</v>
      </c>
      <c r="F1697" t="s">
        <v>973</v>
      </c>
      <c r="G1697" s="29">
        <v>43809</v>
      </c>
      <c r="H1697" s="30">
        <v>43816</v>
      </c>
      <c r="I1697" s="31">
        <v>21</v>
      </c>
      <c r="J1697" t="s">
        <v>44</v>
      </c>
      <c r="K1697" t="s">
        <v>604</v>
      </c>
      <c r="L1697" t="s">
        <v>596</v>
      </c>
      <c r="M1697" t="s">
        <v>62</v>
      </c>
      <c r="O1697" t="s">
        <v>606</v>
      </c>
      <c r="P1697" t="s">
        <v>26</v>
      </c>
      <c r="Q1697" t="s">
        <v>33</v>
      </c>
      <c r="R1697" t="s">
        <v>558</v>
      </c>
      <c r="W1697" s="32">
        <v>29.47</v>
      </c>
      <c r="Y1697" t="s">
        <v>974</v>
      </c>
      <c r="Z1697" t="s">
        <v>975</v>
      </c>
    </row>
    <row r="1698" spans="1:26" x14ac:dyDescent="0.3">
      <c r="A1698" t="s">
        <v>26</v>
      </c>
      <c r="B1698" t="s">
        <v>27</v>
      </c>
      <c r="C1698" s="27">
        <v>2020</v>
      </c>
      <c r="D1698" s="28">
        <v>6</v>
      </c>
      <c r="E1698" t="s">
        <v>39</v>
      </c>
      <c r="F1698" t="s">
        <v>973</v>
      </c>
      <c r="G1698" s="29">
        <v>43809</v>
      </c>
      <c r="H1698" s="30">
        <v>43816</v>
      </c>
      <c r="I1698" s="31">
        <v>27</v>
      </c>
      <c r="J1698" t="s">
        <v>44</v>
      </c>
      <c r="K1698" t="s">
        <v>604</v>
      </c>
      <c r="L1698" t="s">
        <v>596</v>
      </c>
      <c r="M1698" t="s">
        <v>48</v>
      </c>
      <c r="O1698" t="s">
        <v>606</v>
      </c>
      <c r="P1698" t="s">
        <v>26</v>
      </c>
      <c r="Q1698" t="s">
        <v>33</v>
      </c>
      <c r="R1698" t="s">
        <v>558</v>
      </c>
      <c r="W1698" s="32">
        <v>29.47</v>
      </c>
      <c r="Y1698" t="s">
        <v>974</v>
      </c>
      <c r="Z1698" t="s">
        <v>975</v>
      </c>
    </row>
    <row r="1699" spans="1:26" x14ac:dyDescent="0.3">
      <c r="A1699" t="s">
        <v>26</v>
      </c>
      <c r="B1699" t="s">
        <v>27</v>
      </c>
      <c r="C1699" s="27">
        <v>2020</v>
      </c>
      <c r="D1699" s="28">
        <v>6</v>
      </c>
      <c r="E1699" t="s">
        <v>39</v>
      </c>
      <c r="F1699" t="s">
        <v>973</v>
      </c>
      <c r="G1699" s="29">
        <v>43809</v>
      </c>
      <c r="H1699" s="30">
        <v>43816</v>
      </c>
      <c r="I1699" s="31">
        <v>32</v>
      </c>
      <c r="J1699" t="s">
        <v>44</v>
      </c>
      <c r="K1699" t="s">
        <v>604</v>
      </c>
      <c r="L1699" t="s">
        <v>596</v>
      </c>
      <c r="M1699" t="s">
        <v>943</v>
      </c>
      <c r="O1699" t="s">
        <v>606</v>
      </c>
      <c r="P1699" t="s">
        <v>26</v>
      </c>
      <c r="Q1699" t="s">
        <v>33</v>
      </c>
      <c r="R1699" t="s">
        <v>558</v>
      </c>
      <c r="W1699" s="32">
        <v>29.47</v>
      </c>
      <c r="Y1699" t="s">
        <v>974</v>
      </c>
      <c r="Z1699" t="s">
        <v>975</v>
      </c>
    </row>
    <row r="1700" spans="1:26" x14ac:dyDescent="0.3">
      <c r="A1700" t="s">
        <v>26</v>
      </c>
      <c r="B1700" t="s">
        <v>27</v>
      </c>
      <c r="C1700" s="27">
        <v>2020</v>
      </c>
      <c r="D1700" s="28">
        <v>6</v>
      </c>
      <c r="E1700" t="s">
        <v>39</v>
      </c>
      <c r="F1700" t="s">
        <v>973</v>
      </c>
      <c r="G1700" s="29">
        <v>43809</v>
      </c>
      <c r="H1700" s="30">
        <v>43816</v>
      </c>
      <c r="I1700" s="31">
        <v>43</v>
      </c>
      <c r="J1700" t="s">
        <v>44</v>
      </c>
      <c r="L1700" t="s">
        <v>37</v>
      </c>
      <c r="M1700" t="s">
        <v>38</v>
      </c>
      <c r="Q1700" t="s">
        <v>33</v>
      </c>
      <c r="W1700" s="32">
        <v>-147.35</v>
      </c>
      <c r="Y1700" t="s">
        <v>45</v>
      </c>
      <c r="Z1700" t="s">
        <v>975</v>
      </c>
    </row>
    <row r="1701" spans="1:26" x14ac:dyDescent="0.3">
      <c r="A1701" t="s">
        <v>26</v>
      </c>
      <c r="B1701" t="s">
        <v>27</v>
      </c>
      <c r="C1701" s="27">
        <v>2020</v>
      </c>
      <c r="D1701" s="28">
        <v>6</v>
      </c>
      <c r="E1701" t="s">
        <v>609</v>
      </c>
      <c r="F1701" t="s">
        <v>976</v>
      </c>
      <c r="G1701" s="29">
        <v>43809</v>
      </c>
      <c r="H1701" s="30">
        <v>43810</v>
      </c>
      <c r="I1701" s="31">
        <v>273</v>
      </c>
      <c r="J1701" t="s">
        <v>44</v>
      </c>
      <c r="K1701" t="s">
        <v>604</v>
      </c>
      <c r="L1701" t="s">
        <v>611</v>
      </c>
      <c r="M1701" t="s">
        <v>903</v>
      </c>
      <c r="O1701" t="s">
        <v>606</v>
      </c>
      <c r="P1701" t="s">
        <v>26</v>
      </c>
      <c r="Q1701" t="s">
        <v>33</v>
      </c>
      <c r="R1701" t="s">
        <v>558</v>
      </c>
      <c r="W1701" s="32">
        <v>3354.92</v>
      </c>
      <c r="X1701" t="s">
        <v>612</v>
      </c>
      <c r="Y1701" t="s">
        <v>977</v>
      </c>
      <c r="Z1701" t="s">
        <v>614</v>
      </c>
    </row>
    <row r="1702" spans="1:26" x14ac:dyDescent="0.3">
      <c r="A1702" t="s">
        <v>26</v>
      </c>
      <c r="B1702" t="s">
        <v>27</v>
      </c>
      <c r="C1702" s="27">
        <v>2020</v>
      </c>
      <c r="D1702" s="28">
        <v>6</v>
      </c>
      <c r="E1702" t="s">
        <v>609</v>
      </c>
      <c r="F1702" t="s">
        <v>976</v>
      </c>
      <c r="G1702" s="29">
        <v>43809</v>
      </c>
      <c r="H1702" s="30">
        <v>43810</v>
      </c>
      <c r="I1702" s="31">
        <v>274</v>
      </c>
      <c r="J1702" t="s">
        <v>44</v>
      </c>
      <c r="K1702" t="s">
        <v>604</v>
      </c>
      <c r="L1702" t="s">
        <v>611</v>
      </c>
      <c r="M1702" t="s">
        <v>903</v>
      </c>
      <c r="O1702" t="s">
        <v>606</v>
      </c>
      <c r="P1702" t="s">
        <v>26</v>
      </c>
      <c r="Q1702" t="s">
        <v>33</v>
      </c>
      <c r="R1702" t="s">
        <v>558</v>
      </c>
      <c r="W1702" s="32">
        <v>3349</v>
      </c>
      <c r="X1702" t="s">
        <v>612</v>
      </c>
      <c r="Y1702" t="s">
        <v>977</v>
      </c>
      <c r="Z1702" t="s">
        <v>614</v>
      </c>
    </row>
    <row r="1703" spans="1:26" x14ac:dyDescent="0.3">
      <c r="A1703" t="s">
        <v>26</v>
      </c>
      <c r="B1703" t="s">
        <v>27</v>
      </c>
      <c r="C1703" s="27">
        <v>2020</v>
      </c>
      <c r="D1703" s="28">
        <v>6</v>
      </c>
      <c r="E1703" t="s">
        <v>609</v>
      </c>
      <c r="F1703" t="s">
        <v>976</v>
      </c>
      <c r="G1703" s="29">
        <v>43809</v>
      </c>
      <c r="H1703" s="30">
        <v>43810</v>
      </c>
      <c r="I1703" s="31">
        <v>275</v>
      </c>
      <c r="J1703" t="s">
        <v>44</v>
      </c>
      <c r="K1703" t="s">
        <v>604</v>
      </c>
      <c r="L1703" t="s">
        <v>615</v>
      </c>
      <c r="M1703" t="s">
        <v>903</v>
      </c>
      <c r="O1703" t="s">
        <v>606</v>
      </c>
      <c r="P1703" t="s">
        <v>26</v>
      </c>
      <c r="Q1703" t="s">
        <v>33</v>
      </c>
      <c r="R1703" t="s">
        <v>558</v>
      </c>
      <c r="W1703" s="32">
        <v>453.59</v>
      </c>
      <c r="X1703" t="s">
        <v>612</v>
      </c>
      <c r="Y1703" t="s">
        <v>977</v>
      </c>
      <c r="Z1703" t="s">
        <v>614</v>
      </c>
    </row>
    <row r="1704" spans="1:26" x14ac:dyDescent="0.3">
      <c r="A1704" t="s">
        <v>26</v>
      </c>
      <c r="B1704" t="s">
        <v>27</v>
      </c>
      <c r="C1704" s="27">
        <v>2020</v>
      </c>
      <c r="D1704" s="28">
        <v>6</v>
      </c>
      <c r="E1704" t="s">
        <v>609</v>
      </c>
      <c r="F1704" t="s">
        <v>976</v>
      </c>
      <c r="G1704" s="29">
        <v>43809</v>
      </c>
      <c r="H1704" s="30">
        <v>43810</v>
      </c>
      <c r="I1704" s="31">
        <v>276</v>
      </c>
      <c r="J1704" t="s">
        <v>44</v>
      </c>
      <c r="K1704" t="s">
        <v>604</v>
      </c>
      <c r="L1704" t="s">
        <v>615</v>
      </c>
      <c r="M1704" t="s">
        <v>903</v>
      </c>
      <c r="O1704" t="s">
        <v>606</v>
      </c>
      <c r="P1704" t="s">
        <v>26</v>
      </c>
      <c r="Q1704" t="s">
        <v>33</v>
      </c>
      <c r="R1704" t="s">
        <v>558</v>
      </c>
      <c r="W1704" s="32">
        <v>452.78</v>
      </c>
      <c r="X1704" t="s">
        <v>612</v>
      </c>
      <c r="Y1704" t="s">
        <v>977</v>
      </c>
      <c r="Z1704" t="s">
        <v>614</v>
      </c>
    </row>
    <row r="1705" spans="1:26" x14ac:dyDescent="0.3">
      <c r="A1705" t="s">
        <v>26</v>
      </c>
      <c r="B1705" t="s">
        <v>27</v>
      </c>
      <c r="C1705" s="27">
        <v>2020</v>
      </c>
      <c r="D1705" s="28">
        <v>6</v>
      </c>
      <c r="E1705" t="s">
        <v>609</v>
      </c>
      <c r="F1705" t="s">
        <v>976</v>
      </c>
      <c r="G1705" s="29">
        <v>43809</v>
      </c>
      <c r="H1705" s="30">
        <v>43810</v>
      </c>
      <c r="I1705" s="31">
        <v>277</v>
      </c>
      <c r="J1705" t="s">
        <v>44</v>
      </c>
      <c r="K1705" t="s">
        <v>604</v>
      </c>
      <c r="L1705" t="s">
        <v>616</v>
      </c>
      <c r="M1705" t="s">
        <v>903</v>
      </c>
      <c r="O1705" t="s">
        <v>606</v>
      </c>
      <c r="P1705" t="s">
        <v>26</v>
      </c>
      <c r="Q1705" t="s">
        <v>33</v>
      </c>
      <c r="R1705" t="s">
        <v>558</v>
      </c>
      <c r="W1705" s="32">
        <v>269.42</v>
      </c>
      <c r="X1705" t="s">
        <v>612</v>
      </c>
      <c r="Y1705" t="s">
        <v>977</v>
      </c>
      <c r="Z1705" t="s">
        <v>614</v>
      </c>
    </row>
    <row r="1706" spans="1:26" x14ac:dyDescent="0.3">
      <c r="A1706" t="s">
        <v>26</v>
      </c>
      <c r="B1706" t="s">
        <v>27</v>
      </c>
      <c r="C1706" s="27">
        <v>2020</v>
      </c>
      <c r="D1706" s="28">
        <v>6</v>
      </c>
      <c r="E1706" t="s">
        <v>609</v>
      </c>
      <c r="F1706" t="s">
        <v>976</v>
      </c>
      <c r="G1706" s="29">
        <v>43809</v>
      </c>
      <c r="H1706" s="30">
        <v>43810</v>
      </c>
      <c r="I1706" s="31">
        <v>278</v>
      </c>
      <c r="J1706" t="s">
        <v>44</v>
      </c>
      <c r="K1706" t="s">
        <v>604</v>
      </c>
      <c r="L1706" t="s">
        <v>616</v>
      </c>
      <c r="M1706" t="s">
        <v>903</v>
      </c>
      <c r="O1706" t="s">
        <v>606</v>
      </c>
      <c r="P1706" t="s">
        <v>26</v>
      </c>
      <c r="Q1706" t="s">
        <v>33</v>
      </c>
      <c r="R1706" t="s">
        <v>558</v>
      </c>
      <c r="W1706" s="32">
        <v>246.26</v>
      </c>
      <c r="X1706" t="s">
        <v>612</v>
      </c>
      <c r="Y1706" t="s">
        <v>977</v>
      </c>
      <c r="Z1706" t="s">
        <v>614</v>
      </c>
    </row>
    <row r="1707" spans="1:26" x14ac:dyDescent="0.3">
      <c r="A1707" t="s">
        <v>26</v>
      </c>
      <c r="B1707" t="s">
        <v>27</v>
      </c>
      <c r="C1707" s="27">
        <v>2020</v>
      </c>
      <c r="D1707" s="28">
        <v>6</v>
      </c>
      <c r="E1707" t="s">
        <v>609</v>
      </c>
      <c r="F1707" t="s">
        <v>976</v>
      </c>
      <c r="G1707" s="29">
        <v>43809</v>
      </c>
      <c r="H1707" s="30">
        <v>43810</v>
      </c>
      <c r="I1707" s="31">
        <v>279</v>
      </c>
      <c r="J1707" t="s">
        <v>44</v>
      </c>
      <c r="K1707" t="s">
        <v>604</v>
      </c>
      <c r="L1707" t="s">
        <v>617</v>
      </c>
      <c r="M1707" t="s">
        <v>903</v>
      </c>
      <c r="O1707" t="s">
        <v>606</v>
      </c>
      <c r="P1707" t="s">
        <v>26</v>
      </c>
      <c r="Q1707" t="s">
        <v>33</v>
      </c>
      <c r="R1707" t="s">
        <v>558</v>
      </c>
      <c r="W1707" s="32">
        <v>43.95</v>
      </c>
      <c r="X1707" t="s">
        <v>612</v>
      </c>
      <c r="Y1707" t="s">
        <v>977</v>
      </c>
      <c r="Z1707" t="s">
        <v>614</v>
      </c>
    </row>
    <row r="1708" spans="1:26" x14ac:dyDescent="0.3">
      <c r="A1708" t="s">
        <v>26</v>
      </c>
      <c r="B1708" t="s">
        <v>27</v>
      </c>
      <c r="C1708" s="27">
        <v>2020</v>
      </c>
      <c r="D1708" s="28">
        <v>6</v>
      </c>
      <c r="E1708" t="s">
        <v>609</v>
      </c>
      <c r="F1708" t="s">
        <v>976</v>
      </c>
      <c r="G1708" s="29">
        <v>43809</v>
      </c>
      <c r="H1708" s="30">
        <v>43810</v>
      </c>
      <c r="I1708" s="31">
        <v>280</v>
      </c>
      <c r="J1708" t="s">
        <v>44</v>
      </c>
      <c r="K1708" t="s">
        <v>604</v>
      </c>
      <c r="L1708" t="s">
        <v>617</v>
      </c>
      <c r="M1708" t="s">
        <v>903</v>
      </c>
      <c r="O1708" t="s">
        <v>606</v>
      </c>
      <c r="P1708" t="s">
        <v>26</v>
      </c>
      <c r="Q1708" t="s">
        <v>33</v>
      </c>
      <c r="R1708" t="s">
        <v>558</v>
      </c>
      <c r="W1708" s="32">
        <v>43.87</v>
      </c>
      <c r="X1708" t="s">
        <v>612</v>
      </c>
      <c r="Y1708" t="s">
        <v>977</v>
      </c>
      <c r="Z1708" t="s">
        <v>614</v>
      </c>
    </row>
    <row r="1709" spans="1:26" x14ac:dyDescent="0.3">
      <c r="A1709" t="s">
        <v>26</v>
      </c>
      <c r="B1709" t="s">
        <v>27</v>
      </c>
      <c r="C1709" s="27">
        <v>2020</v>
      </c>
      <c r="D1709" s="28">
        <v>6</v>
      </c>
      <c r="E1709" t="s">
        <v>609</v>
      </c>
      <c r="F1709" t="s">
        <v>976</v>
      </c>
      <c r="G1709" s="29">
        <v>43809</v>
      </c>
      <c r="H1709" s="30">
        <v>43810</v>
      </c>
      <c r="I1709" s="31">
        <v>281</v>
      </c>
      <c r="J1709" t="s">
        <v>44</v>
      </c>
      <c r="K1709" t="s">
        <v>604</v>
      </c>
      <c r="L1709" t="s">
        <v>657</v>
      </c>
      <c r="M1709" t="s">
        <v>903</v>
      </c>
      <c r="O1709" t="s">
        <v>606</v>
      </c>
      <c r="P1709" t="s">
        <v>26</v>
      </c>
      <c r="Q1709" t="s">
        <v>33</v>
      </c>
      <c r="R1709" t="s">
        <v>558</v>
      </c>
      <c r="W1709" s="32">
        <v>901</v>
      </c>
      <c r="X1709" t="s">
        <v>612</v>
      </c>
      <c r="Y1709" t="s">
        <v>977</v>
      </c>
      <c r="Z1709" t="s">
        <v>614</v>
      </c>
    </row>
    <row r="1710" spans="1:26" x14ac:dyDescent="0.3">
      <c r="A1710" t="s">
        <v>26</v>
      </c>
      <c r="B1710" t="s">
        <v>27</v>
      </c>
      <c r="C1710" s="27">
        <v>2020</v>
      </c>
      <c r="D1710" s="28">
        <v>6</v>
      </c>
      <c r="E1710" t="s">
        <v>609</v>
      </c>
      <c r="F1710" t="s">
        <v>976</v>
      </c>
      <c r="G1710" s="29">
        <v>43809</v>
      </c>
      <c r="H1710" s="30">
        <v>43810</v>
      </c>
      <c r="I1710" s="31">
        <v>282</v>
      </c>
      <c r="J1710" t="s">
        <v>44</v>
      </c>
      <c r="K1710" t="s">
        <v>604</v>
      </c>
      <c r="L1710" t="s">
        <v>657</v>
      </c>
      <c r="M1710" t="s">
        <v>903</v>
      </c>
      <c r="O1710" t="s">
        <v>606</v>
      </c>
      <c r="P1710" t="s">
        <v>26</v>
      </c>
      <c r="Q1710" t="s">
        <v>33</v>
      </c>
      <c r="R1710" t="s">
        <v>558</v>
      </c>
      <c r="W1710" s="32">
        <v>614.5</v>
      </c>
      <c r="X1710" t="s">
        <v>612</v>
      </c>
      <c r="Y1710" t="s">
        <v>977</v>
      </c>
      <c r="Z1710" t="s">
        <v>614</v>
      </c>
    </row>
    <row r="1711" spans="1:26" x14ac:dyDescent="0.3">
      <c r="A1711" t="s">
        <v>26</v>
      </c>
      <c r="B1711" t="s">
        <v>27</v>
      </c>
      <c r="C1711" s="27">
        <v>2020</v>
      </c>
      <c r="D1711" s="28">
        <v>6</v>
      </c>
      <c r="E1711" t="s">
        <v>609</v>
      </c>
      <c r="F1711" t="s">
        <v>976</v>
      </c>
      <c r="G1711" s="29">
        <v>43809</v>
      </c>
      <c r="H1711" s="30">
        <v>43810</v>
      </c>
      <c r="I1711" s="31">
        <v>283</v>
      </c>
      <c r="J1711" t="s">
        <v>44</v>
      </c>
      <c r="K1711" t="s">
        <v>604</v>
      </c>
      <c r="L1711" t="s">
        <v>618</v>
      </c>
      <c r="M1711" t="s">
        <v>903</v>
      </c>
      <c r="O1711" t="s">
        <v>606</v>
      </c>
      <c r="P1711" t="s">
        <v>26</v>
      </c>
      <c r="Q1711" t="s">
        <v>33</v>
      </c>
      <c r="R1711" t="s">
        <v>558</v>
      </c>
      <c r="W1711" s="32">
        <v>39.25</v>
      </c>
      <c r="X1711" t="s">
        <v>612</v>
      </c>
      <c r="Y1711" t="s">
        <v>977</v>
      </c>
      <c r="Z1711" t="s">
        <v>614</v>
      </c>
    </row>
    <row r="1712" spans="1:26" x14ac:dyDescent="0.3">
      <c r="A1712" t="s">
        <v>26</v>
      </c>
      <c r="B1712" t="s">
        <v>27</v>
      </c>
      <c r="C1712" s="27">
        <v>2020</v>
      </c>
      <c r="D1712" s="28">
        <v>6</v>
      </c>
      <c r="E1712" t="s">
        <v>609</v>
      </c>
      <c r="F1712" t="s">
        <v>976</v>
      </c>
      <c r="G1712" s="29">
        <v>43809</v>
      </c>
      <c r="H1712" s="30">
        <v>43810</v>
      </c>
      <c r="I1712" s="31">
        <v>284</v>
      </c>
      <c r="J1712" t="s">
        <v>44</v>
      </c>
      <c r="K1712" t="s">
        <v>604</v>
      </c>
      <c r="L1712" t="s">
        <v>618</v>
      </c>
      <c r="M1712" t="s">
        <v>903</v>
      </c>
      <c r="O1712" t="s">
        <v>606</v>
      </c>
      <c r="P1712" t="s">
        <v>26</v>
      </c>
      <c r="Q1712" t="s">
        <v>33</v>
      </c>
      <c r="R1712" t="s">
        <v>558</v>
      </c>
      <c r="W1712" s="32">
        <v>39.18</v>
      </c>
      <c r="X1712" t="s">
        <v>612</v>
      </c>
      <c r="Y1712" t="s">
        <v>977</v>
      </c>
      <c r="Z1712" t="s">
        <v>614</v>
      </c>
    </row>
    <row r="1713" spans="1:26" x14ac:dyDescent="0.3">
      <c r="A1713" t="s">
        <v>26</v>
      </c>
      <c r="B1713" t="s">
        <v>27</v>
      </c>
      <c r="C1713" s="27">
        <v>2020</v>
      </c>
      <c r="D1713" s="28">
        <v>6</v>
      </c>
      <c r="E1713" t="s">
        <v>609</v>
      </c>
      <c r="F1713" t="s">
        <v>976</v>
      </c>
      <c r="G1713" s="29">
        <v>43809</v>
      </c>
      <c r="H1713" s="30">
        <v>43810</v>
      </c>
      <c r="I1713" s="31">
        <v>285</v>
      </c>
      <c r="J1713" t="s">
        <v>44</v>
      </c>
      <c r="K1713" t="s">
        <v>604</v>
      </c>
      <c r="L1713" t="s">
        <v>619</v>
      </c>
      <c r="M1713" t="s">
        <v>903</v>
      </c>
      <c r="O1713" t="s">
        <v>606</v>
      </c>
      <c r="P1713" t="s">
        <v>26</v>
      </c>
      <c r="Q1713" t="s">
        <v>33</v>
      </c>
      <c r="R1713" t="s">
        <v>558</v>
      </c>
      <c r="W1713" s="32">
        <v>20.8</v>
      </c>
      <c r="X1713" t="s">
        <v>612</v>
      </c>
      <c r="Y1713" t="s">
        <v>977</v>
      </c>
      <c r="Z1713" t="s">
        <v>614</v>
      </c>
    </row>
    <row r="1714" spans="1:26" x14ac:dyDescent="0.3">
      <c r="A1714" t="s">
        <v>26</v>
      </c>
      <c r="B1714" t="s">
        <v>27</v>
      </c>
      <c r="C1714" s="27">
        <v>2020</v>
      </c>
      <c r="D1714" s="28">
        <v>6</v>
      </c>
      <c r="E1714" t="s">
        <v>609</v>
      </c>
      <c r="F1714" t="s">
        <v>976</v>
      </c>
      <c r="G1714" s="29">
        <v>43809</v>
      </c>
      <c r="H1714" s="30">
        <v>43810</v>
      </c>
      <c r="I1714" s="31">
        <v>286</v>
      </c>
      <c r="J1714" t="s">
        <v>44</v>
      </c>
      <c r="K1714" t="s">
        <v>604</v>
      </c>
      <c r="L1714" t="s">
        <v>619</v>
      </c>
      <c r="M1714" t="s">
        <v>903</v>
      </c>
      <c r="O1714" t="s">
        <v>606</v>
      </c>
      <c r="P1714" t="s">
        <v>26</v>
      </c>
      <c r="Q1714" t="s">
        <v>33</v>
      </c>
      <c r="R1714" t="s">
        <v>558</v>
      </c>
      <c r="W1714" s="32">
        <v>20.76</v>
      </c>
      <c r="X1714" t="s">
        <v>612</v>
      </c>
      <c r="Y1714" t="s">
        <v>977</v>
      </c>
      <c r="Z1714" t="s">
        <v>614</v>
      </c>
    </row>
    <row r="1715" spans="1:26" x14ac:dyDescent="0.3">
      <c r="A1715" t="s">
        <v>26</v>
      </c>
      <c r="B1715" t="s">
        <v>27</v>
      </c>
      <c r="C1715" s="27">
        <v>2020</v>
      </c>
      <c r="D1715" s="28">
        <v>6</v>
      </c>
      <c r="E1715" t="s">
        <v>609</v>
      </c>
      <c r="F1715" t="s">
        <v>976</v>
      </c>
      <c r="G1715" s="29">
        <v>43809</v>
      </c>
      <c r="H1715" s="30">
        <v>43810</v>
      </c>
      <c r="I1715" s="31">
        <v>287</v>
      </c>
      <c r="J1715" t="s">
        <v>44</v>
      </c>
      <c r="K1715" t="s">
        <v>604</v>
      </c>
      <c r="L1715" t="s">
        <v>905</v>
      </c>
      <c r="M1715" t="s">
        <v>903</v>
      </c>
      <c r="O1715" t="s">
        <v>606</v>
      </c>
      <c r="P1715" t="s">
        <v>26</v>
      </c>
      <c r="Q1715" t="s">
        <v>33</v>
      </c>
      <c r="R1715" t="s">
        <v>558</v>
      </c>
      <c r="W1715" s="32">
        <v>20</v>
      </c>
      <c r="X1715" t="s">
        <v>612</v>
      </c>
      <c r="Y1715" t="s">
        <v>977</v>
      </c>
      <c r="Z1715" t="s">
        <v>614</v>
      </c>
    </row>
    <row r="1716" spans="1:26" x14ac:dyDescent="0.3">
      <c r="A1716" t="s">
        <v>26</v>
      </c>
      <c r="B1716" t="s">
        <v>27</v>
      </c>
      <c r="C1716" s="27">
        <v>2020</v>
      </c>
      <c r="D1716" s="28">
        <v>6</v>
      </c>
      <c r="E1716" t="s">
        <v>609</v>
      </c>
      <c r="F1716" t="s">
        <v>976</v>
      </c>
      <c r="G1716" s="29">
        <v>43809</v>
      </c>
      <c r="H1716" s="30">
        <v>43810</v>
      </c>
      <c r="I1716" s="31">
        <v>288</v>
      </c>
      <c r="J1716" t="s">
        <v>44</v>
      </c>
      <c r="K1716" t="s">
        <v>604</v>
      </c>
      <c r="L1716" t="s">
        <v>905</v>
      </c>
      <c r="M1716" t="s">
        <v>903</v>
      </c>
      <c r="O1716" t="s">
        <v>606</v>
      </c>
      <c r="P1716" t="s">
        <v>26</v>
      </c>
      <c r="Q1716" t="s">
        <v>33</v>
      </c>
      <c r="R1716" t="s">
        <v>558</v>
      </c>
      <c r="W1716" s="32">
        <v>10</v>
      </c>
      <c r="X1716" t="s">
        <v>612</v>
      </c>
      <c r="Y1716" t="s">
        <v>977</v>
      </c>
      <c r="Z1716" t="s">
        <v>614</v>
      </c>
    </row>
    <row r="1717" spans="1:26" x14ac:dyDescent="0.3">
      <c r="A1717" t="s">
        <v>26</v>
      </c>
      <c r="B1717" t="s">
        <v>27</v>
      </c>
      <c r="C1717" s="27">
        <v>2020</v>
      </c>
      <c r="D1717" s="28">
        <v>6</v>
      </c>
      <c r="E1717" t="s">
        <v>609</v>
      </c>
      <c r="F1717" t="s">
        <v>976</v>
      </c>
      <c r="G1717" s="29">
        <v>43809</v>
      </c>
      <c r="H1717" s="30">
        <v>43810</v>
      </c>
      <c r="I1717" s="31">
        <v>354</v>
      </c>
      <c r="J1717" t="s">
        <v>44</v>
      </c>
      <c r="L1717" t="s">
        <v>37</v>
      </c>
      <c r="M1717" t="s">
        <v>38</v>
      </c>
      <c r="Q1717" t="s">
        <v>33</v>
      </c>
      <c r="W1717" s="32">
        <v>-9879.2800000000007</v>
      </c>
      <c r="Y1717" t="s">
        <v>45</v>
      </c>
      <c r="Z1717" t="s">
        <v>614</v>
      </c>
    </row>
    <row r="1718" spans="1:26" x14ac:dyDescent="0.3">
      <c r="A1718" t="s">
        <v>26</v>
      </c>
      <c r="B1718" t="s">
        <v>27</v>
      </c>
      <c r="C1718" s="27">
        <v>2020</v>
      </c>
      <c r="D1718" s="28">
        <v>6</v>
      </c>
      <c r="E1718" t="s">
        <v>632</v>
      </c>
      <c r="F1718" t="s">
        <v>978</v>
      </c>
      <c r="G1718" s="29">
        <v>43811</v>
      </c>
      <c r="H1718" s="30">
        <v>43811</v>
      </c>
      <c r="I1718" s="31">
        <v>1</v>
      </c>
      <c r="J1718" t="s">
        <v>44</v>
      </c>
      <c r="K1718" t="s">
        <v>604</v>
      </c>
      <c r="L1718" t="s">
        <v>670</v>
      </c>
      <c r="M1718" t="s">
        <v>832</v>
      </c>
      <c r="P1718" t="s">
        <v>26</v>
      </c>
      <c r="Q1718" t="s">
        <v>33</v>
      </c>
      <c r="R1718" t="s">
        <v>558</v>
      </c>
      <c r="W1718" s="32">
        <v>3227.56</v>
      </c>
      <c r="Y1718" t="s">
        <v>979</v>
      </c>
      <c r="Z1718" t="s">
        <v>980</v>
      </c>
    </row>
    <row r="1719" spans="1:26" x14ac:dyDescent="0.3">
      <c r="A1719" t="s">
        <v>26</v>
      </c>
      <c r="B1719" t="s">
        <v>27</v>
      </c>
      <c r="C1719" s="27">
        <v>2020</v>
      </c>
      <c r="D1719" s="28">
        <v>6</v>
      </c>
      <c r="E1719" t="s">
        <v>632</v>
      </c>
      <c r="F1719" t="s">
        <v>978</v>
      </c>
      <c r="G1719" s="29">
        <v>43811</v>
      </c>
      <c r="H1719" s="30">
        <v>43811</v>
      </c>
      <c r="I1719" s="31">
        <v>2</v>
      </c>
      <c r="J1719" t="s">
        <v>44</v>
      </c>
      <c r="K1719" t="s">
        <v>604</v>
      </c>
      <c r="L1719" t="s">
        <v>673</v>
      </c>
      <c r="M1719" t="s">
        <v>832</v>
      </c>
      <c r="P1719" t="s">
        <v>26</v>
      </c>
      <c r="Q1719" t="s">
        <v>33</v>
      </c>
      <c r="R1719" t="s">
        <v>558</v>
      </c>
      <c r="W1719" s="32">
        <v>593.4</v>
      </c>
      <c r="Y1719" t="s">
        <v>979</v>
      </c>
      <c r="Z1719" t="s">
        <v>980</v>
      </c>
    </row>
    <row r="1720" spans="1:26" x14ac:dyDescent="0.3">
      <c r="A1720" t="s">
        <v>26</v>
      </c>
      <c r="B1720" t="s">
        <v>27</v>
      </c>
      <c r="C1720" s="27">
        <v>2020</v>
      </c>
      <c r="D1720" s="28">
        <v>6</v>
      </c>
      <c r="E1720" t="s">
        <v>632</v>
      </c>
      <c r="F1720" t="s">
        <v>978</v>
      </c>
      <c r="G1720" s="29">
        <v>43811</v>
      </c>
      <c r="H1720" s="30">
        <v>43811</v>
      </c>
      <c r="I1720" s="31">
        <v>3</v>
      </c>
      <c r="J1720" t="s">
        <v>675</v>
      </c>
      <c r="L1720" t="s">
        <v>665</v>
      </c>
      <c r="M1720" t="s">
        <v>832</v>
      </c>
      <c r="P1720" t="s">
        <v>26</v>
      </c>
      <c r="Q1720" t="s">
        <v>33</v>
      </c>
      <c r="R1720" t="s">
        <v>558</v>
      </c>
      <c r="W1720" s="32">
        <v>-3227.56</v>
      </c>
      <c r="Y1720" t="s">
        <v>979</v>
      </c>
      <c r="Z1720" t="s">
        <v>980</v>
      </c>
    </row>
    <row r="1721" spans="1:26" x14ac:dyDescent="0.3">
      <c r="A1721" t="s">
        <v>26</v>
      </c>
      <c r="B1721" t="s">
        <v>27</v>
      </c>
      <c r="C1721" s="27">
        <v>2020</v>
      </c>
      <c r="D1721" s="28">
        <v>6</v>
      </c>
      <c r="E1721" t="s">
        <v>632</v>
      </c>
      <c r="F1721" t="s">
        <v>978</v>
      </c>
      <c r="G1721" s="29">
        <v>43811</v>
      </c>
      <c r="H1721" s="30">
        <v>43811</v>
      </c>
      <c r="I1721" s="31">
        <v>4</v>
      </c>
      <c r="J1721" t="s">
        <v>676</v>
      </c>
      <c r="L1721" t="s">
        <v>667</v>
      </c>
      <c r="M1721" t="s">
        <v>832</v>
      </c>
      <c r="P1721" t="s">
        <v>26</v>
      </c>
      <c r="Q1721" t="s">
        <v>33</v>
      </c>
      <c r="R1721" t="s">
        <v>558</v>
      </c>
      <c r="W1721" s="32">
        <v>-593.4</v>
      </c>
      <c r="Y1721" t="s">
        <v>979</v>
      </c>
      <c r="Z1721" t="s">
        <v>980</v>
      </c>
    </row>
    <row r="1722" spans="1:26" x14ac:dyDescent="0.3">
      <c r="A1722" t="s">
        <v>26</v>
      </c>
      <c r="B1722" t="s">
        <v>27</v>
      </c>
      <c r="C1722" s="27">
        <v>2020</v>
      </c>
      <c r="D1722" s="28">
        <v>6</v>
      </c>
      <c r="E1722" t="s">
        <v>632</v>
      </c>
      <c r="F1722" t="s">
        <v>978</v>
      </c>
      <c r="G1722" s="29">
        <v>43811</v>
      </c>
      <c r="H1722" s="30">
        <v>43811</v>
      </c>
      <c r="I1722" s="31">
        <v>5</v>
      </c>
      <c r="J1722" t="s">
        <v>44</v>
      </c>
      <c r="K1722" t="s">
        <v>604</v>
      </c>
      <c r="L1722" t="s">
        <v>670</v>
      </c>
      <c r="M1722" t="s">
        <v>832</v>
      </c>
      <c r="P1722" t="s">
        <v>26</v>
      </c>
      <c r="Q1722" t="s">
        <v>720</v>
      </c>
      <c r="R1722" t="s">
        <v>558</v>
      </c>
      <c r="W1722" s="32">
        <v>275.57</v>
      </c>
      <c r="Y1722" t="s">
        <v>979</v>
      </c>
      <c r="Z1722" t="s">
        <v>980</v>
      </c>
    </row>
    <row r="1723" spans="1:26" x14ac:dyDescent="0.3">
      <c r="A1723" t="s">
        <v>26</v>
      </c>
      <c r="B1723" t="s">
        <v>27</v>
      </c>
      <c r="C1723" s="27">
        <v>2020</v>
      </c>
      <c r="D1723" s="28">
        <v>6</v>
      </c>
      <c r="E1723" t="s">
        <v>632</v>
      </c>
      <c r="F1723" t="s">
        <v>978</v>
      </c>
      <c r="G1723" s="29">
        <v>43811</v>
      </c>
      <c r="H1723" s="30">
        <v>43811</v>
      </c>
      <c r="I1723" s="31">
        <v>6</v>
      </c>
      <c r="J1723" t="s">
        <v>44</v>
      </c>
      <c r="K1723" t="s">
        <v>604</v>
      </c>
      <c r="L1723" t="s">
        <v>673</v>
      </c>
      <c r="M1723" t="s">
        <v>832</v>
      </c>
      <c r="P1723" t="s">
        <v>26</v>
      </c>
      <c r="Q1723" t="s">
        <v>720</v>
      </c>
      <c r="R1723" t="s">
        <v>558</v>
      </c>
      <c r="W1723" s="32">
        <v>50.66</v>
      </c>
      <c r="Y1723" t="s">
        <v>979</v>
      </c>
      <c r="Z1723" t="s">
        <v>980</v>
      </c>
    </row>
    <row r="1724" spans="1:26" x14ac:dyDescent="0.3">
      <c r="A1724" t="s">
        <v>26</v>
      </c>
      <c r="B1724" t="s">
        <v>27</v>
      </c>
      <c r="C1724" s="27">
        <v>2020</v>
      </c>
      <c r="D1724" s="28">
        <v>6</v>
      </c>
      <c r="E1724" t="s">
        <v>632</v>
      </c>
      <c r="F1724" t="s">
        <v>978</v>
      </c>
      <c r="G1724" s="29">
        <v>43811</v>
      </c>
      <c r="H1724" s="30">
        <v>43811</v>
      </c>
      <c r="I1724" s="31">
        <v>7</v>
      </c>
      <c r="J1724" t="s">
        <v>675</v>
      </c>
      <c r="L1724" t="s">
        <v>665</v>
      </c>
      <c r="M1724" t="s">
        <v>832</v>
      </c>
      <c r="P1724" t="s">
        <v>26</v>
      </c>
      <c r="Q1724" t="s">
        <v>720</v>
      </c>
      <c r="R1724" t="s">
        <v>558</v>
      </c>
      <c r="W1724" s="32">
        <v>-275.57</v>
      </c>
      <c r="Y1724" t="s">
        <v>979</v>
      </c>
      <c r="Z1724" t="s">
        <v>980</v>
      </c>
    </row>
    <row r="1725" spans="1:26" x14ac:dyDescent="0.3">
      <c r="A1725" t="s">
        <v>26</v>
      </c>
      <c r="B1725" t="s">
        <v>27</v>
      </c>
      <c r="C1725" s="27">
        <v>2020</v>
      </c>
      <c r="D1725" s="28">
        <v>6</v>
      </c>
      <c r="E1725" t="s">
        <v>632</v>
      </c>
      <c r="F1725" t="s">
        <v>978</v>
      </c>
      <c r="G1725" s="29">
        <v>43811</v>
      </c>
      <c r="H1725" s="30">
        <v>43811</v>
      </c>
      <c r="I1725" s="31">
        <v>8</v>
      </c>
      <c r="J1725" t="s">
        <v>676</v>
      </c>
      <c r="L1725" t="s">
        <v>667</v>
      </c>
      <c r="M1725" t="s">
        <v>832</v>
      </c>
      <c r="P1725" t="s">
        <v>26</v>
      </c>
      <c r="Q1725" t="s">
        <v>720</v>
      </c>
      <c r="R1725" t="s">
        <v>558</v>
      </c>
      <c r="W1725" s="32">
        <v>-50.66</v>
      </c>
      <c r="Y1725" t="s">
        <v>979</v>
      </c>
      <c r="Z1725" t="s">
        <v>980</v>
      </c>
    </row>
    <row r="1726" spans="1:26" x14ac:dyDescent="0.3">
      <c r="A1726" t="s">
        <v>26</v>
      </c>
      <c r="B1726" t="s">
        <v>27</v>
      </c>
      <c r="C1726" s="27">
        <v>2020</v>
      </c>
      <c r="D1726" s="28">
        <v>6</v>
      </c>
      <c r="E1726" t="s">
        <v>632</v>
      </c>
      <c r="F1726" t="s">
        <v>978</v>
      </c>
      <c r="G1726" s="29">
        <v>43811</v>
      </c>
      <c r="H1726" s="30">
        <v>43811</v>
      </c>
      <c r="I1726" s="31">
        <v>49</v>
      </c>
      <c r="J1726" t="s">
        <v>44</v>
      </c>
      <c r="L1726" t="s">
        <v>37</v>
      </c>
      <c r="M1726" t="s">
        <v>38</v>
      </c>
      <c r="Q1726" t="s">
        <v>33</v>
      </c>
      <c r="W1726" s="32">
        <v>-3227.56</v>
      </c>
      <c r="Y1726" t="s">
        <v>45</v>
      </c>
      <c r="Z1726" t="s">
        <v>980</v>
      </c>
    </row>
    <row r="1727" spans="1:26" x14ac:dyDescent="0.3">
      <c r="A1727" t="s">
        <v>26</v>
      </c>
      <c r="B1727" t="s">
        <v>27</v>
      </c>
      <c r="C1727" s="27">
        <v>2020</v>
      </c>
      <c r="D1727" s="28">
        <v>6</v>
      </c>
      <c r="E1727" t="s">
        <v>632</v>
      </c>
      <c r="F1727" t="s">
        <v>978</v>
      </c>
      <c r="G1727" s="29">
        <v>43811</v>
      </c>
      <c r="H1727" s="30">
        <v>43811</v>
      </c>
      <c r="I1727" s="31">
        <v>50</v>
      </c>
      <c r="J1727" t="s">
        <v>675</v>
      </c>
      <c r="L1727" t="s">
        <v>37</v>
      </c>
      <c r="M1727" t="s">
        <v>38</v>
      </c>
      <c r="Q1727" t="s">
        <v>33</v>
      </c>
      <c r="W1727" s="32">
        <v>3227.56</v>
      </c>
      <c r="Y1727" t="s">
        <v>45</v>
      </c>
      <c r="Z1727" t="s">
        <v>980</v>
      </c>
    </row>
    <row r="1728" spans="1:26" x14ac:dyDescent="0.3">
      <c r="A1728" t="s">
        <v>26</v>
      </c>
      <c r="B1728" t="s">
        <v>27</v>
      </c>
      <c r="C1728" s="27">
        <v>2020</v>
      </c>
      <c r="D1728" s="28">
        <v>6</v>
      </c>
      <c r="E1728" t="s">
        <v>632</v>
      </c>
      <c r="F1728" t="s">
        <v>978</v>
      </c>
      <c r="G1728" s="29">
        <v>43811</v>
      </c>
      <c r="H1728" s="30">
        <v>43811</v>
      </c>
      <c r="I1728" s="31">
        <v>51</v>
      </c>
      <c r="J1728" t="s">
        <v>44</v>
      </c>
      <c r="L1728" t="s">
        <v>37</v>
      </c>
      <c r="M1728" t="s">
        <v>38</v>
      </c>
      <c r="Q1728" t="s">
        <v>33</v>
      </c>
      <c r="W1728" s="32">
        <v>-593.4</v>
      </c>
      <c r="Y1728" t="s">
        <v>45</v>
      </c>
      <c r="Z1728" t="s">
        <v>980</v>
      </c>
    </row>
    <row r="1729" spans="1:26" x14ac:dyDescent="0.3">
      <c r="A1729" t="s">
        <v>26</v>
      </c>
      <c r="B1729" t="s">
        <v>27</v>
      </c>
      <c r="C1729" s="27">
        <v>2020</v>
      </c>
      <c r="D1729" s="28">
        <v>6</v>
      </c>
      <c r="E1729" t="s">
        <v>632</v>
      </c>
      <c r="F1729" t="s">
        <v>978</v>
      </c>
      <c r="G1729" s="29">
        <v>43811</v>
      </c>
      <c r="H1729" s="30">
        <v>43811</v>
      </c>
      <c r="I1729" s="31">
        <v>52</v>
      </c>
      <c r="J1729" t="s">
        <v>676</v>
      </c>
      <c r="L1729" t="s">
        <v>37</v>
      </c>
      <c r="M1729" t="s">
        <v>38</v>
      </c>
      <c r="Q1729" t="s">
        <v>33</v>
      </c>
      <c r="W1729" s="32">
        <v>593.4</v>
      </c>
      <c r="Y1729" t="s">
        <v>45</v>
      </c>
      <c r="Z1729" t="s">
        <v>980</v>
      </c>
    </row>
    <row r="1730" spans="1:26" x14ac:dyDescent="0.3">
      <c r="A1730" t="s">
        <v>26</v>
      </c>
      <c r="B1730" t="s">
        <v>27</v>
      </c>
      <c r="C1730" s="27">
        <v>2020</v>
      </c>
      <c r="D1730" s="28">
        <v>6</v>
      </c>
      <c r="E1730" t="s">
        <v>632</v>
      </c>
      <c r="F1730" t="s">
        <v>978</v>
      </c>
      <c r="G1730" s="29">
        <v>43811</v>
      </c>
      <c r="H1730" s="30">
        <v>43811</v>
      </c>
      <c r="I1730" s="31">
        <v>53</v>
      </c>
      <c r="J1730" t="s">
        <v>44</v>
      </c>
      <c r="L1730" t="s">
        <v>37</v>
      </c>
      <c r="M1730" t="s">
        <v>38</v>
      </c>
      <c r="Q1730" t="s">
        <v>33</v>
      </c>
      <c r="W1730" s="32">
        <v>326.23</v>
      </c>
      <c r="Y1730" t="s">
        <v>45</v>
      </c>
      <c r="Z1730" t="s">
        <v>980</v>
      </c>
    </row>
    <row r="1731" spans="1:26" x14ac:dyDescent="0.3">
      <c r="A1731" t="s">
        <v>26</v>
      </c>
      <c r="B1731" t="s">
        <v>27</v>
      </c>
      <c r="C1731" s="27">
        <v>2020</v>
      </c>
      <c r="D1731" s="28">
        <v>6</v>
      </c>
      <c r="E1731" t="s">
        <v>632</v>
      </c>
      <c r="F1731" t="s">
        <v>978</v>
      </c>
      <c r="G1731" s="29">
        <v>43811</v>
      </c>
      <c r="H1731" s="30">
        <v>43811</v>
      </c>
      <c r="I1731" s="31">
        <v>54</v>
      </c>
      <c r="J1731" t="s">
        <v>44</v>
      </c>
      <c r="L1731" t="s">
        <v>37</v>
      </c>
      <c r="M1731" t="s">
        <v>38</v>
      </c>
      <c r="Q1731" t="s">
        <v>720</v>
      </c>
      <c r="W1731" s="32">
        <v>-326.23</v>
      </c>
      <c r="Y1731" t="s">
        <v>45</v>
      </c>
      <c r="Z1731" t="s">
        <v>980</v>
      </c>
    </row>
    <row r="1732" spans="1:26" x14ac:dyDescent="0.3">
      <c r="A1732" t="s">
        <v>26</v>
      </c>
      <c r="B1732" t="s">
        <v>27</v>
      </c>
      <c r="C1732" s="27">
        <v>2020</v>
      </c>
      <c r="D1732" s="28">
        <v>6</v>
      </c>
      <c r="E1732" t="s">
        <v>632</v>
      </c>
      <c r="F1732" t="s">
        <v>978</v>
      </c>
      <c r="G1732" s="29">
        <v>43811</v>
      </c>
      <c r="H1732" s="30">
        <v>43811</v>
      </c>
      <c r="I1732" s="31">
        <v>55</v>
      </c>
      <c r="J1732" t="s">
        <v>44</v>
      </c>
      <c r="L1732" t="s">
        <v>37</v>
      </c>
      <c r="M1732" t="s">
        <v>38</v>
      </c>
      <c r="Q1732" t="s">
        <v>33</v>
      </c>
      <c r="W1732" s="32">
        <v>-275.57</v>
      </c>
      <c r="Y1732" t="s">
        <v>45</v>
      </c>
      <c r="Z1732" t="s">
        <v>980</v>
      </c>
    </row>
    <row r="1733" spans="1:26" x14ac:dyDescent="0.3">
      <c r="A1733" t="s">
        <v>26</v>
      </c>
      <c r="B1733" t="s">
        <v>27</v>
      </c>
      <c r="C1733" s="27">
        <v>2020</v>
      </c>
      <c r="D1733" s="28">
        <v>6</v>
      </c>
      <c r="E1733" t="s">
        <v>632</v>
      </c>
      <c r="F1733" t="s">
        <v>978</v>
      </c>
      <c r="G1733" s="29">
        <v>43811</v>
      </c>
      <c r="H1733" s="30">
        <v>43811</v>
      </c>
      <c r="I1733" s="31">
        <v>56</v>
      </c>
      <c r="J1733" t="s">
        <v>675</v>
      </c>
      <c r="L1733" t="s">
        <v>37</v>
      </c>
      <c r="M1733" t="s">
        <v>38</v>
      </c>
      <c r="Q1733" t="s">
        <v>720</v>
      </c>
      <c r="W1733" s="32">
        <v>275.57</v>
      </c>
      <c r="Y1733" t="s">
        <v>45</v>
      </c>
      <c r="Z1733" t="s">
        <v>980</v>
      </c>
    </row>
    <row r="1734" spans="1:26" x14ac:dyDescent="0.3">
      <c r="A1734" t="s">
        <v>26</v>
      </c>
      <c r="B1734" t="s">
        <v>27</v>
      </c>
      <c r="C1734" s="27">
        <v>2020</v>
      </c>
      <c r="D1734" s="28">
        <v>6</v>
      </c>
      <c r="E1734" t="s">
        <v>632</v>
      </c>
      <c r="F1734" t="s">
        <v>978</v>
      </c>
      <c r="G1734" s="29">
        <v>43811</v>
      </c>
      <c r="H1734" s="30">
        <v>43811</v>
      </c>
      <c r="I1734" s="31">
        <v>57</v>
      </c>
      <c r="J1734" t="s">
        <v>44</v>
      </c>
      <c r="L1734" t="s">
        <v>37</v>
      </c>
      <c r="M1734" t="s">
        <v>38</v>
      </c>
      <c r="Q1734" t="s">
        <v>33</v>
      </c>
      <c r="W1734" s="32">
        <v>-50.66</v>
      </c>
      <c r="Y1734" t="s">
        <v>45</v>
      </c>
      <c r="Z1734" t="s">
        <v>980</v>
      </c>
    </row>
    <row r="1735" spans="1:26" x14ac:dyDescent="0.3">
      <c r="A1735" t="s">
        <v>26</v>
      </c>
      <c r="B1735" t="s">
        <v>27</v>
      </c>
      <c r="C1735" s="27">
        <v>2020</v>
      </c>
      <c r="D1735" s="28">
        <v>6</v>
      </c>
      <c r="E1735" t="s">
        <v>632</v>
      </c>
      <c r="F1735" t="s">
        <v>978</v>
      </c>
      <c r="G1735" s="29">
        <v>43811</v>
      </c>
      <c r="H1735" s="30">
        <v>43811</v>
      </c>
      <c r="I1735" s="31">
        <v>58</v>
      </c>
      <c r="J1735" t="s">
        <v>676</v>
      </c>
      <c r="L1735" t="s">
        <v>37</v>
      </c>
      <c r="M1735" t="s">
        <v>38</v>
      </c>
      <c r="Q1735" t="s">
        <v>720</v>
      </c>
      <c r="W1735" s="32">
        <v>50.66</v>
      </c>
      <c r="Y1735" t="s">
        <v>45</v>
      </c>
      <c r="Z1735" t="s">
        <v>980</v>
      </c>
    </row>
    <row r="1736" spans="1:26" x14ac:dyDescent="0.3">
      <c r="A1736" t="s">
        <v>26</v>
      </c>
      <c r="B1736" t="s">
        <v>27</v>
      </c>
      <c r="C1736" s="27">
        <v>2020</v>
      </c>
      <c r="D1736" s="28">
        <v>6</v>
      </c>
      <c r="E1736" t="s">
        <v>632</v>
      </c>
      <c r="F1736" t="s">
        <v>978</v>
      </c>
      <c r="G1736" s="29">
        <v>43811</v>
      </c>
      <c r="H1736" s="30">
        <v>43811</v>
      </c>
      <c r="I1736" s="31">
        <v>59</v>
      </c>
      <c r="J1736" t="s">
        <v>44</v>
      </c>
      <c r="L1736" t="s">
        <v>37</v>
      </c>
      <c r="M1736" t="s">
        <v>38</v>
      </c>
      <c r="Q1736" t="s">
        <v>33</v>
      </c>
      <c r="W1736" s="32">
        <v>-20.51</v>
      </c>
      <c r="Y1736" t="s">
        <v>45</v>
      </c>
      <c r="Z1736" t="s">
        <v>980</v>
      </c>
    </row>
    <row r="1737" spans="1:26" x14ac:dyDescent="0.3">
      <c r="A1737" t="s">
        <v>26</v>
      </c>
      <c r="B1737" t="s">
        <v>27</v>
      </c>
      <c r="C1737" s="27">
        <v>2020</v>
      </c>
      <c r="D1737" s="28">
        <v>6</v>
      </c>
      <c r="E1737" t="s">
        <v>632</v>
      </c>
      <c r="F1737" t="s">
        <v>978</v>
      </c>
      <c r="G1737" s="29">
        <v>43811</v>
      </c>
      <c r="H1737" s="30">
        <v>43811</v>
      </c>
      <c r="I1737" s="31">
        <v>61</v>
      </c>
      <c r="J1737" t="s">
        <v>44</v>
      </c>
      <c r="L1737" t="s">
        <v>37</v>
      </c>
      <c r="M1737" t="s">
        <v>38</v>
      </c>
      <c r="Q1737" t="s">
        <v>33</v>
      </c>
      <c r="W1737" s="32">
        <v>17.32</v>
      </c>
      <c r="Y1737" t="s">
        <v>45</v>
      </c>
      <c r="Z1737" t="s">
        <v>980</v>
      </c>
    </row>
    <row r="1738" spans="1:26" x14ac:dyDescent="0.3">
      <c r="A1738" t="s">
        <v>26</v>
      </c>
      <c r="B1738" t="s">
        <v>27</v>
      </c>
      <c r="C1738" s="27">
        <v>2020</v>
      </c>
      <c r="D1738" s="28">
        <v>6</v>
      </c>
      <c r="E1738" t="s">
        <v>632</v>
      </c>
      <c r="F1738" t="s">
        <v>978</v>
      </c>
      <c r="G1738" s="29">
        <v>43811</v>
      </c>
      <c r="H1738" s="30">
        <v>43811</v>
      </c>
      <c r="I1738" s="31">
        <v>63</v>
      </c>
      <c r="J1738" t="s">
        <v>44</v>
      </c>
      <c r="L1738" t="s">
        <v>37</v>
      </c>
      <c r="M1738" t="s">
        <v>38</v>
      </c>
      <c r="Q1738" t="s">
        <v>33</v>
      </c>
      <c r="W1738" s="32">
        <v>3.19</v>
      </c>
      <c r="Y1738" t="s">
        <v>45</v>
      </c>
      <c r="Z1738" t="s">
        <v>980</v>
      </c>
    </row>
    <row r="1739" spans="1:26" x14ac:dyDescent="0.3">
      <c r="A1739" t="s">
        <v>26</v>
      </c>
      <c r="B1739" t="s">
        <v>27</v>
      </c>
      <c r="C1739" s="27">
        <v>2020</v>
      </c>
      <c r="D1739" s="28">
        <v>6</v>
      </c>
      <c r="E1739" t="s">
        <v>632</v>
      </c>
      <c r="F1739" t="s">
        <v>978</v>
      </c>
      <c r="G1739" s="29">
        <v>43811</v>
      </c>
      <c r="H1739" s="30">
        <v>43811</v>
      </c>
      <c r="I1739" s="31">
        <v>65</v>
      </c>
      <c r="J1739" t="s">
        <v>44</v>
      </c>
      <c r="L1739" t="s">
        <v>37</v>
      </c>
      <c r="M1739" t="s">
        <v>38</v>
      </c>
      <c r="Q1739" t="s">
        <v>33</v>
      </c>
      <c r="W1739" s="32">
        <v>-103.72</v>
      </c>
      <c r="Y1739" t="s">
        <v>45</v>
      </c>
      <c r="Z1739" t="s">
        <v>980</v>
      </c>
    </row>
    <row r="1740" spans="1:26" x14ac:dyDescent="0.3">
      <c r="A1740" t="s">
        <v>26</v>
      </c>
      <c r="B1740" t="s">
        <v>27</v>
      </c>
      <c r="C1740" s="27">
        <v>2020</v>
      </c>
      <c r="D1740" s="28">
        <v>6</v>
      </c>
      <c r="E1740" t="s">
        <v>632</v>
      </c>
      <c r="F1740" t="s">
        <v>978</v>
      </c>
      <c r="G1740" s="29">
        <v>43811</v>
      </c>
      <c r="H1740" s="30">
        <v>43811</v>
      </c>
      <c r="I1740" s="31">
        <v>67</v>
      </c>
      <c r="J1740" t="s">
        <v>44</v>
      </c>
      <c r="L1740" t="s">
        <v>37</v>
      </c>
      <c r="M1740" t="s">
        <v>38</v>
      </c>
      <c r="Q1740" t="s">
        <v>33</v>
      </c>
      <c r="W1740" s="32">
        <v>87.61</v>
      </c>
      <c r="Y1740" t="s">
        <v>45</v>
      </c>
      <c r="Z1740" t="s">
        <v>980</v>
      </c>
    </row>
    <row r="1741" spans="1:26" x14ac:dyDescent="0.3">
      <c r="A1741" t="s">
        <v>26</v>
      </c>
      <c r="B1741" t="s">
        <v>27</v>
      </c>
      <c r="C1741" s="27">
        <v>2020</v>
      </c>
      <c r="D1741" s="28">
        <v>6</v>
      </c>
      <c r="E1741" t="s">
        <v>632</v>
      </c>
      <c r="F1741" t="s">
        <v>978</v>
      </c>
      <c r="G1741" s="29">
        <v>43811</v>
      </c>
      <c r="H1741" s="30">
        <v>43811</v>
      </c>
      <c r="I1741" s="31">
        <v>69</v>
      </c>
      <c r="J1741" t="s">
        <v>44</v>
      </c>
      <c r="L1741" t="s">
        <v>37</v>
      </c>
      <c r="M1741" t="s">
        <v>38</v>
      </c>
      <c r="Q1741" t="s">
        <v>33</v>
      </c>
      <c r="W1741" s="32">
        <v>16.11</v>
      </c>
      <c r="Y1741" t="s">
        <v>45</v>
      </c>
      <c r="Z1741" t="s">
        <v>980</v>
      </c>
    </row>
    <row r="1742" spans="1:26" x14ac:dyDescent="0.3">
      <c r="A1742" t="s">
        <v>26</v>
      </c>
      <c r="B1742" t="s">
        <v>27</v>
      </c>
      <c r="C1742" s="27">
        <v>2020</v>
      </c>
      <c r="D1742" s="28">
        <v>6</v>
      </c>
      <c r="E1742" t="s">
        <v>632</v>
      </c>
      <c r="F1742" t="s">
        <v>978</v>
      </c>
      <c r="G1742" s="29">
        <v>43811</v>
      </c>
      <c r="H1742" s="30">
        <v>43811</v>
      </c>
      <c r="I1742" s="31">
        <v>71</v>
      </c>
      <c r="J1742" t="s">
        <v>44</v>
      </c>
      <c r="L1742" t="s">
        <v>37</v>
      </c>
      <c r="M1742" t="s">
        <v>38</v>
      </c>
      <c r="Q1742" t="s">
        <v>33</v>
      </c>
      <c r="W1742" s="32">
        <v>2405.02</v>
      </c>
      <c r="Y1742" t="s">
        <v>45</v>
      </c>
      <c r="Z1742" t="s">
        <v>980</v>
      </c>
    </row>
    <row r="1743" spans="1:26" x14ac:dyDescent="0.3">
      <c r="A1743" t="s">
        <v>26</v>
      </c>
      <c r="B1743" t="s">
        <v>27</v>
      </c>
      <c r="C1743" s="27">
        <v>2020</v>
      </c>
      <c r="D1743" s="28">
        <v>6</v>
      </c>
      <c r="E1743" t="s">
        <v>632</v>
      </c>
      <c r="F1743" t="s">
        <v>978</v>
      </c>
      <c r="G1743" s="29">
        <v>43811</v>
      </c>
      <c r="H1743" s="30">
        <v>43811</v>
      </c>
      <c r="I1743" s="31">
        <v>73</v>
      </c>
      <c r="J1743" t="s">
        <v>44</v>
      </c>
      <c r="L1743" t="s">
        <v>37</v>
      </c>
      <c r="M1743" t="s">
        <v>38</v>
      </c>
      <c r="Q1743" t="s">
        <v>33</v>
      </c>
      <c r="W1743" s="32">
        <v>-2031.52</v>
      </c>
      <c r="Y1743" t="s">
        <v>45</v>
      </c>
      <c r="Z1743" t="s">
        <v>980</v>
      </c>
    </row>
    <row r="1744" spans="1:26" x14ac:dyDescent="0.3">
      <c r="A1744" t="s">
        <v>26</v>
      </c>
      <c r="B1744" t="s">
        <v>27</v>
      </c>
      <c r="C1744" s="27">
        <v>2020</v>
      </c>
      <c r="D1744" s="28">
        <v>6</v>
      </c>
      <c r="E1744" t="s">
        <v>632</v>
      </c>
      <c r="F1744" t="s">
        <v>978</v>
      </c>
      <c r="G1744" s="29">
        <v>43811</v>
      </c>
      <c r="H1744" s="30">
        <v>43811</v>
      </c>
      <c r="I1744" s="31">
        <v>75</v>
      </c>
      <c r="J1744" t="s">
        <v>44</v>
      </c>
      <c r="L1744" t="s">
        <v>37</v>
      </c>
      <c r="M1744" t="s">
        <v>38</v>
      </c>
      <c r="Q1744" t="s">
        <v>33</v>
      </c>
      <c r="W1744" s="32">
        <v>-373.5</v>
      </c>
      <c r="Y1744" t="s">
        <v>45</v>
      </c>
      <c r="Z1744" t="s">
        <v>980</v>
      </c>
    </row>
    <row r="1745" spans="1:26" x14ac:dyDescent="0.3">
      <c r="A1745" t="s">
        <v>26</v>
      </c>
      <c r="B1745" t="s">
        <v>27</v>
      </c>
      <c r="C1745" s="27">
        <v>2020</v>
      </c>
      <c r="D1745" s="28">
        <v>6</v>
      </c>
      <c r="E1745" t="s">
        <v>632</v>
      </c>
      <c r="F1745" t="s">
        <v>978</v>
      </c>
      <c r="G1745" s="29">
        <v>43811</v>
      </c>
      <c r="H1745" s="30">
        <v>43811</v>
      </c>
      <c r="I1745" s="31">
        <v>77</v>
      </c>
      <c r="J1745" t="s">
        <v>44</v>
      </c>
      <c r="L1745" t="s">
        <v>37</v>
      </c>
      <c r="M1745" t="s">
        <v>38</v>
      </c>
      <c r="Q1745" t="s">
        <v>33</v>
      </c>
      <c r="W1745" s="32">
        <v>27436.9</v>
      </c>
      <c r="Y1745" t="s">
        <v>45</v>
      </c>
      <c r="Z1745" t="s">
        <v>980</v>
      </c>
    </row>
    <row r="1746" spans="1:26" x14ac:dyDescent="0.3">
      <c r="A1746" t="s">
        <v>26</v>
      </c>
      <c r="B1746" t="s">
        <v>27</v>
      </c>
      <c r="C1746" s="27">
        <v>2020</v>
      </c>
      <c r="D1746" s="28">
        <v>6</v>
      </c>
      <c r="E1746" t="s">
        <v>632</v>
      </c>
      <c r="F1746" t="s">
        <v>978</v>
      </c>
      <c r="G1746" s="29">
        <v>43811</v>
      </c>
      <c r="H1746" s="30">
        <v>43811</v>
      </c>
      <c r="I1746" s="31">
        <v>79</v>
      </c>
      <c r="J1746" t="s">
        <v>44</v>
      </c>
      <c r="L1746" t="s">
        <v>37</v>
      </c>
      <c r="M1746" t="s">
        <v>38</v>
      </c>
      <c r="Q1746" t="s">
        <v>33</v>
      </c>
      <c r="W1746" s="32">
        <v>-23175.95</v>
      </c>
      <c r="Y1746" t="s">
        <v>45</v>
      </c>
      <c r="Z1746" t="s">
        <v>980</v>
      </c>
    </row>
    <row r="1747" spans="1:26" x14ac:dyDescent="0.3">
      <c r="A1747" t="s">
        <v>26</v>
      </c>
      <c r="B1747" t="s">
        <v>27</v>
      </c>
      <c r="C1747" s="27">
        <v>2020</v>
      </c>
      <c r="D1747" s="28">
        <v>6</v>
      </c>
      <c r="E1747" t="s">
        <v>632</v>
      </c>
      <c r="F1747" t="s">
        <v>978</v>
      </c>
      <c r="G1747" s="29">
        <v>43811</v>
      </c>
      <c r="H1747" s="30">
        <v>43811</v>
      </c>
      <c r="I1747" s="31">
        <v>81</v>
      </c>
      <c r="J1747" t="s">
        <v>44</v>
      </c>
      <c r="L1747" t="s">
        <v>37</v>
      </c>
      <c r="M1747" t="s">
        <v>38</v>
      </c>
      <c r="Q1747" t="s">
        <v>33</v>
      </c>
      <c r="W1747" s="32">
        <v>-4260.95</v>
      </c>
      <c r="Y1747" t="s">
        <v>45</v>
      </c>
      <c r="Z1747" t="s">
        <v>980</v>
      </c>
    </row>
    <row r="1748" spans="1:26" x14ac:dyDescent="0.3">
      <c r="A1748" t="s">
        <v>26</v>
      </c>
      <c r="B1748" t="s">
        <v>27</v>
      </c>
      <c r="C1748" s="27">
        <v>2020</v>
      </c>
      <c r="D1748" s="28">
        <v>6</v>
      </c>
      <c r="E1748" t="s">
        <v>632</v>
      </c>
      <c r="F1748" t="s">
        <v>978</v>
      </c>
      <c r="G1748" s="29">
        <v>43811</v>
      </c>
      <c r="H1748" s="30">
        <v>43811</v>
      </c>
      <c r="I1748" s="31">
        <v>83</v>
      </c>
      <c r="J1748" t="s">
        <v>44</v>
      </c>
      <c r="L1748" t="s">
        <v>37</v>
      </c>
      <c r="M1748" t="s">
        <v>38</v>
      </c>
      <c r="Q1748" t="s">
        <v>33</v>
      </c>
      <c r="W1748" s="32">
        <v>1091.56</v>
      </c>
      <c r="Y1748" t="s">
        <v>45</v>
      </c>
      <c r="Z1748" t="s">
        <v>980</v>
      </c>
    </row>
    <row r="1749" spans="1:26" x14ac:dyDescent="0.3">
      <c r="A1749" t="s">
        <v>26</v>
      </c>
      <c r="B1749" t="s">
        <v>27</v>
      </c>
      <c r="C1749" s="27">
        <v>2020</v>
      </c>
      <c r="D1749" s="28">
        <v>6</v>
      </c>
      <c r="E1749" t="s">
        <v>632</v>
      </c>
      <c r="F1749" t="s">
        <v>978</v>
      </c>
      <c r="G1749" s="29">
        <v>43811</v>
      </c>
      <c r="H1749" s="30">
        <v>43811</v>
      </c>
      <c r="I1749" s="31">
        <v>85</v>
      </c>
      <c r="J1749" t="s">
        <v>44</v>
      </c>
      <c r="L1749" t="s">
        <v>37</v>
      </c>
      <c r="M1749" t="s">
        <v>38</v>
      </c>
      <c r="Q1749" t="s">
        <v>33</v>
      </c>
      <c r="W1749" s="32">
        <v>-922.04</v>
      </c>
      <c r="Y1749" t="s">
        <v>45</v>
      </c>
      <c r="Z1749" t="s">
        <v>980</v>
      </c>
    </row>
    <row r="1750" spans="1:26" x14ac:dyDescent="0.3">
      <c r="A1750" t="s">
        <v>26</v>
      </c>
      <c r="B1750" t="s">
        <v>27</v>
      </c>
      <c r="C1750" s="27">
        <v>2020</v>
      </c>
      <c r="D1750" s="28">
        <v>6</v>
      </c>
      <c r="E1750" t="s">
        <v>632</v>
      </c>
      <c r="F1750" t="s">
        <v>978</v>
      </c>
      <c r="G1750" s="29">
        <v>43811</v>
      </c>
      <c r="H1750" s="30">
        <v>43811</v>
      </c>
      <c r="I1750" s="31">
        <v>87</v>
      </c>
      <c r="J1750" t="s">
        <v>44</v>
      </c>
      <c r="L1750" t="s">
        <v>37</v>
      </c>
      <c r="M1750" t="s">
        <v>38</v>
      </c>
      <c r="Q1750" t="s">
        <v>33</v>
      </c>
      <c r="W1750" s="32">
        <v>-169.52</v>
      </c>
      <c r="Y1750" t="s">
        <v>45</v>
      </c>
      <c r="Z1750" t="s">
        <v>980</v>
      </c>
    </row>
    <row r="1751" spans="1:26" x14ac:dyDescent="0.3">
      <c r="A1751" t="s">
        <v>26</v>
      </c>
      <c r="B1751" t="s">
        <v>27</v>
      </c>
      <c r="C1751" s="27">
        <v>2020</v>
      </c>
      <c r="D1751" s="28">
        <v>6</v>
      </c>
      <c r="E1751" t="s">
        <v>632</v>
      </c>
      <c r="F1751" t="s">
        <v>978</v>
      </c>
      <c r="G1751" s="29">
        <v>43811</v>
      </c>
      <c r="H1751" s="30">
        <v>43811</v>
      </c>
      <c r="I1751" s="31">
        <v>89</v>
      </c>
      <c r="J1751" t="s">
        <v>44</v>
      </c>
      <c r="L1751" t="s">
        <v>37</v>
      </c>
      <c r="M1751" t="s">
        <v>38</v>
      </c>
      <c r="Q1751" t="s">
        <v>33</v>
      </c>
      <c r="W1751" s="32">
        <v>3796.67</v>
      </c>
      <c r="Y1751" t="s">
        <v>45</v>
      </c>
      <c r="Z1751" t="s">
        <v>980</v>
      </c>
    </row>
    <row r="1752" spans="1:26" x14ac:dyDescent="0.3">
      <c r="A1752" t="s">
        <v>26</v>
      </c>
      <c r="B1752" t="s">
        <v>27</v>
      </c>
      <c r="C1752" s="27">
        <v>2020</v>
      </c>
      <c r="D1752" s="28">
        <v>6</v>
      </c>
      <c r="E1752" t="s">
        <v>632</v>
      </c>
      <c r="F1752" t="s">
        <v>978</v>
      </c>
      <c r="G1752" s="29">
        <v>43811</v>
      </c>
      <c r="H1752" s="30">
        <v>43811</v>
      </c>
      <c r="I1752" s="31">
        <v>91</v>
      </c>
      <c r="J1752" t="s">
        <v>44</v>
      </c>
      <c r="L1752" t="s">
        <v>37</v>
      </c>
      <c r="M1752" t="s">
        <v>38</v>
      </c>
      <c r="Q1752" t="s">
        <v>33</v>
      </c>
      <c r="W1752" s="32">
        <v>-3207.05</v>
      </c>
      <c r="Y1752" t="s">
        <v>45</v>
      </c>
      <c r="Z1752" t="s">
        <v>980</v>
      </c>
    </row>
    <row r="1753" spans="1:26" x14ac:dyDescent="0.3">
      <c r="A1753" t="s">
        <v>26</v>
      </c>
      <c r="B1753" t="s">
        <v>27</v>
      </c>
      <c r="C1753" s="27">
        <v>2020</v>
      </c>
      <c r="D1753" s="28">
        <v>6</v>
      </c>
      <c r="E1753" t="s">
        <v>632</v>
      </c>
      <c r="F1753" t="s">
        <v>978</v>
      </c>
      <c r="G1753" s="29">
        <v>43811</v>
      </c>
      <c r="H1753" s="30">
        <v>43811</v>
      </c>
      <c r="I1753" s="31">
        <v>93</v>
      </c>
      <c r="J1753" t="s">
        <v>44</v>
      </c>
      <c r="L1753" t="s">
        <v>37</v>
      </c>
      <c r="M1753" t="s">
        <v>38</v>
      </c>
      <c r="Q1753" t="s">
        <v>33</v>
      </c>
      <c r="W1753" s="32">
        <v>-589.62</v>
      </c>
      <c r="Y1753" t="s">
        <v>45</v>
      </c>
      <c r="Z1753" t="s">
        <v>980</v>
      </c>
    </row>
    <row r="1754" spans="1:26" x14ac:dyDescent="0.3">
      <c r="A1754" t="s">
        <v>26</v>
      </c>
      <c r="B1754" t="s">
        <v>27</v>
      </c>
      <c r="C1754" s="27">
        <v>2020</v>
      </c>
      <c r="D1754" s="28">
        <v>6</v>
      </c>
      <c r="E1754" t="s">
        <v>632</v>
      </c>
      <c r="F1754" t="s">
        <v>978</v>
      </c>
      <c r="G1754" s="29">
        <v>43811</v>
      </c>
      <c r="H1754" s="30">
        <v>43811</v>
      </c>
      <c r="I1754" s="31">
        <v>95</v>
      </c>
      <c r="J1754" t="s">
        <v>44</v>
      </c>
      <c r="L1754" t="s">
        <v>37</v>
      </c>
      <c r="M1754" t="s">
        <v>38</v>
      </c>
      <c r="Q1754" t="s">
        <v>33</v>
      </c>
      <c r="W1754" s="32">
        <v>3070.08</v>
      </c>
      <c r="Y1754" t="s">
        <v>45</v>
      </c>
      <c r="Z1754" t="s">
        <v>980</v>
      </c>
    </row>
    <row r="1755" spans="1:26" x14ac:dyDescent="0.3">
      <c r="A1755" t="s">
        <v>26</v>
      </c>
      <c r="B1755" t="s">
        <v>27</v>
      </c>
      <c r="C1755" s="27">
        <v>2020</v>
      </c>
      <c r="D1755" s="28">
        <v>6</v>
      </c>
      <c r="E1755" t="s">
        <v>632</v>
      </c>
      <c r="F1755" t="s">
        <v>978</v>
      </c>
      <c r="G1755" s="29">
        <v>43811</v>
      </c>
      <c r="H1755" s="30">
        <v>43811</v>
      </c>
      <c r="I1755" s="31">
        <v>97</v>
      </c>
      <c r="J1755" t="s">
        <v>44</v>
      </c>
      <c r="L1755" t="s">
        <v>37</v>
      </c>
      <c r="M1755" t="s">
        <v>38</v>
      </c>
      <c r="Q1755" t="s">
        <v>33</v>
      </c>
      <c r="W1755" s="32">
        <v>-2593.3000000000002</v>
      </c>
      <c r="Y1755" t="s">
        <v>45</v>
      </c>
      <c r="Z1755" t="s">
        <v>980</v>
      </c>
    </row>
    <row r="1756" spans="1:26" x14ac:dyDescent="0.3">
      <c r="A1756" t="s">
        <v>26</v>
      </c>
      <c r="B1756" t="s">
        <v>27</v>
      </c>
      <c r="C1756" s="27">
        <v>2020</v>
      </c>
      <c r="D1756" s="28">
        <v>6</v>
      </c>
      <c r="E1756" t="s">
        <v>632</v>
      </c>
      <c r="F1756" t="s">
        <v>978</v>
      </c>
      <c r="G1756" s="29">
        <v>43811</v>
      </c>
      <c r="H1756" s="30">
        <v>43811</v>
      </c>
      <c r="I1756" s="31">
        <v>99</v>
      </c>
      <c r="J1756" t="s">
        <v>44</v>
      </c>
      <c r="L1756" t="s">
        <v>37</v>
      </c>
      <c r="M1756" t="s">
        <v>38</v>
      </c>
      <c r="Q1756" t="s">
        <v>33</v>
      </c>
      <c r="W1756" s="32">
        <v>-476.78</v>
      </c>
      <c r="Y1756" t="s">
        <v>45</v>
      </c>
      <c r="Z1756" t="s">
        <v>980</v>
      </c>
    </row>
    <row r="1757" spans="1:26" x14ac:dyDescent="0.3">
      <c r="A1757" t="s">
        <v>26</v>
      </c>
      <c r="B1757" t="s">
        <v>27</v>
      </c>
      <c r="C1757" s="27">
        <v>2020</v>
      </c>
      <c r="D1757" s="28">
        <v>6</v>
      </c>
      <c r="E1757" t="s">
        <v>632</v>
      </c>
      <c r="F1757" t="s">
        <v>978</v>
      </c>
      <c r="G1757" s="29">
        <v>43811</v>
      </c>
      <c r="H1757" s="30">
        <v>43811</v>
      </c>
      <c r="I1757" s="31">
        <v>101</v>
      </c>
      <c r="J1757" t="s">
        <v>44</v>
      </c>
      <c r="L1757" t="s">
        <v>37</v>
      </c>
      <c r="M1757" t="s">
        <v>38</v>
      </c>
      <c r="Q1757" t="s">
        <v>33</v>
      </c>
      <c r="W1757" s="32">
        <v>2472.14</v>
      </c>
      <c r="Y1757" t="s">
        <v>45</v>
      </c>
      <c r="Z1757" t="s">
        <v>980</v>
      </c>
    </row>
    <row r="1758" spans="1:26" x14ac:dyDescent="0.3">
      <c r="A1758" t="s">
        <v>26</v>
      </c>
      <c r="B1758" t="s">
        <v>27</v>
      </c>
      <c r="C1758" s="27">
        <v>2020</v>
      </c>
      <c r="D1758" s="28">
        <v>6</v>
      </c>
      <c r="E1758" t="s">
        <v>632</v>
      </c>
      <c r="F1758" t="s">
        <v>978</v>
      </c>
      <c r="G1758" s="29">
        <v>43811</v>
      </c>
      <c r="H1758" s="30">
        <v>43811</v>
      </c>
      <c r="I1758" s="31">
        <v>103</v>
      </c>
      <c r="J1758" t="s">
        <v>44</v>
      </c>
      <c r="L1758" t="s">
        <v>37</v>
      </c>
      <c r="M1758" t="s">
        <v>38</v>
      </c>
      <c r="Q1758" t="s">
        <v>33</v>
      </c>
      <c r="W1758" s="32">
        <v>-2088.2199999999998</v>
      </c>
      <c r="Y1758" t="s">
        <v>45</v>
      </c>
      <c r="Z1758" t="s">
        <v>980</v>
      </c>
    </row>
    <row r="1759" spans="1:26" x14ac:dyDescent="0.3">
      <c r="A1759" t="s">
        <v>26</v>
      </c>
      <c r="B1759" t="s">
        <v>27</v>
      </c>
      <c r="C1759" s="27">
        <v>2020</v>
      </c>
      <c r="D1759" s="28">
        <v>6</v>
      </c>
      <c r="E1759" t="s">
        <v>632</v>
      </c>
      <c r="F1759" t="s">
        <v>978</v>
      </c>
      <c r="G1759" s="29">
        <v>43811</v>
      </c>
      <c r="H1759" s="30">
        <v>43811</v>
      </c>
      <c r="I1759" s="31">
        <v>105</v>
      </c>
      <c r="J1759" t="s">
        <v>44</v>
      </c>
      <c r="L1759" t="s">
        <v>37</v>
      </c>
      <c r="M1759" t="s">
        <v>38</v>
      </c>
      <c r="Q1759" t="s">
        <v>33</v>
      </c>
      <c r="W1759" s="32">
        <v>-383.92</v>
      </c>
      <c r="Y1759" t="s">
        <v>45</v>
      </c>
      <c r="Z1759" t="s">
        <v>980</v>
      </c>
    </row>
    <row r="1760" spans="1:26" x14ac:dyDescent="0.3">
      <c r="A1760" t="s">
        <v>26</v>
      </c>
      <c r="B1760" t="s">
        <v>27</v>
      </c>
      <c r="C1760" s="27">
        <v>2020</v>
      </c>
      <c r="D1760" s="28">
        <v>6</v>
      </c>
      <c r="E1760" t="s">
        <v>632</v>
      </c>
      <c r="F1760" t="s">
        <v>978</v>
      </c>
      <c r="G1760" s="29">
        <v>43811</v>
      </c>
      <c r="H1760" s="30">
        <v>43811</v>
      </c>
      <c r="I1760" s="31">
        <v>107</v>
      </c>
      <c r="J1760" t="s">
        <v>44</v>
      </c>
      <c r="L1760" t="s">
        <v>37</v>
      </c>
      <c r="M1760" t="s">
        <v>38</v>
      </c>
      <c r="Q1760" t="s">
        <v>33</v>
      </c>
      <c r="W1760" s="32">
        <v>500.24</v>
      </c>
      <c r="Y1760" t="s">
        <v>45</v>
      </c>
      <c r="Z1760" t="s">
        <v>980</v>
      </c>
    </row>
    <row r="1761" spans="1:26" x14ac:dyDescent="0.3">
      <c r="A1761" t="s">
        <v>26</v>
      </c>
      <c r="B1761" t="s">
        <v>27</v>
      </c>
      <c r="C1761" s="27">
        <v>2020</v>
      </c>
      <c r="D1761" s="28">
        <v>6</v>
      </c>
      <c r="E1761" t="s">
        <v>632</v>
      </c>
      <c r="F1761" t="s">
        <v>978</v>
      </c>
      <c r="G1761" s="29">
        <v>43811</v>
      </c>
      <c r="H1761" s="30">
        <v>43811</v>
      </c>
      <c r="I1761" s="31">
        <v>109</v>
      </c>
      <c r="J1761" t="s">
        <v>44</v>
      </c>
      <c r="L1761" t="s">
        <v>37</v>
      </c>
      <c r="M1761" t="s">
        <v>38</v>
      </c>
      <c r="Q1761" t="s">
        <v>33</v>
      </c>
      <c r="W1761" s="32">
        <v>-422.56</v>
      </c>
      <c r="Y1761" t="s">
        <v>45</v>
      </c>
      <c r="Z1761" t="s">
        <v>980</v>
      </c>
    </row>
    <row r="1762" spans="1:26" x14ac:dyDescent="0.3">
      <c r="A1762" t="s">
        <v>26</v>
      </c>
      <c r="B1762" t="s">
        <v>27</v>
      </c>
      <c r="C1762" s="27">
        <v>2020</v>
      </c>
      <c r="D1762" s="28">
        <v>6</v>
      </c>
      <c r="E1762" t="s">
        <v>632</v>
      </c>
      <c r="F1762" t="s">
        <v>978</v>
      </c>
      <c r="G1762" s="29">
        <v>43811</v>
      </c>
      <c r="H1762" s="30">
        <v>43811</v>
      </c>
      <c r="I1762" s="31">
        <v>111</v>
      </c>
      <c r="J1762" t="s">
        <v>44</v>
      </c>
      <c r="L1762" t="s">
        <v>37</v>
      </c>
      <c r="M1762" t="s">
        <v>38</v>
      </c>
      <c r="Q1762" t="s">
        <v>33</v>
      </c>
      <c r="W1762" s="32">
        <v>-77.680000000000007</v>
      </c>
      <c r="Y1762" t="s">
        <v>45</v>
      </c>
      <c r="Z1762" t="s">
        <v>980</v>
      </c>
    </row>
    <row r="1763" spans="1:26" x14ac:dyDescent="0.3">
      <c r="A1763" t="s">
        <v>26</v>
      </c>
      <c r="B1763" t="s">
        <v>27</v>
      </c>
      <c r="C1763" s="27">
        <v>2020</v>
      </c>
      <c r="D1763" s="28">
        <v>6</v>
      </c>
      <c r="E1763" t="s">
        <v>632</v>
      </c>
      <c r="F1763" t="s">
        <v>978</v>
      </c>
      <c r="G1763" s="29">
        <v>43811</v>
      </c>
      <c r="H1763" s="30">
        <v>43811</v>
      </c>
      <c r="I1763" s="31">
        <v>113</v>
      </c>
      <c r="J1763" t="s">
        <v>44</v>
      </c>
      <c r="L1763" t="s">
        <v>37</v>
      </c>
      <c r="M1763" t="s">
        <v>38</v>
      </c>
      <c r="Q1763" t="s">
        <v>33</v>
      </c>
      <c r="W1763" s="32">
        <v>1392.72</v>
      </c>
      <c r="Y1763" t="s">
        <v>45</v>
      </c>
      <c r="Z1763" t="s">
        <v>980</v>
      </c>
    </row>
    <row r="1764" spans="1:26" x14ac:dyDescent="0.3">
      <c r="A1764" t="s">
        <v>26</v>
      </c>
      <c r="B1764" t="s">
        <v>27</v>
      </c>
      <c r="C1764" s="27">
        <v>2020</v>
      </c>
      <c r="D1764" s="28">
        <v>6</v>
      </c>
      <c r="E1764" t="s">
        <v>632</v>
      </c>
      <c r="F1764" t="s">
        <v>978</v>
      </c>
      <c r="G1764" s="29">
        <v>43811</v>
      </c>
      <c r="H1764" s="30">
        <v>43811</v>
      </c>
      <c r="I1764" s="31">
        <v>115</v>
      </c>
      <c r="J1764" t="s">
        <v>44</v>
      </c>
      <c r="L1764" t="s">
        <v>37</v>
      </c>
      <c r="M1764" t="s">
        <v>38</v>
      </c>
      <c r="Q1764" t="s">
        <v>33</v>
      </c>
      <c r="W1764" s="32">
        <v>-1176.43</v>
      </c>
      <c r="Y1764" t="s">
        <v>45</v>
      </c>
      <c r="Z1764" t="s">
        <v>980</v>
      </c>
    </row>
    <row r="1765" spans="1:26" x14ac:dyDescent="0.3">
      <c r="A1765" t="s">
        <v>26</v>
      </c>
      <c r="B1765" t="s">
        <v>27</v>
      </c>
      <c r="C1765" s="27">
        <v>2020</v>
      </c>
      <c r="D1765" s="28">
        <v>6</v>
      </c>
      <c r="E1765" t="s">
        <v>632</v>
      </c>
      <c r="F1765" t="s">
        <v>978</v>
      </c>
      <c r="G1765" s="29">
        <v>43811</v>
      </c>
      <c r="H1765" s="30">
        <v>43811</v>
      </c>
      <c r="I1765" s="31">
        <v>117</v>
      </c>
      <c r="J1765" t="s">
        <v>44</v>
      </c>
      <c r="L1765" t="s">
        <v>37</v>
      </c>
      <c r="M1765" t="s">
        <v>38</v>
      </c>
      <c r="Q1765" t="s">
        <v>33</v>
      </c>
      <c r="W1765" s="32">
        <v>-216.29</v>
      </c>
      <c r="Y1765" t="s">
        <v>45</v>
      </c>
      <c r="Z1765" t="s">
        <v>980</v>
      </c>
    </row>
    <row r="1766" spans="1:26" x14ac:dyDescent="0.3">
      <c r="A1766" t="s">
        <v>26</v>
      </c>
      <c r="B1766" t="s">
        <v>27</v>
      </c>
      <c r="C1766" s="27">
        <v>2020</v>
      </c>
      <c r="D1766" s="28">
        <v>6</v>
      </c>
      <c r="E1766" t="s">
        <v>632</v>
      </c>
      <c r="F1766" t="s">
        <v>981</v>
      </c>
      <c r="G1766" s="29">
        <v>43811</v>
      </c>
      <c r="H1766" s="30">
        <v>43811</v>
      </c>
      <c r="I1766" s="31">
        <v>1</v>
      </c>
      <c r="J1766" t="s">
        <v>44</v>
      </c>
      <c r="L1766" t="s">
        <v>31</v>
      </c>
      <c r="M1766" t="s">
        <v>582</v>
      </c>
      <c r="P1766" t="s">
        <v>26</v>
      </c>
      <c r="Q1766" t="s">
        <v>33</v>
      </c>
      <c r="R1766" t="s">
        <v>558</v>
      </c>
      <c r="W1766" s="32">
        <v>3820.96</v>
      </c>
      <c r="Y1766" t="s">
        <v>854</v>
      </c>
      <c r="Z1766" t="s">
        <v>982</v>
      </c>
    </row>
    <row r="1767" spans="1:26" x14ac:dyDescent="0.3">
      <c r="A1767" t="s">
        <v>26</v>
      </c>
      <c r="B1767" t="s">
        <v>27</v>
      </c>
      <c r="C1767" s="27">
        <v>2020</v>
      </c>
      <c r="D1767" s="28">
        <v>6</v>
      </c>
      <c r="E1767" t="s">
        <v>632</v>
      </c>
      <c r="F1767" t="s">
        <v>981</v>
      </c>
      <c r="G1767" s="29">
        <v>43811</v>
      </c>
      <c r="H1767" s="30">
        <v>43811</v>
      </c>
      <c r="I1767" s="31">
        <v>2</v>
      </c>
      <c r="J1767" t="s">
        <v>44</v>
      </c>
      <c r="L1767" t="s">
        <v>665</v>
      </c>
      <c r="M1767" t="s">
        <v>582</v>
      </c>
      <c r="P1767" t="s">
        <v>26</v>
      </c>
      <c r="Q1767" t="s">
        <v>33</v>
      </c>
      <c r="R1767" t="s">
        <v>558</v>
      </c>
      <c r="W1767" s="32">
        <v>-3227.56</v>
      </c>
      <c r="Y1767" t="s">
        <v>854</v>
      </c>
      <c r="Z1767" t="s">
        <v>982</v>
      </c>
    </row>
    <row r="1768" spans="1:26" x14ac:dyDescent="0.3">
      <c r="A1768" t="s">
        <v>26</v>
      </c>
      <c r="B1768" t="s">
        <v>27</v>
      </c>
      <c r="C1768" s="27">
        <v>2020</v>
      </c>
      <c r="D1768" s="28">
        <v>6</v>
      </c>
      <c r="E1768" t="s">
        <v>632</v>
      </c>
      <c r="F1768" t="s">
        <v>981</v>
      </c>
      <c r="G1768" s="29">
        <v>43811</v>
      </c>
      <c r="H1768" s="30">
        <v>43811</v>
      </c>
      <c r="I1768" s="31">
        <v>3</v>
      </c>
      <c r="J1768" t="s">
        <v>44</v>
      </c>
      <c r="L1768" t="s">
        <v>667</v>
      </c>
      <c r="M1768" t="s">
        <v>582</v>
      </c>
      <c r="P1768" t="s">
        <v>26</v>
      </c>
      <c r="Q1768" t="s">
        <v>33</v>
      </c>
      <c r="R1768" t="s">
        <v>558</v>
      </c>
      <c r="W1768" s="32">
        <v>-593.4</v>
      </c>
      <c r="Y1768" t="s">
        <v>854</v>
      </c>
      <c r="Z1768" t="s">
        <v>982</v>
      </c>
    </row>
    <row r="1769" spans="1:26" x14ac:dyDescent="0.3">
      <c r="A1769" t="s">
        <v>26</v>
      </c>
      <c r="B1769" t="s">
        <v>27</v>
      </c>
      <c r="C1769" s="27">
        <v>2020</v>
      </c>
      <c r="D1769" s="28">
        <v>6</v>
      </c>
      <c r="E1769" t="s">
        <v>632</v>
      </c>
      <c r="F1769" t="s">
        <v>981</v>
      </c>
      <c r="G1769" s="29">
        <v>43811</v>
      </c>
      <c r="H1769" s="30">
        <v>43811</v>
      </c>
      <c r="I1769" s="31">
        <v>4</v>
      </c>
      <c r="J1769" t="s">
        <v>44</v>
      </c>
      <c r="L1769" t="s">
        <v>31</v>
      </c>
      <c r="M1769" t="s">
        <v>582</v>
      </c>
      <c r="P1769" t="s">
        <v>26</v>
      </c>
      <c r="Q1769" t="s">
        <v>720</v>
      </c>
      <c r="R1769" t="s">
        <v>558</v>
      </c>
      <c r="W1769" s="32">
        <v>326.23</v>
      </c>
      <c r="Y1769" t="s">
        <v>854</v>
      </c>
      <c r="Z1769" t="s">
        <v>982</v>
      </c>
    </row>
    <row r="1770" spans="1:26" x14ac:dyDescent="0.3">
      <c r="A1770" t="s">
        <v>26</v>
      </c>
      <c r="B1770" t="s">
        <v>27</v>
      </c>
      <c r="C1770" s="27">
        <v>2020</v>
      </c>
      <c r="D1770" s="28">
        <v>6</v>
      </c>
      <c r="E1770" t="s">
        <v>632</v>
      </c>
      <c r="F1770" t="s">
        <v>981</v>
      </c>
      <c r="G1770" s="29">
        <v>43811</v>
      </c>
      <c r="H1770" s="30">
        <v>43811</v>
      </c>
      <c r="I1770" s="31">
        <v>5</v>
      </c>
      <c r="J1770" t="s">
        <v>44</v>
      </c>
      <c r="L1770" t="s">
        <v>665</v>
      </c>
      <c r="M1770" t="s">
        <v>582</v>
      </c>
      <c r="P1770" t="s">
        <v>26</v>
      </c>
      <c r="Q1770" t="s">
        <v>720</v>
      </c>
      <c r="R1770" t="s">
        <v>558</v>
      </c>
      <c r="W1770" s="32">
        <v>-275.57</v>
      </c>
      <c r="Y1770" t="s">
        <v>854</v>
      </c>
      <c r="Z1770" t="s">
        <v>982</v>
      </c>
    </row>
    <row r="1771" spans="1:26" x14ac:dyDescent="0.3">
      <c r="A1771" t="s">
        <v>26</v>
      </c>
      <c r="B1771" t="s">
        <v>27</v>
      </c>
      <c r="C1771" s="27">
        <v>2020</v>
      </c>
      <c r="D1771" s="28">
        <v>6</v>
      </c>
      <c r="E1771" t="s">
        <v>632</v>
      </c>
      <c r="F1771" t="s">
        <v>981</v>
      </c>
      <c r="G1771" s="29">
        <v>43811</v>
      </c>
      <c r="H1771" s="30">
        <v>43811</v>
      </c>
      <c r="I1771" s="31">
        <v>6</v>
      </c>
      <c r="J1771" t="s">
        <v>44</v>
      </c>
      <c r="L1771" t="s">
        <v>667</v>
      </c>
      <c r="M1771" t="s">
        <v>582</v>
      </c>
      <c r="P1771" t="s">
        <v>26</v>
      </c>
      <c r="Q1771" t="s">
        <v>720</v>
      </c>
      <c r="R1771" t="s">
        <v>558</v>
      </c>
      <c r="W1771" s="32">
        <v>-50.66</v>
      </c>
      <c r="Y1771" t="s">
        <v>854</v>
      </c>
      <c r="Z1771" t="s">
        <v>982</v>
      </c>
    </row>
    <row r="1772" spans="1:26" x14ac:dyDescent="0.3">
      <c r="A1772" t="s">
        <v>26</v>
      </c>
      <c r="B1772" t="s">
        <v>27</v>
      </c>
      <c r="C1772" s="27">
        <v>2020</v>
      </c>
      <c r="D1772" s="28">
        <v>6</v>
      </c>
      <c r="E1772" t="s">
        <v>52</v>
      </c>
      <c r="F1772" t="s">
        <v>983</v>
      </c>
      <c r="G1772" s="29">
        <v>43811</v>
      </c>
      <c r="H1772" s="30">
        <v>43811</v>
      </c>
      <c r="I1772" s="31">
        <v>2</v>
      </c>
      <c r="J1772" t="s">
        <v>44</v>
      </c>
      <c r="L1772" t="s">
        <v>54</v>
      </c>
      <c r="M1772" t="s">
        <v>38</v>
      </c>
      <c r="P1772" t="s">
        <v>26</v>
      </c>
      <c r="Q1772" t="s">
        <v>33</v>
      </c>
      <c r="R1772" t="s">
        <v>558</v>
      </c>
      <c r="W1772" s="32">
        <v>-29938.01</v>
      </c>
      <c r="X1772" t="s">
        <v>984</v>
      </c>
      <c r="Y1772" t="s">
        <v>57</v>
      </c>
      <c r="Z1772" t="s">
        <v>57</v>
      </c>
    </row>
    <row r="1773" spans="1:26" x14ac:dyDescent="0.3">
      <c r="A1773" t="s">
        <v>26</v>
      </c>
      <c r="B1773" t="s">
        <v>27</v>
      </c>
      <c r="C1773" s="27">
        <v>2020</v>
      </c>
      <c r="D1773" s="28">
        <v>6</v>
      </c>
      <c r="E1773" t="s">
        <v>52</v>
      </c>
      <c r="F1773" t="s">
        <v>983</v>
      </c>
      <c r="G1773" s="29">
        <v>43811</v>
      </c>
      <c r="H1773" s="30">
        <v>43811</v>
      </c>
      <c r="I1773" s="31">
        <v>3</v>
      </c>
      <c r="J1773" t="s">
        <v>44</v>
      </c>
      <c r="L1773" t="s">
        <v>54</v>
      </c>
      <c r="M1773" t="s">
        <v>38</v>
      </c>
      <c r="P1773" t="s">
        <v>26</v>
      </c>
      <c r="Q1773" t="s">
        <v>33</v>
      </c>
      <c r="R1773" t="s">
        <v>558</v>
      </c>
      <c r="W1773" s="32">
        <v>-99144.8</v>
      </c>
      <c r="X1773" t="s">
        <v>985</v>
      </c>
      <c r="Y1773" t="s">
        <v>57</v>
      </c>
      <c r="Z1773" t="s">
        <v>57</v>
      </c>
    </row>
    <row r="1774" spans="1:26" x14ac:dyDescent="0.3">
      <c r="A1774" t="s">
        <v>26</v>
      </c>
      <c r="B1774" t="s">
        <v>27</v>
      </c>
      <c r="C1774" s="27">
        <v>2020</v>
      </c>
      <c r="D1774" s="28">
        <v>6</v>
      </c>
      <c r="E1774" t="s">
        <v>52</v>
      </c>
      <c r="F1774" t="s">
        <v>983</v>
      </c>
      <c r="G1774" s="29">
        <v>43811</v>
      </c>
      <c r="H1774" s="30">
        <v>43811</v>
      </c>
      <c r="I1774" s="31">
        <v>4</v>
      </c>
      <c r="J1774" t="s">
        <v>44</v>
      </c>
      <c r="L1774" t="s">
        <v>54</v>
      </c>
      <c r="M1774" t="s">
        <v>38</v>
      </c>
      <c r="P1774" t="s">
        <v>26</v>
      </c>
      <c r="Q1774" t="s">
        <v>33</v>
      </c>
      <c r="R1774" t="s">
        <v>558</v>
      </c>
      <c r="W1774" s="32">
        <v>-30052.89</v>
      </c>
      <c r="X1774" t="s">
        <v>986</v>
      </c>
      <c r="Y1774" t="s">
        <v>57</v>
      </c>
      <c r="Z1774" t="s">
        <v>57</v>
      </c>
    </row>
    <row r="1775" spans="1:26" x14ac:dyDescent="0.3">
      <c r="A1775" t="s">
        <v>26</v>
      </c>
      <c r="B1775" t="s">
        <v>27</v>
      </c>
      <c r="C1775" s="27">
        <v>2020</v>
      </c>
      <c r="D1775" s="28">
        <v>6</v>
      </c>
      <c r="E1775" t="s">
        <v>52</v>
      </c>
      <c r="F1775" t="s">
        <v>983</v>
      </c>
      <c r="G1775" s="29">
        <v>43811</v>
      </c>
      <c r="H1775" s="30">
        <v>43811</v>
      </c>
      <c r="I1775" s="31">
        <v>6</v>
      </c>
      <c r="J1775" t="s">
        <v>44</v>
      </c>
      <c r="K1775" t="s">
        <v>581</v>
      </c>
      <c r="L1775" t="s">
        <v>987</v>
      </c>
      <c r="M1775" t="s">
        <v>582</v>
      </c>
      <c r="P1775" t="s">
        <v>26</v>
      </c>
      <c r="Q1775" t="s">
        <v>33</v>
      </c>
      <c r="R1775" t="s">
        <v>558</v>
      </c>
      <c r="S1775" t="s">
        <v>988</v>
      </c>
      <c r="W1775" s="32">
        <v>29938.01</v>
      </c>
      <c r="X1775" t="s">
        <v>984</v>
      </c>
      <c r="Y1775" t="s">
        <v>989</v>
      </c>
      <c r="Z1775" t="s">
        <v>57</v>
      </c>
    </row>
    <row r="1776" spans="1:26" x14ac:dyDescent="0.3">
      <c r="A1776" t="s">
        <v>26</v>
      </c>
      <c r="B1776" t="s">
        <v>27</v>
      </c>
      <c r="C1776" s="27">
        <v>2020</v>
      </c>
      <c r="D1776" s="28">
        <v>6</v>
      </c>
      <c r="E1776" t="s">
        <v>52</v>
      </c>
      <c r="F1776" t="s">
        <v>983</v>
      </c>
      <c r="G1776" s="29">
        <v>43811</v>
      </c>
      <c r="H1776" s="30">
        <v>43811</v>
      </c>
      <c r="I1776" s="31">
        <v>7</v>
      </c>
      <c r="J1776" t="s">
        <v>44</v>
      </c>
      <c r="K1776" t="s">
        <v>581</v>
      </c>
      <c r="L1776" t="s">
        <v>987</v>
      </c>
      <c r="M1776" t="s">
        <v>582</v>
      </c>
      <c r="P1776" t="s">
        <v>26</v>
      </c>
      <c r="Q1776" t="s">
        <v>33</v>
      </c>
      <c r="R1776" t="s">
        <v>558</v>
      </c>
      <c r="S1776" t="s">
        <v>990</v>
      </c>
      <c r="W1776" s="32">
        <v>99144.8</v>
      </c>
      <c r="X1776" t="s">
        <v>985</v>
      </c>
      <c r="Y1776" t="s">
        <v>989</v>
      </c>
      <c r="Z1776" t="s">
        <v>57</v>
      </c>
    </row>
    <row r="1777" spans="1:26" x14ac:dyDescent="0.3">
      <c r="A1777" t="s">
        <v>26</v>
      </c>
      <c r="B1777" t="s">
        <v>27</v>
      </c>
      <c r="C1777" s="27">
        <v>2020</v>
      </c>
      <c r="D1777" s="28">
        <v>6</v>
      </c>
      <c r="E1777" t="s">
        <v>52</v>
      </c>
      <c r="F1777" t="s">
        <v>983</v>
      </c>
      <c r="G1777" s="29">
        <v>43811</v>
      </c>
      <c r="H1777" s="30">
        <v>43811</v>
      </c>
      <c r="I1777" s="31">
        <v>8</v>
      </c>
      <c r="J1777" t="s">
        <v>44</v>
      </c>
      <c r="K1777" t="s">
        <v>581</v>
      </c>
      <c r="L1777" t="s">
        <v>987</v>
      </c>
      <c r="M1777" t="s">
        <v>582</v>
      </c>
      <c r="P1777" t="s">
        <v>26</v>
      </c>
      <c r="Q1777" t="s">
        <v>33</v>
      </c>
      <c r="R1777" t="s">
        <v>558</v>
      </c>
      <c r="S1777" t="s">
        <v>991</v>
      </c>
      <c r="W1777" s="32">
        <v>30052.89</v>
      </c>
      <c r="X1777" t="s">
        <v>986</v>
      </c>
      <c r="Y1777" t="s">
        <v>989</v>
      </c>
      <c r="Z1777" t="s">
        <v>57</v>
      </c>
    </row>
    <row r="1778" spans="1:26" x14ac:dyDescent="0.3">
      <c r="A1778" t="s">
        <v>26</v>
      </c>
      <c r="B1778" t="s">
        <v>27</v>
      </c>
      <c r="C1778" s="27">
        <v>2020</v>
      </c>
      <c r="D1778" s="28">
        <v>6</v>
      </c>
      <c r="E1778" t="s">
        <v>52</v>
      </c>
      <c r="F1778" t="s">
        <v>992</v>
      </c>
      <c r="G1778" s="29">
        <v>43812</v>
      </c>
      <c r="H1778" s="30">
        <v>43812</v>
      </c>
      <c r="I1778" s="31">
        <v>1</v>
      </c>
      <c r="J1778" t="s">
        <v>44</v>
      </c>
      <c r="L1778" t="s">
        <v>37</v>
      </c>
      <c r="M1778" t="s">
        <v>38</v>
      </c>
      <c r="P1778" t="s">
        <v>26</v>
      </c>
      <c r="Q1778" t="s">
        <v>33</v>
      </c>
      <c r="R1778" t="s">
        <v>558</v>
      </c>
      <c r="W1778" s="32">
        <v>-29938.01</v>
      </c>
      <c r="X1778" t="s">
        <v>984</v>
      </c>
      <c r="Y1778" t="s">
        <v>45</v>
      </c>
      <c r="Z1778" t="s">
        <v>70</v>
      </c>
    </row>
    <row r="1779" spans="1:26" x14ac:dyDescent="0.3">
      <c r="A1779" t="s">
        <v>26</v>
      </c>
      <c r="B1779" t="s">
        <v>27</v>
      </c>
      <c r="C1779" s="27">
        <v>2020</v>
      </c>
      <c r="D1779" s="28">
        <v>6</v>
      </c>
      <c r="E1779" t="s">
        <v>52</v>
      </c>
      <c r="F1779" t="s">
        <v>992</v>
      </c>
      <c r="G1779" s="29">
        <v>43812</v>
      </c>
      <c r="H1779" s="30">
        <v>43812</v>
      </c>
      <c r="I1779" s="31">
        <v>2</v>
      </c>
      <c r="J1779" t="s">
        <v>44</v>
      </c>
      <c r="L1779" t="s">
        <v>37</v>
      </c>
      <c r="M1779" t="s">
        <v>38</v>
      </c>
      <c r="P1779" t="s">
        <v>26</v>
      </c>
      <c r="Q1779" t="s">
        <v>33</v>
      </c>
      <c r="R1779" t="s">
        <v>558</v>
      </c>
      <c r="W1779" s="32">
        <v>-99144.8</v>
      </c>
      <c r="X1779" t="s">
        <v>985</v>
      </c>
      <c r="Y1779" t="s">
        <v>45</v>
      </c>
      <c r="Z1779" t="s">
        <v>70</v>
      </c>
    </row>
    <row r="1780" spans="1:26" x14ac:dyDescent="0.3">
      <c r="A1780" t="s">
        <v>26</v>
      </c>
      <c r="B1780" t="s">
        <v>27</v>
      </c>
      <c r="C1780" s="27">
        <v>2020</v>
      </c>
      <c r="D1780" s="28">
        <v>6</v>
      </c>
      <c r="E1780" t="s">
        <v>52</v>
      </c>
      <c r="F1780" t="s">
        <v>992</v>
      </c>
      <c r="G1780" s="29">
        <v>43812</v>
      </c>
      <c r="H1780" s="30">
        <v>43812</v>
      </c>
      <c r="I1780" s="31">
        <v>3</v>
      </c>
      <c r="J1780" t="s">
        <v>44</v>
      </c>
      <c r="L1780" t="s">
        <v>37</v>
      </c>
      <c r="M1780" t="s">
        <v>38</v>
      </c>
      <c r="P1780" t="s">
        <v>26</v>
      </c>
      <c r="Q1780" t="s">
        <v>33</v>
      </c>
      <c r="R1780" t="s">
        <v>558</v>
      </c>
      <c r="W1780" s="32">
        <v>-30052.89</v>
      </c>
      <c r="X1780" t="s">
        <v>986</v>
      </c>
      <c r="Y1780" t="s">
        <v>45</v>
      </c>
      <c r="Z1780" t="s">
        <v>70</v>
      </c>
    </row>
    <row r="1781" spans="1:26" x14ac:dyDescent="0.3">
      <c r="A1781" t="s">
        <v>26</v>
      </c>
      <c r="B1781" t="s">
        <v>27</v>
      </c>
      <c r="C1781" s="27">
        <v>2020</v>
      </c>
      <c r="D1781" s="28">
        <v>6</v>
      </c>
      <c r="E1781" t="s">
        <v>52</v>
      </c>
      <c r="F1781" t="s">
        <v>992</v>
      </c>
      <c r="G1781" s="29">
        <v>43812</v>
      </c>
      <c r="H1781" s="30">
        <v>43812</v>
      </c>
      <c r="I1781" s="31">
        <v>4</v>
      </c>
      <c r="J1781" t="s">
        <v>44</v>
      </c>
      <c r="L1781" t="s">
        <v>54</v>
      </c>
      <c r="M1781" t="s">
        <v>38</v>
      </c>
      <c r="P1781" t="s">
        <v>26</v>
      </c>
      <c r="Q1781" t="s">
        <v>33</v>
      </c>
      <c r="R1781" t="s">
        <v>558</v>
      </c>
      <c r="W1781" s="32">
        <v>29938.01</v>
      </c>
      <c r="X1781" t="s">
        <v>984</v>
      </c>
      <c r="Y1781" t="s">
        <v>57</v>
      </c>
      <c r="Z1781" t="s">
        <v>70</v>
      </c>
    </row>
    <row r="1782" spans="1:26" x14ac:dyDescent="0.3">
      <c r="A1782" t="s">
        <v>26</v>
      </c>
      <c r="B1782" t="s">
        <v>27</v>
      </c>
      <c r="C1782" s="27">
        <v>2020</v>
      </c>
      <c r="D1782" s="28">
        <v>6</v>
      </c>
      <c r="E1782" t="s">
        <v>52</v>
      </c>
      <c r="F1782" t="s">
        <v>992</v>
      </c>
      <c r="G1782" s="29">
        <v>43812</v>
      </c>
      <c r="H1782" s="30">
        <v>43812</v>
      </c>
      <c r="I1782" s="31">
        <v>5</v>
      </c>
      <c r="J1782" t="s">
        <v>44</v>
      </c>
      <c r="L1782" t="s">
        <v>54</v>
      </c>
      <c r="M1782" t="s">
        <v>38</v>
      </c>
      <c r="P1782" t="s">
        <v>26</v>
      </c>
      <c r="Q1782" t="s">
        <v>33</v>
      </c>
      <c r="R1782" t="s">
        <v>558</v>
      </c>
      <c r="W1782" s="32">
        <v>99144.8</v>
      </c>
      <c r="X1782" t="s">
        <v>985</v>
      </c>
      <c r="Y1782" t="s">
        <v>57</v>
      </c>
      <c r="Z1782" t="s">
        <v>70</v>
      </c>
    </row>
    <row r="1783" spans="1:26" x14ac:dyDescent="0.3">
      <c r="A1783" t="s">
        <v>26</v>
      </c>
      <c r="B1783" t="s">
        <v>27</v>
      </c>
      <c r="C1783" s="27">
        <v>2020</v>
      </c>
      <c r="D1783" s="28">
        <v>6</v>
      </c>
      <c r="E1783" t="s">
        <v>52</v>
      </c>
      <c r="F1783" t="s">
        <v>992</v>
      </c>
      <c r="G1783" s="29">
        <v>43812</v>
      </c>
      <c r="H1783" s="30">
        <v>43812</v>
      </c>
      <c r="I1783" s="31">
        <v>6</v>
      </c>
      <c r="J1783" t="s">
        <v>44</v>
      </c>
      <c r="L1783" t="s">
        <v>54</v>
      </c>
      <c r="M1783" t="s">
        <v>38</v>
      </c>
      <c r="P1783" t="s">
        <v>26</v>
      </c>
      <c r="Q1783" t="s">
        <v>33</v>
      </c>
      <c r="R1783" t="s">
        <v>558</v>
      </c>
      <c r="W1783" s="32">
        <v>30052.89</v>
      </c>
      <c r="X1783" t="s">
        <v>986</v>
      </c>
      <c r="Y1783" t="s">
        <v>57</v>
      </c>
      <c r="Z1783" t="s">
        <v>70</v>
      </c>
    </row>
    <row r="1784" spans="1:26" x14ac:dyDescent="0.3">
      <c r="A1784" t="s">
        <v>26</v>
      </c>
      <c r="B1784" t="s">
        <v>27</v>
      </c>
      <c r="C1784" s="27">
        <v>2020</v>
      </c>
      <c r="D1784" s="28">
        <v>6</v>
      </c>
      <c r="E1784" t="s">
        <v>52</v>
      </c>
      <c r="F1784" t="s">
        <v>993</v>
      </c>
      <c r="G1784" s="29">
        <v>43812</v>
      </c>
      <c r="H1784" s="30">
        <v>43812</v>
      </c>
      <c r="I1784" s="31">
        <v>2</v>
      </c>
      <c r="J1784" t="s">
        <v>44</v>
      </c>
      <c r="L1784" t="s">
        <v>54</v>
      </c>
      <c r="M1784" t="s">
        <v>38</v>
      </c>
      <c r="P1784" t="s">
        <v>26</v>
      </c>
      <c r="Q1784" t="s">
        <v>33</v>
      </c>
      <c r="R1784" t="s">
        <v>558</v>
      </c>
      <c r="W1784" s="32">
        <v>-19587</v>
      </c>
      <c r="X1784" t="s">
        <v>994</v>
      </c>
      <c r="Y1784" t="s">
        <v>57</v>
      </c>
      <c r="Z1784" t="s">
        <v>57</v>
      </c>
    </row>
    <row r="1785" spans="1:26" x14ac:dyDescent="0.3">
      <c r="A1785" t="s">
        <v>26</v>
      </c>
      <c r="B1785" t="s">
        <v>27</v>
      </c>
      <c r="C1785" s="27">
        <v>2020</v>
      </c>
      <c r="D1785" s="28">
        <v>6</v>
      </c>
      <c r="E1785" t="s">
        <v>52</v>
      </c>
      <c r="F1785" t="s">
        <v>993</v>
      </c>
      <c r="G1785" s="29">
        <v>43812</v>
      </c>
      <c r="H1785" s="30">
        <v>43812</v>
      </c>
      <c r="I1785" s="31">
        <v>3</v>
      </c>
      <c r="J1785" t="s">
        <v>44</v>
      </c>
      <c r="L1785" t="s">
        <v>54</v>
      </c>
      <c r="M1785" t="s">
        <v>38</v>
      </c>
      <c r="P1785" t="s">
        <v>26</v>
      </c>
      <c r="Q1785" t="s">
        <v>33</v>
      </c>
      <c r="R1785" t="s">
        <v>558</v>
      </c>
      <c r="W1785" s="32">
        <v>-2223</v>
      </c>
      <c r="X1785" t="s">
        <v>995</v>
      </c>
      <c r="Y1785" t="s">
        <v>57</v>
      </c>
      <c r="Z1785" t="s">
        <v>57</v>
      </c>
    </row>
    <row r="1786" spans="1:26" x14ac:dyDescent="0.3">
      <c r="A1786" t="s">
        <v>26</v>
      </c>
      <c r="B1786" t="s">
        <v>27</v>
      </c>
      <c r="C1786" s="27">
        <v>2020</v>
      </c>
      <c r="D1786" s="28">
        <v>6</v>
      </c>
      <c r="E1786" t="s">
        <v>52</v>
      </c>
      <c r="F1786" t="s">
        <v>993</v>
      </c>
      <c r="G1786" s="29">
        <v>43812</v>
      </c>
      <c r="H1786" s="30">
        <v>43812</v>
      </c>
      <c r="I1786" s="31">
        <v>28</v>
      </c>
      <c r="J1786" t="s">
        <v>44</v>
      </c>
      <c r="L1786" t="s">
        <v>54</v>
      </c>
      <c r="M1786" t="s">
        <v>38</v>
      </c>
      <c r="P1786" t="s">
        <v>26</v>
      </c>
      <c r="Q1786" t="s">
        <v>33</v>
      </c>
      <c r="R1786" t="s">
        <v>558</v>
      </c>
      <c r="W1786" s="32">
        <v>-37565.769999999997</v>
      </c>
      <c r="X1786" t="s">
        <v>996</v>
      </c>
      <c r="Y1786" t="s">
        <v>57</v>
      </c>
      <c r="Z1786" t="s">
        <v>57</v>
      </c>
    </row>
    <row r="1787" spans="1:26" x14ac:dyDescent="0.3">
      <c r="A1787" t="s">
        <v>26</v>
      </c>
      <c r="B1787" t="s">
        <v>27</v>
      </c>
      <c r="C1787" s="27">
        <v>2020</v>
      </c>
      <c r="D1787" s="28">
        <v>6</v>
      </c>
      <c r="E1787" t="s">
        <v>52</v>
      </c>
      <c r="F1787" t="s">
        <v>993</v>
      </c>
      <c r="G1787" s="29">
        <v>43812</v>
      </c>
      <c r="H1787" s="30">
        <v>43812</v>
      </c>
      <c r="I1787" s="31">
        <v>30</v>
      </c>
      <c r="J1787" t="s">
        <v>44</v>
      </c>
      <c r="L1787" t="s">
        <v>54</v>
      </c>
      <c r="M1787" t="s">
        <v>38</v>
      </c>
      <c r="P1787" t="s">
        <v>26</v>
      </c>
      <c r="Q1787" t="s">
        <v>33</v>
      </c>
      <c r="R1787" t="s">
        <v>558</v>
      </c>
      <c r="W1787" s="32">
        <v>-14425</v>
      </c>
      <c r="X1787" t="s">
        <v>997</v>
      </c>
      <c r="Y1787" t="s">
        <v>57</v>
      </c>
      <c r="Z1787" t="s">
        <v>57</v>
      </c>
    </row>
    <row r="1788" spans="1:26" x14ac:dyDescent="0.3">
      <c r="A1788" t="s">
        <v>26</v>
      </c>
      <c r="B1788" t="s">
        <v>27</v>
      </c>
      <c r="C1788" s="27">
        <v>2020</v>
      </c>
      <c r="D1788" s="28">
        <v>6</v>
      </c>
      <c r="E1788" t="s">
        <v>52</v>
      </c>
      <c r="F1788" t="s">
        <v>993</v>
      </c>
      <c r="G1788" s="29">
        <v>43812</v>
      </c>
      <c r="H1788" s="30">
        <v>43812</v>
      </c>
      <c r="I1788" s="31">
        <v>31</v>
      </c>
      <c r="J1788" t="s">
        <v>44</v>
      </c>
      <c r="L1788" t="s">
        <v>54</v>
      </c>
      <c r="M1788" t="s">
        <v>38</v>
      </c>
      <c r="P1788" t="s">
        <v>26</v>
      </c>
      <c r="Q1788" t="s">
        <v>33</v>
      </c>
      <c r="R1788" t="s">
        <v>558</v>
      </c>
      <c r="W1788" s="32">
        <v>-6468</v>
      </c>
      <c r="X1788" t="s">
        <v>998</v>
      </c>
      <c r="Y1788" t="s">
        <v>57</v>
      </c>
      <c r="Z1788" t="s">
        <v>57</v>
      </c>
    </row>
    <row r="1789" spans="1:26" x14ac:dyDescent="0.3">
      <c r="A1789" t="s">
        <v>26</v>
      </c>
      <c r="B1789" t="s">
        <v>27</v>
      </c>
      <c r="C1789" s="27">
        <v>2020</v>
      </c>
      <c r="D1789" s="28">
        <v>6</v>
      </c>
      <c r="E1789" t="s">
        <v>52</v>
      </c>
      <c r="F1789" t="s">
        <v>993</v>
      </c>
      <c r="G1789" s="29">
        <v>43812</v>
      </c>
      <c r="H1789" s="30">
        <v>43812</v>
      </c>
      <c r="I1789" s="31">
        <v>39</v>
      </c>
      <c r="J1789" t="s">
        <v>44</v>
      </c>
      <c r="K1789" t="s">
        <v>581</v>
      </c>
      <c r="L1789" t="s">
        <v>987</v>
      </c>
      <c r="M1789" t="s">
        <v>582</v>
      </c>
      <c r="P1789" t="s">
        <v>26</v>
      </c>
      <c r="Q1789" t="s">
        <v>33</v>
      </c>
      <c r="R1789" t="s">
        <v>558</v>
      </c>
      <c r="S1789" t="s">
        <v>990</v>
      </c>
      <c r="W1789" s="32">
        <v>19587</v>
      </c>
      <c r="X1789" t="s">
        <v>994</v>
      </c>
      <c r="Y1789" t="s">
        <v>989</v>
      </c>
      <c r="Z1789" t="s">
        <v>57</v>
      </c>
    </row>
    <row r="1790" spans="1:26" x14ac:dyDescent="0.3">
      <c r="A1790" t="s">
        <v>26</v>
      </c>
      <c r="B1790" t="s">
        <v>27</v>
      </c>
      <c r="C1790" s="27">
        <v>2020</v>
      </c>
      <c r="D1790" s="28">
        <v>6</v>
      </c>
      <c r="E1790" t="s">
        <v>52</v>
      </c>
      <c r="F1790" t="s">
        <v>993</v>
      </c>
      <c r="G1790" s="29">
        <v>43812</v>
      </c>
      <c r="H1790" s="30">
        <v>43812</v>
      </c>
      <c r="I1790" s="31">
        <v>40</v>
      </c>
      <c r="J1790" t="s">
        <v>44</v>
      </c>
      <c r="K1790" t="s">
        <v>581</v>
      </c>
      <c r="L1790" t="s">
        <v>987</v>
      </c>
      <c r="M1790" t="s">
        <v>582</v>
      </c>
      <c r="P1790" t="s">
        <v>26</v>
      </c>
      <c r="Q1790" t="s">
        <v>33</v>
      </c>
      <c r="R1790" t="s">
        <v>558</v>
      </c>
      <c r="S1790" t="s">
        <v>990</v>
      </c>
      <c r="W1790" s="32">
        <v>2223</v>
      </c>
      <c r="X1790" t="s">
        <v>995</v>
      </c>
      <c r="Y1790" t="s">
        <v>989</v>
      </c>
      <c r="Z1790" t="s">
        <v>57</v>
      </c>
    </row>
    <row r="1791" spans="1:26" x14ac:dyDescent="0.3">
      <c r="A1791" t="s">
        <v>26</v>
      </c>
      <c r="B1791" t="s">
        <v>27</v>
      </c>
      <c r="C1791" s="27">
        <v>2020</v>
      </c>
      <c r="D1791" s="28">
        <v>6</v>
      </c>
      <c r="E1791" t="s">
        <v>52</v>
      </c>
      <c r="F1791" t="s">
        <v>993</v>
      </c>
      <c r="G1791" s="29">
        <v>43812</v>
      </c>
      <c r="H1791" s="30">
        <v>43812</v>
      </c>
      <c r="I1791" s="31">
        <v>49</v>
      </c>
      <c r="J1791" t="s">
        <v>44</v>
      </c>
      <c r="K1791" t="s">
        <v>581</v>
      </c>
      <c r="L1791" t="s">
        <v>987</v>
      </c>
      <c r="M1791" t="s">
        <v>582</v>
      </c>
      <c r="P1791" t="s">
        <v>26</v>
      </c>
      <c r="Q1791" t="s">
        <v>33</v>
      </c>
      <c r="R1791" t="s">
        <v>558</v>
      </c>
      <c r="S1791" t="s">
        <v>999</v>
      </c>
      <c r="W1791" s="32">
        <v>37565.769999999997</v>
      </c>
      <c r="X1791" t="s">
        <v>996</v>
      </c>
      <c r="Y1791" t="s">
        <v>989</v>
      </c>
      <c r="Z1791" t="s">
        <v>57</v>
      </c>
    </row>
    <row r="1792" spans="1:26" x14ac:dyDescent="0.3">
      <c r="A1792" t="s">
        <v>26</v>
      </c>
      <c r="B1792" t="s">
        <v>27</v>
      </c>
      <c r="C1792" s="27">
        <v>2020</v>
      </c>
      <c r="D1792" s="28">
        <v>6</v>
      </c>
      <c r="E1792" t="s">
        <v>52</v>
      </c>
      <c r="F1792" t="s">
        <v>993</v>
      </c>
      <c r="G1792" s="29">
        <v>43812</v>
      </c>
      <c r="H1792" s="30">
        <v>43812</v>
      </c>
      <c r="I1792" s="31">
        <v>51</v>
      </c>
      <c r="J1792" t="s">
        <v>44</v>
      </c>
      <c r="K1792" t="s">
        <v>581</v>
      </c>
      <c r="L1792" t="s">
        <v>987</v>
      </c>
      <c r="M1792" t="s">
        <v>582</v>
      </c>
      <c r="P1792" t="s">
        <v>26</v>
      </c>
      <c r="Q1792" t="s">
        <v>33</v>
      </c>
      <c r="R1792" t="s">
        <v>558</v>
      </c>
      <c r="S1792" t="s">
        <v>695</v>
      </c>
      <c r="W1792" s="32">
        <v>14425</v>
      </c>
      <c r="X1792" t="s">
        <v>997</v>
      </c>
      <c r="Y1792" t="s">
        <v>989</v>
      </c>
      <c r="Z1792" t="s">
        <v>57</v>
      </c>
    </row>
    <row r="1793" spans="1:26" x14ac:dyDescent="0.3">
      <c r="A1793" t="s">
        <v>26</v>
      </c>
      <c r="B1793" t="s">
        <v>27</v>
      </c>
      <c r="C1793" s="27">
        <v>2020</v>
      </c>
      <c r="D1793" s="28">
        <v>6</v>
      </c>
      <c r="E1793" t="s">
        <v>52</v>
      </c>
      <c r="F1793" t="s">
        <v>993</v>
      </c>
      <c r="G1793" s="29">
        <v>43812</v>
      </c>
      <c r="H1793" s="30">
        <v>43812</v>
      </c>
      <c r="I1793" s="31">
        <v>52</v>
      </c>
      <c r="J1793" t="s">
        <v>44</v>
      </c>
      <c r="K1793" t="s">
        <v>581</v>
      </c>
      <c r="L1793" t="s">
        <v>987</v>
      </c>
      <c r="M1793" t="s">
        <v>582</v>
      </c>
      <c r="P1793" t="s">
        <v>26</v>
      </c>
      <c r="Q1793" t="s">
        <v>33</v>
      </c>
      <c r="R1793" t="s">
        <v>558</v>
      </c>
      <c r="S1793" t="s">
        <v>695</v>
      </c>
      <c r="W1793" s="32">
        <v>6468</v>
      </c>
      <c r="X1793" t="s">
        <v>998</v>
      </c>
      <c r="Y1793" t="s">
        <v>989</v>
      </c>
      <c r="Z1793" t="s">
        <v>57</v>
      </c>
    </row>
    <row r="1794" spans="1:26" x14ac:dyDescent="0.3">
      <c r="A1794" t="s">
        <v>26</v>
      </c>
      <c r="B1794" t="s">
        <v>27</v>
      </c>
      <c r="C1794" s="27">
        <v>2020</v>
      </c>
      <c r="D1794" s="28">
        <v>6</v>
      </c>
      <c r="E1794" t="s">
        <v>52</v>
      </c>
      <c r="F1794" t="s">
        <v>1000</v>
      </c>
      <c r="G1794" s="29">
        <v>43813</v>
      </c>
      <c r="H1794" s="30">
        <v>43813</v>
      </c>
      <c r="I1794" s="31">
        <v>11</v>
      </c>
      <c r="J1794" t="s">
        <v>44</v>
      </c>
      <c r="L1794" t="s">
        <v>37</v>
      </c>
      <c r="M1794" t="s">
        <v>38</v>
      </c>
      <c r="P1794" t="s">
        <v>26</v>
      </c>
      <c r="Q1794" t="s">
        <v>33</v>
      </c>
      <c r="R1794" t="s">
        <v>558</v>
      </c>
      <c r="W1794" s="32">
        <v>-37565.769999999997</v>
      </c>
      <c r="X1794" t="s">
        <v>996</v>
      </c>
      <c r="Y1794" t="s">
        <v>45</v>
      </c>
      <c r="Z1794" t="s">
        <v>70</v>
      </c>
    </row>
    <row r="1795" spans="1:26" x14ac:dyDescent="0.3">
      <c r="A1795" t="s">
        <v>26</v>
      </c>
      <c r="B1795" t="s">
        <v>27</v>
      </c>
      <c r="C1795" s="27">
        <v>2020</v>
      </c>
      <c r="D1795" s="28">
        <v>6</v>
      </c>
      <c r="E1795" t="s">
        <v>52</v>
      </c>
      <c r="F1795" t="s">
        <v>1000</v>
      </c>
      <c r="G1795" s="29">
        <v>43813</v>
      </c>
      <c r="H1795" s="30">
        <v>43813</v>
      </c>
      <c r="I1795" s="31">
        <v>13</v>
      </c>
      <c r="J1795" t="s">
        <v>44</v>
      </c>
      <c r="L1795" t="s">
        <v>37</v>
      </c>
      <c r="M1795" t="s">
        <v>38</v>
      </c>
      <c r="P1795" t="s">
        <v>26</v>
      </c>
      <c r="Q1795" t="s">
        <v>33</v>
      </c>
      <c r="R1795" t="s">
        <v>558</v>
      </c>
      <c r="W1795" s="32">
        <v>-14425</v>
      </c>
      <c r="X1795" t="s">
        <v>997</v>
      </c>
      <c r="Y1795" t="s">
        <v>45</v>
      </c>
      <c r="Z1795" t="s">
        <v>70</v>
      </c>
    </row>
    <row r="1796" spans="1:26" x14ac:dyDescent="0.3">
      <c r="A1796" t="s">
        <v>26</v>
      </c>
      <c r="B1796" t="s">
        <v>27</v>
      </c>
      <c r="C1796" s="27">
        <v>2020</v>
      </c>
      <c r="D1796" s="28">
        <v>6</v>
      </c>
      <c r="E1796" t="s">
        <v>52</v>
      </c>
      <c r="F1796" t="s">
        <v>1000</v>
      </c>
      <c r="G1796" s="29">
        <v>43813</v>
      </c>
      <c r="H1796" s="30">
        <v>43813</v>
      </c>
      <c r="I1796" s="31">
        <v>15</v>
      </c>
      <c r="J1796" t="s">
        <v>44</v>
      </c>
      <c r="L1796" t="s">
        <v>37</v>
      </c>
      <c r="M1796" t="s">
        <v>38</v>
      </c>
      <c r="P1796" t="s">
        <v>26</v>
      </c>
      <c r="Q1796" t="s">
        <v>33</v>
      </c>
      <c r="R1796" t="s">
        <v>558</v>
      </c>
      <c r="W1796" s="32">
        <v>-6468</v>
      </c>
      <c r="X1796" t="s">
        <v>998</v>
      </c>
      <c r="Y1796" t="s">
        <v>45</v>
      </c>
      <c r="Z1796" t="s">
        <v>70</v>
      </c>
    </row>
    <row r="1797" spans="1:26" x14ac:dyDescent="0.3">
      <c r="A1797" t="s">
        <v>26</v>
      </c>
      <c r="B1797" t="s">
        <v>27</v>
      </c>
      <c r="C1797" s="27">
        <v>2020</v>
      </c>
      <c r="D1797" s="28">
        <v>6</v>
      </c>
      <c r="E1797" t="s">
        <v>52</v>
      </c>
      <c r="F1797" t="s">
        <v>1000</v>
      </c>
      <c r="G1797" s="29">
        <v>43813</v>
      </c>
      <c r="H1797" s="30">
        <v>43813</v>
      </c>
      <c r="I1797" s="31">
        <v>16</v>
      </c>
      <c r="J1797" t="s">
        <v>44</v>
      </c>
      <c r="L1797" t="s">
        <v>37</v>
      </c>
      <c r="M1797" t="s">
        <v>38</v>
      </c>
      <c r="P1797" t="s">
        <v>26</v>
      </c>
      <c r="Q1797" t="s">
        <v>33</v>
      </c>
      <c r="R1797" t="s">
        <v>558</v>
      </c>
      <c r="W1797" s="32">
        <v>-19587</v>
      </c>
      <c r="X1797" t="s">
        <v>994</v>
      </c>
      <c r="Y1797" t="s">
        <v>45</v>
      </c>
      <c r="Z1797" t="s">
        <v>70</v>
      </c>
    </row>
    <row r="1798" spans="1:26" x14ac:dyDescent="0.3">
      <c r="A1798" t="s">
        <v>26</v>
      </c>
      <c r="B1798" t="s">
        <v>27</v>
      </c>
      <c r="C1798" s="27">
        <v>2020</v>
      </c>
      <c r="D1798" s="28">
        <v>6</v>
      </c>
      <c r="E1798" t="s">
        <v>52</v>
      </c>
      <c r="F1798" t="s">
        <v>1000</v>
      </c>
      <c r="G1798" s="29">
        <v>43813</v>
      </c>
      <c r="H1798" s="30">
        <v>43813</v>
      </c>
      <c r="I1798" s="31">
        <v>17</v>
      </c>
      <c r="J1798" t="s">
        <v>44</v>
      </c>
      <c r="L1798" t="s">
        <v>37</v>
      </c>
      <c r="M1798" t="s">
        <v>38</v>
      </c>
      <c r="P1798" t="s">
        <v>26</v>
      </c>
      <c r="Q1798" t="s">
        <v>33</v>
      </c>
      <c r="R1798" t="s">
        <v>558</v>
      </c>
      <c r="W1798" s="32">
        <v>-2223</v>
      </c>
      <c r="X1798" t="s">
        <v>995</v>
      </c>
      <c r="Y1798" t="s">
        <v>45</v>
      </c>
      <c r="Z1798" t="s">
        <v>70</v>
      </c>
    </row>
    <row r="1799" spans="1:26" x14ac:dyDescent="0.3">
      <c r="A1799" t="s">
        <v>26</v>
      </c>
      <c r="B1799" t="s">
        <v>27</v>
      </c>
      <c r="C1799" s="27">
        <v>2020</v>
      </c>
      <c r="D1799" s="28">
        <v>6</v>
      </c>
      <c r="E1799" t="s">
        <v>52</v>
      </c>
      <c r="F1799" t="s">
        <v>1000</v>
      </c>
      <c r="G1799" s="29">
        <v>43813</v>
      </c>
      <c r="H1799" s="30">
        <v>43813</v>
      </c>
      <c r="I1799" s="31">
        <v>29</v>
      </c>
      <c r="J1799" t="s">
        <v>44</v>
      </c>
      <c r="L1799" t="s">
        <v>54</v>
      </c>
      <c r="M1799" t="s">
        <v>38</v>
      </c>
      <c r="P1799" t="s">
        <v>26</v>
      </c>
      <c r="Q1799" t="s">
        <v>33</v>
      </c>
      <c r="R1799" t="s">
        <v>558</v>
      </c>
      <c r="W1799" s="32">
        <v>37565.769999999997</v>
      </c>
      <c r="X1799" t="s">
        <v>996</v>
      </c>
      <c r="Y1799" t="s">
        <v>57</v>
      </c>
      <c r="Z1799" t="s">
        <v>70</v>
      </c>
    </row>
    <row r="1800" spans="1:26" x14ac:dyDescent="0.3">
      <c r="A1800" t="s">
        <v>26</v>
      </c>
      <c r="B1800" t="s">
        <v>27</v>
      </c>
      <c r="C1800" s="27">
        <v>2020</v>
      </c>
      <c r="D1800" s="28">
        <v>6</v>
      </c>
      <c r="E1800" t="s">
        <v>52</v>
      </c>
      <c r="F1800" t="s">
        <v>1000</v>
      </c>
      <c r="G1800" s="29">
        <v>43813</v>
      </c>
      <c r="H1800" s="30">
        <v>43813</v>
      </c>
      <c r="I1800" s="31">
        <v>31</v>
      </c>
      <c r="J1800" t="s">
        <v>44</v>
      </c>
      <c r="L1800" t="s">
        <v>54</v>
      </c>
      <c r="M1800" t="s">
        <v>38</v>
      </c>
      <c r="P1800" t="s">
        <v>26</v>
      </c>
      <c r="Q1800" t="s">
        <v>33</v>
      </c>
      <c r="R1800" t="s">
        <v>558</v>
      </c>
      <c r="W1800" s="32">
        <v>14425</v>
      </c>
      <c r="X1800" t="s">
        <v>997</v>
      </c>
      <c r="Y1800" t="s">
        <v>57</v>
      </c>
      <c r="Z1800" t="s">
        <v>70</v>
      </c>
    </row>
    <row r="1801" spans="1:26" x14ac:dyDescent="0.3">
      <c r="A1801" t="s">
        <v>26</v>
      </c>
      <c r="B1801" t="s">
        <v>27</v>
      </c>
      <c r="C1801" s="27">
        <v>2020</v>
      </c>
      <c r="D1801" s="28">
        <v>6</v>
      </c>
      <c r="E1801" t="s">
        <v>52</v>
      </c>
      <c r="F1801" t="s">
        <v>1000</v>
      </c>
      <c r="G1801" s="29">
        <v>43813</v>
      </c>
      <c r="H1801" s="30">
        <v>43813</v>
      </c>
      <c r="I1801" s="31">
        <v>32</v>
      </c>
      <c r="J1801" t="s">
        <v>44</v>
      </c>
      <c r="L1801" t="s">
        <v>54</v>
      </c>
      <c r="M1801" t="s">
        <v>38</v>
      </c>
      <c r="P1801" t="s">
        <v>26</v>
      </c>
      <c r="Q1801" t="s">
        <v>33</v>
      </c>
      <c r="R1801" t="s">
        <v>558</v>
      </c>
      <c r="W1801" s="32">
        <v>6468</v>
      </c>
      <c r="X1801" t="s">
        <v>998</v>
      </c>
      <c r="Y1801" t="s">
        <v>57</v>
      </c>
      <c r="Z1801" t="s">
        <v>70</v>
      </c>
    </row>
    <row r="1802" spans="1:26" x14ac:dyDescent="0.3">
      <c r="A1802" t="s">
        <v>26</v>
      </c>
      <c r="B1802" t="s">
        <v>27</v>
      </c>
      <c r="C1802" s="27">
        <v>2020</v>
      </c>
      <c r="D1802" s="28">
        <v>6</v>
      </c>
      <c r="E1802" t="s">
        <v>52</v>
      </c>
      <c r="F1802" t="s">
        <v>1000</v>
      </c>
      <c r="G1802" s="29">
        <v>43813</v>
      </c>
      <c r="H1802" s="30">
        <v>43813</v>
      </c>
      <c r="I1802" s="31">
        <v>33</v>
      </c>
      <c r="J1802" t="s">
        <v>44</v>
      </c>
      <c r="L1802" t="s">
        <v>54</v>
      </c>
      <c r="M1802" t="s">
        <v>38</v>
      </c>
      <c r="P1802" t="s">
        <v>26</v>
      </c>
      <c r="Q1802" t="s">
        <v>33</v>
      </c>
      <c r="R1802" t="s">
        <v>558</v>
      </c>
      <c r="W1802" s="32">
        <v>19587</v>
      </c>
      <c r="X1802" t="s">
        <v>994</v>
      </c>
      <c r="Y1802" t="s">
        <v>57</v>
      </c>
      <c r="Z1802" t="s">
        <v>70</v>
      </c>
    </row>
    <row r="1803" spans="1:26" x14ac:dyDescent="0.3">
      <c r="A1803" t="s">
        <v>26</v>
      </c>
      <c r="B1803" t="s">
        <v>27</v>
      </c>
      <c r="C1803" s="27">
        <v>2020</v>
      </c>
      <c r="D1803" s="28">
        <v>6</v>
      </c>
      <c r="E1803" t="s">
        <v>52</v>
      </c>
      <c r="F1803" t="s">
        <v>1000</v>
      </c>
      <c r="G1803" s="29">
        <v>43813</v>
      </c>
      <c r="H1803" s="30">
        <v>43813</v>
      </c>
      <c r="I1803" s="31">
        <v>34</v>
      </c>
      <c r="J1803" t="s">
        <v>44</v>
      </c>
      <c r="L1803" t="s">
        <v>54</v>
      </c>
      <c r="M1803" t="s">
        <v>38</v>
      </c>
      <c r="P1803" t="s">
        <v>26</v>
      </c>
      <c r="Q1803" t="s">
        <v>33</v>
      </c>
      <c r="R1803" t="s">
        <v>558</v>
      </c>
      <c r="W1803" s="32">
        <v>2223</v>
      </c>
      <c r="X1803" t="s">
        <v>995</v>
      </c>
      <c r="Y1803" t="s">
        <v>57</v>
      </c>
      <c r="Z1803" t="s">
        <v>70</v>
      </c>
    </row>
    <row r="1804" spans="1:26" x14ac:dyDescent="0.3">
      <c r="A1804" t="s">
        <v>26</v>
      </c>
      <c r="B1804" t="s">
        <v>27</v>
      </c>
      <c r="C1804" s="27">
        <v>2020</v>
      </c>
      <c r="D1804" s="28">
        <v>6</v>
      </c>
      <c r="E1804" t="s">
        <v>52</v>
      </c>
      <c r="F1804" t="s">
        <v>1001</v>
      </c>
      <c r="G1804" s="29">
        <v>43818</v>
      </c>
      <c r="H1804" s="30">
        <v>43818</v>
      </c>
      <c r="I1804" s="31">
        <v>137</v>
      </c>
      <c r="J1804" t="s">
        <v>44</v>
      </c>
      <c r="L1804" t="s">
        <v>54</v>
      </c>
      <c r="M1804" t="s">
        <v>38</v>
      </c>
      <c r="P1804" t="s">
        <v>26</v>
      </c>
      <c r="Q1804" t="s">
        <v>33</v>
      </c>
      <c r="R1804" t="s">
        <v>558</v>
      </c>
      <c r="W1804" s="32">
        <v>-2116.2199999999998</v>
      </c>
      <c r="X1804" t="s">
        <v>1002</v>
      </c>
      <c r="Y1804" t="s">
        <v>57</v>
      </c>
      <c r="Z1804" t="s">
        <v>57</v>
      </c>
    </row>
    <row r="1805" spans="1:26" x14ac:dyDescent="0.3">
      <c r="A1805" t="s">
        <v>26</v>
      </c>
      <c r="B1805" t="s">
        <v>27</v>
      </c>
      <c r="C1805" s="27">
        <v>2020</v>
      </c>
      <c r="D1805" s="28">
        <v>6</v>
      </c>
      <c r="E1805" t="s">
        <v>52</v>
      </c>
      <c r="F1805" t="s">
        <v>1001</v>
      </c>
      <c r="G1805" s="29">
        <v>43818</v>
      </c>
      <c r="H1805" s="30">
        <v>43818</v>
      </c>
      <c r="I1805" s="31">
        <v>139</v>
      </c>
      <c r="J1805" t="s">
        <v>44</v>
      </c>
      <c r="L1805" t="s">
        <v>54</v>
      </c>
      <c r="M1805" t="s">
        <v>38</v>
      </c>
      <c r="P1805" t="s">
        <v>26</v>
      </c>
      <c r="Q1805" t="s">
        <v>33</v>
      </c>
      <c r="R1805" t="s">
        <v>558</v>
      </c>
      <c r="W1805" s="32">
        <v>-19622.900000000001</v>
      </c>
      <c r="X1805" t="s">
        <v>1003</v>
      </c>
      <c r="Y1805" t="s">
        <v>57</v>
      </c>
      <c r="Z1805" t="s">
        <v>57</v>
      </c>
    </row>
    <row r="1806" spans="1:26" x14ac:dyDescent="0.3">
      <c r="A1806" t="s">
        <v>26</v>
      </c>
      <c r="B1806" t="s">
        <v>27</v>
      </c>
      <c r="C1806" s="27">
        <v>2020</v>
      </c>
      <c r="D1806" s="28">
        <v>6</v>
      </c>
      <c r="E1806" t="s">
        <v>52</v>
      </c>
      <c r="F1806" t="s">
        <v>1001</v>
      </c>
      <c r="G1806" s="29">
        <v>43818</v>
      </c>
      <c r="H1806" s="30">
        <v>43818</v>
      </c>
      <c r="I1806" s="31">
        <v>282</v>
      </c>
      <c r="J1806" t="s">
        <v>44</v>
      </c>
      <c r="K1806" t="s">
        <v>581</v>
      </c>
      <c r="L1806" t="s">
        <v>987</v>
      </c>
      <c r="M1806" t="s">
        <v>582</v>
      </c>
      <c r="P1806" t="s">
        <v>26</v>
      </c>
      <c r="Q1806" t="s">
        <v>33</v>
      </c>
      <c r="R1806" t="s">
        <v>558</v>
      </c>
      <c r="S1806" t="s">
        <v>625</v>
      </c>
      <c r="W1806" s="32">
        <v>2116.2199999999998</v>
      </c>
      <c r="X1806" t="s">
        <v>1002</v>
      </c>
      <c r="Y1806" t="s">
        <v>1004</v>
      </c>
      <c r="Z1806" t="s">
        <v>57</v>
      </c>
    </row>
    <row r="1807" spans="1:26" x14ac:dyDescent="0.3">
      <c r="A1807" t="s">
        <v>26</v>
      </c>
      <c r="B1807" t="s">
        <v>27</v>
      </c>
      <c r="C1807" s="27">
        <v>2020</v>
      </c>
      <c r="D1807" s="28">
        <v>6</v>
      </c>
      <c r="E1807" t="s">
        <v>52</v>
      </c>
      <c r="F1807" t="s">
        <v>1001</v>
      </c>
      <c r="G1807" s="29">
        <v>43818</v>
      </c>
      <c r="H1807" s="30">
        <v>43818</v>
      </c>
      <c r="I1807" s="31">
        <v>284</v>
      </c>
      <c r="J1807" t="s">
        <v>44</v>
      </c>
      <c r="K1807" t="s">
        <v>581</v>
      </c>
      <c r="L1807" t="s">
        <v>987</v>
      </c>
      <c r="M1807" t="s">
        <v>582</v>
      </c>
      <c r="P1807" t="s">
        <v>26</v>
      </c>
      <c r="Q1807" t="s">
        <v>33</v>
      </c>
      <c r="R1807" t="s">
        <v>558</v>
      </c>
      <c r="S1807" t="s">
        <v>965</v>
      </c>
      <c r="W1807" s="32">
        <v>19622.900000000001</v>
      </c>
      <c r="X1807" t="s">
        <v>1003</v>
      </c>
      <c r="Y1807" t="s">
        <v>1005</v>
      </c>
      <c r="Z1807" t="s">
        <v>57</v>
      </c>
    </row>
    <row r="1808" spans="1:26" x14ac:dyDescent="0.3">
      <c r="A1808" t="s">
        <v>26</v>
      </c>
      <c r="B1808" t="s">
        <v>27</v>
      </c>
      <c r="C1808" s="27">
        <v>2020</v>
      </c>
      <c r="D1808" s="28">
        <v>6</v>
      </c>
      <c r="E1808" t="s">
        <v>52</v>
      </c>
      <c r="F1808" t="s">
        <v>1006</v>
      </c>
      <c r="G1808" s="29">
        <v>43819</v>
      </c>
      <c r="H1808" s="30">
        <v>43819</v>
      </c>
      <c r="I1808" s="31">
        <v>32</v>
      </c>
      <c r="J1808" t="s">
        <v>44</v>
      </c>
      <c r="L1808" t="s">
        <v>37</v>
      </c>
      <c r="M1808" t="s">
        <v>38</v>
      </c>
      <c r="P1808" t="s">
        <v>26</v>
      </c>
      <c r="Q1808" t="s">
        <v>33</v>
      </c>
      <c r="R1808" t="s">
        <v>558</v>
      </c>
      <c r="W1808" s="32">
        <v>-2116.2199999999998</v>
      </c>
      <c r="X1808" t="s">
        <v>1002</v>
      </c>
      <c r="Y1808" t="s">
        <v>45</v>
      </c>
      <c r="Z1808" t="s">
        <v>70</v>
      </c>
    </row>
    <row r="1809" spans="1:26" x14ac:dyDescent="0.3">
      <c r="A1809" t="s">
        <v>26</v>
      </c>
      <c r="B1809" t="s">
        <v>27</v>
      </c>
      <c r="C1809" s="27">
        <v>2020</v>
      </c>
      <c r="D1809" s="28">
        <v>6</v>
      </c>
      <c r="E1809" t="s">
        <v>52</v>
      </c>
      <c r="F1809" t="s">
        <v>1006</v>
      </c>
      <c r="G1809" s="29">
        <v>43819</v>
      </c>
      <c r="H1809" s="30">
        <v>43819</v>
      </c>
      <c r="I1809" s="31">
        <v>37</v>
      </c>
      <c r="J1809" t="s">
        <v>44</v>
      </c>
      <c r="L1809" t="s">
        <v>37</v>
      </c>
      <c r="M1809" t="s">
        <v>38</v>
      </c>
      <c r="P1809" t="s">
        <v>26</v>
      </c>
      <c r="Q1809" t="s">
        <v>33</v>
      </c>
      <c r="R1809" t="s">
        <v>558</v>
      </c>
      <c r="W1809" s="32">
        <v>-19622.900000000001</v>
      </c>
      <c r="X1809" t="s">
        <v>1003</v>
      </c>
      <c r="Y1809" t="s">
        <v>45</v>
      </c>
      <c r="Z1809" t="s">
        <v>70</v>
      </c>
    </row>
    <row r="1810" spans="1:26" x14ac:dyDescent="0.3">
      <c r="A1810" t="s">
        <v>26</v>
      </c>
      <c r="B1810" t="s">
        <v>27</v>
      </c>
      <c r="C1810" s="27">
        <v>2020</v>
      </c>
      <c r="D1810" s="28">
        <v>6</v>
      </c>
      <c r="E1810" t="s">
        <v>52</v>
      </c>
      <c r="F1810" t="s">
        <v>1006</v>
      </c>
      <c r="G1810" s="29">
        <v>43819</v>
      </c>
      <c r="H1810" s="30">
        <v>43819</v>
      </c>
      <c r="I1810" s="31">
        <v>70</v>
      </c>
      <c r="J1810" t="s">
        <v>44</v>
      </c>
      <c r="L1810" t="s">
        <v>54</v>
      </c>
      <c r="M1810" t="s">
        <v>38</v>
      </c>
      <c r="P1810" t="s">
        <v>26</v>
      </c>
      <c r="Q1810" t="s">
        <v>33</v>
      </c>
      <c r="R1810" t="s">
        <v>558</v>
      </c>
      <c r="W1810" s="32">
        <v>2116.2199999999998</v>
      </c>
      <c r="X1810" t="s">
        <v>1002</v>
      </c>
      <c r="Y1810" t="s">
        <v>57</v>
      </c>
      <c r="Z1810" t="s">
        <v>70</v>
      </c>
    </row>
    <row r="1811" spans="1:26" x14ac:dyDescent="0.3">
      <c r="A1811" t="s">
        <v>26</v>
      </c>
      <c r="B1811" t="s">
        <v>27</v>
      </c>
      <c r="C1811" s="27">
        <v>2020</v>
      </c>
      <c r="D1811" s="28">
        <v>6</v>
      </c>
      <c r="E1811" t="s">
        <v>52</v>
      </c>
      <c r="F1811" t="s">
        <v>1006</v>
      </c>
      <c r="G1811" s="29">
        <v>43819</v>
      </c>
      <c r="H1811" s="30">
        <v>43819</v>
      </c>
      <c r="I1811" s="31">
        <v>71</v>
      </c>
      <c r="J1811" t="s">
        <v>44</v>
      </c>
      <c r="L1811" t="s">
        <v>54</v>
      </c>
      <c r="M1811" t="s">
        <v>38</v>
      </c>
      <c r="P1811" t="s">
        <v>26</v>
      </c>
      <c r="Q1811" t="s">
        <v>33</v>
      </c>
      <c r="R1811" t="s">
        <v>558</v>
      </c>
      <c r="W1811" s="32">
        <v>19622.900000000001</v>
      </c>
      <c r="X1811" t="s">
        <v>1003</v>
      </c>
      <c r="Y1811" t="s">
        <v>57</v>
      </c>
      <c r="Z1811" t="s">
        <v>70</v>
      </c>
    </row>
    <row r="1812" spans="1:26" x14ac:dyDescent="0.3">
      <c r="A1812" t="s">
        <v>26</v>
      </c>
      <c r="B1812" t="s">
        <v>27</v>
      </c>
      <c r="C1812" s="27">
        <v>2020</v>
      </c>
      <c r="D1812" s="28">
        <v>6</v>
      </c>
      <c r="E1812" t="s">
        <v>28</v>
      </c>
      <c r="F1812" t="s">
        <v>1007</v>
      </c>
      <c r="G1812" s="29">
        <v>43819</v>
      </c>
      <c r="H1812" s="30">
        <v>43819</v>
      </c>
      <c r="I1812" s="31">
        <v>43</v>
      </c>
      <c r="J1812" t="s">
        <v>44</v>
      </c>
      <c r="L1812" t="s">
        <v>37</v>
      </c>
      <c r="M1812" t="s">
        <v>38</v>
      </c>
      <c r="Q1812" t="s">
        <v>33</v>
      </c>
      <c r="W1812" s="32">
        <v>688.09</v>
      </c>
      <c r="X1812" t="s">
        <v>1008</v>
      </c>
      <c r="Y1812" t="s">
        <v>1009</v>
      </c>
      <c r="Z1812" t="s">
        <v>36</v>
      </c>
    </row>
    <row r="1813" spans="1:26" x14ac:dyDescent="0.3">
      <c r="A1813" t="s">
        <v>26</v>
      </c>
      <c r="B1813" t="s">
        <v>27</v>
      </c>
      <c r="C1813" s="27">
        <v>2020</v>
      </c>
      <c r="D1813" s="28">
        <v>6</v>
      </c>
      <c r="E1813" t="s">
        <v>28</v>
      </c>
      <c r="F1813" t="s">
        <v>1007</v>
      </c>
      <c r="G1813" s="29">
        <v>43819</v>
      </c>
      <c r="H1813" s="30">
        <v>43819</v>
      </c>
      <c r="I1813" s="31">
        <v>48</v>
      </c>
      <c r="J1813" t="s">
        <v>44</v>
      </c>
      <c r="K1813" t="s">
        <v>581</v>
      </c>
      <c r="L1813" t="s">
        <v>987</v>
      </c>
      <c r="M1813" t="s">
        <v>582</v>
      </c>
      <c r="O1813" t="s">
        <v>964</v>
      </c>
      <c r="P1813" t="s">
        <v>26</v>
      </c>
      <c r="Q1813" t="s">
        <v>33</v>
      </c>
      <c r="R1813" t="s">
        <v>558</v>
      </c>
      <c r="S1813" t="s">
        <v>810</v>
      </c>
      <c r="W1813" s="32">
        <v>-688.09</v>
      </c>
      <c r="X1813" t="s">
        <v>1008</v>
      </c>
      <c r="Y1813" t="s">
        <v>1009</v>
      </c>
      <c r="Z1813" t="s">
        <v>36</v>
      </c>
    </row>
    <row r="1814" spans="1:26" x14ac:dyDescent="0.3">
      <c r="A1814" t="s">
        <v>26</v>
      </c>
      <c r="B1814" t="s">
        <v>27</v>
      </c>
      <c r="C1814" s="27">
        <v>2020</v>
      </c>
      <c r="D1814" s="28">
        <v>6</v>
      </c>
      <c r="E1814" t="s">
        <v>609</v>
      </c>
      <c r="F1814" t="s">
        <v>1010</v>
      </c>
      <c r="G1814" s="29">
        <v>43822</v>
      </c>
      <c r="H1814" s="30">
        <v>43823</v>
      </c>
      <c r="I1814" s="31">
        <v>275</v>
      </c>
      <c r="J1814" t="s">
        <v>44</v>
      </c>
      <c r="K1814" t="s">
        <v>604</v>
      </c>
      <c r="L1814" t="s">
        <v>611</v>
      </c>
      <c r="M1814" t="s">
        <v>903</v>
      </c>
      <c r="O1814" t="s">
        <v>606</v>
      </c>
      <c r="P1814" t="s">
        <v>26</v>
      </c>
      <c r="Q1814" t="s">
        <v>33</v>
      </c>
      <c r="R1814" t="s">
        <v>558</v>
      </c>
      <c r="W1814" s="32">
        <v>3354.92</v>
      </c>
      <c r="X1814" t="s">
        <v>612</v>
      </c>
      <c r="Y1814" t="s">
        <v>1011</v>
      </c>
      <c r="Z1814" t="s">
        <v>614</v>
      </c>
    </row>
    <row r="1815" spans="1:26" x14ac:dyDescent="0.3">
      <c r="A1815" t="s">
        <v>26</v>
      </c>
      <c r="B1815" t="s">
        <v>27</v>
      </c>
      <c r="C1815" s="27">
        <v>2020</v>
      </c>
      <c r="D1815" s="28">
        <v>6</v>
      </c>
      <c r="E1815" t="s">
        <v>609</v>
      </c>
      <c r="F1815" t="s">
        <v>1010</v>
      </c>
      <c r="G1815" s="29">
        <v>43822</v>
      </c>
      <c r="H1815" s="30">
        <v>43823</v>
      </c>
      <c r="I1815" s="31">
        <v>276</v>
      </c>
      <c r="J1815" t="s">
        <v>44</v>
      </c>
      <c r="K1815" t="s">
        <v>604</v>
      </c>
      <c r="L1815" t="s">
        <v>611</v>
      </c>
      <c r="M1815" t="s">
        <v>903</v>
      </c>
      <c r="O1815" t="s">
        <v>606</v>
      </c>
      <c r="P1815" t="s">
        <v>26</v>
      </c>
      <c r="Q1815" t="s">
        <v>33</v>
      </c>
      <c r="R1815" t="s">
        <v>558</v>
      </c>
      <c r="W1815" s="32">
        <v>3349</v>
      </c>
      <c r="X1815" t="s">
        <v>612</v>
      </c>
      <c r="Y1815" t="s">
        <v>1011</v>
      </c>
      <c r="Z1815" t="s">
        <v>614</v>
      </c>
    </row>
    <row r="1816" spans="1:26" x14ac:dyDescent="0.3">
      <c r="A1816" t="s">
        <v>26</v>
      </c>
      <c r="B1816" t="s">
        <v>27</v>
      </c>
      <c r="C1816" s="27">
        <v>2020</v>
      </c>
      <c r="D1816" s="28">
        <v>6</v>
      </c>
      <c r="E1816" t="s">
        <v>609</v>
      </c>
      <c r="F1816" t="s">
        <v>1010</v>
      </c>
      <c r="G1816" s="29">
        <v>43822</v>
      </c>
      <c r="H1816" s="30">
        <v>43823</v>
      </c>
      <c r="I1816" s="31">
        <v>277</v>
      </c>
      <c r="J1816" t="s">
        <v>44</v>
      </c>
      <c r="K1816" t="s">
        <v>604</v>
      </c>
      <c r="L1816" t="s">
        <v>615</v>
      </c>
      <c r="M1816" t="s">
        <v>903</v>
      </c>
      <c r="O1816" t="s">
        <v>606</v>
      </c>
      <c r="P1816" t="s">
        <v>26</v>
      </c>
      <c r="Q1816" t="s">
        <v>33</v>
      </c>
      <c r="R1816" t="s">
        <v>558</v>
      </c>
      <c r="W1816" s="32">
        <v>453.59</v>
      </c>
      <c r="X1816" t="s">
        <v>612</v>
      </c>
      <c r="Y1816" t="s">
        <v>1011</v>
      </c>
      <c r="Z1816" t="s">
        <v>614</v>
      </c>
    </row>
    <row r="1817" spans="1:26" x14ac:dyDescent="0.3">
      <c r="A1817" t="s">
        <v>26</v>
      </c>
      <c r="B1817" t="s">
        <v>27</v>
      </c>
      <c r="C1817" s="27">
        <v>2020</v>
      </c>
      <c r="D1817" s="28">
        <v>6</v>
      </c>
      <c r="E1817" t="s">
        <v>609</v>
      </c>
      <c r="F1817" t="s">
        <v>1010</v>
      </c>
      <c r="G1817" s="29">
        <v>43822</v>
      </c>
      <c r="H1817" s="30">
        <v>43823</v>
      </c>
      <c r="I1817" s="31">
        <v>278</v>
      </c>
      <c r="J1817" t="s">
        <v>44</v>
      </c>
      <c r="K1817" t="s">
        <v>604</v>
      </c>
      <c r="L1817" t="s">
        <v>615</v>
      </c>
      <c r="M1817" t="s">
        <v>903</v>
      </c>
      <c r="O1817" t="s">
        <v>606</v>
      </c>
      <c r="P1817" t="s">
        <v>26</v>
      </c>
      <c r="Q1817" t="s">
        <v>33</v>
      </c>
      <c r="R1817" t="s">
        <v>558</v>
      </c>
      <c r="W1817" s="32">
        <v>452.78</v>
      </c>
      <c r="X1817" t="s">
        <v>612</v>
      </c>
      <c r="Y1817" t="s">
        <v>1011</v>
      </c>
      <c r="Z1817" t="s">
        <v>614</v>
      </c>
    </row>
    <row r="1818" spans="1:26" x14ac:dyDescent="0.3">
      <c r="A1818" t="s">
        <v>26</v>
      </c>
      <c r="B1818" t="s">
        <v>27</v>
      </c>
      <c r="C1818" s="27">
        <v>2020</v>
      </c>
      <c r="D1818" s="28">
        <v>6</v>
      </c>
      <c r="E1818" t="s">
        <v>609</v>
      </c>
      <c r="F1818" t="s">
        <v>1010</v>
      </c>
      <c r="G1818" s="29">
        <v>43822</v>
      </c>
      <c r="H1818" s="30">
        <v>43823</v>
      </c>
      <c r="I1818" s="31">
        <v>279</v>
      </c>
      <c r="J1818" t="s">
        <v>44</v>
      </c>
      <c r="K1818" t="s">
        <v>604</v>
      </c>
      <c r="L1818" t="s">
        <v>616</v>
      </c>
      <c r="M1818" t="s">
        <v>903</v>
      </c>
      <c r="O1818" t="s">
        <v>606</v>
      </c>
      <c r="P1818" t="s">
        <v>26</v>
      </c>
      <c r="Q1818" t="s">
        <v>33</v>
      </c>
      <c r="R1818" t="s">
        <v>558</v>
      </c>
      <c r="W1818" s="32">
        <v>231.14</v>
      </c>
      <c r="X1818" t="s">
        <v>612</v>
      </c>
      <c r="Y1818" t="s">
        <v>1011</v>
      </c>
      <c r="Z1818" t="s">
        <v>614</v>
      </c>
    </row>
    <row r="1819" spans="1:26" x14ac:dyDescent="0.3">
      <c r="A1819" t="s">
        <v>26</v>
      </c>
      <c r="B1819" t="s">
        <v>27</v>
      </c>
      <c r="C1819" s="27">
        <v>2020</v>
      </c>
      <c r="D1819" s="28">
        <v>6</v>
      </c>
      <c r="E1819" t="s">
        <v>609</v>
      </c>
      <c r="F1819" t="s">
        <v>1010</v>
      </c>
      <c r="G1819" s="29">
        <v>43822</v>
      </c>
      <c r="H1819" s="30">
        <v>43823</v>
      </c>
      <c r="I1819" s="31">
        <v>280</v>
      </c>
      <c r="J1819" t="s">
        <v>44</v>
      </c>
      <c r="K1819" t="s">
        <v>604</v>
      </c>
      <c r="L1819" t="s">
        <v>616</v>
      </c>
      <c r="M1819" t="s">
        <v>903</v>
      </c>
      <c r="O1819" t="s">
        <v>606</v>
      </c>
      <c r="P1819" t="s">
        <v>26</v>
      </c>
      <c r="Q1819" t="s">
        <v>33</v>
      </c>
      <c r="R1819" t="s">
        <v>558</v>
      </c>
      <c r="W1819" s="32">
        <v>242.58</v>
      </c>
      <c r="X1819" t="s">
        <v>612</v>
      </c>
      <c r="Y1819" t="s">
        <v>1011</v>
      </c>
      <c r="Z1819" t="s">
        <v>614</v>
      </c>
    </row>
    <row r="1820" spans="1:26" x14ac:dyDescent="0.3">
      <c r="A1820" t="s">
        <v>26</v>
      </c>
      <c r="B1820" t="s">
        <v>27</v>
      </c>
      <c r="C1820" s="27">
        <v>2020</v>
      </c>
      <c r="D1820" s="28">
        <v>6</v>
      </c>
      <c r="E1820" t="s">
        <v>609</v>
      </c>
      <c r="F1820" t="s">
        <v>1010</v>
      </c>
      <c r="G1820" s="29">
        <v>43822</v>
      </c>
      <c r="H1820" s="30">
        <v>43823</v>
      </c>
      <c r="I1820" s="31">
        <v>281</v>
      </c>
      <c r="J1820" t="s">
        <v>44</v>
      </c>
      <c r="K1820" t="s">
        <v>604</v>
      </c>
      <c r="L1820" t="s">
        <v>617</v>
      </c>
      <c r="M1820" t="s">
        <v>903</v>
      </c>
      <c r="O1820" t="s">
        <v>606</v>
      </c>
      <c r="P1820" t="s">
        <v>26</v>
      </c>
      <c r="Q1820" t="s">
        <v>33</v>
      </c>
      <c r="R1820" t="s">
        <v>558</v>
      </c>
      <c r="W1820" s="32">
        <v>43.95</v>
      </c>
      <c r="X1820" t="s">
        <v>612</v>
      </c>
      <c r="Y1820" t="s">
        <v>1011</v>
      </c>
      <c r="Z1820" t="s">
        <v>614</v>
      </c>
    </row>
    <row r="1821" spans="1:26" x14ac:dyDescent="0.3">
      <c r="A1821" t="s">
        <v>26</v>
      </c>
      <c r="B1821" t="s">
        <v>27</v>
      </c>
      <c r="C1821" s="27">
        <v>2020</v>
      </c>
      <c r="D1821" s="28">
        <v>6</v>
      </c>
      <c r="E1821" t="s">
        <v>609</v>
      </c>
      <c r="F1821" t="s">
        <v>1010</v>
      </c>
      <c r="G1821" s="29">
        <v>43822</v>
      </c>
      <c r="H1821" s="30">
        <v>43823</v>
      </c>
      <c r="I1821" s="31">
        <v>282</v>
      </c>
      <c r="J1821" t="s">
        <v>44</v>
      </c>
      <c r="K1821" t="s">
        <v>604</v>
      </c>
      <c r="L1821" t="s">
        <v>617</v>
      </c>
      <c r="M1821" t="s">
        <v>903</v>
      </c>
      <c r="O1821" t="s">
        <v>606</v>
      </c>
      <c r="P1821" t="s">
        <v>26</v>
      </c>
      <c r="Q1821" t="s">
        <v>33</v>
      </c>
      <c r="R1821" t="s">
        <v>558</v>
      </c>
      <c r="W1821" s="32">
        <v>43.87</v>
      </c>
      <c r="X1821" t="s">
        <v>612</v>
      </c>
      <c r="Y1821" t="s">
        <v>1011</v>
      </c>
      <c r="Z1821" t="s">
        <v>614</v>
      </c>
    </row>
    <row r="1822" spans="1:26" x14ac:dyDescent="0.3">
      <c r="A1822" t="s">
        <v>26</v>
      </c>
      <c r="B1822" t="s">
        <v>27</v>
      </c>
      <c r="C1822" s="27">
        <v>2020</v>
      </c>
      <c r="D1822" s="28">
        <v>6</v>
      </c>
      <c r="E1822" t="s">
        <v>609</v>
      </c>
      <c r="F1822" t="s">
        <v>1010</v>
      </c>
      <c r="G1822" s="29">
        <v>43822</v>
      </c>
      <c r="H1822" s="30">
        <v>43823</v>
      </c>
      <c r="I1822" s="31">
        <v>283</v>
      </c>
      <c r="J1822" t="s">
        <v>44</v>
      </c>
      <c r="K1822" t="s">
        <v>604</v>
      </c>
      <c r="L1822" t="s">
        <v>657</v>
      </c>
      <c r="M1822" t="s">
        <v>903</v>
      </c>
      <c r="O1822" t="s">
        <v>606</v>
      </c>
      <c r="P1822" t="s">
        <v>26</v>
      </c>
      <c r="Q1822" t="s">
        <v>33</v>
      </c>
      <c r="R1822" t="s">
        <v>558</v>
      </c>
      <c r="W1822" s="32">
        <v>901</v>
      </c>
      <c r="X1822" t="s">
        <v>612</v>
      </c>
      <c r="Y1822" t="s">
        <v>1011</v>
      </c>
      <c r="Z1822" t="s">
        <v>614</v>
      </c>
    </row>
    <row r="1823" spans="1:26" x14ac:dyDescent="0.3">
      <c r="A1823" t="s">
        <v>26</v>
      </c>
      <c r="B1823" t="s">
        <v>27</v>
      </c>
      <c r="C1823" s="27">
        <v>2020</v>
      </c>
      <c r="D1823" s="28">
        <v>6</v>
      </c>
      <c r="E1823" t="s">
        <v>609</v>
      </c>
      <c r="F1823" t="s">
        <v>1010</v>
      </c>
      <c r="G1823" s="29">
        <v>43822</v>
      </c>
      <c r="H1823" s="30">
        <v>43823</v>
      </c>
      <c r="I1823" s="31">
        <v>284</v>
      </c>
      <c r="J1823" t="s">
        <v>44</v>
      </c>
      <c r="K1823" t="s">
        <v>604</v>
      </c>
      <c r="L1823" t="s">
        <v>657</v>
      </c>
      <c r="M1823" t="s">
        <v>903</v>
      </c>
      <c r="O1823" t="s">
        <v>606</v>
      </c>
      <c r="P1823" t="s">
        <v>26</v>
      </c>
      <c r="Q1823" t="s">
        <v>33</v>
      </c>
      <c r="R1823" t="s">
        <v>558</v>
      </c>
      <c r="W1823" s="32">
        <v>614.5</v>
      </c>
      <c r="X1823" t="s">
        <v>612</v>
      </c>
      <c r="Y1823" t="s">
        <v>1011</v>
      </c>
      <c r="Z1823" t="s">
        <v>614</v>
      </c>
    </row>
    <row r="1824" spans="1:26" x14ac:dyDescent="0.3">
      <c r="A1824" t="s">
        <v>26</v>
      </c>
      <c r="B1824" t="s">
        <v>27</v>
      </c>
      <c r="C1824" s="27">
        <v>2020</v>
      </c>
      <c r="D1824" s="28">
        <v>6</v>
      </c>
      <c r="E1824" t="s">
        <v>609</v>
      </c>
      <c r="F1824" t="s">
        <v>1010</v>
      </c>
      <c r="G1824" s="29">
        <v>43822</v>
      </c>
      <c r="H1824" s="30">
        <v>43823</v>
      </c>
      <c r="I1824" s="31">
        <v>285</v>
      </c>
      <c r="J1824" t="s">
        <v>44</v>
      </c>
      <c r="K1824" t="s">
        <v>604</v>
      </c>
      <c r="L1824" t="s">
        <v>618</v>
      </c>
      <c r="M1824" t="s">
        <v>903</v>
      </c>
      <c r="O1824" t="s">
        <v>606</v>
      </c>
      <c r="P1824" t="s">
        <v>26</v>
      </c>
      <c r="Q1824" t="s">
        <v>33</v>
      </c>
      <c r="R1824" t="s">
        <v>558</v>
      </c>
      <c r="W1824" s="32">
        <v>39.25</v>
      </c>
      <c r="X1824" t="s">
        <v>612</v>
      </c>
      <c r="Y1824" t="s">
        <v>1011</v>
      </c>
      <c r="Z1824" t="s">
        <v>614</v>
      </c>
    </row>
    <row r="1825" spans="1:26" x14ac:dyDescent="0.3">
      <c r="A1825" t="s">
        <v>26</v>
      </c>
      <c r="B1825" t="s">
        <v>27</v>
      </c>
      <c r="C1825" s="27">
        <v>2020</v>
      </c>
      <c r="D1825" s="28">
        <v>6</v>
      </c>
      <c r="E1825" t="s">
        <v>609</v>
      </c>
      <c r="F1825" t="s">
        <v>1010</v>
      </c>
      <c r="G1825" s="29">
        <v>43822</v>
      </c>
      <c r="H1825" s="30">
        <v>43823</v>
      </c>
      <c r="I1825" s="31">
        <v>286</v>
      </c>
      <c r="J1825" t="s">
        <v>44</v>
      </c>
      <c r="K1825" t="s">
        <v>604</v>
      </c>
      <c r="L1825" t="s">
        <v>618</v>
      </c>
      <c r="M1825" t="s">
        <v>903</v>
      </c>
      <c r="O1825" t="s">
        <v>606</v>
      </c>
      <c r="P1825" t="s">
        <v>26</v>
      </c>
      <c r="Q1825" t="s">
        <v>33</v>
      </c>
      <c r="R1825" t="s">
        <v>558</v>
      </c>
      <c r="W1825" s="32">
        <v>39.18</v>
      </c>
      <c r="X1825" t="s">
        <v>612</v>
      </c>
      <c r="Y1825" t="s">
        <v>1011</v>
      </c>
      <c r="Z1825" t="s">
        <v>614</v>
      </c>
    </row>
    <row r="1826" spans="1:26" x14ac:dyDescent="0.3">
      <c r="A1826" t="s">
        <v>26</v>
      </c>
      <c r="B1826" t="s">
        <v>27</v>
      </c>
      <c r="C1826" s="27">
        <v>2020</v>
      </c>
      <c r="D1826" s="28">
        <v>6</v>
      </c>
      <c r="E1826" t="s">
        <v>609</v>
      </c>
      <c r="F1826" t="s">
        <v>1010</v>
      </c>
      <c r="G1826" s="29">
        <v>43822</v>
      </c>
      <c r="H1826" s="30">
        <v>43823</v>
      </c>
      <c r="I1826" s="31">
        <v>287</v>
      </c>
      <c r="J1826" t="s">
        <v>44</v>
      </c>
      <c r="K1826" t="s">
        <v>604</v>
      </c>
      <c r="L1826" t="s">
        <v>619</v>
      </c>
      <c r="M1826" t="s">
        <v>903</v>
      </c>
      <c r="O1826" t="s">
        <v>606</v>
      </c>
      <c r="P1826" t="s">
        <v>26</v>
      </c>
      <c r="Q1826" t="s">
        <v>33</v>
      </c>
      <c r="R1826" t="s">
        <v>558</v>
      </c>
      <c r="W1826" s="32">
        <v>20.8</v>
      </c>
      <c r="X1826" t="s">
        <v>612</v>
      </c>
      <c r="Y1826" t="s">
        <v>1011</v>
      </c>
      <c r="Z1826" t="s">
        <v>614</v>
      </c>
    </row>
    <row r="1827" spans="1:26" x14ac:dyDescent="0.3">
      <c r="A1827" t="s">
        <v>26</v>
      </c>
      <c r="B1827" t="s">
        <v>27</v>
      </c>
      <c r="C1827" s="27">
        <v>2020</v>
      </c>
      <c r="D1827" s="28">
        <v>6</v>
      </c>
      <c r="E1827" t="s">
        <v>609</v>
      </c>
      <c r="F1827" t="s">
        <v>1010</v>
      </c>
      <c r="G1827" s="29">
        <v>43822</v>
      </c>
      <c r="H1827" s="30">
        <v>43823</v>
      </c>
      <c r="I1827" s="31">
        <v>288</v>
      </c>
      <c r="J1827" t="s">
        <v>44</v>
      </c>
      <c r="K1827" t="s">
        <v>604</v>
      </c>
      <c r="L1827" t="s">
        <v>619</v>
      </c>
      <c r="M1827" t="s">
        <v>903</v>
      </c>
      <c r="O1827" t="s">
        <v>606</v>
      </c>
      <c r="P1827" t="s">
        <v>26</v>
      </c>
      <c r="Q1827" t="s">
        <v>33</v>
      </c>
      <c r="R1827" t="s">
        <v>558</v>
      </c>
      <c r="W1827" s="32">
        <v>20.76</v>
      </c>
      <c r="X1827" t="s">
        <v>612</v>
      </c>
      <c r="Y1827" t="s">
        <v>1011</v>
      </c>
      <c r="Z1827" t="s">
        <v>614</v>
      </c>
    </row>
    <row r="1828" spans="1:26" x14ac:dyDescent="0.3">
      <c r="A1828" t="s">
        <v>26</v>
      </c>
      <c r="B1828" t="s">
        <v>27</v>
      </c>
      <c r="C1828" s="27">
        <v>2020</v>
      </c>
      <c r="D1828" s="28">
        <v>6</v>
      </c>
      <c r="E1828" t="s">
        <v>609</v>
      </c>
      <c r="F1828" t="s">
        <v>1010</v>
      </c>
      <c r="G1828" s="29">
        <v>43822</v>
      </c>
      <c r="H1828" s="30">
        <v>43823</v>
      </c>
      <c r="I1828" s="31">
        <v>289</v>
      </c>
      <c r="J1828" t="s">
        <v>44</v>
      </c>
      <c r="K1828" t="s">
        <v>604</v>
      </c>
      <c r="L1828" t="s">
        <v>905</v>
      </c>
      <c r="M1828" t="s">
        <v>903</v>
      </c>
      <c r="O1828" t="s">
        <v>606</v>
      </c>
      <c r="P1828" t="s">
        <v>26</v>
      </c>
      <c r="Q1828" t="s">
        <v>33</v>
      </c>
      <c r="R1828" t="s">
        <v>558</v>
      </c>
      <c r="W1828" s="32">
        <v>20</v>
      </c>
      <c r="X1828" t="s">
        <v>612</v>
      </c>
      <c r="Y1828" t="s">
        <v>1011</v>
      </c>
      <c r="Z1828" t="s">
        <v>614</v>
      </c>
    </row>
    <row r="1829" spans="1:26" x14ac:dyDescent="0.3">
      <c r="A1829" t="s">
        <v>26</v>
      </c>
      <c r="B1829" t="s">
        <v>27</v>
      </c>
      <c r="C1829" s="27">
        <v>2020</v>
      </c>
      <c r="D1829" s="28">
        <v>6</v>
      </c>
      <c r="E1829" t="s">
        <v>609</v>
      </c>
      <c r="F1829" t="s">
        <v>1010</v>
      </c>
      <c r="G1829" s="29">
        <v>43822</v>
      </c>
      <c r="H1829" s="30">
        <v>43823</v>
      </c>
      <c r="I1829" s="31">
        <v>290</v>
      </c>
      <c r="J1829" t="s">
        <v>44</v>
      </c>
      <c r="K1829" t="s">
        <v>604</v>
      </c>
      <c r="L1829" t="s">
        <v>905</v>
      </c>
      <c r="M1829" t="s">
        <v>903</v>
      </c>
      <c r="O1829" t="s">
        <v>606</v>
      </c>
      <c r="P1829" t="s">
        <v>26</v>
      </c>
      <c r="Q1829" t="s">
        <v>33</v>
      </c>
      <c r="R1829" t="s">
        <v>558</v>
      </c>
      <c r="W1829" s="32">
        <v>10</v>
      </c>
      <c r="X1829" t="s">
        <v>612</v>
      </c>
      <c r="Y1829" t="s">
        <v>1011</v>
      </c>
      <c r="Z1829" t="s">
        <v>614</v>
      </c>
    </row>
    <row r="1830" spans="1:26" x14ac:dyDescent="0.3">
      <c r="A1830" t="s">
        <v>26</v>
      </c>
      <c r="B1830" t="s">
        <v>27</v>
      </c>
      <c r="C1830" s="27">
        <v>2020</v>
      </c>
      <c r="D1830" s="28">
        <v>6</v>
      </c>
      <c r="E1830" t="s">
        <v>609</v>
      </c>
      <c r="F1830" t="s">
        <v>1010</v>
      </c>
      <c r="G1830" s="29">
        <v>43822</v>
      </c>
      <c r="H1830" s="30">
        <v>43823</v>
      </c>
      <c r="I1830" s="31">
        <v>356</v>
      </c>
      <c r="J1830" t="s">
        <v>44</v>
      </c>
      <c r="L1830" t="s">
        <v>37</v>
      </c>
      <c r="M1830" t="s">
        <v>38</v>
      </c>
      <c r="Q1830" t="s">
        <v>33</v>
      </c>
      <c r="W1830" s="32">
        <v>-9837.32</v>
      </c>
      <c r="Y1830" t="s">
        <v>45</v>
      </c>
      <c r="Z1830" t="s">
        <v>614</v>
      </c>
    </row>
    <row r="1831" spans="1:26" x14ac:dyDescent="0.3">
      <c r="A1831" t="s">
        <v>26</v>
      </c>
      <c r="B1831" t="s">
        <v>27</v>
      </c>
      <c r="C1831" s="27">
        <v>2020</v>
      </c>
      <c r="D1831" s="28">
        <v>6</v>
      </c>
      <c r="E1831" t="s">
        <v>52</v>
      </c>
      <c r="F1831" t="s">
        <v>1012</v>
      </c>
      <c r="G1831" s="29">
        <v>43829</v>
      </c>
      <c r="H1831" s="30">
        <v>43829</v>
      </c>
      <c r="I1831" s="31">
        <v>11</v>
      </c>
      <c r="J1831" t="s">
        <v>44</v>
      </c>
      <c r="L1831" t="s">
        <v>54</v>
      </c>
      <c r="M1831" t="s">
        <v>38</v>
      </c>
      <c r="P1831" t="s">
        <v>26</v>
      </c>
      <c r="Q1831" t="s">
        <v>33</v>
      </c>
      <c r="R1831" t="s">
        <v>558</v>
      </c>
      <c r="W1831" s="32">
        <v>-9600</v>
      </c>
      <c r="X1831" t="s">
        <v>1013</v>
      </c>
      <c r="Y1831" t="s">
        <v>57</v>
      </c>
      <c r="Z1831" t="s">
        <v>57</v>
      </c>
    </row>
    <row r="1832" spans="1:26" x14ac:dyDescent="0.3">
      <c r="A1832" t="s">
        <v>26</v>
      </c>
      <c r="B1832" t="s">
        <v>27</v>
      </c>
      <c r="C1832" s="27">
        <v>2020</v>
      </c>
      <c r="D1832" s="28">
        <v>6</v>
      </c>
      <c r="E1832" t="s">
        <v>52</v>
      </c>
      <c r="F1832" t="s">
        <v>1012</v>
      </c>
      <c r="G1832" s="29">
        <v>43829</v>
      </c>
      <c r="H1832" s="30">
        <v>43829</v>
      </c>
      <c r="I1832" s="31">
        <v>65</v>
      </c>
      <c r="J1832" t="s">
        <v>44</v>
      </c>
      <c r="K1832" t="s">
        <v>604</v>
      </c>
      <c r="L1832" t="s">
        <v>1014</v>
      </c>
      <c r="M1832" t="s">
        <v>62</v>
      </c>
      <c r="O1832" t="s">
        <v>606</v>
      </c>
      <c r="P1832" t="s">
        <v>26</v>
      </c>
      <c r="Q1832" t="s">
        <v>33</v>
      </c>
      <c r="R1832" t="s">
        <v>558</v>
      </c>
      <c r="W1832" s="32">
        <v>9600</v>
      </c>
      <c r="X1832" t="s">
        <v>1013</v>
      </c>
      <c r="Y1832" t="s">
        <v>1015</v>
      </c>
      <c r="Z1832" t="s">
        <v>57</v>
      </c>
    </row>
    <row r="1833" spans="1:26" x14ac:dyDescent="0.3">
      <c r="A1833" t="s">
        <v>26</v>
      </c>
      <c r="B1833" t="s">
        <v>27</v>
      </c>
      <c r="C1833" s="27">
        <v>2020</v>
      </c>
      <c r="D1833" s="28">
        <v>7</v>
      </c>
      <c r="E1833" t="s">
        <v>52</v>
      </c>
      <c r="F1833" t="s">
        <v>1016</v>
      </c>
      <c r="G1833" s="29">
        <v>43832</v>
      </c>
      <c r="H1833" s="30">
        <v>43830</v>
      </c>
      <c r="I1833" s="31">
        <v>15</v>
      </c>
      <c r="J1833" t="s">
        <v>44</v>
      </c>
      <c r="L1833" t="s">
        <v>37</v>
      </c>
      <c r="M1833" t="s">
        <v>38</v>
      </c>
      <c r="P1833" t="s">
        <v>26</v>
      </c>
      <c r="Q1833" t="s">
        <v>33</v>
      </c>
      <c r="R1833" t="s">
        <v>558</v>
      </c>
      <c r="W1833" s="32">
        <v>-9600</v>
      </c>
      <c r="X1833" t="s">
        <v>1013</v>
      </c>
      <c r="Y1833" t="s">
        <v>45</v>
      </c>
      <c r="Z1833" t="s">
        <v>70</v>
      </c>
    </row>
    <row r="1834" spans="1:26" x14ac:dyDescent="0.3">
      <c r="A1834" t="s">
        <v>26</v>
      </c>
      <c r="B1834" t="s">
        <v>27</v>
      </c>
      <c r="C1834" s="27">
        <v>2020</v>
      </c>
      <c r="D1834" s="28">
        <v>7</v>
      </c>
      <c r="E1834" t="s">
        <v>52</v>
      </c>
      <c r="F1834" t="s">
        <v>1016</v>
      </c>
      <c r="G1834" s="29">
        <v>43832</v>
      </c>
      <c r="H1834" s="30">
        <v>43830</v>
      </c>
      <c r="I1834" s="31">
        <v>41</v>
      </c>
      <c r="J1834" t="s">
        <v>44</v>
      </c>
      <c r="L1834" t="s">
        <v>54</v>
      </c>
      <c r="M1834" t="s">
        <v>38</v>
      </c>
      <c r="P1834" t="s">
        <v>26</v>
      </c>
      <c r="Q1834" t="s">
        <v>33</v>
      </c>
      <c r="R1834" t="s">
        <v>558</v>
      </c>
      <c r="W1834" s="32">
        <v>9600</v>
      </c>
      <c r="X1834" t="s">
        <v>1013</v>
      </c>
      <c r="Y1834" t="s">
        <v>57</v>
      </c>
      <c r="Z1834" t="s">
        <v>70</v>
      </c>
    </row>
    <row r="1835" spans="1:26" x14ac:dyDescent="0.3">
      <c r="A1835" t="s">
        <v>26</v>
      </c>
      <c r="B1835" t="s">
        <v>27</v>
      </c>
      <c r="C1835" s="27">
        <v>2020</v>
      </c>
      <c r="D1835" s="28">
        <v>7</v>
      </c>
      <c r="E1835" t="s">
        <v>52</v>
      </c>
      <c r="F1835" t="s">
        <v>1017</v>
      </c>
      <c r="G1835" s="29">
        <v>43833</v>
      </c>
      <c r="H1835" s="30">
        <v>43833</v>
      </c>
      <c r="I1835" s="31">
        <v>3</v>
      </c>
      <c r="J1835" t="s">
        <v>44</v>
      </c>
      <c r="L1835" t="s">
        <v>54</v>
      </c>
      <c r="M1835" t="s">
        <v>38</v>
      </c>
      <c r="P1835" t="s">
        <v>26</v>
      </c>
      <c r="Q1835" t="s">
        <v>33</v>
      </c>
      <c r="R1835" t="s">
        <v>558</v>
      </c>
      <c r="W1835" s="32">
        <v>-29867.4</v>
      </c>
      <c r="X1835" t="s">
        <v>1018</v>
      </c>
      <c r="Y1835" t="s">
        <v>57</v>
      </c>
      <c r="Z1835" t="s">
        <v>57</v>
      </c>
    </row>
    <row r="1836" spans="1:26" x14ac:dyDescent="0.3">
      <c r="A1836" t="s">
        <v>26</v>
      </c>
      <c r="B1836" t="s">
        <v>27</v>
      </c>
      <c r="C1836" s="27">
        <v>2020</v>
      </c>
      <c r="D1836" s="28">
        <v>7</v>
      </c>
      <c r="E1836" t="s">
        <v>52</v>
      </c>
      <c r="F1836" t="s">
        <v>1017</v>
      </c>
      <c r="G1836" s="29">
        <v>43833</v>
      </c>
      <c r="H1836" s="30">
        <v>43833</v>
      </c>
      <c r="I1836" s="31">
        <v>30</v>
      </c>
      <c r="J1836" t="s">
        <v>44</v>
      </c>
      <c r="K1836" t="s">
        <v>581</v>
      </c>
      <c r="L1836" t="s">
        <v>987</v>
      </c>
      <c r="M1836" t="s">
        <v>582</v>
      </c>
      <c r="P1836" t="s">
        <v>26</v>
      </c>
      <c r="Q1836" t="s">
        <v>33</v>
      </c>
      <c r="R1836" t="s">
        <v>558</v>
      </c>
      <c r="S1836" t="s">
        <v>1019</v>
      </c>
      <c r="W1836" s="32">
        <v>29867.4</v>
      </c>
      <c r="X1836" t="s">
        <v>1018</v>
      </c>
      <c r="Y1836" t="s">
        <v>1020</v>
      </c>
      <c r="Z1836" t="s">
        <v>57</v>
      </c>
    </row>
    <row r="1837" spans="1:26" x14ac:dyDescent="0.3">
      <c r="A1837" t="s">
        <v>26</v>
      </c>
      <c r="B1837" t="s">
        <v>27</v>
      </c>
      <c r="C1837" s="27">
        <v>2020</v>
      </c>
      <c r="D1837" s="28">
        <v>7</v>
      </c>
      <c r="E1837" t="s">
        <v>52</v>
      </c>
      <c r="F1837" t="s">
        <v>1021</v>
      </c>
      <c r="G1837" s="29">
        <v>43833</v>
      </c>
      <c r="H1837" s="30">
        <v>43833</v>
      </c>
      <c r="I1837" s="31">
        <v>15</v>
      </c>
      <c r="J1837" t="s">
        <v>44</v>
      </c>
      <c r="L1837" t="s">
        <v>37</v>
      </c>
      <c r="M1837" t="s">
        <v>38</v>
      </c>
      <c r="P1837" t="s">
        <v>26</v>
      </c>
      <c r="Q1837" t="s">
        <v>33</v>
      </c>
      <c r="R1837" t="s">
        <v>558</v>
      </c>
      <c r="W1837" s="32">
        <v>-29867.4</v>
      </c>
      <c r="X1837" t="s">
        <v>1018</v>
      </c>
      <c r="Y1837" t="s">
        <v>45</v>
      </c>
      <c r="Z1837" t="s">
        <v>70</v>
      </c>
    </row>
    <row r="1838" spans="1:26" x14ac:dyDescent="0.3">
      <c r="A1838" t="s">
        <v>26</v>
      </c>
      <c r="B1838" t="s">
        <v>27</v>
      </c>
      <c r="C1838" s="27">
        <v>2020</v>
      </c>
      <c r="D1838" s="28">
        <v>7</v>
      </c>
      <c r="E1838" t="s">
        <v>52</v>
      </c>
      <c r="F1838" t="s">
        <v>1021</v>
      </c>
      <c r="G1838" s="29">
        <v>43833</v>
      </c>
      <c r="H1838" s="30">
        <v>43833</v>
      </c>
      <c r="I1838" s="31">
        <v>30</v>
      </c>
      <c r="J1838" t="s">
        <v>44</v>
      </c>
      <c r="L1838" t="s">
        <v>54</v>
      </c>
      <c r="M1838" t="s">
        <v>38</v>
      </c>
      <c r="P1838" t="s">
        <v>26</v>
      </c>
      <c r="Q1838" t="s">
        <v>33</v>
      </c>
      <c r="R1838" t="s">
        <v>558</v>
      </c>
      <c r="W1838" s="32">
        <v>29867.4</v>
      </c>
      <c r="X1838" t="s">
        <v>1018</v>
      </c>
      <c r="Y1838" t="s">
        <v>57</v>
      </c>
      <c r="Z1838" t="s">
        <v>70</v>
      </c>
    </row>
    <row r="1839" spans="1:26" x14ac:dyDescent="0.3">
      <c r="A1839" t="s">
        <v>26</v>
      </c>
      <c r="B1839" t="s">
        <v>27</v>
      </c>
      <c r="C1839" s="27">
        <v>2020</v>
      </c>
      <c r="D1839" s="28">
        <v>7</v>
      </c>
      <c r="E1839" t="s">
        <v>609</v>
      </c>
      <c r="F1839" t="s">
        <v>1022</v>
      </c>
      <c r="G1839" s="29">
        <v>43840</v>
      </c>
      <c r="H1839" s="30">
        <v>43841</v>
      </c>
      <c r="I1839" s="31">
        <v>274</v>
      </c>
      <c r="J1839" t="s">
        <v>44</v>
      </c>
      <c r="K1839" t="s">
        <v>604</v>
      </c>
      <c r="L1839" t="s">
        <v>611</v>
      </c>
      <c r="M1839" t="s">
        <v>903</v>
      </c>
      <c r="O1839" t="s">
        <v>606</v>
      </c>
      <c r="P1839" t="s">
        <v>26</v>
      </c>
      <c r="Q1839" t="s">
        <v>33</v>
      </c>
      <c r="R1839" t="s">
        <v>558</v>
      </c>
      <c r="W1839" s="32">
        <v>3354.92</v>
      </c>
      <c r="X1839" t="s">
        <v>612</v>
      </c>
      <c r="Y1839" t="s">
        <v>1023</v>
      </c>
      <c r="Z1839" t="s">
        <v>614</v>
      </c>
    </row>
    <row r="1840" spans="1:26" x14ac:dyDescent="0.3">
      <c r="A1840" t="s">
        <v>26</v>
      </c>
      <c r="B1840" t="s">
        <v>27</v>
      </c>
      <c r="C1840" s="27">
        <v>2020</v>
      </c>
      <c r="D1840" s="28">
        <v>7</v>
      </c>
      <c r="E1840" t="s">
        <v>609</v>
      </c>
      <c r="F1840" t="s">
        <v>1022</v>
      </c>
      <c r="G1840" s="29">
        <v>43840</v>
      </c>
      <c r="H1840" s="30">
        <v>43841</v>
      </c>
      <c r="I1840" s="31">
        <v>275</v>
      </c>
      <c r="J1840" t="s">
        <v>44</v>
      </c>
      <c r="K1840" t="s">
        <v>604</v>
      </c>
      <c r="L1840" t="s">
        <v>611</v>
      </c>
      <c r="M1840" t="s">
        <v>903</v>
      </c>
      <c r="O1840" t="s">
        <v>606</v>
      </c>
      <c r="P1840" t="s">
        <v>26</v>
      </c>
      <c r="Q1840" t="s">
        <v>33</v>
      </c>
      <c r="R1840" t="s">
        <v>558</v>
      </c>
      <c r="W1840" s="32">
        <v>3349</v>
      </c>
      <c r="X1840" t="s">
        <v>612</v>
      </c>
      <c r="Y1840" t="s">
        <v>1023</v>
      </c>
      <c r="Z1840" t="s">
        <v>614</v>
      </c>
    </row>
    <row r="1841" spans="1:26" x14ac:dyDescent="0.3">
      <c r="A1841" t="s">
        <v>26</v>
      </c>
      <c r="B1841" t="s">
        <v>27</v>
      </c>
      <c r="C1841" s="27">
        <v>2020</v>
      </c>
      <c r="D1841" s="28">
        <v>7</v>
      </c>
      <c r="E1841" t="s">
        <v>609</v>
      </c>
      <c r="F1841" t="s">
        <v>1022</v>
      </c>
      <c r="G1841" s="29">
        <v>43840</v>
      </c>
      <c r="H1841" s="30">
        <v>43841</v>
      </c>
      <c r="I1841" s="31">
        <v>276</v>
      </c>
      <c r="J1841" t="s">
        <v>44</v>
      </c>
      <c r="K1841" t="s">
        <v>604</v>
      </c>
      <c r="L1841" t="s">
        <v>615</v>
      </c>
      <c r="M1841" t="s">
        <v>903</v>
      </c>
      <c r="O1841" t="s">
        <v>606</v>
      </c>
      <c r="P1841" t="s">
        <v>26</v>
      </c>
      <c r="Q1841" t="s">
        <v>33</v>
      </c>
      <c r="R1841" t="s">
        <v>558</v>
      </c>
      <c r="W1841" s="32">
        <v>453.59</v>
      </c>
      <c r="X1841" t="s">
        <v>612</v>
      </c>
      <c r="Y1841" t="s">
        <v>1023</v>
      </c>
      <c r="Z1841" t="s">
        <v>614</v>
      </c>
    </row>
    <row r="1842" spans="1:26" x14ac:dyDescent="0.3">
      <c r="A1842" t="s">
        <v>26</v>
      </c>
      <c r="B1842" t="s">
        <v>27</v>
      </c>
      <c r="C1842" s="27">
        <v>2020</v>
      </c>
      <c r="D1842" s="28">
        <v>7</v>
      </c>
      <c r="E1842" t="s">
        <v>609</v>
      </c>
      <c r="F1842" t="s">
        <v>1022</v>
      </c>
      <c r="G1842" s="29">
        <v>43840</v>
      </c>
      <c r="H1842" s="30">
        <v>43841</v>
      </c>
      <c r="I1842" s="31">
        <v>277</v>
      </c>
      <c r="J1842" t="s">
        <v>44</v>
      </c>
      <c r="K1842" t="s">
        <v>604</v>
      </c>
      <c r="L1842" t="s">
        <v>615</v>
      </c>
      <c r="M1842" t="s">
        <v>903</v>
      </c>
      <c r="O1842" t="s">
        <v>606</v>
      </c>
      <c r="P1842" t="s">
        <v>26</v>
      </c>
      <c r="Q1842" t="s">
        <v>33</v>
      </c>
      <c r="R1842" t="s">
        <v>558</v>
      </c>
      <c r="W1842" s="32">
        <v>452.78</v>
      </c>
      <c r="X1842" t="s">
        <v>612</v>
      </c>
      <c r="Y1842" t="s">
        <v>1023</v>
      </c>
      <c r="Z1842" t="s">
        <v>614</v>
      </c>
    </row>
    <row r="1843" spans="1:26" x14ac:dyDescent="0.3">
      <c r="A1843" t="s">
        <v>26</v>
      </c>
      <c r="B1843" t="s">
        <v>27</v>
      </c>
      <c r="C1843" s="27">
        <v>2020</v>
      </c>
      <c r="D1843" s="28">
        <v>7</v>
      </c>
      <c r="E1843" t="s">
        <v>609</v>
      </c>
      <c r="F1843" t="s">
        <v>1022</v>
      </c>
      <c r="G1843" s="29">
        <v>43840</v>
      </c>
      <c r="H1843" s="30">
        <v>43841</v>
      </c>
      <c r="I1843" s="31">
        <v>278</v>
      </c>
      <c r="J1843" t="s">
        <v>44</v>
      </c>
      <c r="K1843" t="s">
        <v>604</v>
      </c>
      <c r="L1843" t="s">
        <v>616</v>
      </c>
      <c r="M1843" t="s">
        <v>903</v>
      </c>
      <c r="O1843" t="s">
        <v>606</v>
      </c>
      <c r="P1843" t="s">
        <v>26</v>
      </c>
      <c r="Q1843" t="s">
        <v>33</v>
      </c>
      <c r="R1843" t="s">
        <v>558</v>
      </c>
      <c r="W1843" s="32">
        <v>232.26</v>
      </c>
      <c r="X1843" t="s">
        <v>612</v>
      </c>
      <c r="Y1843" t="s">
        <v>1023</v>
      </c>
      <c r="Z1843" t="s">
        <v>614</v>
      </c>
    </row>
    <row r="1844" spans="1:26" x14ac:dyDescent="0.3">
      <c r="A1844" t="s">
        <v>26</v>
      </c>
      <c r="B1844" t="s">
        <v>27</v>
      </c>
      <c r="C1844" s="27">
        <v>2020</v>
      </c>
      <c r="D1844" s="28">
        <v>7</v>
      </c>
      <c r="E1844" t="s">
        <v>609</v>
      </c>
      <c r="F1844" t="s">
        <v>1022</v>
      </c>
      <c r="G1844" s="29">
        <v>43840</v>
      </c>
      <c r="H1844" s="30">
        <v>43841</v>
      </c>
      <c r="I1844" s="31">
        <v>279</v>
      </c>
      <c r="J1844" t="s">
        <v>44</v>
      </c>
      <c r="K1844" t="s">
        <v>604</v>
      </c>
      <c r="L1844" t="s">
        <v>616</v>
      </c>
      <c r="M1844" t="s">
        <v>903</v>
      </c>
      <c r="O1844" t="s">
        <v>606</v>
      </c>
      <c r="P1844" t="s">
        <v>26</v>
      </c>
      <c r="Q1844" t="s">
        <v>33</v>
      </c>
      <c r="R1844" t="s">
        <v>558</v>
      </c>
      <c r="W1844" s="32">
        <v>246.27</v>
      </c>
      <c r="X1844" t="s">
        <v>612</v>
      </c>
      <c r="Y1844" t="s">
        <v>1023</v>
      </c>
      <c r="Z1844" t="s">
        <v>614</v>
      </c>
    </row>
    <row r="1845" spans="1:26" x14ac:dyDescent="0.3">
      <c r="A1845" t="s">
        <v>26</v>
      </c>
      <c r="B1845" t="s">
        <v>27</v>
      </c>
      <c r="C1845" s="27">
        <v>2020</v>
      </c>
      <c r="D1845" s="28">
        <v>7</v>
      </c>
      <c r="E1845" t="s">
        <v>609</v>
      </c>
      <c r="F1845" t="s">
        <v>1022</v>
      </c>
      <c r="G1845" s="29">
        <v>43840</v>
      </c>
      <c r="H1845" s="30">
        <v>43841</v>
      </c>
      <c r="I1845" s="31">
        <v>280</v>
      </c>
      <c r="J1845" t="s">
        <v>44</v>
      </c>
      <c r="K1845" t="s">
        <v>604</v>
      </c>
      <c r="L1845" t="s">
        <v>617</v>
      </c>
      <c r="M1845" t="s">
        <v>903</v>
      </c>
      <c r="O1845" t="s">
        <v>606</v>
      </c>
      <c r="P1845" t="s">
        <v>26</v>
      </c>
      <c r="Q1845" t="s">
        <v>33</v>
      </c>
      <c r="R1845" t="s">
        <v>558</v>
      </c>
      <c r="W1845" s="32">
        <v>43.95</v>
      </c>
      <c r="X1845" t="s">
        <v>612</v>
      </c>
      <c r="Y1845" t="s">
        <v>1023</v>
      </c>
      <c r="Z1845" t="s">
        <v>614</v>
      </c>
    </row>
    <row r="1846" spans="1:26" x14ac:dyDescent="0.3">
      <c r="A1846" t="s">
        <v>26</v>
      </c>
      <c r="B1846" t="s">
        <v>27</v>
      </c>
      <c r="C1846" s="27">
        <v>2020</v>
      </c>
      <c r="D1846" s="28">
        <v>7</v>
      </c>
      <c r="E1846" t="s">
        <v>609</v>
      </c>
      <c r="F1846" t="s">
        <v>1022</v>
      </c>
      <c r="G1846" s="29">
        <v>43840</v>
      </c>
      <c r="H1846" s="30">
        <v>43841</v>
      </c>
      <c r="I1846" s="31">
        <v>281</v>
      </c>
      <c r="J1846" t="s">
        <v>44</v>
      </c>
      <c r="K1846" t="s">
        <v>604</v>
      </c>
      <c r="L1846" t="s">
        <v>617</v>
      </c>
      <c r="M1846" t="s">
        <v>903</v>
      </c>
      <c r="O1846" t="s">
        <v>606</v>
      </c>
      <c r="P1846" t="s">
        <v>26</v>
      </c>
      <c r="Q1846" t="s">
        <v>33</v>
      </c>
      <c r="R1846" t="s">
        <v>558</v>
      </c>
      <c r="W1846" s="32">
        <v>43.87</v>
      </c>
      <c r="X1846" t="s">
        <v>612</v>
      </c>
      <c r="Y1846" t="s">
        <v>1023</v>
      </c>
      <c r="Z1846" t="s">
        <v>614</v>
      </c>
    </row>
    <row r="1847" spans="1:26" x14ac:dyDescent="0.3">
      <c r="A1847" t="s">
        <v>26</v>
      </c>
      <c r="B1847" t="s">
        <v>27</v>
      </c>
      <c r="C1847" s="27">
        <v>2020</v>
      </c>
      <c r="D1847" s="28">
        <v>7</v>
      </c>
      <c r="E1847" t="s">
        <v>609</v>
      </c>
      <c r="F1847" t="s">
        <v>1022</v>
      </c>
      <c r="G1847" s="29">
        <v>43840</v>
      </c>
      <c r="H1847" s="30">
        <v>43841</v>
      </c>
      <c r="I1847" s="31">
        <v>282</v>
      </c>
      <c r="J1847" t="s">
        <v>44</v>
      </c>
      <c r="K1847" t="s">
        <v>604</v>
      </c>
      <c r="L1847" t="s">
        <v>657</v>
      </c>
      <c r="M1847" t="s">
        <v>903</v>
      </c>
      <c r="O1847" t="s">
        <v>606</v>
      </c>
      <c r="P1847" t="s">
        <v>26</v>
      </c>
      <c r="Q1847" t="s">
        <v>33</v>
      </c>
      <c r="R1847" t="s">
        <v>558</v>
      </c>
      <c r="W1847" s="32">
        <v>901</v>
      </c>
      <c r="X1847" t="s">
        <v>612</v>
      </c>
      <c r="Y1847" t="s">
        <v>1023</v>
      </c>
      <c r="Z1847" t="s">
        <v>614</v>
      </c>
    </row>
    <row r="1848" spans="1:26" x14ac:dyDescent="0.3">
      <c r="A1848" t="s">
        <v>26</v>
      </c>
      <c r="B1848" t="s">
        <v>27</v>
      </c>
      <c r="C1848" s="27">
        <v>2020</v>
      </c>
      <c r="D1848" s="28">
        <v>7</v>
      </c>
      <c r="E1848" t="s">
        <v>609</v>
      </c>
      <c r="F1848" t="s">
        <v>1022</v>
      </c>
      <c r="G1848" s="29">
        <v>43840</v>
      </c>
      <c r="H1848" s="30">
        <v>43841</v>
      </c>
      <c r="I1848" s="31">
        <v>283</v>
      </c>
      <c r="J1848" t="s">
        <v>44</v>
      </c>
      <c r="K1848" t="s">
        <v>604</v>
      </c>
      <c r="L1848" t="s">
        <v>657</v>
      </c>
      <c r="M1848" t="s">
        <v>903</v>
      </c>
      <c r="O1848" t="s">
        <v>606</v>
      </c>
      <c r="P1848" t="s">
        <v>26</v>
      </c>
      <c r="Q1848" t="s">
        <v>33</v>
      </c>
      <c r="R1848" t="s">
        <v>558</v>
      </c>
      <c r="W1848" s="32">
        <v>614.5</v>
      </c>
      <c r="X1848" t="s">
        <v>612</v>
      </c>
      <c r="Y1848" t="s">
        <v>1023</v>
      </c>
      <c r="Z1848" t="s">
        <v>614</v>
      </c>
    </row>
    <row r="1849" spans="1:26" x14ac:dyDescent="0.3">
      <c r="A1849" t="s">
        <v>26</v>
      </c>
      <c r="B1849" t="s">
        <v>27</v>
      </c>
      <c r="C1849" s="27">
        <v>2020</v>
      </c>
      <c r="D1849" s="28">
        <v>7</v>
      </c>
      <c r="E1849" t="s">
        <v>609</v>
      </c>
      <c r="F1849" t="s">
        <v>1022</v>
      </c>
      <c r="G1849" s="29">
        <v>43840</v>
      </c>
      <c r="H1849" s="30">
        <v>43841</v>
      </c>
      <c r="I1849" s="31">
        <v>284</v>
      </c>
      <c r="J1849" t="s">
        <v>44</v>
      </c>
      <c r="K1849" t="s">
        <v>604</v>
      </c>
      <c r="L1849" t="s">
        <v>618</v>
      </c>
      <c r="M1849" t="s">
        <v>903</v>
      </c>
      <c r="O1849" t="s">
        <v>606</v>
      </c>
      <c r="P1849" t="s">
        <v>26</v>
      </c>
      <c r="Q1849" t="s">
        <v>33</v>
      </c>
      <c r="R1849" t="s">
        <v>558</v>
      </c>
      <c r="W1849" s="32">
        <v>39.25</v>
      </c>
      <c r="X1849" t="s">
        <v>612</v>
      </c>
      <c r="Y1849" t="s">
        <v>1023</v>
      </c>
      <c r="Z1849" t="s">
        <v>614</v>
      </c>
    </row>
    <row r="1850" spans="1:26" x14ac:dyDescent="0.3">
      <c r="A1850" t="s">
        <v>26</v>
      </c>
      <c r="B1850" t="s">
        <v>27</v>
      </c>
      <c r="C1850" s="27">
        <v>2020</v>
      </c>
      <c r="D1850" s="28">
        <v>7</v>
      </c>
      <c r="E1850" t="s">
        <v>609</v>
      </c>
      <c r="F1850" t="s">
        <v>1022</v>
      </c>
      <c r="G1850" s="29">
        <v>43840</v>
      </c>
      <c r="H1850" s="30">
        <v>43841</v>
      </c>
      <c r="I1850" s="31">
        <v>285</v>
      </c>
      <c r="J1850" t="s">
        <v>44</v>
      </c>
      <c r="K1850" t="s">
        <v>604</v>
      </c>
      <c r="L1850" t="s">
        <v>618</v>
      </c>
      <c r="M1850" t="s">
        <v>903</v>
      </c>
      <c r="O1850" t="s">
        <v>606</v>
      </c>
      <c r="P1850" t="s">
        <v>26</v>
      </c>
      <c r="Q1850" t="s">
        <v>33</v>
      </c>
      <c r="R1850" t="s">
        <v>558</v>
      </c>
      <c r="W1850" s="32">
        <v>39.18</v>
      </c>
      <c r="X1850" t="s">
        <v>612</v>
      </c>
      <c r="Y1850" t="s">
        <v>1023</v>
      </c>
      <c r="Z1850" t="s">
        <v>614</v>
      </c>
    </row>
    <row r="1851" spans="1:26" x14ac:dyDescent="0.3">
      <c r="A1851" t="s">
        <v>26</v>
      </c>
      <c r="B1851" t="s">
        <v>27</v>
      </c>
      <c r="C1851" s="27">
        <v>2020</v>
      </c>
      <c r="D1851" s="28">
        <v>7</v>
      </c>
      <c r="E1851" t="s">
        <v>609</v>
      </c>
      <c r="F1851" t="s">
        <v>1022</v>
      </c>
      <c r="G1851" s="29">
        <v>43840</v>
      </c>
      <c r="H1851" s="30">
        <v>43841</v>
      </c>
      <c r="I1851" s="31">
        <v>286</v>
      </c>
      <c r="J1851" t="s">
        <v>44</v>
      </c>
      <c r="K1851" t="s">
        <v>604</v>
      </c>
      <c r="L1851" t="s">
        <v>619</v>
      </c>
      <c r="M1851" t="s">
        <v>903</v>
      </c>
      <c r="O1851" t="s">
        <v>606</v>
      </c>
      <c r="P1851" t="s">
        <v>26</v>
      </c>
      <c r="Q1851" t="s">
        <v>33</v>
      </c>
      <c r="R1851" t="s">
        <v>558</v>
      </c>
      <c r="W1851" s="32">
        <v>20.8</v>
      </c>
      <c r="X1851" t="s">
        <v>612</v>
      </c>
      <c r="Y1851" t="s">
        <v>1023</v>
      </c>
      <c r="Z1851" t="s">
        <v>614</v>
      </c>
    </row>
    <row r="1852" spans="1:26" x14ac:dyDescent="0.3">
      <c r="A1852" t="s">
        <v>26</v>
      </c>
      <c r="B1852" t="s">
        <v>27</v>
      </c>
      <c r="C1852" s="27">
        <v>2020</v>
      </c>
      <c r="D1852" s="28">
        <v>7</v>
      </c>
      <c r="E1852" t="s">
        <v>609</v>
      </c>
      <c r="F1852" t="s">
        <v>1022</v>
      </c>
      <c r="G1852" s="29">
        <v>43840</v>
      </c>
      <c r="H1852" s="30">
        <v>43841</v>
      </c>
      <c r="I1852" s="31">
        <v>287</v>
      </c>
      <c r="J1852" t="s">
        <v>44</v>
      </c>
      <c r="K1852" t="s">
        <v>604</v>
      </c>
      <c r="L1852" t="s">
        <v>619</v>
      </c>
      <c r="M1852" t="s">
        <v>903</v>
      </c>
      <c r="O1852" t="s">
        <v>606</v>
      </c>
      <c r="P1852" t="s">
        <v>26</v>
      </c>
      <c r="Q1852" t="s">
        <v>33</v>
      </c>
      <c r="R1852" t="s">
        <v>558</v>
      </c>
      <c r="W1852" s="32">
        <v>20.76</v>
      </c>
      <c r="X1852" t="s">
        <v>612</v>
      </c>
      <c r="Y1852" t="s">
        <v>1023</v>
      </c>
      <c r="Z1852" t="s">
        <v>614</v>
      </c>
    </row>
    <row r="1853" spans="1:26" x14ac:dyDescent="0.3">
      <c r="A1853" t="s">
        <v>26</v>
      </c>
      <c r="B1853" t="s">
        <v>27</v>
      </c>
      <c r="C1853" s="27">
        <v>2020</v>
      </c>
      <c r="D1853" s="28">
        <v>7</v>
      </c>
      <c r="E1853" t="s">
        <v>609</v>
      </c>
      <c r="F1853" t="s">
        <v>1022</v>
      </c>
      <c r="G1853" s="29">
        <v>43840</v>
      </c>
      <c r="H1853" s="30">
        <v>43841</v>
      </c>
      <c r="I1853" s="31">
        <v>288</v>
      </c>
      <c r="J1853" t="s">
        <v>44</v>
      </c>
      <c r="K1853" t="s">
        <v>604</v>
      </c>
      <c r="L1853" t="s">
        <v>905</v>
      </c>
      <c r="M1853" t="s">
        <v>903</v>
      </c>
      <c r="O1853" t="s">
        <v>606</v>
      </c>
      <c r="P1853" t="s">
        <v>26</v>
      </c>
      <c r="Q1853" t="s">
        <v>33</v>
      </c>
      <c r="R1853" t="s">
        <v>558</v>
      </c>
      <c r="W1853" s="32">
        <v>20</v>
      </c>
      <c r="X1853" t="s">
        <v>612</v>
      </c>
      <c r="Y1853" t="s">
        <v>1023</v>
      </c>
      <c r="Z1853" t="s">
        <v>614</v>
      </c>
    </row>
    <row r="1854" spans="1:26" x14ac:dyDescent="0.3">
      <c r="A1854" t="s">
        <v>26</v>
      </c>
      <c r="B1854" t="s">
        <v>27</v>
      </c>
      <c r="C1854" s="27">
        <v>2020</v>
      </c>
      <c r="D1854" s="28">
        <v>7</v>
      </c>
      <c r="E1854" t="s">
        <v>609</v>
      </c>
      <c r="F1854" t="s">
        <v>1022</v>
      </c>
      <c r="G1854" s="29">
        <v>43840</v>
      </c>
      <c r="H1854" s="30">
        <v>43841</v>
      </c>
      <c r="I1854" s="31">
        <v>289</v>
      </c>
      <c r="J1854" t="s">
        <v>44</v>
      </c>
      <c r="K1854" t="s">
        <v>604</v>
      </c>
      <c r="L1854" t="s">
        <v>905</v>
      </c>
      <c r="M1854" t="s">
        <v>903</v>
      </c>
      <c r="O1854" t="s">
        <v>606</v>
      </c>
      <c r="P1854" t="s">
        <v>26</v>
      </c>
      <c r="Q1854" t="s">
        <v>33</v>
      </c>
      <c r="R1854" t="s">
        <v>558</v>
      </c>
      <c r="W1854" s="32">
        <v>10</v>
      </c>
      <c r="X1854" t="s">
        <v>612</v>
      </c>
      <c r="Y1854" t="s">
        <v>1023</v>
      </c>
      <c r="Z1854" t="s">
        <v>614</v>
      </c>
    </row>
    <row r="1855" spans="1:26" x14ac:dyDescent="0.3">
      <c r="A1855" t="s">
        <v>26</v>
      </c>
      <c r="B1855" t="s">
        <v>27</v>
      </c>
      <c r="C1855" s="27">
        <v>2020</v>
      </c>
      <c r="D1855" s="28">
        <v>7</v>
      </c>
      <c r="E1855" t="s">
        <v>609</v>
      </c>
      <c r="F1855" t="s">
        <v>1022</v>
      </c>
      <c r="G1855" s="29">
        <v>43840</v>
      </c>
      <c r="H1855" s="30">
        <v>43841</v>
      </c>
      <c r="I1855" s="31">
        <v>355</v>
      </c>
      <c r="J1855" t="s">
        <v>44</v>
      </c>
      <c r="L1855" t="s">
        <v>37</v>
      </c>
      <c r="M1855" t="s">
        <v>38</v>
      </c>
      <c r="Q1855" t="s">
        <v>33</v>
      </c>
      <c r="W1855" s="32">
        <v>-9842.1299999999992</v>
      </c>
      <c r="Y1855" t="s">
        <v>45</v>
      </c>
      <c r="Z1855" t="s">
        <v>614</v>
      </c>
    </row>
    <row r="1856" spans="1:26" x14ac:dyDescent="0.3">
      <c r="A1856" t="s">
        <v>26</v>
      </c>
      <c r="B1856" t="s">
        <v>27</v>
      </c>
      <c r="C1856" s="27">
        <v>2020</v>
      </c>
      <c r="D1856" s="28">
        <v>7</v>
      </c>
      <c r="E1856" t="s">
        <v>632</v>
      </c>
      <c r="F1856" t="s">
        <v>1024</v>
      </c>
      <c r="G1856" s="29">
        <v>43846</v>
      </c>
      <c r="H1856" s="30">
        <v>43846</v>
      </c>
      <c r="I1856" s="31">
        <v>1</v>
      </c>
      <c r="J1856" t="s">
        <v>44</v>
      </c>
      <c r="K1856" t="s">
        <v>604</v>
      </c>
      <c r="L1856" t="s">
        <v>670</v>
      </c>
      <c r="M1856" t="s">
        <v>1025</v>
      </c>
      <c r="P1856" t="s">
        <v>26</v>
      </c>
      <c r="Q1856" t="s">
        <v>33</v>
      </c>
      <c r="R1856" t="s">
        <v>558</v>
      </c>
      <c r="W1856" s="32">
        <v>2601.4499999999998</v>
      </c>
      <c r="Y1856" t="s">
        <v>1026</v>
      </c>
      <c r="Z1856" t="s">
        <v>1027</v>
      </c>
    </row>
    <row r="1857" spans="1:26" x14ac:dyDescent="0.3">
      <c r="A1857" t="s">
        <v>26</v>
      </c>
      <c r="B1857" t="s">
        <v>27</v>
      </c>
      <c r="C1857" s="27">
        <v>2020</v>
      </c>
      <c r="D1857" s="28">
        <v>7</v>
      </c>
      <c r="E1857" t="s">
        <v>632</v>
      </c>
      <c r="F1857" t="s">
        <v>1024</v>
      </c>
      <c r="G1857" s="29">
        <v>43846</v>
      </c>
      <c r="H1857" s="30">
        <v>43846</v>
      </c>
      <c r="I1857" s="31">
        <v>2</v>
      </c>
      <c r="J1857" t="s">
        <v>44</v>
      </c>
      <c r="K1857" t="s">
        <v>604</v>
      </c>
      <c r="L1857" t="s">
        <v>673</v>
      </c>
      <c r="M1857" t="s">
        <v>1025</v>
      </c>
      <c r="P1857" t="s">
        <v>26</v>
      </c>
      <c r="Q1857" t="s">
        <v>33</v>
      </c>
      <c r="R1857" t="s">
        <v>558</v>
      </c>
      <c r="W1857" s="32">
        <v>478.28</v>
      </c>
      <c r="Y1857" t="s">
        <v>1026</v>
      </c>
      <c r="Z1857" t="s">
        <v>1027</v>
      </c>
    </row>
    <row r="1858" spans="1:26" x14ac:dyDescent="0.3">
      <c r="A1858" t="s">
        <v>26</v>
      </c>
      <c r="B1858" t="s">
        <v>27</v>
      </c>
      <c r="C1858" s="27">
        <v>2020</v>
      </c>
      <c r="D1858" s="28">
        <v>7</v>
      </c>
      <c r="E1858" t="s">
        <v>632</v>
      </c>
      <c r="F1858" t="s">
        <v>1024</v>
      </c>
      <c r="G1858" s="29">
        <v>43846</v>
      </c>
      <c r="H1858" s="30">
        <v>43846</v>
      </c>
      <c r="I1858" s="31">
        <v>3</v>
      </c>
      <c r="J1858" t="s">
        <v>675</v>
      </c>
      <c r="L1858" t="s">
        <v>665</v>
      </c>
      <c r="M1858" t="s">
        <v>1025</v>
      </c>
      <c r="P1858" t="s">
        <v>26</v>
      </c>
      <c r="Q1858" t="s">
        <v>33</v>
      </c>
      <c r="R1858" t="s">
        <v>558</v>
      </c>
      <c r="W1858" s="32">
        <v>-2601.4499999999998</v>
      </c>
      <c r="Y1858" t="s">
        <v>1026</v>
      </c>
      <c r="Z1858" t="s">
        <v>1027</v>
      </c>
    </row>
    <row r="1859" spans="1:26" x14ac:dyDescent="0.3">
      <c r="A1859" t="s">
        <v>26</v>
      </c>
      <c r="B1859" t="s">
        <v>27</v>
      </c>
      <c r="C1859" s="27">
        <v>2020</v>
      </c>
      <c r="D1859" s="28">
        <v>7</v>
      </c>
      <c r="E1859" t="s">
        <v>632</v>
      </c>
      <c r="F1859" t="s">
        <v>1024</v>
      </c>
      <c r="G1859" s="29">
        <v>43846</v>
      </c>
      <c r="H1859" s="30">
        <v>43846</v>
      </c>
      <c r="I1859" s="31">
        <v>4</v>
      </c>
      <c r="J1859" t="s">
        <v>676</v>
      </c>
      <c r="L1859" t="s">
        <v>667</v>
      </c>
      <c r="M1859" t="s">
        <v>1025</v>
      </c>
      <c r="P1859" t="s">
        <v>26</v>
      </c>
      <c r="Q1859" t="s">
        <v>33</v>
      </c>
      <c r="R1859" t="s">
        <v>558</v>
      </c>
      <c r="W1859" s="32">
        <v>-478.28</v>
      </c>
      <c r="Y1859" t="s">
        <v>1026</v>
      </c>
      <c r="Z1859" t="s">
        <v>1027</v>
      </c>
    </row>
    <row r="1860" spans="1:26" x14ac:dyDescent="0.3">
      <c r="A1860" t="s">
        <v>26</v>
      </c>
      <c r="B1860" t="s">
        <v>27</v>
      </c>
      <c r="C1860" s="27">
        <v>2020</v>
      </c>
      <c r="D1860" s="28">
        <v>7</v>
      </c>
      <c r="E1860" t="s">
        <v>632</v>
      </c>
      <c r="F1860" t="s">
        <v>1024</v>
      </c>
      <c r="G1860" s="29">
        <v>43846</v>
      </c>
      <c r="H1860" s="30">
        <v>43846</v>
      </c>
      <c r="I1860" s="31">
        <v>25</v>
      </c>
      <c r="J1860" t="s">
        <v>44</v>
      </c>
      <c r="L1860" t="s">
        <v>37</v>
      </c>
      <c r="M1860" t="s">
        <v>38</v>
      </c>
      <c r="Q1860" t="s">
        <v>33</v>
      </c>
      <c r="W1860" s="32">
        <v>-2601.4499999999998</v>
      </c>
      <c r="Y1860" t="s">
        <v>45</v>
      </c>
      <c r="Z1860" t="s">
        <v>1027</v>
      </c>
    </row>
    <row r="1861" spans="1:26" x14ac:dyDescent="0.3">
      <c r="A1861" t="s">
        <v>26</v>
      </c>
      <c r="B1861" t="s">
        <v>27</v>
      </c>
      <c r="C1861" s="27">
        <v>2020</v>
      </c>
      <c r="D1861" s="28">
        <v>7</v>
      </c>
      <c r="E1861" t="s">
        <v>632</v>
      </c>
      <c r="F1861" t="s">
        <v>1024</v>
      </c>
      <c r="G1861" s="29">
        <v>43846</v>
      </c>
      <c r="H1861" s="30">
        <v>43846</v>
      </c>
      <c r="I1861" s="31">
        <v>26</v>
      </c>
      <c r="J1861" t="s">
        <v>675</v>
      </c>
      <c r="L1861" t="s">
        <v>37</v>
      </c>
      <c r="M1861" t="s">
        <v>38</v>
      </c>
      <c r="Q1861" t="s">
        <v>33</v>
      </c>
      <c r="W1861" s="32">
        <v>2601.4499999999998</v>
      </c>
      <c r="Y1861" t="s">
        <v>45</v>
      </c>
      <c r="Z1861" t="s">
        <v>1027</v>
      </c>
    </row>
    <row r="1862" spans="1:26" x14ac:dyDescent="0.3">
      <c r="A1862" t="s">
        <v>26</v>
      </c>
      <c r="B1862" t="s">
        <v>27</v>
      </c>
      <c r="C1862" s="27">
        <v>2020</v>
      </c>
      <c r="D1862" s="28">
        <v>7</v>
      </c>
      <c r="E1862" t="s">
        <v>632</v>
      </c>
      <c r="F1862" t="s">
        <v>1024</v>
      </c>
      <c r="G1862" s="29">
        <v>43846</v>
      </c>
      <c r="H1862" s="30">
        <v>43846</v>
      </c>
      <c r="I1862" s="31">
        <v>27</v>
      </c>
      <c r="J1862" t="s">
        <v>44</v>
      </c>
      <c r="L1862" t="s">
        <v>37</v>
      </c>
      <c r="M1862" t="s">
        <v>38</v>
      </c>
      <c r="Q1862" t="s">
        <v>33</v>
      </c>
      <c r="W1862" s="32">
        <v>-478.28</v>
      </c>
      <c r="Y1862" t="s">
        <v>45</v>
      </c>
      <c r="Z1862" t="s">
        <v>1027</v>
      </c>
    </row>
    <row r="1863" spans="1:26" x14ac:dyDescent="0.3">
      <c r="A1863" t="s">
        <v>26</v>
      </c>
      <c r="B1863" t="s">
        <v>27</v>
      </c>
      <c r="C1863" s="27">
        <v>2020</v>
      </c>
      <c r="D1863" s="28">
        <v>7</v>
      </c>
      <c r="E1863" t="s">
        <v>632</v>
      </c>
      <c r="F1863" t="s">
        <v>1024</v>
      </c>
      <c r="G1863" s="29">
        <v>43846</v>
      </c>
      <c r="H1863" s="30">
        <v>43846</v>
      </c>
      <c r="I1863" s="31">
        <v>28</v>
      </c>
      <c r="J1863" t="s">
        <v>676</v>
      </c>
      <c r="L1863" t="s">
        <v>37</v>
      </c>
      <c r="M1863" t="s">
        <v>38</v>
      </c>
      <c r="Q1863" t="s">
        <v>33</v>
      </c>
      <c r="W1863" s="32">
        <v>478.28</v>
      </c>
      <c r="Y1863" t="s">
        <v>45</v>
      </c>
      <c r="Z1863" t="s">
        <v>1027</v>
      </c>
    </row>
    <row r="1864" spans="1:26" x14ac:dyDescent="0.3">
      <c r="A1864" t="s">
        <v>26</v>
      </c>
      <c r="B1864" t="s">
        <v>27</v>
      </c>
      <c r="C1864" s="27">
        <v>2020</v>
      </c>
      <c r="D1864" s="28">
        <v>7</v>
      </c>
      <c r="E1864" t="s">
        <v>632</v>
      </c>
      <c r="F1864" t="s">
        <v>1024</v>
      </c>
      <c r="G1864" s="29">
        <v>43846</v>
      </c>
      <c r="H1864" s="30">
        <v>43846</v>
      </c>
      <c r="I1864" s="31">
        <v>29</v>
      </c>
      <c r="J1864" t="s">
        <v>44</v>
      </c>
      <c r="L1864" t="s">
        <v>37</v>
      </c>
      <c r="M1864" t="s">
        <v>38</v>
      </c>
      <c r="Q1864" t="s">
        <v>33</v>
      </c>
      <c r="W1864" s="32">
        <v>1595.03</v>
      </c>
      <c r="Y1864" t="s">
        <v>45</v>
      </c>
      <c r="Z1864" t="s">
        <v>1027</v>
      </c>
    </row>
    <row r="1865" spans="1:26" x14ac:dyDescent="0.3">
      <c r="A1865" t="s">
        <v>26</v>
      </c>
      <c r="B1865" t="s">
        <v>27</v>
      </c>
      <c r="C1865" s="27">
        <v>2020</v>
      </c>
      <c r="D1865" s="28">
        <v>7</v>
      </c>
      <c r="E1865" t="s">
        <v>632</v>
      </c>
      <c r="F1865" t="s">
        <v>1024</v>
      </c>
      <c r="G1865" s="29">
        <v>43846</v>
      </c>
      <c r="H1865" s="30">
        <v>43846</v>
      </c>
      <c r="I1865" s="31">
        <v>31</v>
      </c>
      <c r="J1865" t="s">
        <v>44</v>
      </c>
      <c r="L1865" t="s">
        <v>37</v>
      </c>
      <c r="M1865" t="s">
        <v>38</v>
      </c>
      <c r="Q1865" t="s">
        <v>33</v>
      </c>
      <c r="W1865" s="32">
        <v>-1347.33</v>
      </c>
      <c r="Y1865" t="s">
        <v>45</v>
      </c>
      <c r="Z1865" t="s">
        <v>1027</v>
      </c>
    </row>
    <row r="1866" spans="1:26" x14ac:dyDescent="0.3">
      <c r="A1866" t="s">
        <v>26</v>
      </c>
      <c r="B1866" t="s">
        <v>27</v>
      </c>
      <c r="C1866" s="27">
        <v>2020</v>
      </c>
      <c r="D1866" s="28">
        <v>7</v>
      </c>
      <c r="E1866" t="s">
        <v>632</v>
      </c>
      <c r="F1866" t="s">
        <v>1024</v>
      </c>
      <c r="G1866" s="29">
        <v>43846</v>
      </c>
      <c r="H1866" s="30">
        <v>43846</v>
      </c>
      <c r="I1866" s="31">
        <v>33</v>
      </c>
      <c r="J1866" t="s">
        <v>44</v>
      </c>
      <c r="L1866" t="s">
        <v>37</v>
      </c>
      <c r="M1866" t="s">
        <v>38</v>
      </c>
      <c r="Q1866" t="s">
        <v>33</v>
      </c>
      <c r="W1866" s="32">
        <v>-247.7</v>
      </c>
      <c r="Y1866" t="s">
        <v>45</v>
      </c>
      <c r="Z1866" t="s">
        <v>1027</v>
      </c>
    </row>
    <row r="1867" spans="1:26" x14ac:dyDescent="0.3">
      <c r="A1867" t="s">
        <v>26</v>
      </c>
      <c r="B1867" t="s">
        <v>27</v>
      </c>
      <c r="C1867" s="27">
        <v>2020</v>
      </c>
      <c r="D1867" s="28">
        <v>7</v>
      </c>
      <c r="E1867" t="s">
        <v>632</v>
      </c>
      <c r="F1867" t="s">
        <v>1024</v>
      </c>
      <c r="G1867" s="29">
        <v>43846</v>
      </c>
      <c r="H1867" s="30">
        <v>43846</v>
      </c>
      <c r="I1867" s="31">
        <v>35</v>
      </c>
      <c r="J1867" t="s">
        <v>44</v>
      </c>
      <c r="L1867" t="s">
        <v>37</v>
      </c>
      <c r="M1867" t="s">
        <v>38</v>
      </c>
      <c r="Q1867" t="s">
        <v>33</v>
      </c>
      <c r="W1867" s="32">
        <v>156.5</v>
      </c>
      <c r="Y1867" t="s">
        <v>45</v>
      </c>
      <c r="Z1867" t="s">
        <v>1027</v>
      </c>
    </row>
    <row r="1868" spans="1:26" x14ac:dyDescent="0.3">
      <c r="A1868" t="s">
        <v>26</v>
      </c>
      <c r="B1868" t="s">
        <v>27</v>
      </c>
      <c r="C1868" s="27">
        <v>2020</v>
      </c>
      <c r="D1868" s="28">
        <v>7</v>
      </c>
      <c r="E1868" t="s">
        <v>632</v>
      </c>
      <c r="F1868" t="s">
        <v>1024</v>
      </c>
      <c r="G1868" s="29">
        <v>43846</v>
      </c>
      <c r="H1868" s="30">
        <v>43846</v>
      </c>
      <c r="I1868" s="31">
        <v>37</v>
      </c>
      <c r="J1868" t="s">
        <v>44</v>
      </c>
      <c r="L1868" t="s">
        <v>37</v>
      </c>
      <c r="M1868" t="s">
        <v>38</v>
      </c>
      <c r="Q1868" t="s">
        <v>33</v>
      </c>
      <c r="W1868" s="32">
        <v>-132.19999999999999</v>
      </c>
      <c r="Y1868" t="s">
        <v>45</v>
      </c>
      <c r="Z1868" t="s">
        <v>1027</v>
      </c>
    </row>
    <row r="1869" spans="1:26" x14ac:dyDescent="0.3">
      <c r="A1869" t="s">
        <v>26</v>
      </c>
      <c r="B1869" t="s">
        <v>27</v>
      </c>
      <c r="C1869" s="27">
        <v>2020</v>
      </c>
      <c r="D1869" s="28">
        <v>7</v>
      </c>
      <c r="E1869" t="s">
        <v>632</v>
      </c>
      <c r="F1869" t="s">
        <v>1024</v>
      </c>
      <c r="G1869" s="29">
        <v>43846</v>
      </c>
      <c r="H1869" s="30">
        <v>43846</v>
      </c>
      <c r="I1869" s="31">
        <v>39</v>
      </c>
      <c r="J1869" t="s">
        <v>44</v>
      </c>
      <c r="L1869" t="s">
        <v>37</v>
      </c>
      <c r="M1869" t="s">
        <v>38</v>
      </c>
      <c r="Q1869" t="s">
        <v>33</v>
      </c>
      <c r="W1869" s="32">
        <v>-24.3</v>
      </c>
      <c r="Y1869" t="s">
        <v>45</v>
      </c>
      <c r="Z1869" t="s">
        <v>1027</v>
      </c>
    </row>
    <row r="1870" spans="1:26" x14ac:dyDescent="0.3">
      <c r="A1870" t="s">
        <v>26</v>
      </c>
      <c r="B1870" t="s">
        <v>27</v>
      </c>
      <c r="C1870" s="27">
        <v>2020</v>
      </c>
      <c r="D1870" s="28">
        <v>7</v>
      </c>
      <c r="E1870" t="s">
        <v>632</v>
      </c>
      <c r="F1870" t="s">
        <v>1024</v>
      </c>
      <c r="G1870" s="29">
        <v>43846</v>
      </c>
      <c r="H1870" s="30">
        <v>43846</v>
      </c>
      <c r="I1870" s="31">
        <v>41</v>
      </c>
      <c r="J1870" t="s">
        <v>44</v>
      </c>
      <c r="L1870" t="s">
        <v>37</v>
      </c>
      <c r="M1870" t="s">
        <v>38</v>
      </c>
      <c r="Q1870" t="s">
        <v>33</v>
      </c>
      <c r="W1870" s="32">
        <v>1370.08</v>
      </c>
      <c r="Y1870" t="s">
        <v>45</v>
      </c>
      <c r="Z1870" t="s">
        <v>1027</v>
      </c>
    </row>
    <row r="1871" spans="1:26" x14ac:dyDescent="0.3">
      <c r="A1871" t="s">
        <v>26</v>
      </c>
      <c r="B1871" t="s">
        <v>27</v>
      </c>
      <c r="C1871" s="27">
        <v>2020</v>
      </c>
      <c r="D1871" s="28">
        <v>7</v>
      </c>
      <c r="E1871" t="s">
        <v>632</v>
      </c>
      <c r="F1871" t="s">
        <v>1024</v>
      </c>
      <c r="G1871" s="29">
        <v>43846</v>
      </c>
      <c r="H1871" s="30">
        <v>43846</v>
      </c>
      <c r="I1871" s="31">
        <v>43</v>
      </c>
      <c r="J1871" t="s">
        <v>44</v>
      </c>
      <c r="L1871" t="s">
        <v>37</v>
      </c>
      <c r="M1871" t="s">
        <v>38</v>
      </c>
      <c r="Q1871" t="s">
        <v>33</v>
      </c>
      <c r="W1871" s="32">
        <v>-1157.31</v>
      </c>
      <c r="Y1871" t="s">
        <v>45</v>
      </c>
      <c r="Z1871" t="s">
        <v>1027</v>
      </c>
    </row>
    <row r="1872" spans="1:26" x14ac:dyDescent="0.3">
      <c r="A1872" t="s">
        <v>26</v>
      </c>
      <c r="B1872" t="s">
        <v>27</v>
      </c>
      <c r="C1872" s="27">
        <v>2020</v>
      </c>
      <c r="D1872" s="28">
        <v>7</v>
      </c>
      <c r="E1872" t="s">
        <v>632</v>
      </c>
      <c r="F1872" t="s">
        <v>1024</v>
      </c>
      <c r="G1872" s="29">
        <v>43846</v>
      </c>
      <c r="H1872" s="30">
        <v>43846</v>
      </c>
      <c r="I1872" s="31">
        <v>45</v>
      </c>
      <c r="J1872" t="s">
        <v>44</v>
      </c>
      <c r="L1872" t="s">
        <v>37</v>
      </c>
      <c r="M1872" t="s">
        <v>38</v>
      </c>
      <c r="Q1872" t="s">
        <v>33</v>
      </c>
      <c r="W1872" s="32">
        <v>-212.77</v>
      </c>
      <c r="Y1872" t="s">
        <v>45</v>
      </c>
      <c r="Z1872" t="s">
        <v>1027</v>
      </c>
    </row>
    <row r="1873" spans="1:26" x14ac:dyDescent="0.3">
      <c r="A1873" t="s">
        <v>26</v>
      </c>
      <c r="B1873" t="s">
        <v>27</v>
      </c>
      <c r="C1873" s="27">
        <v>2020</v>
      </c>
      <c r="D1873" s="28">
        <v>7</v>
      </c>
      <c r="E1873" t="s">
        <v>632</v>
      </c>
      <c r="F1873" t="s">
        <v>1024</v>
      </c>
      <c r="G1873" s="29">
        <v>43846</v>
      </c>
      <c r="H1873" s="30">
        <v>43846</v>
      </c>
      <c r="I1873" s="31">
        <v>47</v>
      </c>
      <c r="J1873" t="s">
        <v>44</v>
      </c>
      <c r="L1873" t="s">
        <v>37</v>
      </c>
      <c r="M1873" t="s">
        <v>38</v>
      </c>
      <c r="Q1873" t="s">
        <v>33</v>
      </c>
      <c r="W1873" s="32">
        <v>1407.39</v>
      </c>
      <c r="Y1873" t="s">
        <v>45</v>
      </c>
      <c r="Z1873" t="s">
        <v>1027</v>
      </c>
    </row>
    <row r="1874" spans="1:26" x14ac:dyDescent="0.3">
      <c r="A1874" t="s">
        <v>26</v>
      </c>
      <c r="B1874" t="s">
        <v>27</v>
      </c>
      <c r="C1874" s="27">
        <v>2020</v>
      </c>
      <c r="D1874" s="28">
        <v>7</v>
      </c>
      <c r="E1874" t="s">
        <v>632</v>
      </c>
      <c r="F1874" t="s">
        <v>1024</v>
      </c>
      <c r="G1874" s="29">
        <v>43846</v>
      </c>
      <c r="H1874" s="30">
        <v>43846</v>
      </c>
      <c r="I1874" s="31">
        <v>49</v>
      </c>
      <c r="J1874" t="s">
        <v>44</v>
      </c>
      <c r="L1874" t="s">
        <v>37</v>
      </c>
      <c r="M1874" t="s">
        <v>38</v>
      </c>
      <c r="Q1874" t="s">
        <v>33</v>
      </c>
      <c r="W1874" s="32">
        <v>-1188.82</v>
      </c>
      <c r="Y1874" t="s">
        <v>45</v>
      </c>
      <c r="Z1874" t="s">
        <v>1027</v>
      </c>
    </row>
    <row r="1875" spans="1:26" x14ac:dyDescent="0.3">
      <c r="A1875" t="s">
        <v>26</v>
      </c>
      <c r="B1875" t="s">
        <v>27</v>
      </c>
      <c r="C1875" s="27">
        <v>2020</v>
      </c>
      <c r="D1875" s="28">
        <v>7</v>
      </c>
      <c r="E1875" t="s">
        <v>632</v>
      </c>
      <c r="F1875" t="s">
        <v>1024</v>
      </c>
      <c r="G1875" s="29">
        <v>43846</v>
      </c>
      <c r="H1875" s="30">
        <v>43846</v>
      </c>
      <c r="I1875" s="31">
        <v>51</v>
      </c>
      <c r="J1875" t="s">
        <v>44</v>
      </c>
      <c r="L1875" t="s">
        <v>37</v>
      </c>
      <c r="M1875" t="s">
        <v>38</v>
      </c>
      <c r="Q1875" t="s">
        <v>33</v>
      </c>
      <c r="W1875" s="32">
        <v>-218.57</v>
      </c>
      <c r="Y1875" t="s">
        <v>45</v>
      </c>
      <c r="Z1875" t="s">
        <v>1027</v>
      </c>
    </row>
    <row r="1876" spans="1:26" x14ac:dyDescent="0.3">
      <c r="A1876" t="s">
        <v>26</v>
      </c>
      <c r="B1876" t="s">
        <v>27</v>
      </c>
      <c r="C1876" s="27">
        <v>2020</v>
      </c>
      <c r="D1876" s="28">
        <v>7</v>
      </c>
      <c r="E1876" t="s">
        <v>632</v>
      </c>
      <c r="F1876" t="s">
        <v>1024</v>
      </c>
      <c r="G1876" s="29">
        <v>43846</v>
      </c>
      <c r="H1876" s="30">
        <v>43846</v>
      </c>
      <c r="I1876" s="31">
        <v>53</v>
      </c>
      <c r="J1876" t="s">
        <v>44</v>
      </c>
      <c r="L1876" t="s">
        <v>37</v>
      </c>
      <c r="M1876" t="s">
        <v>38</v>
      </c>
      <c r="Q1876" t="s">
        <v>33</v>
      </c>
      <c r="W1876" s="32">
        <v>504.45</v>
      </c>
      <c r="Y1876" t="s">
        <v>45</v>
      </c>
      <c r="Z1876" t="s">
        <v>1027</v>
      </c>
    </row>
    <row r="1877" spans="1:26" x14ac:dyDescent="0.3">
      <c r="A1877" t="s">
        <v>26</v>
      </c>
      <c r="B1877" t="s">
        <v>27</v>
      </c>
      <c r="C1877" s="27">
        <v>2020</v>
      </c>
      <c r="D1877" s="28">
        <v>7</v>
      </c>
      <c r="E1877" t="s">
        <v>632</v>
      </c>
      <c r="F1877" t="s">
        <v>1024</v>
      </c>
      <c r="G1877" s="29">
        <v>43846</v>
      </c>
      <c r="H1877" s="30">
        <v>43846</v>
      </c>
      <c r="I1877" s="31">
        <v>55</v>
      </c>
      <c r="J1877" t="s">
        <v>44</v>
      </c>
      <c r="L1877" t="s">
        <v>37</v>
      </c>
      <c r="M1877" t="s">
        <v>38</v>
      </c>
      <c r="Q1877" t="s">
        <v>33</v>
      </c>
      <c r="W1877" s="32">
        <v>-426.11</v>
      </c>
      <c r="Y1877" t="s">
        <v>45</v>
      </c>
      <c r="Z1877" t="s">
        <v>1027</v>
      </c>
    </row>
    <row r="1878" spans="1:26" x14ac:dyDescent="0.3">
      <c r="A1878" t="s">
        <v>26</v>
      </c>
      <c r="B1878" t="s">
        <v>27</v>
      </c>
      <c r="C1878" s="27">
        <v>2020</v>
      </c>
      <c r="D1878" s="28">
        <v>7</v>
      </c>
      <c r="E1878" t="s">
        <v>632</v>
      </c>
      <c r="F1878" t="s">
        <v>1024</v>
      </c>
      <c r="G1878" s="29">
        <v>43846</v>
      </c>
      <c r="H1878" s="30">
        <v>43846</v>
      </c>
      <c r="I1878" s="31">
        <v>57</v>
      </c>
      <c r="J1878" t="s">
        <v>44</v>
      </c>
      <c r="L1878" t="s">
        <v>37</v>
      </c>
      <c r="M1878" t="s">
        <v>38</v>
      </c>
      <c r="Q1878" t="s">
        <v>33</v>
      </c>
      <c r="W1878" s="32">
        <v>-78.34</v>
      </c>
      <c r="Y1878" t="s">
        <v>45</v>
      </c>
      <c r="Z1878" t="s">
        <v>1027</v>
      </c>
    </row>
    <row r="1879" spans="1:26" x14ac:dyDescent="0.3">
      <c r="A1879" t="s">
        <v>26</v>
      </c>
      <c r="B1879" t="s">
        <v>27</v>
      </c>
      <c r="C1879" s="27">
        <v>2020</v>
      </c>
      <c r="D1879" s="28">
        <v>7</v>
      </c>
      <c r="E1879" t="s">
        <v>632</v>
      </c>
      <c r="F1879" t="s">
        <v>1028</v>
      </c>
      <c r="G1879" s="29">
        <v>43846</v>
      </c>
      <c r="H1879" s="30">
        <v>43846</v>
      </c>
      <c r="I1879" s="31">
        <v>1</v>
      </c>
      <c r="J1879" t="s">
        <v>44</v>
      </c>
      <c r="L1879" t="s">
        <v>31</v>
      </c>
      <c r="M1879" t="s">
        <v>582</v>
      </c>
      <c r="P1879" t="s">
        <v>26</v>
      </c>
      <c r="Q1879" t="s">
        <v>33</v>
      </c>
      <c r="R1879" t="s">
        <v>558</v>
      </c>
      <c r="W1879" s="32">
        <v>3079.73</v>
      </c>
      <c r="Y1879" t="s">
        <v>854</v>
      </c>
      <c r="Z1879" t="s">
        <v>1029</v>
      </c>
    </row>
    <row r="1880" spans="1:26" x14ac:dyDescent="0.3">
      <c r="A1880" t="s">
        <v>26</v>
      </c>
      <c r="B1880" t="s">
        <v>27</v>
      </c>
      <c r="C1880" s="27">
        <v>2020</v>
      </c>
      <c r="D1880" s="28">
        <v>7</v>
      </c>
      <c r="E1880" t="s">
        <v>632</v>
      </c>
      <c r="F1880" t="s">
        <v>1028</v>
      </c>
      <c r="G1880" s="29">
        <v>43846</v>
      </c>
      <c r="H1880" s="30">
        <v>43846</v>
      </c>
      <c r="I1880" s="31">
        <v>2</v>
      </c>
      <c r="J1880" t="s">
        <v>44</v>
      </c>
      <c r="L1880" t="s">
        <v>665</v>
      </c>
      <c r="M1880" t="s">
        <v>582</v>
      </c>
      <c r="P1880" t="s">
        <v>26</v>
      </c>
      <c r="Q1880" t="s">
        <v>33</v>
      </c>
      <c r="R1880" t="s">
        <v>558</v>
      </c>
      <c r="W1880" s="32">
        <v>-2601.4499999999998</v>
      </c>
      <c r="Y1880" t="s">
        <v>854</v>
      </c>
      <c r="Z1880" t="s">
        <v>1029</v>
      </c>
    </row>
    <row r="1881" spans="1:26" x14ac:dyDescent="0.3">
      <c r="A1881" t="s">
        <v>26</v>
      </c>
      <c r="B1881" t="s">
        <v>27</v>
      </c>
      <c r="C1881" s="27">
        <v>2020</v>
      </c>
      <c r="D1881" s="28">
        <v>7</v>
      </c>
      <c r="E1881" t="s">
        <v>632</v>
      </c>
      <c r="F1881" t="s">
        <v>1028</v>
      </c>
      <c r="G1881" s="29">
        <v>43846</v>
      </c>
      <c r="H1881" s="30">
        <v>43846</v>
      </c>
      <c r="I1881" s="31">
        <v>3</v>
      </c>
      <c r="J1881" t="s">
        <v>44</v>
      </c>
      <c r="L1881" t="s">
        <v>667</v>
      </c>
      <c r="M1881" t="s">
        <v>582</v>
      </c>
      <c r="P1881" t="s">
        <v>26</v>
      </c>
      <c r="Q1881" t="s">
        <v>33</v>
      </c>
      <c r="R1881" t="s">
        <v>558</v>
      </c>
      <c r="W1881" s="32">
        <v>-478.28</v>
      </c>
      <c r="Y1881" t="s">
        <v>854</v>
      </c>
      <c r="Z1881" t="s">
        <v>1029</v>
      </c>
    </row>
    <row r="1882" spans="1:26" x14ac:dyDescent="0.3">
      <c r="A1882" t="s">
        <v>26</v>
      </c>
      <c r="B1882" t="s">
        <v>27</v>
      </c>
      <c r="C1882" s="27">
        <v>2020</v>
      </c>
      <c r="D1882" s="28">
        <v>7</v>
      </c>
      <c r="E1882" t="s">
        <v>609</v>
      </c>
      <c r="F1882" t="s">
        <v>1030</v>
      </c>
      <c r="G1882" s="29">
        <v>43857</v>
      </c>
      <c r="H1882" s="30">
        <v>43858</v>
      </c>
      <c r="I1882" s="31">
        <v>267</v>
      </c>
      <c r="J1882" t="s">
        <v>44</v>
      </c>
      <c r="K1882" t="s">
        <v>604</v>
      </c>
      <c r="L1882" t="s">
        <v>611</v>
      </c>
      <c r="M1882" t="s">
        <v>903</v>
      </c>
      <c r="O1882" t="s">
        <v>606</v>
      </c>
      <c r="P1882" t="s">
        <v>26</v>
      </c>
      <c r="Q1882" t="s">
        <v>33</v>
      </c>
      <c r="R1882" t="s">
        <v>558</v>
      </c>
      <c r="W1882" s="32">
        <v>3354.92</v>
      </c>
      <c r="X1882" t="s">
        <v>612</v>
      </c>
      <c r="Y1882" t="s">
        <v>1031</v>
      </c>
      <c r="Z1882" t="s">
        <v>614</v>
      </c>
    </row>
    <row r="1883" spans="1:26" x14ac:dyDescent="0.3">
      <c r="A1883" t="s">
        <v>26</v>
      </c>
      <c r="B1883" t="s">
        <v>27</v>
      </c>
      <c r="C1883" s="27">
        <v>2020</v>
      </c>
      <c r="D1883" s="28">
        <v>7</v>
      </c>
      <c r="E1883" t="s">
        <v>609</v>
      </c>
      <c r="F1883" t="s">
        <v>1030</v>
      </c>
      <c r="G1883" s="29">
        <v>43857</v>
      </c>
      <c r="H1883" s="30">
        <v>43858</v>
      </c>
      <c r="I1883" s="31">
        <v>268</v>
      </c>
      <c r="J1883" t="s">
        <v>44</v>
      </c>
      <c r="K1883" t="s">
        <v>604</v>
      </c>
      <c r="L1883" t="s">
        <v>611</v>
      </c>
      <c r="M1883" t="s">
        <v>903</v>
      </c>
      <c r="O1883" t="s">
        <v>606</v>
      </c>
      <c r="P1883" t="s">
        <v>26</v>
      </c>
      <c r="Q1883" t="s">
        <v>33</v>
      </c>
      <c r="R1883" t="s">
        <v>558</v>
      </c>
      <c r="W1883" s="32">
        <v>3349</v>
      </c>
      <c r="X1883" t="s">
        <v>612</v>
      </c>
      <c r="Y1883" t="s">
        <v>1031</v>
      </c>
      <c r="Z1883" t="s">
        <v>614</v>
      </c>
    </row>
    <row r="1884" spans="1:26" x14ac:dyDescent="0.3">
      <c r="A1884" t="s">
        <v>26</v>
      </c>
      <c r="B1884" t="s">
        <v>27</v>
      </c>
      <c r="C1884" s="27">
        <v>2020</v>
      </c>
      <c r="D1884" s="28">
        <v>7</v>
      </c>
      <c r="E1884" t="s">
        <v>609</v>
      </c>
      <c r="F1884" t="s">
        <v>1030</v>
      </c>
      <c r="G1884" s="29">
        <v>43857</v>
      </c>
      <c r="H1884" s="30">
        <v>43858</v>
      </c>
      <c r="I1884" s="31">
        <v>269</v>
      </c>
      <c r="J1884" t="s">
        <v>44</v>
      </c>
      <c r="K1884" t="s">
        <v>604</v>
      </c>
      <c r="L1884" t="s">
        <v>615</v>
      </c>
      <c r="M1884" t="s">
        <v>903</v>
      </c>
      <c r="O1884" t="s">
        <v>606</v>
      </c>
      <c r="P1884" t="s">
        <v>26</v>
      </c>
      <c r="Q1884" t="s">
        <v>33</v>
      </c>
      <c r="R1884" t="s">
        <v>558</v>
      </c>
      <c r="W1884" s="32">
        <v>453.59</v>
      </c>
      <c r="X1884" t="s">
        <v>612</v>
      </c>
      <c r="Y1884" t="s">
        <v>1031</v>
      </c>
      <c r="Z1884" t="s">
        <v>614</v>
      </c>
    </row>
    <row r="1885" spans="1:26" x14ac:dyDescent="0.3">
      <c r="A1885" t="s">
        <v>26</v>
      </c>
      <c r="B1885" t="s">
        <v>27</v>
      </c>
      <c r="C1885" s="27">
        <v>2020</v>
      </c>
      <c r="D1885" s="28">
        <v>7</v>
      </c>
      <c r="E1885" t="s">
        <v>609</v>
      </c>
      <c r="F1885" t="s">
        <v>1030</v>
      </c>
      <c r="G1885" s="29">
        <v>43857</v>
      </c>
      <c r="H1885" s="30">
        <v>43858</v>
      </c>
      <c r="I1885" s="31">
        <v>270</v>
      </c>
      <c r="J1885" t="s">
        <v>44</v>
      </c>
      <c r="K1885" t="s">
        <v>604</v>
      </c>
      <c r="L1885" t="s">
        <v>615</v>
      </c>
      <c r="M1885" t="s">
        <v>903</v>
      </c>
      <c r="O1885" t="s">
        <v>606</v>
      </c>
      <c r="P1885" t="s">
        <v>26</v>
      </c>
      <c r="Q1885" t="s">
        <v>33</v>
      </c>
      <c r="R1885" t="s">
        <v>558</v>
      </c>
      <c r="W1885" s="32">
        <v>452.78</v>
      </c>
      <c r="X1885" t="s">
        <v>612</v>
      </c>
      <c r="Y1885" t="s">
        <v>1031</v>
      </c>
      <c r="Z1885" t="s">
        <v>614</v>
      </c>
    </row>
    <row r="1886" spans="1:26" x14ac:dyDescent="0.3">
      <c r="A1886" t="s">
        <v>26</v>
      </c>
      <c r="B1886" t="s">
        <v>27</v>
      </c>
      <c r="C1886" s="27">
        <v>2020</v>
      </c>
      <c r="D1886" s="28">
        <v>7</v>
      </c>
      <c r="E1886" t="s">
        <v>609</v>
      </c>
      <c r="F1886" t="s">
        <v>1030</v>
      </c>
      <c r="G1886" s="29">
        <v>43857</v>
      </c>
      <c r="H1886" s="30">
        <v>43858</v>
      </c>
      <c r="I1886" s="31">
        <v>271</v>
      </c>
      <c r="J1886" t="s">
        <v>44</v>
      </c>
      <c r="K1886" t="s">
        <v>604</v>
      </c>
      <c r="L1886" t="s">
        <v>616</v>
      </c>
      <c r="M1886" t="s">
        <v>903</v>
      </c>
      <c r="O1886" t="s">
        <v>606</v>
      </c>
      <c r="P1886" t="s">
        <v>26</v>
      </c>
      <c r="Q1886" t="s">
        <v>33</v>
      </c>
      <c r="R1886" t="s">
        <v>558</v>
      </c>
      <c r="W1886" s="32">
        <v>231.14</v>
      </c>
      <c r="X1886" t="s">
        <v>612</v>
      </c>
      <c r="Y1886" t="s">
        <v>1031</v>
      </c>
      <c r="Z1886" t="s">
        <v>614</v>
      </c>
    </row>
    <row r="1887" spans="1:26" x14ac:dyDescent="0.3">
      <c r="A1887" t="s">
        <v>26</v>
      </c>
      <c r="B1887" t="s">
        <v>27</v>
      </c>
      <c r="C1887" s="27">
        <v>2020</v>
      </c>
      <c r="D1887" s="28">
        <v>7</v>
      </c>
      <c r="E1887" t="s">
        <v>609</v>
      </c>
      <c r="F1887" t="s">
        <v>1030</v>
      </c>
      <c r="G1887" s="29">
        <v>43857</v>
      </c>
      <c r="H1887" s="30">
        <v>43858</v>
      </c>
      <c r="I1887" s="31">
        <v>272</v>
      </c>
      <c r="J1887" t="s">
        <v>44</v>
      </c>
      <c r="K1887" t="s">
        <v>604</v>
      </c>
      <c r="L1887" t="s">
        <v>616</v>
      </c>
      <c r="M1887" t="s">
        <v>903</v>
      </c>
      <c r="O1887" t="s">
        <v>606</v>
      </c>
      <c r="P1887" t="s">
        <v>26</v>
      </c>
      <c r="Q1887" t="s">
        <v>33</v>
      </c>
      <c r="R1887" t="s">
        <v>558</v>
      </c>
      <c r="W1887" s="32">
        <v>242.58</v>
      </c>
      <c r="X1887" t="s">
        <v>612</v>
      </c>
      <c r="Y1887" t="s">
        <v>1031</v>
      </c>
      <c r="Z1887" t="s">
        <v>614</v>
      </c>
    </row>
    <row r="1888" spans="1:26" x14ac:dyDescent="0.3">
      <c r="A1888" t="s">
        <v>26</v>
      </c>
      <c r="B1888" t="s">
        <v>27</v>
      </c>
      <c r="C1888" s="27">
        <v>2020</v>
      </c>
      <c r="D1888" s="28">
        <v>7</v>
      </c>
      <c r="E1888" t="s">
        <v>609</v>
      </c>
      <c r="F1888" t="s">
        <v>1030</v>
      </c>
      <c r="G1888" s="29">
        <v>43857</v>
      </c>
      <c r="H1888" s="30">
        <v>43858</v>
      </c>
      <c r="I1888" s="31">
        <v>273</v>
      </c>
      <c r="J1888" t="s">
        <v>44</v>
      </c>
      <c r="K1888" t="s">
        <v>604</v>
      </c>
      <c r="L1888" t="s">
        <v>617</v>
      </c>
      <c r="M1888" t="s">
        <v>903</v>
      </c>
      <c r="O1888" t="s">
        <v>606</v>
      </c>
      <c r="P1888" t="s">
        <v>26</v>
      </c>
      <c r="Q1888" t="s">
        <v>33</v>
      </c>
      <c r="R1888" t="s">
        <v>558</v>
      </c>
      <c r="W1888" s="32">
        <v>43.95</v>
      </c>
      <c r="X1888" t="s">
        <v>612</v>
      </c>
      <c r="Y1888" t="s">
        <v>1031</v>
      </c>
      <c r="Z1888" t="s">
        <v>614</v>
      </c>
    </row>
    <row r="1889" spans="1:26" x14ac:dyDescent="0.3">
      <c r="A1889" t="s">
        <v>26</v>
      </c>
      <c r="B1889" t="s">
        <v>27</v>
      </c>
      <c r="C1889" s="27">
        <v>2020</v>
      </c>
      <c r="D1889" s="28">
        <v>7</v>
      </c>
      <c r="E1889" t="s">
        <v>609</v>
      </c>
      <c r="F1889" t="s">
        <v>1030</v>
      </c>
      <c r="G1889" s="29">
        <v>43857</v>
      </c>
      <c r="H1889" s="30">
        <v>43858</v>
      </c>
      <c r="I1889" s="31">
        <v>274</v>
      </c>
      <c r="J1889" t="s">
        <v>44</v>
      </c>
      <c r="K1889" t="s">
        <v>604</v>
      </c>
      <c r="L1889" t="s">
        <v>617</v>
      </c>
      <c r="M1889" t="s">
        <v>903</v>
      </c>
      <c r="O1889" t="s">
        <v>606</v>
      </c>
      <c r="P1889" t="s">
        <v>26</v>
      </c>
      <c r="Q1889" t="s">
        <v>33</v>
      </c>
      <c r="R1889" t="s">
        <v>558</v>
      </c>
      <c r="W1889" s="32">
        <v>43.87</v>
      </c>
      <c r="X1889" t="s">
        <v>612</v>
      </c>
      <c r="Y1889" t="s">
        <v>1031</v>
      </c>
      <c r="Z1889" t="s">
        <v>614</v>
      </c>
    </row>
    <row r="1890" spans="1:26" x14ac:dyDescent="0.3">
      <c r="A1890" t="s">
        <v>26</v>
      </c>
      <c r="B1890" t="s">
        <v>27</v>
      </c>
      <c r="C1890" s="27">
        <v>2020</v>
      </c>
      <c r="D1890" s="28">
        <v>7</v>
      </c>
      <c r="E1890" t="s">
        <v>609</v>
      </c>
      <c r="F1890" t="s">
        <v>1030</v>
      </c>
      <c r="G1890" s="29">
        <v>43857</v>
      </c>
      <c r="H1890" s="30">
        <v>43858</v>
      </c>
      <c r="I1890" s="31">
        <v>275</v>
      </c>
      <c r="J1890" t="s">
        <v>44</v>
      </c>
      <c r="K1890" t="s">
        <v>604</v>
      </c>
      <c r="L1890" t="s">
        <v>657</v>
      </c>
      <c r="M1890" t="s">
        <v>903</v>
      </c>
      <c r="O1890" t="s">
        <v>606</v>
      </c>
      <c r="P1890" t="s">
        <v>26</v>
      </c>
      <c r="Q1890" t="s">
        <v>33</v>
      </c>
      <c r="R1890" t="s">
        <v>558</v>
      </c>
      <c r="W1890" s="32">
        <v>901</v>
      </c>
      <c r="X1890" t="s">
        <v>612</v>
      </c>
      <c r="Y1890" t="s">
        <v>1031</v>
      </c>
      <c r="Z1890" t="s">
        <v>614</v>
      </c>
    </row>
    <row r="1891" spans="1:26" x14ac:dyDescent="0.3">
      <c r="A1891" t="s">
        <v>26</v>
      </c>
      <c r="B1891" t="s">
        <v>27</v>
      </c>
      <c r="C1891" s="27">
        <v>2020</v>
      </c>
      <c r="D1891" s="28">
        <v>7</v>
      </c>
      <c r="E1891" t="s">
        <v>609</v>
      </c>
      <c r="F1891" t="s">
        <v>1030</v>
      </c>
      <c r="G1891" s="29">
        <v>43857</v>
      </c>
      <c r="H1891" s="30">
        <v>43858</v>
      </c>
      <c r="I1891" s="31">
        <v>276</v>
      </c>
      <c r="J1891" t="s">
        <v>44</v>
      </c>
      <c r="K1891" t="s">
        <v>604</v>
      </c>
      <c r="L1891" t="s">
        <v>657</v>
      </c>
      <c r="M1891" t="s">
        <v>903</v>
      </c>
      <c r="O1891" t="s">
        <v>606</v>
      </c>
      <c r="P1891" t="s">
        <v>26</v>
      </c>
      <c r="Q1891" t="s">
        <v>33</v>
      </c>
      <c r="R1891" t="s">
        <v>558</v>
      </c>
      <c r="W1891" s="32">
        <v>614.5</v>
      </c>
      <c r="X1891" t="s">
        <v>612</v>
      </c>
      <c r="Y1891" t="s">
        <v>1031</v>
      </c>
      <c r="Z1891" t="s">
        <v>614</v>
      </c>
    </row>
    <row r="1892" spans="1:26" x14ac:dyDescent="0.3">
      <c r="A1892" t="s">
        <v>26</v>
      </c>
      <c r="B1892" t="s">
        <v>27</v>
      </c>
      <c r="C1892" s="27">
        <v>2020</v>
      </c>
      <c r="D1892" s="28">
        <v>7</v>
      </c>
      <c r="E1892" t="s">
        <v>609</v>
      </c>
      <c r="F1892" t="s">
        <v>1030</v>
      </c>
      <c r="G1892" s="29">
        <v>43857</v>
      </c>
      <c r="H1892" s="30">
        <v>43858</v>
      </c>
      <c r="I1892" s="31">
        <v>277</v>
      </c>
      <c r="J1892" t="s">
        <v>44</v>
      </c>
      <c r="K1892" t="s">
        <v>604</v>
      </c>
      <c r="L1892" t="s">
        <v>618</v>
      </c>
      <c r="M1892" t="s">
        <v>903</v>
      </c>
      <c r="O1892" t="s">
        <v>606</v>
      </c>
      <c r="P1892" t="s">
        <v>26</v>
      </c>
      <c r="Q1892" t="s">
        <v>33</v>
      </c>
      <c r="R1892" t="s">
        <v>558</v>
      </c>
      <c r="W1892" s="32">
        <v>39.25</v>
      </c>
      <c r="X1892" t="s">
        <v>612</v>
      </c>
      <c r="Y1892" t="s">
        <v>1031</v>
      </c>
      <c r="Z1892" t="s">
        <v>614</v>
      </c>
    </row>
    <row r="1893" spans="1:26" x14ac:dyDescent="0.3">
      <c r="A1893" t="s">
        <v>26</v>
      </c>
      <c r="B1893" t="s">
        <v>27</v>
      </c>
      <c r="C1893" s="27">
        <v>2020</v>
      </c>
      <c r="D1893" s="28">
        <v>7</v>
      </c>
      <c r="E1893" t="s">
        <v>609</v>
      </c>
      <c r="F1893" t="s">
        <v>1030</v>
      </c>
      <c r="G1893" s="29">
        <v>43857</v>
      </c>
      <c r="H1893" s="30">
        <v>43858</v>
      </c>
      <c r="I1893" s="31">
        <v>278</v>
      </c>
      <c r="J1893" t="s">
        <v>44</v>
      </c>
      <c r="K1893" t="s">
        <v>604</v>
      </c>
      <c r="L1893" t="s">
        <v>618</v>
      </c>
      <c r="M1893" t="s">
        <v>903</v>
      </c>
      <c r="O1893" t="s">
        <v>606</v>
      </c>
      <c r="P1893" t="s">
        <v>26</v>
      </c>
      <c r="Q1893" t="s">
        <v>33</v>
      </c>
      <c r="R1893" t="s">
        <v>558</v>
      </c>
      <c r="W1893" s="32">
        <v>39.18</v>
      </c>
      <c r="X1893" t="s">
        <v>612</v>
      </c>
      <c r="Y1893" t="s">
        <v>1031</v>
      </c>
      <c r="Z1893" t="s">
        <v>614</v>
      </c>
    </row>
    <row r="1894" spans="1:26" x14ac:dyDescent="0.3">
      <c r="A1894" t="s">
        <v>26</v>
      </c>
      <c r="B1894" t="s">
        <v>27</v>
      </c>
      <c r="C1894" s="27">
        <v>2020</v>
      </c>
      <c r="D1894" s="28">
        <v>7</v>
      </c>
      <c r="E1894" t="s">
        <v>609</v>
      </c>
      <c r="F1894" t="s">
        <v>1030</v>
      </c>
      <c r="G1894" s="29">
        <v>43857</v>
      </c>
      <c r="H1894" s="30">
        <v>43858</v>
      </c>
      <c r="I1894" s="31">
        <v>279</v>
      </c>
      <c r="J1894" t="s">
        <v>44</v>
      </c>
      <c r="K1894" t="s">
        <v>604</v>
      </c>
      <c r="L1894" t="s">
        <v>619</v>
      </c>
      <c r="M1894" t="s">
        <v>903</v>
      </c>
      <c r="O1894" t="s">
        <v>606</v>
      </c>
      <c r="P1894" t="s">
        <v>26</v>
      </c>
      <c r="Q1894" t="s">
        <v>33</v>
      </c>
      <c r="R1894" t="s">
        <v>558</v>
      </c>
      <c r="W1894" s="32">
        <v>20.8</v>
      </c>
      <c r="X1894" t="s">
        <v>612</v>
      </c>
      <c r="Y1894" t="s">
        <v>1031</v>
      </c>
      <c r="Z1894" t="s">
        <v>614</v>
      </c>
    </row>
    <row r="1895" spans="1:26" x14ac:dyDescent="0.3">
      <c r="A1895" t="s">
        <v>26</v>
      </c>
      <c r="B1895" t="s">
        <v>27</v>
      </c>
      <c r="C1895" s="27">
        <v>2020</v>
      </c>
      <c r="D1895" s="28">
        <v>7</v>
      </c>
      <c r="E1895" t="s">
        <v>609</v>
      </c>
      <c r="F1895" t="s">
        <v>1030</v>
      </c>
      <c r="G1895" s="29">
        <v>43857</v>
      </c>
      <c r="H1895" s="30">
        <v>43858</v>
      </c>
      <c r="I1895" s="31">
        <v>280</v>
      </c>
      <c r="J1895" t="s">
        <v>44</v>
      </c>
      <c r="K1895" t="s">
        <v>604</v>
      </c>
      <c r="L1895" t="s">
        <v>619</v>
      </c>
      <c r="M1895" t="s">
        <v>903</v>
      </c>
      <c r="O1895" t="s">
        <v>606</v>
      </c>
      <c r="P1895" t="s">
        <v>26</v>
      </c>
      <c r="Q1895" t="s">
        <v>33</v>
      </c>
      <c r="R1895" t="s">
        <v>558</v>
      </c>
      <c r="W1895" s="32">
        <v>20.76</v>
      </c>
      <c r="X1895" t="s">
        <v>612</v>
      </c>
      <c r="Y1895" t="s">
        <v>1031</v>
      </c>
      <c r="Z1895" t="s">
        <v>614</v>
      </c>
    </row>
    <row r="1896" spans="1:26" x14ac:dyDescent="0.3">
      <c r="A1896" t="s">
        <v>26</v>
      </c>
      <c r="B1896" t="s">
        <v>27</v>
      </c>
      <c r="C1896" s="27">
        <v>2020</v>
      </c>
      <c r="D1896" s="28">
        <v>7</v>
      </c>
      <c r="E1896" t="s">
        <v>609</v>
      </c>
      <c r="F1896" t="s">
        <v>1030</v>
      </c>
      <c r="G1896" s="29">
        <v>43857</v>
      </c>
      <c r="H1896" s="30">
        <v>43858</v>
      </c>
      <c r="I1896" s="31">
        <v>281</v>
      </c>
      <c r="J1896" t="s">
        <v>44</v>
      </c>
      <c r="K1896" t="s">
        <v>604</v>
      </c>
      <c r="L1896" t="s">
        <v>905</v>
      </c>
      <c r="M1896" t="s">
        <v>903</v>
      </c>
      <c r="O1896" t="s">
        <v>606</v>
      </c>
      <c r="P1896" t="s">
        <v>26</v>
      </c>
      <c r="Q1896" t="s">
        <v>33</v>
      </c>
      <c r="R1896" t="s">
        <v>558</v>
      </c>
      <c r="W1896" s="32">
        <v>20</v>
      </c>
      <c r="X1896" t="s">
        <v>612</v>
      </c>
      <c r="Y1896" t="s">
        <v>1031</v>
      </c>
      <c r="Z1896" t="s">
        <v>614</v>
      </c>
    </row>
    <row r="1897" spans="1:26" x14ac:dyDescent="0.3">
      <c r="A1897" t="s">
        <v>26</v>
      </c>
      <c r="B1897" t="s">
        <v>27</v>
      </c>
      <c r="C1897" s="27">
        <v>2020</v>
      </c>
      <c r="D1897" s="28">
        <v>7</v>
      </c>
      <c r="E1897" t="s">
        <v>609</v>
      </c>
      <c r="F1897" t="s">
        <v>1030</v>
      </c>
      <c r="G1897" s="29">
        <v>43857</v>
      </c>
      <c r="H1897" s="30">
        <v>43858</v>
      </c>
      <c r="I1897" s="31">
        <v>282</v>
      </c>
      <c r="J1897" t="s">
        <v>44</v>
      </c>
      <c r="K1897" t="s">
        <v>604</v>
      </c>
      <c r="L1897" t="s">
        <v>905</v>
      </c>
      <c r="M1897" t="s">
        <v>903</v>
      </c>
      <c r="O1897" t="s">
        <v>606</v>
      </c>
      <c r="P1897" t="s">
        <v>26</v>
      </c>
      <c r="Q1897" t="s">
        <v>33</v>
      </c>
      <c r="R1897" t="s">
        <v>558</v>
      </c>
      <c r="W1897" s="32">
        <v>10</v>
      </c>
      <c r="X1897" t="s">
        <v>612</v>
      </c>
      <c r="Y1897" t="s">
        <v>1031</v>
      </c>
      <c r="Z1897" t="s">
        <v>614</v>
      </c>
    </row>
    <row r="1898" spans="1:26" x14ac:dyDescent="0.3">
      <c r="A1898" t="s">
        <v>26</v>
      </c>
      <c r="B1898" t="s">
        <v>27</v>
      </c>
      <c r="C1898" s="27">
        <v>2020</v>
      </c>
      <c r="D1898" s="28">
        <v>7</v>
      </c>
      <c r="E1898" t="s">
        <v>609</v>
      </c>
      <c r="F1898" t="s">
        <v>1030</v>
      </c>
      <c r="G1898" s="29">
        <v>43857</v>
      </c>
      <c r="H1898" s="30">
        <v>43858</v>
      </c>
      <c r="I1898" s="31">
        <v>348</v>
      </c>
      <c r="J1898" t="s">
        <v>44</v>
      </c>
      <c r="L1898" t="s">
        <v>37</v>
      </c>
      <c r="M1898" t="s">
        <v>38</v>
      </c>
      <c r="Q1898" t="s">
        <v>33</v>
      </c>
      <c r="W1898" s="32">
        <v>-9837.32</v>
      </c>
      <c r="Y1898" t="s">
        <v>45</v>
      </c>
      <c r="Z1898" t="s">
        <v>614</v>
      </c>
    </row>
    <row r="1899" spans="1:26" x14ac:dyDescent="0.3">
      <c r="A1899" t="s">
        <v>26</v>
      </c>
      <c r="B1899" t="s">
        <v>27</v>
      </c>
      <c r="C1899" s="27">
        <v>2020</v>
      </c>
      <c r="D1899" s="28">
        <v>7</v>
      </c>
      <c r="E1899" t="s">
        <v>632</v>
      </c>
      <c r="F1899" t="s">
        <v>1032</v>
      </c>
      <c r="G1899" s="29">
        <v>43861</v>
      </c>
      <c r="H1899" s="30">
        <v>43868</v>
      </c>
      <c r="I1899" s="31">
        <v>14</v>
      </c>
      <c r="J1899" t="s">
        <v>44</v>
      </c>
      <c r="K1899" t="s">
        <v>604</v>
      </c>
      <c r="L1899" t="s">
        <v>1033</v>
      </c>
      <c r="M1899" t="s">
        <v>903</v>
      </c>
      <c r="O1899" t="s">
        <v>606</v>
      </c>
      <c r="P1899" t="s">
        <v>26</v>
      </c>
      <c r="Q1899" t="s">
        <v>33</v>
      </c>
      <c r="R1899" t="s">
        <v>558</v>
      </c>
      <c r="W1899" s="32">
        <v>4.0599999999999996</v>
      </c>
      <c r="Y1899" t="s">
        <v>1034</v>
      </c>
      <c r="Z1899" t="s">
        <v>1035</v>
      </c>
    </row>
    <row r="1900" spans="1:26" x14ac:dyDescent="0.3">
      <c r="A1900" t="s">
        <v>26</v>
      </c>
      <c r="B1900" t="s">
        <v>27</v>
      </c>
      <c r="C1900" s="27">
        <v>2020</v>
      </c>
      <c r="D1900" s="28">
        <v>7</v>
      </c>
      <c r="E1900" t="s">
        <v>632</v>
      </c>
      <c r="F1900" t="s">
        <v>1032</v>
      </c>
      <c r="G1900" s="29">
        <v>43861</v>
      </c>
      <c r="H1900" s="30">
        <v>43868</v>
      </c>
      <c r="I1900" s="31">
        <v>87</v>
      </c>
      <c r="J1900" t="s">
        <v>44</v>
      </c>
      <c r="K1900" t="s">
        <v>604</v>
      </c>
      <c r="L1900" t="s">
        <v>1033</v>
      </c>
      <c r="M1900" t="s">
        <v>903</v>
      </c>
      <c r="O1900" t="s">
        <v>606</v>
      </c>
      <c r="P1900" t="s">
        <v>26</v>
      </c>
      <c r="Q1900" t="s">
        <v>33</v>
      </c>
      <c r="R1900" t="s">
        <v>558</v>
      </c>
      <c r="W1900" s="32">
        <v>3.05</v>
      </c>
      <c r="Y1900" t="s">
        <v>1034</v>
      </c>
      <c r="Z1900" t="s">
        <v>1035</v>
      </c>
    </row>
    <row r="1901" spans="1:26" x14ac:dyDescent="0.3">
      <c r="A1901" t="s">
        <v>26</v>
      </c>
      <c r="B1901" t="s">
        <v>27</v>
      </c>
      <c r="C1901" s="27">
        <v>2020</v>
      </c>
      <c r="D1901" s="28">
        <v>7</v>
      </c>
      <c r="E1901" t="s">
        <v>632</v>
      </c>
      <c r="F1901" t="s">
        <v>1032</v>
      </c>
      <c r="G1901" s="29">
        <v>43861</v>
      </c>
      <c r="H1901" s="30">
        <v>43868</v>
      </c>
      <c r="I1901" s="31">
        <v>88</v>
      </c>
      <c r="J1901" t="s">
        <v>44</v>
      </c>
      <c r="K1901" t="s">
        <v>604</v>
      </c>
      <c r="L1901" t="s">
        <v>1033</v>
      </c>
      <c r="M1901" t="s">
        <v>903</v>
      </c>
      <c r="O1901" t="s">
        <v>606</v>
      </c>
      <c r="P1901" t="s">
        <v>26</v>
      </c>
      <c r="Q1901" t="s">
        <v>33</v>
      </c>
      <c r="R1901" t="s">
        <v>558</v>
      </c>
      <c r="W1901" s="32">
        <v>1.02</v>
      </c>
      <c r="Y1901" t="s">
        <v>1034</v>
      </c>
      <c r="Z1901" t="s">
        <v>1035</v>
      </c>
    </row>
    <row r="1902" spans="1:26" x14ac:dyDescent="0.3">
      <c r="A1902" t="s">
        <v>26</v>
      </c>
      <c r="B1902" t="s">
        <v>27</v>
      </c>
      <c r="C1902" s="27">
        <v>2020</v>
      </c>
      <c r="D1902" s="28">
        <v>7</v>
      </c>
      <c r="E1902" t="s">
        <v>632</v>
      </c>
      <c r="F1902" t="s">
        <v>1032</v>
      </c>
      <c r="G1902" s="29">
        <v>43861</v>
      </c>
      <c r="H1902" s="30">
        <v>43868</v>
      </c>
      <c r="I1902" s="31">
        <v>137</v>
      </c>
      <c r="J1902" t="s">
        <v>44</v>
      </c>
      <c r="K1902" t="s">
        <v>604</v>
      </c>
      <c r="L1902" t="s">
        <v>1033</v>
      </c>
      <c r="M1902" t="s">
        <v>832</v>
      </c>
      <c r="O1902" t="s">
        <v>606</v>
      </c>
      <c r="P1902" t="s">
        <v>26</v>
      </c>
      <c r="Q1902" t="s">
        <v>33</v>
      </c>
      <c r="R1902" t="s">
        <v>558</v>
      </c>
      <c r="W1902" s="32">
        <v>4.0599999999999996</v>
      </c>
      <c r="Y1902" t="s">
        <v>1034</v>
      </c>
      <c r="Z1902" t="s">
        <v>1035</v>
      </c>
    </row>
    <row r="1903" spans="1:26" x14ac:dyDescent="0.3">
      <c r="A1903" t="s">
        <v>26</v>
      </c>
      <c r="B1903" t="s">
        <v>27</v>
      </c>
      <c r="C1903" s="27">
        <v>2020</v>
      </c>
      <c r="D1903" s="28">
        <v>7</v>
      </c>
      <c r="E1903" t="s">
        <v>632</v>
      </c>
      <c r="F1903" t="s">
        <v>1032</v>
      </c>
      <c r="G1903" s="29">
        <v>43861</v>
      </c>
      <c r="H1903" s="30">
        <v>43868</v>
      </c>
      <c r="I1903" s="31">
        <v>182</v>
      </c>
      <c r="J1903" t="s">
        <v>44</v>
      </c>
      <c r="K1903" t="s">
        <v>604</v>
      </c>
      <c r="L1903" t="s">
        <v>1033</v>
      </c>
      <c r="M1903" t="s">
        <v>62</v>
      </c>
      <c r="O1903" t="s">
        <v>606</v>
      </c>
      <c r="P1903" t="s">
        <v>26</v>
      </c>
      <c r="Q1903" t="s">
        <v>33</v>
      </c>
      <c r="R1903" t="s">
        <v>558</v>
      </c>
      <c r="W1903" s="32">
        <v>0.2</v>
      </c>
      <c r="Y1903" t="s">
        <v>1034</v>
      </c>
      <c r="Z1903" t="s">
        <v>1035</v>
      </c>
    </row>
    <row r="1904" spans="1:26" x14ac:dyDescent="0.3">
      <c r="A1904" t="s">
        <v>26</v>
      </c>
      <c r="B1904" t="s">
        <v>27</v>
      </c>
      <c r="C1904" s="27">
        <v>2020</v>
      </c>
      <c r="D1904" s="28">
        <v>7</v>
      </c>
      <c r="E1904" t="s">
        <v>632</v>
      </c>
      <c r="F1904" t="s">
        <v>1032</v>
      </c>
      <c r="G1904" s="29">
        <v>43861</v>
      </c>
      <c r="H1904" s="30">
        <v>43868</v>
      </c>
      <c r="I1904" s="31">
        <v>185</v>
      </c>
      <c r="J1904" t="s">
        <v>44</v>
      </c>
      <c r="K1904" t="s">
        <v>604</v>
      </c>
      <c r="L1904" t="s">
        <v>1033</v>
      </c>
      <c r="M1904" t="s">
        <v>62</v>
      </c>
      <c r="O1904" t="s">
        <v>606</v>
      </c>
      <c r="P1904" t="s">
        <v>26</v>
      </c>
      <c r="Q1904" t="s">
        <v>33</v>
      </c>
      <c r="R1904" t="s">
        <v>558</v>
      </c>
      <c r="W1904" s="32">
        <v>0.2</v>
      </c>
      <c r="Y1904" t="s">
        <v>1034</v>
      </c>
      <c r="Z1904" t="s">
        <v>1035</v>
      </c>
    </row>
    <row r="1905" spans="1:26" x14ac:dyDescent="0.3">
      <c r="A1905" t="s">
        <v>26</v>
      </c>
      <c r="B1905" t="s">
        <v>27</v>
      </c>
      <c r="C1905" s="27">
        <v>2020</v>
      </c>
      <c r="D1905" s="28">
        <v>7</v>
      </c>
      <c r="E1905" t="s">
        <v>632</v>
      </c>
      <c r="F1905" t="s">
        <v>1032</v>
      </c>
      <c r="G1905" s="29">
        <v>43861</v>
      </c>
      <c r="H1905" s="30">
        <v>43868</v>
      </c>
      <c r="I1905" s="31">
        <v>211</v>
      </c>
      <c r="J1905" t="s">
        <v>44</v>
      </c>
      <c r="L1905" t="s">
        <v>37</v>
      </c>
      <c r="M1905" t="s">
        <v>38</v>
      </c>
      <c r="Q1905" t="s">
        <v>33</v>
      </c>
      <c r="W1905" s="32">
        <v>-12.59</v>
      </c>
      <c r="Y1905" t="s">
        <v>45</v>
      </c>
      <c r="Z1905" t="s">
        <v>1035</v>
      </c>
    </row>
    <row r="1906" spans="1:26" x14ac:dyDescent="0.3">
      <c r="A1906" t="s">
        <v>26</v>
      </c>
      <c r="B1906" t="s">
        <v>27</v>
      </c>
      <c r="C1906" s="27">
        <v>2020</v>
      </c>
      <c r="D1906" s="28">
        <v>7</v>
      </c>
      <c r="E1906" t="s">
        <v>632</v>
      </c>
      <c r="F1906" t="s">
        <v>1036</v>
      </c>
      <c r="G1906" s="29">
        <v>43861</v>
      </c>
      <c r="H1906" s="30">
        <v>43868</v>
      </c>
      <c r="I1906" s="31">
        <v>14</v>
      </c>
      <c r="J1906" t="s">
        <v>44</v>
      </c>
      <c r="K1906" t="s">
        <v>604</v>
      </c>
      <c r="L1906" t="s">
        <v>639</v>
      </c>
      <c r="M1906" t="s">
        <v>903</v>
      </c>
      <c r="O1906" t="s">
        <v>606</v>
      </c>
      <c r="P1906" t="s">
        <v>26</v>
      </c>
      <c r="Q1906" t="s">
        <v>33</v>
      </c>
      <c r="R1906" t="s">
        <v>558</v>
      </c>
      <c r="W1906" s="32">
        <v>272.45</v>
      </c>
      <c r="Y1906" t="s">
        <v>1034</v>
      </c>
      <c r="Z1906" t="s">
        <v>1037</v>
      </c>
    </row>
    <row r="1907" spans="1:26" x14ac:dyDescent="0.3">
      <c r="A1907" t="s">
        <v>26</v>
      </c>
      <c r="B1907" t="s">
        <v>27</v>
      </c>
      <c r="C1907" s="27">
        <v>2020</v>
      </c>
      <c r="D1907" s="28">
        <v>7</v>
      </c>
      <c r="E1907" t="s">
        <v>632</v>
      </c>
      <c r="F1907" t="s">
        <v>1036</v>
      </c>
      <c r="G1907" s="29">
        <v>43861</v>
      </c>
      <c r="H1907" s="30">
        <v>43868</v>
      </c>
      <c r="I1907" s="31">
        <v>87</v>
      </c>
      <c r="J1907" t="s">
        <v>44</v>
      </c>
      <c r="K1907" t="s">
        <v>604</v>
      </c>
      <c r="L1907" t="s">
        <v>639</v>
      </c>
      <c r="M1907" t="s">
        <v>903</v>
      </c>
      <c r="O1907" t="s">
        <v>606</v>
      </c>
      <c r="P1907" t="s">
        <v>26</v>
      </c>
      <c r="Q1907" t="s">
        <v>33</v>
      </c>
      <c r="R1907" t="s">
        <v>558</v>
      </c>
      <c r="W1907" s="32">
        <v>204.34</v>
      </c>
      <c r="Y1907" t="s">
        <v>1034</v>
      </c>
      <c r="Z1907" t="s">
        <v>1037</v>
      </c>
    </row>
    <row r="1908" spans="1:26" x14ac:dyDescent="0.3">
      <c r="A1908" t="s">
        <v>26</v>
      </c>
      <c r="B1908" t="s">
        <v>27</v>
      </c>
      <c r="C1908" s="27">
        <v>2020</v>
      </c>
      <c r="D1908" s="28">
        <v>7</v>
      </c>
      <c r="E1908" t="s">
        <v>632</v>
      </c>
      <c r="F1908" t="s">
        <v>1036</v>
      </c>
      <c r="G1908" s="29">
        <v>43861</v>
      </c>
      <c r="H1908" s="30">
        <v>43868</v>
      </c>
      <c r="I1908" s="31">
        <v>88</v>
      </c>
      <c r="J1908" t="s">
        <v>44</v>
      </c>
      <c r="K1908" t="s">
        <v>604</v>
      </c>
      <c r="L1908" t="s">
        <v>639</v>
      </c>
      <c r="M1908" t="s">
        <v>903</v>
      </c>
      <c r="O1908" t="s">
        <v>606</v>
      </c>
      <c r="P1908" t="s">
        <v>26</v>
      </c>
      <c r="Q1908" t="s">
        <v>33</v>
      </c>
      <c r="R1908" t="s">
        <v>558</v>
      </c>
      <c r="W1908" s="32">
        <v>68.11</v>
      </c>
      <c r="Y1908" t="s">
        <v>1034</v>
      </c>
      <c r="Z1908" t="s">
        <v>1037</v>
      </c>
    </row>
    <row r="1909" spans="1:26" x14ac:dyDescent="0.3">
      <c r="A1909" t="s">
        <v>26</v>
      </c>
      <c r="B1909" t="s">
        <v>27</v>
      </c>
      <c r="C1909" s="27">
        <v>2020</v>
      </c>
      <c r="D1909" s="28">
        <v>7</v>
      </c>
      <c r="E1909" t="s">
        <v>632</v>
      </c>
      <c r="F1909" t="s">
        <v>1036</v>
      </c>
      <c r="G1909" s="29">
        <v>43861</v>
      </c>
      <c r="H1909" s="30">
        <v>43868</v>
      </c>
      <c r="I1909" s="31">
        <v>137</v>
      </c>
      <c r="J1909" t="s">
        <v>44</v>
      </c>
      <c r="K1909" t="s">
        <v>604</v>
      </c>
      <c r="L1909" t="s">
        <v>639</v>
      </c>
      <c r="M1909" t="s">
        <v>832</v>
      </c>
      <c r="O1909" t="s">
        <v>606</v>
      </c>
      <c r="P1909" t="s">
        <v>26</v>
      </c>
      <c r="Q1909" t="s">
        <v>33</v>
      </c>
      <c r="R1909" t="s">
        <v>558</v>
      </c>
      <c r="W1909" s="32">
        <v>272.45</v>
      </c>
      <c r="Y1909" t="s">
        <v>1034</v>
      </c>
      <c r="Z1909" t="s">
        <v>1037</v>
      </c>
    </row>
    <row r="1910" spans="1:26" x14ac:dyDescent="0.3">
      <c r="A1910" t="s">
        <v>26</v>
      </c>
      <c r="B1910" t="s">
        <v>27</v>
      </c>
      <c r="C1910" s="27">
        <v>2020</v>
      </c>
      <c r="D1910" s="28">
        <v>7</v>
      </c>
      <c r="E1910" t="s">
        <v>632</v>
      </c>
      <c r="F1910" t="s">
        <v>1036</v>
      </c>
      <c r="G1910" s="29">
        <v>43861</v>
      </c>
      <c r="H1910" s="30">
        <v>43868</v>
      </c>
      <c r="I1910" s="31">
        <v>182</v>
      </c>
      <c r="J1910" t="s">
        <v>44</v>
      </c>
      <c r="K1910" t="s">
        <v>604</v>
      </c>
      <c r="L1910" t="s">
        <v>639</v>
      </c>
      <c r="M1910" t="s">
        <v>62</v>
      </c>
      <c r="O1910" t="s">
        <v>606</v>
      </c>
      <c r="P1910" t="s">
        <v>26</v>
      </c>
      <c r="Q1910" t="s">
        <v>33</v>
      </c>
      <c r="R1910" t="s">
        <v>558</v>
      </c>
      <c r="W1910" s="32">
        <v>13.62</v>
      </c>
      <c r="Y1910" t="s">
        <v>1034</v>
      </c>
      <c r="Z1910" t="s">
        <v>1037</v>
      </c>
    </row>
    <row r="1911" spans="1:26" x14ac:dyDescent="0.3">
      <c r="A1911" t="s">
        <v>26</v>
      </c>
      <c r="B1911" t="s">
        <v>27</v>
      </c>
      <c r="C1911" s="27">
        <v>2020</v>
      </c>
      <c r="D1911" s="28">
        <v>7</v>
      </c>
      <c r="E1911" t="s">
        <v>632</v>
      </c>
      <c r="F1911" t="s">
        <v>1036</v>
      </c>
      <c r="G1911" s="29">
        <v>43861</v>
      </c>
      <c r="H1911" s="30">
        <v>43868</v>
      </c>
      <c r="I1911" s="31">
        <v>185</v>
      </c>
      <c r="J1911" t="s">
        <v>44</v>
      </c>
      <c r="K1911" t="s">
        <v>604</v>
      </c>
      <c r="L1911" t="s">
        <v>639</v>
      </c>
      <c r="M1911" t="s">
        <v>62</v>
      </c>
      <c r="O1911" t="s">
        <v>606</v>
      </c>
      <c r="P1911" t="s">
        <v>26</v>
      </c>
      <c r="Q1911" t="s">
        <v>33</v>
      </c>
      <c r="R1911" t="s">
        <v>558</v>
      </c>
      <c r="W1911" s="32">
        <v>13.62</v>
      </c>
      <c r="Y1911" t="s">
        <v>1034</v>
      </c>
      <c r="Z1911" t="s">
        <v>1037</v>
      </c>
    </row>
    <row r="1912" spans="1:26" x14ac:dyDescent="0.3">
      <c r="A1912" t="s">
        <v>26</v>
      </c>
      <c r="B1912" t="s">
        <v>27</v>
      </c>
      <c r="C1912" s="27">
        <v>2020</v>
      </c>
      <c r="D1912" s="28">
        <v>7</v>
      </c>
      <c r="E1912" t="s">
        <v>632</v>
      </c>
      <c r="F1912" t="s">
        <v>1036</v>
      </c>
      <c r="G1912" s="29">
        <v>43861</v>
      </c>
      <c r="H1912" s="30">
        <v>43868</v>
      </c>
      <c r="I1912" s="31">
        <v>211</v>
      </c>
      <c r="J1912" t="s">
        <v>44</v>
      </c>
      <c r="L1912" t="s">
        <v>37</v>
      </c>
      <c r="M1912" t="s">
        <v>38</v>
      </c>
      <c r="Q1912" t="s">
        <v>33</v>
      </c>
      <c r="W1912" s="32">
        <v>-844.59</v>
      </c>
      <c r="Y1912" t="s">
        <v>45</v>
      </c>
      <c r="Z1912" t="s">
        <v>1037</v>
      </c>
    </row>
    <row r="1913" spans="1:26" x14ac:dyDescent="0.3">
      <c r="A1913" t="s">
        <v>26</v>
      </c>
      <c r="B1913" t="s">
        <v>27</v>
      </c>
      <c r="C1913" s="27">
        <v>2020</v>
      </c>
      <c r="D1913" s="28">
        <v>7</v>
      </c>
      <c r="E1913" t="s">
        <v>632</v>
      </c>
      <c r="F1913" t="s">
        <v>1038</v>
      </c>
      <c r="G1913" s="29">
        <v>43861</v>
      </c>
      <c r="H1913" s="30">
        <v>43868</v>
      </c>
      <c r="I1913" s="31">
        <v>14</v>
      </c>
      <c r="J1913" t="s">
        <v>44</v>
      </c>
      <c r="K1913" t="s">
        <v>604</v>
      </c>
      <c r="L1913" t="s">
        <v>1039</v>
      </c>
      <c r="M1913" t="s">
        <v>903</v>
      </c>
      <c r="O1913" t="s">
        <v>606</v>
      </c>
      <c r="P1913" t="s">
        <v>26</v>
      </c>
      <c r="Q1913" t="s">
        <v>33</v>
      </c>
      <c r="R1913" t="s">
        <v>558</v>
      </c>
      <c r="W1913" s="32">
        <v>7.29</v>
      </c>
      <c r="Y1913" t="s">
        <v>1034</v>
      </c>
      <c r="Z1913" t="s">
        <v>1040</v>
      </c>
    </row>
    <row r="1914" spans="1:26" x14ac:dyDescent="0.3">
      <c r="A1914" t="s">
        <v>26</v>
      </c>
      <c r="B1914" t="s">
        <v>27</v>
      </c>
      <c r="C1914" s="27">
        <v>2020</v>
      </c>
      <c r="D1914" s="28">
        <v>7</v>
      </c>
      <c r="E1914" t="s">
        <v>632</v>
      </c>
      <c r="F1914" t="s">
        <v>1038</v>
      </c>
      <c r="G1914" s="29">
        <v>43861</v>
      </c>
      <c r="H1914" s="30">
        <v>43868</v>
      </c>
      <c r="I1914" s="31">
        <v>87</v>
      </c>
      <c r="J1914" t="s">
        <v>44</v>
      </c>
      <c r="K1914" t="s">
        <v>604</v>
      </c>
      <c r="L1914" t="s">
        <v>1039</v>
      </c>
      <c r="M1914" t="s">
        <v>903</v>
      </c>
      <c r="O1914" t="s">
        <v>606</v>
      </c>
      <c r="P1914" t="s">
        <v>26</v>
      </c>
      <c r="Q1914" t="s">
        <v>33</v>
      </c>
      <c r="R1914" t="s">
        <v>558</v>
      </c>
      <c r="W1914" s="32">
        <v>5.47</v>
      </c>
      <c r="Y1914" t="s">
        <v>1034</v>
      </c>
      <c r="Z1914" t="s">
        <v>1040</v>
      </c>
    </row>
    <row r="1915" spans="1:26" x14ac:dyDescent="0.3">
      <c r="A1915" t="s">
        <v>26</v>
      </c>
      <c r="B1915" t="s">
        <v>27</v>
      </c>
      <c r="C1915" s="27">
        <v>2020</v>
      </c>
      <c r="D1915" s="28">
        <v>7</v>
      </c>
      <c r="E1915" t="s">
        <v>632</v>
      </c>
      <c r="F1915" t="s">
        <v>1038</v>
      </c>
      <c r="G1915" s="29">
        <v>43861</v>
      </c>
      <c r="H1915" s="30">
        <v>43868</v>
      </c>
      <c r="I1915" s="31">
        <v>88</v>
      </c>
      <c r="J1915" t="s">
        <v>44</v>
      </c>
      <c r="K1915" t="s">
        <v>604</v>
      </c>
      <c r="L1915" t="s">
        <v>1039</v>
      </c>
      <c r="M1915" t="s">
        <v>903</v>
      </c>
      <c r="O1915" t="s">
        <v>606</v>
      </c>
      <c r="P1915" t="s">
        <v>26</v>
      </c>
      <c r="Q1915" t="s">
        <v>33</v>
      </c>
      <c r="R1915" t="s">
        <v>558</v>
      </c>
      <c r="W1915" s="32">
        <v>1.82</v>
      </c>
      <c r="Y1915" t="s">
        <v>1034</v>
      </c>
      <c r="Z1915" t="s">
        <v>1040</v>
      </c>
    </row>
    <row r="1916" spans="1:26" x14ac:dyDescent="0.3">
      <c r="A1916" t="s">
        <v>26</v>
      </c>
      <c r="B1916" t="s">
        <v>27</v>
      </c>
      <c r="C1916" s="27">
        <v>2020</v>
      </c>
      <c r="D1916" s="28">
        <v>7</v>
      </c>
      <c r="E1916" t="s">
        <v>632</v>
      </c>
      <c r="F1916" t="s">
        <v>1038</v>
      </c>
      <c r="G1916" s="29">
        <v>43861</v>
      </c>
      <c r="H1916" s="30">
        <v>43868</v>
      </c>
      <c r="I1916" s="31">
        <v>137</v>
      </c>
      <c r="J1916" t="s">
        <v>44</v>
      </c>
      <c r="K1916" t="s">
        <v>604</v>
      </c>
      <c r="L1916" t="s">
        <v>1039</v>
      </c>
      <c r="M1916" t="s">
        <v>832</v>
      </c>
      <c r="O1916" t="s">
        <v>606</v>
      </c>
      <c r="P1916" t="s">
        <v>26</v>
      </c>
      <c r="Q1916" t="s">
        <v>33</v>
      </c>
      <c r="R1916" t="s">
        <v>558</v>
      </c>
      <c r="W1916" s="32">
        <v>7.3</v>
      </c>
      <c r="Y1916" t="s">
        <v>1034</v>
      </c>
      <c r="Z1916" t="s">
        <v>1040</v>
      </c>
    </row>
    <row r="1917" spans="1:26" x14ac:dyDescent="0.3">
      <c r="A1917" t="s">
        <v>26</v>
      </c>
      <c r="B1917" t="s">
        <v>27</v>
      </c>
      <c r="C1917" s="27">
        <v>2020</v>
      </c>
      <c r="D1917" s="28">
        <v>7</v>
      </c>
      <c r="E1917" t="s">
        <v>632</v>
      </c>
      <c r="F1917" t="s">
        <v>1038</v>
      </c>
      <c r="G1917" s="29">
        <v>43861</v>
      </c>
      <c r="H1917" s="30">
        <v>43868</v>
      </c>
      <c r="I1917" s="31">
        <v>182</v>
      </c>
      <c r="J1917" t="s">
        <v>44</v>
      </c>
      <c r="K1917" t="s">
        <v>604</v>
      </c>
      <c r="L1917" t="s">
        <v>1039</v>
      </c>
      <c r="M1917" t="s">
        <v>62</v>
      </c>
      <c r="O1917" t="s">
        <v>606</v>
      </c>
      <c r="P1917" t="s">
        <v>26</v>
      </c>
      <c r="Q1917" t="s">
        <v>33</v>
      </c>
      <c r="R1917" t="s">
        <v>558</v>
      </c>
      <c r="W1917" s="32">
        <v>0.36</v>
      </c>
      <c r="Y1917" t="s">
        <v>1034</v>
      </c>
      <c r="Z1917" t="s">
        <v>1040</v>
      </c>
    </row>
    <row r="1918" spans="1:26" x14ac:dyDescent="0.3">
      <c r="A1918" t="s">
        <v>26</v>
      </c>
      <c r="B1918" t="s">
        <v>27</v>
      </c>
      <c r="C1918" s="27">
        <v>2020</v>
      </c>
      <c r="D1918" s="28">
        <v>7</v>
      </c>
      <c r="E1918" t="s">
        <v>632</v>
      </c>
      <c r="F1918" t="s">
        <v>1038</v>
      </c>
      <c r="G1918" s="29">
        <v>43861</v>
      </c>
      <c r="H1918" s="30">
        <v>43868</v>
      </c>
      <c r="I1918" s="31">
        <v>185</v>
      </c>
      <c r="J1918" t="s">
        <v>44</v>
      </c>
      <c r="K1918" t="s">
        <v>604</v>
      </c>
      <c r="L1918" t="s">
        <v>1039</v>
      </c>
      <c r="M1918" t="s">
        <v>62</v>
      </c>
      <c r="O1918" t="s">
        <v>606</v>
      </c>
      <c r="P1918" t="s">
        <v>26</v>
      </c>
      <c r="Q1918" t="s">
        <v>33</v>
      </c>
      <c r="R1918" t="s">
        <v>558</v>
      </c>
      <c r="W1918" s="32">
        <v>0.36</v>
      </c>
      <c r="Y1918" t="s">
        <v>1034</v>
      </c>
      <c r="Z1918" t="s">
        <v>1040</v>
      </c>
    </row>
    <row r="1919" spans="1:26" x14ac:dyDescent="0.3">
      <c r="A1919" t="s">
        <v>26</v>
      </c>
      <c r="B1919" t="s">
        <v>27</v>
      </c>
      <c r="C1919" s="27">
        <v>2020</v>
      </c>
      <c r="D1919" s="28">
        <v>7</v>
      </c>
      <c r="E1919" t="s">
        <v>632</v>
      </c>
      <c r="F1919" t="s">
        <v>1038</v>
      </c>
      <c r="G1919" s="29">
        <v>43861</v>
      </c>
      <c r="H1919" s="30">
        <v>43868</v>
      </c>
      <c r="I1919" s="31">
        <v>211</v>
      </c>
      <c r="J1919" t="s">
        <v>44</v>
      </c>
      <c r="L1919" t="s">
        <v>37</v>
      </c>
      <c r="M1919" t="s">
        <v>38</v>
      </c>
      <c r="Q1919" t="s">
        <v>33</v>
      </c>
      <c r="W1919" s="32">
        <v>-22.6</v>
      </c>
      <c r="Y1919" t="s">
        <v>45</v>
      </c>
      <c r="Z1919" t="s">
        <v>1040</v>
      </c>
    </row>
    <row r="1920" spans="1:26" x14ac:dyDescent="0.3">
      <c r="A1920" t="s">
        <v>26</v>
      </c>
      <c r="B1920" t="s">
        <v>27</v>
      </c>
      <c r="C1920" s="27">
        <v>2020</v>
      </c>
      <c r="D1920" s="28">
        <v>7</v>
      </c>
      <c r="E1920" t="s">
        <v>632</v>
      </c>
      <c r="F1920" t="s">
        <v>1041</v>
      </c>
      <c r="G1920" s="29">
        <v>43861</v>
      </c>
      <c r="H1920" s="30">
        <v>43868</v>
      </c>
      <c r="I1920" s="31">
        <v>14</v>
      </c>
      <c r="J1920" t="s">
        <v>44</v>
      </c>
      <c r="K1920" t="s">
        <v>604</v>
      </c>
      <c r="L1920" t="s">
        <v>738</v>
      </c>
      <c r="M1920" t="s">
        <v>903</v>
      </c>
      <c r="O1920" t="s">
        <v>606</v>
      </c>
      <c r="P1920" t="s">
        <v>26</v>
      </c>
      <c r="Q1920" t="s">
        <v>33</v>
      </c>
      <c r="R1920" t="s">
        <v>558</v>
      </c>
      <c r="W1920" s="32">
        <v>4.33</v>
      </c>
      <c r="Y1920" t="s">
        <v>1034</v>
      </c>
      <c r="Z1920" t="s">
        <v>1042</v>
      </c>
    </row>
    <row r="1921" spans="1:26" x14ac:dyDescent="0.3">
      <c r="A1921" t="s">
        <v>26</v>
      </c>
      <c r="B1921" t="s">
        <v>27</v>
      </c>
      <c r="C1921" s="27">
        <v>2020</v>
      </c>
      <c r="D1921" s="28">
        <v>7</v>
      </c>
      <c r="E1921" t="s">
        <v>632</v>
      </c>
      <c r="F1921" t="s">
        <v>1041</v>
      </c>
      <c r="G1921" s="29">
        <v>43861</v>
      </c>
      <c r="H1921" s="30">
        <v>43868</v>
      </c>
      <c r="I1921" s="31">
        <v>87</v>
      </c>
      <c r="J1921" t="s">
        <v>44</v>
      </c>
      <c r="K1921" t="s">
        <v>604</v>
      </c>
      <c r="L1921" t="s">
        <v>738</v>
      </c>
      <c r="M1921" t="s">
        <v>903</v>
      </c>
      <c r="O1921" t="s">
        <v>606</v>
      </c>
      <c r="P1921" t="s">
        <v>26</v>
      </c>
      <c r="Q1921" t="s">
        <v>33</v>
      </c>
      <c r="R1921" t="s">
        <v>558</v>
      </c>
      <c r="W1921" s="32">
        <v>3.24</v>
      </c>
      <c r="Y1921" t="s">
        <v>1034</v>
      </c>
      <c r="Z1921" t="s">
        <v>1042</v>
      </c>
    </row>
    <row r="1922" spans="1:26" x14ac:dyDescent="0.3">
      <c r="A1922" t="s">
        <v>26</v>
      </c>
      <c r="B1922" t="s">
        <v>27</v>
      </c>
      <c r="C1922" s="27">
        <v>2020</v>
      </c>
      <c r="D1922" s="28">
        <v>7</v>
      </c>
      <c r="E1922" t="s">
        <v>632</v>
      </c>
      <c r="F1922" t="s">
        <v>1041</v>
      </c>
      <c r="G1922" s="29">
        <v>43861</v>
      </c>
      <c r="H1922" s="30">
        <v>43868</v>
      </c>
      <c r="I1922" s="31">
        <v>88</v>
      </c>
      <c r="J1922" t="s">
        <v>44</v>
      </c>
      <c r="K1922" t="s">
        <v>604</v>
      </c>
      <c r="L1922" t="s">
        <v>738</v>
      </c>
      <c r="M1922" t="s">
        <v>903</v>
      </c>
      <c r="O1922" t="s">
        <v>606</v>
      </c>
      <c r="P1922" t="s">
        <v>26</v>
      </c>
      <c r="Q1922" t="s">
        <v>33</v>
      </c>
      <c r="R1922" t="s">
        <v>558</v>
      </c>
      <c r="W1922" s="32">
        <v>1.08</v>
      </c>
      <c r="Y1922" t="s">
        <v>1034</v>
      </c>
      <c r="Z1922" t="s">
        <v>1042</v>
      </c>
    </row>
    <row r="1923" spans="1:26" x14ac:dyDescent="0.3">
      <c r="A1923" t="s">
        <v>26</v>
      </c>
      <c r="B1923" t="s">
        <v>27</v>
      </c>
      <c r="C1923" s="27">
        <v>2020</v>
      </c>
      <c r="D1923" s="28">
        <v>7</v>
      </c>
      <c r="E1923" t="s">
        <v>632</v>
      </c>
      <c r="F1923" t="s">
        <v>1041</v>
      </c>
      <c r="G1923" s="29">
        <v>43861</v>
      </c>
      <c r="H1923" s="30">
        <v>43868</v>
      </c>
      <c r="I1923" s="31">
        <v>137</v>
      </c>
      <c r="J1923" t="s">
        <v>44</v>
      </c>
      <c r="K1923" t="s">
        <v>604</v>
      </c>
      <c r="L1923" t="s">
        <v>738</v>
      </c>
      <c r="M1923" t="s">
        <v>832</v>
      </c>
      <c r="O1923" t="s">
        <v>606</v>
      </c>
      <c r="P1923" t="s">
        <v>26</v>
      </c>
      <c r="Q1923" t="s">
        <v>33</v>
      </c>
      <c r="R1923" t="s">
        <v>558</v>
      </c>
      <c r="W1923" s="32">
        <v>4.32</v>
      </c>
      <c r="Y1923" t="s">
        <v>1034</v>
      </c>
      <c r="Z1923" t="s">
        <v>1042</v>
      </c>
    </row>
    <row r="1924" spans="1:26" x14ac:dyDescent="0.3">
      <c r="A1924" t="s">
        <v>26</v>
      </c>
      <c r="B1924" t="s">
        <v>27</v>
      </c>
      <c r="C1924" s="27">
        <v>2020</v>
      </c>
      <c r="D1924" s="28">
        <v>7</v>
      </c>
      <c r="E1924" t="s">
        <v>632</v>
      </c>
      <c r="F1924" t="s">
        <v>1041</v>
      </c>
      <c r="G1924" s="29">
        <v>43861</v>
      </c>
      <c r="H1924" s="30">
        <v>43868</v>
      </c>
      <c r="I1924" s="31">
        <v>182</v>
      </c>
      <c r="J1924" t="s">
        <v>44</v>
      </c>
      <c r="K1924" t="s">
        <v>604</v>
      </c>
      <c r="L1924" t="s">
        <v>738</v>
      </c>
      <c r="M1924" t="s">
        <v>62</v>
      </c>
      <c r="O1924" t="s">
        <v>606</v>
      </c>
      <c r="P1924" t="s">
        <v>26</v>
      </c>
      <c r="Q1924" t="s">
        <v>33</v>
      </c>
      <c r="R1924" t="s">
        <v>558</v>
      </c>
      <c r="W1924" s="32">
        <v>0.22</v>
      </c>
      <c r="Y1924" t="s">
        <v>1034</v>
      </c>
      <c r="Z1924" t="s">
        <v>1042</v>
      </c>
    </row>
    <row r="1925" spans="1:26" x14ac:dyDescent="0.3">
      <c r="A1925" t="s">
        <v>26</v>
      </c>
      <c r="B1925" t="s">
        <v>27</v>
      </c>
      <c r="C1925" s="27">
        <v>2020</v>
      </c>
      <c r="D1925" s="28">
        <v>7</v>
      </c>
      <c r="E1925" t="s">
        <v>632</v>
      </c>
      <c r="F1925" t="s">
        <v>1041</v>
      </c>
      <c r="G1925" s="29">
        <v>43861</v>
      </c>
      <c r="H1925" s="30">
        <v>43868</v>
      </c>
      <c r="I1925" s="31">
        <v>185</v>
      </c>
      <c r="J1925" t="s">
        <v>44</v>
      </c>
      <c r="K1925" t="s">
        <v>604</v>
      </c>
      <c r="L1925" t="s">
        <v>738</v>
      </c>
      <c r="M1925" t="s">
        <v>62</v>
      </c>
      <c r="O1925" t="s">
        <v>606</v>
      </c>
      <c r="P1925" t="s">
        <v>26</v>
      </c>
      <c r="Q1925" t="s">
        <v>33</v>
      </c>
      <c r="R1925" t="s">
        <v>558</v>
      </c>
      <c r="W1925" s="32">
        <v>0.22</v>
      </c>
      <c r="Y1925" t="s">
        <v>1034</v>
      </c>
      <c r="Z1925" t="s">
        <v>1042</v>
      </c>
    </row>
    <row r="1926" spans="1:26" x14ac:dyDescent="0.3">
      <c r="A1926" t="s">
        <v>26</v>
      </c>
      <c r="B1926" t="s">
        <v>27</v>
      </c>
      <c r="C1926" s="27">
        <v>2020</v>
      </c>
      <c r="D1926" s="28">
        <v>7</v>
      </c>
      <c r="E1926" t="s">
        <v>632</v>
      </c>
      <c r="F1926" t="s">
        <v>1041</v>
      </c>
      <c r="G1926" s="29">
        <v>43861</v>
      </c>
      <c r="H1926" s="30">
        <v>43868</v>
      </c>
      <c r="I1926" s="31">
        <v>212</v>
      </c>
      <c r="J1926" t="s">
        <v>44</v>
      </c>
      <c r="L1926" t="s">
        <v>37</v>
      </c>
      <c r="M1926" t="s">
        <v>38</v>
      </c>
      <c r="Q1926" t="s">
        <v>33</v>
      </c>
      <c r="W1926" s="32">
        <v>-13.41</v>
      </c>
      <c r="Y1926" t="s">
        <v>45</v>
      </c>
      <c r="Z1926" t="s">
        <v>1042</v>
      </c>
    </row>
    <row r="1927" spans="1:26" x14ac:dyDescent="0.3">
      <c r="A1927" t="s">
        <v>26</v>
      </c>
      <c r="B1927" t="s">
        <v>27</v>
      </c>
      <c r="C1927" s="27">
        <v>2020</v>
      </c>
      <c r="D1927" s="28">
        <v>7</v>
      </c>
      <c r="E1927" t="s">
        <v>632</v>
      </c>
      <c r="F1927" t="s">
        <v>1043</v>
      </c>
      <c r="G1927" s="29">
        <v>43861</v>
      </c>
      <c r="H1927" s="30">
        <v>43868</v>
      </c>
      <c r="I1927" s="31">
        <v>14</v>
      </c>
      <c r="J1927" t="s">
        <v>44</v>
      </c>
      <c r="K1927" t="s">
        <v>604</v>
      </c>
      <c r="L1927" t="s">
        <v>732</v>
      </c>
      <c r="M1927" t="s">
        <v>903</v>
      </c>
      <c r="O1927" t="s">
        <v>606</v>
      </c>
      <c r="P1927" t="s">
        <v>26</v>
      </c>
      <c r="Q1927" t="s">
        <v>33</v>
      </c>
      <c r="R1927" t="s">
        <v>558</v>
      </c>
      <c r="W1927" s="32">
        <v>6.94</v>
      </c>
      <c r="Y1927" t="s">
        <v>1034</v>
      </c>
      <c r="Z1927" t="s">
        <v>1044</v>
      </c>
    </row>
    <row r="1928" spans="1:26" x14ac:dyDescent="0.3">
      <c r="A1928" t="s">
        <v>26</v>
      </c>
      <c r="B1928" t="s">
        <v>27</v>
      </c>
      <c r="C1928" s="27">
        <v>2020</v>
      </c>
      <c r="D1928" s="28">
        <v>7</v>
      </c>
      <c r="E1928" t="s">
        <v>632</v>
      </c>
      <c r="F1928" t="s">
        <v>1043</v>
      </c>
      <c r="G1928" s="29">
        <v>43861</v>
      </c>
      <c r="H1928" s="30">
        <v>43868</v>
      </c>
      <c r="I1928" s="31">
        <v>87</v>
      </c>
      <c r="J1928" t="s">
        <v>44</v>
      </c>
      <c r="K1928" t="s">
        <v>604</v>
      </c>
      <c r="L1928" t="s">
        <v>732</v>
      </c>
      <c r="M1928" t="s">
        <v>903</v>
      </c>
      <c r="O1928" t="s">
        <v>606</v>
      </c>
      <c r="P1928" t="s">
        <v>26</v>
      </c>
      <c r="Q1928" t="s">
        <v>33</v>
      </c>
      <c r="R1928" t="s">
        <v>558</v>
      </c>
      <c r="W1928" s="32">
        <v>5.21</v>
      </c>
      <c r="Y1928" t="s">
        <v>1034</v>
      </c>
      <c r="Z1928" t="s">
        <v>1044</v>
      </c>
    </row>
    <row r="1929" spans="1:26" x14ac:dyDescent="0.3">
      <c r="A1929" t="s">
        <v>26</v>
      </c>
      <c r="B1929" t="s">
        <v>27</v>
      </c>
      <c r="C1929" s="27">
        <v>2020</v>
      </c>
      <c r="D1929" s="28">
        <v>7</v>
      </c>
      <c r="E1929" t="s">
        <v>632</v>
      </c>
      <c r="F1929" t="s">
        <v>1043</v>
      </c>
      <c r="G1929" s="29">
        <v>43861</v>
      </c>
      <c r="H1929" s="30">
        <v>43868</v>
      </c>
      <c r="I1929" s="31">
        <v>88</v>
      </c>
      <c r="J1929" t="s">
        <v>44</v>
      </c>
      <c r="K1929" t="s">
        <v>604</v>
      </c>
      <c r="L1929" t="s">
        <v>732</v>
      </c>
      <c r="M1929" t="s">
        <v>903</v>
      </c>
      <c r="O1929" t="s">
        <v>606</v>
      </c>
      <c r="P1929" t="s">
        <v>26</v>
      </c>
      <c r="Q1929" t="s">
        <v>33</v>
      </c>
      <c r="R1929" t="s">
        <v>558</v>
      </c>
      <c r="W1929" s="32">
        <v>1.74</v>
      </c>
      <c r="Y1929" t="s">
        <v>1034</v>
      </c>
      <c r="Z1929" t="s">
        <v>1044</v>
      </c>
    </row>
    <row r="1930" spans="1:26" x14ac:dyDescent="0.3">
      <c r="A1930" t="s">
        <v>26</v>
      </c>
      <c r="B1930" t="s">
        <v>27</v>
      </c>
      <c r="C1930" s="27">
        <v>2020</v>
      </c>
      <c r="D1930" s="28">
        <v>7</v>
      </c>
      <c r="E1930" t="s">
        <v>632</v>
      </c>
      <c r="F1930" t="s">
        <v>1043</v>
      </c>
      <c r="G1930" s="29">
        <v>43861</v>
      </c>
      <c r="H1930" s="30">
        <v>43868</v>
      </c>
      <c r="I1930" s="31">
        <v>137</v>
      </c>
      <c r="J1930" t="s">
        <v>44</v>
      </c>
      <c r="K1930" t="s">
        <v>604</v>
      </c>
      <c r="L1930" t="s">
        <v>732</v>
      </c>
      <c r="M1930" t="s">
        <v>832</v>
      </c>
      <c r="O1930" t="s">
        <v>606</v>
      </c>
      <c r="P1930" t="s">
        <v>26</v>
      </c>
      <c r="Q1930" t="s">
        <v>33</v>
      </c>
      <c r="R1930" t="s">
        <v>558</v>
      </c>
      <c r="W1930" s="32">
        <v>6.94</v>
      </c>
      <c r="Y1930" t="s">
        <v>1034</v>
      </c>
      <c r="Z1930" t="s">
        <v>1044</v>
      </c>
    </row>
    <row r="1931" spans="1:26" x14ac:dyDescent="0.3">
      <c r="A1931" t="s">
        <v>26</v>
      </c>
      <c r="B1931" t="s">
        <v>27</v>
      </c>
      <c r="C1931" s="27">
        <v>2020</v>
      </c>
      <c r="D1931" s="28">
        <v>7</v>
      </c>
      <c r="E1931" t="s">
        <v>632</v>
      </c>
      <c r="F1931" t="s">
        <v>1043</v>
      </c>
      <c r="G1931" s="29">
        <v>43861</v>
      </c>
      <c r="H1931" s="30">
        <v>43868</v>
      </c>
      <c r="I1931" s="31">
        <v>182</v>
      </c>
      <c r="J1931" t="s">
        <v>44</v>
      </c>
      <c r="K1931" t="s">
        <v>604</v>
      </c>
      <c r="L1931" t="s">
        <v>732</v>
      </c>
      <c r="M1931" t="s">
        <v>62</v>
      </c>
      <c r="O1931" t="s">
        <v>606</v>
      </c>
      <c r="P1931" t="s">
        <v>26</v>
      </c>
      <c r="Q1931" t="s">
        <v>33</v>
      </c>
      <c r="R1931" t="s">
        <v>558</v>
      </c>
      <c r="W1931" s="32">
        <v>0.35</v>
      </c>
      <c r="Y1931" t="s">
        <v>1034</v>
      </c>
      <c r="Z1931" t="s">
        <v>1044</v>
      </c>
    </row>
    <row r="1932" spans="1:26" x14ac:dyDescent="0.3">
      <c r="A1932" t="s">
        <v>26</v>
      </c>
      <c r="B1932" t="s">
        <v>27</v>
      </c>
      <c r="C1932" s="27">
        <v>2020</v>
      </c>
      <c r="D1932" s="28">
        <v>7</v>
      </c>
      <c r="E1932" t="s">
        <v>632</v>
      </c>
      <c r="F1932" t="s">
        <v>1043</v>
      </c>
      <c r="G1932" s="29">
        <v>43861</v>
      </c>
      <c r="H1932" s="30">
        <v>43868</v>
      </c>
      <c r="I1932" s="31">
        <v>185</v>
      </c>
      <c r="J1932" t="s">
        <v>44</v>
      </c>
      <c r="K1932" t="s">
        <v>604</v>
      </c>
      <c r="L1932" t="s">
        <v>732</v>
      </c>
      <c r="M1932" t="s">
        <v>62</v>
      </c>
      <c r="O1932" t="s">
        <v>606</v>
      </c>
      <c r="P1932" t="s">
        <v>26</v>
      </c>
      <c r="Q1932" t="s">
        <v>33</v>
      </c>
      <c r="R1932" t="s">
        <v>558</v>
      </c>
      <c r="W1932" s="32">
        <v>0.35</v>
      </c>
      <c r="Y1932" t="s">
        <v>1034</v>
      </c>
      <c r="Z1932" t="s">
        <v>1044</v>
      </c>
    </row>
    <row r="1933" spans="1:26" x14ac:dyDescent="0.3">
      <c r="A1933" t="s">
        <v>26</v>
      </c>
      <c r="B1933" t="s">
        <v>27</v>
      </c>
      <c r="C1933" s="27">
        <v>2020</v>
      </c>
      <c r="D1933" s="28">
        <v>7</v>
      </c>
      <c r="E1933" t="s">
        <v>632</v>
      </c>
      <c r="F1933" t="s">
        <v>1043</v>
      </c>
      <c r="G1933" s="29">
        <v>43861</v>
      </c>
      <c r="H1933" s="30">
        <v>43868</v>
      </c>
      <c r="I1933" s="31">
        <v>211</v>
      </c>
      <c r="J1933" t="s">
        <v>44</v>
      </c>
      <c r="L1933" t="s">
        <v>37</v>
      </c>
      <c r="M1933" t="s">
        <v>38</v>
      </c>
      <c r="Q1933" t="s">
        <v>33</v>
      </c>
      <c r="W1933" s="32">
        <v>-21.53</v>
      </c>
      <c r="Y1933" t="s">
        <v>45</v>
      </c>
      <c r="Z1933" t="s">
        <v>1044</v>
      </c>
    </row>
    <row r="1934" spans="1:26" x14ac:dyDescent="0.3">
      <c r="A1934" t="s">
        <v>26</v>
      </c>
      <c r="B1934" t="s">
        <v>27</v>
      </c>
      <c r="C1934" s="27">
        <v>2020</v>
      </c>
      <c r="D1934" s="28">
        <v>7</v>
      </c>
      <c r="E1934" t="s">
        <v>632</v>
      </c>
      <c r="F1934" t="s">
        <v>1045</v>
      </c>
      <c r="G1934" s="29">
        <v>43861</v>
      </c>
      <c r="H1934" s="30">
        <v>43868</v>
      </c>
      <c r="I1934" s="31">
        <v>14</v>
      </c>
      <c r="J1934" t="s">
        <v>44</v>
      </c>
      <c r="K1934" t="s">
        <v>604</v>
      </c>
      <c r="L1934" t="s">
        <v>914</v>
      </c>
      <c r="M1934" t="s">
        <v>903</v>
      </c>
      <c r="O1934" t="s">
        <v>606</v>
      </c>
      <c r="P1934" t="s">
        <v>26</v>
      </c>
      <c r="Q1934" t="s">
        <v>33</v>
      </c>
      <c r="R1934" t="s">
        <v>558</v>
      </c>
      <c r="W1934" s="32">
        <v>15.79</v>
      </c>
      <c r="Y1934" t="s">
        <v>1034</v>
      </c>
      <c r="Z1934" t="s">
        <v>1046</v>
      </c>
    </row>
    <row r="1935" spans="1:26" x14ac:dyDescent="0.3">
      <c r="A1935" t="s">
        <v>26</v>
      </c>
      <c r="B1935" t="s">
        <v>27</v>
      </c>
      <c r="C1935" s="27">
        <v>2020</v>
      </c>
      <c r="D1935" s="28">
        <v>7</v>
      </c>
      <c r="E1935" t="s">
        <v>632</v>
      </c>
      <c r="F1935" t="s">
        <v>1045</v>
      </c>
      <c r="G1935" s="29">
        <v>43861</v>
      </c>
      <c r="H1935" s="30">
        <v>43868</v>
      </c>
      <c r="I1935" s="31">
        <v>87</v>
      </c>
      <c r="J1935" t="s">
        <v>44</v>
      </c>
      <c r="K1935" t="s">
        <v>604</v>
      </c>
      <c r="L1935" t="s">
        <v>914</v>
      </c>
      <c r="M1935" t="s">
        <v>903</v>
      </c>
      <c r="O1935" t="s">
        <v>606</v>
      </c>
      <c r="P1935" t="s">
        <v>26</v>
      </c>
      <c r="Q1935" t="s">
        <v>33</v>
      </c>
      <c r="R1935" t="s">
        <v>558</v>
      </c>
      <c r="W1935" s="32">
        <v>11.84</v>
      </c>
      <c r="Y1935" t="s">
        <v>1034</v>
      </c>
      <c r="Z1935" t="s">
        <v>1046</v>
      </c>
    </row>
    <row r="1936" spans="1:26" x14ac:dyDescent="0.3">
      <c r="A1936" t="s">
        <v>26</v>
      </c>
      <c r="B1936" t="s">
        <v>27</v>
      </c>
      <c r="C1936" s="27">
        <v>2020</v>
      </c>
      <c r="D1936" s="28">
        <v>7</v>
      </c>
      <c r="E1936" t="s">
        <v>632</v>
      </c>
      <c r="F1936" t="s">
        <v>1045</v>
      </c>
      <c r="G1936" s="29">
        <v>43861</v>
      </c>
      <c r="H1936" s="30">
        <v>43868</v>
      </c>
      <c r="I1936" s="31">
        <v>88</v>
      </c>
      <c r="J1936" t="s">
        <v>44</v>
      </c>
      <c r="K1936" t="s">
        <v>604</v>
      </c>
      <c r="L1936" t="s">
        <v>914</v>
      </c>
      <c r="M1936" t="s">
        <v>903</v>
      </c>
      <c r="O1936" t="s">
        <v>606</v>
      </c>
      <c r="P1936" t="s">
        <v>26</v>
      </c>
      <c r="Q1936" t="s">
        <v>33</v>
      </c>
      <c r="R1936" t="s">
        <v>558</v>
      </c>
      <c r="W1936" s="32">
        <v>3.95</v>
      </c>
      <c r="Y1936" t="s">
        <v>1034</v>
      </c>
      <c r="Z1936" t="s">
        <v>1046</v>
      </c>
    </row>
    <row r="1937" spans="1:26" x14ac:dyDescent="0.3">
      <c r="A1937" t="s">
        <v>26</v>
      </c>
      <c r="B1937" t="s">
        <v>27</v>
      </c>
      <c r="C1937" s="27">
        <v>2020</v>
      </c>
      <c r="D1937" s="28">
        <v>7</v>
      </c>
      <c r="E1937" t="s">
        <v>632</v>
      </c>
      <c r="F1937" t="s">
        <v>1045</v>
      </c>
      <c r="G1937" s="29">
        <v>43861</v>
      </c>
      <c r="H1937" s="30">
        <v>43868</v>
      </c>
      <c r="I1937" s="31">
        <v>137</v>
      </c>
      <c r="J1937" t="s">
        <v>44</v>
      </c>
      <c r="K1937" t="s">
        <v>604</v>
      </c>
      <c r="L1937" t="s">
        <v>914</v>
      </c>
      <c r="M1937" t="s">
        <v>832</v>
      </c>
      <c r="O1937" t="s">
        <v>606</v>
      </c>
      <c r="P1937" t="s">
        <v>26</v>
      </c>
      <c r="Q1937" t="s">
        <v>33</v>
      </c>
      <c r="R1937" t="s">
        <v>558</v>
      </c>
      <c r="W1937" s="32">
        <v>15.79</v>
      </c>
      <c r="Y1937" t="s">
        <v>1034</v>
      </c>
      <c r="Z1937" t="s">
        <v>1046</v>
      </c>
    </row>
    <row r="1938" spans="1:26" x14ac:dyDescent="0.3">
      <c r="A1938" t="s">
        <v>26</v>
      </c>
      <c r="B1938" t="s">
        <v>27</v>
      </c>
      <c r="C1938" s="27">
        <v>2020</v>
      </c>
      <c r="D1938" s="28">
        <v>7</v>
      </c>
      <c r="E1938" t="s">
        <v>632</v>
      </c>
      <c r="F1938" t="s">
        <v>1045</v>
      </c>
      <c r="G1938" s="29">
        <v>43861</v>
      </c>
      <c r="H1938" s="30">
        <v>43868</v>
      </c>
      <c r="I1938" s="31">
        <v>182</v>
      </c>
      <c r="J1938" t="s">
        <v>44</v>
      </c>
      <c r="K1938" t="s">
        <v>604</v>
      </c>
      <c r="L1938" t="s">
        <v>914</v>
      </c>
      <c r="M1938" t="s">
        <v>62</v>
      </c>
      <c r="O1938" t="s">
        <v>606</v>
      </c>
      <c r="P1938" t="s">
        <v>26</v>
      </c>
      <c r="Q1938" t="s">
        <v>33</v>
      </c>
      <c r="R1938" t="s">
        <v>558</v>
      </c>
      <c r="W1938" s="32">
        <v>0.79</v>
      </c>
      <c r="Y1938" t="s">
        <v>1034</v>
      </c>
      <c r="Z1938" t="s">
        <v>1046</v>
      </c>
    </row>
    <row r="1939" spans="1:26" x14ac:dyDescent="0.3">
      <c r="A1939" t="s">
        <v>26</v>
      </c>
      <c r="B1939" t="s">
        <v>27</v>
      </c>
      <c r="C1939" s="27">
        <v>2020</v>
      </c>
      <c r="D1939" s="28">
        <v>7</v>
      </c>
      <c r="E1939" t="s">
        <v>632</v>
      </c>
      <c r="F1939" t="s">
        <v>1045</v>
      </c>
      <c r="G1939" s="29">
        <v>43861</v>
      </c>
      <c r="H1939" s="30">
        <v>43868</v>
      </c>
      <c r="I1939" s="31">
        <v>185</v>
      </c>
      <c r="J1939" t="s">
        <v>44</v>
      </c>
      <c r="K1939" t="s">
        <v>604</v>
      </c>
      <c r="L1939" t="s">
        <v>914</v>
      </c>
      <c r="M1939" t="s">
        <v>62</v>
      </c>
      <c r="O1939" t="s">
        <v>606</v>
      </c>
      <c r="P1939" t="s">
        <v>26</v>
      </c>
      <c r="Q1939" t="s">
        <v>33</v>
      </c>
      <c r="R1939" t="s">
        <v>558</v>
      </c>
      <c r="W1939" s="32">
        <v>0.79</v>
      </c>
      <c r="Y1939" t="s">
        <v>1034</v>
      </c>
      <c r="Z1939" t="s">
        <v>1046</v>
      </c>
    </row>
    <row r="1940" spans="1:26" x14ac:dyDescent="0.3">
      <c r="A1940" t="s">
        <v>26</v>
      </c>
      <c r="B1940" t="s">
        <v>27</v>
      </c>
      <c r="C1940" s="27">
        <v>2020</v>
      </c>
      <c r="D1940" s="28">
        <v>7</v>
      </c>
      <c r="E1940" t="s">
        <v>632</v>
      </c>
      <c r="F1940" t="s">
        <v>1045</v>
      </c>
      <c r="G1940" s="29">
        <v>43861</v>
      </c>
      <c r="H1940" s="30">
        <v>43868</v>
      </c>
      <c r="I1940" s="31">
        <v>211</v>
      </c>
      <c r="J1940" t="s">
        <v>44</v>
      </c>
      <c r="L1940" t="s">
        <v>37</v>
      </c>
      <c r="M1940" t="s">
        <v>38</v>
      </c>
      <c r="Q1940" t="s">
        <v>33</v>
      </c>
      <c r="W1940" s="32">
        <v>-48.95</v>
      </c>
      <c r="Y1940" t="s">
        <v>45</v>
      </c>
      <c r="Z1940" t="s">
        <v>1046</v>
      </c>
    </row>
    <row r="1941" spans="1:26" x14ac:dyDescent="0.3">
      <c r="A1941" t="s">
        <v>26</v>
      </c>
      <c r="B1941" t="s">
        <v>27</v>
      </c>
      <c r="C1941" s="27">
        <v>2020</v>
      </c>
      <c r="D1941" s="28">
        <v>7</v>
      </c>
      <c r="E1941" t="s">
        <v>632</v>
      </c>
      <c r="F1941" t="s">
        <v>1047</v>
      </c>
      <c r="G1941" s="29">
        <v>43861</v>
      </c>
      <c r="H1941" s="30">
        <v>43868</v>
      </c>
      <c r="I1941" s="31">
        <v>14</v>
      </c>
      <c r="J1941" t="s">
        <v>44</v>
      </c>
      <c r="K1941" t="s">
        <v>604</v>
      </c>
      <c r="L1941" t="s">
        <v>643</v>
      </c>
      <c r="M1941" t="s">
        <v>903</v>
      </c>
      <c r="O1941" t="s">
        <v>606</v>
      </c>
      <c r="P1941" t="s">
        <v>26</v>
      </c>
      <c r="Q1941" t="s">
        <v>33</v>
      </c>
      <c r="R1941" t="s">
        <v>558</v>
      </c>
      <c r="W1941" s="32">
        <v>1032.27</v>
      </c>
      <c r="Y1941" t="s">
        <v>1034</v>
      </c>
      <c r="Z1941" t="s">
        <v>1048</v>
      </c>
    </row>
    <row r="1942" spans="1:26" x14ac:dyDescent="0.3">
      <c r="A1942" t="s">
        <v>26</v>
      </c>
      <c r="B1942" t="s">
        <v>27</v>
      </c>
      <c r="C1942" s="27">
        <v>2020</v>
      </c>
      <c r="D1942" s="28">
        <v>7</v>
      </c>
      <c r="E1942" t="s">
        <v>632</v>
      </c>
      <c r="F1942" t="s">
        <v>1047</v>
      </c>
      <c r="G1942" s="29">
        <v>43861</v>
      </c>
      <c r="H1942" s="30">
        <v>43868</v>
      </c>
      <c r="I1942" s="31">
        <v>87</v>
      </c>
      <c r="J1942" t="s">
        <v>44</v>
      </c>
      <c r="K1942" t="s">
        <v>604</v>
      </c>
      <c r="L1942" t="s">
        <v>643</v>
      </c>
      <c r="M1942" t="s">
        <v>903</v>
      </c>
      <c r="O1942" t="s">
        <v>606</v>
      </c>
      <c r="P1942" t="s">
        <v>26</v>
      </c>
      <c r="Q1942" t="s">
        <v>33</v>
      </c>
      <c r="R1942" t="s">
        <v>558</v>
      </c>
      <c r="W1942" s="32">
        <v>774.2</v>
      </c>
      <c r="Y1942" t="s">
        <v>1034</v>
      </c>
      <c r="Z1942" t="s">
        <v>1048</v>
      </c>
    </row>
    <row r="1943" spans="1:26" x14ac:dyDescent="0.3">
      <c r="A1943" t="s">
        <v>26</v>
      </c>
      <c r="B1943" t="s">
        <v>27</v>
      </c>
      <c r="C1943" s="27">
        <v>2020</v>
      </c>
      <c r="D1943" s="28">
        <v>7</v>
      </c>
      <c r="E1943" t="s">
        <v>632</v>
      </c>
      <c r="F1943" t="s">
        <v>1047</v>
      </c>
      <c r="G1943" s="29">
        <v>43861</v>
      </c>
      <c r="H1943" s="30">
        <v>43868</v>
      </c>
      <c r="I1943" s="31">
        <v>88</v>
      </c>
      <c r="J1943" t="s">
        <v>44</v>
      </c>
      <c r="K1943" t="s">
        <v>581</v>
      </c>
      <c r="L1943" t="s">
        <v>643</v>
      </c>
      <c r="M1943" t="s">
        <v>903</v>
      </c>
      <c r="O1943" t="s">
        <v>606</v>
      </c>
      <c r="P1943" t="s">
        <v>26</v>
      </c>
      <c r="Q1943" t="s">
        <v>33</v>
      </c>
      <c r="R1943" t="s">
        <v>558</v>
      </c>
      <c r="W1943" s="32">
        <v>258.07</v>
      </c>
      <c r="Y1943" t="s">
        <v>1034</v>
      </c>
      <c r="Z1943" t="s">
        <v>1048</v>
      </c>
    </row>
    <row r="1944" spans="1:26" x14ac:dyDescent="0.3">
      <c r="A1944" t="s">
        <v>26</v>
      </c>
      <c r="B1944" t="s">
        <v>27</v>
      </c>
      <c r="C1944" s="27">
        <v>2020</v>
      </c>
      <c r="D1944" s="28">
        <v>7</v>
      </c>
      <c r="E1944" t="s">
        <v>632</v>
      </c>
      <c r="F1944" t="s">
        <v>1047</v>
      </c>
      <c r="G1944" s="29">
        <v>43861</v>
      </c>
      <c r="H1944" s="30">
        <v>43868</v>
      </c>
      <c r="I1944" s="31">
        <v>137</v>
      </c>
      <c r="J1944" t="s">
        <v>44</v>
      </c>
      <c r="K1944" t="s">
        <v>604</v>
      </c>
      <c r="L1944" t="s">
        <v>643</v>
      </c>
      <c r="M1944" t="s">
        <v>832</v>
      </c>
      <c r="O1944" t="s">
        <v>606</v>
      </c>
      <c r="P1944" t="s">
        <v>26</v>
      </c>
      <c r="Q1944" t="s">
        <v>33</v>
      </c>
      <c r="R1944" t="s">
        <v>558</v>
      </c>
      <c r="W1944" s="32">
        <v>1032.27</v>
      </c>
      <c r="Y1944" t="s">
        <v>1034</v>
      </c>
      <c r="Z1944" t="s">
        <v>1048</v>
      </c>
    </row>
    <row r="1945" spans="1:26" x14ac:dyDescent="0.3">
      <c r="A1945" t="s">
        <v>26</v>
      </c>
      <c r="B1945" t="s">
        <v>27</v>
      </c>
      <c r="C1945" s="27">
        <v>2020</v>
      </c>
      <c r="D1945" s="28">
        <v>7</v>
      </c>
      <c r="E1945" t="s">
        <v>632</v>
      </c>
      <c r="F1945" t="s">
        <v>1047</v>
      </c>
      <c r="G1945" s="29">
        <v>43861</v>
      </c>
      <c r="H1945" s="30">
        <v>43868</v>
      </c>
      <c r="I1945" s="31">
        <v>182</v>
      </c>
      <c r="J1945" t="s">
        <v>44</v>
      </c>
      <c r="K1945" t="s">
        <v>604</v>
      </c>
      <c r="L1945" t="s">
        <v>643</v>
      </c>
      <c r="M1945" t="s">
        <v>62</v>
      </c>
      <c r="O1945" t="s">
        <v>606</v>
      </c>
      <c r="P1945" t="s">
        <v>26</v>
      </c>
      <c r="Q1945" t="s">
        <v>33</v>
      </c>
      <c r="R1945" t="s">
        <v>558</v>
      </c>
      <c r="W1945" s="32">
        <v>51.61</v>
      </c>
      <c r="Y1945" t="s">
        <v>1034</v>
      </c>
      <c r="Z1945" t="s">
        <v>1048</v>
      </c>
    </row>
    <row r="1946" spans="1:26" x14ac:dyDescent="0.3">
      <c r="A1946" t="s">
        <v>26</v>
      </c>
      <c r="B1946" t="s">
        <v>27</v>
      </c>
      <c r="C1946" s="27">
        <v>2020</v>
      </c>
      <c r="D1946" s="28">
        <v>7</v>
      </c>
      <c r="E1946" t="s">
        <v>632</v>
      </c>
      <c r="F1946" t="s">
        <v>1047</v>
      </c>
      <c r="G1946" s="29">
        <v>43861</v>
      </c>
      <c r="H1946" s="30">
        <v>43868</v>
      </c>
      <c r="I1946" s="31">
        <v>185</v>
      </c>
      <c r="J1946" t="s">
        <v>44</v>
      </c>
      <c r="K1946" t="s">
        <v>604</v>
      </c>
      <c r="L1946" t="s">
        <v>643</v>
      </c>
      <c r="M1946" t="s">
        <v>62</v>
      </c>
      <c r="O1946" t="s">
        <v>606</v>
      </c>
      <c r="P1946" t="s">
        <v>26</v>
      </c>
      <c r="Q1946" t="s">
        <v>33</v>
      </c>
      <c r="R1946" t="s">
        <v>558</v>
      </c>
      <c r="W1946" s="32">
        <v>51.61</v>
      </c>
      <c r="Y1946" t="s">
        <v>1034</v>
      </c>
      <c r="Z1946" t="s">
        <v>1048</v>
      </c>
    </row>
    <row r="1947" spans="1:26" x14ac:dyDescent="0.3">
      <c r="A1947" t="s">
        <v>26</v>
      </c>
      <c r="B1947" t="s">
        <v>27</v>
      </c>
      <c r="C1947" s="27">
        <v>2020</v>
      </c>
      <c r="D1947" s="28">
        <v>7</v>
      </c>
      <c r="E1947" t="s">
        <v>632</v>
      </c>
      <c r="F1947" t="s">
        <v>1047</v>
      </c>
      <c r="G1947" s="29">
        <v>43861</v>
      </c>
      <c r="H1947" s="30">
        <v>43868</v>
      </c>
      <c r="I1947" s="31">
        <v>212</v>
      </c>
      <c r="J1947" t="s">
        <v>44</v>
      </c>
      <c r="L1947" t="s">
        <v>37</v>
      </c>
      <c r="M1947" t="s">
        <v>38</v>
      </c>
      <c r="Q1947" t="s">
        <v>33</v>
      </c>
      <c r="W1947" s="32">
        <v>-3200.03</v>
      </c>
      <c r="Y1947" t="s">
        <v>45</v>
      </c>
      <c r="Z1947" t="s">
        <v>1048</v>
      </c>
    </row>
    <row r="1948" spans="1:26" x14ac:dyDescent="0.3">
      <c r="A1948" t="s">
        <v>26</v>
      </c>
      <c r="B1948" t="s">
        <v>27</v>
      </c>
      <c r="C1948" s="27">
        <v>2020</v>
      </c>
      <c r="D1948" s="28">
        <v>7</v>
      </c>
      <c r="E1948" t="s">
        <v>632</v>
      </c>
      <c r="F1948" t="s">
        <v>1049</v>
      </c>
      <c r="G1948" s="29">
        <v>43861</v>
      </c>
      <c r="H1948" s="30">
        <v>43868</v>
      </c>
      <c r="I1948" s="31">
        <v>14</v>
      </c>
      <c r="J1948" t="s">
        <v>44</v>
      </c>
      <c r="K1948" t="s">
        <v>581</v>
      </c>
      <c r="L1948" t="s">
        <v>724</v>
      </c>
      <c r="M1948" t="s">
        <v>903</v>
      </c>
      <c r="O1948" t="s">
        <v>606</v>
      </c>
      <c r="P1948" t="s">
        <v>26</v>
      </c>
      <c r="Q1948" t="s">
        <v>33</v>
      </c>
      <c r="R1948" t="s">
        <v>558</v>
      </c>
      <c r="W1948" s="32">
        <v>3.55</v>
      </c>
      <c r="Y1948" t="s">
        <v>1034</v>
      </c>
      <c r="Z1948" t="s">
        <v>1050</v>
      </c>
    </row>
    <row r="1949" spans="1:26" x14ac:dyDescent="0.3">
      <c r="A1949" t="s">
        <v>26</v>
      </c>
      <c r="B1949" t="s">
        <v>27</v>
      </c>
      <c r="C1949" s="27">
        <v>2020</v>
      </c>
      <c r="D1949" s="28">
        <v>7</v>
      </c>
      <c r="E1949" t="s">
        <v>632</v>
      </c>
      <c r="F1949" t="s">
        <v>1049</v>
      </c>
      <c r="G1949" s="29">
        <v>43861</v>
      </c>
      <c r="H1949" s="30">
        <v>43868</v>
      </c>
      <c r="I1949" s="31">
        <v>87</v>
      </c>
      <c r="J1949" t="s">
        <v>44</v>
      </c>
      <c r="K1949" t="s">
        <v>604</v>
      </c>
      <c r="L1949" t="s">
        <v>724</v>
      </c>
      <c r="M1949" t="s">
        <v>903</v>
      </c>
      <c r="O1949" t="s">
        <v>606</v>
      </c>
      <c r="P1949" t="s">
        <v>26</v>
      </c>
      <c r="Q1949" t="s">
        <v>33</v>
      </c>
      <c r="R1949" t="s">
        <v>558</v>
      </c>
      <c r="W1949" s="32">
        <v>2.66</v>
      </c>
      <c r="Y1949" t="s">
        <v>1034</v>
      </c>
      <c r="Z1949" t="s">
        <v>1050</v>
      </c>
    </row>
    <row r="1950" spans="1:26" x14ac:dyDescent="0.3">
      <c r="A1950" t="s">
        <v>26</v>
      </c>
      <c r="B1950" t="s">
        <v>27</v>
      </c>
      <c r="C1950" s="27">
        <v>2020</v>
      </c>
      <c r="D1950" s="28">
        <v>7</v>
      </c>
      <c r="E1950" t="s">
        <v>632</v>
      </c>
      <c r="F1950" t="s">
        <v>1049</v>
      </c>
      <c r="G1950" s="29">
        <v>43861</v>
      </c>
      <c r="H1950" s="30">
        <v>43868</v>
      </c>
      <c r="I1950" s="31">
        <v>88</v>
      </c>
      <c r="J1950" t="s">
        <v>44</v>
      </c>
      <c r="K1950" t="s">
        <v>604</v>
      </c>
      <c r="L1950" t="s">
        <v>724</v>
      </c>
      <c r="M1950" t="s">
        <v>903</v>
      </c>
      <c r="O1950" t="s">
        <v>606</v>
      </c>
      <c r="P1950" t="s">
        <v>26</v>
      </c>
      <c r="Q1950" t="s">
        <v>33</v>
      </c>
      <c r="R1950" t="s">
        <v>558</v>
      </c>
      <c r="W1950" s="32">
        <v>0.89</v>
      </c>
      <c r="Y1950" t="s">
        <v>1034</v>
      </c>
      <c r="Z1950" t="s">
        <v>1050</v>
      </c>
    </row>
    <row r="1951" spans="1:26" x14ac:dyDescent="0.3">
      <c r="A1951" t="s">
        <v>26</v>
      </c>
      <c r="B1951" t="s">
        <v>27</v>
      </c>
      <c r="C1951" s="27">
        <v>2020</v>
      </c>
      <c r="D1951" s="28">
        <v>7</v>
      </c>
      <c r="E1951" t="s">
        <v>632</v>
      </c>
      <c r="F1951" t="s">
        <v>1049</v>
      </c>
      <c r="G1951" s="29">
        <v>43861</v>
      </c>
      <c r="H1951" s="30">
        <v>43868</v>
      </c>
      <c r="I1951" s="31">
        <v>137</v>
      </c>
      <c r="J1951" t="s">
        <v>44</v>
      </c>
      <c r="K1951" t="s">
        <v>604</v>
      </c>
      <c r="L1951" t="s">
        <v>724</v>
      </c>
      <c r="M1951" t="s">
        <v>832</v>
      </c>
      <c r="O1951" t="s">
        <v>606</v>
      </c>
      <c r="P1951" t="s">
        <v>26</v>
      </c>
      <c r="Q1951" t="s">
        <v>33</v>
      </c>
      <c r="R1951" t="s">
        <v>558</v>
      </c>
      <c r="W1951" s="32">
        <v>3.54</v>
      </c>
      <c r="Y1951" t="s">
        <v>1034</v>
      </c>
      <c r="Z1951" t="s">
        <v>1050</v>
      </c>
    </row>
    <row r="1952" spans="1:26" x14ac:dyDescent="0.3">
      <c r="A1952" t="s">
        <v>26</v>
      </c>
      <c r="B1952" t="s">
        <v>27</v>
      </c>
      <c r="C1952" s="27">
        <v>2020</v>
      </c>
      <c r="D1952" s="28">
        <v>7</v>
      </c>
      <c r="E1952" t="s">
        <v>632</v>
      </c>
      <c r="F1952" t="s">
        <v>1049</v>
      </c>
      <c r="G1952" s="29">
        <v>43861</v>
      </c>
      <c r="H1952" s="30">
        <v>43868</v>
      </c>
      <c r="I1952" s="31">
        <v>182</v>
      </c>
      <c r="J1952" t="s">
        <v>44</v>
      </c>
      <c r="K1952" t="s">
        <v>604</v>
      </c>
      <c r="L1952" t="s">
        <v>724</v>
      </c>
      <c r="M1952" t="s">
        <v>62</v>
      </c>
      <c r="O1952" t="s">
        <v>606</v>
      </c>
      <c r="P1952" t="s">
        <v>26</v>
      </c>
      <c r="Q1952" t="s">
        <v>33</v>
      </c>
      <c r="R1952" t="s">
        <v>558</v>
      </c>
      <c r="W1952" s="32">
        <v>0.18</v>
      </c>
      <c r="Y1952" t="s">
        <v>1034</v>
      </c>
      <c r="Z1952" t="s">
        <v>1050</v>
      </c>
    </row>
    <row r="1953" spans="1:26" x14ac:dyDescent="0.3">
      <c r="A1953" t="s">
        <v>26</v>
      </c>
      <c r="B1953" t="s">
        <v>27</v>
      </c>
      <c r="C1953" s="27">
        <v>2020</v>
      </c>
      <c r="D1953" s="28">
        <v>7</v>
      </c>
      <c r="E1953" t="s">
        <v>632</v>
      </c>
      <c r="F1953" t="s">
        <v>1049</v>
      </c>
      <c r="G1953" s="29">
        <v>43861</v>
      </c>
      <c r="H1953" s="30">
        <v>43868</v>
      </c>
      <c r="I1953" s="31">
        <v>185</v>
      </c>
      <c r="J1953" t="s">
        <v>44</v>
      </c>
      <c r="K1953" t="s">
        <v>604</v>
      </c>
      <c r="L1953" t="s">
        <v>724</v>
      </c>
      <c r="M1953" t="s">
        <v>62</v>
      </c>
      <c r="O1953" t="s">
        <v>606</v>
      </c>
      <c r="P1953" t="s">
        <v>26</v>
      </c>
      <c r="Q1953" t="s">
        <v>33</v>
      </c>
      <c r="R1953" t="s">
        <v>558</v>
      </c>
      <c r="W1953" s="32">
        <v>0.18</v>
      </c>
      <c r="Y1953" t="s">
        <v>1034</v>
      </c>
      <c r="Z1953" t="s">
        <v>1050</v>
      </c>
    </row>
    <row r="1954" spans="1:26" x14ac:dyDescent="0.3">
      <c r="A1954" t="s">
        <v>26</v>
      </c>
      <c r="B1954" t="s">
        <v>27</v>
      </c>
      <c r="C1954" s="27">
        <v>2020</v>
      </c>
      <c r="D1954" s="28">
        <v>7</v>
      </c>
      <c r="E1954" t="s">
        <v>632</v>
      </c>
      <c r="F1954" t="s">
        <v>1049</v>
      </c>
      <c r="G1954" s="29">
        <v>43861</v>
      </c>
      <c r="H1954" s="30">
        <v>43868</v>
      </c>
      <c r="I1954" s="31">
        <v>212</v>
      </c>
      <c r="J1954" t="s">
        <v>44</v>
      </c>
      <c r="L1954" t="s">
        <v>37</v>
      </c>
      <c r="M1954" t="s">
        <v>38</v>
      </c>
      <c r="Q1954" t="s">
        <v>33</v>
      </c>
      <c r="W1954" s="32">
        <v>-11</v>
      </c>
      <c r="Y1954" t="s">
        <v>45</v>
      </c>
      <c r="Z1954" t="s">
        <v>1050</v>
      </c>
    </row>
    <row r="1955" spans="1:26" x14ac:dyDescent="0.3">
      <c r="A1955" t="s">
        <v>26</v>
      </c>
      <c r="B1955" t="s">
        <v>27</v>
      </c>
      <c r="C1955" s="27">
        <v>2020</v>
      </c>
      <c r="D1955" s="28">
        <v>7</v>
      </c>
      <c r="E1955" t="s">
        <v>632</v>
      </c>
      <c r="F1955" t="s">
        <v>1051</v>
      </c>
      <c r="G1955" s="29">
        <v>43861</v>
      </c>
      <c r="H1955" s="30">
        <v>43868</v>
      </c>
      <c r="I1955" s="31">
        <v>14</v>
      </c>
      <c r="J1955" t="s">
        <v>44</v>
      </c>
      <c r="K1955" t="s">
        <v>604</v>
      </c>
      <c r="L1955" t="s">
        <v>728</v>
      </c>
      <c r="M1955" t="s">
        <v>903</v>
      </c>
      <c r="O1955" t="s">
        <v>606</v>
      </c>
      <c r="P1955" t="s">
        <v>26</v>
      </c>
      <c r="Q1955" t="s">
        <v>33</v>
      </c>
      <c r="R1955" t="s">
        <v>558</v>
      </c>
      <c r="W1955" s="32">
        <v>7.51</v>
      </c>
      <c r="Y1955" t="s">
        <v>1034</v>
      </c>
      <c r="Z1955" t="s">
        <v>1052</v>
      </c>
    </row>
    <row r="1956" spans="1:26" x14ac:dyDescent="0.3">
      <c r="A1956" t="s">
        <v>26</v>
      </c>
      <c r="B1956" t="s">
        <v>27</v>
      </c>
      <c r="C1956" s="27">
        <v>2020</v>
      </c>
      <c r="D1956" s="28">
        <v>7</v>
      </c>
      <c r="E1956" t="s">
        <v>632</v>
      </c>
      <c r="F1956" t="s">
        <v>1051</v>
      </c>
      <c r="G1956" s="29">
        <v>43861</v>
      </c>
      <c r="H1956" s="30">
        <v>43868</v>
      </c>
      <c r="I1956" s="31">
        <v>87</v>
      </c>
      <c r="J1956" t="s">
        <v>44</v>
      </c>
      <c r="K1956" t="s">
        <v>604</v>
      </c>
      <c r="L1956" t="s">
        <v>728</v>
      </c>
      <c r="M1956" t="s">
        <v>903</v>
      </c>
      <c r="O1956" t="s">
        <v>606</v>
      </c>
      <c r="P1956" t="s">
        <v>26</v>
      </c>
      <c r="Q1956" t="s">
        <v>33</v>
      </c>
      <c r="R1956" t="s">
        <v>558</v>
      </c>
      <c r="W1956" s="32">
        <v>5.63</v>
      </c>
      <c r="Y1956" t="s">
        <v>1034</v>
      </c>
      <c r="Z1956" t="s">
        <v>1052</v>
      </c>
    </row>
    <row r="1957" spans="1:26" x14ac:dyDescent="0.3">
      <c r="A1957" t="s">
        <v>26</v>
      </c>
      <c r="B1957" t="s">
        <v>27</v>
      </c>
      <c r="C1957" s="27">
        <v>2020</v>
      </c>
      <c r="D1957" s="28">
        <v>7</v>
      </c>
      <c r="E1957" t="s">
        <v>632</v>
      </c>
      <c r="F1957" t="s">
        <v>1051</v>
      </c>
      <c r="G1957" s="29">
        <v>43861</v>
      </c>
      <c r="H1957" s="30">
        <v>43868</v>
      </c>
      <c r="I1957" s="31">
        <v>88</v>
      </c>
      <c r="J1957" t="s">
        <v>44</v>
      </c>
      <c r="K1957" t="s">
        <v>604</v>
      </c>
      <c r="L1957" t="s">
        <v>728</v>
      </c>
      <c r="M1957" t="s">
        <v>903</v>
      </c>
      <c r="O1957" t="s">
        <v>606</v>
      </c>
      <c r="P1957" t="s">
        <v>26</v>
      </c>
      <c r="Q1957" t="s">
        <v>33</v>
      </c>
      <c r="R1957" t="s">
        <v>558</v>
      </c>
      <c r="W1957" s="32">
        <v>1.88</v>
      </c>
      <c r="Y1957" t="s">
        <v>1034</v>
      </c>
      <c r="Z1957" t="s">
        <v>1052</v>
      </c>
    </row>
    <row r="1958" spans="1:26" x14ac:dyDescent="0.3">
      <c r="A1958" t="s">
        <v>26</v>
      </c>
      <c r="B1958" t="s">
        <v>27</v>
      </c>
      <c r="C1958" s="27">
        <v>2020</v>
      </c>
      <c r="D1958" s="28">
        <v>7</v>
      </c>
      <c r="E1958" t="s">
        <v>632</v>
      </c>
      <c r="F1958" t="s">
        <v>1051</v>
      </c>
      <c r="G1958" s="29">
        <v>43861</v>
      </c>
      <c r="H1958" s="30">
        <v>43868</v>
      </c>
      <c r="I1958" s="31">
        <v>137</v>
      </c>
      <c r="J1958" t="s">
        <v>44</v>
      </c>
      <c r="K1958" t="s">
        <v>604</v>
      </c>
      <c r="L1958" t="s">
        <v>728</v>
      </c>
      <c r="M1958" t="s">
        <v>832</v>
      </c>
      <c r="O1958" t="s">
        <v>606</v>
      </c>
      <c r="P1958" t="s">
        <v>26</v>
      </c>
      <c r="Q1958" t="s">
        <v>33</v>
      </c>
      <c r="R1958" t="s">
        <v>558</v>
      </c>
      <c r="W1958" s="32">
        <v>7.5</v>
      </c>
      <c r="Y1958" t="s">
        <v>1034</v>
      </c>
      <c r="Z1958" t="s">
        <v>1052</v>
      </c>
    </row>
    <row r="1959" spans="1:26" x14ac:dyDescent="0.3">
      <c r="A1959" t="s">
        <v>26</v>
      </c>
      <c r="B1959" t="s">
        <v>27</v>
      </c>
      <c r="C1959" s="27">
        <v>2020</v>
      </c>
      <c r="D1959" s="28">
        <v>7</v>
      </c>
      <c r="E1959" t="s">
        <v>632</v>
      </c>
      <c r="F1959" t="s">
        <v>1051</v>
      </c>
      <c r="G1959" s="29">
        <v>43861</v>
      </c>
      <c r="H1959" s="30">
        <v>43868</v>
      </c>
      <c r="I1959" s="31">
        <v>182</v>
      </c>
      <c r="J1959" t="s">
        <v>44</v>
      </c>
      <c r="K1959" t="s">
        <v>604</v>
      </c>
      <c r="L1959" t="s">
        <v>728</v>
      </c>
      <c r="M1959" t="s">
        <v>62</v>
      </c>
      <c r="O1959" t="s">
        <v>606</v>
      </c>
      <c r="P1959" t="s">
        <v>26</v>
      </c>
      <c r="Q1959" t="s">
        <v>33</v>
      </c>
      <c r="R1959" t="s">
        <v>558</v>
      </c>
      <c r="W1959" s="32">
        <v>0.38</v>
      </c>
      <c r="Y1959" t="s">
        <v>1034</v>
      </c>
      <c r="Z1959" t="s">
        <v>1052</v>
      </c>
    </row>
    <row r="1960" spans="1:26" x14ac:dyDescent="0.3">
      <c r="A1960" t="s">
        <v>26</v>
      </c>
      <c r="B1960" t="s">
        <v>27</v>
      </c>
      <c r="C1960" s="27">
        <v>2020</v>
      </c>
      <c r="D1960" s="28">
        <v>7</v>
      </c>
      <c r="E1960" t="s">
        <v>632</v>
      </c>
      <c r="F1960" t="s">
        <v>1051</v>
      </c>
      <c r="G1960" s="29">
        <v>43861</v>
      </c>
      <c r="H1960" s="30">
        <v>43868</v>
      </c>
      <c r="I1960" s="31">
        <v>185</v>
      </c>
      <c r="J1960" t="s">
        <v>44</v>
      </c>
      <c r="K1960" t="s">
        <v>604</v>
      </c>
      <c r="L1960" t="s">
        <v>728</v>
      </c>
      <c r="M1960" t="s">
        <v>62</v>
      </c>
      <c r="O1960" t="s">
        <v>606</v>
      </c>
      <c r="P1960" t="s">
        <v>26</v>
      </c>
      <c r="Q1960" t="s">
        <v>33</v>
      </c>
      <c r="R1960" t="s">
        <v>558</v>
      </c>
      <c r="W1960" s="32">
        <v>0.38</v>
      </c>
      <c r="Y1960" t="s">
        <v>1034</v>
      </c>
      <c r="Z1960" t="s">
        <v>1052</v>
      </c>
    </row>
    <row r="1961" spans="1:26" x14ac:dyDescent="0.3">
      <c r="A1961" t="s">
        <v>26</v>
      </c>
      <c r="B1961" t="s">
        <v>27</v>
      </c>
      <c r="C1961" s="27">
        <v>2020</v>
      </c>
      <c r="D1961" s="28">
        <v>7</v>
      </c>
      <c r="E1961" t="s">
        <v>632</v>
      </c>
      <c r="F1961" t="s">
        <v>1051</v>
      </c>
      <c r="G1961" s="29">
        <v>43861</v>
      </c>
      <c r="H1961" s="30">
        <v>43868</v>
      </c>
      <c r="I1961" s="31">
        <v>211</v>
      </c>
      <c r="J1961" t="s">
        <v>44</v>
      </c>
      <c r="L1961" t="s">
        <v>37</v>
      </c>
      <c r="M1961" t="s">
        <v>38</v>
      </c>
      <c r="Q1961" t="s">
        <v>33</v>
      </c>
      <c r="W1961" s="32">
        <v>-23.28</v>
      </c>
      <c r="Y1961" t="s">
        <v>45</v>
      </c>
      <c r="Z1961" t="s">
        <v>1052</v>
      </c>
    </row>
    <row r="1962" spans="1:26" x14ac:dyDescent="0.3">
      <c r="A1962" t="s">
        <v>26</v>
      </c>
      <c r="B1962" t="s">
        <v>27</v>
      </c>
      <c r="C1962" s="27">
        <v>2020</v>
      </c>
      <c r="D1962" s="28">
        <v>7</v>
      </c>
      <c r="E1962" t="s">
        <v>632</v>
      </c>
      <c r="F1962" t="s">
        <v>1053</v>
      </c>
      <c r="G1962" s="29">
        <v>43861</v>
      </c>
      <c r="H1962" s="30">
        <v>43868</v>
      </c>
      <c r="I1962" s="31">
        <v>14</v>
      </c>
      <c r="J1962" t="s">
        <v>44</v>
      </c>
      <c r="K1962" t="s">
        <v>604</v>
      </c>
      <c r="L1962" t="s">
        <v>634</v>
      </c>
      <c r="M1962" t="s">
        <v>903</v>
      </c>
      <c r="O1962" t="s">
        <v>606</v>
      </c>
      <c r="P1962" t="s">
        <v>26</v>
      </c>
      <c r="Q1962" t="s">
        <v>33</v>
      </c>
      <c r="R1962" t="s">
        <v>558</v>
      </c>
      <c r="W1962" s="32">
        <v>127.67</v>
      </c>
      <c r="Y1962" t="s">
        <v>1034</v>
      </c>
      <c r="Z1962" t="s">
        <v>1054</v>
      </c>
    </row>
    <row r="1963" spans="1:26" x14ac:dyDescent="0.3">
      <c r="A1963" t="s">
        <v>26</v>
      </c>
      <c r="B1963" t="s">
        <v>27</v>
      </c>
      <c r="C1963" s="27">
        <v>2020</v>
      </c>
      <c r="D1963" s="28">
        <v>7</v>
      </c>
      <c r="E1963" t="s">
        <v>632</v>
      </c>
      <c r="F1963" t="s">
        <v>1053</v>
      </c>
      <c r="G1963" s="29">
        <v>43861</v>
      </c>
      <c r="H1963" s="30">
        <v>43868</v>
      </c>
      <c r="I1963" s="31">
        <v>87</v>
      </c>
      <c r="J1963" t="s">
        <v>44</v>
      </c>
      <c r="K1963" t="s">
        <v>604</v>
      </c>
      <c r="L1963" t="s">
        <v>634</v>
      </c>
      <c r="M1963" t="s">
        <v>903</v>
      </c>
      <c r="O1963" t="s">
        <v>606</v>
      </c>
      <c r="P1963" t="s">
        <v>26</v>
      </c>
      <c r="Q1963" t="s">
        <v>33</v>
      </c>
      <c r="R1963" t="s">
        <v>558</v>
      </c>
      <c r="W1963" s="32">
        <v>95.76</v>
      </c>
      <c r="Y1963" t="s">
        <v>1034</v>
      </c>
      <c r="Z1963" t="s">
        <v>1054</v>
      </c>
    </row>
    <row r="1964" spans="1:26" x14ac:dyDescent="0.3">
      <c r="A1964" t="s">
        <v>26</v>
      </c>
      <c r="B1964" t="s">
        <v>27</v>
      </c>
      <c r="C1964" s="27">
        <v>2020</v>
      </c>
      <c r="D1964" s="28">
        <v>7</v>
      </c>
      <c r="E1964" t="s">
        <v>632</v>
      </c>
      <c r="F1964" t="s">
        <v>1053</v>
      </c>
      <c r="G1964" s="29">
        <v>43861</v>
      </c>
      <c r="H1964" s="30">
        <v>43868</v>
      </c>
      <c r="I1964" s="31">
        <v>88</v>
      </c>
      <c r="J1964" t="s">
        <v>44</v>
      </c>
      <c r="K1964" t="s">
        <v>604</v>
      </c>
      <c r="L1964" t="s">
        <v>634</v>
      </c>
      <c r="M1964" t="s">
        <v>903</v>
      </c>
      <c r="O1964" t="s">
        <v>606</v>
      </c>
      <c r="P1964" t="s">
        <v>26</v>
      </c>
      <c r="Q1964" t="s">
        <v>33</v>
      </c>
      <c r="R1964" t="s">
        <v>558</v>
      </c>
      <c r="W1964" s="32">
        <v>31.92</v>
      </c>
      <c r="Y1964" t="s">
        <v>1034</v>
      </c>
      <c r="Z1964" t="s">
        <v>1054</v>
      </c>
    </row>
    <row r="1965" spans="1:26" x14ac:dyDescent="0.3">
      <c r="A1965" t="s">
        <v>26</v>
      </c>
      <c r="B1965" t="s">
        <v>27</v>
      </c>
      <c r="C1965" s="27">
        <v>2020</v>
      </c>
      <c r="D1965" s="28">
        <v>7</v>
      </c>
      <c r="E1965" t="s">
        <v>632</v>
      </c>
      <c r="F1965" t="s">
        <v>1053</v>
      </c>
      <c r="G1965" s="29">
        <v>43861</v>
      </c>
      <c r="H1965" s="30">
        <v>43868</v>
      </c>
      <c r="I1965" s="31">
        <v>137</v>
      </c>
      <c r="J1965" t="s">
        <v>44</v>
      </c>
      <c r="K1965" t="s">
        <v>604</v>
      </c>
      <c r="L1965" t="s">
        <v>634</v>
      </c>
      <c r="M1965" t="s">
        <v>832</v>
      </c>
      <c r="O1965" t="s">
        <v>606</v>
      </c>
      <c r="P1965" t="s">
        <v>26</v>
      </c>
      <c r="Q1965" t="s">
        <v>33</v>
      </c>
      <c r="R1965" t="s">
        <v>558</v>
      </c>
      <c r="W1965" s="32">
        <v>127.67</v>
      </c>
      <c r="Y1965" t="s">
        <v>1034</v>
      </c>
      <c r="Z1965" t="s">
        <v>1054</v>
      </c>
    </row>
    <row r="1966" spans="1:26" x14ac:dyDescent="0.3">
      <c r="A1966" t="s">
        <v>26</v>
      </c>
      <c r="B1966" t="s">
        <v>27</v>
      </c>
      <c r="C1966" s="27">
        <v>2020</v>
      </c>
      <c r="D1966" s="28">
        <v>7</v>
      </c>
      <c r="E1966" t="s">
        <v>632</v>
      </c>
      <c r="F1966" t="s">
        <v>1053</v>
      </c>
      <c r="G1966" s="29">
        <v>43861</v>
      </c>
      <c r="H1966" s="30">
        <v>43868</v>
      </c>
      <c r="I1966" s="31">
        <v>182</v>
      </c>
      <c r="J1966" t="s">
        <v>44</v>
      </c>
      <c r="K1966" t="s">
        <v>604</v>
      </c>
      <c r="L1966" t="s">
        <v>634</v>
      </c>
      <c r="M1966" t="s">
        <v>62</v>
      </c>
      <c r="O1966" t="s">
        <v>606</v>
      </c>
      <c r="P1966" t="s">
        <v>26</v>
      </c>
      <c r="Q1966" t="s">
        <v>33</v>
      </c>
      <c r="R1966" t="s">
        <v>558</v>
      </c>
      <c r="W1966" s="32">
        <v>6.38</v>
      </c>
      <c r="Y1966" t="s">
        <v>1034</v>
      </c>
      <c r="Z1966" t="s">
        <v>1054</v>
      </c>
    </row>
    <row r="1967" spans="1:26" x14ac:dyDescent="0.3">
      <c r="A1967" t="s">
        <v>26</v>
      </c>
      <c r="B1967" t="s">
        <v>27</v>
      </c>
      <c r="C1967" s="27">
        <v>2020</v>
      </c>
      <c r="D1967" s="28">
        <v>7</v>
      </c>
      <c r="E1967" t="s">
        <v>632</v>
      </c>
      <c r="F1967" t="s">
        <v>1053</v>
      </c>
      <c r="G1967" s="29">
        <v>43861</v>
      </c>
      <c r="H1967" s="30">
        <v>43868</v>
      </c>
      <c r="I1967" s="31">
        <v>185</v>
      </c>
      <c r="J1967" t="s">
        <v>44</v>
      </c>
      <c r="K1967" t="s">
        <v>604</v>
      </c>
      <c r="L1967" t="s">
        <v>634</v>
      </c>
      <c r="M1967" t="s">
        <v>62</v>
      </c>
      <c r="O1967" t="s">
        <v>606</v>
      </c>
      <c r="P1967" t="s">
        <v>26</v>
      </c>
      <c r="Q1967" t="s">
        <v>33</v>
      </c>
      <c r="R1967" t="s">
        <v>558</v>
      </c>
      <c r="W1967" s="32">
        <v>6.38</v>
      </c>
      <c r="Y1967" t="s">
        <v>1034</v>
      </c>
      <c r="Z1967" t="s">
        <v>1054</v>
      </c>
    </row>
    <row r="1968" spans="1:26" x14ac:dyDescent="0.3">
      <c r="A1968" t="s">
        <v>26</v>
      </c>
      <c r="B1968" t="s">
        <v>27</v>
      </c>
      <c r="C1968" s="27">
        <v>2020</v>
      </c>
      <c r="D1968" s="28">
        <v>7</v>
      </c>
      <c r="E1968" t="s">
        <v>632</v>
      </c>
      <c r="F1968" t="s">
        <v>1053</v>
      </c>
      <c r="G1968" s="29">
        <v>43861</v>
      </c>
      <c r="H1968" s="30">
        <v>43868</v>
      </c>
      <c r="I1968" s="31">
        <v>211</v>
      </c>
      <c r="J1968" t="s">
        <v>44</v>
      </c>
      <c r="L1968" t="s">
        <v>37</v>
      </c>
      <c r="M1968" t="s">
        <v>38</v>
      </c>
      <c r="Q1968" t="s">
        <v>33</v>
      </c>
      <c r="W1968" s="32">
        <v>-395.78</v>
      </c>
      <c r="Y1968" t="s">
        <v>45</v>
      </c>
      <c r="Z1968" t="s">
        <v>1054</v>
      </c>
    </row>
    <row r="1969" spans="1:26" x14ac:dyDescent="0.3">
      <c r="A1969" t="s">
        <v>26</v>
      </c>
      <c r="B1969" t="s">
        <v>27</v>
      </c>
      <c r="C1969" s="27">
        <v>2020</v>
      </c>
      <c r="D1969" s="28">
        <v>7</v>
      </c>
      <c r="E1969" t="s">
        <v>39</v>
      </c>
      <c r="F1969" t="s">
        <v>1055</v>
      </c>
      <c r="G1969" s="29">
        <v>43861</v>
      </c>
      <c r="H1969" s="30">
        <v>43867</v>
      </c>
      <c r="I1969" s="31">
        <v>16</v>
      </c>
      <c r="J1969" t="s">
        <v>44</v>
      </c>
      <c r="L1969" t="s">
        <v>459</v>
      </c>
      <c r="M1969" t="s">
        <v>32</v>
      </c>
      <c r="P1969" t="s">
        <v>26</v>
      </c>
      <c r="Q1969" t="s">
        <v>33</v>
      </c>
      <c r="R1969" t="s">
        <v>558</v>
      </c>
      <c r="W1969" s="32">
        <v>-9260.19</v>
      </c>
      <c r="Y1969" t="s">
        <v>601</v>
      </c>
      <c r="Z1969" t="s">
        <v>1056</v>
      </c>
    </row>
    <row r="1970" spans="1:26" x14ac:dyDescent="0.3">
      <c r="A1970" t="s">
        <v>26</v>
      </c>
      <c r="B1970" t="s">
        <v>27</v>
      </c>
      <c r="C1970" s="27">
        <v>2020</v>
      </c>
      <c r="D1970" s="28">
        <v>7</v>
      </c>
      <c r="E1970" t="s">
        <v>39</v>
      </c>
      <c r="F1970" t="s">
        <v>1055</v>
      </c>
      <c r="G1970" s="29">
        <v>43861</v>
      </c>
      <c r="H1970" s="30">
        <v>43867</v>
      </c>
      <c r="I1970" s="31">
        <v>17</v>
      </c>
      <c r="J1970" t="s">
        <v>44</v>
      </c>
      <c r="L1970" t="s">
        <v>459</v>
      </c>
      <c r="M1970" t="s">
        <v>32</v>
      </c>
      <c r="P1970" t="s">
        <v>26</v>
      </c>
      <c r="Q1970" t="s">
        <v>49</v>
      </c>
      <c r="R1970" t="s">
        <v>558</v>
      </c>
      <c r="W1970" s="32">
        <v>-170.63</v>
      </c>
      <c r="Y1970" t="s">
        <v>601</v>
      </c>
      <c r="Z1970" t="s">
        <v>1056</v>
      </c>
    </row>
    <row r="1971" spans="1:26" x14ac:dyDescent="0.3">
      <c r="A1971" t="s">
        <v>26</v>
      </c>
      <c r="B1971" t="s">
        <v>27</v>
      </c>
      <c r="C1971" s="27">
        <v>2020</v>
      </c>
      <c r="D1971" s="28">
        <v>7</v>
      </c>
      <c r="E1971" t="s">
        <v>39</v>
      </c>
      <c r="F1971" t="s">
        <v>1055</v>
      </c>
      <c r="G1971" s="29">
        <v>43861</v>
      </c>
      <c r="H1971" s="30">
        <v>43867</v>
      </c>
      <c r="I1971" s="31">
        <v>50</v>
      </c>
      <c r="J1971" t="s">
        <v>44</v>
      </c>
      <c r="L1971" t="s">
        <v>37</v>
      </c>
      <c r="M1971" t="s">
        <v>38</v>
      </c>
      <c r="Q1971" t="s">
        <v>33</v>
      </c>
      <c r="W1971" s="32">
        <v>9260.19</v>
      </c>
      <c r="Y1971" t="s">
        <v>45</v>
      </c>
      <c r="Z1971" t="s">
        <v>1056</v>
      </c>
    </row>
    <row r="1972" spans="1:26" x14ac:dyDescent="0.3">
      <c r="A1972" t="s">
        <v>26</v>
      </c>
      <c r="B1972" t="s">
        <v>27</v>
      </c>
      <c r="C1972" s="27">
        <v>2020</v>
      </c>
      <c r="D1972" s="28">
        <v>7</v>
      </c>
      <c r="E1972" t="s">
        <v>39</v>
      </c>
      <c r="F1972" t="s">
        <v>1055</v>
      </c>
      <c r="G1972" s="29">
        <v>43861</v>
      </c>
      <c r="H1972" s="30">
        <v>43867</v>
      </c>
      <c r="I1972" s="31">
        <v>52</v>
      </c>
      <c r="J1972" t="s">
        <v>44</v>
      </c>
      <c r="L1972" t="s">
        <v>37</v>
      </c>
      <c r="M1972" t="s">
        <v>38</v>
      </c>
      <c r="Q1972" t="s">
        <v>49</v>
      </c>
      <c r="W1972" s="32">
        <v>170.63</v>
      </c>
      <c r="Y1972" t="s">
        <v>45</v>
      </c>
      <c r="Z1972" t="s">
        <v>1056</v>
      </c>
    </row>
    <row r="1973" spans="1:26" x14ac:dyDescent="0.3">
      <c r="A1973" t="s">
        <v>26</v>
      </c>
      <c r="B1973" t="s">
        <v>27</v>
      </c>
      <c r="C1973" s="27">
        <v>2020</v>
      </c>
      <c r="D1973" s="28">
        <v>7</v>
      </c>
      <c r="E1973" t="s">
        <v>632</v>
      </c>
      <c r="F1973" t="s">
        <v>1057</v>
      </c>
      <c r="G1973" s="29">
        <v>43861</v>
      </c>
      <c r="H1973" s="30">
        <v>43868</v>
      </c>
      <c r="I1973" s="31">
        <v>14</v>
      </c>
      <c r="J1973" t="s">
        <v>44</v>
      </c>
      <c r="K1973" t="s">
        <v>604</v>
      </c>
      <c r="L1973" t="s">
        <v>634</v>
      </c>
      <c r="M1973" t="s">
        <v>903</v>
      </c>
      <c r="O1973" t="s">
        <v>606</v>
      </c>
      <c r="P1973" t="s">
        <v>26</v>
      </c>
      <c r="Q1973" t="s">
        <v>33</v>
      </c>
      <c r="R1973" t="s">
        <v>558</v>
      </c>
      <c r="W1973" s="32">
        <v>241.51</v>
      </c>
      <c r="Y1973" t="s">
        <v>1034</v>
      </c>
      <c r="Z1973" t="s">
        <v>1058</v>
      </c>
    </row>
    <row r="1974" spans="1:26" x14ac:dyDescent="0.3">
      <c r="A1974" t="s">
        <v>26</v>
      </c>
      <c r="B1974" t="s">
        <v>27</v>
      </c>
      <c r="C1974" s="27">
        <v>2020</v>
      </c>
      <c r="D1974" s="28">
        <v>7</v>
      </c>
      <c r="E1974" t="s">
        <v>632</v>
      </c>
      <c r="F1974" t="s">
        <v>1057</v>
      </c>
      <c r="G1974" s="29">
        <v>43861</v>
      </c>
      <c r="H1974" s="30">
        <v>43868</v>
      </c>
      <c r="I1974" s="31">
        <v>87</v>
      </c>
      <c r="J1974" t="s">
        <v>44</v>
      </c>
      <c r="K1974" t="s">
        <v>604</v>
      </c>
      <c r="L1974" t="s">
        <v>634</v>
      </c>
      <c r="M1974" t="s">
        <v>903</v>
      </c>
      <c r="O1974" t="s">
        <v>606</v>
      </c>
      <c r="P1974" t="s">
        <v>26</v>
      </c>
      <c r="Q1974" t="s">
        <v>33</v>
      </c>
      <c r="R1974" t="s">
        <v>558</v>
      </c>
      <c r="W1974" s="32">
        <v>181.13</v>
      </c>
      <c r="Y1974" t="s">
        <v>1034</v>
      </c>
      <c r="Z1974" t="s">
        <v>1058</v>
      </c>
    </row>
    <row r="1975" spans="1:26" x14ac:dyDescent="0.3">
      <c r="A1975" t="s">
        <v>26</v>
      </c>
      <c r="B1975" t="s">
        <v>27</v>
      </c>
      <c r="C1975" s="27">
        <v>2020</v>
      </c>
      <c r="D1975" s="28">
        <v>7</v>
      </c>
      <c r="E1975" t="s">
        <v>632</v>
      </c>
      <c r="F1975" t="s">
        <v>1057</v>
      </c>
      <c r="G1975" s="29">
        <v>43861</v>
      </c>
      <c r="H1975" s="30">
        <v>43868</v>
      </c>
      <c r="I1975" s="31">
        <v>88</v>
      </c>
      <c r="J1975" t="s">
        <v>44</v>
      </c>
      <c r="K1975" t="s">
        <v>604</v>
      </c>
      <c r="L1975" t="s">
        <v>634</v>
      </c>
      <c r="M1975" t="s">
        <v>903</v>
      </c>
      <c r="O1975" t="s">
        <v>606</v>
      </c>
      <c r="P1975" t="s">
        <v>26</v>
      </c>
      <c r="Q1975" t="s">
        <v>33</v>
      </c>
      <c r="R1975" t="s">
        <v>558</v>
      </c>
      <c r="W1975" s="32">
        <v>60.38</v>
      </c>
      <c r="Y1975" t="s">
        <v>1034</v>
      </c>
      <c r="Z1975" t="s">
        <v>1058</v>
      </c>
    </row>
    <row r="1976" spans="1:26" x14ac:dyDescent="0.3">
      <c r="A1976" t="s">
        <v>26</v>
      </c>
      <c r="B1976" t="s">
        <v>27</v>
      </c>
      <c r="C1976" s="27">
        <v>2020</v>
      </c>
      <c r="D1976" s="28">
        <v>7</v>
      </c>
      <c r="E1976" t="s">
        <v>632</v>
      </c>
      <c r="F1976" t="s">
        <v>1057</v>
      </c>
      <c r="G1976" s="29">
        <v>43861</v>
      </c>
      <c r="H1976" s="30">
        <v>43868</v>
      </c>
      <c r="I1976" s="31">
        <v>137</v>
      </c>
      <c r="J1976" t="s">
        <v>44</v>
      </c>
      <c r="K1976" t="s">
        <v>604</v>
      </c>
      <c r="L1976" t="s">
        <v>634</v>
      </c>
      <c r="M1976" t="s">
        <v>832</v>
      </c>
      <c r="O1976" t="s">
        <v>606</v>
      </c>
      <c r="P1976" t="s">
        <v>26</v>
      </c>
      <c r="Q1976" t="s">
        <v>33</v>
      </c>
      <c r="R1976" t="s">
        <v>558</v>
      </c>
      <c r="W1976" s="32">
        <v>241.51</v>
      </c>
      <c r="Y1976" t="s">
        <v>1034</v>
      </c>
      <c r="Z1976" t="s">
        <v>1058</v>
      </c>
    </row>
    <row r="1977" spans="1:26" x14ac:dyDescent="0.3">
      <c r="A1977" t="s">
        <v>26</v>
      </c>
      <c r="B1977" t="s">
        <v>27</v>
      </c>
      <c r="C1977" s="27">
        <v>2020</v>
      </c>
      <c r="D1977" s="28">
        <v>7</v>
      </c>
      <c r="E1977" t="s">
        <v>632</v>
      </c>
      <c r="F1977" t="s">
        <v>1057</v>
      </c>
      <c r="G1977" s="29">
        <v>43861</v>
      </c>
      <c r="H1977" s="30">
        <v>43868</v>
      </c>
      <c r="I1977" s="31">
        <v>182</v>
      </c>
      <c r="J1977" t="s">
        <v>44</v>
      </c>
      <c r="K1977" t="s">
        <v>604</v>
      </c>
      <c r="L1977" t="s">
        <v>634</v>
      </c>
      <c r="M1977" t="s">
        <v>62</v>
      </c>
      <c r="O1977" t="s">
        <v>606</v>
      </c>
      <c r="P1977" t="s">
        <v>26</v>
      </c>
      <c r="Q1977" t="s">
        <v>33</v>
      </c>
      <c r="R1977" t="s">
        <v>558</v>
      </c>
      <c r="W1977" s="32">
        <v>12.08</v>
      </c>
      <c r="Y1977" t="s">
        <v>1034</v>
      </c>
      <c r="Z1977" t="s">
        <v>1058</v>
      </c>
    </row>
    <row r="1978" spans="1:26" x14ac:dyDescent="0.3">
      <c r="A1978" t="s">
        <v>26</v>
      </c>
      <c r="B1978" t="s">
        <v>27</v>
      </c>
      <c r="C1978" s="27">
        <v>2020</v>
      </c>
      <c r="D1978" s="28">
        <v>7</v>
      </c>
      <c r="E1978" t="s">
        <v>632</v>
      </c>
      <c r="F1978" t="s">
        <v>1057</v>
      </c>
      <c r="G1978" s="29">
        <v>43861</v>
      </c>
      <c r="H1978" s="30">
        <v>43868</v>
      </c>
      <c r="I1978" s="31">
        <v>185</v>
      </c>
      <c r="J1978" t="s">
        <v>44</v>
      </c>
      <c r="K1978" t="s">
        <v>604</v>
      </c>
      <c r="L1978" t="s">
        <v>634</v>
      </c>
      <c r="M1978" t="s">
        <v>62</v>
      </c>
      <c r="O1978" t="s">
        <v>606</v>
      </c>
      <c r="P1978" t="s">
        <v>26</v>
      </c>
      <c r="Q1978" t="s">
        <v>33</v>
      </c>
      <c r="R1978" t="s">
        <v>558</v>
      </c>
      <c r="W1978" s="32">
        <v>12.08</v>
      </c>
      <c r="Y1978" t="s">
        <v>1034</v>
      </c>
      <c r="Z1978" t="s">
        <v>1058</v>
      </c>
    </row>
    <row r="1979" spans="1:26" x14ac:dyDescent="0.3">
      <c r="A1979" t="s">
        <v>26</v>
      </c>
      <c r="B1979" t="s">
        <v>27</v>
      </c>
      <c r="C1979" s="27">
        <v>2020</v>
      </c>
      <c r="D1979" s="28">
        <v>7</v>
      </c>
      <c r="E1979" t="s">
        <v>632</v>
      </c>
      <c r="F1979" t="s">
        <v>1057</v>
      </c>
      <c r="G1979" s="29">
        <v>43861</v>
      </c>
      <c r="H1979" s="30">
        <v>43868</v>
      </c>
      <c r="I1979" s="31">
        <v>213</v>
      </c>
      <c r="J1979" t="s">
        <v>44</v>
      </c>
      <c r="L1979" t="s">
        <v>37</v>
      </c>
      <c r="M1979" t="s">
        <v>38</v>
      </c>
      <c r="Q1979" t="s">
        <v>33</v>
      </c>
      <c r="W1979" s="32">
        <v>-748.69</v>
      </c>
      <c r="Y1979" t="s">
        <v>45</v>
      </c>
      <c r="Z1979" t="s">
        <v>1058</v>
      </c>
    </row>
    <row r="1980" spans="1:26" x14ac:dyDescent="0.3">
      <c r="A1980" t="s">
        <v>26</v>
      </c>
      <c r="B1980" t="s">
        <v>27</v>
      </c>
      <c r="C1980" s="27">
        <v>2020</v>
      </c>
      <c r="D1980" s="28">
        <v>8</v>
      </c>
      <c r="E1980" t="s">
        <v>52</v>
      </c>
      <c r="F1980" t="s">
        <v>1059</v>
      </c>
      <c r="G1980" s="29">
        <v>43864</v>
      </c>
      <c r="H1980" s="30">
        <v>43864</v>
      </c>
      <c r="I1980" s="31">
        <v>26</v>
      </c>
      <c r="J1980" t="s">
        <v>44</v>
      </c>
      <c r="L1980" t="s">
        <v>54</v>
      </c>
      <c r="M1980" t="s">
        <v>38</v>
      </c>
      <c r="P1980" t="s">
        <v>26</v>
      </c>
      <c r="Q1980" t="s">
        <v>33</v>
      </c>
      <c r="R1980" t="s">
        <v>558</v>
      </c>
      <c r="W1980" s="32">
        <v>-30000</v>
      </c>
      <c r="X1980" t="s">
        <v>1060</v>
      </c>
      <c r="Y1980" t="s">
        <v>57</v>
      </c>
      <c r="Z1980" t="s">
        <v>57</v>
      </c>
    </row>
    <row r="1981" spans="1:26" x14ac:dyDescent="0.3">
      <c r="A1981" t="s">
        <v>26</v>
      </c>
      <c r="B1981" t="s">
        <v>27</v>
      </c>
      <c r="C1981" s="27">
        <v>2020</v>
      </c>
      <c r="D1981" s="28">
        <v>8</v>
      </c>
      <c r="E1981" t="s">
        <v>52</v>
      </c>
      <c r="F1981" t="s">
        <v>1059</v>
      </c>
      <c r="G1981" s="29">
        <v>43864</v>
      </c>
      <c r="H1981" s="30">
        <v>43864</v>
      </c>
      <c r="I1981" s="31">
        <v>52</v>
      </c>
      <c r="J1981" t="s">
        <v>44</v>
      </c>
      <c r="K1981" t="s">
        <v>581</v>
      </c>
      <c r="L1981" t="s">
        <v>1014</v>
      </c>
      <c r="M1981" t="s">
        <v>582</v>
      </c>
      <c r="P1981" t="s">
        <v>26</v>
      </c>
      <c r="Q1981" t="s">
        <v>33</v>
      </c>
      <c r="R1981" t="s">
        <v>558</v>
      </c>
      <c r="S1981" t="s">
        <v>588</v>
      </c>
      <c r="W1981" s="32">
        <v>30000</v>
      </c>
      <c r="X1981" t="s">
        <v>1060</v>
      </c>
      <c r="Y1981" t="s">
        <v>1061</v>
      </c>
      <c r="Z1981" t="s">
        <v>57</v>
      </c>
    </row>
    <row r="1982" spans="1:26" x14ac:dyDescent="0.3">
      <c r="A1982" t="s">
        <v>26</v>
      </c>
      <c r="B1982" t="s">
        <v>27</v>
      </c>
      <c r="C1982" s="27">
        <v>2020</v>
      </c>
      <c r="D1982" s="28">
        <v>8</v>
      </c>
      <c r="E1982" t="s">
        <v>52</v>
      </c>
      <c r="F1982" t="s">
        <v>1062</v>
      </c>
      <c r="G1982" s="29">
        <v>43865</v>
      </c>
      <c r="H1982" s="30">
        <v>43865</v>
      </c>
      <c r="I1982" s="31">
        <v>1</v>
      </c>
      <c r="J1982" t="s">
        <v>44</v>
      </c>
      <c r="L1982" t="s">
        <v>37</v>
      </c>
      <c r="M1982" t="s">
        <v>38</v>
      </c>
      <c r="P1982" t="s">
        <v>26</v>
      </c>
      <c r="Q1982" t="s">
        <v>33</v>
      </c>
      <c r="R1982" t="s">
        <v>558</v>
      </c>
      <c r="W1982" s="32">
        <v>-30000</v>
      </c>
      <c r="X1982" t="s">
        <v>1060</v>
      </c>
      <c r="Y1982" t="s">
        <v>45</v>
      </c>
      <c r="Z1982" t="s">
        <v>70</v>
      </c>
    </row>
    <row r="1983" spans="1:26" x14ac:dyDescent="0.3">
      <c r="A1983" t="s">
        <v>26</v>
      </c>
      <c r="B1983" t="s">
        <v>27</v>
      </c>
      <c r="C1983" s="27">
        <v>2020</v>
      </c>
      <c r="D1983" s="28">
        <v>8</v>
      </c>
      <c r="E1983" t="s">
        <v>52</v>
      </c>
      <c r="F1983" t="s">
        <v>1062</v>
      </c>
      <c r="G1983" s="29">
        <v>43865</v>
      </c>
      <c r="H1983" s="30">
        <v>43865</v>
      </c>
      <c r="I1983" s="31">
        <v>19</v>
      </c>
      <c r="J1983" t="s">
        <v>44</v>
      </c>
      <c r="L1983" t="s">
        <v>54</v>
      </c>
      <c r="M1983" t="s">
        <v>38</v>
      </c>
      <c r="P1983" t="s">
        <v>26</v>
      </c>
      <c r="Q1983" t="s">
        <v>33</v>
      </c>
      <c r="R1983" t="s">
        <v>558</v>
      </c>
      <c r="W1983" s="32">
        <v>30000</v>
      </c>
      <c r="X1983" t="s">
        <v>1060</v>
      </c>
      <c r="Y1983" t="s">
        <v>57</v>
      </c>
      <c r="Z1983" t="s">
        <v>70</v>
      </c>
    </row>
    <row r="1984" spans="1:26" x14ac:dyDescent="0.3">
      <c r="A1984" t="s">
        <v>26</v>
      </c>
      <c r="B1984" t="s">
        <v>27</v>
      </c>
      <c r="C1984" s="27">
        <v>2020</v>
      </c>
      <c r="D1984" s="28">
        <v>8</v>
      </c>
      <c r="E1984" t="s">
        <v>632</v>
      </c>
      <c r="F1984" t="s">
        <v>1063</v>
      </c>
      <c r="G1984" s="29">
        <v>43871</v>
      </c>
      <c r="H1984" s="30">
        <v>43879</v>
      </c>
      <c r="I1984" s="31">
        <v>1</v>
      </c>
      <c r="J1984" t="s">
        <v>44</v>
      </c>
      <c r="K1984" t="s">
        <v>604</v>
      </c>
      <c r="L1984" t="s">
        <v>670</v>
      </c>
      <c r="M1984" t="s">
        <v>1025</v>
      </c>
      <c r="P1984" t="s">
        <v>26</v>
      </c>
      <c r="Q1984" t="s">
        <v>33</v>
      </c>
      <c r="R1984" t="s">
        <v>558</v>
      </c>
      <c r="W1984" s="32">
        <v>2596.5500000000002</v>
      </c>
      <c r="Y1984" t="s">
        <v>1064</v>
      </c>
      <c r="Z1984" t="s">
        <v>1065</v>
      </c>
    </row>
    <row r="1985" spans="1:26" x14ac:dyDescent="0.3">
      <c r="A1985" t="s">
        <v>26</v>
      </c>
      <c r="B1985" t="s">
        <v>27</v>
      </c>
      <c r="C1985" s="27">
        <v>2020</v>
      </c>
      <c r="D1985" s="28">
        <v>8</v>
      </c>
      <c r="E1985" t="s">
        <v>632</v>
      </c>
      <c r="F1985" t="s">
        <v>1063</v>
      </c>
      <c r="G1985" s="29">
        <v>43871</v>
      </c>
      <c r="H1985" s="30">
        <v>43879</v>
      </c>
      <c r="I1985" s="31">
        <v>2</v>
      </c>
      <c r="J1985" t="s">
        <v>44</v>
      </c>
      <c r="K1985" t="s">
        <v>604</v>
      </c>
      <c r="L1985" t="s">
        <v>673</v>
      </c>
      <c r="M1985" t="s">
        <v>1025</v>
      </c>
      <c r="P1985" t="s">
        <v>26</v>
      </c>
      <c r="Q1985" t="s">
        <v>33</v>
      </c>
      <c r="R1985" t="s">
        <v>558</v>
      </c>
      <c r="W1985" s="32">
        <v>477.38</v>
      </c>
      <c r="Y1985" t="s">
        <v>1064</v>
      </c>
      <c r="Z1985" t="s">
        <v>1065</v>
      </c>
    </row>
    <row r="1986" spans="1:26" x14ac:dyDescent="0.3">
      <c r="A1986" t="s">
        <v>26</v>
      </c>
      <c r="B1986" t="s">
        <v>27</v>
      </c>
      <c r="C1986" s="27">
        <v>2020</v>
      </c>
      <c r="D1986" s="28">
        <v>8</v>
      </c>
      <c r="E1986" t="s">
        <v>632</v>
      </c>
      <c r="F1986" t="s">
        <v>1063</v>
      </c>
      <c r="G1986" s="29">
        <v>43871</v>
      </c>
      <c r="H1986" s="30">
        <v>43879</v>
      </c>
      <c r="I1986" s="31">
        <v>3</v>
      </c>
      <c r="J1986" t="s">
        <v>675</v>
      </c>
      <c r="L1986" t="s">
        <v>665</v>
      </c>
      <c r="M1986" t="s">
        <v>1025</v>
      </c>
      <c r="P1986" t="s">
        <v>26</v>
      </c>
      <c r="Q1986" t="s">
        <v>33</v>
      </c>
      <c r="R1986" t="s">
        <v>558</v>
      </c>
      <c r="W1986" s="32">
        <v>-2596.5500000000002</v>
      </c>
      <c r="Y1986" t="s">
        <v>1064</v>
      </c>
      <c r="Z1986" t="s">
        <v>1065</v>
      </c>
    </row>
    <row r="1987" spans="1:26" x14ac:dyDescent="0.3">
      <c r="A1987" t="s">
        <v>26</v>
      </c>
      <c r="B1987" t="s">
        <v>27</v>
      </c>
      <c r="C1987" s="27">
        <v>2020</v>
      </c>
      <c r="D1987" s="28">
        <v>8</v>
      </c>
      <c r="E1987" t="s">
        <v>632</v>
      </c>
      <c r="F1987" t="s">
        <v>1063</v>
      </c>
      <c r="G1987" s="29">
        <v>43871</v>
      </c>
      <c r="H1987" s="30">
        <v>43879</v>
      </c>
      <c r="I1987" s="31">
        <v>4</v>
      </c>
      <c r="J1987" t="s">
        <v>676</v>
      </c>
      <c r="L1987" t="s">
        <v>667</v>
      </c>
      <c r="M1987" t="s">
        <v>1025</v>
      </c>
      <c r="P1987" t="s">
        <v>26</v>
      </c>
      <c r="Q1987" t="s">
        <v>33</v>
      </c>
      <c r="R1987" t="s">
        <v>558</v>
      </c>
      <c r="W1987" s="32">
        <v>-477.38</v>
      </c>
      <c r="Y1987" t="s">
        <v>1064</v>
      </c>
      <c r="Z1987" t="s">
        <v>1065</v>
      </c>
    </row>
    <row r="1988" spans="1:26" x14ac:dyDescent="0.3">
      <c r="A1988" t="s">
        <v>26</v>
      </c>
      <c r="B1988" t="s">
        <v>27</v>
      </c>
      <c r="C1988" s="27">
        <v>2020</v>
      </c>
      <c r="D1988" s="28">
        <v>8</v>
      </c>
      <c r="E1988" t="s">
        <v>632</v>
      </c>
      <c r="F1988" t="s">
        <v>1063</v>
      </c>
      <c r="G1988" s="29">
        <v>43871</v>
      </c>
      <c r="H1988" s="30">
        <v>43879</v>
      </c>
      <c r="I1988" s="31">
        <v>29</v>
      </c>
      <c r="J1988" t="s">
        <v>44</v>
      </c>
      <c r="L1988" t="s">
        <v>37</v>
      </c>
      <c r="M1988" t="s">
        <v>38</v>
      </c>
      <c r="Q1988" t="s">
        <v>33</v>
      </c>
      <c r="W1988" s="32">
        <v>-2596.5500000000002</v>
      </c>
      <c r="Y1988" t="s">
        <v>45</v>
      </c>
      <c r="Z1988" t="s">
        <v>1065</v>
      </c>
    </row>
    <row r="1989" spans="1:26" x14ac:dyDescent="0.3">
      <c r="A1989" t="s">
        <v>26</v>
      </c>
      <c r="B1989" t="s">
        <v>27</v>
      </c>
      <c r="C1989" s="27">
        <v>2020</v>
      </c>
      <c r="D1989" s="28">
        <v>8</v>
      </c>
      <c r="E1989" t="s">
        <v>632</v>
      </c>
      <c r="F1989" t="s">
        <v>1063</v>
      </c>
      <c r="G1989" s="29">
        <v>43871</v>
      </c>
      <c r="H1989" s="30">
        <v>43879</v>
      </c>
      <c r="I1989" s="31">
        <v>30</v>
      </c>
      <c r="J1989" t="s">
        <v>675</v>
      </c>
      <c r="L1989" t="s">
        <v>37</v>
      </c>
      <c r="M1989" t="s">
        <v>38</v>
      </c>
      <c r="Q1989" t="s">
        <v>33</v>
      </c>
      <c r="W1989" s="32">
        <v>2596.5500000000002</v>
      </c>
      <c r="Y1989" t="s">
        <v>45</v>
      </c>
      <c r="Z1989" t="s">
        <v>1065</v>
      </c>
    </row>
    <row r="1990" spans="1:26" x14ac:dyDescent="0.3">
      <c r="A1990" t="s">
        <v>26</v>
      </c>
      <c r="B1990" t="s">
        <v>27</v>
      </c>
      <c r="C1990" s="27">
        <v>2020</v>
      </c>
      <c r="D1990" s="28">
        <v>8</v>
      </c>
      <c r="E1990" t="s">
        <v>632</v>
      </c>
      <c r="F1990" t="s">
        <v>1063</v>
      </c>
      <c r="G1990" s="29">
        <v>43871</v>
      </c>
      <c r="H1990" s="30">
        <v>43879</v>
      </c>
      <c r="I1990" s="31">
        <v>31</v>
      </c>
      <c r="J1990" t="s">
        <v>44</v>
      </c>
      <c r="L1990" t="s">
        <v>37</v>
      </c>
      <c r="M1990" t="s">
        <v>38</v>
      </c>
      <c r="Q1990" t="s">
        <v>33</v>
      </c>
      <c r="W1990" s="32">
        <v>-477.38</v>
      </c>
      <c r="Y1990" t="s">
        <v>45</v>
      </c>
      <c r="Z1990" t="s">
        <v>1065</v>
      </c>
    </row>
    <row r="1991" spans="1:26" x14ac:dyDescent="0.3">
      <c r="A1991" t="s">
        <v>26</v>
      </c>
      <c r="B1991" t="s">
        <v>27</v>
      </c>
      <c r="C1991" s="27">
        <v>2020</v>
      </c>
      <c r="D1991" s="28">
        <v>8</v>
      </c>
      <c r="E1991" t="s">
        <v>632</v>
      </c>
      <c r="F1991" t="s">
        <v>1063</v>
      </c>
      <c r="G1991" s="29">
        <v>43871</v>
      </c>
      <c r="H1991" s="30">
        <v>43879</v>
      </c>
      <c r="I1991" s="31">
        <v>32</v>
      </c>
      <c r="J1991" t="s">
        <v>676</v>
      </c>
      <c r="L1991" t="s">
        <v>37</v>
      </c>
      <c r="M1991" t="s">
        <v>38</v>
      </c>
      <c r="Q1991" t="s">
        <v>33</v>
      </c>
      <c r="W1991" s="32">
        <v>477.38</v>
      </c>
      <c r="Y1991" t="s">
        <v>45</v>
      </c>
      <c r="Z1991" t="s">
        <v>1065</v>
      </c>
    </row>
    <row r="1992" spans="1:26" x14ac:dyDescent="0.3">
      <c r="A1992" t="s">
        <v>26</v>
      </c>
      <c r="B1992" t="s">
        <v>27</v>
      </c>
      <c r="C1992" s="27">
        <v>2020</v>
      </c>
      <c r="D1992" s="28">
        <v>8</v>
      </c>
      <c r="E1992" t="s">
        <v>632</v>
      </c>
      <c r="F1992" t="s">
        <v>1063</v>
      </c>
      <c r="G1992" s="29">
        <v>43871</v>
      </c>
      <c r="H1992" s="30">
        <v>43879</v>
      </c>
      <c r="I1992" s="31">
        <v>33</v>
      </c>
      <c r="J1992" t="s">
        <v>44</v>
      </c>
      <c r="L1992" t="s">
        <v>37</v>
      </c>
      <c r="M1992" t="s">
        <v>38</v>
      </c>
      <c r="Q1992" t="s">
        <v>33</v>
      </c>
      <c r="W1992" s="32">
        <v>40779.339999999997</v>
      </c>
      <c r="Y1992" t="s">
        <v>45</v>
      </c>
      <c r="Z1992" t="s">
        <v>1065</v>
      </c>
    </row>
    <row r="1993" spans="1:26" x14ac:dyDescent="0.3">
      <c r="A1993" t="s">
        <v>26</v>
      </c>
      <c r="B1993" t="s">
        <v>27</v>
      </c>
      <c r="C1993" s="27">
        <v>2020</v>
      </c>
      <c r="D1993" s="28">
        <v>8</v>
      </c>
      <c r="E1993" t="s">
        <v>632</v>
      </c>
      <c r="F1993" t="s">
        <v>1063</v>
      </c>
      <c r="G1993" s="29">
        <v>43871</v>
      </c>
      <c r="H1993" s="30">
        <v>43879</v>
      </c>
      <c r="I1993" s="31">
        <v>35</v>
      </c>
      <c r="J1993" t="s">
        <v>44</v>
      </c>
      <c r="L1993" t="s">
        <v>37</v>
      </c>
      <c r="M1993" t="s">
        <v>38</v>
      </c>
      <c r="Q1993" t="s">
        <v>33</v>
      </c>
      <c r="W1993" s="32">
        <v>-34446.31</v>
      </c>
      <c r="Y1993" t="s">
        <v>45</v>
      </c>
      <c r="Z1993" t="s">
        <v>1065</v>
      </c>
    </row>
    <row r="1994" spans="1:26" x14ac:dyDescent="0.3">
      <c r="A1994" t="s">
        <v>26</v>
      </c>
      <c r="B1994" t="s">
        <v>27</v>
      </c>
      <c r="C1994" s="27">
        <v>2020</v>
      </c>
      <c r="D1994" s="28">
        <v>8</v>
      </c>
      <c r="E1994" t="s">
        <v>632</v>
      </c>
      <c r="F1994" t="s">
        <v>1063</v>
      </c>
      <c r="G1994" s="29">
        <v>43871</v>
      </c>
      <c r="H1994" s="30">
        <v>43879</v>
      </c>
      <c r="I1994" s="31">
        <v>37</v>
      </c>
      <c r="J1994" t="s">
        <v>44</v>
      </c>
      <c r="L1994" t="s">
        <v>37</v>
      </c>
      <c r="M1994" t="s">
        <v>38</v>
      </c>
      <c r="Q1994" t="s">
        <v>33</v>
      </c>
      <c r="W1994" s="32">
        <v>-6333.03</v>
      </c>
      <c r="Y1994" t="s">
        <v>45</v>
      </c>
      <c r="Z1994" t="s">
        <v>1065</v>
      </c>
    </row>
    <row r="1995" spans="1:26" x14ac:dyDescent="0.3">
      <c r="A1995" t="s">
        <v>26</v>
      </c>
      <c r="B1995" t="s">
        <v>27</v>
      </c>
      <c r="C1995" s="27">
        <v>2020</v>
      </c>
      <c r="D1995" s="28">
        <v>8</v>
      </c>
      <c r="E1995" t="s">
        <v>632</v>
      </c>
      <c r="F1995" t="s">
        <v>1063</v>
      </c>
      <c r="G1995" s="29">
        <v>43871</v>
      </c>
      <c r="H1995" s="30">
        <v>43879</v>
      </c>
      <c r="I1995" s="31">
        <v>39</v>
      </c>
      <c r="J1995" t="s">
        <v>44</v>
      </c>
      <c r="L1995" t="s">
        <v>37</v>
      </c>
      <c r="M1995" t="s">
        <v>38</v>
      </c>
      <c r="Q1995" t="s">
        <v>33</v>
      </c>
      <c r="W1995" s="32">
        <v>1580.02</v>
      </c>
      <c r="Y1995" t="s">
        <v>45</v>
      </c>
      <c r="Z1995" t="s">
        <v>1065</v>
      </c>
    </row>
    <row r="1996" spans="1:26" x14ac:dyDescent="0.3">
      <c r="A1996" t="s">
        <v>26</v>
      </c>
      <c r="B1996" t="s">
        <v>27</v>
      </c>
      <c r="C1996" s="27">
        <v>2020</v>
      </c>
      <c r="D1996" s="28">
        <v>8</v>
      </c>
      <c r="E1996" t="s">
        <v>632</v>
      </c>
      <c r="F1996" t="s">
        <v>1063</v>
      </c>
      <c r="G1996" s="29">
        <v>43871</v>
      </c>
      <c r="H1996" s="30">
        <v>43879</v>
      </c>
      <c r="I1996" s="31">
        <v>41</v>
      </c>
      <c r="J1996" t="s">
        <v>44</v>
      </c>
      <c r="L1996" t="s">
        <v>37</v>
      </c>
      <c r="M1996" t="s">
        <v>38</v>
      </c>
      <c r="Q1996" t="s">
        <v>33</v>
      </c>
      <c r="W1996" s="32">
        <v>-1334.64</v>
      </c>
      <c r="Y1996" t="s">
        <v>45</v>
      </c>
      <c r="Z1996" t="s">
        <v>1065</v>
      </c>
    </row>
    <row r="1997" spans="1:26" x14ac:dyDescent="0.3">
      <c r="A1997" t="s">
        <v>26</v>
      </c>
      <c r="B1997" t="s">
        <v>27</v>
      </c>
      <c r="C1997" s="27">
        <v>2020</v>
      </c>
      <c r="D1997" s="28">
        <v>8</v>
      </c>
      <c r="E1997" t="s">
        <v>632</v>
      </c>
      <c r="F1997" t="s">
        <v>1063</v>
      </c>
      <c r="G1997" s="29">
        <v>43871</v>
      </c>
      <c r="H1997" s="30">
        <v>43879</v>
      </c>
      <c r="I1997" s="31">
        <v>43</v>
      </c>
      <c r="J1997" t="s">
        <v>44</v>
      </c>
      <c r="L1997" t="s">
        <v>37</v>
      </c>
      <c r="M1997" t="s">
        <v>38</v>
      </c>
      <c r="Q1997" t="s">
        <v>33</v>
      </c>
      <c r="W1997" s="32">
        <v>-245.38</v>
      </c>
      <c r="Y1997" t="s">
        <v>45</v>
      </c>
      <c r="Z1997" t="s">
        <v>1065</v>
      </c>
    </row>
    <row r="1998" spans="1:26" x14ac:dyDescent="0.3">
      <c r="A1998" t="s">
        <v>26</v>
      </c>
      <c r="B1998" t="s">
        <v>27</v>
      </c>
      <c r="C1998" s="27">
        <v>2020</v>
      </c>
      <c r="D1998" s="28">
        <v>8</v>
      </c>
      <c r="E1998" t="s">
        <v>632</v>
      </c>
      <c r="F1998" t="s">
        <v>1063</v>
      </c>
      <c r="G1998" s="29">
        <v>43871</v>
      </c>
      <c r="H1998" s="30">
        <v>43879</v>
      </c>
      <c r="I1998" s="31">
        <v>45</v>
      </c>
      <c r="J1998" t="s">
        <v>44</v>
      </c>
      <c r="L1998" t="s">
        <v>37</v>
      </c>
      <c r="M1998" t="s">
        <v>38</v>
      </c>
      <c r="Q1998" t="s">
        <v>33</v>
      </c>
      <c r="W1998" s="32">
        <v>4785.43</v>
      </c>
      <c r="Y1998" t="s">
        <v>45</v>
      </c>
      <c r="Z1998" t="s">
        <v>1065</v>
      </c>
    </row>
    <row r="1999" spans="1:26" x14ac:dyDescent="0.3">
      <c r="A1999" t="s">
        <v>26</v>
      </c>
      <c r="B1999" t="s">
        <v>27</v>
      </c>
      <c r="C1999" s="27">
        <v>2020</v>
      </c>
      <c r="D1999" s="28">
        <v>8</v>
      </c>
      <c r="E1999" t="s">
        <v>632</v>
      </c>
      <c r="F1999" t="s">
        <v>1063</v>
      </c>
      <c r="G1999" s="29">
        <v>43871</v>
      </c>
      <c r="H1999" s="30">
        <v>43879</v>
      </c>
      <c r="I1999" s="31">
        <v>47</v>
      </c>
      <c r="J1999" t="s">
        <v>44</v>
      </c>
      <c r="L1999" t="s">
        <v>37</v>
      </c>
      <c r="M1999" t="s">
        <v>38</v>
      </c>
      <c r="Q1999" t="s">
        <v>33</v>
      </c>
      <c r="W1999" s="32">
        <v>-4042.25</v>
      </c>
      <c r="Y1999" t="s">
        <v>45</v>
      </c>
      <c r="Z1999" t="s">
        <v>1065</v>
      </c>
    </row>
    <row r="2000" spans="1:26" x14ac:dyDescent="0.3">
      <c r="A2000" t="s">
        <v>26</v>
      </c>
      <c r="B2000" t="s">
        <v>27</v>
      </c>
      <c r="C2000" s="27">
        <v>2020</v>
      </c>
      <c r="D2000" s="28">
        <v>8</v>
      </c>
      <c r="E2000" t="s">
        <v>632</v>
      </c>
      <c r="F2000" t="s">
        <v>1063</v>
      </c>
      <c r="G2000" s="29">
        <v>43871</v>
      </c>
      <c r="H2000" s="30">
        <v>43879</v>
      </c>
      <c r="I2000" s="31">
        <v>49</v>
      </c>
      <c r="J2000" t="s">
        <v>44</v>
      </c>
      <c r="L2000" t="s">
        <v>37</v>
      </c>
      <c r="M2000" t="s">
        <v>38</v>
      </c>
      <c r="Q2000" t="s">
        <v>33</v>
      </c>
      <c r="W2000" s="32">
        <v>-743.18</v>
      </c>
      <c r="Y2000" t="s">
        <v>45</v>
      </c>
      <c r="Z2000" t="s">
        <v>1065</v>
      </c>
    </row>
    <row r="2001" spans="1:26" x14ac:dyDescent="0.3">
      <c r="A2001" t="s">
        <v>26</v>
      </c>
      <c r="B2001" t="s">
        <v>27</v>
      </c>
      <c r="C2001" s="27">
        <v>2020</v>
      </c>
      <c r="D2001" s="28">
        <v>8</v>
      </c>
      <c r="E2001" t="s">
        <v>632</v>
      </c>
      <c r="F2001" t="s">
        <v>1063</v>
      </c>
      <c r="G2001" s="29">
        <v>43871</v>
      </c>
      <c r="H2001" s="30">
        <v>43879</v>
      </c>
      <c r="I2001" s="31">
        <v>51</v>
      </c>
      <c r="J2001" t="s">
        <v>44</v>
      </c>
      <c r="L2001" t="s">
        <v>37</v>
      </c>
      <c r="M2001" t="s">
        <v>38</v>
      </c>
      <c r="Q2001" t="s">
        <v>33</v>
      </c>
      <c r="W2001" s="32">
        <v>1407.7</v>
      </c>
      <c r="Y2001" t="s">
        <v>45</v>
      </c>
      <c r="Z2001" t="s">
        <v>1065</v>
      </c>
    </row>
    <row r="2002" spans="1:26" x14ac:dyDescent="0.3">
      <c r="A2002" t="s">
        <v>26</v>
      </c>
      <c r="B2002" t="s">
        <v>27</v>
      </c>
      <c r="C2002" s="27">
        <v>2020</v>
      </c>
      <c r="D2002" s="28">
        <v>8</v>
      </c>
      <c r="E2002" t="s">
        <v>632</v>
      </c>
      <c r="F2002" t="s">
        <v>1063</v>
      </c>
      <c r="G2002" s="29">
        <v>43871</v>
      </c>
      <c r="H2002" s="30">
        <v>43879</v>
      </c>
      <c r="I2002" s="31">
        <v>53</v>
      </c>
      <c r="J2002" t="s">
        <v>44</v>
      </c>
      <c r="L2002" t="s">
        <v>37</v>
      </c>
      <c r="M2002" t="s">
        <v>38</v>
      </c>
      <c r="Q2002" t="s">
        <v>33</v>
      </c>
      <c r="W2002" s="32">
        <v>-1189.08</v>
      </c>
      <c r="Y2002" t="s">
        <v>45</v>
      </c>
      <c r="Z2002" t="s">
        <v>1065</v>
      </c>
    </row>
    <row r="2003" spans="1:26" x14ac:dyDescent="0.3">
      <c r="A2003" t="s">
        <v>26</v>
      </c>
      <c r="B2003" t="s">
        <v>27</v>
      </c>
      <c r="C2003" s="27">
        <v>2020</v>
      </c>
      <c r="D2003" s="28">
        <v>8</v>
      </c>
      <c r="E2003" t="s">
        <v>632</v>
      </c>
      <c r="F2003" t="s">
        <v>1063</v>
      </c>
      <c r="G2003" s="29">
        <v>43871</v>
      </c>
      <c r="H2003" s="30">
        <v>43879</v>
      </c>
      <c r="I2003" s="31">
        <v>55</v>
      </c>
      <c r="J2003" t="s">
        <v>44</v>
      </c>
      <c r="L2003" t="s">
        <v>37</v>
      </c>
      <c r="M2003" t="s">
        <v>38</v>
      </c>
      <c r="Q2003" t="s">
        <v>33</v>
      </c>
      <c r="W2003" s="32">
        <v>-218.62</v>
      </c>
      <c r="Y2003" t="s">
        <v>45</v>
      </c>
      <c r="Z2003" t="s">
        <v>1065</v>
      </c>
    </row>
    <row r="2004" spans="1:26" x14ac:dyDescent="0.3">
      <c r="A2004" t="s">
        <v>26</v>
      </c>
      <c r="B2004" t="s">
        <v>27</v>
      </c>
      <c r="C2004" s="27">
        <v>2020</v>
      </c>
      <c r="D2004" s="28">
        <v>8</v>
      </c>
      <c r="E2004" t="s">
        <v>632</v>
      </c>
      <c r="F2004" t="s">
        <v>1063</v>
      </c>
      <c r="G2004" s="29">
        <v>43871</v>
      </c>
      <c r="H2004" s="30">
        <v>43879</v>
      </c>
      <c r="I2004" s="31">
        <v>57</v>
      </c>
      <c r="J2004" t="s">
        <v>44</v>
      </c>
      <c r="L2004" t="s">
        <v>37</v>
      </c>
      <c r="M2004" t="s">
        <v>38</v>
      </c>
      <c r="Q2004" t="s">
        <v>33</v>
      </c>
      <c r="W2004" s="32">
        <v>886.99</v>
      </c>
      <c r="Y2004" t="s">
        <v>45</v>
      </c>
      <c r="Z2004" t="s">
        <v>1065</v>
      </c>
    </row>
    <row r="2005" spans="1:26" x14ac:dyDescent="0.3">
      <c r="A2005" t="s">
        <v>26</v>
      </c>
      <c r="B2005" t="s">
        <v>27</v>
      </c>
      <c r="C2005" s="27">
        <v>2020</v>
      </c>
      <c r="D2005" s="28">
        <v>8</v>
      </c>
      <c r="E2005" t="s">
        <v>632</v>
      </c>
      <c r="F2005" t="s">
        <v>1063</v>
      </c>
      <c r="G2005" s="29">
        <v>43871</v>
      </c>
      <c r="H2005" s="30">
        <v>43879</v>
      </c>
      <c r="I2005" s="31">
        <v>59</v>
      </c>
      <c r="J2005" t="s">
        <v>44</v>
      </c>
      <c r="L2005" t="s">
        <v>37</v>
      </c>
      <c r="M2005" t="s">
        <v>38</v>
      </c>
      <c r="Q2005" t="s">
        <v>33</v>
      </c>
      <c r="W2005" s="32">
        <v>-749.24</v>
      </c>
      <c r="Y2005" t="s">
        <v>45</v>
      </c>
      <c r="Z2005" t="s">
        <v>1065</v>
      </c>
    </row>
    <row r="2006" spans="1:26" x14ac:dyDescent="0.3">
      <c r="A2006" t="s">
        <v>26</v>
      </c>
      <c r="B2006" t="s">
        <v>27</v>
      </c>
      <c r="C2006" s="27">
        <v>2020</v>
      </c>
      <c r="D2006" s="28">
        <v>8</v>
      </c>
      <c r="E2006" t="s">
        <v>632</v>
      </c>
      <c r="F2006" t="s">
        <v>1063</v>
      </c>
      <c r="G2006" s="29">
        <v>43871</v>
      </c>
      <c r="H2006" s="30">
        <v>43879</v>
      </c>
      <c r="I2006" s="31">
        <v>61</v>
      </c>
      <c r="J2006" t="s">
        <v>44</v>
      </c>
      <c r="L2006" t="s">
        <v>37</v>
      </c>
      <c r="M2006" t="s">
        <v>38</v>
      </c>
      <c r="Q2006" t="s">
        <v>33</v>
      </c>
      <c r="W2006" s="32">
        <v>-137.75</v>
      </c>
      <c r="Y2006" t="s">
        <v>45</v>
      </c>
      <c r="Z2006" t="s">
        <v>1065</v>
      </c>
    </row>
    <row r="2007" spans="1:26" x14ac:dyDescent="0.3">
      <c r="A2007" t="s">
        <v>26</v>
      </c>
      <c r="B2007" t="s">
        <v>27</v>
      </c>
      <c r="C2007" s="27">
        <v>2020</v>
      </c>
      <c r="D2007" s="28">
        <v>8</v>
      </c>
      <c r="E2007" t="s">
        <v>632</v>
      </c>
      <c r="F2007" t="s">
        <v>1063</v>
      </c>
      <c r="G2007" s="29">
        <v>43871</v>
      </c>
      <c r="H2007" s="30">
        <v>43879</v>
      </c>
      <c r="I2007" s="31">
        <v>63</v>
      </c>
      <c r="J2007" t="s">
        <v>44</v>
      </c>
      <c r="L2007" t="s">
        <v>37</v>
      </c>
      <c r="M2007" t="s">
        <v>38</v>
      </c>
      <c r="Q2007" t="s">
        <v>33</v>
      </c>
      <c r="W2007" s="32">
        <v>3684.78</v>
      </c>
      <c r="Y2007" t="s">
        <v>45</v>
      </c>
      <c r="Z2007" t="s">
        <v>1065</v>
      </c>
    </row>
    <row r="2008" spans="1:26" x14ac:dyDescent="0.3">
      <c r="A2008" t="s">
        <v>26</v>
      </c>
      <c r="B2008" t="s">
        <v>27</v>
      </c>
      <c r="C2008" s="27">
        <v>2020</v>
      </c>
      <c r="D2008" s="28">
        <v>8</v>
      </c>
      <c r="E2008" t="s">
        <v>632</v>
      </c>
      <c r="F2008" t="s">
        <v>1063</v>
      </c>
      <c r="G2008" s="29">
        <v>43871</v>
      </c>
      <c r="H2008" s="30">
        <v>43879</v>
      </c>
      <c r="I2008" s="31">
        <v>65</v>
      </c>
      <c r="J2008" t="s">
        <v>44</v>
      </c>
      <c r="L2008" t="s">
        <v>37</v>
      </c>
      <c r="M2008" t="s">
        <v>38</v>
      </c>
      <c r="Q2008" t="s">
        <v>33</v>
      </c>
      <c r="W2008" s="32">
        <v>-3112.54</v>
      </c>
      <c r="Y2008" t="s">
        <v>45</v>
      </c>
      <c r="Z2008" t="s">
        <v>1065</v>
      </c>
    </row>
    <row r="2009" spans="1:26" x14ac:dyDescent="0.3">
      <c r="A2009" t="s">
        <v>26</v>
      </c>
      <c r="B2009" t="s">
        <v>27</v>
      </c>
      <c r="C2009" s="27">
        <v>2020</v>
      </c>
      <c r="D2009" s="28">
        <v>8</v>
      </c>
      <c r="E2009" t="s">
        <v>632</v>
      </c>
      <c r="F2009" t="s">
        <v>1063</v>
      </c>
      <c r="G2009" s="29">
        <v>43871</v>
      </c>
      <c r="H2009" s="30">
        <v>43879</v>
      </c>
      <c r="I2009" s="31">
        <v>67</v>
      </c>
      <c r="J2009" t="s">
        <v>44</v>
      </c>
      <c r="L2009" t="s">
        <v>37</v>
      </c>
      <c r="M2009" t="s">
        <v>38</v>
      </c>
      <c r="Q2009" t="s">
        <v>33</v>
      </c>
      <c r="W2009" s="32">
        <v>-572.24</v>
      </c>
      <c r="Y2009" t="s">
        <v>45</v>
      </c>
      <c r="Z2009" t="s">
        <v>1065</v>
      </c>
    </row>
    <row r="2010" spans="1:26" x14ac:dyDescent="0.3">
      <c r="A2010" t="s">
        <v>26</v>
      </c>
      <c r="B2010" t="s">
        <v>27</v>
      </c>
      <c r="C2010" s="27">
        <v>2020</v>
      </c>
      <c r="D2010" s="28">
        <v>8</v>
      </c>
      <c r="E2010" t="s">
        <v>39</v>
      </c>
      <c r="F2010" t="s">
        <v>1066</v>
      </c>
      <c r="G2010" s="29">
        <v>43871</v>
      </c>
      <c r="H2010" s="30">
        <v>43879</v>
      </c>
      <c r="I2010" s="31">
        <v>1</v>
      </c>
      <c r="J2010" t="s">
        <v>44</v>
      </c>
      <c r="L2010" t="s">
        <v>31</v>
      </c>
      <c r="M2010" t="s">
        <v>582</v>
      </c>
      <c r="P2010" t="s">
        <v>26</v>
      </c>
      <c r="Q2010" t="s">
        <v>33</v>
      </c>
      <c r="R2010" t="s">
        <v>558</v>
      </c>
      <c r="W2010" s="32">
        <v>3073.93</v>
      </c>
      <c r="Y2010" t="s">
        <v>854</v>
      </c>
      <c r="Z2010" t="s">
        <v>1067</v>
      </c>
    </row>
    <row r="2011" spans="1:26" x14ac:dyDescent="0.3">
      <c r="A2011" t="s">
        <v>26</v>
      </c>
      <c r="B2011" t="s">
        <v>27</v>
      </c>
      <c r="C2011" s="27">
        <v>2020</v>
      </c>
      <c r="D2011" s="28">
        <v>8</v>
      </c>
      <c r="E2011" t="s">
        <v>39</v>
      </c>
      <c r="F2011" t="s">
        <v>1066</v>
      </c>
      <c r="G2011" s="29">
        <v>43871</v>
      </c>
      <c r="H2011" s="30">
        <v>43879</v>
      </c>
      <c r="I2011" s="31">
        <v>2</v>
      </c>
      <c r="J2011" t="s">
        <v>44</v>
      </c>
      <c r="L2011" t="s">
        <v>665</v>
      </c>
      <c r="M2011" t="s">
        <v>582</v>
      </c>
      <c r="P2011" t="s">
        <v>26</v>
      </c>
      <c r="Q2011" t="s">
        <v>33</v>
      </c>
      <c r="R2011" t="s">
        <v>558</v>
      </c>
      <c r="W2011" s="32">
        <v>-2596.5500000000002</v>
      </c>
      <c r="Y2011" t="s">
        <v>854</v>
      </c>
      <c r="Z2011" t="s">
        <v>1067</v>
      </c>
    </row>
    <row r="2012" spans="1:26" x14ac:dyDescent="0.3">
      <c r="A2012" t="s">
        <v>26</v>
      </c>
      <c r="B2012" t="s">
        <v>27</v>
      </c>
      <c r="C2012" s="27">
        <v>2020</v>
      </c>
      <c r="D2012" s="28">
        <v>8</v>
      </c>
      <c r="E2012" t="s">
        <v>39</v>
      </c>
      <c r="F2012" t="s">
        <v>1066</v>
      </c>
      <c r="G2012" s="29">
        <v>43871</v>
      </c>
      <c r="H2012" s="30">
        <v>43879</v>
      </c>
      <c r="I2012" s="31">
        <v>3</v>
      </c>
      <c r="J2012" t="s">
        <v>44</v>
      </c>
      <c r="L2012" t="s">
        <v>667</v>
      </c>
      <c r="M2012" t="s">
        <v>582</v>
      </c>
      <c r="P2012" t="s">
        <v>26</v>
      </c>
      <c r="Q2012" t="s">
        <v>33</v>
      </c>
      <c r="R2012" t="s">
        <v>558</v>
      </c>
      <c r="W2012" s="32">
        <v>-477.38</v>
      </c>
      <c r="Y2012" t="s">
        <v>854</v>
      </c>
      <c r="Z2012" t="s">
        <v>1067</v>
      </c>
    </row>
    <row r="2013" spans="1:26" x14ac:dyDescent="0.3">
      <c r="A2013" t="s">
        <v>26</v>
      </c>
      <c r="B2013" t="s">
        <v>27</v>
      </c>
      <c r="C2013" s="27">
        <v>2020</v>
      </c>
      <c r="D2013" s="28">
        <v>8</v>
      </c>
      <c r="E2013" t="s">
        <v>609</v>
      </c>
      <c r="F2013" t="s">
        <v>1068</v>
      </c>
      <c r="G2013" s="29">
        <v>43871</v>
      </c>
      <c r="H2013" s="30">
        <v>43872</v>
      </c>
      <c r="I2013" s="31">
        <v>275</v>
      </c>
      <c r="J2013" t="s">
        <v>44</v>
      </c>
      <c r="K2013" t="s">
        <v>604</v>
      </c>
      <c r="L2013" t="s">
        <v>611</v>
      </c>
      <c r="M2013" t="s">
        <v>903</v>
      </c>
      <c r="O2013" t="s">
        <v>606</v>
      </c>
      <c r="P2013" t="s">
        <v>26</v>
      </c>
      <c r="Q2013" t="s">
        <v>33</v>
      </c>
      <c r="R2013" t="s">
        <v>558</v>
      </c>
      <c r="W2013" s="32">
        <v>3354.92</v>
      </c>
      <c r="X2013" t="s">
        <v>612</v>
      </c>
      <c r="Y2013" t="s">
        <v>1069</v>
      </c>
      <c r="Z2013" t="s">
        <v>614</v>
      </c>
    </row>
    <row r="2014" spans="1:26" x14ac:dyDescent="0.3">
      <c r="A2014" t="s">
        <v>26</v>
      </c>
      <c r="B2014" t="s">
        <v>27</v>
      </c>
      <c r="C2014" s="27">
        <v>2020</v>
      </c>
      <c r="D2014" s="28">
        <v>8</v>
      </c>
      <c r="E2014" t="s">
        <v>609</v>
      </c>
      <c r="F2014" t="s">
        <v>1068</v>
      </c>
      <c r="G2014" s="29">
        <v>43871</v>
      </c>
      <c r="H2014" s="30">
        <v>43872</v>
      </c>
      <c r="I2014" s="31">
        <v>276</v>
      </c>
      <c r="J2014" t="s">
        <v>44</v>
      </c>
      <c r="K2014" t="s">
        <v>604</v>
      </c>
      <c r="L2014" t="s">
        <v>611</v>
      </c>
      <c r="M2014" t="s">
        <v>903</v>
      </c>
      <c r="O2014" t="s">
        <v>606</v>
      </c>
      <c r="P2014" t="s">
        <v>26</v>
      </c>
      <c r="Q2014" t="s">
        <v>33</v>
      </c>
      <c r="R2014" t="s">
        <v>558</v>
      </c>
      <c r="W2014" s="32">
        <v>3349</v>
      </c>
      <c r="X2014" t="s">
        <v>612</v>
      </c>
      <c r="Y2014" t="s">
        <v>1069</v>
      </c>
      <c r="Z2014" t="s">
        <v>614</v>
      </c>
    </row>
    <row r="2015" spans="1:26" x14ac:dyDescent="0.3">
      <c r="A2015" t="s">
        <v>26</v>
      </c>
      <c r="B2015" t="s">
        <v>27</v>
      </c>
      <c r="C2015" s="27">
        <v>2020</v>
      </c>
      <c r="D2015" s="28">
        <v>8</v>
      </c>
      <c r="E2015" t="s">
        <v>609</v>
      </c>
      <c r="F2015" t="s">
        <v>1068</v>
      </c>
      <c r="G2015" s="29">
        <v>43871</v>
      </c>
      <c r="H2015" s="30">
        <v>43872</v>
      </c>
      <c r="I2015" s="31">
        <v>277</v>
      </c>
      <c r="J2015" t="s">
        <v>44</v>
      </c>
      <c r="K2015" t="s">
        <v>604</v>
      </c>
      <c r="L2015" t="s">
        <v>615</v>
      </c>
      <c r="M2015" t="s">
        <v>903</v>
      </c>
      <c r="O2015" t="s">
        <v>606</v>
      </c>
      <c r="P2015" t="s">
        <v>26</v>
      </c>
      <c r="Q2015" t="s">
        <v>33</v>
      </c>
      <c r="R2015" t="s">
        <v>558</v>
      </c>
      <c r="W2015" s="32">
        <v>453.59</v>
      </c>
      <c r="X2015" t="s">
        <v>612</v>
      </c>
      <c r="Y2015" t="s">
        <v>1069</v>
      </c>
      <c r="Z2015" t="s">
        <v>614</v>
      </c>
    </row>
    <row r="2016" spans="1:26" x14ac:dyDescent="0.3">
      <c r="A2016" t="s">
        <v>26</v>
      </c>
      <c r="B2016" t="s">
        <v>27</v>
      </c>
      <c r="C2016" s="27">
        <v>2020</v>
      </c>
      <c r="D2016" s="28">
        <v>8</v>
      </c>
      <c r="E2016" t="s">
        <v>609</v>
      </c>
      <c r="F2016" t="s">
        <v>1068</v>
      </c>
      <c r="G2016" s="29">
        <v>43871</v>
      </c>
      <c r="H2016" s="30">
        <v>43872</v>
      </c>
      <c r="I2016" s="31">
        <v>278</v>
      </c>
      <c r="J2016" t="s">
        <v>44</v>
      </c>
      <c r="K2016" t="s">
        <v>604</v>
      </c>
      <c r="L2016" t="s">
        <v>615</v>
      </c>
      <c r="M2016" t="s">
        <v>903</v>
      </c>
      <c r="O2016" t="s">
        <v>606</v>
      </c>
      <c r="P2016" t="s">
        <v>26</v>
      </c>
      <c r="Q2016" t="s">
        <v>33</v>
      </c>
      <c r="R2016" t="s">
        <v>558</v>
      </c>
      <c r="W2016" s="32">
        <v>452.78</v>
      </c>
      <c r="X2016" t="s">
        <v>612</v>
      </c>
      <c r="Y2016" t="s">
        <v>1069</v>
      </c>
      <c r="Z2016" t="s">
        <v>614</v>
      </c>
    </row>
    <row r="2017" spans="1:26" x14ac:dyDescent="0.3">
      <c r="A2017" t="s">
        <v>26</v>
      </c>
      <c r="B2017" t="s">
        <v>27</v>
      </c>
      <c r="C2017" s="27">
        <v>2020</v>
      </c>
      <c r="D2017" s="28">
        <v>8</v>
      </c>
      <c r="E2017" t="s">
        <v>609</v>
      </c>
      <c r="F2017" t="s">
        <v>1068</v>
      </c>
      <c r="G2017" s="29">
        <v>43871</v>
      </c>
      <c r="H2017" s="30">
        <v>43872</v>
      </c>
      <c r="I2017" s="31">
        <v>279</v>
      </c>
      <c r="J2017" t="s">
        <v>44</v>
      </c>
      <c r="K2017" t="s">
        <v>604</v>
      </c>
      <c r="L2017" t="s">
        <v>616</v>
      </c>
      <c r="M2017" t="s">
        <v>903</v>
      </c>
      <c r="O2017" t="s">
        <v>606</v>
      </c>
      <c r="P2017" t="s">
        <v>26</v>
      </c>
      <c r="Q2017" t="s">
        <v>33</v>
      </c>
      <c r="R2017" t="s">
        <v>558</v>
      </c>
      <c r="W2017" s="32">
        <v>232.27</v>
      </c>
      <c r="X2017" t="s">
        <v>612</v>
      </c>
      <c r="Y2017" t="s">
        <v>1069</v>
      </c>
      <c r="Z2017" t="s">
        <v>614</v>
      </c>
    </row>
    <row r="2018" spans="1:26" x14ac:dyDescent="0.3">
      <c r="A2018" t="s">
        <v>26</v>
      </c>
      <c r="B2018" t="s">
        <v>27</v>
      </c>
      <c r="C2018" s="27">
        <v>2020</v>
      </c>
      <c r="D2018" s="28">
        <v>8</v>
      </c>
      <c r="E2018" t="s">
        <v>609</v>
      </c>
      <c r="F2018" t="s">
        <v>1068</v>
      </c>
      <c r="G2018" s="29">
        <v>43871</v>
      </c>
      <c r="H2018" s="30">
        <v>43872</v>
      </c>
      <c r="I2018" s="31">
        <v>280</v>
      </c>
      <c r="J2018" t="s">
        <v>44</v>
      </c>
      <c r="K2018" t="s">
        <v>604</v>
      </c>
      <c r="L2018" t="s">
        <v>616</v>
      </c>
      <c r="M2018" t="s">
        <v>903</v>
      </c>
      <c r="O2018" t="s">
        <v>606</v>
      </c>
      <c r="P2018" t="s">
        <v>26</v>
      </c>
      <c r="Q2018" t="s">
        <v>33</v>
      </c>
      <c r="R2018" t="s">
        <v>558</v>
      </c>
      <c r="W2018" s="32">
        <v>246.27</v>
      </c>
      <c r="X2018" t="s">
        <v>612</v>
      </c>
      <c r="Y2018" t="s">
        <v>1069</v>
      </c>
      <c r="Z2018" t="s">
        <v>614</v>
      </c>
    </row>
    <row r="2019" spans="1:26" x14ac:dyDescent="0.3">
      <c r="A2019" t="s">
        <v>26</v>
      </c>
      <c r="B2019" t="s">
        <v>27</v>
      </c>
      <c r="C2019" s="27">
        <v>2020</v>
      </c>
      <c r="D2019" s="28">
        <v>8</v>
      </c>
      <c r="E2019" t="s">
        <v>609</v>
      </c>
      <c r="F2019" t="s">
        <v>1068</v>
      </c>
      <c r="G2019" s="29">
        <v>43871</v>
      </c>
      <c r="H2019" s="30">
        <v>43872</v>
      </c>
      <c r="I2019" s="31">
        <v>281</v>
      </c>
      <c r="J2019" t="s">
        <v>44</v>
      </c>
      <c r="K2019" t="s">
        <v>604</v>
      </c>
      <c r="L2019" t="s">
        <v>617</v>
      </c>
      <c r="M2019" t="s">
        <v>903</v>
      </c>
      <c r="O2019" t="s">
        <v>606</v>
      </c>
      <c r="P2019" t="s">
        <v>26</v>
      </c>
      <c r="Q2019" t="s">
        <v>33</v>
      </c>
      <c r="R2019" t="s">
        <v>558</v>
      </c>
      <c r="W2019" s="32">
        <v>43.95</v>
      </c>
      <c r="X2019" t="s">
        <v>612</v>
      </c>
      <c r="Y2019" t="s">
        <v>1069</v>
      </c>
      <c r="Z2019" t="s">
        <v>614</v>
      </c>
    </row>
    <row r="2020" spans="1:26" x14ac:dyDescent="0.3">
      <c r="A2020" t="s">
        <v>26</v>
      </c>
      <c r="B2020" t="s">
        <v>27</v>
      </c>
      <c r="C2020" s="27">
        <v>2020</v>
      </c>
      <c r="D2020" s="28">
        <v>8</v>
      </c>
      <c r="E2020" t="s">
        <v>609</v>
      </c>
      <c r="F2020" t="s">
        <v>1068</v>
      </c>
      <c r="G2020" s="29">
        <v>43871</v>
      </c>
      <c r="H2020" s="30">
        <v>43872</v>
      </c>
      <c r="I2020" s="31">
        <v>282</v>
      </c>
      <c r="J2020" t="s">
        <v>44</v>
      </c>
      <c r="K2020" t="s">
        <v>604</v>
      </c>
      <c r="L2020" t="s">
        <v>617</v>
      </c>
      <c r="M2020" t="s">
        <v>903</v>
      </c>
      <c r="O2020" t="s">
        <v>606</v>
      </c>
      <c r="P2020" t="s">
        <v>26</v>
      </c>
      <c r="Q2020" t="s">
        <v>33</v>
      </c>
      <c r="R2020" t="s">
        <v>558</v>
      </c>
      <c r="W2020" s="32">
        <v>43.87</v>
      </c>
      <c r="X2020" t="s">
        <v>612</v>
      </c>
      <c r="Y2020" t="s">
        <v>1069</v>
      </c>
      <c r="Z2020" t="s">
        <v>614</v>
      </c>
    </row>
    <row r="2021" spans="1:26" x14ac:dyDescent="0.3">
      <c r="A2021" t="s">
        <v>26</v>
      </c>
      <c r="B2021" t="s">
        <v>27</v>
      </c>
      <c r="C2021" s="27">
        <v>2020</v>
      </c>
      <c r="D2021" s="28">
        <v>8</v>
      </c>
      <c r="E2021" t="s">
        <v>609</v>
      </c>
      <c r="F2021" t="s">
        <v>1068</v>
      </c>
      <c r="G2021" s="29">
        <v>43871</v>
      </c>
      <c r="H2021" s="30">
        <v>43872</v>
      </c>
      <c r="I2021" s="31">
        <v>283</v>
      </c>
      <c r="J2021" t="s">
        <v>44</v>
      </c>
      <c r="K2021" t="s">
        <v>604</v>
      </c>
      <c r="L2021" t="s">
        <v>657</v>
      </c>
      <c r="M2021" t="s">
        <v>903</v>
      </c>
      <c r="O2021" t="s">
        <v>606</v>
      </c>
      <c r="P2021" t="s">
        <v>26</v>
      </c>
      <c r="Q2021" t="s">
        <v>33</v>
      </c>
      <c r="R2021" t="s">
        <v>558</v>
      </c>
      <c r="W2021" s="32">
        <v>901</v>
      </c>
      <c r="X2021" t="s">
        <v>612</v>
      </c>
      <c r="Y2021" t="s">
        <v>1069</v>
      </c>
      <c r="Z2021" t="s">
        <v>614</v>
      </c>
    </row>
    <row r="2022" spans="1:26" x14ac:dyDescent="0.3">
      <c r="A2022" t="s">
        <v>26</v>
      </c>
      <c r="B2022" t="s">
        <v>27</v>
      </c>
      <c r="C2022" s="27">
        <v>2020</v>
      </c>
      <c r="D2022" s="28">
        <v>8</v>
      </c>
      <c r="E2022" t="s">
        <v>609</v>
      </c>
      <c r="F2022" t="s">
        <v>1068</v>
      </c>
      <c r="G2022" s="29">
        <v>43871</v>
      </c>
      <c r="H2022" s="30">
        <v>43872</v>
      </c>
      <c r="I2022" s="31">
        <v>284</v>
      </c>
      <c r="J2022" t="s">
        <v>44</v>
      </c>
      <c r="K2022" t="s">
        <v>604</v>
      </c>
      <c r="L2022" t="s">
        <v>657</v>
      </c>
      <c r="M2022" t="s">
        <v>903</v>
      </c>
      <c r="O2022" t="s">
        <v>606</v>
      </c>
      <c r="P2022" t="s">
        <v>26</v>
      </c>
      <c r="Q2022" t="s">
        <v>33</v>
      </c>
      <c r="R2022" t="s">
        <v>558</v>
      </c>
      <c r="W2022" s="32">
        <v>614.5</v>
      </c>
      <c r="X2022" t="s">
        <v>612</v>
      </c>
      <c r="Y2022" t="s">
        <v>1069</v>
      </c>
      <c r="Z2022" t="s">
        <v>614</v>
      </c>
    </row>
    <row r="2023" spans="1:26" x14ac:dyDescent="0.3">
      <c r="A2023" t="s">
        <v>26</v>
      </c>
      <c r="B2023" t="s">
        <v>27</v>
      </c>
      <c r="C2023" s="27">
        <v>2020</v>
      </c>
      <c r="D2023" s="28">
        <v>8</v>
      </c>
      <c r="E2023" t="s">
        <v>609</v>
      </c>
      <c r="F2023" t="s">
        <v>1068</v>
      </c>
      <c r="G2023" s="29">
        <v>43871</v>
      </c>
      <c r="H2023" s="30">
        <v>43872</v>
      </c>
      <c r="I2023" s="31">
        <v>285</v>
      </c>
      <c r="J2023" t="s">
        <v>44</v>
      </c>
      <c r="K2023" t="s">
        <v>604</v>
      </c>
      <c r="L2023" t="s">
        <v>618</v>
      </c>
      <c r="M2023" t="s">
        <v>903</v>
      </c>
      <c r="O2023" t="s">
        <v>606</v>
      </c>
      <c r="P2023" t="s">
        <v>26</v>
      </c>
      <c r="Q2023" t="s">
        <v>33</v>
      </c>
      <c r="R2023" t="s">
        <v>558</v>
      </c>
      <c r="W2023" s="32">
        <v>39.25</v>
      </c>
      <c r="X2023" t="s">
        <v>612</v>
      </c>
      <c r="Y2023" t="s">
        <v>1069</v>
      </c>
      <c r="Z2023" t="s">
        <v>614</v>
      </c>
    </row>
    <row r="2024" spans="1:26" x14ac:dyDescent="0.3">
      <c r="A2024" t="s">
        <v>26</v>
      </c>
      <c r="B2024" t="s">
        <v>27</v>
      </c>
      <c r="C2024" s="27">
        <v>2020</v>
      </c>
      <c r="D2024" s="28">
        <v>8</v>
      </c>
      <c r="E2024" t="s">
        <v>609</v>
      </c>
      <c r="F2024" t="s">
        <v>1068</v>
      </c>
      <c r="G2024" s="29">
        <v>43871</v>
      </c>
      <c r="H2024" s="30">
        <v>43872</v>
      </c>
      <c r="I2024" s="31">
        <v>286</v>
      </c>
      <c r="J2024" t="s">
        <v>44</v>
      </c>
      <c r="K2024" t="s">
        <v>604</v>
      </c>
      <c r="L2024" t="s">
        <v>618</v>
      </c>
      <c r="M2024" t="s">
        <v>903</v>
      </c>
      <c r="O2024" t="s">
        <v>606</v>
      </c>
      <c r="P2024" t="s">
        <v>26</v>
      </c>
      <c r="Q2024" t="s">
        <v>33</v>
      </c>
      <c r="R2024" t="s">
        <v>558</v>
      </c>
      <c r="W2024" s="32">
        <v>39.18</v>
      </c>
      <c r="X2024" t="s">
        <v>612</v>
      </c>
      <c r="Y2024" t="s">
        <v>1069</v>
      </c>
      <c r="Z2024" t="s">
        <v>614</v>
      </c>
    </row>
    <row r="2025" spans="1:26" x14ac:dyDescent="0.3">
      <c r="A2025" t="s">
        <v>26</v>
      </c>
      <c r="B2025" t="s">
        <v>27</v>
      </c>
      <c r="C2025" s="27">
        <v>2020</v>
      </c>
      <c r="D2025" s="28">
        <v>8</v>
      </c>
      <c r="E2025" t="s">
        <v>609</v>
      </c>
      <c r="F2025" t="s">
        <v>1068</v>
      </c>
      <c r="G2025" s="29">
        <v>43871</v>
      </c>
      <c r="H2025" s="30">
        <v>43872</v>
      </c>
      <c r="I2025" s="31">
        <v>287</v>
      </c>
      <c r="J2025" t="s">
        <v>44</v>
      </c>
      <c r="K2025" t="s">
        <v>604</v>
      </c>
      <c r="L2025" t="s">
        <v>619</v>
      </c>
      <c r="M2025" t="s">
        <v>903</v>
      </c>
      <c r="O2025" t="s">
        <v>606</v>
      </c>
      <c r="P2025" t="s">
        <v>26</v>
      </c>
      <c r="Q2025" t="s">
        <v>33</v>
      </c>
      <c r="R2025" t="s">
        <v>558</v>
      </c>
      <c r="W2025" s="32">
        <v>20.8</v>
      </c>
      <c r="X2025" t="s">
        <v>612</v>
      </c>
      <c r="Y2025" t="s">
        <v>1069</v>
      </c>
      <c r="Z2025" t="s">
        <v>614</v>
      </c>
    </row>
    <row r="2026" spans="1:26" x14ac:dyDescent="0.3">
      <c r="A2026" t="s">
        <v>26</v>
      </c>
      <c r="B2026" t="s">
        <v>27</v>
      </c>
      <c r="C2026" s="27">
        <v>2020</v>
      </c>
      <c r="D2026" s="28">
        <v>8</v>
      </c>
      <c r="E2026" t="s">
        <v>609</v>
      </c>
      <c r="F2026" t="s">
        <v>1068</v>
      </c>
      <c r="G2026" s="29">
        <v>43871</v>
      </c>
      <c r="H2026" s="30">
        <v>43872</v>
      </c>
      <c r="I2026" s="31">
        <v>288</v>
      </c>
      <c r="J2026" t="s">
        <v>44</v>
      </c>
      <c r="K2026" t="s">
        <v>604</v>
      </c>
      <c r="L2026" t="s">
        <v>619</v>
      </c>
      <c r="M2026" t="s">
        <v>903</v>
      </c>
      <c r="O2026" t="s">
        <v>606</v>
      </c>
      <c r="P2026" t="s">
        <v>26</v>
      </c>
      <c r="Q2026" t="s">
        <v>33</v>
      </c>
      <c r="R2026" t="s">
        <v>558</v>
      </c>
      <c r="W2026" s="32">
        <v>20.76</v>
      </c>
      <c r="X2026" t="s">
        <v>612</v>
      </c>
      <c r="Y2026" t="s">
        <v>1069</v>
      </c>
      <c r="Z2026" t="s">
        <v>614</v>
      </c>
    </row>
    <row r="2027" spans="1:26" x14ac:dyDescent="0.3">
      <c r="A2027" t="s">
        <v>26</v>
      </c>
      <c r="B2027" t="s">
        <v>27</v>
      </c>
      <c r="C2027" s="27">
        <v>2020</v>
      </c>
      <c r="D2027" s="28">
        <v>8</v>
      </c>
      <c r="E2027" t="s">
        <v>609</v>
      </c>
      <c r="F2027" t="s">
        <v>1068</v>
      </c>
      <c r="G2027" s="29">
        <v>43871</v>
      </c>
      <c r="H2027" s="30">
        <v>43872</v>
      </c>
      <c r="I2027" s="31">
        <v>289</v>
      </c>
      <c r="J2027" t="s">
        <v>44</v>
      </c>
      <c r="K2027" t="s">
        <v>604</v>
      </c>
      <c r="L2027" t="s">
        <v>905</v>
      </c>
      <c r="M2027" t="s">
        <v>903</v>
      </c>
      <c r="O2027" t="s">
        <v>606</v>
      </c>
      <c r="P2027" t="s">
        <v>26</v>
      </c>
      <c r="Q2027" t="s">
        <v>33</v>
      </c>
      <c r="R2027" t="s">
        <v>558</v>
      </c>
      <c r="W2027" s="32">
        <v>20</v>
      </c>
      <c r="X2027" t="s">
        <v>612</v>
      </c>
      <c r="Y2027" t="s">
        <v>1069</v>
      </c>
      <c r="Z2027" t="s">
        <v>614</v>
      </c>
    </row>
    <row r="2028" spans="1:26" x14ac:dyDescent="0.3">
      <c r="A2028" t="s">
        <v>26</v>
      </c>
      <c r="B2028" t="s">
        <v>27</v>
      </c>
      <c r="C2028" s="27">
        <v>2020</v>
      </c>
      <c r="D2028" s="28">
        <v>8</v>
      </c>
      <c r="E2028" t="s">
        <v>609</v>
      </c>
      <c r="F2028" t="s">
        <v>1068</v>
      </c>
      <c r="G2028" s="29">
        <v>43871</v>
      </c>
      <c r="H2028" s="30">
        <v>43872</v>
      </c>
      <c r="I2028" s="31">
        <v>290</v>
      </c>
      <c r="J2028" t="s">
        <v>44</v>
      </c>
      <c r="K2028" t="s">
        <v>604</v>
      </c>
      <c r="L2028" t="s">
        <v>905</v>
      </c>
      <c r="M2028" t="s">
        <v>903</v>
      </c>
      <c r="O2028" t="s">
        <v>606</v>
      </c>
      <c r="P2028" t="s">
        <v>26</v>
      </c>
      <c r="Q2028" t="s">
        <v>33</v>
      </c>
      <c r="R2028" t="s">
        <v>558</v>
      </c>
      <c r="W2028" s="32">
        <v>10</v>
      </c>
      <c r="X2028" t="s">
        <v>612</v>
      </c>
      <c r="Y2028" t="s">
        <v>1069</v>
      </c>
      <c r="Z2028" t="s">
        <v>614</v>
      </c>
    </row>
    <row r="2029" spans="1:26" x14ac:dyDescent="0.3">
      <c r="A2029" t="s">
        <v>26</v>
      </c>
      <c r="B2029" t="s">
        <v>27</v>
      </c>
      <c r="C2029" s="27">
        <v>2020</v>
      </c>
      <c r="D2029" s="28">
        <v>8</v>
      </c>
      <c r="E2029" t="s">
        <v>609</v>
      </c>
      <c r="F2029" t="s">
        <v>1068</v>
      </c>
      <c r="G2029" s="29">
        <v>43871</v>
      </c>
      <c r="H2029" s="30">
        <v>43872</v>
      </c>
      <c r="I2029" s="31">
        <v>333</v>
      </c>
      <c r="J2029" t="s">
        <v>44</v>
      </c>
      <c r="K2029" t="s">
        <v>604</v>
      </c>
      <c r="L2029" t="s">
        <v>611</v>
      </c>
      <c r="M2029" t="s">
        <v>1025</v>
      </c>
      <c r="O2029" t="s">
        <v>606</v>
      </c>
      <c r="P2029" t="s">
        <v>26</v>
      </c>
      <c r="Q2029" t="s">
        <v>33</v>
      </c>
      <c r="R2029" t="s">
        <v>558</v>
      </c>
      <c r="W2029" s="32">
        <v>2500</v>
      </c>
      <c r="X2029" t="s">
        <v>612</v>
      </c>
      <c r="Y2029" t="s">
        <v>1069</v>
      </c>
      <c r="Z2029" t="s">
        <v>614</v>
      </c>
    </row>
    <row r="2030" spans="1:26" x14ac:dyDescent="0.3">
      <c r="A2030" t="s">
        <v>26</v>
      </c>
      <c r="B2030" t="s">
        <v>27</v>
      </c>
      <c r="C2030" s="27">
        <v>2020</v>
      </c>
      <c r="D2030" s="28">
        <v>8</v>
      </c>
      <c r="E2030" t="s">
        <v>609</v>
      </c>
      <c r="F2030" t="s">
        <v>1068</v>
      </c>
      <c r="G2030" s="29">
        <v>43871</v>
      </c>
      <c r="H2030" s="30">
        <v>43872</v>
      </c>
      <c r="I2030" s="31">
        <v>334</v>
      </c>
      <c r="J2030" t="s">
        <v>44</v>
      </c>
      <c r="K2030" t="s">
        <v>604</v>
      </c>
      <c r="L2030" t="s">
        <v>615</v>
      </c>
      <c r="M2030" t="s">
        <v>1025</v>
      </c>
      <c r="O2030" t="s">
        <v>606</v>
      </c>
      <c r="P2030" t="s">
        <v>26</v>
      </c>
      <c r="Q2030" t="s">
        <v>33</v>
      </c>
      <c r="R2030" t="s">
        <v>558</v>
      </c>
      <c r="W2030" s="32">
        <v>338</v>
      </c>
      <c r="X2030" t="s">
        <v>612</v>
      </c>
      <c r="Y2030" t="s">
        <v>1069</v>
      </c>
      <c r="Z2030" t="s">
        <v>614</v>
      </c>
    </row>
    <row r="2031" spans="1:26" x14ac:dyDescent="0.3">
      <c r="A2031" t="s">
        <v>26</v>
      </c>
      <c r="B2031" t="s">
        <v>27</v>
      </c>
      <c r="C2031" s="27">
        <v>2020</v>
      </c>
      <c r="D2031" s="28">
        <v>8</v>
      </c>
      <c r="E2031" t="s">
        <v>609</v>
      </c>
      <c r="F2031" t="s">
        <v>1068</v>
      </c>
      <c r="G2031" s="29">
        <v>43871</v>
      </c>
      <c r="H2031" s="30">
        <v>43872</v>
      </c>
      <c r="I2031" s="31">
        <v>335</v>
      </c>
      <c r="J2031" t="s">
        <v>44</v>
      </c>
      <c r="K2031" t="s">
        <v>604</v>
      </c>
      <c r="L2031" t="s">
        <v>616</v>
      </c>
      <c r="M2031" t="s">
        <v>1025</v>
      </c>
      <c r="O2031" t="s">
        <v>606</v>
      </c>
      <c r="P2031" t="s">
        <v>26</v>
      </c>
      <c r="Q2031" t="s">
        <v>33</v>
      </c>
      <c r="R2031" t="s">
        <v>558</v>
      </c>
      <c r="W2031" s="32">
        <v>180.11</v>
      </c>
      <c r="X2031" t="s">
        <v>612</v>
      </c>
      <c r="Y2031" t="s">
        <v>1069</v>
      </c>
      <c r="Z2031" t="s">
        <v>614</v>
      </c>
    </row>
    <row r="2032" spans="1:26" x14ac:dyDescent="0.3">
      <c r="A2032" t="s">
        <v>26</v>
      </c>
      <c r="B2032" t="s">
        <v>27</v>
      </c>
      <c r="C2032" s="27">
        <v>2020</v>
      </c>
      <c r="D2032" s="28">
        <v>8</v>
      </c>
      <c r="E2032" t="s">
        <v>609</v>
      </c>
      <c r="F2032" t="s">
        <v>1068</v>
      </c>
      <c r="G2032" s="29">
        <v>43871</v>
      </c>
      <c r="H2032" s="30">
        <v>43872</v>
      </c>
      <c r="I2032" s="31">
        <v>336</v>
      </c>
      <c r="J2032" t="s">
        <v>44</v>
      </c>
      <c r="K2032" t="s">
        <v>604</v>
      </c>
      <c r="L2032" t="s">
        <v>617</v>
      </c>
      <c r="M2032" t="s">
        <v>1025</v>
      </c>
      <c r="O2032" t="s">
        <v>606</v>
      </c>
      <c r="P2032" t="s">
        <v>26</v>
      </c>
      <c r="Q2032" t="s">
        <v>33</v>
      </c>
      <c r="R2032" t="s">
        <v>558</v>
      </c>
      <c r="W2032" s="32">
        <v>32.75</v>
      </c>
      <c r="X2032" t="s">
        <v>612</v>
      </c>
      <c r="Y2032" t="s">
        <v>1069</v>
      </c>
      <c r="Z2032" t="s">
        <v>614</v>
      </c>
    </row>
    <row r="2033" spans="1:26" x14ac:dyDescent="0.3">
      <c r="A2033" t="s">
        <v>26</v>
      </c>
      <c r="B2033" t="s">
        <v>27</v>
      </c>
      <c r="C2033" s="27">
        <v>2020</v>
      </c>
      <c r="D2033" s="28">
        <v>8</v>
      </c>
      <c r="E2033" t="s">
        <v>609</v>
      </c>
      <c r="F2033" t="s">
        <v>1068</v>
      </c>
      <c r="G2033" s="29">
        <v>43871</v>
      </c>
      <c r="H2033" s="30">
        <v>43872</v>
      </c>
      <c r="I2033" s="31">
        <v>337</v>
      </c>
      <c r="J2033" t="s">
        <v>44</v>
      </c>
      <c r="K2033" t="s">
        <v>604</v>
      </c>
      <c r="L2033" t="s">
        <v>657</v>
      </c>
      <c r="M2033" t="s">
        <v>1025</v>
      </c>
      <c r="O2033" t="s">
        <v>606</v>
      </c>
      <c r="P2033" t="s">
        <v>26</v>
      </c>
      <c r="Q2033" t="s">
        <v>33</v>
      </c>
      <c r="R2033" t="s">
        <v>558</v>
      </c>
      <c r="W2033" s="32">
        <v>614.5</v>
      </c>
      <c r="X2033" t="s">
        <v>612</v>
      </c>
      <c r="Y2033" t="s">
        <v>1069</v>
      </c>
      <c r="Z2033" t="s">
        <v>614</v>
      </c>
    </row>
    <row r="2034" spans="1:26" x14ac:dyDescent="0.3">
      <c r="A2034" t="s">
        <v>26</v>
      </c>
      <c r="B2034" t="s">
        <v>27</v>
      </c>
      <c r="C2034" s="27">
        <v>2020</v>
      </c>
      <c r="D2034" s="28">
        <v>8</v>
      </c>
      <c r="E2034" t="s">
        <v>609</v>
      </c>
      <c r="F2034" t="s">
        <v>1068</v>
      </c>
      <c r="G2034" s="29">
        <v>43871</v>
      </c>
      <c r="H2034" s="30">
        <v>43872</v>
      </c>
      <c r="I2034" s="31">
        <v>338</v>
      </c>
      <c r="J2034" t="s">
        <v>44</v>
      </c>
      <c r="K2034" t="s">
        <v>604</v>
      </c>
      <c r="L2034" t="s">
        <v>618</v>
      </c>
      <c r="M2034" t="s">
        <v>1025</v>
      </c>
      <c r="O2034" t="s">
        <v>606</v>
      </c>
      <c r="P2034" t="s">
        <v>26</v>
      </c>
      <c r="Q2034" t="s">
        <v>33</v>
      </c>
      <c r="R2034" t="s">
        <v>558</v>
      </c>
      <c r="W2034" s="32">
        <v>29.25</v>
      </c>
      <c r="X2034" t="s">
        <v>612</v>
      </c>
      <c r="Y2034" t="s">
        <v>1069</v>
      </c>
      <c r="Z2034" t="s">
        <v>614</v>
      </c>
    </row>
    <row r="2035" spans="1:26" x14ac:dyDescent="0.3">
      <c r="A2035" t="s">
        <v>26</v>
      </c>
      <c r="B2035" t="s">
        <v>27</v>
      </c>
      <c r="C2035" s="27">
        <v>2020</v>
      </c>
      <c r="D2035" s="28">
        <v>8</v>
      </c>
      <c r="E2035" t="s">
        <v>609</v>
      </c>
      <c r="F2035" t="s">
        <v>1068</v>
      </c>
      <c r="G2035" s="29">
        <v>43871</v>
      </c>
      <c r="H2035" s="30">
        <v>43872</v>
      </c>
      <c r="I2035" s="31">
        <v>339</v>
      </c>
      <c r="J2035" t="s">
        <v>44</v>
      </c>
      <c r="K2035" t="s">
        <v>604</v>
      </c>
      <c r="L2035" t="s">
        <v>619</v>
      </c>
      <c r="M2035" t="s">
        <v>1025</v>
      </c>
      <c r="O2035" t="s">
        <v>606</v>
      </c>
      <c r="P2035" t="s">
        <v>26</v>
      </c>
      <c r="Q2035" t="s">
        <v>33</v>
      </c>
      <c r="R2035" t="s">
        <v>558</v>
      </c>
      <c r="W2035" s="32">
        <v>15.5</v>
      </c>
      <c r="X2035" t="s">
        <v>612</v>
      </c>
      <c r="Y2035" t="s">
        <v>1069</v>
      </c>
      <c r="Z2035" t="s">
        <v>614</v>
      </c>
    </row>
    <row r="2036" spans="1:26" x14ac:dyDescent="0.3">
      <c r="A2036" t="s">
        <v>26</v>
      </c>
      <c r="B2036" t="s">
        <v>27</v>
      </c>
      <c r="C2036" s="27">
        <v>2020</v>
      </c>
      <c r="D2036" s="28">
        <v>8</v>
      </c>
      <c r="E2036" t="s">
        <v>609</v>
      </c>
      <c r="F2036" t="s">
        <v>1068</v>
      </c>
      <c r="G2036" s="29">
        <v>43871</v>
      </c>
      <c r="H2036" s="30">
        <v>43872</v>
      </c>
      <c r="I2036" s="31">
        <v>363</v>
      </c>
      <c r="J2036" t="s">
        <v>44</v>
      </c>
      <c r="L2036" t="s">
        <v>37</v>
      </c>
      <c r="M2036" t="s">
        <v>38</v>
      </c>
      <c r="Q2036" t="s">
        <v>33</v>
      </c>
      <c r="W2036" s="32">
        <v>-13552.25</v>
      </c>
      <c r="Y2036" t="s">
        <v>45</v>
      </c>
      <c r="Z2036" t="s">
        <v>614</v>
      </c>
    </row>
    <row r="2037" spans="1:26" x14ac:dyDescent="0.3">
      <c r="A2037" t="s">
        <v>26</v>
      </c>
      <c r="B2037" t="s">
        <v>27</v>
      </c>
      <c r="C2037" s="27">
        <v>2020</v>
      </c>
      <c r="D2037" s="28">
        <v>8</v>
      </c>
      <c r="E2037" t="s">
        <v>921</v>
      </c>
      <c r="F2037" t="s">
        <v>1070</v>
      </c>
      <c r="G2037" s="29">
        <v>43880</v>
      </c>
      <c r="H2037" s="30">
        <v>43880</v>
      </c>
      <c r="I2037" s="31">
        <v>47</v>
      </c>
      <c r="J2037" t="s">
        <v>44</v>
      </c>
      <c r="K2037" t="s">
        <v>604</v>
      </c>
      <c r="L2037" t="s">
        <v>1071</v>
      </c>
      <c r="M2037" t="s">
        <v>48</v>
      </c>
      <c r="O2037" t="s">
        <v>606</v>
      </c>
      <c r="P2037" t="s">
        <v>26</v>
      </c>
      <c r="Q2037" t="s">
        <v>33</v>
      </c>
      <c r="R2037" t="s">
        <v>558</v>
      </c>
      <c r="W2037" s="32">
        <v>4.26</v>
      </c>
      <c r="X2037" t="s">
        <v>1072</v>
      </c>
      <c r="Y2037" t="s">
        <v>1073</v>
      </c>
      <c r="Z2037" t="s">
        <v>926</v>
      </c>
    </row>
    <row r="2038" spans="1:26" x14ac:dyDescent="0.3">
      <c r="A2038" t="s">
        <v>26</v>
      </c>
      <c r="B2038" t="s">
        <v>27</v>
      </c>
      <c r="C2038" s="27">
        <v>2020</v>
      </c>
      <c r="D2038" s="28">
        <v>8</v>
      </c>
      <c r="E2038" t="s">
        <v>921</v>
      </c>
      <c r="F2038" t="s">
        <v>1070</v>
      </c>
      <c r="G2038" s="29">
        <v>43880</v>
      </c>
      <c r="H2038" s="30">
        <v>43880</v>
      </c>
      <c r="I2038" s="31">
        <v>48</v>
      </c>
      <c r="J2038" t="s">
        <v>44</v>
      </c>
      <c r="L2038" t="s">
        <v>54</v>
      </c>
      <c r="M2038" t="s">
        <v>38</v>
      </c>
      <c r="P2038" t="s">
        <v>26</v>
      </c>
      <c r="Q2038" t="s">
        <v>33</v>
      </c>
      <c r="R2038" t="s">
        <v>558</v>
      </c>
      <c r="W2038" s="32">
        <v>-4.26</v>
      </c>
      <c r="X2038" t="s">
        <v>1072</v>
      </c>
      <c r="Y2038" t="s">
        <v>1073</v>
      </c>
      <c r="Z2038" t="s">
        <v>926</v>
      </c>
    </row>
    <row r="2039" spans="1:26" x14ac:dyDescent="0.3">
      <c r="A2039" t="s">
        <v>26</v>
      </c>
      <c r="B2039" t="s">
        <v>27</v>
      </c>
      <c r="C2039" s="27">
        <v>2020</v>
      </c>
      <c r="D2039" s="28">
        <v>8</v>
      </c>
      <c r="E2039" t="s">
        <v>921</v>
      </c>
      <c r="F2039" t="s">
        <v>1074</v>
      </c>
      <c r="G2039" s="29">
        <v>43881</v>
      </c>
      <c r="H2039" s="30">
        <v>43881</v>
      </c>
      <c r="I2039" s="31">
        <v>47</v>
      </c>
      <c r="J2039" t="s">
        <v>44</v>
      </c>
      <c r="L2039" t="s">
        <v>54</v>
      </c>
      <c r="M2039" t="s">
        <v>38</v>
      </c>
      <c r="P2039" t="s">
        <v>26</v>
      </c>
      <c r="Q2039" t="s">
        <v>33</v>
      </c>
      <c r="R2039" t="s">
        <v>558</v>
      </c>
      <c r="W2039" s="32">
        <v>4.26</v>
      </c>
      <c r="X2039" t="s">
        <v>1072</v>
      </c>
      <c r="Y2039" t="s">
        <v>1073</v>
      </c>
      <c r="Z2039" t="s">
        <v>937</v>
      </c>
    </row>
    <row r="2040" spans="1:26" x14ac:dyDescent="0.3">
      <c r="A2040" t="s">
        <v>26</v>
      </c>
      <c r="B2040" t="s">
        <v>27</v>
      </c>
      <c r="C2040" s="27">
        <v>2020</v>
      </c>
      <c r="D2040" s="28">
        <v>8</v>
      </c>
      <c r="E2040" t="s">
        <v>921</v>
      </c>
      <c r="F2040" t="s">
        <v>1074</v>
      </c>
      <c r="G2040" s="29">
        <v>43881</v>
      </c>
      <c r="H2040" s="30">
        <v>43881</v>
      </c>
      <c r="I2040" s="31">
        <v>48</v>
      </c>
      <c r="J2040" t="s">
        <v>44</v>
      </c>
      <c r="L2040" t="s">
        <v>37</v>
      </c>
      <c r="M2040" t="s">
        <v>38</v>
      </c>
      <c r="Q2040" t="s">
        <v>33</v>
      </c>
      <c r="W2040" s="32">
        <v>-4.26</v>
      </c>
      <c r="X2040" t="s">
        <v>1072</v>
      </c>
      <c r="Y2040" t="s">
        <v>1073</v>
      </c>
      <c r="Z2040" t="s">
        <v>937</v>
      </c>
    </row>
    <row r="2041" spans="1:26" x14ac:dyDescent="0.3">
      <c r="A2041" t="s">
        <v>26</v>
      </c>
      <c r="B2041" t="s">
        <v>27</v>
      </c>
      <c r="C2041" s="27">
        <v>2020</v>
      </c>
      <c r="D2041" s="28">
        <v>8</v>
      </c>
      <c r="E2041" t="s">
        <v>609</v>
      </c>
      <c r="F2041" t="s">
        <v>1075</v>
      </c>
      <c r="G2041" s="29">
        <v>43885</v>
      </c>
      <c r="H2041" s="30">
        <v>43886</v>
      </c>
      <c r="I2041" s="31">
        <v>268</v>
      </c>
      <c r="J2041" t="s">
        <v>44</v>
      </c>
      <c r="K2041" t="s">
        <v>604</v>
      </c>
      <c r="L2041" t="s">
        <v>611</v>
      </c>
      <c r="M2041" t="s">
        <v>903</v>
      </c>
      <c r="O2041" t="s">
        <v>606</v>
      </c>
      <c r="P2041" t="s">
        <v>26</v>
      </c>
      <c r="Q2041" t="s">
        <v>33</v>
      </c>
      <c r="R2041" t="s">
        <v>558</v>
      </c>
      <c r="W2041" s="32">
        <v>3354.92</v>
      </c>
      <c r="X2041" t="s">
        <v>612</v>
      </c>
      <c r="Y2041" t="s">
        <v>1076</v>
      </c>
      <c r="Z2041" t="s">
        <v>614</v>
      </c>
    </row>
    <row r="2042" spans="1:26" x14ac:dyDescent="0.3">
      <c r="A2042" t="s">
        <v>26</v>
      </c>
      <c r="B2042" t="s">
        <v>27</v>
      </c>
      <c r="C2042" s="27">
        <v>2020</v>
      </c>
      <c r="D2042" s="28">
        <v>8</v>
      </c>
      <c r="E2042" t="s">
        <v>609</v>
      </c>
      <c r="F2042" t="s">
        <v>1075</v>
      </c>
      <c r="G2042" s="29">
        <v>43885</v>
      </c>
      <c r="H2042" s="30">
        <v>43886</v>
      </c>
      <c r="I2042" s="31">
        <v>269</v>
      </c>
      <c r="J2042" t="s">
        <v>44</v>
      </c>
      <c r="K2042" t="s">
        <v>604</v>
      </c>
      <c r="L2042" t="s">
        <v>611</v>
      </c>
      <c r="M2042" t="s">
        <v>903</v>
      </c>
      <c r="O2042" t="s">
        <v>606</v>
      </c>
      <c r="P2042" t="s">
        <v>26</v>
      </c>
      <c r="Q2042" t="s">
        <v>33</v>
      </c>
      <c r="R2042" t="s">
        <v>558</v>
      </c>
      <c r="W2042" s="32">
        <v>3349</v>
      </c>
      <c r="X2042" t="s">
        <v>612</v>
      </c>
      <c r="Y2042" t="s">
        <v>1076</v>
      </c>
      <c r="Z2042" t="s">
        <v>614</v>
      </c>
    </row>
    <row r="2043" spans="1:26" x14ac:dyDescent="0.3">
      <c r="A2043" t="s">
        <v>26</v>
      </c>
      <c r="B2043" t="s">
        <v>27</v>
      </c>
      <c r="C2043" s="27">
        <v>2020</v>
      </c>
      <c r="D2043" s="28">
        <v>8</v>
      </c>
      <c r="E2043" t="s">
        <v>609</v>
      </c>
      <c r="F2043" t="s">
        <v>1075</v>
      </c>
      <c r="G2043" s="29">
        <v>43885</v>
      </c>
      <c r="H2043" s="30">
        <v>43886</v>
      </c>
      <c r="I2043" s="31">
        <v>270</v>
      </c>
      <c r="J2043" t="s">
        <v>44</v>
      </c>
      <c r="K2043" t="s">
        <v>604</v>
      </c>
      <c r="L2043" t="s">
        <v>615</v>
      </c>
      <c r="M2043" t="s">
        <v>903</v>
      </c>
      <c r="O2043" t="s">
        <v>606</v>
      </c>
      <c r="P2043" t="s">
        <v>26</v>
      </c>
      <c r="Q2043" t="s">
        <v>33</v>
      </c>
      <c r="R2043" t="s">
        <v>558</v>
      </c>
      <c r="W2043" s="32">
        <v>453.59</v>
      </c>
      <c r="X2043" t="s">
        <v>612</v>
      </c>
      <c r="Y2043" t="s">
        <v>1076</v>
      </c>
      <c r="Z2043" t="s">
        <v>614</v>
      </c>
    </row>
    <row r="2044" spans="1:26" x14ac:dyDescent="0.3">
      <c r="A2044" t="s">
        <v>26</v>
      </c>
      <c r="B2044" t="s">
        <v>27</v>
      </c>
      <c r="C2044" s="27">
        <v>2020</v>
      </c>
      <c r="D2044" s="28">
        <v>8</v>
      </c>
      <c r="E2044" t="s">
        <v>609</v>
      </c>
      <c r="F2044" t="s">
        <v>1075</v>
      </c>
      <c r="G2044" s="29">
        <v>43885</v>
      </c>
      <c r="H2044" s="30">
        <v>43886</v>
      </c>
      <c r="I2044" s="31">
        <v>271</v>
      </c>
      <c r="J2044" t="s">
        <v>44</v>
      </c>
      <c r="K2044" t="s">
        <v>604</v>
      </c>
      <c r="L2044" t="s">
        <v>615</v>
      </c>
      <c r="M2044" t="s">
        <v>903</v>
      </c>
      <c r="O2044" t="s">
        <v>606</v>
      </c>
      <c r="P2044" t="s">
        <v>26</v>
      </c>
      <c r="Q2044" t="s">
        <v>33</v>
      </c>
      <c r="R2044" t="s">
        <v>558</v>
      </c>
      <c r="W2044" s="32">
        <v>452.78</v>
      </c>
      <c r="X2044" t="s">
        <v>612</v>
      </c>
      <c r="Y2044" t="s">
        <v>1076</v>
      </c>
      <c r="Z2044" t="s">
        <v>614</v>
      </c>
    </row>
    <row r="2045" spans="1:26" x14ac:dyDescent="0.3">
      <c r="A2045" t="s">
        <v>26</v>
      </c>
      <c r="B2045" t="s">
        <v>27</v>
      </c>
      <c r="C2045" s="27">
        <v>2020</v>
      </c>
      <c r="D2045" s="28">
        <v>8</v>
      </c>
      <c r="E2045" t="s">
        <v>609</v>
      </c>
      <c r="F2045" t="s">
        <v>1075</v>
      </c>
      <c r="G2045" s="29">
        <v>43885</v>
      </c>
      <c r="H2045" s="30">
        <v>43886</v>
      </c>
      <c r="I2045" s="31">
        <v>272</v>
      </c>
      <c r="J2045" t="s">
        <v>44</v>
      </c>
      <c r="K2045" t="s">
        <v>604</v>
      </c>
      <c r="L2045" t="s">
        <v>616</v>
      </c>
      <c r="M2045" t="s">
        <v>903</v>
      </c>
      <c r="O2045" t="s">
        <v>606</v>
      </c>
      <c r="P2045" t="s">
        <v>26</v>
      </c>
      <c r="Q2045" t="s">
        <v>33</v>
      </c>
      <c r="R2045" t="s">
        <v>558</v>
      </c>
      <c r="W2045" s="32">
        <v>231.13</v>
      </c>
      <c r="X2045" t="s">
        <v>612</v>
      </c>
      <c r="Y2045" t="s">
        <v>1076</v>
      </c>
      <c r="Z2045" t="s">
        <v>614</v>
      </c>
    </row>
    <row r="2046" spans="1:26" x14ac:dyDescent="0.3">
      <c r="A2046" t="s">
        <v>26</v>
      </c>
      <c r="B2046" t="s">
        <v>27</v>
      </c>
      <c r="C2046" s="27">
        <v>2020</v>
      </c>
      <c r="D2046" s="28">
        <v>8</v>
      </c>
      <c r="E2046" t="s">
        <v>609</v>
      </c>
      <c r="F2046" t="s">
        <v>1075</v>
      </c>
      <c r="G2046" s="29">
        <v>43885</v>
      </c>
      <c r="H2046" s="30">
        <v>43886</v>
      </c>
      <c r="I2046" s="31">
        <v>273</v>
      </c>
      <c r="J2046" t="s">
        <v>44</v>
      </c>
      <c r="K2046" t="s">
        <v>604</v>
      </c>
      <c r="L2046" t="s">
        <v>616</v>
      </c>
      <c r="M2046" t="s">
        <v>903</v>
      </c>
      <c r="O2046" t="s">
        <v>606</v>
      </c>
      <c r="P2046" t="s">
        <v>26</v>
      </c>
      <c r="Q2046" t="s">
        <v>33</v>
      </c>
      <c r="R2046" t="s">
        <v>558</v>
      </c>
      <c r="W2046" s="32">
        <v>242.57</v>
      </c>
      <c r="X2046" t="s">
        <v>612</v>
      </c>
      <c r="Y2046" t="s">
        <v>1076</v>
      </c>
      <c r="Z2046" t="s">
        <v>614</v>
      </c>
    </row>
    <row r="2047" spans="1:26" x14ac:dyDescent="0.3">
      <c r="A2047" t="s">
        <v>26</v>
      </c>
      <c r="B2047" t="s">
        <v>27</v>
      </c>
      <c r="C2047" s="27">
        <v>2020</v>
      </c>
      <c r="D2047" s="28">
        <v>8</v>
      </c>
      <c r="E2047" t="s">
        <v>609</v>
      </c>
      <c r="F2047" t="s">
        <v>1075</v>
      </c>
      <c r="G2047" s="29">
        <v>43885</v>
      </c>
      <c r="H2047" s="30">
        <v>43886</v>
      </c>
      <c r="I2047" s="31">
        <v>274</v>
      </c>
      <c r="J2047" t="s">
        <v>44</v>
      </c>
      <c r="K2047" t="s">
        <v>604</v>
      </c>
      <c r="L2047" t="s">
        <v>617</v>
      </c>
      <c r="M2047" t="s">
        <v>903</v>
      </c>
      <c r="O2047" t="s">
        <v>606</v>
      </c>
      <c r="P2047" t="s">
        <v>26</v>
      </c>
      <c r="Q2047" t="s">
        <v>33</v>
      </c>
      <c r="R2047" t="s">
        <v>558</v>
      </c>
      <c r="W2047" s="32">
        <v>43.95</v>
      </c>
      <c r="X2047" t="s">
        <v>612</v>
      </c>
      <c r="Y2047" t="s">
        <v>1076</v>
      </c>
      <c r="Z2047" t="s">
        <v>614</v>
      </c>
    </row>
    <row r="2048" spans="1:26" x14ac:dyDescent="0.3">
      <c r="A2048" t="s">
        <v>26</v>
      </c>
      <c r="B2048" t="s">
        <v>27</v>
      </c>
      <c r="C2048" s="27">
        <v>2020</v>
      </c>
      <c r="D2048" s="28">
        <v>8</v>
      </c>
      <c r="E2048" t="s">
        <v>609</v>
      </c>
      <c r="F2048" t="s">
        <v>1075</v>
      </c>
      <c r="G2048" s="29">
        <v>43885</v>
      </c>
      <c r="H2048" s="30">
        <v>43886</v>
      </c>
      <c r="I2048" s="31">
        <v>275</v>
      </c>
      <c r="J2048" t="s">
        <v>44</v>
      </c>
      <c r="K2048" t="s">
        <v>604</v>
      </c>
      <c r="L2048" t="s">
        <v>617</v>
      </c>
      <c r="M2048" t="s">
        <v>903</v>
      </c>
      <c r="O2048" t="s">
        <v>606</v>
      </c>
      <c r="P2048" t="s">
        <v>26</v>
      </c>
      <c r="Q2048" t="s">
        <v>33</v>
      </c>
      <c r="R2048" t="s">
        <v>558</v>
      </c>
      <c r="W2048" s="32">
        <v>43.87</v>
      </c>
      <c r="X2048" t="s">
        <v>612</v>
      </c>
      <c r="Y2048" t="s">
        <v>1076</v>
      </c>
      <c r="Z2048" t="s">
        <v>614</v>
      </c>
    </row>
    <row r="2049" spans="1:26" x14ac:dyDescent="0.3">
      <c r="A2049" t="s">
        <v>26</v>
      </c>
      <c r="B2049" t="s">
        <v>27</v>
      </c>
      <c r="C2049" s="27">
        <v>2020</v>
      </c>
      <c r="D2049" s="28">
        <v>8</v>
      </c>
      <c r="E2049" t="s">
        <v>609</v>
      </c>
      <c r="F2049" t="s">
        <v>1075</v>
      </c>
      <c r="G2049" s="29">
        <v>43885</v>
      </c>
      <c r="H2049" s="30">
        <v>43886</v>
      </c>
      <c r="I2049" s="31">
        <v>276</v>
      </c>
      <c r="J2049" t="s">
        <v>44</v>
      </c>
      <c r="K2049" t="s">
        <v>604</v>
      </c>
      <c r="L2049" t="s">
        <v>657</v>
      </c>
      <c r="M2049" t="s">
        <v>903</v>
      </c>
      <c r="O2049" t="s">
        <v>606</v>
      </c>
      <c r="P2049" t="s">
        <v>26</v>
      </c>
      <c r="Q2049" t="s">
        <v>33</v>
      </c>
      <c r="R2049" t="s">
        <v>558</v>
      </c>
      <c r="W2049" s="32">
        <v>901</v>
      </c>
      <c r="X2049" t="s">
        <v>612</v>
      </c>
      <c r="Y2049" t="s">
        <v>1076</v>
      </c>
      <c r="Z2049" t="s">
        <v>614</v>
      </c>
    </row>
    <row r="2050" spans="1:26" x14ac:dyDescent="0.3">
      <c r="A2050" t="s">
        <v>26</v>
      </c>
      <c r="B2050" t="s">
        <v>27</v>
      </c>
      <c r="C2050" s="27">
        <v>2020</v>
      </c>
      <c r="D2050" s="28">
        <v>8</v>
      </c>
      <c r="E2050" t="s">
        <v>609</v>
      </c>
      <c r="F2050" t="s">
        <v>1075</v>
      </c>
      <c r="G2050" s="29">
        <v>43885</v>
      </c>
      <c r="H2050" s="30">
        <v>43886</v>
      </c>
      <c r="I2050" s="31">
        <v>277</v>
      </c>
      <c r="J2050" t="s">
        <v>44</v>
      </c>
      <c r="K2050" t="s">
        <v>604</v>
      </c>
      <c r="L2050" t="s">
        <v>657</v>
      </c>
      <c r="M2050" t="s">
        <v>903</v>
      </c>
      <c r="O2050" t="s">
        <v>606</v>
      </c>
      <c r="P2050" t="s">
        <v>26</v>
      </c>
      <c r="Q2050" t="s">
        <v>33</v>
      </c>
      <c r="R2050" t="s">
        <v>558</v>
      </c>
      <c r="W2050" s="32">
        <v>614.5</v>
      </c>
      <c r="X2050" t="s">
        <v>612</v>
      </c>
      <c r="Y2050" t="s">
        <v>1076</v>
      </c>
      <c r="Z2050" t="s">
        <v>614</v>
      </c>
    </row>
    <row r="2051" spans="1:26" x14ac:dyDescent="0.3">
      <c r="A2051" t="s">
        <v>26</v>
      </c>
      <c r="B2051" t="s">
        <v>27</v>
      </c>
      <c r="C2051" s="27">
        <v>2020</v>
      </c>
      <c r="D2051" s="28">
        <v>8</v>
      </c>
      <c r="E2051" t="s">
        <v>609</v>
      </c>
      <c r="F2051" t="s">
        <v>1075</v>
      </c>
      <c r="G2051" s="29">
        <v>43885</v>
      </c>
      <c r="H2051" s="30">
        <v>43886</v>
      </c>
      <c r="I2051" s="31">
        <v>278</v>
      </c>
      <c r="J2051" t="s">
        <v>44</v>
      </c>
      <c r="K2051" t="s">
        <v>604</v>
      </c>
      <c r="L2051" t="s">
        <v>618</v>
      </c>
      <c r="M2051" t="s">
        <v>903</v>
      </c>
      <c r="O2051" t="s">
        <v>606</v>
      </c>
      <c r="P2051" t="s">
        <v>26</v>
      </c>
      <c r="Q2051" t="s">
        <v>33</v>
      </c>
      <c r="R2051" t="s">
        <v>558</v>
      </c>
      <c r="W2051" s="32">
        <v>39.25</v>
      </c>
      <c r="X2051" t="s">
        <v>612</v>
      </c>
      <c r="Y2051" t="s">
        <v>1076</v>
      </c>
      <c r="Z2051" t="s">
        <v>614</v>
      </c>
    </row>
    <row r="2052" spans="1:26" x14ac:dyDescent="0.3">
      <c r="A2052" t="s">
        <v>26</v>
      </c>
      <c r="B2052" t="s">
        <v>27</v>
      </c>
      <c r="C2052" s="27">
        <v>2020</v>
      </c>
      <c r="D2052" s="28">
        <v>8</v>
      </c>
      <c r="E2052" t="s">
        <v>609</v>
      </c>
      <c r="F2052" t="s">
        <v>1075</v>
      </c>
      <c r="G2052" s="29">
        <v>43885</v>
      </c>
      <c r="H2052" s="30">
        <v>43886</v>
      </c>
      <c r="I2052" s="31">
        <v>279</v>
      </c>
      <c r="J2052" t="s">
        <v>44</v>
      </c>
      <c r="K2052" t="s">
        <v>604</v>
      </c>
      <c r="L2052" t="s">
        <v>618</v>
      </c>
      <c r="M2052" t="s">
        <v>903</v>
      </c>
      <c r="O2052" t="s">
        <v>606</v>
      </c>
      <c r="P2052" t="s">
        <v>26</v>
      </c>
      <c r="Q2052" t="s">
        <v>33</v>
      </c>
      <c r="R2052" t="s">
        <v>558</v>
      </c>
      <c r="W2052" s="32">
        <v>39.18</v>
      </c>
      <c r="X2052" t="s">
        <v>612</v>
      </c>
      <c r="Y2052" t="s">
        <v>1076</v>
      </c>
      <c r="Z2052" t="s">
        <v>614</v>
      </c>
    </row>
    <row r="2053" spans="1:26" x14ac:dyDescent="0.3">
      <c r="A2053" t="s">
        <v>26</v>
      </c>
      <c r="B2053" t="s">
        <v>27</v>
      </c>
      <c r="C2053" s="27">
        <v>2020</v>
      </c>
      <c r="D2053" s="28">
        <v>8</v>
      </c>
      <c r="E2053" t="s">
        <v>609</v>
      </c>
      <c r="F2053" t="s">
        <v>1075</v>
      </c>
      <c r="G2053" s="29">
        <v>43885</v>
      </c>
      <c r="H2053" s="30">
        <v>43886</v>
      </c>
      <c r="I2053" s="31">
        <v>280</v>
      </c>
      <c r="J2053" t="s">
        <v>44</v>
      </c>
      <c r="K2053" t="s">
        <v>604</v>
      </c>
      <c r="L2053" t="s">
        <v>619</v>
      </c>
      <c r="M2053" t="s">
        <v>903</v>
      </c>
      <c r="O2053" t="s">
        <v>606</v>
      </c>
      <c r="P2053" t="s">
        <v>26</v>
      </c>
      <c r="Q2053" t="s">
        <v>33</v>
      </c>
      <c r="R2053" t="s">
        <v>558</v>
      </c>
      <c r="W2053" s="32">
        <v>20.8</v>
      </c>
      <c r="X2053" t="s">
        <v>612</v>
      </c>
      <c r="Y2053" t="s">
        <v>1076</v>
      </c>
      <c r="Z2053" t="s">
        <v>614</v>
      </c>
    </row>
    <row r="2054" spans="1:26" x14ac:dyDescent="0.3">
      <c r="A2054" t="s">
        <v>26</v>
      </c>
      <c r="B2054" t="s">
        <v>27</v>
      </c>
      <c r="C2054" s="27">
        <v>2020</v>
      </c>
      <c r="D2054" s="28">
        <v>8</v>
      </c>
      <c r="E2054" t="s">
        <v>609</v>
      </c>
      <c r="F2054" t="s">
        <v>1075</v>
      </c>
      <c r="G2054" s="29">
        <v>43885</v>
      </c>
      <c r="H2054" s="30">
        <v>43886</v>
      </c>
      <c r="I2054" s="31">
        <v>281</v>
      </c>
      <c r="J2054" t="s">
        <v>44</v>
      </c>
      <c r="K2054" t="s">
        <v>604</v>
      </c>
      <c r="L2054" t="s">
        <v>619</v>
      </c>
      <c r="M2054" t="s">
        <v>903</v>
      </c>
      <c r="O2054" t="s">
        <v>606</v>
      </c>
      <c r="P2054" t="s">
        <v>26</v>
      </c>
      <c r="Q2054" t="s">
        <v>33</v>
      </c>
      <c r="R2054" t="s">
        <v>558</v>
      </c>
      <c r="W2054" s="32">
        <v>20.76</v>
      </c>
      <c r="X2054" t="s">
        <v>612</v>
      </c>
      <c r="Y2054" t="s">
        <v>1076</v>
      </c>
      <c r="Z2054" t="s">
        <v>614</v>
      </c>
    </row>
    <row r="2055" spans="1:26" x14ac:dyDescent="0.3">
      <c r="A2055" t="s">
        <v>26</v>
      </c>
      <c r="B2055" t="s">
        <v>27</v>
      </c>
      <c r="C2055" s="27">
        <v>2020</v>
      </c>
      <c r="D2055" s="28">
        <v>8</v>
      </c>
      <c r="E2055" t="s">
        <v>609</v>
      </c>
      <c r="F2055" t="s">
        <v>1075</v>
      </c>
      <c r="G2055" s="29">
        <v>43885</v>
      </c>
      <c r="H2055" s="30">
        <v>43886</v>
      </c>
      <c r="I2055" s="31">
        <v>282</v>
      </c>
      <c r="J2055" t="s">
        <v>44</v>
      </c>
      <c r="K2055" t="s">
        <v>604</v>
      </c>
      <c r="L2055" t="s">
        <v>905</v>
      </c>
      <c r="M2055" t="s">
        <v>903</v>
      </c>
      <c r="O2055" t="s">
        <v>606</v>
      </c>
      <c r="P2055" t="s">
        <v>26</v>
      </c>
      <c r="Q2055" t="s">
        <v>33</v>
      </c>
      <c r="R2055" t="s">
        <v>558</v>
      </c>
      <c r="W2055" s="32">
        <v>20</v>
      </c>
      <c r="X2055" t="s">
        <v>612</v>
      </c>
      <c r="Y2055" t="s">
        <v>1076</v>
      </c>
      <c r="Z2055" t="s">
        <v>614</v>
      </c>
    </row>
    <row r="2056" spans="1:26" x14ac:dyDescent="0.3">
      <c r="A2056" t="s">
        <v>26</v>
      </c>
      <c r="B2056" t="s">
        <v>27</v>
      </c>
      <c r="C2056" s="27">
        <v>2020</v>
      </c>
      <c r="D2056" s="28">
        <v>8</v>
      </c>
      <c r="E2056" t="s">
        <v>609</v>
      </c>
      <c r="F2056" t="s">
        <v>1075</v>
      </c>
      <c r="G2056" s="29">
        <v>43885</v>
      </c>
      <c r="H2056" s="30">
        <v>43886</v>
      </c>
      <c r="I2056" s="31">
        <v>283</v>
      </c>
      <c r="J2056" t="s">
        <v>44</v>
      </c>
      <c r="K2056" t="s">
        <v>604</v>
      </c>
      <c r="L2056" t="s">
        <v>905</v>
      </c>
      <c r="M2056" t="s">
        <v>903</v>
      </c>
      <c r="O2056" t="s">
        <v>606</v>
      </c>
      <c r="P2056" t="s">
        <v>26</v>
      </c>
      <c r="Q2056" t="s">
        <v>33</v>
      </c>
      <c r="R2056" t="s">
        <v>558</v>
      </c>
      <c r="W2056" s="32">
        <v>10</v>
      </c>
      <c r="X2056" t="s">
        <v>612</v>
      </c>
      <c r="Y2056" t="s">
        <v>1076</v>
      </c>
      <c r="Z2056" t="s">
        <v>614</v>
      </c>
    </row>
    <row r="2057" spans="1:26" x14ac:dyDescent="0.3">
      <c r="A2057" t="s">
        <v>26</v>
      </c>
      <c r="B2057" t="s">
        <v>27</v>
      </c>
      <c r="C2057" s="27">
        <v>2020</v>
      </c>
      <c r="D2057" s="28">
        <v>8</v>
      </c>
      <c r="E2057" t="s">
        <v>609</v>
      </c>
      <c r="F2057" t="s">
        <v>1075</v>
      </c>
      <c r="G2057" s="29">
        <v>43885</v>
      </c>
      <c r="H2057" s="30">
        <v>43886</v>
      </c>
      <c r="I2057" s="31">
        <v>328</v>
      </c>
      <c r="J2057" t="s">
        <v>44</v>
      </c>
      <c r="K2057" t="s">
        <v>604</v>
      </c>
      <c r="L2057" t="s">
        <v>611</v>
      </c>
      <c r="M2057" t="s">
        <v>1025</v>
      </c>
      <c r="O2057" t="s">
        <v>606</v>
      </c>
      <c r="P2057" t="s">
        <v>26</v>
      </c>
      <c r="Q2057" t="s">
        <v>33</v>
      </c>
      <c r="R2057" t="s">
        <v>558</v>
      </c>
      <c r="W2057" s="32">
        <v>2500</v>
      </c>
      <c r="X2057" t="s">
        <v>612</v>
      </c>
      <c r="Y2057" t="s">
        <v>1076</v>
      </c>
      <c r="Z2057" t="s">
        <v>614</v>
      </c>
    </row>
    <row r="2058" spans="1:26" x14ac:dyDescent="0.3">
      <c r="A2058" t="s">
        <v>26</v>
      </c>
      <c r="B2058" t="s">
        <v>27</v>
      </c>
      <c r="C2058" s="27">
        <v>2020</v>
      </c>
      <c r="D2058" s="28">
        <v>8</v>
      </c>
      <c r="E2058" t="s">
        <v>609</v>
      </c>
      <c r="F2058" t="s">
        <v>1075</v>
      </c>
      <c r="G2058" s="29">
        <v>43885</v>
      </c>
      <c r="H2058" s="30">
        <v>43886</v>
      </c>
      <c r="I2058" s="31">
        <v>329</v>
      </c>
      <c r="J2058" t="s">
        <v>44</v>
      </c>
      <c r="K2058" t="s">
        <v>604</v>
      </c>
      <c r="L2058" t="s">
        <v>615</v>
      </c>
      <c r="M2058" t="s">
        <v>1025</v>
      </c>
      <c r="O2058" t="s">
        <v>606</v>
      </c>
      <c r="P2058" t="s">
        <v>26</v>
      </c>
      <c r="Q2058" t="s">
        <v>33</v>
      </c>
      <c r="R2058" t="s">
        <v>558</v>
      </c>
      <c r="W2058" s="32">
        <v>338</v>
      </c>
      <c r="X2058" t="s">
        <v>612</v>
      </c>
      <c r="Y2058" t="s">
        <v>1076</v>
      </c>
      <c r="Z2058" t="s">
        <v>614</v>
      </c>
    </row>
    <row r="2059" spans="1:26" x14ac:dyDescent="0.3">
      <c r="A2059" t="s">
        <v>26</v>
      </c>
      <c r="B2059" t="s">
        <v>27</v>
      </c>
      <c r="C2059" s="27">
        <v>2020</v>
      </c>
      <c r="D2059" s="28">
        <v>8</v>
      </c>
      <c r="E2059" t="s">
        <v>609</v>
      </c>
      <c r="F2059" t="s">
        <v>1075</v>
      </c>
      <c r="G2059" s="29">
        <v>43885</v>
      </c>
      <c r="H2059" s="30">
        <v>43886</v>
      </c>
      <c r="I2059" s="31">
        <v>330</v>
      </c>
      <c r="J2059" t="s">
        <v>44</v>
      </c>
      <c r="K2059" t="s">
        <v>604</v>
      </c>
      <c r="L2059" t="s">
        <v>616</v>
      </c>
      <c r="M2059" t="s">
        <v>1025</v>
      </c>
      <c r="O2059" t="s">
        <v>606</v>
      </c>
      <c r="P2059" t="s">
        <v>26</v>
      </c>
      <c r="Q2059" t="s">
        <v>33</v>
      </c>
      <c r="R2059" t="s">
        <v>558</v>
      </c>
      <c r="W2059" s="32">
        <v>179.61</v>
      </c>
      <c r="X2059" t="s">
        <v>612</v>
      </c>
      <c r="Y2059" t="s">
        <v>1076</v>
      </c>
      <c r="Z2059" t="s">
        <v>614</v>
      </c>
    </row>
    <row r="2060" spans="1:26" x14ac:dyDescent="0.3">
      <c r="A2060" t="s">
        <v>26</v>
      </c>
      <c r="B2060" t="s">
        <v>27</v>
      </c>
      <c r="C2060" s="27">
        <v>2020</v>
      </c>
      <c r="D2060" s="28">
        <v>8</v>
      </c>
      <c r="E2060" t="s">
        <v>609</v>
      </c>
      <c r="F2060" t="s">
        <v>1075</v>
      </c>
      <c r="G2060" s="29">
        <v>43885</v>
      </c>
      <c r="H2060" s="30">
        <v>43886</v>
      </c>
      <c r="I2060" s="31">
        <v>331</v>
      </c>
      <c r="J2060" t="s">
        <v>44</v>
      </c>
      <c r="K2060" t="s">
        <v>604</v>
      </c>
      <c r="L2060" t="s">
        <v>617</v>
      </c>
      <c r="M2060" t="s">
        <v>1025</v>
      </c>
      <c r="O2060" t="s">
        <v>606</v>
      </c>
      <c r="P2060" t="s">
        <v>26</v>
      </c>
      <c r="Q2060" t="s">
        <v>33</v>
      </c>
      <c r="R2060" t="s">
        <v>558</v>
      </c>
      <c r="W2060" s="32">
        <v>32.75</v>
      </c>
      <c r="X2060" t="s">
        <v>612</v>
      </c>
      <c r="Y2060" t="s">
        <v>1076</v>
      </c>
      <c r="Z2060" t="s">
        <v>614</v>
      </c>
    </row>
    <row r="2061" spans="1:26" x14ac:dyDescent="0.3">
      <c r="A2061" t="s">
        <v>26</v>
      </c>
      <c r="B2061" t="s">
        <v>27</v>
      </c>
      <c r="C2061" s="27">
        <v>2020</v>
      </c>
      <c r="D2061" s="28">
        <v>8</v>
      </c>
      <c r="E2061" t="s">
        <v>609</v>
      </c>
      <c r="F2061" t="s">
        <v>1075</v>
      </c>
      <c r="G2061" s="29">
        <v>43885</v>
      </c>
      <c r="H2061" s="30">
        <v>43886</v>
      </c>
      <c r="I2061" s="31">
        <v>332</v>
      </c>
      <c r="J2061" t="s">
        <v>44</v>
      </c>
      <c r="K2061" t="s">
        <v>604</v>
      </c>
      <c r="L2061" t="s">
        <v>657</v>
      </c>
      <c r="M2061" t="s">
        <v>1025</v>
      </c>
      <c r="O2061" t="s">
        <v>606</v>
      </c>
      <c r="P2061" t="s">
        <v>26</v>
      </c>
      <c r="Q2061" t="s">
        <v>33</v>
      </c>
      <c r="R2061" t="s">
        <v>558</v>
      </c>
      <c r="W2061" s="32">
        <v>614.5</v>
      </c>
      <c r="X2061" t="s">
        <v>612</v>
      </c>
      <c r="Y2061" t="s">
        <v>1076</v>
      </c>
      <c r="Z2061" t="s">
        <v>614</v>
      </c>
    </row>
    <row r="2062" spans="1:26" x14ac:dyDescent="0.3">
      <c r="A2062" t="s">
        <v>26</v>
      </c>
      <c r="B2062" t="s">
        <v>27</v>
      </c>
      <c r="C2062" s="27">
        <v>2020</v>
      </c>
      <c r="D2062" s="28">
        <v>8</v>
      </c>
      <c r="E2062" t="s">
        <v>609</v>
      </c>
      <c r="F2062" t="s">
        <v>1075</v>
      </c>
      <c r="G2062" s="29">
        <v>43885</v>
      </c>
      <c r="H2062" s="30">
        <v>43886</v>
      </c>
      <c r="I2062" s="31">
        <v>333</v>
      </c>
      <c r="J2062" t="s">
        <v>44</v>
      </c>
      <c r="K2062" t="s">
        <v>604</v>
      </c>
      <c r="L2062" t="s">
        <v>618</v>
      </c>
      <c r="M2062" t="s">
        <v>1025</v>
      </c>
      <c r="O2062" t="s">
        <v>606</v>
      </c>
      <c r="P2062" t="s">
        <v>26</v>
      </c>
      <c r="Q2062" t="s">
        <v>33</v>
      </c>
      <c r="R2062" t="s">
        <v>558</v>
      </c>
      <c r="W2062" s="32">
        <v>29.25</v>
      </c>
      <c r="X2062" t="s">
        <v>612</v>
      </c>
      <c r="Y2062" t="s">
        <v>1076</v>
      </c>
      <c r="Z2062" t="s">
        <v>614</v>
      </c>
    </row>
    <row r="2063" spans="1:26" x14ac:dyDescent="0.3">
      <c r="A2063" t="s">
        <v>26</v>
      </c>
      <c r="B2063" t="s">
        <v>27</v>
      </c>
      <c r="C2063" s="27">
        <v>2020</v>
      </c>
      <c r="D2063" s="28">
        <v>8</v>
      </c>
      <c r="E2063" t="s">
        <v>609</v>
      </c>
      <c r="F2063" t="s">
        <v>1075</v>
      </c>
      <c r="G2063" s="29">
        <v>43885</v>
      </c>
      <c r="H2063" s="30">
        <v>43886</v>
      </c>
      <c r="I2063" s="31">
        <v>334</v>
      </c>
      <c r="J2063" t="s">
        <v>44</v>
      </c>
      <c r="K2063" t="s">
        <v>604</v>
      </c>
      <c r="L2063" t="s">
        <v>619</v>
      </c>
      <c r="M2063" t="s">
        <v>1025</v>
      </c>
      <c r="O2063" t="s">
        <v>606</v>
      </c>
      <c r="P2063" t="s">
        <v>26</v>
      </c>
      <c r="Q2063" t="s">
        <v>33</v>
      </c>
      <c r="R2063" t="s">
        <v>558</v>
      </c>
      <c r="W2063" s="32">
        <v>15.5</v>
      </c>
      <c r="X2063" t="s">
        <v>612</v>
      </c>
      <c r="Y2063" t="s">
        <v>1076</v>
      </c>
      <c r="Z2063" t="s">
        <v>614</v>
      </c>
    </row>
    <row r="2064" spans="1:26" x14ac:dyDescent="0.3">
      <c r="A2064" t="s">
        <v>26</v>
      </c>
      <c r="B2064" t="s">
        <v>27</v>
      </c>
      <c r="C2064" s="27">
        <v>2020</v>
      </c>
      <c r="D2064" s="28">
        <v>8</v>
      </c>
      <c r="E2064" t="s">
        <v>609</v>
      </c>
      <c r="F2064" t="s">
        <v>1075</v>
      </c>
      <c r="G2064" s="29">
        <v>43885</v>
      </c>
      <c r="H2064" s="30">
        <v>43886</v>
      </c>
      <c r="I2064" s="31">
        <v>358</v>
      </c>
      <c r="J2064" t="s">
        <v>44</v>
      </c>
      <c r="L2064" t="s">
        <v>37</v>
      </c>
      <c r="M2064" t="s">
        <v>38</v>
      </c>
      <c r="Q2064" t="s">
        <v>33</v>
      </c>
      <c r="W2064" s="32">
        <v>-13546.91</v>
      </c>
      <c r="Y2064" t="s">
        <v>45</v>
      </c>
      <c r="Z2064" t="s">
        <v>614</v>
      </c>
    </row>
    <row r="2065" spans="1:26" x14ac:dyDescent="0.3">
      <c r="A2065" t="s">
        <v>26</v>
      </c>
      <c r="B2065" t="s">
        <v>27</v>
      </c>
      <c r="C2065" s="27">
        <v>2020</v>
      </c>
      <c r="D2065" s="28">
        <v>8</v>
      </c>
      <c r="E2065" t="s">
        <v>632</v>
      </c>
      <c r="F2065" t="s">
        <v>1077</v>
      </c>
      <c r="G2065" s="29">
        <v>43890</v>
      </c>
      <c r="H2065" s="30">
        <v>43896</v>
      </c>
      <c r="I2065" s="31">
        <v>13</v>
      </c>
      <c r="J2065" t="s">
        <v>44</v>
      </c>
      <c r="K2065" t="s">
        <v>604</v>
      </c>
      <c r="L2065" t="s">
        <v>643</v>
      </c>
      <c r="M2065" t="s">
        <v>903</v>
      </c>
      <c r="O2065" t="s">
        <v>606</v>
      </c>
      <c r="P2065" t="s">
        <v>26</v>
      </c>
      <c r="Q2065" t="s">
        <v>33</v>
      </c>
      <c r="R2065" t="s">
        <v>558</v>
      </c>
      <c r="W2065" s="32">
        <v>917.25</v>
      </c>
      <c r="Y2065" t="s">
        <v>1078</v>
      </c>
      <c r="Z2065" t="s">
        <v>1079</v>
      </c>
    </row>
    <row r="2066" spans="1:26" x14ac:dyDescent="0.3">
      <c r="A2066" t="s">
        <v>26</v>
      </c>
      <c r="B2066" t="s">
        <v>27</v>
      </c>
      <c r="C2066" s="27">
        <v>2020</v>
      </c>
      <c r="D2066" s="28">
        <v>8</v>
      </c>
      <c r="E2066" t="s">
        <v>632</v>
      </c>
      <c r="F2066" t="s">
        <v>1077</v>
      </c>
      <c r="G2066" s="29">
        <v>43890</v>
      </c>
      <c r="H2066" s="30">
        <v>43896</v>
      </c>
      <c r="I2066" s="31">
        <v>76</v>
      </c>
      <c r="J2066" t="s">
        <v>44</v>
      </c>
      <c r="K2066" t="s">
        <v>604</v>
      </c>
      <c r="L2066" t="s">
        <v>643</v>
      </c>
      <c r="M2066" t="s">
        <v>1080</v>
      </c>
      <c r="O2066" t="s">
        <v>606</v>
      </c>
      <c r="P2066" t="s">
        <v>26</v>
      </c>
      <c r="Q2066" t="s">
        <v>33</v>
      </c>
      <c r="R2066" t="s">
        <v>558</v>
      </c>
      <c r="W2066" s="32">
        <v>917.25</v>
      </c>
      <c r="Y2066" t="s">
        <v>1078</v>
      </c>
      <c r="Z2066" t="s">
        <v>1079</v>
      </c>
    </row>
    <row r="2067" spans="1:26" x14ac:dyDescent="0.3">
      <c r="A2067" t="s">
        <v>26</v>
      </c>
      <c r="B2067" t="s">
        <v>27</v>
      </c>
      <c r="C2067" s="27">
        <v>2020</v>
      </c>
      <c r="D2067" s="28">
        <v>8</v>
      </c>
      <c r="E2067" t="s">
        <v>632</v>
      </c>
      <c r="F2067" t="s">
        <v>1077</v>
      </c>
      <c r="G2067" s="29">
        <v>43890</v>
      </c>
      <c r="H2067" s="30">
        <v>43896</v>
      </c>
      <c r="I2067" s="31">
        <v>89</v>
      </c>
      <c r="J2067" t="s">
        <v>44</v>
      </c>
      <c r="K2067" t="s">
        <v>604</v>
      </c>
      <c r="L2067" t="s">
        <v>643</v>
      </c>
      <c r="M2067" t="s">
        <v>903</v>
      </c>
      <c r="O2067" t="s">
        <v>606</v>
      </c>
      <c r="P2067" t="s">
        <v>26</v>
      </c>
      <c r="Q2067" t="s">
        <v>33</v>
      </c>
      <c r="R2067" t="s">
        <v>558</v>
      </c>
      <c r="W2067" s="32">
        <v>917.25</v>
      </c>
      <c r="Y2067" t="s">
        <v>1078</v>
      </c>
      <c r="Z2067" t="s">
        <v>1079</v>
      </c>
    </row>
    <row r="2068" spans="1:26" x14ac:dyDescent="0.3">
      <c r="A2068" t="s">
        <v>26</v>
      </c>
      <c r="B2068" t="s">
        <v>27</v>
      </c>
      <c r="C2068" s="27">
        <v>2020</v>
      </c>
      <c r="D2068" s="28">
        <v>8</v>
      </c>
      <c r="E2068" t="s">
        <v>632</v>
      </c>
      <c r="F2068" t="s">
        <v>1077</v>
      </c>
      <c r="G2068" s="29">
        <v>43890</v>
      </c>
      <c r="H2068" s="30">
        <v>43896</v>
      </c>
      <c r="I2068" s="31">
        <v>140</v>
      </c>
      <c r="J2068" t="s">
        <v>44</v>
      </c>
      <c r="K2068" t="s">
        <v>604</v>
      </c>
      <c r="L2068" t="s">
        <v>643</v>
      </c>
      <c r="M2068" t="s">
        <v>1025</v>
      </c>
      <c r="O2068" t="s">
        <v>606</v>
      </c>
      <c r="P2068" t="s">
        <v>26</v>
      </c>
      <c r="Q2068" t="s">
        <v>33</v>
      </c>
      <c r="R2068" t="s">
        <v>558</v>
      </c>
      <c r="W2068" s="32">
        <v>917.25</v>
      </c>
      <c r="Y2068" t="s">
        <v>1078</v>
      </c>
      <c r="Z2068" t="s">
        <v>1079</v>
      </c>
    </row>
    <row r="2069" spans="1:26" x14ac:dyDescent="0.3">
      <c r="A2069" t="s">
        <v>26</v>
      </c>
      <c r="B2069" t="s">
        <v>27</v>
      </c>
      <c r="C2069" s="27">
        <v>2020</v>
      </c>
      <c r="D2069" s="28">
        <v>8</v>
      </c>
      <c r="E2069" t="s">
        <v>632</v>
      </c>
      <c r="F2069" t="s">
        <v>1077</v>
      </c>
      <c r="G2069" s="29">
        <v>43890</v>
      </c>
      <c r="H2069" s="30">
        <v>43896</v>
      </c>
      <c r="I2069" s="31">
        <v>186</v>
      </c>
      <c r="J2069" t="s">
        <v>44</v>
      </c>
      <c r="K2069" t="s">
        <v>604</v>
      </c>
      <c r="L2069" t="s">
        <v>643</v>
      </c>
      <c r="M2069" t="s">
        <v>62</v>
      </c>
      <c r="O2069" t="s">
        <v>606</v>
      </c>
      <c r="P2069" t="s">
        <v>26</v>
      </c>
      <c r="Q2069" t="s">
        <v>33</v>
      </c>
      <c r="R2069" t="s">
        <v>558</v>
      </c>
      <c r="W2069" s="32">
        <v>45.86</v>
      </c>
      <c r="Y2069" t="s">
        <v>1078</v>
      </c>
      <c r="Z2069" t="s">
        <v>1079</v>
      </c>
    </row>
    <row r="2070" spans="1:26" x14ac:dyDescent="0.3">
      <c r="A2070" t="s">
        <v>26</v>
      </c>
      <c r="B2070" t="s">
        <v>27</v>
      </c>
      <c r="C2070" s="27">
        <v>2020</v>
      </c>
      <c r="D2070" s="28">
        <v>8</v>
      </c>
      <c r="E2070" t="s">
        <v>632</v>
      </c>
      <c r="F2070" t="s">
        <v>1077</v>
      </c>
      <c r="G2070" s="29">
        <v>43890</v>
      </c>
      <c r="H2070" s="30">
        <v>43896</v>
      </c>
      <c r="I2070" s="31">
        <v>189</v>
      </c>
      <c r="J2070" t="s">
        <v>44</v>
      </c>
      <c r="K2070" t="s">
        <v>604</v>
      </c>
      <c r="L2070" t="s">
        <v>643</v>
      </c>
      <c r="M2070" t="s">
        <v>62</v>
      </c>
      <c r="O2070" t="s">
        <v>606</v>
      </c>
      <c r="P2070" t="s">
        <v>26</v>
      </c>
      <c r="Q2070" t="s">
        <v>33</v>
      </c>
      <c r="R2070" t="s">
        <v>558</v>
      </c>
      <c r="W2070" s="32">
        <v>45.86</v>
      </c>
      <c r="Y2070" t="s">
        <v>1078</v>
      </c>
      <c r="Z2070" t="s">
        <v>1079</v>
      </c>
    </row>
    <row r="2071" spans="1:26" x14ac:dyDescent="0.3">
      <c r="A2071" t="s">
        <v>26</v>
      </c>
      <c r="B2071" t="s">
        <v>27</v>
      </c>
      <c r="C2071" s="27">
        <v>2020</v>
      </c>
      <c r="D2071" s="28">
        <v>8</v>
      </c>
      <c r="E2071" t="s">
        <v>632</v>
      </c>
      <c r="F2071" t="s">
        <v>1077</v>
      </c>
      <c r="G2071" s="29">
        <v>43890</v>
      </c>
      <c r="H2071" s="30">
        <v>43896</v>
      </c>
      <c r="I2071" s="31">
        <v>222</v>
      </c>
      <c r="J2071" t="s">
        <v>44</v>
      </c>
      <c r="L2071" t="s">
        <v>37</v>
      </c>
      <c r="M2071" t="s">
        <v>38</v>
      </c>
      <c r="Q2071" t="s">
        <v>33</v>
      </c>
      <c r="W2071" s="32">
        <v>-3760.72</v>
      </c>
      <c r="Y2071" t="s">
        <v>45</v>
      </c>
      <c r="Z2071" t="s">
        <v>1079</v>
      </c>
    </row>
    <row r="2072" spans="1:26" x14ac:dyDescent="0.3">
      <c r="A2072" t="s">
        <v>26</v>
      </c>
      <c r="B2072" t="s">
        <v>27</v>
      </c>
      <c r="C2072" s="27">
        <v>2020</v>
      </c>
      <c r="D2072" s="28">
        <v>8</v>
      </c>
      <c r="E2072" t="s">
        <v>632</v>
      </c>
      <c r="F2072" t="s">
        <v>1081</v>
      </c>
      <c r="G2072" s="29">
        <v>43890</v>
      </c>
      <c r="H2072" s="30">
        <v>43896</v>
      </c>
      <c r="I2072" s="31">
        <v>13</v>
      </c>
      <c r="J2072" t="s">
        <v>44</v>
      </c>
      <c r="K2072" t="s">
        <v>604</v>
      </c>
      <c r="L2072" t="s">
        <v>639</v>
      </c>
      <c r="M2072" t="s">
        <v>903</v>
      </c>
      <c r="O2072" t="s">
        <v>606</v>
      </c>
      <c r="P2072" t="s">
        <v>26</v>
      </c>
      <c r="Q2072" t="s">
        <v>33</v>
      </c>
      <c r="R2072" t="s">
        <v>558</v>
      </c>
      <c r="W2072" s="32">
        <v>238.89</v>
      </c>
      <c r="Y2072" t="s">
        <v>1082</v>
      </c>
      <c r="Z2072" t="s">
        <v>1083</v>
      </c>
    </row>
    <row r="2073" spans="1:26" x14ac:dyDescent="0.3">
      <c r="A2073" t="s">
        <v>26</v>
      </c>
      <c r="B2073" t="s">
        <v>27</v>
      </c>
      <c r="C2073" s="27">
        <v>2020</v>
      </c>
      <c r="D2073" s="28">
        <v>8</v>
      </c>
      <c r="E2073" t="s">
        <v>632</v>
      </c>
      <c r="F2073" t="s">
        <v>1081</v>
      </c>
      <c r="G2073" s="29">
        <v>43890</v>
      </c>
      <c r="H2073" s="30">
        <v>43896</v>
      </c>
      <c r="I2073" s="31">
        <v>76</v>
      </c>
      <c r="J2073" t="s">
        <v>44</v>
      </c>
      <c r="K2073" t="s">
        <v>604</v>
      </c>
      <c r="L2073" t="s">
        <v>639</v>
      </c>
      <c r="M2073" t="s">
        <v>1080</v>
      </c>
      <c r="O2073" t="s">
        <v>606</v>
      </c>
      <c r="P2073" t="s">
        <v>26</v>
      </c>
      <c r="Q2073" t="s">
        <v>33</v>
      </c>
      <c r="R2073" t="s">
        <v>558</v>
      </c>
      <c r="W2073" s="32">
        <v>238.89</v>
      </c>
      <c r="Y2073" t="s">
        <v>1082</v>
      </c>
      <c r="Z2073" t="s">
        <v>1083</v>
      </c>
    </row>
    <row r="2074" spans="1:26" x14ac:dyDescent="0.3">
      <c r="A2074" t="s">
        <v>26</v>
      </c>
      <c r="B2074" t="s">
        <v>27</v>
      </c>
      <c r="C2074" s="27">
        <v>2020</v>
      </c>
      <c r="D2074" s="28">
        <v>8</v>
      </c>
      <c r="E2074" t="s">
        <v>632</v>
      </c>
      <c r="F2074" t="s">
        <v>1081</v>
      </c>
      <c r="G2074" s="29">
        <v>43890</v>
      </c>
      <c r="H2074" s="30">
        <v>43896</v>
      </c>
      <c r="I2074" s="31">
        <v>89</v>
      </c>
      <c r="J2074" t="s">
        <v>44</v>
      </c>
      <c r="K2074" t="s">
        <v>604</v>
      </c>
      <c r="L2074" t="s">
        <v>639</v>
      </c>
      <c r="M2074" t="s">
        <v>903</v>
      </c>
      <c r="O2074" t="s">
        <v>606</v>
      </c>
      <c r="P2074" t="s">
        <v>26</v>
      </c>
      <c r="Q2074" t="s">
        <v>33</v>
      </c>
      <c r="R2074" t="s">
        <v>558</v>
      </c>
      <c r="W2074" s="32">
        <v>238.89</v>
      </c>
      <c r="Y2074" t="s">
        <v>1082</v>
      </c>
      <c r="Z2074" t="s">
        <v>1083</v>
      </c>
    </row>
    <row r="2075" spans="1:26" x14ac:dyDescent="0.3">
      <c r="A2075" t="s">
        <v>26</v>
      </c>
      <c r="B2075" t="s">
        <v>27</v>
      </c>
      <c r="C2075" s="27">
        <v>2020</v>
      </c>
      <c r="D2075" s="28">
        <v>8</v>
      </c>
      <c r="E2075" t="s">
        <v>632</v>
      </c>
      <c r="F2075" t="s">
        <v>1081</v>
      </c>
      <c r="G2075" s="29">
        <v>43890</v>
      </c>
      <c r="H2075" s="30">
        <v>43896</v>
      </c>
      <c r="I2075" s="31">
        <v>140</v>
      </c>
      <c r="J2075" t="s">
        <v>44</v>
      </c>
      <c r="K2075" t="s">
        <v>604</v>
      </c>
      <c r="L2075" t="s">
        <v>639</v>
      </c>
      <c r="M2075" t="s">
        <v>1025</v>
      </c>
      <c r="O2075" t="s">
        <v>606</v>
      </c>
      <c r="P2075" t="s">
        <v>26</v>
      </c>
      <c r="Q2075" t="s">
        <v>33</v>
      </c>
      <c r="R2075" t="s">
        <v>558</v>
      </c>
      <c r="W2075" s="32">
        <v>238.89</v>
      </c>
      <c r="Y2075" t="s">
        <v>1082</v>
      </c>
      <c r="Z2075" t="s">
        <v>1083</v>
      </c>
    </row>
    <row r="2076" spans="1:26" x14ac:dyDescent="0.3">
      <c r="A2076" t="s">
        <v>26</v>
      </c>
      <c r="B2076" t="s">
        <v>27</v>
      </c>
      <c r="C2076" s="27">
        <v>2020</v>
      </c>
      <c r="D2076" s="28">
        <v>8</v>
      </c>
      <c r="E2076" t="s">
        <v>632</v>
      </c>
      <c r="F2076" t="s">
        <v>1081</v>
      </c>
      <c r="G2076" s="29">
        <v>43890</v>
      </c>
      <c r="H2076" s="30">
        <v>43896</v>
      </c>
      <c r="I2076" s="31">
        <v>186</v>
      </c>
      <c r="J2076" t="s">
        <v>44</v>
      </c>
      <c r="K2076" t="s">
        <v>604</v>
      </c>
      <c r="L2076" t="s">
        <v>639</v>
      </c>
      <c r="M2076" t="s">
        <v>62</v>
      </c>
      <c r="O2076" t="s">
        <v>606</v>
      </c>
      <c r="P2076" t="s">
        <v>26</v>
      </c>
      <c r="Q2076" t="s">
        <v>33</v>
      </c>
      <c r="R2076" t="s">
        <v>558</v>
      </c>
      <c r="W2076" s="32">
        <v>11.94</v>
      </c>
      <c r="Y2076" t="s">
        <v>1082</v>
      </c>
      <c r="Z2076" t="s">
        <v>1083</v>
      </c>
    </row>
    <row r="2077" spans="1:26" x14ac:dyDescent="0.3">
      <c r="A2077" t="s">
        <v>26</v>
      </c>
      <c r="B2077" t="s">
        <v>27</v>
      </c>
      <c r="C2077" s="27">
        <v>2020</v>
      </c>
      <c r="D2077" s="28">
        <v>8</v>
      </c>
      <c r="E2077" t="s">
        <v>632</v>
      </c>
      <c r="F2077" t="s">
        <v>1081</v>
      </c>
      <c r="G2077" s="29">
        <v>43890</v>
      </c>
      <c r="H2077" s="30">
        <v>43896</v>
      </c>
      <c r="I2077" s="31">
        <v>189</v>
      </c>
      <c r="J2077" t="s">
        <v>44</v>
      </c>
      <c r="K2077" t="s">
        <v>604</v>
      </c>
      <c r="L2077" t="s">
        <v>639</v>
      </c>
      <c r="M2077" t="s">
        <v>62</v>
      </c>
      <c r="O2077" t="s">
        <v>606</v>
      </c>
      <c r="P2077" t="s">
        <v>26</v>
      </c>
      <c r="Q2077" t="s">
        <v>33</v>
      </c>
      <c r="R2077" t="s">
        <v>558</v>
      </c>
      <c r="W2077" s="32">
        <v>11.94</v>
      </c>
      <c r="Y2077" t="s">
        <v>1082</v>
      </c>
      <c r="Z2077" t="s">
        <v>1083</v>
      </c>
    </row>
    <row r="2078" spans="1:26" x14ac:dyDescent="0.3">
      <c r="A2078" t="s">
        <v>26</v>
      </c>
      <c r="B2078" t="s">
        <v>27</v>
      </c>
      <c r="C2078" s="27">
        <v>2020</v>
      </c>
      <c r="D2078" s="28">
        <v>8</v>
      </c>
      <c r="E2078" t="s">
        <v>632</v>
      </c>
      <c r="F2078" t="s">
        <v>1081</v>
      </c>
      <c r="G2078" s="29">
        <v>43890</v>
      </c>
      <c r="H2078" s="30">
        <v>43896</v>
      </c>
      <c r="I2078" s="31">
        <v>224</v>
      </c>
      <c r="J2078" t="s">
        <v>44</v>
      </c>
      <c r="L2078" t="s">
        <v>37</v>
      </c>
      <c r="M2078" t="s">
        <v>38</v>
      </c>
      <c r="Q2078" t="s">
        <v>33</v>
      </c>
      <c r="W2078" s="32">
        <v>-979.44</v>
      </c>
      <c r="Y2078" t="s">
        <v>45</v>
      </c>
      <c r="Z2078" t="s">
        <v>1083</v>
      </c>
    </row>
    <row r="2079" spans="1:26" x14ac:dyDescent="0.3">
      <c r="A2079" t="s">
        <v>26</v>
      </c>
      <c r="B2079" t="s">
        <v>27</v>
      </c>
      <c r="C2079" s="27">
        <v>2020</v>
      </c>
      <c r="D2079" s="28">
        <v>8</v>
      </c>
      <c r="E2079" t="s">
        <v>632</v>
      </c>
      <c r="F2079" t="s">
        <v>1084</v>
      </c>
      <c r="G2079" s="29">
        <v>43890</v>
      </c>
      <c r="H2079" s="30">
        <v>43896</v>
      </c>
      <c r="I2079" s="31">
        <v>13</v>
      </c>
      <c r="J2079" t="s">
        <v>44</v>
      </c>
      <c r="K2079" t="s">
        <v>604</v>
      </c>
      <c r="L2079" t="s">
        <v>728</v>
      </c>
      <c r="M2079" t="s">
        <v>903</v>
      </c>
      <c r="O2079" t="s">
        <v>606</v>
      </c>
      <c r="P2079" t="s">
        <v>26</v>
      </c>
      <c r="Q2079" t="s">
        <v>33</v>
      </c>
      <c r="R2079" t="s">
        <v>558</v>
      </c>
      <c r="W2079" s="32">
        <v>19.55</v>
      </c>
      <c r="Y2079" t="s">
        <v>1082</v>
      </c>
      <c r="Z2079" t="s">
        <v>1085</v>
      </c>
    </row>
    <row r="2080" spans="1:26" x14ac:dyDescent="0.3">
      <c r="A2080" t="s">
        <v>26</v>
      </c>
      <c r="B2080" t="s">
        <v>27</v>
      </c>
      <c r="C2080" s="27">
        <v>2020</v>
      </c>
      <c r="D2080" s="28">
        <v>8</v>
      </c>
      <c r="E2080" t="s">
        <v>632</v>
      </c>
      <c r="F2080" t="s">
        <v>1084</v>
      </c>
      <c r="G2080" s="29">
        <v>43890</v>
      </c>
      <c r="H2080" s="30">
        <v>43896</v>
      </c>
      <c r="I2080" s="31">
        <v>76</v>
      </c>
      <c r="J2080" t="s">
        <v>44</v>
      </c>
      <c r="K2080" t="s">
        <v>604</v>
      </c>
      <c r="L2080" t="s">
        <v>728</v>
      </c>
      <c r="M2080" t="s">
        <v>1080</v>
      </c>
      <c r="O2080" t="s">
        <v>606</v>
      </c>
      <c r="P2080" t="s">
        <v>26</v>
      </c>
      <c r="Q2080" t="s">
        <v>33</v>
      </c>
      <c r="R2080" t="s">
        <v>558</v>
      </c>
      <c r="W2080" s="32">
        <v>19.55</v>
      </c>
      <c r="Y2080" t="s">
        <v>1082</v>
      </c>
      <c r="Z2080" t="s">
        <v>1085</v>
      </c>
    </row>
    <row r="2081" spans="1:26" x14ac:dyDescent="0.3">
      <c r="A2081" t="s">
        <v>26</v>
      </c>
      <c r="B2081" t="s">
        <v>27</v>
      </c>
      <c r="C2081" s="27">
        <v>2020</v>
      </c>
      <c r="D2081" s="28">
        <v>8</v>
      </c>
      <c r="E2081" t="s">
        <v>632</v>
      </c>
      <c r="F2081" t="s">
        <v>1084</v>
      </c>
      <c r="G2081" s="29">
        <v>43890</v>
      </c>
      <c r="H2081" s="30">
        <v>43896</v>
      </c>
      <c r="I2081" s="31">
        <v>89</v>
      </c>
      <c r="J2081" t="s">
        <v>44</v>
      </c>
      <c r="K2081" t="s">
        <v>604</v>
      </c>
      <c r="L2081" t="s">
        <v>728</v>
      </c>
      <c r="M2081" t="s">
        <v>903</v>
      </c>
      <c r="O2081" t="s">
        <v>606</v>
      </c>
      <c r="P2081" t="s">
        <v>26</v>
      </c>
      <c r="Q2081" t="s">
        <v>33</v>
      </c>
      <c r="R2081" t="s">
        <v>558</v>
      </c>
      <c r="W2081" s="32">
        <v>19.55</v>
      </c>
      <c r="Y2081" t="s">
        <v>1082</v>
      </c>
      <c r="Z2081" t="s">
        <v>1085</v>
      </c>
    </row>
    <row r="2082" spans="1:26" x14ac:dyDescent="0.3">
      <c r="A2082" t="s">
        <v>26</v>
      </c>
      <c r="B2082" t="s">
        <v>27</v>
      </c>
      <c r="C2082" s="27">
        <v>2020</v>
      </c>
      <c r="D2082" s="28">
        <v>8</v>
      </c>
      <c r="E2082" t="s">
        <v>632</v>
      </c>
      <c r="F2082" t="s">
        <v>1084</v>
      </c>
      <c r="G2082" s="29">
        <v>43890</v>
      </c>
      <c r="H2082" s="30">
        <v>43896</v>
      </c>
      <c r="I2082" s="31">
        <v>140</v>
      </c>
      <c r="J2082" t="s">
        <v>44</v>
      </c>
      <c r="K2082" t="s">
        <v>604</v>
      </c>
      <c r="L2082" t="s">
        <v>728</v>
      </c>
      <c r="M2082" t="s">
        <v>1025</v>
      </c>
      <c r="O2082" t="s">
        <v>606</v>
      </c>
      <c r="P2082" t="s">
        <v>26</v>
      </c>
      <c r="Q2082" t="s">
        <v>33</v>
      </c>
      <c r="R2082" t="s">
        <v>558</v>
      </c>
      <c r="W2082" s="32">
        <v>19.55</v>
      </c>
      <c r="Y2082" t="s">
        <v>1086</v>
      </c>
      <c r="Z2082" t="s">
        <v>1085</v>
      </c>
    </row>
    <row r="2083" spans="1:26" x14ac:dyDescent="0.3">
      <c r="A2083" t="s">
        <v>26</v>
      </c>
      <c r="B2083" t="s">
        <v>27</v>
      </c>
      <c r="C2083" s="27">
        <v>2020</v>
      </c>
      <c r="D2083" s="28">
        <v>8</v>
      </c>
      <c r="E2083" t="s">
        <v>632</v>
      </c>
      <c r="F2083" t="s">
        <v>1084</v>
      </c>
      <c r="G2083" s="29">
        <v>43890</v>
      </c>
      <c r="H2083" s="30">
        <v>43896</v>
      </c>
      <c r="I2083" s="31">
        <v>186</v>
      </c>
      <c r="J2083" t="s">
        <v>44</v>
      </c>
      <c r="K2083" t="s">
        <v>604</v>
      </c>
      <c r="L2083" t="s">
        <v>728</v>
      </c>
      <c r="M2083" t="s">
        <v>62</v>
      </c>
      <c r="O2083" t="s">
        <v>606</v>
      </c>
      <c r="P2083" t="s">
        <v>26</v>
      </c>
      <c r="Q2083" t="s">
        <v>33</v>
      </c>
      <c r="R2083" t="s">
        <v>558</v>
      </c>
      <c r="W2083" s="32">
        <v>0.98</v>
      </c>
      <c r="Y2083" t="s">
        <v>1086</v>
      </c>
      <c r="Z2083" t="s">
        <v>1085</v>
      </c>
    </row>
    <row r="2084" spans="1:26" x14ac:dyDescent="0.3">
      <c r="A2084" t="s">
        <v>26</v>
      </c>
      <c r="B2084" t="s">
        <v>27</v>
      </c>
      <c r="C2084" s="27">
        <v>2020</v>
      </c>
      <c r="D2084" s="28">
        <v>8</v>
      </c>
      <c r="E2084" t="s">
        <v>632</v>
      </c>
      <c r="F2084" t="s">
        <v>1084</v>
      </c>
      <c r="G2084" s="29">
        <v>43890</v>
      </c>
      <c r="H2084" s="30">
        <v>43896</v>
      </c>
      <c r="I2084" s="31">
        <v>189</v>
      </c>
      <c r="J2084" t="s">
        <v>44</v>
      </c>
      <c r="K2084" t="s">
        <v>604</v>
      </c>
      <c r="L2084" t="s">
        <v>728</v>
      </c>
      <c r="M2084" t="s">
        <v>62</v>
      </c>
      <c r="O2084" t="s">
        <v>606</v>
      </c>
      <c r="P2084" t="s">
        <v>26</v>
      </c>
      <c r="Q2084" t="s">
        <v>33</v>
      </c>
      <c r="R2084" t="s">
        <v>558</v>
      </c>
      <c r="W2084" s="32">
        <v>0.98</v>
      </c>
      <c r="Y2084" t="s">
        <v>1086</v>
      </c>
      <c r="Z2084" t="s">
        <v>1085</v>
      </c>
    </row>
    <row r="2085" spans="1:26" x14ac:dyDescent="0.3">
      <c r="A2085" t="s">
        <v>26</v>
      </c>
      <c r="B2085" t="s">
        <v>27</v>
      </c>
      <c r="C2085" s="27">
        <v>2020</v>
      </c>
      <c r="D2085" s="28">
        <v>8</v>
      </c>
      <c r="E2085" t="s">
        <v>632</v>
      </c>
      <c r="F2085" t="s">
        <v>1084</v>
      </c>
      <c r="G2085" s="29">
        <v>43890</v>
      </c>
      <c r="H2085" s="30">
        <v>43896</v>
      </c>
      <c r="I2085" s="31">
        <v>223</v>
      </c>
      <c r="J2085" t="s">
        <v>44</v>
      </c>
      <c r="L2085" t="s">
        <v>37</v>
      </c>
      <c r="M2085" t="s">
        <v>38</v>
      </c>
      <c r="Q2085" t="s">
        <v>33</v>
      </c>
      <c r="W2085" s="32">
        <v>-80.16</v>
      </c>
      <c r="Y2085" t="s">
        <v>45</v>
      </c>
      <c r="Z2085" t="s">
        <v>1085</v>
      </c>
    </row>
    <row r="2086" spans="1:26" x14ac:dyDescent="0.3">
      <c r="A2086" t="s">
        <v>26</v>
      </c>
      <c r="B2086" t="s">
        <v>27</v>
      </c>
      <c r="C2086" s="27">
        <v>2020</v>
      </c>
      <c r="D2086" s="28">
        <v>8</v>
      </c>
      <c r="E2086" t="s">
        <v>632</v>
      </c>
      <c r="F2086" t="s">
        <v>1087</v>
      </c>
      <c r="G2086" s="29">
        <v>43890</v>
      </c>
      <c r="H2086" s="30">
        <v>43896</v>
      </c>
      <c r="I2086" s="31">
        <v>13</v>
      </c>
      <c r="J2086" t="s">
        <v>44</v>
      </c>
      <c r="K2086" t="s">
        <v>604</v>
      </c>
      <c r="L2086" t="s">
        <v>724</v>
      </c>
      <c r="M2086" t="s">
        <v>903</v>
      </c>
      <c r="O2086" t="s">
        <v>606</v>
      </c>
      <c r="P2086" t="s">
        <v>26</v>
      </c>
      <c r="Q2086" t="s">
        <v>33</v>
      </c>
      <c r="R2086" t="s">
        <v>558</v>
      </c>
      <c r="W2086" s="32">
        <v>9.34</v>
      </c>
      <c r="Y2086" t="s">
        <v>1086</v>
      </c>
      <c r="Z2086" t="s">
        <v>1088</v>
      </c>
    </row>
    <row r="2087" spans="1:26" x14ac:dyDescent="0.3">
      <c r="A2087" t="s">
        <v>26</v>
      </c>
      <c r="B2087" t="s">
        <v>27</v>
      </c>
      <c r="C2087" s="27">
        <v>2020</v>
      </c>
      <c r="D2087" s="28">
        <v>8</v>
      </c>
      <c r="E2087" t="s">
        <v>632</v>
      </c>
      <c r="F2087" t="s">
        <v>1087</v>
      </c>
      <c r="G2087" s="29">
        <v>43890</v>
      </c>
      <c r="H2087" s="30">
        <v>43896</v>
      </c>
      <c r="I2087" s="31">
        <v>76</v>
      </c>
      <c r="J2087" t="s">
        <v>44</v>
      </c>
      <c r="K2087" t="s">
        <v>604</v>
      </c>
      <c r="L2087" t="s">
        <v>724</v>
      </c>
      <c r="M2087" t="s">
        <v>1080</v>
      </c>
      <c r="O2087" t="s">
        <v>606</v>
      </c>
      <c r="P2087" t="s">
        <v>26</v>
      </c>
      <c r="Q2087" t="s">
        <v>33</v>
      </c>
      <c r="R2087" t="s">
        <v>558</v>
      </c>
      <c r="W2087" s="32">
        <v>9.34</v>
      </c>
      <c r="Y2087" t="s">
        <v>1086</v>
      </c>
      <c r="Z2087" t="s">
        <v>1088</v>
      </c>
    </row>
    <row r="2088" spans="1:26" x14ac:dyDescent="0.3">
      <c r="A2088" t="s">
        <v>26</v>
      </c>
      <c r="B2088" t="s">
        <v>27</v>
      </c>
      <c r="C2088" s="27">
        <v>2020</v>
      </c>
      <c r="D2088" s="28">
        <v>8</v>
      </c>
      <c r="E2088" t="s">
        <v>632</v>
      </c>
      <c r="F2088" t="s">
        <v>1087</v>
      </c>
      <c r="G2088" s="29">
        <v>43890</v>
      </c>
      <c r="H2088" s="30">
        <v>43896</v>
      </c>
      <c r="I2088" s="31">
        <v>89</v>
      </c>
      <c r="J2088" t="s">
        <v>44</v>
      </c>
      <c r="K2088" t="s">
        <v>604</v>
      </c>
      <c r="L2088" t="s">
        <v>724</v>
      </c>
      <c r="M2088" t="s">
        <v>903</v>
      </c>
      <c r="O2088" t="s">
        <v>606</v>
      </c>
      <c r="P2088" t="s">
        <v>26</v>
      </c>
      <c r="Q2088" t="s">
        <v>33</v>
      </c>
      <c r="R2088" t="s">
        <v>558</v>
      </c>
      <c r="W2088" s="32">
        <v>9.34</v>
      </c>
      <c r="Y2088" t="s">
        <v>1086</v>
      </c>
      <c r="Z2088" t="s">
        <v>1088</v>
      </c>
    </row>
    <row r="2089" spans="1:26" x14ac:dyDescent="0.3">
      <c r="A2089" t="s">
        <v>26</v>
      </c>
      <c r="B2089" t="s">
        <v>27</v>
      </c>
      <c r="C2089" s="27">
        <v>2020</v>
      </c>
      <c r="D2089" s="28">
        <v>8</v>
      </c>
      <c r="E2089" t="s">
        <v>632</v>
      </c>
      <c r="F2089" t="s">
        <v>1087</v>
      </c>
      <c r="G2089" s="29">
        <v>43890</v>
      </c>
      <c r="H2089" s="30">
        <v>43896</v>
      </c>
      <c r="I2089" s="31">
        <v>140</v>
      </c>
      <c r="J2089" t="s">
        <v>44</v>
      </c>
      <c r="K2089" t="s">
        <v>604</v>
      </c>
      <c r="L2089" t="s">
        <v>724</v>
      </c>
      <c r="M2089" t="s">
        <v>1025</v>
      </c>
      <c r="O2089" t="s">
        <v>606</v>
      </c>
      <c r="P2089" t="s">
        <v>26</v>
      </c>
      <c r="Q2089" t="s">
        <v>33</v>
      </c>
      <c r="R2089" t="s">
        <v>558</v>
      </c>
      <c r="W2089" s="32">
        <v>9.34</v>
      </c>
      <c r="Y2089" t="s">
        <v>1086</v>
      </c>
      <c r="Z2089" t="s">
        <v>1088</v>
      </c>
    </row>
    <row r="2090" spans="1:26" x14ac:dyDescent="0.3">
      <c r="A2090" t="s">
        <v>26</v>
      </c>
      <c r="B2090" t="s">
        <v>27</v>
      </c>
      <c r="C2090" s="27">
        <v>2020</v>
      </c>
      <c r="D2090" s="28">
        <v>8</v>
      </c>
      <c r="E2090" t="s">
        <v>632</v>
      </c>
      <c r="F2090" t="s">
        <v>1087</v>
      </c>
      <c r="G2090" s="29">
        <v>43890</v>
      </c>
      <c r="H2090" s="30">
        <v>43896</v>
      </c>
      <c r="I2090" s="31">
        <v>186</v>
      </c>
      <c r="J2090" t="s">
        <v>44</v>
      </c>
      <c r="K2090" t="s">
        <v>604</v>
      </c>
      <c r="L2090" t="s">
        <v>724</v>
      </c>
      <c r="M2090" t="s">
        <v>62</v>
      </c>
      <c r="O2090" t="s">
        <v>606</v>
      </c>
      <c r="P2090" t="s">
        <v>26</v>
      </c>
      <c r="Q2090" t="s">
        <v>33</v>
      </c>
      <c r="R2090" t="s">
        <v>558</v>
      </c>
      <c r="W2090" s="32">
        <v>0.47</v>
      </c>
      <c r="Y2090" t="s">
        <v>1086</v>
      </c>
      <c r="Z2090" t="s">
        <v>1088</v>
      </c>
    </row>
    <row r="2091" spans="1:26" x14ac:dyDescent="0.3">
      <c r="A2091" t="s">
        <v>26</v>
      </c>
      <c r="B2091" t="s">
        <v>27</v>
      </c>
      <c r="C2091" s="27">
        <v>2020</v>
      </c>
      <c r="D2091" s="28">
        <v>8</v>
      </c>
      <c r="E2091" t="s">
        <v>632</v>
      </c>
      <c r="F2091" t="s">
        <v>1087</v>
      </c>
      <c r="G2091" s="29">
        <v>43890</v>
      </c>
      <c r="H2091" s="30">
        <v>43896</v>
      </c>
      <c r="I2091" s="31">
        <v>189</v>
      </c>
      <c r="J2091" t="s">
        <v>44</v>
      </c>
      <c r="K2091" t="s">
        <v>604</v>
      </c>
      <c r="L2091" t="s">
        <v>724</v>
      </c>
      <c r="M2091" t="s">
        <v>62</v>
      </c>
      <c r="O2091" t="s">
        <v>606</v>
      </c>
      <c r="P2091" t="s">
        <v>26</v>
      </c>
      <c r="Q2091" t="s">
        <v>33</v>
      </c>
      <c r="R2091" t="s">
        <v>558</v>
      </c>
      <c r="W2091" s="32">
        <v>0.47</v>
      </c>
      <c r="Y2091" t="s">
        <v>1086</v>
      </c>
      <c r="Z2091" t="s">
        <v>1088</v>
      </c>
    </row>
    <row r="2092" spans="1:26" x14ac:dyDescent="0.3">
      <c r="A2092" t="s">
        <v>26</v>
      </c>
      <c r="B2092" t="s">
        <v>27</v>
      </c>
      <c r="C2092" s="27">
        <v>2020</v>
      </c>
      <c r="D2092" s="28">
        <v>8</v>
      </c>
      <c r="E2092" t="s">
        <v>632</v>
      </c>
      <c r="F2092" t="s">
        <v>1087</v>
      </c>
      <c r="G2092" s="29">
        <v>43890</v>
      </c>
      <c r="H2092" s="30">
        <v>43896</v>
      </c>
      <c r="I2092" s="31">
        <v>225</v>
      </c>
      <c r="J2092" t="s">
        <v>44</v>
      </c>
      <c r="L2092" t="s">
        <v>37</v>
      </c>
      <c r="M2092" t="s">
        <v>38</v>
      </c>
      <c r="Q2092" t="s">
        <v>33</v>
      </c>
      <c r="W2092" s="32">
        <v>-38.299999999999997</v>
      </c>
      <c r="Y2092" t="s">
        <v>45</v>
      </c>
      <c r="Z2092" t="s">
        <v>1088</v>
      </c>
    </row>
    <row r="2093" spans="1:26" x14ac:dyDescent="0.3">
      <c r="A2093" t="s">
        <v>26</v>
      </c>
      <c r="B2093" t="s">
        <v>27</v>
      </c>
      <c r="C2093" s="27">
        <v>2020</v>
      </c>
      <c r="D2093" s="28">
        <v>9</v>
      </c>
      <c r="E2093" t="s">
        <v>52</v>
      </c>
      <c r="F2093" t="s">
        <v>1089</v>
      </c>
      <c r="G2093" s="29">
        <v>43896</v>
      </c>
      <c r="H2093" s="30">
        <v>43896</v>
      </c>
      <c r="I2093" s="31">
        <v>8</v>
      </c>
      <c r="J2093" t="s">
        <v>44</v>
      </c>
      <c r="L2093" t="s">
        <v>54</v>
      </c>
      <c r="M2093" t="s">
        <v>38</v>
      </c>
      <c r="P2093" t="s">
        <v>26</v>
      </c>
      <c r="Q2093" t="s">
        <v>33</v>
      </c>
      <c r="R2093" t="s">
        <v>558</v>
      </c>
      <c r="W2093" s="32">
        <v>-9900</v>
      </c>
      <c r="X2093" t="s">
        <v>1090</v>
      </c>
      <c r="Y2093" t="s">
        <v>57</v>
      </c>
      <c r="Z2093" t="s">
        <v>57</v>
      </c>
    </row>
    <row r="2094" spans="1:26" x14ac:dyDescent="0.3">
      <c r="A2094" t="s">
        <v>26</v>
      </c>
      <c r="B2094" t="s">
        <v>27</v>
      </c>
      <c r="C2094" s="27">
        <v>2020</v>
      </c>
      <c r="D2094" s="28">
        <v>9</v>
      </c>
      <c r="E2094" t="s">
        <v>52</v>
      </c>
      <c r="F2094" t="s">
        <v>1089</v>
      </c>
      <c r="G2094" s="29">
        <v>43896</v>
      </c>
      <c r="H2094" s="30">
        <v>43896</v>
      </c>
      <c r="I2094" s="31">
        <v>9</v>
      </c>
      <c r="J2094" t="s">
        <v>44</v>
      </c>
      <c r="L2094" t="s">
        <v>54</v>
      </c>
      <c r="M2094" t="s">
        <v>38</v>
      </c>
      <c r="P2094" t="s">
        <v>26</v>
      </c>
      <c r="Q2094" t="s">
        <v>33</v>
      </c>
      <c r="R2094" t="s">
        <v>558</v>
      </c>
      <c r="W2094" s="32">
        <v>-9375</v>
      </c>
      <c r="X2094" t="s">
        <v>1091</v>
      </c>
      <c r="Y2094" t="s">
        <v>57</v>
      </c>
      <c r="Z2094" t="s">
        <v>57</v>
      </c>
    </row>
    <row r="2095" spans="1:26" x14ac:dyDescent="0.3">
      <c r="A2095" t="s">
        <v>26</v>
      </c>
      <c r="B2095" t="s">
        <v>27</v>
      </c>
      <c r="C2095" s="27">
        <v>2020</v>
      </c>
      <c r="D2095" s="28">
        <v>9</v>
      </c>
      <c r="E2095" t="s">
        <v>52</v>
      </c>
      <c r="F2095" t="s">
        <v>1089</v>
      </c>
      <c r="G2095" s="29">
        <v>43896</v>
      </c>
      <c r="H2095" s="30">
        <v>43896</v>
      </c>
      <c r="I2095" s="31">
        <v>36</v>
      </c>
      <c r="J2095" t="s">
        <v>44</v>
      </c>
      <c r="K2095" t="s">
        <v>581</v>
      </c>
      <c r="L2095" t="s">
        <v>987</v>
      </c>
      <c r="M2095" t="s">
        <v>582</v>
      </c>
      <c r="P2095" t="s">
        <v>26</v>
      </c>
      <c r="Q2095" t="s">
        <v>33</v>
      </c>
      <c r="R2095" t="s">
        <v>558</v>
      </c>
      <c r="S2095" t="s">
        <v>1092</v>
      </c>
      <c r="W2095" s="32">
        <v>9900</v>
      </c>
      <c r="X2095" t="s">
        <v>1090</v>
      </c>
      <c r="Y2095" t="s">
        <v>1093</v>
      </c>
      <c r="Z2095" t="s">
        <v>57</v>
      </c>
    </row>
    <row r="2096" spans="1:26" x14ac:dyDescent="0.3">
      <c r="A2096" t="s">
        <v>26</v>
      </c>
      <c r="B2096" t="s">
        <v>27</v>
      </c>
      <c r="C2096" s="27">
        <v>2020</v>
      </c>
      <c r="D2096" s="28">
        <v>9</v>
      </c>
      <c r="E2096" t="s">
        <v>52</v>
      </c>
      <c r="F2096" t="s">
        <v>1089</v>
      </c>
      <c r="G2096" s="29">
        <v>43896</v>
      </c>
      <c r="H2096" s="30">
        <v>43896</v>
      </c>
      <c r="I2096" s="31">
        <v>37</v>
      </c>
      <c r="J2096" t="s">
        <v>44</v>
      </c>
      <c r="K2096" t="s">
        <v>581</v>
      </c>
      <c r="L2096" t="s">
        <v>987</v>
      </c>
      <c r="M2096" t="s">
        <v>582</v>
      </c>
      <c r="P2096" t="s">
        <v>26</v>
      </c>
      <c r="Q2096" t="s">
        <v>33</v>
      </c>
      <c r="R2096" t="s">
        <v>558</v>
      </c>
      <c r="S2096" t="s">
        <v>353</v>
      </c>
      <c r="W2096" s="32">
        <v>9375</v>
      </c>
      <c r="X2096" t="s">
        <v>1091</v>
      </c>
      <c r="Y2096" t="s">
        <v>1094</v>
      </c>
      <c r="Z2096" t="s">
        <v>57</v>
      </c>
    </row>
    <row r="2097" spans="1:26" x14ac:dyDescent="0.3">
      <c r="A2097" t="s">
        <v>26</v>
      </c>
      <c r="B2097" t="s">
        <v>27</v>
      </c>
      <c r="C2097" s="27">
        <v>2020</v>
      </c>
      <c r="D2097" s="28">
        <v>9</v>
      </c>
      <c r="E2097" t="s">
        <v>52</v>
      </c>
      <c r="F2097" t="s">
        <v>1095</v>
      </c>
      <c r="G2097" s="29">
        <v>43896</v>
      </c>
      <c r="H2097" s="30">
        <v>43897</v>
      </c>
      <c r="I2097" s="31">
        <v>19</v>
      </c>
      <c r="J2097" t="s">
        <v>44</v>
      </c>
      <c r="L2097" t="s">
        <v>37</v>
      </c>
      <c r="M2097" t="s">
        <v>38</v>
      </c>
      <c r="P2097" t="s">
        <v>26</v>
      </c>
      <c r="Q2097" t="s">
        <v>33</v>
      </c>
      <c r="R2097" t="s">
        <v>558</v>
      </c>
      <c r="W2097" s="32">
        <v>-9900</v>
      </c>
      <c r="X2097" t="s">
        <v>1090</v>
      </c>
      <c r="Y2097" t="s">
        <v>45</v>
      </c>
      <c r="Z2097" t="s">
        <v>70</v>
      </c>
    </row>
    <row r="2098" spans="1:26" x14ac:dyDescent="0.3">
      <c r="A2098" t="s">
        <v>26</v>
      </c>
      <c r="B2098" t="s">
        <v>27</v>
      </c>
      <c r="C2098" s="27">
        <v>2020</v>
      </c>
      <c r="D2098" s="28">
        <v>9</v>
      </c>
      <c r="E2098" t="s">
        <v>52</v>
      </c>
      <c r="F2098" t="s">
        <v>1095</v>
      </c>
      <c r="G2098" s="29">
        <v>43896</v>
      </c>
      <c r="H2098" s="30">
        <v>43897</v>
      </c>
      <c r="I2098" s="31">
        <v>20</v>
      </c>
      <c r="J2098" t="s">
        <v>44</v>
      </c>
      <c r="L2098" t="s">
        <v>37</v>
      </c>
      <c r="M2098" t="s">
        <v>38</v>
      </c>
      <c r="P2098" t="s">
        <v>26</v>
      </c>
      <c r="Q2098" t="s">
        <v>33</v>
      </c>
      <c r="R2098" t="s">
        <v>558</v>
      </c>
      <c r="W2098" s="32">
        <v>-9375</v>
      </c>
      <c r="X2098" t="s">
        <v>1091</v>
      </c>
      <c r="Y2098" t="s">
        <v>45</v>
      </c>
      <c r="Z2098" t="s">
        <v>70</v>
      </c>
    </row>
    <row r="2099" spans="1:26" x14ac:dyDescent="0.3">
      <c r="A2099" t="s">
        <v>26</v>
      </c>
      <c r="B2099" t="s">
        <v>27</v>
      </c>
      <c r="C2099" s="27">
        <v>2020</v>
      </c>
      <c r="D2099" s="28">
        <v>9</v>
      </c>
      <c r="E2099" t="s">
        <v>52</v>
      </c>
      <c r="F2099" t="s">
        <v>1095</v>
      </c>
      <c r="G2099" s="29">
        <v>43896</v>
      </c>
      <c r="H2099" s="30">
        <v>43897</v>
      </c>
      <c r="I2099" s="31">
        <v>43</v>
      </c>
      <c r="J2099" t="s">
        <v>44</v>
      </c>
      <c r="L2099" t="s">
        <v>54</v>
      </c>
      <c r="M2099" t="s">
        <v>38</v>
      </c>
      <c r="P2099" t="s">
        <v>26</v>
      </c>
      <c r="Q2099" t="s">
        <v>33</v>
      </c>
      <c r="R2099" t="s">
        <v>558</v>
      </c>
      <c r="W2099" s="32">
        <v>9900</v>
      </c>
      <c r="X2099" t="s">
        <v>1090</v>
      </c>
      <c r="Y2099" t="s">
        <v>57</v>
      </c>
      <c r="Z2099" t="s">
        <v>70</v>
      </c>
    </row>
    <row r="2100" spans="1:26" x14ac:dyDescent="0.3">
      <c r="A2100" t="s">
        <v>26</v>
      </c>
      <c r="B2100" t="s">
        <v>27</v>
      </c>
      <c r="C2100" s="27">
        <v>2020</v>
      </c>
      <c r="D2100" s="28">
        <v>9</v>
      </c>
      <c r="E2100" t="s">
        <v>52</v>
      </c>
      <c r="F2100" t="s">
        <v>1095</v>
      </c>
      <c r="G2100" s="29">
        <v>43896</v>
      </c>
      <c r="H2100" s="30">
        <v>43897</v>
      </c>
      <c r="I2100" s="31">
        <v>44</v>
      </c>
      <c r="J2100" t="s">
        <v>44</v>
      </c>
      <c r="L2100" t="s">
        <v>54</v>
      </c>
      <c r="M2100" t="s">
        <v>38</v>
      </c>
      <c r="P2100" t="s">
        <v>26</v>
      </c>
      <c r="Q2100" t="s">
        <v>33</v>
      </c>
      <c r="R2100" t="s">
        <v>558</v>
      </c>
      <c r="W2100" s="32">
        <v>9375</v>
      </c>
      <c r="X2100" t="s">
        <v>1091</v>
      </c>
      <c r="Y2100" t="s">
        <v>57</v>
      </c>
      <c r="Z2100" t="s">
        <v>70</v>
      </c>
    </row>
    <row r="2101" spans="1:26" x14ac:dyDescent="0.3">
      <c r="A2101" t="s">
        <v>26</v>
      </c>
      <c r="B2101" t="s">
        <v>27</v>
      </c>
      <c r="C2101" s="27">
        <v>2020</v>
      </c>
      <c r="D2101" s="28">
        <v>9</v>
      </c>
      <c r="E2101" t="s">
        <v>632</v>
      </c>
      <c r="F2101" t="s">
        <v>1096</v>
      </c>
      <c r="G2101" s="29">
        <v>43899</v>
      </c>
      <c r="H2101" s="30">
        <v>43899</v>
      </c>
      <c r="I2101" s="31">
        <v>13</v>
      </c>
      <c r="J2101" t="s">
        <v>44</v>
      </c>
      <c r="K2101" t="s">
        <v>604</v>
      </c>
      <c r="L2101" t="s">
        <v>738</v>
      </c>
      <c r="M2101" t="s">
        <v>903</v>
      </c>
      <c r="O2101" t="s">
        <v>606</v>
      </c>
      <c r="P2101" t="s">
        <v>26</v>
      </c>
      <c r="Q2101" t="s">
        <v>33</v>
      </c>
      <c r="R2101" t="s">
        <v>558</v>
      </c>
      <c r="W2101" s="32">
        <v>4.1399999999999997</v>
      </c>
      <c r="Y2101" t="s">
        <v>1097</v>
      </c>
      <c r="Z2101" t="s">
        <v>1098</v>
      </c>
    </row>
    <row r="2102" spans="1:26" x14ac:dyDescent="0.3">
      <c r="A2102" t="s">
        <v>26</v>
      </c>
      <c r="B2102" t="s">
        <v>27</v>
      </c>
      <c r="C2102" s="27">
        <v>2020</v>
      </c>
      <c r="D2102" s="28">
        <v>9</v>
      </c>
      <c r="E2102" t="s">
        <v>632</v>
      </c>
      <c r="F2102" t="s">
        <v>1096</v>
      </c>
      <c r="G2102" s="29">
        <v>43899</v>
      </c>
      <c r="H2102" s="30">
        <v>43899</v>
      </c>
      <c r="I2102" s="31">
        <v>76</v>
      </c>
      <c r="J2102" t="s">
        <v>44</v>
      </c>
      <c r="K2102" t="s">
        <v>604</v>
      </c>
      <c r="L2102" t="s">
        <v>738</v>
      </c>
      <c r="M2102" t="s">
        <v>1080</v>
      </c>
      <c r="O2102" t="s">
        <v>606</v>
      </c>
      <c r="P2102" t="s">
        <v>26</v>
      </c>
      <c r="Q2102" t="s">
        <v>33</v>
      </c>
      <c r="R2102" t="s">
        <v>558</v>
      </c>
      <c r="W2102" s="32">
        <v>4.1399999999999997</v>
      </c>
      <c r="Y2102" t="s">
        <v>1097</v>
      </c>
      <c r="Z2102" t="s">
        <v>1098</v>
      </c>
    </row>
    <row r="2103" spans="1:26" x14ac:dyDescent="0.3">
      <c r="A2103" t="s">
        <v>26</v>
      </c>
      <c r="B2103" t="s">
        <v>27</v>
      </c>
      <c r="C2103" s="27">
        <v>2020</v>
      </c>
      <c r="D2103" s="28">
        <v>9</v>
      </c>
      <c r="E2103" t="s">
        <v>632</v>
      </c>
      <c r="F2103" t="s">
        <v>1096</v>
      </c>
      <c r="G2103" s="29">
        <v>43899</v>
      </c>
      <c r="H2103" s="30">
        <v>43899</v>
      </c>
      <c r="I2103" s="31">
        <v>89</v>
      </c>
      <c r="J2103" t="s">
        <v>44</v>
      </c>
      <c r="K2103" t="s">
        <v>604</v>
      </c>
      <c r="L2103" t="s">
        <v>738</v>
      </c>
      <c r="M2103" t="s">
        <v>903</v>
      </c>
      <c r="O2103" t="s">
        <v>606</v>
      </c>
      <c r="P2103" t="s">
        <v>26</v>
      </c>
      <c r="Q2103" t="s">
        <v>33</v>
      </c>
      <c r="R2103" t="s">
        <v>558</v>
      </c>
      <c r="W2103" s="32">
        <v>4.1399999999999997</v>
      </c>
      <c r="Y2103" t="s">
        <v>1097</v>
      </c>
      <c r="Z2103" t="s">
        <v>1098</v>
      </c>
    </row>
    <row r="2104" spans="1:26" x14ac:dyDescent="0.3">
      <c r="A2104" t="s">
        <v>26</v>
      </c>
      <c r="B2104" t="s">
        <v>27</v>
      </c>
      <c r="C2104" s="27">
        <v>2020</v>
      </c>
      <c r="D2104" s="28">
        <v>9</v>
      </c>
      <c r="E2104" t="s">
        <v>632</v>
      </c>
      <c r="F2104" t="s">
        <v>1096</v>
      </c>
      <c r="G2104" s="29">
        <v>43899</v>
      </c>
      <c r="H2104" s="30">
        <v>43899</v>
      </c>
      <c r="I2104" s="31">
        <v>140</v>
      </c>
      <c r="J2104" t="s">
        <v>44</v>
      </c>
      <c r="K2104" t="s">
        <v>604</v>
      </c>
      <c r="L2104" t="s">
        <v>738</v>
      </c>
      <c r="M2104" t="s">
        <v>1025</v>
      </c>
      <c r="O2104" t="s">
        <v>606</v>
      </c>
      <c r="P2104" t="s">
        <v>26</v>
      </c>
      <c r="Q2104" t="s">
        <v>33</v>
      </c>
      <c r="R2104" t="s">
        <v>558</v>
      </c>
      <c r="W2104" s="32">
        <v>4.1399999999999997</v>
      </c>
      <c r="Y2104" t="s">
        <v>1097</v>
      </c>
      <c r="Z2104" t="s">
        <v>1098</v>
      </c>
    </row>
    <row r="2105" spans="1:26" x14ac:dyDescent="0.3">
      <c r="A2105" t="s">
        <v>26</v>
      </c>
      <c r="B2105" t="s">
        <v>27</v>
      </c>
      <c r="C2105" s="27">
        <v>2020</v>
      </c>
      <c r="D2105" s="28">
        <v>9</v>
      </c>
      <c r="E2105" t="s">
        <v>632</v>
      </c>
      <c r="F2105" t="s">
        <v>1096</v>
      </c>
      <c r="G2105" s="29">
        <v>43899</v>
      </c>
      <c r="H2105" s="30">
        <v>43899</v>
      </c>
      <c r="I2105" s="31">
        <v>186</v>
      </c>
      <c r="J2105" t="s">
        <v>44</v>
      </c>
      <c r="K2105" t="s">
        <v>604</v>
      </c>
      <c r="L2105" t="s">
        <v>738</v>
      </c>
      <c r="M2105" t="s">
        <v>62</v>
      </c>
      <c r="O2105" t="s">
        <v>606</v>
      </c>
      <c r="P2105" t="s">
        <v>26</v>
      </c>
      <c r="Q2105" t="s">
        <v>33</v>
      </c>
      <c r="R2105" t="s">
        <v>558</v>
      </c>
      <c r="W2105" s="32">
        <v>0.21</v>
      </c>
      <c r="Y2105" t="s">
        <v>1097</v>
      </c>
      <c r="Z2105" t="s">
        <v>1098</v>
      </c>
    </row>
    <row r="2106" spans="1:26" x14ac:dyDescent="0.3">
      <c r="A2106" t="s">
        <v>26</v>
      </c>
      <c r="B2106" t="s">
        <v>27</v>
      </c>
      <c r="C2106" s="27">
        <v>2020</v>
      </c>
      <c r="D2106" s="28">
        <v>9</v>
      </c>
      <c r="E2106" t="s">
        <v>632</v>
      </c>
      <c r="F2106" t="s">
        <v>1096</v>
      </c>
      <c r="G2106" s="29">
        <v>43899</v>
      </c>
      <c r="H2106" s="30">
        <v>43899</v>
      </c>
      <c r="I2106" s="31">
        <v>189</v>
      </c>
      <c r="J2106" t="s">
        <v>44</v>
      </c>
      <c r="K2106" t="s">
        <v>604</v>
      </c>
      <c r="L2106" t="s">
        <v>738</v>
      </c>
      <c r="M2106" t="s">
        <v>62</v>
      </c>
      <c r="O2106" t="s">
        <v>606</v>
      </c>
      <c r="P2106" t="s">
        <v>26</v>
      </c>
      <c r="Q2106" t="s">
        <v>33</v>
      </c>
      <c r="R2106" t="s">
        <v>558</v>
      </c>
      <c r="W2106" s="32">
        <v>0.21</v>
      </c>
      <c r="Y2106" t="s">
        <v>1097</v>
      </c>
      <c r="Z2106" t="s">
        <v>1098</v>
      </c>
    </row>
    <row r="2107" spans="1:26" x14ac:dyDescent="0.3">
      <c r="A2107" t="s">
        <v>26</v>
      </c>
      <c r="B2107" t="s">
        <v>27</v>
      </c>
      <c r="C2107" s="27">
        <v>2020</v>
      </c>
      <c r="D2107" s="28">
        <v>9</v>
      </c>
      <c r="E2107" t="s">
        <v>632</v>
      </c>
      <c r="F2107" t="s">
        <v>1096</v>
      </c>
      <c r="G2107" s="29">
        <v>43899</v>
      </c>
      <c r="H2107" s="30">
        <v>43899</v>
      </c>
      <c r="I2107" s="31">
        <v>223</v>
      </c>
      <c r="J2107" t="s">
        <v>44</v>
      </c>
      <c r="L2107" t="s">
        <v>37</v>
      </c>
      <c r="M2107" t="s">
        <v>38</v>
      </c>
      <c r="Q2107" t="s">
        <v>33</v>
      </c>
      <c r="W2107" s="32">
        <v>-16.98</v>
      </c>
      <c r="Y2107" t="s">
        <v>45</v>
      </c>
      <c r="Z2107" t="s">
        <v>1098</v>
      </c>
    </row>
    <row r="2108" spans="1:26" x14ac:dyDescent="0.3">
      <c r="A2108" t="s">
        <v>26</v>
      </c>
      <c r="B2108" t="s">
        <v>27</v>
      </c>
      <c r="C2108" s="27">
        <v>2020</v>
      </c>
      <c r="D2108" s="28">
        <v>9</v>
      </c>
      <c r="E2108" t="s">
        <v>632</v>
      </c>
      <c r="F2108" t="s">
        <v>1099</v>
      </c>
      <c r="G2108" s="29">
        <v>43899</v>
      </c>
      <c r="H2108" s="30">
        <v>43899</v>
      </c>
      <c r="I2108" s="31">
        <v>13</v>
      </c>
      <c r="J2108" t="s">
        <v>44</v>
      </c>
      <c r="K2108" t="s">
        <v>604</v>
      </c>
      <c r="L2108" t="s">
        <v>732</v>
      </c>
      <c r="M2108" t="s">
        <v>903</v>
      </c>
      <c r="O2108" t="s">
        <v>606</v>
      </c>
      <c r="P2108" t="s">
        <v>26</v>
      </c>
      <c r="Q2108" t="s">
        <v>33</v>
      </c>
      <c r="R2108" t="s">
        <v>558</v>
      </c>
      <c r="W2108" s="32">
        <v>1.08</v>
      </c>
      <c r="Y2108" t="s">
        <v>1100</v>
      </c>
      <c r="Z2108" t="s">
        <v>1101</v>
      </c>
    </row>
    <row r="2109" spans="1:26" x14ac:dyDescent="0.3">
      <c r="A2109" t="s">
        <v>26</v>
      </c>
      <c r="B2109" t="s">
        <v>27</v>
      </c>
      <c r="C2109" s="27">
        <v>2020</v>
      </c>
      <c r="D2109" s="28">
        <v>9</v>
      </c>
      <c r="E2109" t="s">
        <v>632</v>
      </c>
      <c r="F2109" t="s">
        <v>1099</v>
      </c>
      <c r="G2109" s="29">
        <v>43899</v>
      </c>
      <c r="H2109" s="30">
        <v>43899</v>
      </c>
      <c r="I2109" s="31">
        <v>76</v>
      </c>
      <c r="J2109" t="s">
        <v>44</v>
      </c>
      <c r="K2109" t="s">
        <v>604</v>
      </c>
      <c r="L2109" t="s">
        <v>732</v>
      </c>
      <c r="M2109" t="s">
        <v>1080</v>
      </c>
      <c r="O2109" t="s">
        <v>606</v>
      </c>
      <c r="P2109" t="s">
        <v>26</v>
      </c>
      <c r="Q2109" t="s">
        <v>33</v>
      </c>
      <c r="R2109" t="s">
        <v>558</v>
      </c>
      <c r="W2109" s="32">
        <v>1.08</v>
      </c>
      <c r="Y2109" t="s">
        <v>1100</v>
      </c>
      <c r="Z2109" t="s">
        <v>1101</v>
      </c>
    </row>
    <row r="2110" spans="1:26" x14ac:dyDescent="0.3">
      <c r="A2110" t="s">
        <v>26</v>
      </c>
      <c r="B2110" t="s">
        <v>27</v>
      </c>
      <c r="C2110" s="27">
        <v>2020</v>
      </c>
      <c r="D2110" s="28">
        <v>9</v>
      </c>
      <c r="E2110" t="s">
        <v>632</v>
      </c>
      <c r="F2110" t="s">
        <v>1099</v>
      </c>
      <c r="G2110" s="29">
        <v>43899</v>
      </c>
      <c r="H2110" s="30">
        <v>43899</v>
      </c>
      <c r="I2110" s="31">
        <v>89</v>
      </c>
      <c r="J2110" t="s">
        <v>44</v>
      </c>
      <c r="K2110" t="s">
        <v>604</v>
      </c>
      <c r="L2110" t="s">
        <v>732</v>
      </c>
      <c r="M2110" t="s">
        <v>903</v>
      </c>
      <c r="O2110" t="s">
        <v>606</v>
      </c>
      <c r="P2110" t="s">
        <v>26</v>
      </c>
      <c r="Q2110" t="s">
        <v>33</v>
      </c>
      <c r="R2110" t="s">
        <v>558</v>
      </c>
      <c r="W2110" s="32">
        <v>1.08</v>
      </c>
      <c r="Y2110" t="s">
        <v>1100</v>
      </c>
      <c r="Z2110" t="s">
        <v>1101</v>
      </c>
    </row>
    <row r="2111" spans="1:26" x14ac:dyDescent="0.3">
      <c r="A2111" t="s">
        <v>26</v>
      </c>
      <c r="B2111" t="s">
        <v>27</v>
      </c>
      <c r="C2111" s="27">
        <v>2020</v>
      </c>
      <c r="D2111" s="28">
        <v>9</v>
      </c>
      <c r="E2111" t="s">
        <v>632</v>
      </c>
      <c r="F2111" t="s">
        <v>1099</v>
      </c>
      <c r="G2111" s="29">
        <v>43899</v>
      </c>
      <c r="H2111" s="30">
        <v>43899</v>
      </c>
      <c r="I2111" s="31">
        <v>140</v>
      </c>
      <c r="J2111" t="s">
        <v>44</v>
      </c>
      <c r="K2111" t="s">
        <v>604</v>
      </c>
      <c r="L2111" t="s">
        <v>732</v>
      </c>
      <c r="M2111" t="s">
        <v>1025</v>
      </c>
      <c r="O2111" t="s">
        <v>606</v>
      </c>
      <c r="P2111" t="s">
        <v>26</v>
      </c>
      <c r="Q2111" t="s">
        <v>33</v>
      </c>
      <c r="R2111" t="s">
        <v>558</v>
      </c>
      <c r="W2111" s="32">
        <v>1.08</v>
      </c>
      <c r="Y2111" t="s">
        <v>1100</v>
      </c>
      <c r="Z2111" t="s">
        <v>1101</v>
      </c>
    </row>
    <row r="2112" spans="1:26" x14ac:dyDescent="0.3">
      <c r="A2112" t="s">
        <v>26</v>
      </c>
      <c r="B2112" t="s">
        <v>27</v>
      </c>
      <c r="C2112" s="27">
        <v>2020</v>
      </c>
      <c r="D2112" s="28">
        <v>9</v>
      </c>
      <c r="E2112" t="s">
        <v>632</v>
      </c>
      <c r="F2112" t="s">
        <v>1099</v>
      </c>
      <c r="G2112" s="29">
        <v>43899</v>
      </c>
      <c r="H2112" s="30">
        <v>43899</v>
      </c>
      <c r="I2112" s="31">
        <v>186</v>
      </c>
      <c r="J2112" t="s">
        <v>44</v>
      </c>
      <c r="K2112" t="s">
        <v>604</v>
      </c>
      <c r="L2112" t="s">
        <v>732</v>
      </c>
      <c r="M2112" t="s">
        <v>62</v>
      </c>
      <c r="O2112" t="s">
        <v>606</v>
      </c>
      <c r="P2112" t="s">
        <v>26</v>
      </c>
      <c r="Q2112" t="s">
        <v>33</v>
      </c>
      <c r="R2112" t="s">
        <v>558</v>
      </c>
      <c r="W2112" s="32">
        <v>0.05</v>
      </c>
      <c r="Y2112" t="s">
        <v>1100</v>
      </c>
      <c r="Z2112" t="s">
        <v>1101</v>
      </c>
    </row>
    <row r="2113" spans="1:26" x14ac:dyDescent="0.3">
      <c r="A2113" t="s">
        <v>26</v>
      </c>
      <c r="B2113" t="s">
        <v>27</v>
      </c>
      <c r="C2113" s="27">
        <v>2020</v>
      </c>
      <c r="D2113" s="28">
        <v>9</v>
      </c>
      <c r="E2113" t="s">
        <v>632</v>
      </c>
      <c r="F2113" t="s">
        <v>1099</v>
      </c>
      <c r="G2113" s="29">
        <v>43899</v>
      </c>
      <c r="H2113" s="30">
        <v>43899</v>
      </c>
      <c r="I2113" s="31">
        <v>189</v>
      </c>
      <c r="J2113" t="s">
        <v>44</v>
      </c>
      <c r="K2113" t="s">
        <v>604</v>
      </c>
      <c r="L2113" t="s">
        <v>732</v>
      </c>
      <c r="M2113" t="s">
        <v>62</v>
      </c>
      <c r="O2113" t="s">
        <v>606</v>
      </c>
      <c r="P2113" t="s">
        <v>26</v>
      </c>
      <c r="Q2113" t="s">
        <v>33</v>
      </c>
      <c r="R2113" t="s">
        <v>558</v>
      </c>
      <c r="W2113" s="32">
        <v>0.05</v>
      </c>
      <c r="Y2113" t="s">
        <v>1100</v>
      </c>
      <c r="Z2113" t="s">
        <v>1101</v>
      </c>
    </row>
    <row r="2114" spans="1:26" x14ac:dyDescent="0.3">
      <c r="A2114" t="s">
        <v>26</v>
      </c>
      <c r="B2114" t="s">
        <v>27</v>
      </c>
      <c r="C2114" s="27">
        <v>2020</v>
      </c>
      <c r="D2114" s="28">
        <v>9</v>
      </c>
      <c r="E2114" t="s">
        <v>632</v>
      </c>
      <c r="F2114" t="s">
        <v>1099</v>
      </c>
      <c r="G2114" s="29">
        <v>43899</v>
      </c>
      <c r="H2114" s="30">
        <v>43899</v>
      </c>
      <c r="I2114" s="31">
        <v>221</v>
      </c>
      <c r="J2114" t="s">
        <v>44</v>
      </c>
      <c r="L2114" t="s">
        <v>37</v>
      </c>
      <c r="M2114" t="s">
        <v>38</v>
      </c>
      <c r="Q2114" t="s">
        <v>33</v>
      </c>
      <c r="W2114" s="32">
        <v>-4.42</v>
      </c>
      <c r="Y2114" t="s">
        <v>45</v>
      </c>
      <c r="Z2114" t="s">
        <v>1101</v>
      </c>
    </row>
    <row r="2115" spans="1:26" x14ac:dyDescent="0.3">
      <c r="A2115" t="s">
        <v>26</v>
      </c>
      <c r="B2115" t="s">
        <v>27</v>
      </c>
      <c r="C2115" s="27">
        <v>2020</v>
      </c>
      <c r="D2115" s="28">
        <v>9</v>
      </c>
      <c r="E2115" t="s">
        <v>632</v>
      </c>
      <c r="F2115" t="s">
        <v>1102</v>
      </c>
      <c r="G2115" s="29">
        <v>43899</v>
      </c>
      <c r="H2115" s="30">
        <v>43899</v>
      </c>
      <c r="I2115" s="31">
        <v>13</v>
      </c>
      <c r="J2115" t="s">
        <v>44</v>
      </c>
      <c r="K2115" t="s">
        <v>604</v>
      </c>
      <c r="L2115" t="s">
        <v>1103</v>
      </c>
      <c r="M2115" t="s">
        <v>903</v>
      </c>
      <c r="O2115" t="s">
        <v>606</v>
      </c>
      <c r="P2115" t="s">
        <v>26</v>
      </c>
      <c r="Q2115" t="s">
        <v>33</v>
      </c>
      <c r="R2115" t="s">
        <v>558</v>
      </c>
      <c r="W2115" s="32">
        <v>3.28</v>
      </c>
      <c r="Y2115" t="s">
        <v>1104</v>
      </c>
      <c r="Z2115" t="s">
        <v>1105</v>
      </c>
    </row>
    <row r="2116" spans="1:26" x14ac:dyDescent="0.3">
      <c r="A2116" t="s">
        <v>26</v>
      </c>
      <c r="B2116" t="s">
        <v>27</v>
      </c>
      <c r="C2116" s="27">
        <v>2020</v>
      </c>
      <c r="D2116" s="28">
        <v>9</v>
      </c>
      <c r="E2116" t="s">
        <v>632</v>
      </c>
      <c r="F2116" t="s">
        <v>1102</v>
      </c>
      <c r="G2116" s="29">
        <v>43899</v>
      </c>
      <c r="H2116" s="30">
        <v>43899</v>
      </c>
      <c r="I2116" s="31">
        <v>76</v>
      </c>
      <c r="J2116" t="s">
        <v>44</v>
      </c>
      <c r="K2116" t="s">
        <v>604</v>
      </c>
      <c r="L2116" t="s">
        <v>1103</v>
      </c>
      <c r="M2116" t="s">
        <v>1080</v>
      </c>
      <c r="O2116" t="s">
        <v>606</v>
      </c>
      <c r="P2116" t="s">
        <v>26</v>
      </c>
      <c r="Q2116" t="s">
        <v>33</v>
      </c>
      <c r="R2116" t="s">
        <v>558</v>
      </c>
      <c r="W2116" s="32">
        <v>3.28</v>
      </c>
      <c r="Y2116" t="s">
        <v>1104</v>
      </c>
      <c r="Z2116" t="s">
        <v>1105</v>
      </c>
    </row>
    <row r="2117" spans="1:26" x14ac:dyDescent="0.3">
      <c r="A2117" t="s">
        <v>26</v>
      </c>
      <c r="B2117" t="s">
        <v>27</v>
      </c>
      <c r="C2117" s="27">
        <v>2020</v>
      </c>
      <c r="D2117" s="28">
        <v>9</v>
      </c>
      <c r="E2117" t="s">
        <v>632</v>
      </c>
      <c r="F2117" t="s">
        <v>1102</v>
      </c>
      <c r="G2117" s="29">
        <v>43899</v>
      </c>
      <c r="H2117" s="30">
        <v>43899</v>
      </c>
      <c r="I2117" s="31">
        <v>89</v>
      </c>
      <c r="J2117" t="s">
        <v>44</v>
      </c>
      <c r="K2117" t="s">
        <v>604</v>
      </c>
      <c r="L2117" t="s">
        <v>1103</v>
      </c>
      <c r="M2117" t="s">
        <v>903</v>
      </c>
      <c r="O2117" t="s">
        <v>606</v>
      </c>
      <c r="P2117" t="s">
        <v>26</v>
      </c>
      <c r="Q2117" t="s">
        <v>33</v>
      </c>
      <c r="R2117" t="s">
        <v>558</v>
      </c>
      <c r="W2117" s="32">
        <v>3.28</v>
      </c>
      <c r="Y2117" t="s">
        <v>1104</v>
      </c>
      <c r="Z2117" t="s">
        <v>1105</v>
      </c>
    </row>
    <row r="2118" spans="1:26" x14ac:dyDescent="0.3">
      <c r="A2118" t="s">
        <v>26</v>
      </c>
      <c r="B2118" t="s">
        <v>27</v>
      </c>
      <c r="C2118" s="27">
        <v>2020</v>
      </c>
      <c r="D2118" s="28">
        <v>9</v>
      </c>
      <c r="E2118" t="s">
        <v>632</v>
      </c>
      <c r="F2118" t="s">
        <v>1102</v>
      </c>
      <c r="G2118" s="29">
        <v>43899</v>
      </c>
      <c r="H2118" s="30">
        <v>43899</v>
      </c>
      <c r="I2118" s="31">
        <v>140</v>
      </c>
      <c r="J2118" t="s">
        <v>44</v>
      </c>
      <c r="K2118" t="s">
        <v>604</v>
      </c>
      <c r="L2118" t="s">
        <v>1103</v>
      </c>
      <c r="M2118" t="s">
        <v>1025</v>
      </c>
      <c r="O2118" t="s">
        <v>606</v>
      </c>
      <c r="P2118" t="s">
        <v>26</v>
      </c>
      <c r="Q2118" t="s">
        <v>33</v>
      </c>
      <c r="R2118" t="s">
        <v>558</v>
      </c>
      <c r="W2118" s="32">
        <v>3.28</v>
      </c>
      <c r="Y2118" t="s">
        <v>1104</v>
      </c>
      <c r="Z2118" t="s">
        <v>1105</v>
      </c>
    </row>
    <row r="2119" spans="1:26" x14ac:dyDescent="0.3">
      <c r="A2119" t="s">
        <v>26</v>
      </c>
      <c r="B2119" t="s">
        <v>27</v>
      </c>
      <c r="C2119" s="27">
        <v>2020</v>
      </c>
      <c r="D2119" s="28">
        <v>9</v>
      </c>
      <c r="E2119" t="s">
        <v>632</v>
      </c>
      <c r="F2119" t="s">
        <v>1102</v>
      </c>
      <c r="G2119" s="29">
        <v>43899</v>
      </c>
      <c r="H2119" s="30">
        <v>43899</v>
      </c>
      <c r="I2119" s="31">
        <v>186</v>
      </c>
      <c r="J2119" t="s">
        <v>44</v>
      </c>
      <c r="K2119" t="s">
        <v>604</v>
      </c>
      <c r="L2119" t="s">
        <v>1103</v>
      </c>
      <c r="M2119" t="s">
        <v>62</v>
      </c>
      <c r="O2119" t="s">
        <v>606</v>
      </c>
      <c r="P2119" t="s">
        <v>26</v>
      </c>
      <c r="Q2119" t="s">
        <v>33</v>
      </c>
      <c r="R2119" t="s">
        <v>558</v>
      </c>
      <c r="W2119" s="32">
        <v>0.16</v>
      </c>
      <c r="Y2119" t="s">
        <v>1104</v>
      </c>
      <c r="Z2119" t="s">
        <v>1105</v>
      </c>
    </row>
    <row r="2120" spans="1:26" x14ac:dyDescent="0.3">
      <c r="A2120" t="s">
        <v>26</v>
      </c>
      <c r="B2120" t="s">
        <v>27</v>
      </c>
      <c r="C2120" s="27">
        <v>2020</v>
      </c>
      <c r="D2120" s="28">
        <v>9</v>
      </c>
      <c r="E2120" t="s">
        <v>632</v>
      </c>
      <c r="F2120" t="s">
        <v>1102</v>
      </c>
      <c r="G2120" s="29">
        <v>43899</v>
      </c>
      <c r="H2120" s="30">
        <v>43899</v>
      </c>
      <c r="I2120" s="31">
        <v>189</v>
      </c>
      <c r="J2120" t="s">
        <v>44</v>
      </c>
      <c r="K2120" t="s">
        <v>604</v>
      </c>
      <c r="L2120" t="s">
        <v>1103</v>
      </c>
      <c r="M2120" t="s">
        <v>62</v>
      </c>
      <c r="O2120" t="s">
        <v>606</v>
      </c>
      <c r="P2120" t="s">
        <v>26</v>
      </c>
      <c r="Q2120" t="s">
        <v>33</v>
      </c>
      <c r="R2120" t="s">
        <v>558</v>
      </c>
      <c r="W2120" s="32">
        <v>0.16</v>
      </c>
      <c r="Y2120" t="s">
        <v>1104</v>
      </c>
      <c r="Z2120" t="s">
        <v>1105</v>
      </c>
    </row>
    <row r="2121" spans="1:26" x14ac:dyDescent="0.3">
      <c r="A2121" t="s">
        <v>26</v>
      </c>
      <c r="B2121" t="s">
        <v>27</v>
      </c>
      <c r="C2121" s="27">
        <v>2020</v>
      </c>
      <c r="D2121" s="28">
        <v>9</v>
      </c>
      <c r="E2121" t="s">
        <v>632</v>
      </c>
      <c r="F2121" t="s">
        <v>1102</v>
      </c>
      <c r="G2121" s="29">
        <v>43899</v>
      </c>
      <c r="H2121" s="30">
        <v>43899</v>
      </c>
      <c r="I2121" s="31">
        <v>222</v>
      </c>
      <c r="J2121" t="s">
        <v>44</v>
      </c>
      <c r="L2121" t="s">
        <v>37</v>
      </c>
      <c r="M2121" t="s">
        <v>38</v>
      </c>
      <c r="Q2121" t="s">
        <v>33</v>
      </c>
      <c r="W2121" s="32">
        <v>-13.44</v>
      </c>
      <c r="Y2121" t="s">
        <v>45</v>
      </c>
      <c r="Z2121" t="s">
        <v>1105</v>
      </c>
    </row>
    <row r="2122" spans="1:26" x14ac:dyDescent="0.3">
      <c r="A2122" t="s">
        <v>26</v>
      </c>
      <c r="B2122" t="s">
        <v>27</v>
      </c>
      <c r="C2122" s="27">
        <v>2020</v>
      </c>
      <c r="D2122" s="28">
        <v>9</v>
      </c>
      <c r="E2122" t="s">
        <v>632</v>
      </c>
      <c r="F2122" t="s">
        <v>1106</v>
      </c>
      <c r="G2122" s="29">
        <v>43899</v>
      </c>
      <c r="H2122" s="30">
        <v>43899</v>
      </c>
      <c r="I2122" s="31">
        <v>13</v>
      </c>
      <c r="J2122" t="s">
        <v>44</v>
      </c>
      <c r="K2122" t="s">
        <v>604</v>
      </c>
      <c r="L2122" t="s">
        <v>1107</v>
      </c>
      <c r="M2122" t="s">
        <v>903</v>
      </c>
      <c r="O2122" t="s">
        <v>606</v>
      </c>
      <c r="P2122" t="s">
        <v>26</v>
      </c>
      <c r="Q2122" t="s">
        <v>33</v>
      </c>
      <c r="R2122" t="s">
        <v>558</v>
      </c>
      <c r="W2122" s="32">
        <v>1.93</v>
      </c>
      <c r="Y2122" t="s">
        <v>1108</v>
      </c>
      <c r="Z2122" t="s">
        <v>1109</v>
      </c>
    </row>
    <row r="2123" spans="1:26" x14ac:dyDescent="0.3">
      <c r="A2123" t="s">
        <v>26</v>
      </c>
      <c r="B2123" t="s">
        <v>27</v>
      </c>
      <c r="C2123" s="27">
        <v>2020</v>
      </c>
      <c r="D2123" s="28">
        <v>9</v>
      </c>
      <c r="E2123" t="s">
        <v>632</v>
      </c>
      <c r="F2123" t="s">
        <v>1106</v>
      </c>
      <c r="G2123" s="29">
        <v>43899</v>
      </c>
      <c r="H2123" s="30">
        <v>43899</v>
      </c>
      <c r="I2123" s="31">
        <v>76</v>
      </c>
      <c r="J2123" t="s">
        <v>44</v>
      </c>
      <c r="K2123" t="s">
        <v>604</v>
      </c>
      <c r="L2123" t="s">
        <v>1107</v>
      </c>
      <c r="M2123" t="s">
        <v>1080</v>
      </c>
      <c r="O2123" t="s">
        <v>606</v>
      </c>
      <c r="P2123" t="s">
        <v>26</v>
      </c>
      <c r="Q2123" t="s">
        <v>33</v>
      </c>
      <c r="R2123" t="s">
        <v>558</v>
      </c>
      <c r="W2123" s="32">
        <v>1.93</v>
      </c>
      <c r="Y2123" t="s">
        <v>1108</v>
      </c>
      <c r="Z2123" t="s">
        <v>1109</v>
      </c>
    </row>
    <row r="2124" spans="1:26" x14ac:dyDescent="0.3">
      <c r="A2124" t="s">
        <v>26</v>
      </c>
      <c r="B2124" t="s">
        <v>27</v>
      </c>
      <c r="C2124" s="27">
        <v>2020</v>
      </c>
      <c r="D2124" s="28">
        <v>9</v>
      </c>
      <c r="E2124" t="s">
        <v>632</v>
      </c>
      <c r="F2124" t="s">
        <v>1106</v>
      </c>
      <c r="G2124" s="29">
        <v>43899</v>
      </c>
      <c r="H2124" s="30">
        <v>43899</v>
      </c>
      <c r="I2124" s="31">
        <v>89</v>
      </c>
      <c r="J2124" t="s">
        <v>44</v>
      </c>
      <c r="K2124" t="s">
        <v>604</v>
      </c>
      <c r="L2124" t="s">
        <v>1107</v>
      </c>
      <c r="M2124" t="s">
        <v>903</v>
      </c>
      <c r="O2124" t="s">
        <v>606</v>
      </c>
      <c r="P2124" t="s">
        <v>26</v>
      </c>
      <c r="Q2124" t="s">
        <v>33</v>
      </c>
      <c r="R2124" t="s">
        <v>558</v>
      </c>
      <c r="W2124" s="32">
        <v>1.93</v>
      </c>
      <c r="Y2124" t="s">
        <v>1108</v>
      </c>
      <c r="Z2124" t="s">
        <v>1109</v>
      </c>
    </row>
    <row r="2125" spans="1:26" x14ac:dyDescent="0.3">
      <c r="A2125" t="s">
        <v>26</v>
      </c>
      <c r="B2125" t="s">
        <v>27</v>
      </c>
      <c r="C2125" s="27">
        <v>2020</v>
      </c>
      <c r="D2125" s="28">
        <v>9</v>
      </c>
      <c r="E2125" t="s">
        <v>632</v>
      </c>
      <c r="F2125" t="s">
        <v>1106</v>
      </c>
      <c r="G2125" s="29">
        <v>43899</v>
      </c>
      <c r="H2125" s="30">
        <v>43899</v>
      </c>
      <c r="I2125" s="31">
        <v>140</v>
      </c>
      <c r="J2125" t="s">
        <v>44</v>
      </c>
      <c r="K2125" t="s">
        <v>604</v>
      </c>
      <c r="L2125" t="s">
        <v>1107</v>
      </c>
      <c r="M2125" t="s">
        <v>1025</v>
      </c>
      <c r="O2125" t="s">
        <v>606</v>
      </c>
      <c r="P2125" t="s">
        <v>26</v>
      </c>
      <c r="Q2125" t="s">
        <v>33</v>
      </c>
      <c r="R2125" t="s">
        <v>558</v>
      </c>
      <c r="W2125" s="32">
        <v>1.93</v>
      </c>
      <c r="Y2125" t="s">
        <v>1108</v>
      </c>
      <c r="Z2125" t="s">
        <v>1109</v>
      </c>
    </row>
    <row r="2126" spans="1:26" x14ac:dyDescent="0.3">
      <c r="A2126" t="s">
        <v>26</v>
      </c>
      <c r="B2126" t="s">
        <v>27</v>
      </c>
      <c r="C2126" s="27">
        <v>2020</v>
      </c>
      <c r="D2126" s="28">
        <v>9</v>
      </c>
      <c r="E2126" t="s">
        <v>632</v>
      </c>
      <c r="F2126" t="s">
        <v>1106</v>
      </c>
      <c r="G2126" s="29">
        <v>43899</v>
      </c>
      <c r="H2126" s="30">
        <v>43899</v>
      </c>
      <c r="I2126" s="31">
        <v>186</v>
      </c>
      <c r="J2126" t="s">
        <v>44</v>
      </c>
      <c r="K2126" t="s">
        <v>604</v>
      </c>
      <c r="L2126" t="s">
        <v>1107</v>
      </c>
      <c r="M2126" t="s">
        <v>62</v>
      </c>
      <c r="O2126" t="s">
        <v>606</v>
      </c>
      <c r="P2126" t="s">
        <v>26</v>
      </c>
      <c r="Q2126" t="s">
        <v>33</v>
      </c>
      <c r="R2126" t="s">
        <v>558</v>
      </c>
      <c r="W2126" s="32">
        <v>0.1</v>
      </c>
      <c r="Y2126" t="s">
        <v>1108</v>
      </c>
      <c r="Z2126" t="s">
        <v>1109</v>
      </c>
    </row>
    <row r="2127" spans="1:26" x14ac:dyDescent="0.3">
      <c r="A2127" t="s">
        <v>26</v>
      </c>
      <c r="B2127" t="s">
        <v>27</v>
      </c>
      <c r="C2127" s="27">
        <v>2020</v>
      </c>
      <c r="D2127" s="28">
        <v>9</v>
      </c>
      <c r="E2127" t="s">
        <v>632</v>
      </c>
      <c r="F2127" t="s">
        <v>1106</v>
      </c>
      <c r="G2127" s="29">
        <v>43899</v>
      </c>
      <c r="H2127" s="30">
        <v>43899</v>
      </c>
      <c r="I2127" s="31">
        <v>189</v>
      </c>
      <c r="J2127" t="s">
        <v>44</v>
      </c>
      <c r="K2127" t="s">
        <v>604</v>
      </c>
      <c r="L2127" t="s">
        <v>1107</v>
      </c>
      <c r="M2127" t="s">
        <v>62</v>
      </c>
      <c r="O2127" t="s">
        <v>606</v>
      </c>
      <c r="P2127" t="s">
        <v>26</v>
      </c>
      <c r="Q2127" t="s">
        <v>33</v>
      </c>
      <c r="R2127" t="s">
        <v>558</v>
      </c>
      <c r="W2127" s="32">
        <v>0.1</v>
      </c>
      <c r="Y2127" t="s">
        <v>1108</v>
      </c>
      <c r="Z2127" t="s">
        <v>1109</v>
      </c>
    </row>
    <row r="2128" spans="1:26" x14ac:dyDescent="0.3">
      <c r="A2128" t="s">
        <v>26</v>
      </c>
      <c r="B2128" t="s">
        <v>27</v>
      </c>
      <c r="C2128" s="27">
        <v>2020</v>
      </c>
      <c r="D2128" s="28">
        <v>9</v>
      </c>
      <c r="E2128" t="s">
        <v>632</v>
      </c>
      <c r="F2128" t="s">
        <v>1106</v>
      </c>
      <c r="G2128" s="29">
        <v>43899</v>
      </c>
      <c r="H2128" s="30">
        <v>43899</v>
      </c>
      <c r="I2128" s="31">
        <v>221</v>
      </c>
      <c r="J2128" t="s">
        <v>44</v>
      </c>
      <c r="L2128" t="s">
        <v>37</v>
      </c>
      <c r="M2128" t="s">
        <v>38</v>
      </c>
      <c r="Q2128" t="s">
        <v>33</v>
      </c>
      <c r="W2128" s="32">
        <v>-7.92</v>
      </c>
      <c r="Y2128" t="s">
        <v>45</v>
      </c>
      <c r="Z2128" t="s">
        <v>1109</v>
      </c>
    </row>
    <row r="2129" spans="1:26" x14ac:dyDescent="0.3">
      <c r="A2129" t="s">
        <v>26</v>
      </c>
      <c r="B2129" t="s">
        <v>27</v>
      </c>
      <c r="C2129" s="27">
        <v>2020</v>
      </c>
      <c r="D2129" s="28">
        <v>9</v>
      </c>
      <c r="E2129" t="s">
        <v>632</v>
      </c>
      <c r="F2129" t="s">
        <v>1110</v>
      </c>
      <c r="G2129" s="29">
        <v>43899</v>
      </c>
      <c r="H2129" s="30">
        <v>43899</v>
      </c>
      <c r="I2129" s="31">
        <v>13</v>
      </c>
      <c r="J2129" t="s">
        <v>44</v>
      </c>
      <c r="K2129" t="s">
        <v>604</v>
      </c>
      <c r="L2129" t="s">
        <v>1103</v>
      </c>
      <c r="M2129" t="s">
        <v>903</v>
      </c>
      <c r="O2129" t="s">
        <v>606</v>
      </c>
      <c r="P2129" t="s">
        <v>26</v>
      </c>
      <c r="Q2129" t="s">
        <v>33</v>
      </c>
      <c r="R2129" t="s">
        <v>558</v>
      </c>
      <c r="W2129" s="32">
        <v>-0.7</v>
      </c>
      <c r="Y2129" t="s">
        <v>1111</v>
      </c>
      <c r="Z2129" t="s">
        <v>1112</v>
      </c>
    </row>
    <row r="2130" spans="1:26" x14ac:dyDescent="0.3">
      <c r="A2130" t="s">
        <v>26</v>
      </c>
      <c r="B2130" t="s">
        <v>27</v>
      </c>
      <c r="C2130" s="27">
        <v>2020</v>
      </c>
      <c r="D2130" s="28">
        <v>9</v>
      </c>
      <c r="E2130" t="s">
        <v>632</v>
      </c>
      <c r="F2130" t="s">
        <v>1110</v>
      </c>
      <c r="G2130" s="29">
        <v>43899</v>
      </c>
      <c r="H2130" s="30">
        <v>43899</v>
      </c>
      <c r="I2130" s="31">
        <v>76</v>
      </c>
      <c r="J2130" t="s">
        <v>44</v>
      </c>
      <c r="K2130" t="s">
        <v>604</v>
      </c>
      <c r="L2130" t="s">
        <v>1103</v>
      </c>
      <c r="M2130" t="s">
        <v>1080</v>
      </c>
      <c r="O2130" t="s">
        <v>606</v>
      </c>
      <c r="P2130" t="s">
        <v>26</v>
      </c>
      <c r="Q2130" t="s">
        <v>33</v>
      </c>
      <c r="R2130" t="s">
        <v>558</v>
      </c>
      <c r="W2130" s="32">
        <v>-0.7</v>
      </c>
      <c r="Y2130" t="s">
        <v>1111</v>
      </c>
      <c r="Z2130" t="s">
        <v>1112</v>
      </c>
    </row>
    <row r="2131" spans="1:26" x14ac:dyDescent="0.3">
      <c r="A2131" t="s">
        <v>26</v>
      </c>
      <c r="B2131" t="s">
        <v>27</v>
      </c>
      <c r="C2131" s="27">
        <v>2020</v>
      </c>
      <c r="D2131" s="28">
        <v>9</v>
      </c>
      <c r="E2131" t="s">
        <v>632</v>
      </c>
      <c r="F2131" t="s">
        <v>1110</v>
      </c>
      <c r="G2131" s="29">
        <v>43899</v>
      </c>
      <c r="H2131" s="30">
        <v>43899</v>
      </c>
      <c r="I2131" s="31">
        <v>89</v>
      </c>
      <c r="J2131" t="s">
        <v>44</v>
      </c>
      <c r="K2131" t="s">
        <v>604</v>
      </c>
      <c r="L2131" t="s">
        <v>1103</v>
      </c>
      <c r="M2131" t="s">
        <v>903</v>
      </c>
      <c r="O2131" t="s">
        <v>606</v>
      </c>
      <c r="P2131" t="s">
        <v>26</v>
      </c>
      <c r="Q2131" t="s">
        <v>33</v>
      </c>
      <c r="R2131" t="s">
        <v>558</v>
      </c>
      <c r="W2131" s="32">
        <v>-0.7</v>
      </c>
      <c r="Y2131" t="s">
        <v>1111</v>
      </c>
      <c r="Z2131" t="s">
        <v>1112</v>
      </c>
    </row>
    <row r="2132" spans="1:26" x14ac:dyDescent="0.3">
      <c r="A2132" t="s">
        <v>26</v>
      </c>
      <c r="B2132" t="s">
        <v>27</v>
      </c>
      <c r="C2132" s="27">
        <v>2020</v>
      </c>
      <c r="D2132" s="28">
        <v>9</v>
      </c>
      <c r="E2132" t="s">
        <v>632</v>
      </c>
      <c r="F2132" t="s">
        <v>1110</v>
      </c>
      <c r="G2132" s="29">
        <v>43899</v>
      </c>
      <c r="H2132" s="30">
        <v>43899</v>
      </c>
      <c r="I2132" s="31">
        <v>140</v>
      </c>
      <c r="J2132" t="s">
        <v>44</v>
      </c>
      <c r="K2132" t="s">
        <v>604</v>
      </c>
      <c r="L2132" t="s">
        <v>1103</v>
      </c>
      <c r="M2132" t="s">
        <v>1025</v>
      </c>
      <c r="O2132" t="s">
        <v>606</v>
      </c>
      <c r="P2132" t="s">
        <v>26</v>
      </c>
      <c r="Q2132" t="s">
        <v>33</v>
      </c>
      <c r="R2132" t="s">
        <v>558</v>
      </c>
      <c r="W2132" s="32">
        <v>-0.7</v>
      </c>
      <c r="Y2132" t="s">
        <v>1111</v>
      </c>
      <c r="Z2132" t="s">
        <v>1112</v>
      </c>
    </row>
    <row r="2133" spans="1:26" x14ac:dyDescent="0.3">
      <c r="A2133" t="s">
        <v>26</v>
      </c>
      <c r="B2133" t="s">
        <v>27</v>
      </c>
      <c r="C2133" s="27">
        <v>2020</v>
      </c>
      <c r="D2133" s="28">
        <v>9</v>
      </c>
      <c r="E2133" t="s">
        <v>632</v>
      </c>
      <c r="F2133" t="s">
        <v>1110</v>
      </c>
      <c r="G2133" s="29">
        <v>43899</v>
      </c>
      <c r="H2133" s="30">
        <v>43899</v>
      </c>
      <c r="I2133" s="31">
        <v>186</v>
      </c>
      <c r="J2133" t="s">
        <v>44</v>
      </c>
      <c r="K2133" t="s">
        <v>604</v>
      </c>
      <c r="L2133" t="s">
        <v>1103</v>
      </c>
      <c r="M2133" t="s">
        <v>62</v>
      </c>
      <c r="O2133" t="s">
        <v>606</v>
      </c>
      <c r="P2133" t="s">
        <v>26</v>
      </c>
      <c r="Q2133" t="s">
        <v>33</v>
      </c>
      <c r="R2133" t="s">
        <v>558</v>
      </c>
      <c r="W2133" s="32">
        <v>-0.03</v>
      </c>
      <c r="Y2133" t="s">
        <v>1111</v>
      </c>
      <c r="Z2133" t="s">
        <v>1112</v>
      </c>
    </row>
    <row r="2134" spans="1:26" x14ac:dyDescent="0.3">
      <c r="A2134" t="s">
        <v>26</v>
      </c>
      <c r="B2134" t="s">
        <v>27</v>
      </c>
      <c r="C2134" s="27">
        <v>2020</v>
      </c>
      <c r="D2134" s="28">
        <v>9</v>
      </c>
      <c r="E2134" t="s">
        <v>632</v>
      </c>
      <c r="F2134" t="s">
        <v>1110</v>
      </c>
      <c r="G2134" s="29">
        <v>43899</v>
      </c>
      <c r="H2134" s="30">
        <v>43899</v>
      </c>
      <c r="I2134" s="31">
        <v>189</v>
      </c>
      <c r="J2134" t="s">
        <v>44</v>
      </c>
      <c r="K2134" t="s">
        <v>604</v>
      </c>
      <c r="L2134" t="s">
        <v>1103</v>
      </c>
      <c r="M2134" t="s">
        <v>62</v>
      </c>
      <c r="O2134" t="s">
        <v>606</v>
      </c>
      <c r="P2134" t="s">
        <v>26</v>
      </c>
      <c r="Q2134" t="s">
        <v>33</v>
      </c>
      <c r="R2134" t="s">
        <v>558</v>
      </c>
      <c r="W2134" s="32">
        <v>-0.03</v>
      </c>
      <c r="Y2134" t="s">
        <v>1111</v>
      </c>
      <c r="Z2134" t="s">
        <v>1112</v>
      </c>
    </row>
    <row r="2135" spans="1:26" x14ac:dyDescent="0.3">
      <c r="A2135" t="s">
        <v>26</v>
      </c>
      <c r="B2135" t="s">
        <v>27</v>
      </c>
      <c r="C2135" s="27">
        <v>2020</v>
      </c>
      <c r="D2135" s="28">
        <v>9</v>
      </c>
      <c r="E2135" t="s">
        <v>632</v>
      </c>
      <c r="F2135" t="s">
        <v>1110</v>
      </c>
      <c r="G2135" s="29">
        <v>43899</v>
      </c>
      <c r="H2135" s="30">
        <v>43899</v>
      </c>
      <c r="I2135" s="31">
        <v>221</v>
      </c>
      <c r="J2135" t="s">
        <v>44</v>
      </c>
      <c r="L2135" t="s">
        <v>37</v>
      </c>
      <c r="M2135" t="s">
        <v>38</v>
      </c>
      <c r="Q2135" t="s">
        <v>33</v>
      </c>
      <c r="W2135" s="32">
        <v>2.86</v>
      </c>
      <c r="Y2135" t="s">
        <v>45</v>
      </c>
      <c r="Z2135" t="s">
        <v>1112</v>
      </c>
    </row>
    <row r="2136" spans="1:26" x14ac:dyDescent="0.3">
      <c r="A2136" t="s">
        <v>26</v>
      </c>
      <c r="B2136" t="s">
        <v>27</v>
      </c>
      <c r="C2136" s="27">
        <v>2020</v>
      </c>
      <c r="D2136" s="28">
        <v>9</v>
      </c>
      <c r="E2136" t="s">
        <v>632</v>
      </c>
      <c r="F2136" t="s">
        <v>1113</v>
      </c>
      <c r="G2136" s="29">
        <v>43899</v>
      </c>
      <c r="H2136" s="30">
        <v>43899</v>
      </c>
      <c r="I2136" s="31">
        <v>13</v>
      </c>
      <c r="J2136" t="s">
        <v>44</v>
      </c>
      <c r="K2136" t="s">
        <v>604</v>
      </c>
      <c r="L2136" t="s">
        <v>1114</v>
      </c>
      <c r="M2136" t="s">
        <v>903</v>
      </c>
      <c r="O2136" t="s">
        <v>606</v>
      </c>
      <c r="P2136" t="s">
        <v>26</v>
      </c>
      <c r="Q2136" t="s">
        <v>33</v>
      </c>
      <c r="R2136" t="s">
        <v>558</v>
      </c>
      <c r="W2136" s="32">
        <v>7.41</v>
      </c>
      <c r="Y2136" t="s">
        <v>1111</v>
      </c>
      <c r="Z2136" t="s">
        <v>1115</v>
      </c>
    </row>
    <row r="2137" spans="1:26" x14ac:dyDescent="0.3">
      <c r="A2137" t="s">
        <v>26</v>
      </c>
      <c r="B2137" t="s">
        <v>27</v>
      </c>
      <c r="C2137" s="27">
        <v>2020</v>
      </c>
      <c r="D2137" s="28">
        <v>9</v>
      </c>
      <c r="E2137" t="s">
        <v>632</v>
      </c>
      <c r="F2137" t="s">
        <v>1113</v>
      </c>
      <c r="G2137" s="29">
        <v>43899</v>
      </c>
      <c r="H2137" s="30">
        <v>43899</v>
      </c>
      <c r="I2137" s="31">
        <v>76</v>
      </c>
      <c r="J2137" t="s">
        <v>44</v>
      </c>
      <c r="K2137" t="s">
        <v>604</v>
      </c>
      <c r="L2137" t="s">
        <v>1114</v>
      </c>
      <c r="M2137" t="s">
        <v>1080</v>
      </c>
      <c r="O2137" t="s">
        <v>606</v>
      </c>
      <c r="P2137" t="s">
        <v>26</v>
      </c>
      <c r="Q2137" t="s">
        <v>33</v>
      </c>
      <c r="R2137" t="s">
        <v>558</v>
      </c>
      <c r="W2137" s="32">
        <v>7.41</v>
      </c>
      <c r="Y2137" t="s">
        <v>1111</v>
      </c>
      <c r="Z2137" t="s">
        <v>1115</v>
      </c>
    </row>
    <row r="2138" spans="1:26" x14ac:dyDescent="0.3">
      <c r="A2138" t="s">
        <v>26</v>
      </c>
      <c r="B2138" t="s">
        <v>27</v>
      </c>
      <c r="C2138" s="27">
        <v>2020</v>
      </c>
      <c r="D2138" s="28">
        <v>9</v>
      </c>
      <c r="E2138" t="s">
        <v>632</v>
      </c>
      <c r="F2138" t="s">
        <v>1113</v>
      </c>
      <c r="G2138" s="29">
        <v>43899</v>
      </c>
      <c r="H2138" s="30">
        <v>43899</v>
      </c>
      <c r="I2138" s="31">
        <v>89</v>
      </c>
      <c r="J2138" t="s">
        <v>44</v>
      </c>
      <c r="K2138" t="s">
        <v>604</v>
      </c>
      <c r="L2138" t="s">
        <v>1114</v>
      </c>
      <c r="M2138" t="s">
        <v>903</v>
      </c>
      <c r="O2138" t="s">
        <v>606</v>
      </c>
      <c r="P2138" t="s">
        <v>26</v>
      </c>
      <c r="Q2138" t="s">
        <v>33</v>
      </c>
      <c r="R2138" t="s">
        <v>558</v>
      </c>
      <c r="W2138" s="32">
        <v>7.41</v>
      </c>
      <c r="Y2138" t="s">
        <v>1111</v>
      </c>
      <c r="Z2138" t="s">
        <v>1115</v>
      </c>
    </row>
    <row r="2139" spans="1:26" x14ac:dyDescent="0.3">
      <c r="A2139" t="s">
        <v>26</v>
      </c>
      <c r="B2139" t="s">
        <v>27</v>
      </c>
      <c r="C2139" s="27">
        <v>2020</v>
      </c>
      <c r="D2139" s="28">
        <v>9</v>
      </c>
      <c r="E2139" t="s">
        <v>632</v>
      </c>
      <c r="F2139" t="s">
        <v>1113</v>
      </c>
      <c r="G2139" s="29">
        <v>43899</v>
      </c>
      <c r="H2139" s="30">
        <v>43899</v>
      </c>
      <c r="I2139" s="31">
        <v>140</v>
      </c>
      <c r="J2139" t="s">
        <v>44</v>
      </c>
      <c r="K2139" t="s">
        <v>604</v>
      </c>
      <c r="L2139" t="s">
        <v>1114</v>
      </c>
      <c r="M2139" t="s">
        <v>1025</v>
      </c>
      <c r="O2139" t="s">
        <v>606</v>
      </c>
      <c r="P2139" t="s">
        <v>26</v>
      </c>
      <c r="Q2139" t="s">
        <v>33</v>
      </c>
      <c r="R2139" t="s">
        <v>558</v>
      </c>
      <c r="W2139" s="32">
        <v>7.41</v>
      </c>
      <c r="Y2139" t="s">
        <v>1111</v>
      </c>
      <c r="Z2139" t="s">
        <v>1115</v>
      </c>
    </row>
    <row r="2140" spans="1:26" x14ac:dyDescent="0.3">
      <c r="A2140" t="s">
        <v>26</v>
      </c>
      <c r="B2140" t="s">
        <v>27</v>
      </c>
      <c r="C2140" s="27">
        <v>2020</v>
      </c>
      <c r="D2140" s="28">
        <v>9</v>
      </c>
      <c r="E2140" t="s">
        <v>632</v>
      </c>
      <c r="F2140" t="s">
        <v>1113</v>
      </c>
      <c r="G2140" s="29">
        <v>43899</v>
      </c>
      <c r="H2140" s="30">
        <v>43899</v>
      </c>
      <c r="I2140" s="31">
        <v>186</v>
      </c>
      <c r="J2140" t="s">
        <v>44</v>
      </c>
      <c r="K2140" t="s">
        <v>604</v>
      </c>
      <c r="L2140" t="s">
        <v>1114</v>
      </c>
      <c r="M2140" t="s">
        <v>62</v>
      </c>
      <c r="O2140" t="s">
        <v>606</v>
      </c>
      <c r="P2140" t="s">
        <v>26</v>
      </c>
      <c r="Q2140" t="s">
        <v>33</v>
      </c>
      <c r="R2140" t="s">
        <v>558</v>
      </c>
      <c r="W2140" s="32">
        <v>0.37</v>
      </c>
      <c r="Y2140" t="s">
        <v>1111</v>
      </c>
      <c r="Z2140" t="s">
        <v>1115</v>
      </c>
    </row>
    <row r="2141" spans="1:26" x14ac:dyDescent="0.3">
      <c r="A2141" t="s">
        <v>26</v>
      </c>
      <c r="B2141" t="s">
        <v>27</v>
      </c>
      <c r="C2141" s="27">
        <v>2020</v>
      </c>
      <c r="D2141" s="28">
        <v>9</v>
      </c>
      <c r="E2141" t="s">
        <v>632</v>
      </c>
      <c r="F2141" t="s">
        <v>1113</v>
      </c>
      <c r="G2141" s="29">
        <v>43899</v>
      </c>
      <c r="H2141" s="30">
        <v>43899</v>
      </c>
      <c r="I2141" s="31">
        <v>189</v>
      </c>
      <c r="J2141" t="s">
        <v>44</v>
      </c>
      <c r="K2141" t="s">
        <v>604</v>
      </c>
      <c r="L2141" t="s">
        <v>1114</v>
      </c>
      <c r="M2141" t="s">
        <v>62</v>
      </c>
      <c r="O2141" t="s">
        <v>606</v>
      </c>
      <c r="P2141" t="s">
        <v>26</v>
      </c>
      <c r="Q2141" t="s">
        <v>33</v>
      </c>
      <c r="R2141" t="s">
        <v>558</v>
      </c>
      <c r="W2141" s="32">
        <v>0.37</v>
      </c>
      <c r="Y2141" t="s">
        <v>1111</v>
      </c>
      <c r="Z2141" t="s">
        <v>1115</v>
      </c>
    </row>
    <row r="2142" spans="1:26" x14ac:dyDescent="0.3">
      <c r="A2142" t="s">
        <v>26</v>
      </c>
      <c r="B2142" t="s">
        <v>27</v>
      </c>
      <c r="C2142" s="27">
        <v>2020</v>
      </c>
      <c r="D2142" s="28">
        <v>9</v>
      </c>
      <c r="E2142" t="s">
        <v>632</v>
      </c>
      <c r="F2142" t="s">
        <v>1113</v>
      </c>
      <c r="G2142" s="29">
        <v>43899</v>
      </c>
      <c r="H2142" s="30">
        <v>43899</v>
      </c>
      <c r="I2142" s="31">
        <v>221</v>
      </c>
      <c r="J2142" t="s">
        <v>44</v>
      </c>
      <c r="L2142" t="s">
        <v>37</v>
      </c>
      <c r="M2142" t="s">
        <v>38</v>
      </c>
      <c r="Q2142" t="s">
        <v>33</v>
      </c>
      <c r="W2142" s="32">
        <v>-30.38</v>
      </c>
      <c r="Y2142" t="s">
        <v>45</v>
      </c>
      <c r="Z2142" t="s">
        <v>1115</v>
      </c>
    </row>
    <row r="2143" spans="1:26" x14ac:dyDescent="0.3">
      <c r="A2143" t="s">
        <v>26</v>
      </c>
      <c r="B2143" t="s">
        <v>27</v>
      </c>
      <c r="C2143" s="27">
        <v>2020</v>
      </c>
      <c r="D2143" s="28">
        <v>9</v>
      </c>
      <c r="E2143" t="s">
        <v>609</v>
      </c>
      <c r="F2143" t="s">
        <v>1116</v>
      </c>
      <c r="G2143" s="29">
        <v>43900</v>
      </c>
      <c r="H2143" s="30">
        <v>43901</v>
      </c>
      <c r="I2143" s="31">
        <v>285</v>
      </c>
      <c r="J2143" t="s">
        <v>44</v>
      </c>
      <c r="K2143" t="s">
        <v>604</v>
      </c>
      <c r="L2143" t="s">
        <v>611</v>
      </c>
      <c r="M2143" t="s">
        <v>903</v>
      </c>
      <c r="O2143" t="s">
        <v>606</v>
      </c>
      <c r="P2143" t="s">
        <v>26</v>
      </c>
      <c r="Q2143" t="s">
        <v>33</v>
      </c>
      <c r="R2143" t="s">
        <v>558</v>
      </c>
      <c r="W2143" s="32">
        <v>3354.92</v>
      </c>
      <c r="X2143" t="s">
        <v>612</v>
      </c>
      <c r="Y2143" t="s">
        <v>1117</v>
      </c>
      <c r="Z2143" t="s">
        <v>614</v>
      </c>
    </row>
    <row r="2144" spans="1:26" x14ac:dyDescent="0.3">
      <c r="A2144" t="s">
        <v>26</v>
      </c>
      <c r="B2144" t="s">
        <v>27</v>
      </c>
      <c r="C2144" s="27">
        <v>2020</v>
      </c>
      <c r="D2144" s="28">
        <v>9</v>
      </c>
      <c r="E2144" t="s">
        <v>609</v>
      </c>
      <c r="F2144" t="s">
        <v>1116</v>
      </c>
      <c r="G2144" s="29">
        <v>43900</v>
      </c>
      <c r="H2144" s="30">
        <v>43901</v>
      </c>
      <c r="I2144" s="31">
        <v>286</v>
      </c>
      <c r="J2144" t="s">
        <v>44</v>
      </c>
      <c r="K2144" t="s">
        <v>604</v>
      </c>
      <c r="L2144" t="s">
        <v>611</v>
      </c>
      <c r="M2144" t="s">
        <v>903</v>
      </c>
      <c r="O2144" t="s">
        <v>606</v>
      </c>
      <c r="P2144" t="s">
        <v>26</v>
      </c>
      <c r="Q2144" t="s">
        <v>33</v>
      </c>
      <c r="R2144" t="s">
        <v>558</v>
      </c>
      <c r="W2144" s="32">
        <v>3349</v>
      </c>
      <c r="X2144" t="s">
        <v>612</v>
      </c>
      <c r="Y2144" t="s">
        <v>1117</v>
      </c>
      <c r="Z2144" t="s">
        <v>614</v>
      </c>
    </row>
    <row r="2145" spans="1:26" x14ac:dyDescent="0.3">
      <c r="A2145" t="s">
        <v>26</v>
      </c>
      <c r="B2145" t="s">
        <v>27</v>
      </c>
      <c r="C2145" s="27">
        <v>2020</v>
      </c>
      <c r="D2145" s="28">
        <v>9</v>
      </c>
      <c r="E2145" t="s">
        <v>609</v>
      </c>
      <c r="F2145" t="s">
        <v>1116</v>
      </c>
      <c r="G2145" s="29">
        <v>43900</v>
      </c>
      <c r="H2145" s="30">
        <v>43901</v>
      </c>
      <c r="I2145" s="31">
        <v>287</v>
      </c>
      <c r="J2145" t="s">
        <v>44</v>
      </c>
      <c r="K2145" t="s">
        <v>604</v>
      </c>
      <c r="L2145" t="s">
        <v>615</v>
      </c>
      <c r="M2145" t="s">
        <v>903</v>
      </c>
      <c r="O2145" t="s">
        <v>606</v>
      </c>
      <c r="P2145" t="s">
        <v>26</v>
      </c>
      <c r="Q2145" t="s">
        <v>33</v>
      </c>
      <c r="R2145" t="s">
        <v>558</v>
      </c>
      <c r="W2145" s="32">
        <v>453.59</v>
      </c>
      <c r="X2145" t="s">
        <v>612</v>
      </c>
      <c r="Y2145" t="s">
        <v>1117</v>
      </c>
      <c r="Z2145" t="s">
        <v>614</v>
      </c>
    </row>
    <row r="2146" spans="1:26" x14ac:dyDescent="0.3">
      <c r="A2146" t="s">
        <v>26</v>
      </c>
      <c r="B2146" t="s">
        <v>27</v>
      </c>
      <c r="C2146" s="27">
        <v>2020</v>
      </c>
      <c r="D2146" s="28">
        <v>9</v>
      </c>
      <c r="E2146" t="s">
        <v>609</v>
      </c>
      <c r="F2146" t="s">
        <v>1116</v>
      </c>
      <c r="G2146" s="29">
        <v>43900</v>
      </c>
      <c r="H2146" s="30">
        <v>43901</v>
      </c>
      <c r="I2146" s="31">
        <v>288</v>
      </c>
      <c r="J2146" t="s">
        <v>44</v>
      </c>
      <c r="K2146" t="s">
        <v>604</v>
      </c>
      <c r="L2146" t="s">
        <v>615</v>
      </c>
      <c r="M2146" t="s">
        <v>903</v>
      </c>
      <c r="O2146" t="s">
        <v>606</v>
      </c>
      <c r="P2146" t="s">
        <v>26</v>
      </c>
      <c r="Q2146" t="s">
        <v>33</v>
      </c>
      <c r="R2146" t="s">
        <v>558</v>
      </c>
      <c r="W2146" s="32">
        <v>452.78</v>
      </c>
      <c r="X2146" t="s">
        <v>612</v>
      </c>
      <c r="Y2146" t="s">
        <v>1117</v>
      </c>
      <c r="Z2146" t="s">
        <v>614</v>
      </c>
    </row>
    <row r="2147" spans="1:26" x14ac:dyDescent="0.3">
      <c r="A2147" t="s">
        <v>26</v>
      </c>
      <c r="B2147" t="s">
        <v>27</v>
      </c>
      <c r="C2147" s="27">
        <v>2020</v>
      </c>
      <c r="D2147" s="28">
        <v>9</v>
      </c>
      <c r="E2147" t="s">
        <v>609</v>
      </c>
      <c r="F2147" t="s">
        <v>1116</v>
      </c>
      <c r="G2147" s="29">
        <v>43900</v>
      </c>
      <c r="H2147" s="30">
        <v>43901</v>
      </c>
      <c r="I2147" s="31">
        <v>289</v>
      </c>
      <c r="J2147" t="s">
        <v>44</v>
      </c>
      <c r="K2147" t="s">
        <v>604</v>
      </c>
      <c r="L2147" t="s">
        <v>616</v>
      </c>
      <c r="M2147" t="s">
        <v>903</v>
      </c>
      <c r="O2147" t="s">
        <v>606</v>
      </c>
      <c r="P2147" t="s">
        <v>26</v>
      </c>
      <c r="Q2147" t="s">
        <v>33</v>
      </c>
      <c r="R2147" t="s">
        <v>558</v>
      </c>
      <c r="W2147" s="32">
        <v>232.26</v>
      </c>
      <c r="X2147" t="s">
        <v>612</v>
      </c>
      <c r="Y2147" t="s">
        <v>1117</v>
      </c>
      <c r="Z2147" t="s">
        <v>614</v>
      </c>
    </row>
    <row r="2148" spans="1:26" x14ac:dyDescent="0.3">
      <c r="A2148" t="s">
        <v>26</v>
      </c>
      <c r="B2148" t="s">
        <v>27</v>
      </c>
      <c r="C2148" s="27">
        <v>2020</v>
      </c>
      <c r="D2148" s="28">
        <v>9</v>
      </c>
      <c r="E2148" t="s">
        <v>609</v>
      </c>
      <c r="F2148" t="s">
        <v>1116</v>
      </c>
      <c r="G2148" s="29">
        <v>43900</v>
      </c>
      <c r="H2148" s="30">
        <v>43901</v>
      </c>
      <c r="I2148" s="31">
        <v>290</v>
      </c>
      <c r="J2148" t="s">
        <v>44</v>
      </c>
      <c r="K2148" t="s">
        <v>604</v>
      </c>
      <c r="L2148" t="s">
        <v>616</v>
      </c>
      <c r="M2148" t="s">
        <v>903</v>
      </c>
      <c r="O2148" t="s">
        <v>606</v>
      </c>
      <c r="P2148" t="s">
        <v>26</v>
      </c>
      <c r="Q2148" t="s">
        <v>33</v>
      </c>
      <c r="R2148" t="s">
        <v>558</v>
      </c>
      <c r="W2148" s="32">
        <v>246.27</v>
      </c>
      <c r="X2148" t="s">
        <v>612</v>
      </c>
      <c r="Y2148" t="s">
        <v>1117</v>
      </c>
      <c r="Z2148" t="s">
        <v>614</v>
      </c>
    </row>
    <row r="2149" spans="1:26" x14ac:dyDescent="0.3">
      <c r="A2149" t="s">
        <v>26</v>
      </c>
      <c r="B2149" t="s">
        <v>27</v>
      </c>
      <c r="C2149" s="27">
        <v>2020</v>
      </c>
      <c r="D2149" s="28">
        <v>9</v>
      </c>
      <c r="E2149" t="s">
        <v>609</v>
      </c>
      <c r="F2149" t="s">
        <v>1116</v>
      </c>
      <c r="G2149" s="29">
        <v>43900</v>
      </c>
      <c r="H2149" s="30">
        <v>43901</v>
      </c>
      <c r="I2149" s="31">
        <v>291</v>
      </c>
      <c r="J2149" t="s">
        <v>44</v>
      </c>
      <c r="K2149" t="s">
        <v>604</v>
      </c>
      <c r="L2149" t="s">
        <v>617</v>
      </c>
      <c r="M2149" t="s">
        <v>903</v>
      </c>
      <c r="O2149" t="s">
        <v>606</v>
      </c>
      <c r="P2149" t="s">
        <v>26</v>
      </c>
      <c r="Q2149" t="s">
        <v>33</v>
      </c>
      <c r="R2149" t="s">
        <v>558</v>
      </c>
      <c r="W2149" s="32">
        <v>43.95</v>
      </c>
      <c r="X2149" t="s">
        <v>612</v>
      </c>
      <c r="Y2149" t="s">
        <v>1117</v>
      </c>
      <c r="Z2149" t="s">
        <v>614</v>
      </c>
    </row>
    <row r="2150" spans="1:26" x14ac:dyDescent="0.3">
      <c r="A2150" t="s">
        <v>26</v>
      </c>
      <c r="B2150" t="s">
        <v>27</v>
      </c>
      <c r="C2150" s="27">
        <v>2020</v>
      </c>
      <c r="D2150" s="28">
        <v>9</v>
      </c>
      <c r="E2150" t="s">
        <v>609</v>
      </c>
      <c r="F2150" t="s">
        <v>1116</v>
      </c>
      <c r="G2150" s="29">
        <v>43900</v>
      </c>
      <c r="H2150" s="30">
        <v>43901</v>
      </c>
      <c r="I2150" s="31">
        <v>292</v>
      </c>
      <c r="J2150" t="s">
        <v>44</v>
      </c>
      <c r="K2150" t="s">
        <v>604</v>
      </c>
      <c r="L2150" t="s">
        <v>617</v>
      </c>
      <c r="M2150" t="s">
        <v>903</v>
      </c>
      <c r="O2150" t="s">
        <v>606</v>
      </c>
      <c r="P2150" t="s">
        <v>26</v>
      </c>
      <c r="Q2150" t="s">
        <v>33</v>
      </c>
      <c r="R2150" t="s">
        <v>558</v>
      </c>
      <c r="W2150" s="32">
        <v>43.87</v>
      </c>
      <c r="X2150" t="s">
        <v>612</v>
      </c>
      <c r="Y2150" t="s">
        <v>1117</v>
      </c>
      <c r="Z2150" t="s">
        <v>614</v>
      </c>
    </row>
    <row r="2151" spans="1:26" x14ac:dyDescent="0.3">
      <c r="A2151" t="s">
        <v>26</v>
      </c>
      <c r="B2151" t="s">
        <v>27</v>
      </c>
      <c r="C2151" s="27">
        <v>2020</v>
      </c>
      <c r="D2151" s="28">
        <v>9</v>
      </c>
      <c r="E2151" t="s">
        <v>609</v>
      </c>
      <c r="F2151" t="s">
        <v>1116</v>
      </c>
      <c r="G2151" s="29">
        <v>43900</v>
      </c>
      <c r="H2151" s="30">
        <v>43901</v>
      </c>
      <c r="I2151" s="31">
        <v>293</v>
      </c>
      <c r="J2151" t="s">
        <v>44</v>
      </c>
      <c r="K2151" t="s">
        <v>604</v>
      </c>
      <c r="L2151" t="s">
        <v>657</v>
      </c>
      <c r="M2151" t="s">
        <v>903</v>
      </c>
      <c r="O2151" t="s">
        <v>606</v>
      </c>
      <c r="P2151" t="s">
        <v>26</v>
      </c>
      <c r="Q2151" t="s">
        <v>33</v>
      </c>
      <c r="R2151" t="s">
        <v>558</v>
      </c>
      <c r="W2151" s="32">
        <v>901</v>
      </c>
      <c r="X2151" t="s">
        <v>612</v>
      </c>
      <c r="Y2151" t="s">
        <v>1117</v>
      </c>
      <c r="Z2151" t="s">
        <v>614</v>
      </c>
    </row>
    <row r="2152" spans="1:26" x14ac:dyDescent="0.3">
      <c r="A2152" t="s">
        <v>26</v>
      </c>
      <c r="B2152" t="s">
        <v>27</v>
      </c>
      <c r="C2152" s="27">
        <v>2020</v>
      </c>
      <c r="D2152" s="28">
        <v>9</v>
      </c>
      <c r="E2152" t="s">
        <v>609</v>
      </c>
      <c r="F2152" t="s">
        <v>1116</v>
      </c>
      <c r="G2152" s="29">
        <v>43900</v>
      </c>
      <c r="H2152" s="30">
        <v>43901</v>
      </c>
      <c r="I2152" s="31">
        <v>294</v>
      </c>
      <c r="J2152" t="s">
        <v>44</v>
      </c>
      <c r="K2152" t="s">
        <v>604</v>
      </c>
      <c r="L2152" t="s">
        <v>657</v>
      </c>
      <c r="M2152" t="s">
        <v>903</v>
      </c>
      <c r="O2152" t="s">
        <v>606</v>
      </c>
      <c r="P2152" t="s">
        <v>26</v>
      </c>
      <c r="Q2152" t="s">
        <v>33</v>
      </c>
      <c r="R2152" t="s">
        <v>558</v>
      </c>
      <c r="W2152" s="32">
        <v>614.5</v>
      </c>
      <c r="X2152" t="s">
        <v>612</v>
      </c>
      <c r="Y2152" t="s">
        <v>1117</v>
      </c>
      <c r="Z2152" t="s">
        <v>614</v>
      </c>
    </row>
    <row r="2153" spans="1:26" x14ac:dyDescent="0.3">
      <c r="A2153" t="s">
        <v>26</v>
      </c>
      <c r="B2153" t="s">
        <v>27</v>
      </c>
      <c r="C2153" s="27">
        <v>2020</v>
      </c>
      <c r="D2153" s="28">
        <v>9</v>
      </c>
      <c r="E2153" t="s">
        <v>609</v>
      </c>
      <c r="F2153" t="s">
        <v>1116</v>
      </c>
      <c r="G2153" s="29">
        <v>43900</v>
      </c>
      <c r="H2153" s="30">
        <v>43901</v>
      </c>
      <c r="I2153" s="31">
        <v>295</v>
      </c>
      <c r="J2153" t="s">
        <v>44</v>
      </c>
      <c r="K2153" t="s">
        <v>604</v>
      </c>
      <c r="L2153" t="s">
        <v>618</v>
      </c>
      <c r="M2153" t="s">
        <v>903</v>
      </c>
      <c r="O2153" t="s">
        <v>606</v>
      </c>
      <c r="P2153" t="s">
        <v>26</v>
      </c>
      <c r="Q2153" t="s">
        <v>33</v>
      </c>
      <c r="R2153" t="s">
        <v>558</v>
      </c>
      <c r="W2153" s="32">
        <v>39.25</v>
      </c>
      <c r="X2153" t="s">
        <v>612</v>
      </c>
      <c r="Y2153" t="s">
        <v>1117</v>
      </c>
      <c r="Z2153" t="s">
        <v>614</v>
      </c>
    </row>
    <row r="2154" spans="1:26" x14ac:dyDescent="0.3">
      <c r="A2154" t="s">
        <v>26</v>
      </c>
      <c r="B2154" t="s">
        <v>27</v>
      </c>
      <c r="C2154" s="27">
        <v>2020</v>
      </c>
      <c r="D2154" s="28">
        <v>9</v>
      </c>
      <c r="E2154" t="s">
        <v>609</v>
      </c>
      <c r="F2154" t="s">
        <v>1116</v>
      </c>
      <c r="G2154" s="29">
        <v>43900</v>
      </c>
      <c r="H2154" s="30">
        <v>43901</v>
      </c>
      <c r="I2154" s="31">
        <v>296</v>
      </c>
      <c r="J2154" t="s">
        <v>44</v>
      </c>
      <c r="K2154" t="s">
        <v>604</v>
      </c>
      <c r="L2154" t="s">
        <v>618</v>
      </c>
      <c r="M2154" t="s">
        <v>903</v>
      </c>
      <c r="O2154" t="s">
        <v>606</v>
      </c>
      <c r="P2154" t="s">
        <v>26</v>
      </c>
      <c r="Q2154" t="s">
        <v>33</v>
      </c>
      <c r="R2154" t="s">
        <v>558</v>
      </c>
      <c r="W2154" s="32">
        <v>39.18</v>
      </c>
      <c r="X2154" t="s">
        <v>612</v>
      </c>
      <c r="Y2154" t="s">
        <v>1117</v>
      </c>
      <c r="Z2154" t="s">
        <v>614</v>
      </c>
    </row>
    <row r="2155" spans="1:26" x14ac:dyDescent="0.3">
      <c r="A2155" t="s">
        <v>26</v>
      </c>
      <c r="B2155" t="s">
        <v>27</v>
      </c>
      <c r="C2155" s="27">
        <v>2020</v>
      </c>
      <c r="D2155" s="28">
        <v>9</v>
      </c>
      <c r="E2155" t="s">
        <v>609</v>
      </c>
      <c r="F2155" t="s">
        <v>1116</v>
      </c>
      <c r="G2155" s="29">
        <v>43900</v>
      </c>
      <c r="H2155" s="30">
        <v>43901</v>
      </c>
      <c r="I2155" s="31">
        <v>297</v>
      </c>
      <c r="J2155" t="s">
        <v>44</v>
      </c>
      <c r="K2155" t="s">
        <v>604</v>
      </c>
      <c r="L2155" t="s">
        <v>619</v>
      </c>
      <c r="M2155" t="s">
        <v>903</v>
      </c>
      <c r="O2155" t="s">
        <v>606</v>
      </c>
      <c r="P2155" t="s">
        <v>26</v>
      </c>
      <c r="Q2155" t="s">
        <v>33</v>
      </c>
      <c r="R2155" t="s">
        <v>558</v>
      </c>
      <c r="W2155" s="32">
        <v>20.8</v>
      </c>
      <c r="X2155" t="s">
        <v>612</v>
      </c>
      <c r="Y2155" t="s">
        <v>1117</v>
      </c>
      <c r="Z2155" t="s">
        <v>614</v>
      </c>
    </row>
    <row r="2156" spans="1:26" x14ac:dyDescent="0.3">
      <c r="A2156" t="s">
        <v>26</v>
      </c>
      <c r="B2156" t="s">
        <v>27</v>
      </c>
      <c r="C2156" s="27">
        <v>2020</v>
      </c>
      <c r="D2156" s="28">
        <v>9</v>
      </c>
      <c r="E2156" t="s">
        <v>609</v>
      </c>
      <c r="F2156" t="s">
        <v>1116</v>
      </c>
      <c r="G2156" s="29">
        <v>43900</v>
      </c>
      <c r="H2156" s="30">
        <v>43901</v>
      </c>
      <c r="I2156" s="31">
        <v>298</v>
      </c>
      <c r="J2156" t="s">
        <v>44</v>
      </c>
      <c r="K2156" t="s">
        <v>604</v>
      </c>
      <c r="L2156" t="s">
        <v>619</v>
      </c>
      <c r="M2156" t="s">
        <v>903</v>
      </c>
      <c r="O2156" t="s">
        <v>606</v>
      </c>
      <c r="P2156" t="s">
        <v>26</v>
      </c>
      <c r="Q2156" t="s">
        <v>33</v>
      </c>
      <c r="R2156" t="s">
        <v>558</v>
      </c>
      <c r="W2156" s="32">
        <v>20.76</v>
      </c>
      <c r="X2156" t="s">
        <v>612</v>
      </c>
      <c r="Y2156" t="s">
        <v>1117</v>
      </c>
      <c r="Z2156" t="s">
        <v>614</v>
      </c>
    </row>
    <row r="2157" spans="1:26" x14ac:dyDescent="0.3">
      <c r="A2157" t="s">
        <v>26</v>
      </c>
      <c r="B2157" t="s">
        <v>27</v>
      </c>
      <c r="C2157" s="27">
        <v>2020</v>
      </c>
      <c r="D2157" s="28">
        <v>9</v>
      </c>
      <c r="E2157" t="s">
        <v>609</v>
      </c>
      <c r="F2157" t="s">
        <v>1116</v>
      </c>
      <c r="G2157" s="29">
        <v>43900</v>
      </c>
      <c r="H2157" s="30">
        <v>43901</v>
      </c>
      <c r="I2157" s="31">
        <v>299</v>
      </c>
      <c r="J2157" t="s">
        <v>44</v>
      </c>
      <c r="K2157" t="s">
        <v>604</v>
      </c>
      <c r="L2157" t="s">
        <v>905</v>
      </c>
      <c r="M2157" t="s">
        <v>903</v>
      </c>
      <c r="O2157" t="s">
        <v>606</v>
      </c>
      <c r="P2157" t="s">
        <v>26</v>
      </c>
      <c r="Q2157" t="s">
        <v>33</v>
      </c>
      <c r="R2157" t="s">
        <v>558</v>
      </c>
      <c r="W2157" s="32">
        <v>20</v>
      </c>
      <c r="X2157" t="s">
        <v>612</v>
      </c>
      <c r="Y2157" t="s">
        <v>1117</v>
      </c>
      <c r="Z2157" t="s">
        <v>614</v>
      </c>
    </row>
    <row r="2158" spans="1:26" x14ac:dyDescent="0.3">
      <c r="A2158" t="s">
        <v>26</v>
      </c>
      <c r="B2158" t="s">
        <v>27</v>
      </c>
      <c r="C2158" s="27">
        <v>2020</v>
      </c>
      <c r="D2158" s="28">
        <v>9</v>
      </c>
      <c r="E2158" t="s">
        <v>609</v>
      </c>
      <c r="F2158" t="s">
        <v>1116</v>
      </c>
      <c r="G2158" s="29">
        <v>43900</v>
      </c>
      <c r="H2158" s="30">
        <v>43901</v>
      </c>
      <c r="I2158" s="31">
        <v>300</v>
      </c>
      <c r="J2158" t="s">
        <v>44</v>
      </c>
      <c r="K2158" t="s">
        <v>604</v>
      </c>
      <c r="L2158" t="s">
        <v>905</v>
      </c>
      <c r="M2158" t="s">
        <v>903</v>
      </c>
      <c r="O2158" t="s">
        <v>606</v>
      </c>
      <c r="P2158" t="s">
        <v>26</v>
      </c>
      <c r="Q2158" t="s">
        <v>33</v>
      </c>
      <c r="R2158" t="s">
        <v>558</v>
      </c>
      <c r="W2158" s="32">
        <v>10</v>
      </c>
      <c r="X2158" t="s">
        <v>612</v>
      </c>
      <c r="Y2158" t="s">
        <v>1117</v>
      </c>
      <c r="Z2158" t="s">
        <v>614</v>
      </c>
    </row>
    <row r="2159" spans="1:26" x14ac:dyDescent="0.3">
      <c r="A2159" t="s">
        <v>26</v>
      </c>
      <c r="B2159" t="s">
        <v>27</v>
      </c>
      <c r="C2159" s="27">
        <v>2020</v>
      </c>
      <c r="D2159" s="28">
        <v>9</v>
      </c>
      <c r="E2159" t="s">
        <v>609</v>
      </c>
      <c r="F2159" t="s">
        <v>1116</v>
      </c>
      <c r="G2159" s="29">
        <v>43900</v>
      </c>
      <c r="H2159" s="30">
        <v>43901</v>
      </c>
      <c r="I2159" s="31">
        <v>351</v>
      </c>
      <c r="J2159" t="s">
        <v>44</v>
      </c>
      <c r="K2159" t="s">
        <v>604</v>
      </c>
      <c r="L2159" t="s">
        <v>611</v>
      </c>
      <c r="M2159" t="s">
        <v>1025</v>
      </c>
      <c r="O2159" t="s">
        <v>606</v>
      </c>
      <c r="P2159" t="s">
        <v>26</v>
      </c>
      <c r="Q2159" t="s">
        <v>33</v>
      </c>
      <c r="R2159" t="s">
        <v>558</v>
      </c>
      <c r="W2159" s="32">
        <v>2500</v>
      </c>
      <c r="X2159" t="s">
        <v>612</v>
      </c>
      <c r="Y2159" t="s">
        <v>1117</v>
      </c>
      <c r="Z2159" t="s">
        <v>614</v>
      </c>
    </row>
    <row r="2160" spans="1:26" x14ac:dyDescent="0.3">
      <c r="A2160" t="s">
        <v>26</v>
      </c>
      <c r="B2160" t="s">
        <v>27</v>
      </c>
      <c r="C2160" s="27">
        <v>2020</v>
      </c>
      <c r="D2160" s="28">
        <v>9</v>
      </c>
      <c r="E2160" t="s">
        <v>609</v>
      </c>
      <c r="F2160" t="s">
        <v>1116</v>
      </c>
      <c r="G2160" s="29">
        <v>43900</v>
      </c>
      <c r="H2160" s="30">
        <v>43901</v>
      </c>
      <c r="I2160" s="31">
        <v>352</v>
      </c>
      <c r="J2160" t="s">
        <v>44</v>
      </c>
      <c r="K2160" t="s">
        <v>604</v>
      </c>
      <c r="L2160" t="s">
        <v>615</v>
      </c>
      <c r="M2160" t="s">
        <v>1025</v>
      </c>
      <c r="O2160" t="s">
        <v>606</v>
      </c>
      <c r="P2160" t="s">
        <v>26</v>
      </c>
      <c r="Q2160" t="s">
        <v>33</v>
      </c>
      <c r="R2160" t="s">
        <v>558</v>
      </c>
      <c r="W2160" s="32">
        <v>338</v>
      </c>
      <c r="X2160" t="s">
        <v>612</v>
      </c>
      <c r="Y2160" t="s">
        <v>1117</v>
      </c>
      <c r="Z2160" t="s">
        <v>614</v>
      </c>
    </row>
    <row r="2161" spans="1:26" x14ac:dyDescent="0.3">
      <c r="A2161" t="s">
        <v>26</v>
      </c>
      <c r="B2161" t="s">
        <v>27</v>
      </c>
      <c r="C2161" s="27">
        <v>2020</v>
      </c>
      <c r="D2161" s="28">
        <v>9</v>
      </c>
      <c r="E2161" t="s">
        <v>609</v>
      </c>
      <c r="F2161" t="s">
        <v>1116</v>
      </c>
      <c r="G2161" s="29">
        <v>43900</v>
      </c>
      <c r="H2161" s="30">
        <v>43901</v>
      </c>
      <c r="I2161" s="31">
        <v>353</v>
      </c>
      <c r="J2161" t="s">
        <v>44</v>
      </c>
      <c r="K2161" t="s">
        <v>604</v>
      </c>
      <c r="L2161" t="s">
        <v>616</v>
      </c>
      <c r="M2161" t="s">
        <v>1025</v>
      </c>
      <c r="O2161" t="s">
        <v>606</v>
      </c>
      <c r="P2161" t="s">
        <v>26</v>
      </c>
      <c r="Q2161" t="s">
        <v>33</v>
      </c>
      <c r="R2161" t="s">
        <v>558</v>
      </c>
      <c r="W2161" s="32">
        <v>180.11</v>
      </c>
      <c r="X2161" t="s">
        <v>612</v>
      </c>
      <c r="Y2161" t="s">
        <v>1117</v>
      </c>
      <c r="Z2161" t="s">
        <v>614</v>
      </c>
    </row>
    <row r="2162" spans="1:26" x14ac:dyDescent="0.3">
      <c r="A2162" t="s">
        <v>26</v>
      </c>
      <c r="B2162" t="s">
        <v>27</v>
      </c>
      <c r="C2162" s="27">
        <v>2020</v>
      </c>
      <c r="D2162" s="28">
        <v>9</v>
      </c>
      <c r="E2162" t="s">
        <v>609</v>
      </c>
      <c r="F2162" t="s">
        <v>1116</v>
      </c>
      <c r="G2162" s="29">
        <v>43900</v>
      </c>
      <c r="H2162" s="30">
        <v>43901</v>
      </c>
      <c r="I2162" s="31">
        <v>354</v>
      </c>
      <c r="J2162" t="s">
        <v>44</v>
      </c>
      <c r="K2162" t="s">
        <v>604</v>
      </c>
      <c r="L2162" t="s">
        <v>617</v>
      </c>
      <c r="M2162" t="s">
        <v>1025</v>
      </c>
      <c r="O2162" t="s">
        <v>606</v>
      </c>
      <c r="P2162" t="s">
        <v>26</v>
      </c>
      <c r="Q2162" t="s">
        <v>33</v>
      </c>
      <c r="R2162" t="s">
        <v>558</v>
      </c>
      <c r="W2162" s="32">
        <v>32.75</v>
      </c>
      <c r="X2162" t="s">
        <v>612</v>
      </c>
      <c r="Y2162" t="s">
        <v>1117</v>
      </c>
      <c r="Z2162" t="s">
        <v>614</v>
      </c>
    </row>
    <row r="2163" spans="1:26" x14ac:dyDescent="0.3">
      <c r="A2163" t="s">
        <v>26</v>
      </c>
      <c r="B2163" t="s">
        <v>27</v>
      </c>
      <c r="C2163" s="27">
        <v>2020</v>
      </c>
      <c r="D2163" s="28">
        <v>9</v>
      </c>
      <c r="E2163" t="s">
        <v>609</v>
      </c>
      <c r="F2163" t="s">
        <v>1116</v>
      </c>
      <c r="G2163" s="29">
        <v>43900</v>
      </c>
      <c r="H2163" s="30">
        <v>43901</v>
      </c>
      <c r="I2163" s="31">
        <v>355</v>
      </c>
      <c r="J2163" t="s">
        <v>44</v>
      </c>
      <c r="K2163" t="s">
        <v>604</v>
      </c>
      <c r="L2163" t="s">
        <v>657</v>
      </c>
      <c r="M2163" t="s">
        <v>1025</v>
      </c>
      <c r="O2163" t="s">
        <v>606</v>
      </c>
      <c r="P2163" t="s">
        <v>26</v>
      </c>
      <c r="Q2163" t="s">
        <v>33</v>
      </c>
      <c r="R2163" t="s">
        <v>558</v>
      </c>
      <c r="W2163" s="32">
        <v>614.5</v>
      </c>
      <c r="X2163" t="s">
        <v>612</v>
      </c>
      <c r="Y2163" t="s">
        <v>1117</v>
      </c>
      <c r="Z2163" t="s">
        <v>614</v>
      </c>
    </row>
    <row r="2164" spans="1:26" x14ac:dyDescent="0.3">
      <c r="A2164" t="s">
        <v>26</v>
      </c>
      <c r="B2164" t="s">
        <v>27</v>
      </c>
      <c r="C2164" s="27">
        <v>2020</v>
      </c>
      <c r="D2164" s="28">
        <v>9</v>
      </c>
      <c r="E2164" t="s">
        <v>609</v>
      </c>
      <c r="F2164" t="s">
        <v>1116</v>
      </c>
      <c r="G2164" s="29">
        <v>43900</v>
      </c>
      <c r="H2164" s="30">
        <v>43901</v>
      </c>
      <c r="I2164" s="31">
        <v>356</v>
      </c>
      <c r="J2164" t="s">
        <v>44</v>
      </c>
      <c r="K2164" t="s">
        <v>604</v>
      </c>
      <c r="L2164" t="s">
        <v>618</v>
      </c>
      <c r="M2164" t="s">
        <v>1025</v>
      </c>
      <c r="O2164" t="s">
        <v>606</v>
      </c>
      <c r="P2164" t="s">
        <v>26</v>
      </c>
      <c r="Q2164" t="s">
        <v>33</v>
      </c>
      <c r="R2164" t="s">
        <v>558</v>
      </c>
      <c r="W2164" s="32">
        <v>29.25</v>
      </c>
      <c r="X2164" t="s">
        <v>612</v>
      </c>
      <c r="Y2164" t="s">
        <v>1117</v>
      </c>
      <c r="Z2164" t="s">
        <v>614</v>
      </c>
    </row>
    <row r="2165" spans="1:26" x14ac:dyDescent="0.3">
      <c r="A2165" t="s">
        <v>26</v>
      </c>
      <c r="B2165" t="s">
        <v>27</v>
      </c>
      <c r="C2165" s="27">
        <v>2020</v>
      </c>
      <c r="D2165" s="28">
        <v>9</v>
      </c>
      <c r="E2165" t="s">
        <v>609</v>
      </c>
      <c r="F2165" t="s">
        <v>1116</v>
      </c>
      <c r="G2165" s="29">
        <v>43900</v>
      </c>
      <c r="H2165" s="30">
        <v>43901</v>
      </c>
      <c r="I2165" s="31">
        <v>357</v>
      </c>
      <c r="J2165" t="s">
        <v>44</v>
      </c>
      <c r="K2165" t="s">
        <v>604</v>
      </c>
      <c r="L2165" t="s">
        <v>619</v>
      </c>
      <c r="M2165" t="s">
        <v>1025</v>
      </c>
      <c r="O2165" t="s">
        <v>606</v>
      </c>
      <c r="P2165" t="s">
        <v>26</v>
      </c>
      <c r="Q2165" t="s">
        <v>33</v>
      </c>
      <c r="R2165" t="s">
        <v>558</v>
      </c>
      <c r="W2165" s="32">
        <v>15.5</v>
      </c>
      <c r="X2165" t="s">
        <v>612</v>
      </c>
      <c r="Y2165" t="s">
        <v>1117</v>
      </c>
      <c r="Z2165" t="s">
        <v>614</v>
      </c>
    </row>
    <row r="2166" spans="1:26" x14ac:dyDescent="0.3">
      <c r="A2166" t="s">
        <v>26</v>
      </c>
      <c r="B2166" t="s">
        <v>27</v>
      </c>
      <c r="C2166" s="27">
        <v>2020</v>
      </c>
      <c r="D2166" s="28">
        <v>9</v>
      </c>
      <c r="E2166" t="s">
        <v>609</v>
      </c>
      <c r="F2166" t="s">
        <v>1116</v>
      </c>
      <c r="G2166" s="29">
        <v>43900</v>
      </c>
      <c r="H2166" s="30">
        <v>43901</v>
      </c>
      <c r="I2166" s="31">
        <v>432</v>
      </c>
      <c r="J2166" t="s">
        <v>44</v>
      </c>
      <c r="L2166" t="s">
        <v>37</v>
      </c>
      <c r="M2166" t="s">
        <v>38</v>
      </c>
      <c r="Q2166" t="s">
        <v>33</v>
      </c>
      <c r="W2166" s="32">
        <v>-13552.24</v>
      </c>
      <c r="Y2166" t="s">
        <v>45</v>
      </c>
      <c r="Z2166" t="s">
        <v>614</v>
      </c>
    </row>
    <row r="2167" spans="1:26" x14ac:dyDescent="0.3">
      <c r="A2167" t="s">
        <v>26</v>
      </c>
      <c r="B2167" t="s">
        <v>27</v>
      </c>
      <c r="C2167" s="27">
        <v>2020</v>
      </c>
      <c r="D2167" s="28">
        <v>9</v>
      </c>
      <c r="E2167" t="s">
        <v>52</v>
      </c>
      <c r="F2167" t="s">
        <v>1118</v>
      </c>
      <c r="G2167" s="29">
        <v>43901</v>
      </c>
      <c r="H2167" s="30">
        <v>43901</v>
      </c>
      <c r="I2167" s="31">
        <v>1</v>
      </c>
      <c r="J2167" t="s">
        <v>44</v>
      </c>
      <c r="L2167" t="s">
        <v>54</v>
      </c>
      <c r="M2167" t="s">
        <v>38</v>
      </c>
      <c r="P2167" t="s">
        <v>26</v>
      </c>
      <c r="Q2167" t="s">
        <v>33</v>
      </c>
      <c r="R2167" t="s">
        <v>558</v>
      </c>
      <c r="W2167" s="32">
        <v>-28942</v>
      </c>
      <c r="X2167" t="s">
        <v>1119</v>
      </c>
      <c r="Y2167" t="s">
        <v>57</v>
      </c>
      <c r="Z2167" t="s">
        <v>57</v>
      </c>
    </row>
    <row r="2168" spans="1:26" x14ac:dyDescent="0.3">
      <c r="A2168" t="s">
        <v>26</v>
      </c>
      <c r="B2168" t="s">
        <v>27</v>
      </c>
      <c r="C2168" s="27">
        <v>2020</v>
      </c>
      <c r="D2168" s="28">
        <v>9</v>
      </c>
      <c r="E2168" t="s">
        <v>52</v>
      </c>
      <c r="F2168" t="s">
        <v>1118</v>
      </c>
      <c r="G2168" s="29">
        <v>43901</v>
      </c>
      <c r="H2168" s="30">
        <v>43901</v>
      </c>
      <c r="I2168" s="31">
        <v>5</v>
      </c>
      <c r="J2168" t="s">
        <v>44</v>
      </c>
      <c r="K2168" t="s">
        <v>581</v>
      </c>
      <c r="L2168" t="s">
        <v>987</v>
      </c>
      <c r="M2168" t="s">
        <v>582</v>
      </c>
      <c r="P2168" t="s">
        <v>26</v>
      </c>
      <c r="Q2168" t="s">
        <v>33</v>
      </c>
      <c r="R2168" t="s">
        <v>558</v>
      </c>
      <c r="S2168" t="s">
        <v>282</v>
      </c>
      <c r="W2168" s="32">
        <v>28942</v>
      </c>
      <c r="X2168" t="s">
        <v>1119</v>
      </c>
      <c r="Y2168" t="s">
        <v>1120</v>
      </c>
      <c r="Z2168" t="s">
        <v>57</v>
      </c>
    </row>
    <row r="2169" spans="1:26" x14ac:dyDescent="0.3">
      <c r="A2169" t="s">
        <v>26</v>
      </c>
      <c r="B2169" t="s">
        <v>27</v>
      </c>
      <c r="C2169" s="27">
        <v>2020</v>
      </c>
      <c r="D2169" s="28">
        <v>9</v>
      </c>
      <c r="E2169" t="s">
        <v>836</v>
      </c>
      <c r="F2169" t="s">
        <v>1121</v>
      </c>
      <c r="G2169" s="29">
        <v>43902</v>
      </c>
      <c r="H2169" s="30">
        <v>43906</v>
      </c>
      <c r="I2169" s="31">
        <v>9</v>
      </c>
      <c r="J2169" t="s">
        <v>44</v>
      </c>
      <c r="L2169" t="s">
        <v>838</v>
      </c>
      <c r="M2169" t="s">
        <v>582</v>
      </c>
      <c r="P2169" t="s">
        <v>26</v>
      </c>
      <c r="Q2169" t="s">
        <v>33</v>
      </c>
      <c r="R2169" t="s">
        <v>558</v>
      </c>
      <c r="W2169" s="32">
        <v>4466.43</v>
      </c>
      <c r="X2169" t="s">
        <v>1122</v>
      </c>
      <c r="Y2169" t="s">
        <v>840</v>
      </c>
      <c r="Z2169" t="s">
        <v>841</v>
      </c>
    </row>
    <row r="2170" spans="1:26" x14ac:dyDescent="0.3">
      <c r="A2170" t="s">
        <v>26</v>
      </c>
      <c r="B2170" t="s">
        <v>27</v>
      </c>
      <c r="C2170" s="27">
        <v>2020</v>
      </c>
      <c r="D2170" s="28">
        <v>9</v>
      </c>
      <c r="E2170" t="s">
        <v>836</v>
      </c>
      <c r="F2170" t="s">
        <v>1121</v>
      </c>
      <c r="G2170" s="29">
        <v>43902</v>
      </c>
      <c r="H2170" s="30">
        <v>43906</v>
      </c>
      <c r="I2170" s="31">
        <v>11</v>
      </c>
      <c r="J2170" t="s">
        <v>44</v>
      </c>
      <c r="L2170" t="s">
        <v>37</v>
      </c>
      <c r="M2170" t="s">
        <v>38</v>
      </c>
      <c r="P2170" t="s">
        <v>26</v>
      </c>
      <c r="Q2170" t="s">
        <v>33</v>
      </c>
      <c r="R2170" t="s">
        <v>558</v>
      </c>
      <c r="W2170" s="32">
        <v>-4466.43</v>
      </c>
      <c r="Y2170" t="s">
        <v>45</v>
      </c>
      <c r="Z2170" t="s">
        <v>841</v>
      </c>
    </row>
    <row r="2171" spans="1:26" x14ac:dyDescent="0.3">
      <c r="A2171" t="s">
        <v>26</v>
      </c>
      <c r="B2171" t="s">
        <v>27</v>
      </c>
      <c r="C2171" s="27">
        <v>2020</v>
      </c>
      <c r="D2171" s="28">
        <v>9</v>
      </c>
      <c r="E2171" t="s">
        <v>52</v>
      </c>
      <c r="F2171" t="s">
        <v>1123</v>
      </c>
      <c r="G2171" s="29">
        <v>43902</v>
      </c>
      <c r="H2171" s="30">
        <v>43902</v>
      </c>
      <c r="I2171" s="31">
        <v>2</v>
      </c>
      <c r="J2171" t="s">
        <v>44</v>
      </c>
      <c r="L2171" t="s">
        <v>37</v>
      </c>
      <c r="M2171" t="s">
        <v>38</v>
      </c>
      <c r="P2171" t="s">
        <v>26</v>
      </c>
      <c r="Q2171" t="s">
        <v>33</v>
      </c>
      <c r="R2171" t="s">
        <v>558</v>
      </c>
      <c r="W2171" s="32">
        <v>-28942</v>
      </c>
      <c r="X2171" t="s">
        <v>1119</v>
      </c>
      <c r="Y2171" t="s">
        <v>45</v>
      </c>
      <c r="Z2171" t="s">
        <v>70</v>
      </c>
    </row>
    <row r="2172" spans="1:26" x14ac:dyDescent="0.3">
      <c r="A2172" t="s">
        <v>26</v>
      </c>
      <c r="B2172" t="s">
        <v>27</v>
      </c>
      <c r="C2172" s="27">
        <v>2020</v>
      </c>
      <c r="D2172" s="28">
        <v>9</v>
      </c>
      <c r="E2172" t="s">
        <v>52</v>
      </c>
      <c r="F2172" t="s">
        <v>1123</v>
      </c>
      <c r="G2172" s="29">
        <v>43902</v>
      </c>
      <c r="H2172" s="30">
        <v>43902</v>
      </c>
      <c r="I2172" s="31">
        <v>9</v>
      </c>
      <c r="J2172" t="s">
        <v>44</v>
      </c>
      <c r="L2172" t="s">
        <v>54</v>
      </c>
      <c r="M2172" t="s">
        <v>38</v>
      </c>
      <c r="P2172" t="s">
        <v>26</v>
      </c>
      <c r="Q2172" t="s">
        <v>33</v>
      </c>
      <c r="R2172" t="s">
        <v>558</v>
      </c>
      <c r="W2172" s="32">
        <v>28942</v>
      </c>
      <c r="X2172" t="s">
        <v>1119</v>
      </c>
      <c r="Y2172" t="s">
        <v>57</v>
      </c>
      <c r="Z2172" t="s">
        <v>70</v>
      </c>
    </row>
    <row r="2173" spans="1:26" x14ac:dyDescent="0.3">
      <c r="A2173" t="s">
        <v>26</v>
      </c>
      <c r="B2173" t="s">
        <v>27</v>
      </c>
      <c r="C2173" s="27">
        <v>2020</v>
      </c>
      <c r="D2173" s="28">
        <v>9</v>
      </c>
      <c r="E2173" t="s">
        <v>39</v>
      </c>
      <c r="F2173" t="s">
        <v>1124</v>
      </c>
      <c r="G2173" s="29">
        <v>43906</v>
      </c>
      <c r="H2173" s="30">
        <v>43906</v>
      </c>
      <c r="I2173" s="31">
        <v>1</v>
      </c>
      <c r="J2173" t="s">
        <v>44</v>
      </c>
      <c r="K2173" t="s">
        <v>581</v>
      </c>
      <c r="L2173" t="s">
        <v>469</v>
      </c>
      <c r="M2173" t="s">
        <v>62</v>
      </c>
      <c r="P2173" t="s">
        <v>26</v>
      </c>
      <c r="Q2173" t="s">
        <v>55</v>
      </c>
      <c r="R2173" t="s">
        <v>558</v>
      </c>
      <c r="S2173" t="s">
        <v>470</v>
      </c>
      <c r="W2173" s="32">
        <v>-1829</v>
      </c>
      <c r="Y2173" t="s">
        <v>1125</v>
      </c>
      <c r="Z2173" t="s">
        <v>1126</v>
      </c>
    </row>
    <row r="2174" spans="1:26" x14ac:dyDescent="0.3">
      <c r="A2174" t="s">
        <v>26</v>
      </c>
      <c r="B2174" t="s">
        <v>27</v>
      </c>
      <c r="C2174" s="27">
        <v>2020</v>
      </c>
      <c r="D2174" s="28">
        <v>9</v>
      </c>
      <c r="E2174" t="s">
        <v>39</v>
      </c>
      <c r="F2174" t="s">
        <v>1124</v>
      </c>
      <c r="G2174" s="29">
        <v>43906</v>
      </c>
      <c r="H2174" s="30">
        <v>43906</v>
      </c>
      <c r="I2174" s="31">
        <v>2</v>
      </c>
      <c r="J2174" t="s">
        <v>44</v>
      </c>
      <c r="K2174" t="s">
        <v>581</v>
      </c>
      <c r="L2174" t="s">
        <v>61</v>
      </c>
      <c r="M2174" t="s">
        <v>62</v>
      </c>
      <c r="P2174" t="s">
        <v>26</v>
      </c>
      <c r="Q2174" t="s">
        <v>55</v>
      </c>
      <c r="R2174" t="s">
        <v>558</v>
      </c>
      <c r="S2174" t="s">
        <v>470</v>
      </c>
      <c r="W2174" s="32">
        <v>1829</v>
      </c>
      <c r="Y2174" t="s">
        <v>1125</v>
      </c>
      <c r="Z2174" t="s">
        <v>1126</v>
      </c>
    </row>
    <row r="2175" spans="1:26" x14ac:dyDescent="0.3">
      <c r="A2175" t="s">
        <v>26</v>
      </c>
      <c r="B2175" t="s">
        <v>27</v>
      </c>
      <c r="C2175" s="27">
        <v>2020</v>
      </c>
      <c r="D2175" s="28">
        <v>9</v>
      </c>
      <c r="E2175" t="s">
        <v>632</v>
      </c>
      <c r="F2175" t="s">
        <v>1127</v>
      </c>
      <c r="G2175" s="29">
        <v>43909</v>
      </c>
      <c r="H2175" s="30">
        <v>43910</v>
      </c>
      <c r="I2175" s="31">
        <v>1</v>
      </c>
      <c r="J2175" t="s">
        <v>44</v>
      </c>
      <c r="K2175" t="s">
        <v>604</v>
      </c>
      <c r="L2175" t="s">
        <v>670</v>
      </c>
      <c r="M2175" t="s">
        <v>1025</v>
      </c>
      <c r="P2175" t="s">
        <v>26</v>
      </c>
      <c r="Q2175" t="s">
        <v>33</v>
      </c>
      <c r="R2175" t="s">
        <v>558</v>
      </c>
      <c r="W2175" s="32">
        <v>3575.52</v>
      </c>
      <c r="Y2175" t="s">
        <v>1128</v>
      </c>
      <c r="Z2175" t="s">
        <v>1129</v>
      </c>
    </row>
    <row r="2176" spans="1:26" x14ac:dyDescent="0.3">
      <c r="A2176" t="s">
        <v>26</v>
      </c>
      <c r="B2176" t="s">
        <v>27</v>
      </c>
      <c r="C2176" s="27">
        <v>2020</v>
      </c>
      <c r="D2176" s="28">
        <v>9</v>
      </c>
      <c r="E2176" t="s">
        <v>632</v>
      </c>
      <c r="F2176" t="s">
        <v>1127</v>
      </c>
      <c r="G2176" s="29">
        <v>43909</v>
      </c>
      <c r="H2176" s="30">
        <v>43910</v>
      </c>
      <c r="I2176" s="31">
        <v>2</v>
      </c>
      <c r="J2176" t="s">
        <v>44</v>
      </c>
      <c r="K2176" t="s">
        <v>604</v>
      </c>
      <c r="L2176" t="s">
        <v>673</v>
      </c>
      <c r="M2176" t="s">
        <v>1025</v>
      </c>
      <c r="P2176" t="s">
        <v>26</v>
      </c>
      <c r="Q2176" t="s">
        <v>33</v>
      </c>
      <c r="R2176" t="s">
        <v>558</v>
      </c>
      <c r="W2176" s="32">
        <v>657.37</v>
      </c>
      <c r="Y2176" t="s">
        <v>1128</v>
      </c>
      <c r="Z2176" t="s">
        <v>1129</v>
      </c>
    </row>
    <row r="2177" spans="1:26" x14ac:dyDescent="0.3">
      <c r="A2177" t="s">
        <v>26</v>
      </c>
      <c r="B2177" t="s">
        <v>27</v>
      </c>
      <c r="C2177" s="27">
        <v>2020</v>
      </c>
      <c r="D2177" s="28">
        <v>9</v>
      </c>
      <c r="E2177" t="s">
        <v>632</v>
      </c>
      <c r="F2177" t="s">
        <v>1127</v>
      </c>
      <c r="G2177" s="29">
        <v>43909</v>
      </c>
      <c r="H2177" s="30">
        <v>43910</v>
      </c>
      <c r="I2177" s="31">
        <v>3</v>
      </c>
      <c r="J2177" t="s">
        <v>675</v>
      </c>
      <c r="L2177" t="s">
        <v>665</v>
      </c>
      <c r="M2177" t="s">
        <v>1025</v>
      </c>
      <c r="P2177" t="s">
        <v>26</v>
      </c>
      <c r="Q2177" t="s">
        <v>33</v>
      </c>
      <c r="R2177" t="s">
        <v>558</v>
      </c>
      <c r="W2177" s="32">
        <v>-3575.52</v>
      </c>
      <c r="Y2177" t="s">
        <v>1128</v>
      </c>
      <c r="Z2177" t="s">
        <v>1129</v>
      </c>
    </row>
    <row r="2178" spans="1:26" x14ac:dyDescent="0.3">
      <c r="A2178" t="s">
        <v>26</v>
      </c>
      <c r="B2178" t="s">
        <v>27</v>
      </c>
      <c r="C2178" s="27">
        <v>2020</v>
      </c>
      <c r="D2178" s="28">
        <v>9</v>
      </c>
      <c r="E2178" t="s">
        <v>632</v>
      </c>
      <c r="F2178" t="s">
        <v>1127</v>
      </c>
      <c r="G2178" s="29">
        <v>43909</v>
      </c>
      <c r="H2178" s="30">
        <v>43910</v>
      </c>
      <c r="I2178" s="31">
        <v>4</v>
      </c>
      <c r="J2178" t="s">
        <v>676</v>
      </c>
      <c r="L2178" t="s">
        <v>667</v>
      </c>
      <c r="M2178" t="s">
        <v>1025</v>
      </c>
      <c r="P2178" t="s">
        <v>26</v>
      </c>
      <c r="Q2178" t="s">
        <v>33</v>
      </c>
      <c r="R2178" t="s">
        <v>558</v>
      </c>
      <c r="W2178" s="32">
        <v>-657.37</v>
      </c>
      <c r="Y2178" t="s">
        <v>1128</v>
      </c>
      <c r="Z2178" t="s">
        <v>1129</v>
      </c>
    </row>
    <row r="2179" spans="1:26" x14ac:dyDescent="0.3">
      <c r="A2179" t="s">
        <v>26</v>
      </c>
      <c r="B2179" t="s">
        <v>27</v>
      </c>
      <c r="C2179" s="27">
        <v>2020</v>
      </c>
      <c r="D2179" s="28">
        <v>9</v>
      </c>
      <c r="E2179" t="s">
        <v>632</v>
      </c>
      <c r="F2179" t="s">
        <v>1127</v>
      </c>
      <c r="G2179" s="29">
        <v>43909</v>
      </c>
      <c r="H2179" s="30">
        <v>43910</v>
      </c>
      <c r="I2179" s="31">
        <v>29</v>
      </c>
      <c r="J2179" t="s">
        <v>44</v>
      </c>
      <c r="L2179" t="s">
        <v>37</v>
      </c>
      <c r="M2179" t="s">
        <v>38</v>
      </c>
      <c r="Q2179" t="s">
        <v>33</v>
      </c>
      <c r="W2179" s="32">
        <v>-3575.52</v>
      </c>
      <c r="Y2179" t="s">
        <v>45</v>
      </c>
      <c r="Z2179" t="s">
        <v>1129</v>
      </c>
    </row>
    <row r="2180" spans="1:26" x14ac:dyDescent="0.3">
      <c r="A2180" t="s">
        <v>26</v>
      </c>
      <c r="B2180" t="s">
        <v>27</v>
      </c>
      <c r="C2180" s="27">
        <v>2020</v>
      </c>
      <c r="D2180" s="28">
        <v>9</v>
      </c>
      <c r="E2180" t="s">
        <v>632</v>
      </c>
      <c r="F2180" t="s">
        <v>1127</v>
      </c>
      <c r="G2180" s="29">
        <v>43909</v>
      </c>
      <c r="H2180" s="30">
        <v>43910</v>
      </c>
      <c r="I2180" s="31">
        <v>30</v>
      </c>
      <c r="J2180" t="s">
        <v>675</v>
      </c>
      <c r="L2180" t="s">
        <v>37</v>
      </c>
      <c r="M2180" t="s">
        <v>38</v>
      </c>
      <c r="Q2180" t="s">
        <v>33</v>
      </c>
      <c r="W2180" s="32">
        <v>3575.52</v>
      </c>
      <c r="Y2180" t="s">
        <v>45</v>
      </c>
      <c r="Z2180" t="s">
        <v>1129</v>
      </c>
    </row>
    <row r="2181" spans="1:26" x14ac:dyDescent="0.3">
      <c r="A2181" t="s">
        <v>26</v>
      </c>
      <c r="B2181" t="s">
        <v>27</v>
      </c>
      <c r="C2181" s="27">
        <v>2020</v>
      </c>
      <c r="D2181" s="28">
        <v>9</v>
      </c>
      <c r="E2181" t="s">
        <v>632</v>
      </c>
      <c r="F2181" t="s">
        <v>1127</v>
      </c>
      <c r="G2181" s="29">
        <v>43909</v>
      </c>
      <c r="H2181" s="30">
        <v>43910</v>
      </c>
      <c r="I2181" s="31">
        <v>31</v>
      </c>
      <c r="J2181" t="s">
        <v>44</v>
      </c>
      <c r="L2181" t="s">
        <v>37</v>
      </c>
      <c r="M2181" t="s">
        <v>38</v>
      </c>
      <c r="Q2181" t="s">
        <v>33</v>
      </c>
      <c r="W2181" s="32">
        <v>-657.37</v>
      </c>
      <c r="Y2181" t="s">
        <v>45</v>
      </c>
      <c r="Z2181" t="s">
        <v>1129</v>
      </c>
    </row>
    <row r="2182" spans="1:26" x14ac:dyDescent="0.3">
      <c r="A2182" t="s">
        <v>26</v>
      </c>
      <c r="B2182" t="s">
        <v>27</v>
      </c>
      <c r="C2182" s="27">
        <v>2020</v>
      </c>
      <c r="D2182" s="28">
        <v>9</v>
      </c>
      <c r="E2182" t="s">
        <v>632</v>
      </c>
      <c r="F2182" t="s">
        <v>1127</v>
      </c>
      <c r="G2182" s="29">
        <v>43909</v>
      </c>
      <c r="H2182" s="30">
        <v>43910</v>
      </c>
      <c r="I2182" s="31">
        <v>32</v>
      </c>
      <c r="J2182" t="s">
        <v>676</v>
      </c>
      <c r="L2182" t="s">
        <v>37</v>
      </c>
      <c r="M2182" t="s">
        <v>38</v>
      </c>
      <c r="Q2182" t="s">
        <v>33</v>
      </c>
      <c r="W2182" s="32">
        <v>657.37</v>
      </c>
      <c r="Y2182" t="s">
        <v>45</v>
      </c>
      <c r="Z2182" t="s">
        <v>1129</v>
      </c>
    </row>
    <row r="2183" spans="1:26" x14ac:dyDescent="0.3">
      <c r="A2183" t="s">
        <v>26</v>
      </c>
      <c r="B2183" t="s">
        <v>27</v>
      </c>
      <c r="C2183" s="27">
        <v>2020</v>
      </c>
      <c r="D2183" s="28">
        <v>9</v>
      </c>
      <c r="E2183" t="s">
        <v>632</v>
      </c>
      <c r="F2183" t="s">
        <v>1127</v>
      </c>
      <c r="G2183" s="29">
        <v>43909</v>
      </c>
      <c r="H2183" s="30">
        <v>43910</v>
      </c>
      <c r="I2183" s="31">
        <v>33</v>
      </c>
      <c r="J2183" t="s">
        <v>44</v>
      </c>
      <c r="L2183" t="s">
        <v>37</v>
      </c>
      <c r="M2183" t="s">
        <v>38</v>
      </c>
      <c r="Q2183" t="s">
        <v>33</v>
      </c>
      <c r="W2183" s="32">
        <v>20627.95</v>
      </c>
      <c r="Y2183" t="s">
        <v>45</v>
      </c>
      <c r="Z2183" t="s">
        <v>1129</v>
      </c>
    </row>
    <row r="2184" spans="1:26" x14ac:dyDescent="0.3">
      <c r="A2184" t="s">
        <v>26</v>
      </c>
      <c r="B2184" t="s">
        <v>27</v>
      </c>
      <c r="C2184" s="27">
        <v>2020</v>
      </c>
      <c r="D2184" s="28">
        <v>9</v>
      </c>
      <c r="E2184" t="s">
        <v>632</v>
      </c>
      <c r="F2184" t="s">
        <v>1127</v>
      </c>
      <c r="G2184" s="29">
        <v>43909</v>
      </c>
      <c r="H2184" s="30">
        <v>43910</v>
      </c>
      <c r="I2184" s="31">
        <v>35</v>
      </c>
      <c r="J2184" t="s">
        <v>44</v>
      </c>
      <c r="L2184" t="s">
        <v>37</v>
      </c>
      <c r="M2184" t="s">
        <v>38</v>
      </c>
      <c r="Q2184" t="s">
        <v>33</v>
      </c>
      <c r="W2184" s="32">
        <v>-17424.43</v>
      </c>
      <c r="Y2184" t="s">
        <v>45</v>
      </c>
      <c r="Z2184" t="s">
        <v>1129</v>
      </c>
    </row>
    <row r="2185" spans="1:26" x14ac:dyDescent="0.3">
      <c r="A2185" t="s">
        <v>26</v>
      </c>
      <c r="B2185" t="s">
        <v>27</v>
      </c>
      <c r="C2185" s="27">
        <v>2020</v>
      </c>
      <c r="D2185" s="28">
        <v>9</v>
      </c>
      <c r="E2185" t="s">
        <v>632</v>
      </c>
      <c r="F2185" t="s">
        <v>1127</v>
      </c>
      <c r="G2185" s="29">
        <v>43909</v>
      </c>
      <c r="H2185" s="30">
        <v>43910</v>
      </c>
      <c r="I2185" s="31">
        <v>37</v>
      </c>
      <c r="J2185" t="s">
        <v>44</v>
      </c>
      <c r="L2185" t="s">
        <v>37</v>
      </c>
      <c r="M2185" t="s">
        <v>38</v>
      </c>
      <c r="Q2185" t="s">
        <v>33</v>
      </c>
      <c r="W2185" s="32">
        <v>-3203.52</v>
      </c>
      <c r="Y2185" t="s">
        <v>45</v>
      </c>
      <c r="Z2185" t="s">
        <v>1129</v>
      </c>
    </row>
    <row r="2186" spans="1:26" x14ac:dyDescent="0.3">
      <c r="A2186" t="s">
        <v>26</v>
      </c>
      <c r="B2186" t="s">
        <v>27</v>
      </c>
      <c r="C2186" s="27">
        <v>2020</v>
      </c>
      <c r="D2186" s="28">
        <v>9</v>
      </c>
      <c r="E2186" t="s">
        <v>632</v>
      </c>
      <c r="F2186" t="s">
        <v>1127</v>
      </c>
      <c r="G2186" s="29">
        <v>43909</v>
      </c>
      <c r="H2186" s="30">
        <v>43910</v>
      </c>
      <c r="I2186" s="31">
        <v>39</v>
      </c>
      <c r="J2186" t="s">
        <v>44</v>
      </c>
      <c r="L2186" t="s">
        <v>37</v>
      </c>
      <c r="M2186" t="s">
        <v>38</v>
      </c>
      <c r="Q2186" t="s">
        <v>33</v>
      </c>
      <c r="W2186" s="32">
        <v>830.01</v>
      </c>
      <c r="Y2186" t="s">
        <v>45</v>
      </c>
      <c r="Z2186" t="s">
        <v>1129</v>
      </c>
    </row>
    <row r="2187" spans="1:26" x14ac:dyDescent="0.3">
      <c r="A2187" t="s">
        <v>26</v>
      </c>
      <c r="B2187" t="s">
        <v>27</v>
      </c>
      <c r="C2187" s="27">
        <v>2020</v>
      </c>
      <c r="D2187" s="28">
        <v>9</v>
      </c>
      <c r="E2187" t="s">
        <v>632</v>
      </c>
      <c r="F2187" t="s">
        <v>1127</v>
      </c>
      <c r="G2187" s="29">
        <v>43909</v>
      </c>
      <c r="H2187" s="30">
        <v>43910</v>
      </c>
      <c r="I2187" s="31">
        <v>41</v>
      </c>
      <c r="J2187" t="s">
        <v>44</v>
      </c>
      <c r="L2187" t="s">
        <v>37</v>
      </c>
      <c r="M2187" t="s">
        <v>38</v>
      </c>
      <c r="Q2187" t="s">
        <v>33</v>
      </c>
      <c r="W2187" s="32">
        <v>-701.11</v>
      </c>
      <c r="Y2187" t="s">
        <v>45</v>
      </c>
      <c r="Z2187" t="s">
        <v>1129</v>
      </c>
    </row>
    <row r="2188" spans="1:26" x14ac:dyDescent="0.3">
      <c r="A2188" t="s">
        <v>26</v>
      </c>
      <c r="B2188" t="s">
        <v>27</v>
      </c>
      <c r="C2188" s="27">
        <v>2020</v>
      </c>
      <c r="D2188" s="28">
        <v>9</v>
      </c>
      <c r="E2188" t="s">
        <v>632</v>
      </c>
      <c r="F2188" t="s">
        <v>1127</v>
      </c>
      <c r="G2188" s="29">
        <v>43909</v>
      </c>
      <c r="H2188" s="30">
        <v>43910</v>
      </c>
      <c r="I2188" s="31">
        <v>43</v>
      </c>
      <c r="J2188" t="s">
        <v>44</v>
      </c>
      <c r="L2188" t="s">
        <v>37</v>
      </c>
      <c r="M2188" t="s">
        <v>38</v>
      </c>
      <c r="Q2188" t="s">
        <v>33</v>
      </c>
      <c r="W2188" s="32">
        <v>-128.9</v>
      </c>
      <c r="Y2188" t="s">
        <v>45</v>
      </c>
      <c r="Z2188" t="s">
        <v>1129</v>
      </c>
    </row>
    <row r="2189" spans="1:26" x14ac:dyDescent="0.3">
      <c r="A2189" t="s">
        <v>26</v>
      </c>
      <c r="B2189" t="s">
        <v>27</v>
      </c>
      <c r="C2189" s="27">
        <v>2020</v>
      </c>
      <c r="D2189" s="28">
        <v>9</v>
      </c>
      <c r="E2189" t="s">
        <v>632</v>
      </c>
      <c r="F2189" t="s">
        <v>1127</v>
      </c>
      <c r="G2189" s="29">
        <v>43909</v>
      </c>
      <c r="H2189" s="30">
        <v>43910</v>
      </c>
      <c r="I2189" s="31">
        <v>45</v>
      </c>
      <c r="J2189" t="s">
        <v>44</v>
      </c>
      <c r="L2189" t="s">
        <v>37</v>
      </c>
      <c r="M2189" t="s">
        <v>38</v>
      </c>
      <c r="Q2189" t="s">
        <v>33</v>
      </c>
      <c r="W2189" s="32">
        <v>2847.3</v>
      </c>
      <c r="Y2189" t="s">
        <v>45</v>
      </c>
      <c r="Z2189" t="s">
        <v>1129</v>
      </c>
    </row>
    <row r="2190" spans="1:26" x14ac:dyDescent="0.3">
      <c r="A2190" t="s">
        <v>26</v>
      </c>
      <c r="B2190" t="s">
        <v>27</v>
      </c>
      <c r="C2190" s="27">
        <v>2020</v>
      </c>
      <c r="D2190" s="28">
        <v>9</v>
      </c>
      <c r="E2190" t="s">
        <v>632</v>
      </c>
      <c r="F2190" t="s">
        <v>1127</v>
      </c>
      <c r="G2190" s="29">
        <v>43909</v>
      </c>
      <c r="H2190" s="30">
        <v>43910</v>
      </c>
      <c r="I2190" s="31">
        <v>47</v>
      </c>
      <c r="J2190" t="s">
        <v>44</v>
      </c>
      <c r="L2190" t="s">
        <v>37</v>
      </c>
      <c r="M2190" t="s">
        <v>38</v>
      </c>
      <c r="Q2190" t="s">
        <v>33</v>
      </c>
      <c r="W2190" s="32">
        <v>-2405.11</v>
      </c>
      <c r="Y2190" t="s">
        <v>45</v>
      </c>
      <c r="Z2190" t="s">
        <v>1129</v>
      </c>
    </row>
    <row r="2191" spans="1:26" x14ac:dyDescent="0.3">
      <c r="A2191" t="s">
        <v>26</v>
      </c>
      <c r="B2191" t="s">
        <v>27</v>
      </c>
      <c r="C2191" s="27">
        <v>2020</v>
      </c>
      <c r="D2191" s="28">
        <v>9</v>
      </c>
      <c r="E2191" t="s">
        <v>632</v>
      </c>
      <c r="F2191" t="s">
        <v>1127</v>
      </c>
      <c r="G2191" s="29">
        <v>43909</v>
      </c>
      <c r="H2191" s="30">
        <v>43910</v>
      </c>
      <c r="I2191" s="31">
        <v>49</v>
      </c>
      <c r="J2191" t="s">
        <v>44</v>
      </c>
      <c r="L2191" t="s">
        <v>37</v>
      </c>
      <c r="M2191" t="s">
        <v>38</v>
      </c>
      <c r="Q2191" t="s">
        <v>33</v>
      </c>
      <c r="W2191" s="32">
        <v>-442.19</v>
      </c>
      <c r="Y2191" t="s">
        <v>45</v>
      </c>
      <c r="Z2191" t="s">
        <v>1129</v>
      </c>
    </row>
    <row r="2192" spans="1:26" x14ac:dyDescent="0.3">
      <c r="A2192" t="s">
        <v>26</v>
      </c>
      <c r="B2192" t="s">
        <v>27</v>
      </c>
      <c r="C2192" s="27">
        <v>2020</v>
      </c>
      <c r="D2192" s="28">
        <v>9</v>
      </c>
      <c r="E2192" t="s">
        <v>632</v>
      </c>
      <c r="F2192" t="s">
        <v>1127</v>
      </c>
      <c r="G2192" s="29">
        <v>43909</v>
      </c>
      <c r="H2192" s="30">
        <v>43910</v>
      </c>
      <c r="I2192" s="31">
        <v>51</v>
      </c>
      <c r="J2192" t="s">
        <v>44</v>
      </c>
      <c r="L2192" t="s">
        <v>37</v>
      </c>
      <c r="M2192" t="s">
        <v>38</v>
      </c>
      <c r="Q2192" t="s">
        <v>33</v>
      </c>
      <c r="W2192" s="32">
        <v>1407.7</v>
      </c>
      <c r="Y2192" t="s">
        <v>45</v>
      </c>
      <c r="Z2192" t="s">
        <v>1129</v>
      </c>
    </row>
    <row r="2193" spans="1:26" x14ac:dyDescent="0.3">
      <c r="A2193" t="s">
        <v>26</v>
      </c>
      <c r="B2193" t="s">
        <v>27</v>
      </c>
      <c r="C2193" s="27">
        <v>2020</v>
      </c>
      <c r="D2193" s="28">
        <v>9</v>
      </c>
      <c r="E2193" t="s">
        <v>632</v>
      </c>
      <c r="F2193" t="s">
        <v>1127</v>
      </c>
      <c r="G2193" s="29">
        <v>43909</v>
      </c>
      <c r="H2193" s="30">
        <v>43910</v>
      </c>
      <c r="I2193" s="31">
        <v>53</v>
      </c>
      <c r="J2193" t="s">
        <v>44</v>
      </c>
      <c r="L2193" t="s">
        <v>37</v>
      </c>
      <c r="M2193" t="s">
        <v>38</v>
      </c>
      <c r="Q2193" t="s">
        <v>33</v>
      </c>
      <c r="W2193" s="32">
        <v>-1189.08</v>
      </c>
      <c r="Y2193" t="s">
        <v>45</v>
      </c>
      <c r="Z2193" t="s">
        <v>1129</v>
      </c>
    </row>
    <row r="2194" spans="1:26" x14ac:dyDescent="0.3">
      <c r="A2194" t="s">
        <v>26</v>
      </c>
      <c r="B2194" t="s">
        <v>27</v>
      </c>
      <c r="C2194" s="27">
        <v>2020</v>
      </c>
      <c r="D2194" s="28">
        <v>9</v>
      </c>
      <c r="E2194" t="s">
        <v>632</v>
      </c>
      <c r="F2194" t="s">
        <v>1127</v>
      </c>
      <c r="G2194" s="29">
        <v>43909</v>
      </c>
      <c r="H2194" s="30">
        <v>43910</v>
      </c>
      <c r="I2194" s="31">
        <v>55</v>
      </c>
      <c r="J2194" t="s">
        <v>44</v>
      </c>
      <c r="L2194" t="s">
        <v>37</v>
      </c>
      <c r="M2194" t="s">
        <v>38</v>
      </c>
      <c r="Q2194" t="s">
        <v>33</v>
      </c>
      <c r="W2194" s="32">
        <v>-218.62</v>
      </c>
      <c r="Y2194" t="s">
        <v>45</v>
      </c>
      <c r="Z2194" t="s">
        <v>1129</v>
      </c>
    </row>
    <row r="2195" spans="1:26" x14ac:dyDescent="0.3">
      <c r="A2195" t="s">
        <v>26</v>
      </c>
      <c r="B2195" t="s">
        <v>27</v>
      </c>
      <c r="C2195" s="27">
        <v>2020</v>
      </c>
      <c r="D2195" s="28">
        <v>9</v>
      </c>
      <c r="E2195" t="s">
        <v>632</v>
      </c>
      <c r="F2195" t="s">
        <v>1127</v>
      </c>
      <c r="G2195" s="29">
        <v>43909</v>
      </c>
      <c r="H2195" s="30">
        <v>43910</v>
      </c>
      <c r="I2195" s="31">
        <v>57</v>
      </c>
      <c r="J2195" t="s">
        <v>44</v>
      </c>
      <c r="L2195" t="s">
        <v>37</v>
      </c>
      <c r="M2195" t="s">
        <v>38</v>
      </c>
      <c r="Q2195" t="s">
        <v>33</v>
      </c>
      <c r="W2195" s="32">
        <v>805.21</v>
      </c>
      <c r="Y2195" t="s">
        <v>45</v>
      </c>
      <c r="Z2195" t="s">
        <v>1129</v>
      </c>
    </row>
    <row r="2196" spans="1:26" x14ac:dyDescent="0.3">
      <c r="A2196" t="s">
        <v>26</v>
      </c>
      <c r="B2196" t="s">
        <v>27</v>
      </c>
      <c r="C2196" s="27">
        <v>2020</v>
      </c>
      <c r="D2196" s="28">
        <v>9</v>
      </c>
      <c r="E2196" t="s">
        <v>632</v>
      </c>
      <c r="F2196" t="s">
        <v>1127</v>
      </c>
      <c r="G2196" s="29">
        <v>43909</v>
      </c>
      <c r="H2196" s="30">
        <v>43910</v>
      </c>
      <c r="I2196" s="31">
        <v>59</v>
      </c>
      <c r="J2196" t="s">
        <v>44</v>
      </c>
      <c r="L2196" t="s">
        <v>37</v>
      </c>
      <c r="M2196" t="s">
        <v>38</v>
      </c>
      <c r="Q2196" t="s">
        <v>33</v>
      </c>
      <c r="W2196" s="32">
        <v>-680.16</v>
      </c>
      <c r="Y2196" t="s">
        <v>45</v>
      </c>
      <c r="Z2196" t="s">
        <v>1129</v>
      </c>
    </row>
    <row r="2197" spans="1:26" x14ac:dyDescent="0.3">
      <c r="A2197" t="s">
        <v>26</v>
      </c>
      <c r="B2197" t="s">
        <v>27</v>
      </c>
      <c r="C2197" s="27">
        <v>2020</v>
      </c>
      <c r="D2197" s="28">
        <v>9</v>
      </c>
      <c r="E2197" t="s">
        <v>632</v>
      </c>
      <c r="F2197" t="s">
        <v>1127</v>
      </c>
      <c r="G2197" s="29">
        <v>43909</v>
      </c>
      <c r="H2197" s="30">
        <v>43910</v>
      </c>
      <c r="I2197" s="31">
        <v>61</v>
      </c>
      <c r="J2197" t="s">
        <v>44</v>
      </c>
      <c r="L2197" t="s">
        <v>37</v>
      </c>
      <c r="M2197" t="s">
        <v>38</v>
      </c>
      <c r="Q2197" t="s">
        <v>33</v>
      </c>
      <c r="W2197" s="32">
        <v>-125.05</v>
      </c>
      <c r="Y2197" t="s">
        <v>45</v>
      </c>
      <c r="Z2197" t="s">
        <v>1129</v>
      </c>
    </row>
    <row r="2198" spans="1:26" x14ac:dyDescent="0.3">
      <c r="A2198" t="s">
        <v>26</v>
      </c>
      <c r="B2198" t="s">
        <v>27</v>
      </c>
      <c r="C2198" s="27">
        <v>2020</v>
      </c>
      <c r="D2198" s="28">
        <v>9</v>
      </c>
      <c r="E2198" t="s">
        <v>632</v>
      </c>
      <c r="F2198" t="s">
        <v>1127</v>
      </c>
      <c r="G2198" s="29">
        <v>43909</v>
      </c>
      <c r="H2198" s="30">
        <v>43910</v>
      </c>
      <c r="I2198" s="31">
        <v>63</v>
      </c>
      <c r="J2198" t="s">
        <v>44</v>
      </c>
      <c r="L2198" t="s">
        <v>37</v>
      </c>
      <c r="M2198" t="s">
        <v>38</v>
      </c>
      <c r="Q2198" t="s">
        <v>33</v>
      </c>
      <c r="W2198" s="32">
        <v>1189.08</v>
      </c>
      <c r="Y2198" t="s">
        <v>45</v>
      </c>
      <c r="Z2198" t="s">
        <v>1129</v>
      </c>
    </row>
    <row r="2199" spans="1:26" x14ac:dyDescent="0.3">
      <c r="A2199" t="s">
        <v>26</v>
      </c>
      <c r="B2199" t="s">
        <v>27</v>
      </c>
      <c r="C2199" s="27">
        <v>2020</v>
      </c>
      <c r="D2199" s="28">
        <v>9</v>
      </c>
      <c r="E2199" t="s">
        <v>632</v>
      </c>
      <c r="F2199" t="s">
        <v>1127</v>
      </c>
      <c r="G2199" s="29">
        <v>43909</v>
      </c>
      <c r="H2199" s="30">
        <v>43910</v>
      </c>
      <c r="I2199" s="31">
        <v>65</v>
      </c>
      <c r="J2199" t="s">
        <v>44</v>
      </c>
      <c r="L2199" t="s">
        <v>37</v>
      </c>
      <c r="M2199" t="s">
        <v>38</v>
      </c>
      <c r="Q2199" t="s">
        <v>33</v>
      </c>
      <c r="W2199" s="32">
        <v>-1004.42</v>
      </c>
      <c r="Y2199" t="s">
        <v>45</v>
      </c>
      <c r="Z2199" t="s">
        <v>1129</v>
      </c>
    </row>
    <row r="2200" spans="1:26" x14ac:dyDescent="0.3">
      <c r="A2200" t="s">
        <v>26</v>
      </c>
      <c r="B2200" t="s">
        <v>27</v>
      </c>
      <c r="C2200" s="27">
        <v>2020</v>
      </c>
      <c r="D2200" s="28">
        <v>9</v>
      </c>
      <c r="E2200" t="s">
        <v>632</v>
      </c>
      <c r="F2200" t="s">
        <v>1127</v>
      </c>
      <c r="G2200" s="29">
        <v>43909</v>
      </c>
      <c r="H2200" s="30">
        <v>43910</v>
      </c>
      <c r="I2200" s="31">
        <v>67</v>
      </c>
      <c r="J2200" t="s">
        <v>44</v>
      </c>
      <c r="L2200" t="s">
        <v>37</v>
      </c>
      <c r="M2200" t="s">
        <v>38</v>
      </c>
      <c r="Q2200" t="s">
        <v>33</v>
      </c>
      <c r="W2200" s="32">
        <v>-184.66</v>
      </c>
      <c r="Y2200" t="s">
        <v>45</v>
      </c>
      <c r="Z2200" t="s">
        <v>1129</v>
      </c>
    </row>
    <row r="2201" spans="1:26" x14ac:dyDescent="0.3">
      <c r="A2201" t="s">
        <v>26</v>
      </c>
      <c r="B2201" t="s">
        <v>27</v>
      </c>
      <c r="C2201" s="27">
        <v>2020</v>
      </c>
      <c r="D2201" s="28">
        <v>9</v>
      </c>
      <c r="E2201" t="s">
        <v>39</v>
      </c>
      <c r="F2201" t="s">
        <v>1130</v>
      </c>
      <c r="G2201" s="29">
        <v>43909</v>
      </c>
      <c r="H2201" s="30">
        <v>43910</v>
      </c>
      <c r="I2201" s="31">
        <v>1</v>
      </c>
      <c r="J2201" t="s">
        <v>44</v>
      </c>
      <c r="L2201" t="s">
        <v>31</v>
      </c>
      <c r="M2201" t="s">
        <v>582</v>
      </c>
      <c r="P2201" t="s">
        <v>26</v>
      </c>
      <c r="Q2201" t="s">
        <v>33</v>
      </c>
      <c r="R2201" t="s">
        <v>558</v>
      </c>
      <c r="W2201" s="32">
        <v>4232.8900000000003</v>
      </c>
      <c r="Y2201" t="s">
        <v>854</v>
      </c>
      <c r="Z2201" t="s">
        <v>1131</v>
      </c>
    </row>
    <row r="2202" spans="1:26" x14ac:dyDescent="0.3">
      <c r="A2202" t="s">
        <v>26</v>
      </c>
      <c r="B2202" t="s">
        <v>27</v>
      </c>
      <c r="C2202" s="27">
        <v>2020</v>
      </c>
      <c r="D2202" s="28">
        <v>9</v>
      </c>
      <c r="E2202" t="s">
        <v>39</v>
      </c>
      <c r="F2202" t="s">
        <v>1130</v>
      </c>
      <c r="G2202" s="29">
        <v>43909</v>
      </c>
      <c r="H2202" s="30">
        <v>43910</v>
      </c>
      <c r="I2202" s="31">
        <v>2</v>
      </c>
      <c r="J2202" t="s">
        <v>44</v>
      </c>
      <c r="L2202" t="s">
        <v>665</v>
      </c>
      <c r="M2202" t="s">
        <v>582</v>
      </c>
      <c r="P2202" t="s">
        <v>26</v>
      </c>
      <c r="Q2202" t="s">
        <v>33</v>
      </c>
      <c r="R2202" t="s">
        <v>558</v>
      </c>
      <c r="W2202" s="32">
        <v>-3575.52</v>
      </c>
      <c r="Y2202" t="s">
        <v>854</v>
      </c>
      <c r="Z2202" t="s">
        <v>1131</v>
      </c>
    </row>
    <row r="2203" spans="1:26" x14ac:dyDescent="0.3">
      <c r="A2203" t="s">
        <v>26</v>
      </c>
      <c r="B2203" t="s">
        <v>27</v>
      </c>
      <c r="C2203" s="27">
        <v>2020</v>
      </c>
      <c r="D2203" s="28">
        <v>9</v>
      </c>
      <c r="E2203" t="s">
        <v>39</v>
      </c>
      <c r="F2203" t="s">
        <v>1130</v>
      </c>
      <c r="G2203" s="29">
        <v>43909</v>
      </c>
      <c r="H2203" s="30">
        <v>43910</v>
      </c>
      <c r="I2203" s="31">
        <v>3</v>
      </c>
      <c r="J2203" t="s">
        <v>44</v>
      </c>
      <c r="L2203" t="s">
        <v>667</v>
      </c>
      <c r="M2203" t="s">
        <v>582</v>
      </c>
      <c r="P2203" t="s">
        <v>26</v>
      </c>
      <c r="Q2203" t="s">
        <v>33</v>
      </c>
      <c r="R2203" t="s">
        <v>558</v>
      </c>
      <c r="W2203" s="32">
        <v>-657.37</v>
      </c>
      <c r="Y2203" t="s">
        <v>854</v>
      </c>
      <c r="Z2203" t="s">
        <v>1131</v>
      </c>
    </row>
    <row r="2204" spans="1:26" x14ac:dyDescent="0.3">
      <c r="A2204" t="s">
        <v>26</v>
      </c>
      <c r="B2204" t="s">
        <v>27</v>
      </c>
      <c r="C2204" s="27">
        <v>2020</v>
      </c>
      <c r="D2204" s="28">
        <v>9</v>
      </c>
      <c r="E2204" t="s">
        <v>609</v>
      </c>
      <c r="F2204" t="s">
        <v>1132</v>
      </c>
      <c r="G2204" s="29">
        <v>43915</v>
      </c>
      <c r="H2204" s="30">
        <v>43916</v>
      </c>
      <c r="I2204" s="31">
        <v>260</v>
      </c>
      <c r="J2204" t="s">
        <v>44</v>
      </c>
      <c r="K2204" t="s">
        <v>604</v>
      </c>
      <c r="L2204" t="s">
        <v>611</v>
      </c>
      <c r="M2204" t="s">
        <v>903</v>
      </c>
      <c r="O2204" t="s">
        <v>606</v>
      </c>
      <c r="P2204" t="s">
        <v>26</v>
      </c>
      <c r="Q2204" t="s">
        <v>33</v>
      </c>
      <c r="R2204" t="s">
        <v>558</v>
      </c>
      <c r="W2204" s="32">
        <v>3354.92</v>
      </c>
      <c r="X2204" t="s">
        <v>612</v>
      </c>
      <c r="Y2204" t="s">
        <v>1133</v>
      </c>
      <c r="Z2204" t="s">
        <v>614</v>
      </c>
    </row>
    <row r="2205" spans="1:26" x14ac:dyDescent="0.3">
      <c r="A2205" t="s">
        <v>26</v>
      </c>
      <c r="B2205" t="s">
        <v>27</v>
      </c>
      <c r="C2205" s="27">
        <v>2020</v>
      </c>
      <c r="D2205" s="28">
        <v>9</v>
      </c>
      <c r="E2205" t="s">
        <v>609</v>
      </c>
      <c r="F2205" t="s">
        <v>1132</v>
      </c>
      <c r="G2205" s="29">
        <v>43915</v>
      </c>
      <c r="H2205" s="30">
        <v>43916</v>
      </c>
      <c r="I2205" s="31">
        <v>261</v>
      </c>
      <c r="J2205" t="s">
        <v>44</v>
      </c>
      <c r="K2205" t="s">
        <v>604</v>
      </c>
      <c r="L2205" t="s">
        <v>611</v>
      </c>
      <c r="M2205" t="s">
        <v>903</v>
      </c>
      <c r="O2205" t="s">
        <v>606</v>
      </c>
      <c r="P2205" t="s">
        <v>26</v>
      </c>
      <c r="Q2205" t="s">
        <v>33</v>
      </c>
      <c r="R2205" t="s">
        <v>558</v>
      </c>
      <c r="W2205" s="32">
        <v>3349</v>
      </c>
      <c r="X2205" t="s">
        <v>612</v>
      </c>
      <c r="Y2205" t="s">
        <v>1133</v>
      </c>
      <c r="Z2205" t="s">
        <v>614</v>
      </c>
    </row>
    <row r="2206" spans="1:26" x14ac:dyDescent="0.3">
      <c r="A2206" t="s">
        <v>26</v>
      </c>
      <c r="B2206" t="s">
        <v>27</v>
      </c>
      <c r="C2206" s="27">
        <v>2020</v>
      </c>
      <c r="D2206" s="28">
        <v>9</v>
      </c>
      <c r="E2206" t="s">
        <v>609</v>
      </c>
      <c r="F2206" t="s">
        <v>1132</v>
      </c>
      <c r="G2206" s="29">
        <v>43915</v>
      </c>
      <c r="H2206" s="30">
        <v>43916</v>
      </c>
      <c r="I2206" s="31">
        <v>262</v>
      </c>
      <c r="J2206" t="s">
        <v>44</v>
      </c>
      <c r="K2206" t="s">
        <v>604</v>
      </c>
      <c r="L2206" t="s">
        <v>615</v>
      </c>
      <c r="M2206" t="s">
        <v>903</v>
      </c>
      <c r="O2206" t="s">
        <v>606</v>
      </c>
      <c r="P2206" t="s">
        <v>26</v>
      </c>
      <c r="Q2206" t="s">
        <v>33</v>
      </c>
      <c r="R2206" t="s">
        <v>558</v>
      </c>
      <c r="W2206" s="32">
        <v>453.59</v>
      </c>
      <c r="X2206" t="s">
        <v>612</v>
      </c>
      <c r="Y2206" t="s">
        <v>1133</v>
      </c>
      <c r="Z2206" t="s">
        <v>614</v>
      </c>
    </row>
    <row r="2207" spans="1:26" x14ac:dyDescent="0.3">
      <c r="A2207" t="s">
        <v>26</v>
      </c>
      <c r="B2207" t="s">
        <v>27</v>
      </c>
      <c r="C2207" s="27">
        <v>2020</v>
      </c>
      <c r="D2207" s="28">
        <v>9</v>
      </c>
      <c r="E2207" t="s">
        <v>609</v>
      </c>
      <c r="F2207" t="s">
        <v>1132</v>
      </c>
      <c r="G2207" s="29">
        <v>43915</v>
      </c>
      <c r="H2207" s="30">
        <v>43916</v>
      </c>
      <c r="I2207" s="31">
        <v>263</v>
      </c>
      <c r="J2207" t="s">
        <v>44</v>
      </c>
      <c r="K2207" t="s">
        <v>604</v>
      </c>
      <c r="L2207" t="s">
        <v>615</v>
      </c>
      <c r="M2207" t="s">
        <v>903</v>
      </c>
      <c r="O2207" t="s">
        <v>606</v>
      </c>
      <c r="P2207" t="s">
        <v>26</v>
      </c>
      <c r="Q2207" t="s">
        <v>33</v>
      </c>
      <c r="R2207" t="s">
        <v>558</v>
      </c>
      <c r="W2207" s="32">
        <v>452.78</v>
      </c>
      <c r="X2207" t="s">
        <v>612</v>
      </c>
      <c r="Y2207" t="s">
        <v>1133</v>
      </c>
      <c r="Z2207" t="s">
        <v>614</v>
      </c>
    </row>
    <row r="2208" spans="1:26" x14ac:dyDescent="0.3">
      <c r="A2208" t="s">
        <v>26</v>
      </c>
      <c r="B2208" t="s">
        <v>27</v>
      </c>
      <c r="C2208" s="27">
        <v>2020</v>
      </c>
      <c r="D2208" s="28">
        <v>9</v>
      </c>
      <c r="E2208" t="s">
        <v>609</v>
      </c>
      <c r="F2208" t="s">
        <v>1132</v>
      </c>
      <c r="G2208" s="29">
        <v>43915</v>
      </c>
      <c r="H2208" s="30">
        <v>43916</v>
      </c>
      <c r="I2208" s="31">
        <v>264</v>
      </c>
      <c r="J2208" t="s">
        <v>44</v>
      </c>
      <c r="K2208" t="s">
        <v>604</v>
      </c>
      <c r="L2208" t="s">
        <v>616</v>
      </c>
      <c r="M2208" t="s">
        <v>903</v>
      </c>
      <c r="O2208" t="s">
        <v>606</v>
      </c>
      <c r="P2208" t="s">
        <v>26</v>
      </c>
      <c r="Q2208" t="s">
        <v>33</v>
      </c>
      <c r="R2208" t="s">
        <v>558</v>
      </c>
      <c r="W2208" s="32">
        <v>231.14</v>
      </c>
      <c r="X2208" t="s">
        <v>612</v>
      </c>
      <c r="Y2208" t="s">
        <v>1133</v>
      </c>
      <c r="Z2208" t="s">
        <v>614</v>
      </c>
    </row>
    <row r="2209" spans="1:26" x14ac:dyDescent="0.3">
      <c r="A2209" t="s">
        <v>26</v>
      </c>
      <c r="B2209" t="s">
        <v>27</v>
      </c>
      <c r="C2209" s="27">
        <v>2020</v>
      </c>
      <c r="D2209" s="28">
        <v>9</v>
      </c>
      <c r="E2209" t="s">
        <v>609</v>
      </c>
      <c r="F2209" t="s">
        <v>1132</v>
      </c>
      <c r="G2209" s="29">
        <v>43915</v>
      </c>
      <c r="H2209" s="30">
        <v>43916</v>
      </c>
      <c r="I2209" s="31">
        <v>265</v>
      </c>
      <c r="J2209" t="s">
        <v>44</v>
      </c>
      <c r="K2209" t="s">
        <v>604</v>
      </c>
      <c r="L2209" t="s">
        <v>616</v>
      </c>
      <c r="M2209" t="s">
        <v>903</v>
      </c>
      <c r="O2209" t="s">
        <v>606</v>
      </c>
      <c r="P2209" t="s">
        <v>26</v>
      </c>
      <c r="Q2209" t="s">
        <v>33</v>
      </c>
      <c r="R2209" t="s">
        <v>558</v>
      </c>
      <c r="W2209" s="32">
        <v>242.58</v>
      </c>
      <c r="X2209" t="s">
        <v>612</v>
      </c>
      <c r="Y2209" t="s">
        <v>1133</v>
      </c>
      <c r="Z2209" t="s">
        <v>614</v>
      </c>
    </row>
    <row r="2210" spans="1:26" x14ac:dyDescent="0.3">
      <c r="A2210" t="s">
        <v>26</v>
      </c>
      <c r="B2210" t="s">
        <v>27</v>
      </c>
      <c r="C2210" s="27">
        <v>2020</v>
      </c>
      <c r="D2210" s="28">
        <v>9</v>
      </c>
      <c r="E2210" t="s">
        <v>609</v>
      </c>
      <c r="F2210" t="s">
        <v>1132</v>
      </c>
      <c r="G2210" s="29">
        <v>43915</v>
      </c>
      <c r="H2210" s="30">
        <v>43916</v>
      </c>
      <c r="I2210" s="31">
        <v>266</v>
      </c>
      <c r="J2210" t="s">
        <v>44</v>
      </c>
      <c r="K2210" t="s">
        <v>604</v>
      </c>
      <c r="L2210" t="s">
        <v>617</v>
      </c>
      <c r="M2210" t="s">
        <v>903</v>
      </c>
      <c r="O2210" t="s">
        <v>606</v>
      </c>
      <c r="P2210" t="s">
        <v>26</v>
      </c>
      <c r="Q2210" t="s">
        <v>33</v>
      </c>
      <c r="R2210" t="s">
        <v>558</v>
      </c>
      <c r="W2210" s="32">
        <v>43.95</v>
      </c>
      <c r="X2210" t="s">
        <v>612</v>
      </c>
      <c r="Y2210" t="s">
        <v>1133</v>
      </c>
      <c r="Z2210" t="s">
        <v>614</v>
      </c>
    </row>
    <row r="2211" spans="1:26" x14ac:dyDescent="0.3">
      <c r="A2211" t="s">
        <v>26</v>
      </c>
      <c r="B2211" t="s">
        <v>27</v>
      </c>
      <c r="C2211" s="27">
        <v>2020</v>
      </c>
      <c r="D2211" s="28">
        <v>9</v>
      </c>
      <c r="E2211" t="s">
        <v>609</v>
      </c>
      <c r="F2211" t="s">
        <v>1132</v>
      </c>
      <c r="G2211" s="29">
        <v>43915</v>
      </c>
      <c r="H2211" s="30">
        <v>43916</v>
      </c>
      <c r="I2211" s="31">
        <v>267</v>
      </c>
      <c r="J2211" t="s">
        <v>44</v>
      </c>
      <c r="K2211" t="s">
        <v>604</v>
      </c>
      <c r="L2211" t="s">
        <v>617</v>
      </c>
      <c r="M2211" t="s">
        <v>903</v>
      </c>
      <c r="O2211" t="s">
        <v>606</v>
      </c>
      <c r="P2211" t="s">
        <v>26</v>
      </c>
      <c r="Q2211" t="s">
        <v>33</v>
      </c>
      <c r="R2211" t="s">
        <v>558</v>
      </c>
      <c r="W2211" s="32">
        <v>43.87</v>
      </c>
      <c r="X2211" t="s">
        <v>612</v>
      </c>
      <c r="Y2211" t="s">
        <v>1133</v>
      </c>
      <c r="Z2211" t="s">
        <v>614</v>
      </c>
    </row>
    <row r="2212" spans="1:26" x14ac:dyDescent="0.3">
      <c r="A2212" t="s">
        <v>26</v>
      </c>
      <c r="B2212" t="s">
        <v>27</v>
      </c>
      <c r="C2212" s="27">
        <v>2020</v>
      </c>
      <c r="D2212" s="28">
        <v>9</v>
      </c>
      <c r="E2212" t="s">
        <v>609</v>
      </c>
      <c r="F2212" t="s">
        <v>1132</v>
      </c>
      <c r="G2212" s="29">
        <v>43915</v>
      </c>
      <c r="H2212" s="30">
        <v>43916</v>
      </c>
      <c r="I2212" s="31">
        <v>268</v>
      </c>
      <c r="J2212" t="s">
        <v>44</v>
      </c>
      <c r="K2212" t="s">
        <v>604</v>
      </c>
      <c r="L2212" t="s">
        <v>657</v>
      </c>
      <c r="M2212" t="s">
        <v>903</v>
      </c>
      <c r="O2212" t="s">
        <v>606</v>
      </c>
      <c r="P2212" t="s">
        <v>26</v>
      </c>
      <c r="Q2212" t="s">
        <v>33</v>
      </c>
      <c r="R2212" t="s">
        <v>558</v>
      </c>
      <c r="W2212" s="32">
        <v>901</v>
      </c>
      <c r="X2212" t="s">
        <v>612</v>
      </c>
      <c r="Y2212" t="s">
        <v>1133</v>
      </c>
      <c r="Z2212" t="s">
        <v>614</v>
      </c>
    </row>
    <row r="2213" spans="1:26" x14ac:dyDescent="0.3">
      <c r="A2213" t="s">
        <v>26</v>
      </c>
      <c r="B2213" t="s">
        <v>27</v>
      </c>
      <c r="C2213" s="27">
        <v>2020</v>
      </c>
      <c r="D2213" s="28">
        <v>9</v>
      </c>
      <c r="E2213" t="s">
        <v>609</v>
      </c>
      <c r="F2213" t="s">
        <v>1132</v>
      </c>
      <c r="G2213" s="29">
        <v>43915</v>
      </c>
      <c r="H2213" s="30">
        <v>43916</v>
      </c>
      <c r="I2213" s="31">
        <v>269</v>
      </c>
      <c r="J2213" t="s">
        <v>44</v>
      </c>
      <c r="K2213" t="s">
        <v>604</v>
      </c>
      <c r="L2213" t="s">
        <v>657</v>
      </c>
      <c r="M2213" t="s">
        <v>903</v>
      </c>
      <c r="O2213" t="s">
        <v>606</v>
      </c>
      <c r="P2213" t="s">
        <v>26</v>
      </c>
      <c r="Q2213" t="s">
        <v>33</v>
      </c>
      <c r="R2213" t="s">
        <v>558</v>
      </c>
      <c r="W2213" s="32">
        <v>614.5</v>
      </c>
      <c r="X2213" t="s">
        <v>612</v>
      </c>
      <c r="Y2213" t="s">
        <v>1133</v>
      </c>
      <c r="Z2213" t="s">
        <v>614</v>
      </c>
    </row>
    <row r="2214" spans="1:26" x14ac:dyDescent="0.3">
      <c r="A2214" t="s">
        <v>26</v>
      </c>
      <c r="B2214" t="s">
        <v>27</v>
      </c>
      <c r="C2214" s="27">
        <v>2020</v>
      </c>
      <c r="D2214" s="28">
        <v>9</v>
      </c>
      <c r="E2214" t="s">
        <v>609</v>
      </c>
      <c r="F2214" t="s">
        <v>1132</v>
      </c>
      <c r="G2214" s="29">
        <v>43915</v>
      </c>
      <c r="H2214" s="30">
        <v>43916</v>
      </c>
      <c r="I2214" s="31">
        <v>270</v>
      </c>
      <c r="J2214" t="s">
        <v>44</v>
      </c>
      <c r="K2214" t="s">
        <v>604</v>
      </c>
      <c r="L2214" t="s">
        <v>618</v>
      </c>
      <c r="M2214" t="s">
        <v>903</v>
      </c>
      <c r="O2214" t="s">
        <v>606</v>
      </c>
      <c r="P2214" t="s">
        <v>26</v>
      </c>
      <c r="Q2214" t="s">
        <v>33</v>
      </c>
      <c r="R2214" t="s">
        <v>558</v>
      </c>
      <c r="W2214" s="32">
        <v>39.25</v>
      </c>
      <c r="X2214" t="s">
        <v>612</v>
      </c>
      <c r="Y2214" t="s">
        <v>1133</v>
      </c>
      <c r="Z2214" t="s">
        <v>614</v>
      </c>
    </row>
    <row r="2215" spans="1:26" x14ac:dyDescent="0.3">
      <c r="A2215" t="s">
        <v>26</v>
      </c>
      <c r="B2215" t="s">
        <v>27</v>
      </c>
      <c r="C2215" s="27">
        <v>2020</v>
      </c>
      <c r="D2215" s="28">
        <v>9</v>
      </c>
      <c r="E2215" t="s">
        <v>609</v>
      </c>
      <c r="F2215" t="s">
        <v>1132</v>
      </c>
      <c r="G2215" s="29">
        <v>43915</v>
      </c>
      <c r="H2215" s="30">
        <v>43916</v>
      </c>
      <c r="I2215" s="31">
        <v>271</v>
      </c>
      <c r="J2215" t="s">
        <v>44</v>
      </c>
      <c r="K2215" t="s">
        <v>604</v>
      </c>
      <c r="L2215" t="s">
        <v>618</v>
      </c>
      <c r="M2215" t="s">
        <v>903</v>
      </c>
      <c r="O2215" t="s">
        <v>606</v>
      </c>
      <c r="P2215" t="s">
        <v>26</v>
      </c>
      <c r="Q2215" t="s">
        <v>33</v>
      </c>
      <c r="R2215" t="s">
        <v>558</v>
      </c>
      <c r="W2215" s="32">
        <v>39.18</v>
      </c>
      <c r="X2215" t="s">
        <v>612</v>
      </c>
      <c r="Y2215" t="s">
        <v>1133</v>
      </c>
      <c r="Z2215" t="s">
        <v>614</v>
      </c>
    </row>
    <row r="2216" spans="1:26" x14ac:dyDescent="0.3">
      <c r="A2216" t="s">
        <v>26</v>
      </c>
      <c r="B2216" t="s">
        <v>27</v>
      </c>
      <c r="C2216" s="27">
        <v>2020</v>
      </c>
      <c r="D2216" s="28">
        <v>9</v>
      </c>
      <c r="E2216" t="s">
        <v>609</v>
      </c>
      <c r="F2216" t="s">
        <v>1132</v>
      </c>
      <c r="G2216" s="29">
        <v>43915</v>
      </c>
      <c r="H2216" s="30">
        <v>43916</v>
      </c>
      <c r="I2216" s="31">
        <v>272</v>
      </c>
      <c r="J2216" t="s">
        <v>44</v>
      </c>
      <c r="K2216" t="s">
        <v>604</v>
      </c>
      <c r="L2216" t="s">
        <v>619</v>
      </c>
      <c r="M2216" t="s">
        <v>903</v>
      </c>
      <c r="O2216" t="s">
        <v>606</v>
      </c>
      <c r="P2216" t="s">
        <v>26</v>
      </c>
      <c r="Q2216" t="s">
        <v>33</v>
      </c>
      <c r="R2216" t="s">
        <v>558</v>
      </c>
      <c r="W2216" s="32">
        <v>20.8</v>
      </c>
      <c r="X2216" t="s">
        <v>612</v>
      </c>
      <c r="Y2216" t="s">
        <v>1133</v>
      </c>
      <c r="Z2216" t="s">
        <v>614</v>
      </c>
    </row>
    <row r="2217" spans="1:26" x14ac:dyDescent="0.3">
      <c r="A2217" t="s">
        <v>26</v>
      </c>
      <c r="B2217" t="s">
        <v>27</v>
      </c>
      <c r="C2217" s="27">
        <v>2020</v>
      </c>
      <c r="D2217" s="28">
        <v>9</v>
      </c>
      <c r="E2217" t="s">
        <v>609</v>
      </c>
      <c r="F2217" t="s">
        <v>1132</v>
      </c>
      <c r="G2217" s="29">
        <v>43915</v>
      </c>
      <c r="H2217" s="30">
        <v>43916</v>
      </c>
      <c r="I2217" s="31">
        <v>273</v>
      </c>
      <c r="J2217" t="s">
        <v>44</v>
      </c>
      <c r="K2217" t="s">
        <v>604</v>
      </c>
      <c r="L2217" t="s">
        <v>619</v>
      </c>
      <c r="M2217" t="s">
        <v>903</v>
      </c>
      <c r="O2217" t="s">
        <v>606</v>
      </c>
      <c r="P2217" t="s">
        <v>26</v>
      </c>
      <c r="Q2217" t="s">
        <v>33</v>
      </c>
      <c r="R2217" t="s">
        <v>558</v>
      </c>
      <c r="W2217" s="32">
        <v>20.76</v>
      </c>
      <c r="X2217" t="s">
        <v>612</v>
      </c>
      <c r="Y2217" t="s">
        <v>1133</v>
      </c>
      <c r="Z2217" t="s">
        <v>614</v>
      </c>
    </row>
    <row r="2218" spans="1:26" x14ac:dyDescent="0.3">
      <c r="A2218" t="s">
        <v>26</v>
      </c>
      <c r="B2218" t="s">
        <v>27</v>
      </c>
      <c r="C2218" s="27">
        <v>2020</v>
      </c>
      <c r="D2218" s="28">
        <v>9</v>
      </c>
      <c r="E2218" t="s">
        <v>609</v>
      </c>
      <c r="F2218" t="s">
        <v>1132</v>
      </c>
      <c r="G2218" s="29">
        <v>43915</v>
      </c>
      <c r="H2218" s="30">
        <v>43916</v>
      </c>
      <c r="I2218" s="31">
        <v>274</v>
      </c>
      <c r="J2218" t="s">
        <v>44</v>
      </c>
      <c r="K2218" t="s">
        <v>604</v>
      </c>
      <c r="L2218" t="s">
        <v>905</v>
      </c>
      <c r="M2218" t="s">
        <v>903</v>
      </c>
      <c r="O2218" t="s">
        <v>606</v>
      </c>
      <c r="P2218" t="s">
        <v>26</v>
      </c>
      <c r="Q2218" t="s">
        <v>33</v>
      </c>
      <c r="R2218" t="s">
        <v>558</v>
      </c>
      <c r="W2218" s="32">
        <v>20</v>
      </c>
      <c r="X2218" t="s">
        <v>612</v>
      </c>
      <c r="Y2218" t="s">
        <v>1133</v>
      </c>
      <c r="Z2218" t="s">
        <v>614</v>
      </c>
    </row>
    <row r="2219" spans="1:26" x14ac:dyDescent="0.3">
      <c r="A2219" t="s">
        <v>26</v>
      </c>
      <c r="B2219" t="s">
        <v>27</v>
      </c>
      <c r="C2219" s="27">
        <v>2020</v>
      </c>
      <c r="D2219" s="28">
        <v>9</v>
      </c>
      <c r="E2219" t="s">
        <v>609</v>
      </c>
      <c r="F2219" t="s">
        <v>1132</v>
      </c>
      <c r="G2219" s="29">
        <v>43915</v>
      </c>
      <c r="H2219" s="30">
        <v>43916</v>
      </c>
      <c r="I2219" s="31">
        <v>275</v>
      </c>
      <c r="J2219" t="s">
        <v>44</v>
      </c>
      <c r="K2219" t="s">
        <v>604</v>
      </c>
      <c r="L2219" t="s">
        <v>905</v>
      </c>
      <c r="M2219" t="s">
        <v>903</v>
      </c>
      <c r="O2219" t="s">
        <v>606</v>
      </c>
      <c r="P2219" t="s">
        <v>26</v>
      </c>
      <c r="Q2219" t="s">
        <v>33</v>
      </c>
      <c r="R2219" t="s">
        <v>558</v>
      </c>
      <c r="W2219" s="32">
        <v>10</v>
      </c>
      <c r="X2219" t="s">
        <v>612</v>
      </c>
      <c r="Y2219" t="s">
        <v>1133</v>
      </c>
      <c r="Z2219" t="s">
        <v>614</v>
      </c>
    </row>
    <row r="2220" spans="1:26" x14ac:dyDescent="0.3">
      <c r="A2220" t="s">
        <v>26</v>
      </c>
      <c r="B2220" t="s">
        <v>27</v>
      </c>
      <c r="C2220" s="27">
        <v>2020</v>
      </c>
      <c r="D2220" s="28">
        <v>9</v>
      </c>
      <c r="E2220" t="s">
        <v>609</v>
      </c>
      <c r="F2220" t="s">
        <v>1132</v>
      </c>
      <c r="G2220" s="29">
        <v>43915</v>
      </c>
      <c r="H2220" s="30">
        <v>43916</v>
      </c>
      <c r="I2220" s="31">
        <v>326</v>
      </c>
      <c r="J2220" t="s">
        <v>44</v>
      </c>
      <c r="K2220" t="s">
        <v>604</v>
      </c>
      <c r="L2220" t="s">
        <v>611</v>
      </c>
      <c r="M2220" t="s">
        <v>1025</v>
      </c>
      <c r="O2220" t="s">
        <v>606</v>
      </c>
      <c r="P2220" t="s">
        <v>26</v>
      </c>
      <c r="Q2220" t="s">
        <v>33</v>
      </c>
      <c r="R2220" t="s">
        <v>558</v>
      </c>
      <c r="W2220" s="32">
        <v>2500</v>
      </c>
      <c r="X2220" t="s">
        <v>612</v>
      </c>
      <c r="Y2220" t="s">
        <v>1133</v>
      </c>
      <c r="Z2220" t="s">
        <v>614</v>
      </c>
    </row>
    <row r="2221" spans="1:26" x14ac:dyDescent="0.3">
      <c r="A2221" t="s">
        <v>26</v>
      </c>
      <c r="B2221" t="s">
        <v>27</v>
      </c>
      <c r="C2221" s="27">
        <v>2020</v>
      </c>
      <c r="D2221" s="28">
        <v>9</v>
      </c>
      <c r="E2221" t="s">
        <v>609</v>
      </c>
      <c r="F2221" t="s">
        <v>1132</v>
      </c>
      <c r="G2221" s="29">
        <v>43915</v>
      </c>
      <c r="H2221" s="30">
        <v>43916</v>
      </c>
      <c r="I2221" s="31">
        <v>327</v>
      </c>
      <c r="J2221" t="s">
        <v>44</v>
      </c>
      <c r="K2221" t="s">
        <v>604</v>
      </c>
      <c r="L2221" t="s">
        <v>615</v>
      </c>
      <c r="M2221" t="s">
        <v>1025</v>
      </c>
      <c r="O2221" t="s">
        <v>606</v>
      </c>
      <c r="P2221" t="s">
        <v>26</v>
      </c>
      <c r="Q2221" t="s">
        <v>33</v>
      </c>
      <c r="R2221" t="s">
        <v>558</v>
      </c>
      <c r="W2221" s="32">
        <v>338</v>
      </c>
      <c r="X2221" t="s">
        <v>612</v>
      </c>
      <c r="Y2221" t="s">
        <v>1133</v>
      </c>
      <c r="Z2221" t="s">
        <v>614</v>
      </c>
    </row>
    <row r="2222" spans="1:26" x14ac:dyDescent="0.3">
      <c r="A2222" t="s">
        <v>26</v>
      </c>
      <c r="B2222" t="s">
        <v>27</v>
      </c>
      <c r="C2222" s="27">
        <v>2020</v>
      </c>
      <c r="D2222" s="28">
        <v>9</v>
      </c>
      <c r="E2222" t="s">
        <v>609</v>
      </c>
      <c r="F2222" t="s">
        <v>1132</v>
      </c>
      <c r="G2222" s="29">
        <v>43915</v>
      </c>
      <c r="H2222" s="30">
        <v>43916</v>
      </c>
      <c r="I2222" s="31">
        <v>328</v>
      </c>
      <c r="J2222" t="s">
        <v>44</v>
      </c>
      <c r="K2222" t="s">
        <v>604</v>
      </c>
      <c r="L2222" t="s">
        <v>616</v>
      </c>
      <c r="M2222" t="s">
        <v>1025</v>
      </c>
      <c r="O2222" t="s">
        <v>606</v>
      </c>
      <c r="P2222" t="s">
        <v>26</v>
      </c>
      <c r="Q2222" t="s">
        <v>33</v>
      </c>
      <c r="R2222" t="s">
        <v>558</v>
      </c>
      <c r="W2222" s="32">
        <v>179.63</v>
      </c>
      <c r="X2222" t="s">
        <v>612</v>
      </c>
      <c r="Y2222" t="s">
        <v>1133</v>
      </c>
      <c r="Z2222" t="s">
        <v>614</v>
      </c>
    </row>
    <row r="2223" spans="1:26" x14ac:dyDescent="0.3">
      <c r="A2223" t="s">
        <v>26</v>
      </c>
      <c r="B2223" t="s">
        <v>27</v>
      </c>
      <c r="C2223" s="27">
        <v>2020</v>
      </c>
      <c r="D2223" s="28">
        <v>9</v>
      </c>
      <c r="E2223" t="s">
        <v>609</v>
      </c>
      <c r="F2223" t="s">
        <v>1132</v>
      </c>
      <c r="G2223" s="29">
        <v>43915</v>
      </c>
      <c r="H2223" s="30">
        <v>43916</v>
      </c>
      <c r="I2223" s="31">
        <v>329</v>
      </c>
      <c r="J2223" t="s">
        <v>44</v>
      </c>
      <c r="K2223" t="s">
        <v>604</v>
      </c>
      <c r="L2223" t="s">
        <v>617</v>
      </c>
      <c r="M2223" t="s">
        <v>1025</v>
      </c>
      <c r="O2223" t="s">
        <v>606</v>
      </c>
      <c r="P2223" t="s">
        <v>26</v>
      </c>
      <c r="Q2223" t="s">
        <v>33</v>
      </c>
      <c r="R2223" t="s">
        <v>558</v>
      </c>
      <c r="W2223" s="32">
        <v>32.75</v>
      </c>
      <c r="X2223" t="s">
        <v>612</v>
      </c>
      <c r="Y2223" t="s">
        <v>1133</v>
      </c>
      <c r="Z2223" t="s">
        <v>614</v>
      </c>
    </row>
    <row r="2224" spans="1:26" x14ac:dyDescent="0.3">
      <c r="A2224" t="s">
        <v>26</v>
      </c>
      <c r="B2224" t="s">
        <v>27</v>
      </c>
      <c r="C2224" s="27">
        <v>2020</v>
      </c>
      <c r="D2224" s="28">
        <v>9</v>
      </c>
      <c r="E2224" t="s">
        <v>609</v>
      </c>
      <c r="F2224" t="s">
        <v>1132</v>
      </c>
      <c r="G2224" s="29">
        <v>43915</v>
      </c>
      <c r="H2224" s="30">
        <v>43916</v>
      </c>
      <c r="I2224" s="31">
        <v>330</v>
      </c>
      <c r="J2224" t="s">
        <v>44</v>
      </c>
      <c r="K2224" t="s">
        <v>604</v>
      </c>
      <c r="L2224" t="s">
        <v>657</v>
      </c>
      <c r="M2224" t="s">
        <v>1025</v>
      </c>
      <c r="O2224" t="s">
        <v>606</v>
      </c>
      <c r="P2224" t="s">
        <v>26</v>
      </c>
      <c r="Q2224" t="s">
        <v>33</v>
      </c>
      <c r="R2224" t="s">
        <v>558</v>
      </c>
      <c r="W2224" s="32">
        <v>614.5</v>
      </c>
      <c r="X2224" t="s">
        <v>612</v>
      </c>
      <c r="Y2224" t="s">
        <v>1133</v>
      </c>
      <c r="Z2224" t="s">
        <v>614</v>
      </c>
    </row>
    <row r="2225" spans="1:26" x14ac:dyDescent="0.3">
      <c r="A2225" t="s">
        <v>26</v>
      </c>
      <c r="B2225" t="s">
        <v>27</v>
      </c>
      <c r="C2225" s="27">
        <v>2020</v>
      </c>
      <c r="D2225" s="28">
        <v>9</v>
      </c>
      <c r="E2225" t="s">
        <v>609</v>
      </c>
      <c r="F2225" t="s">
        <v>1132</v>
      </c>
      <c r="G2225" s="29">
        <v>43915</v>
      </c>
      <c r="H2225" s="30">
        <v>43916</v>
      </c>
      <c r="I2225" s="31">
        <v>331</v>
      </c>
      <c r="J2225" t="s">
        <v>44</v>
      </c>
      <c r="K2225" t="s">
        <v>604</v>
      </c>
      <c r="L2225" t="s">
        <v>618</v>
      </c>
      <c r="M2225" t="s">
        <v>1025</v>
      </c>
      <c r="O2225" t="s">
        <v>606</v>
      </c>
      <c r="P2225" t="s">
        <v>26</v>
      </c>
      <c r="Q2225" t="s">
        <v>33</v>
      </c>
      <c r="R2225" t="s">
        <v>558</v>
      </c>
      <c r="W2225" s="32">
        <v>29.25</v>
      </c>
      <c r="X2225" t="s">
        <v>612</v>
      </c>
      <c r="Y2225" t="s">
        <v>1133</v>
      </c>
      <c r="Z2225" t="s">
        <v>614</v>
      </c>
    </row>
    <row r="2226" spans="1:26" x14ac:dyDescent="0.3">
      <c r="A2226" t="s">
        <v>26</v>
      </c>
      <c r="B2226" t="s">
        <v>27</v>
      </c>
      <c r="C2226" s="27">
        <v>2020</v>
      </c>
      <c r="D2226" s="28">
        <v>9</v>
      </c>
      <c r="E2226" t="s">
        <v>609</v>
      </c>
      <c r="F2226" t="s">
        <v>1132</v>
      </c>
      <c r="G2226" s="29">
        <v>43915</v>
      </c>
      <c r="H2226" s="30">
        <v>43916</v>
      </c>
      <c r="I2226" s="31">
        <v>332</v>
      </c>
      <c r="J2226" t="s">
        <v>44</v>
      </c>
      <c r="K2226" t="s">
        <v>604</v>
      </c>
      <c r="L2226" t="s">
        <v>619</v>
      </c>
      <c r="M2226" t="s">
        <v>1025</v>
      </c>
      <c r="O2226" t="s">
        <v>606</v>
      </c>
      <c r="P2226" t="s">
        <v>26</v>
      </c>
      <c r="Q2226" t="s">
        <v>33</v>
      </c>
      <c r="R2226" t="s">
        <v>558</v>
      </c>
      <c r="W2226" s="32">
        <v>15.5</v>
      </c>
      <c r="X2226" t="s">
        <v>612</v>
      </c>
      <c r="Y2226" t="s">
        <v>1133</v>
      </c>
      <c r="Z2226" t="s">
        <v>614</v>
      </c>
    </row>
    <row r="2227" spans="1:26" x14ac:dyDescent="0.3">
      <c r="A2227" t="s">
        <v>26</v>
      </c>
      <c r="B2227" t="s">
        <v>27</v>
      </c>
      <c r="C2227" s="27">
        <v>2020</v>
      </c>
      <c r="D2227" s="28">
        <v>9</v>
      </c>
      <c r="E2227" t="s">
        <v>609</v>
      </c>
      <c r="F2227" t="s">
        <v>1132</v>
      </c>
      <c r="G2227" s="29">
        <v>43915</v>
      </c>
      <c r="H2227" s="30">
        <v>43916</v>
      </c>
      <c r="I2227" s="31">
        <v>405</v>
      </c>
      <c r="J2227" t="s">
        <v>44</v>
      </c>
      <c r="L2227" t="s">
        <v>37</v>
      </c>
      <c r="M2227" t="s">
        <v>38</v>
      </c>
      <c r="Q2227" t="s">
        <v>33</v>
      </c>
      <c r="W2227" s="32">
        <v>-13546.95</v>
      </c>
      <c r="Y2227" t="s">
        <v>45</v>
      </c>
      <c r="Z2227" t="s">
        <v>614</v>
      </c>
    </row>
    <row r="2228" spans="1:26" x14ac:dyDescent="0.3">
      <c r="A2228" t="s">
        <v>26</v>
      </c>
      <c r="B2228" t="s">
        <v>27</v>
      </c>
      <c r="C2228" s="27">
        <v>2020</v>
      </c>
      <c r="D2228" s="28">
        <v>9</v>
      </c>
      <c r="E2228" t="s">
        <v>632</v>
      </c>
      <c r="F2228" t="s">
        <v>1134</v>
      </c>
      <c r="G2228" s="29">
        <v>43916</v>
      </c>
      <c r="H2228" s="30">
        <v>43917</v>
      </c>
      <c r="I2228" s="31">
        <v>13</v>
      </c>
      <c r="J2228" t="s">
        <v>44</v>
      </c>
      <c r="K2228" t="s">
        <v>604</v>
      </c>
      <c r="L2228" t="s">
        <v>634</v>
      </c>
      <c r="M2228" t="s">
        <v>903</v>
      </c>
      <c r="O2228" t="s">
        <v>606</v>
      </c>
      <c r="P2228" t="s">
        <v>26</v>
      </c>
      <c r="Q2228" t="s">
        <v>33</v>
      </c>
      <c r="R2228" t="s">
        <v>558</v>
      </c>
      <c r="W2228" s="32">
        <v>1999.31</v>
      </c>
      <c r="Y2228" t="s">
        <v>1135</v>
      </c>
      <c r="Z2228" t="s">
        <v>1136</v>
      </c>
    </row>
    <row r="2229" spans="1:26" x14ac:dyDescent="0.3">
      <c r="A2229" t="s">
        <v>26</v>
      </c>
      <c r="B2229" t="s">
        <v>27</v>
      </c>
      <c r="C2229" s="27">
        <v>2020</v>
      </c>
      <c r="D2229" s="28">
        <v>9</v>
      </c>
      <c r="E2229" t="s">
        <v>632</v>
      </c>
      <c r="F2229" t="s">
        <v>1134</v>
      </c>
      <c r="G2229" s="29">
        <v>43916</v>
      </c>
      <c r="H2229" s="30">
        <v>43917</v>
      </c>
      <c r="I2229" s="31">
        <v>73</v>
      </c>
      <c r="J2229" t="s">
        <v>44</v>
      </c>
      <c r="K2229" t="s">
        <v>604</v>
      </c>
      <c r="L2229" t="s">
        <v>634</v>
      </c>
      <c r="M2229" t="s">
        <v>1080</v>
      </c>
      <c r="O2229" t="s">
        <v>606</v>
      </c>
      <c r="P2229" t="s">
        <v>26</v>
      </c>
      <c r="Q2229" t="s">
        <v>33</v>
      </c>
      <c r="R2229" t="s">
        <v>558</v>
      </c>
      <c r="W2229" s="32">
        <v>1999.31</v>
      </c>
      <c r="Y2229" t="s">
        <v>1135</v>
      </c>
      <c r="Z2229" t="s">
        <v>1136</v>
      </c>
    </row>
    <row r="2230" spans="1:26" x14ac:dyDescent="0.3">
      <c r="A2230" t="s">
        <v>26</v>
      </c>
      <c r="B2230" t="s">
        <v>27</v>
      </c>
      <c r="C2230" s="27">
        <v>2020</v>
      </c>
      <c r="D2230" s="28">
        <v>9</v>
      </c>
      <c r="E2230" t="s">
        <v>632</v>
      </c>
      <c r="F2230" t="s">
        <v>1134</v>
      </c>
      <c r="G2230" s="29">
        <v>43916</v>
      </c>
      <c r="H2230" s="30">
        <v>43917</v>
      </c>
      <c r="I2230" s="31">
        <v>86</v>
      </c>
      <c r="J2230" t="s">
        <v>44</v>
      </c>
      <c r="K2230" t="s">
        <v>604</v>
      </c>
      <c r="L2230" t="s">
        <v>634</v>
      </c>
      <c r="M2230" t="s">
        <v>903</v>
      </c>
      <c r="O2230" t="s">
        <v>606</v>
      </c>
      <c r="P2230" t="s">
        <v>26</v>
      </c>
      <c r="Q2230" t="s">
        <v>33</v>
      </c>
      <c r="R2230" t="s">
        <v>558</v>
      </c>
      <c r="W2230" s="32">
        <v>1999.31</v>
      </c>
      <c r="Y2230" t="s">
        <v>1135</v>
      </c>
      <c r="Z2230" t="s">
        <v>1136</v>
      </c>
    </row>
    <row r="2231" spans="1:26" x14ac:dyDescent="0.3">
      <c r="A2231" t="s">
        <v>26</v>
      </c>
      <c r="B2231" t="s">
        <v>27</v>
      </c>
      <c r="C2231" s="27">
        <v>2020</v>
      </c>
      <c r="D2231" s="28">
        <v>9</v>
      </c>
      <c r="E2231" t="s">
        <v>632</v>
      </c>
      <c r="F2231" t="s">
        <v>1134</v>
      </c>
      <c r="G2231" s="29">
        <v>43916</v>
      </c>
      <c r="H2231" s="30">
        <v>43917</v>
      </c>
      <c r="I2231" s="31">
        <v>137</v>
      </c>
      <c r="J2231" t="s">
        <v>44</v>
      </c>
      <c r="K2231" t="s">
        <v>604</v>
      </c>
      <c r="L2231" t="s">
        <v>634</v>
      </c>
      <c r="M2231" t="s">
        <v>1025</v>
      </c>
      <c r="O2231" t="s">
        <v>606</v>
      </c>
      <c r="P2231" t="s">
        <v>26</v>
      </c>
      <c r="Q2231" t="s">
        <v>33</v>
      </c>
      <c r="R2231" t="s">
        <v>558</v>
      </c>
      <c r="W2231" s="32">
        <v>1999.31</v>
      </c>
      <c r="Y2231" t="s">
        <v>1135</v>
      </c>
      <c r="Z2231" t="s">
        <v>1136</v>
      </c>
    </row>
    <row r="2232" spans="1:26" x14ac:dyDescent="0.3">
      <c r="A2232" t="s">
        <v>26</v>
      </c>
      <c r="B2232" t="s">
        <v>27</v>
      </c>
      <c r="C2232" s="27">
        <v>2020</v>
      </c>
      <c r="D2232" s="28">
        <v>9</v>
      </c>
      <c r="E2232" t="s">
        <v>632</v>
      </c>
      <c r="F2232" t="s">
        <v>1134</v>
      </c>
      <c r="G2232" s="29">
        <v>43916</v>
      </c>
      <c r="H2232" s="30">
        <v>43917</v>
      </c>
      <c r="I2232" s="31">
        <v>183</v>
      </c>
      <c r="J2232" t="s">
        <v>44</v>
      </c>
      <c r="K2232" t="s">
        <v>604</v>
      </c>
      <c r="L2232" t="s">
        <v>634</v>
      </c>
      <c r="M2232" t="s">
        <v>62</v>
      </c>
      <c r="O2232" t="s">
        <v>606</v>
      </c>
      <c r="P2232" t="s">
        <v>26</v>
      </c>
      <c r="Q2232" t="s">
        <v>33</v>
      </c>
      <c r="R2232" t="s">
        <v>558</v>
      </c>
      <c r="W2232" s="32">
        <v>99.97</v>
      </c>
      <c r="Y2232" t="s">
        <v>1135</v>
      </c>
      <c r="Z2232" t="s">
        <v>1136</v>
      </c>
    </row>
    <row r="2233" spans="1:26" x14ac:dyDescent="0.3">
      <c r="A2233" t="s">
        <v>26</v>
      </c>
      <c r="B2233" t="s">
        <v>27</v>
      </c>
      <c r="C2233" s="27">
        <v>2020</v>
      </c>
      <c r="D2233" s="28">
        <v>9</v>
      </c>
      <c r="E2233" t="s">
        <v>632</v>
      </c>
      <c r="F2233" t="s">
        <v>1134</v>
      </c>
      <c r="G2233" s="29">
        <v>43916</v>
      </c>
      <c r="H2233" s="30">
        <v>43917</v>
      </c>
      <c r="I2233" s="31">
        <v>186</v>
      </c>
      <c r="J2233" t="s">
        <v>44</v>
      </c>
      <c r="K2233" t="s">
        <v>604</v>
      </c>
      <c r="L2233" t="s">
        <v>634</v>
      </c>
      <c r="M2233" t="s">
        <v>62</v>
      </c>
      <c r="O2233" t="s">
        <v>606</v>
      </c>
      <c r="P2233" t="s">
        <v>26</v>
      </c>
      <c r="Q2233" t="s">
        <v>33</v>
      </c>
      <c r="R2233" t="s">
        <v>558</v>
      </c>
      <c r="W2233" s="32">
        <v>99.97</v>
      </c>
      <c r="Y2233" t="s">
        <v>1135</v>
      </c>
      <c r="Z2233" t="s">
        <v>1136</v>
      </c>
    </row>
    <row r="2234" spans="1:26" x14ac:dyDescent="0.3">
      <c r="A2234" t="s">
        <v>26</v>
      </c>
      <c r="B2234" t="s">
        <v>27</v>
      </c>
      <c r="C2234" s="27">
        <v>2020</v>
      </c>
      <c r="D2234" s="28">
        <v>9</v>
      </c>
      <c r="E2234" t="s">
        <v>632</v>
      </c>
      <c r="F2234" t="s">
        <v>1134</v>
      </c>
      <c r="G2234" s="29">
        <v>43916</v>
      </c>
      <c r="H2234" s="30">
        <v>43917</v>
      </c>
      <c r="I2234" s="31">
        <v>219</v>
      </c>
      <c r="J2234" t="s">
        <v>44</v>
      </c>
      <c r="L2234" t="s">
        <v>37</v>
      </c>
      <c r="M2234" t="s">
        <v>38</v>
      </c>
      <c r="Q2234" t="s">
        <v>33</v>
      </c>
      <c r="W2234" s="32">
        <v>-8197.18</v>
      </c>
      <c r="Y2234" t="s">
        <v>45</v>
      </c>
      <c r="Z2234" t="s">
        <v>1136</v>
      </c>
    </row>
    <row r="2235" spans="1:26" x14ac:dyDescent="0.3">
      <c r="A2235" t="s">
        <v>26</v>
      </c>
      <c r="B2235" t="s">
        <v>27</v>
      </c>
      <c r="C2235" s="27">
        <v>2020</v>
      </c>
      <c r="D2235" s="28">
        <v>9</v>
      </c>
      <c r="E2235" t="s">
        <v>632</v>
      </c>
      <c r="F2235" t="s">
        <v>1137</v>
      </c>
      <c r="G2235" s="29">
        <v>43917</v>
      </c>
      <c r="H2235" s="30">
        <v>43917</v>
      </c>
      <c r="I2235" s="31">
        <v>13</v>
      </c>
      <c r="J2235" t="s">
        <v>44</v>
      </c>
      <c r="K2235" t="s">
        <v>604</v>
      </c>
      <c r="L2235" t="s">
        <v>724</v>
      </c>
      <c r="M2235" t="s">
        <v>903</v>
      </c>
      <c r="O2235" t="s">
        <v>606</v>
      </c>
      <c r="P2235" t="s">
        <v>26</v>
      </c>
      <c r="Q2235" t="s">
        <v>33</v>
      </c>
      <c r="R2235" t="s">
        <v>558</v>
      </c>
      <c r="W2235" s="32">
        <v>0.82</v>
      </c>
      <c r="Y2235" t="s">
        <v>1138</v>
      </c>
      <c r="Z2235" t="s">
        <v>1139</v>
      </c>
    </row>
    <row r="2236" spans="1:26" x14ac:dyDescent="0.3">
      <c r="A2236" t="s">
        <v>26</v>
      </c>
      <c r="B2236" t="s">
        <v>27</v>
      </c>
      <c r="C2236" s="27">
        <v>2020</v>
      </c>
      <c r="D2236" s="28">
        <v>9</v>
      </c>
      <c r="E2236" t="s">
        <v>632</v>
      </c>
      <c r="F2236" t="s">
        <v>1137</v>
      </c>
      <c r="G2236" s="29">
        <v>43917</v>
      </c>
      <c r="H2236" s="30">
        <v>43917</v>
      </c>
      <c r="I2236" s="31">
        <v>74</v>
      </c>
      <c r="J2236" t="s">
        <v>44</v>
      </c>
      <c r="K2236" t="s">
        <v>604</v>
      </c>
      <c r="L2236" t="s">
        <v>724</v>
      </c>
      <c r="M2236" t="s">
        <v>1080</v>
      </c>
      <c r="O2236" t="s">
        <v>606</v>
      </c>
      <c r="P2236" t="s">
        <v>26</v>
      </c>
      <c r="Q2236" t="s">
        <v>33</v>
      </c>
      <c r="R2236" t="s">
        <v>558</v>
      </c>
      <c r="W2236" s="32">
        <v>0.82</v>
      </c>
      <c r="Y2236" t="s">
        <v>1138</v>
      </c>
      <c r="Z2236" t="s">
        <v>1139</v>
      </c>
    </row>
    <row r="2237" spans="1:26" x14ac:dyDescent="0.3">
      <c r="A2237" t="s">
        <v>26</v>
      </c>
      <c r="B2237" t="s">
        <v>27</v>
      </c>
      <c r="C2237" s="27">
        <v>2020</v>
      </c>
      <c r="D2237" s="28">
        <v>9</v>
      </c>
      <c r="E2237" t="s">
        <v>632</v>
      </c>
      <c r="F2237" t="s">
        <v>1137</v>
      </c>
      <c r="G2237" s="29">
        <v>43917</v>
      </c>
      <c r="H2237" s="30">
        <v>43917</v>
      </c>
      <c r="I2237" s="31">
        <v>87</v>
      </c>
      <c r="J2237" t="s">
        <v>44</v>
      </c>
      <c r="K2237" t="s">
        <v>604</v>
      </c>
      <c r="L2237" t="s">
        <v>724</v>
      </c>
      <c r="M2237" t="s">
        <v>903</v>
      </c>
      <c r="O2237" t="s">
        <v>606</v>
      </c>
      <c r="P2237" t="s">
        <v>26</v>
      </c>
      <c r="Q2237" t="s">
        <v>33</v>
      </c>
      <c r="R2237" t="s">
        <v>558</v>
      </c>
      <c r="W2237" s="32">
        <v>0.82</v>
      </c>
      <c r="Y2237" t="s">
        <v>1138</v>
      </c>
      <c r="Z2237" t="s">
        <v>1139</v>
      </c>
    </row>
    <row r="2238" spans="1:26" x14ac:dyDescent="0.3">
      <c r="A2238" t="s">
        <v>26</v>
      </c>
      <c r="B2238" t="s">
        <v>27</v>
      </c>
      <c r="C2238" s="27">
        <v>2020</v>
      </c>
      <c r="D2238" s="28">
        <v>9</v>
      </c>
      <c r="E2238" t="s">
        <v>632</v>
      </c>
      <c r="F2238" t="s">
        <v>1137</v>
      </c>
      <c r="G2238" s="29">
        <v>43917</v>
      </c>
      <c r="H2238" s="30">
        <v>43917</v>
      </c>
      <c r="I2238" s="31">
        <v>138</v>
      </c>
      <c r="J2238" t="s">
        <v>44</v>
      </c>
      <c r="K2238" t="s">
        <v>604</v>
      </c>
      <c r="L2238" t="s">
        <v>724</v>
      </c>
      <c r="M2238" t="s">
        <v>1025</v>
      </c>
      <c r="O2238" t="s">
        <v>606</v>
      </c>
      <c r="P2238" t="s">
        <v>26</v>
      </c>
      <c r="Q2238" t="s">
        <v>33</v>
      </c>
      <c r="R2238" t="s">
        <v>558</v>
      </c>
      <c r="W2238" s="32">
        <v>0.82</v>
      </c>
      <c r="Y2238" t="s">
        <v>1138</v>
      </c>
      <c r="Z2238" t="s">
        <v>1139</v>
      </c>
    </row>
    <row r="2239" spans="1:26" x14ac:dyDescent="0.3">
      <c r="A2239" t="s">
        <v>26</v>
      </c>
      <c r="B2239" t="s">
        <v>27</v>
      </c>
      <c r="C2239" s="27">
        <v>2020</v>
      </c>
      <c r="D2239" s="28">
        <v>9</v>
      </c>
      <c r="E2239" t="s">
        <v>632</v>
      </c>
      <c r="F2239" t="s">
        <v>1137</v>
      </c>
      <c r="G2239" s="29">
        <v>43917</v>
      </c>
      <c r="H2239" s="30">
        <v>43917</v>
      </c>
      <c r="I2239" s="31">
        <v>184</v>
      </c>
      <c r="J2239" t="s">
        <v>44</v>
      </c>
      <c r="K2239" t="s">
        <v>604</v>
      </c>
      <c r="L2239" t="s">
        <v>724</v>
      </c>
      <c r="M2239" t="s">
        <v>62</v>
      </c>
      <c r="O2239" t="s">
        <v>606</v>
      </c>
      <c r="P2239" t="s">
        <v>26</v>
      </c>
      <c r="Q2239" t="s">
        <v>33</v>
      </c>
      <c r="R2239" t="s">
        <v>558</v>
      </c>
      <c r="W2239" s="32">
        <v>0.04</v>
      </c>
      <c r="Y2239" t="s">
        <v>1138</v>
      </c>
      <c r="Z2239" t="s">
        <v>1139</v>
      </c>
    </row>
    <row r="2240" spans="1:26" x14ac:dyDescent="0.3">
      <c r="A2240" t="s">
        <v>26</v>
      </c>
      <c r="B2240" t="s">
        <v>27</v>
      </c>
      <c r="C2240" s="27">
        <v>2020</v>
      </c>
      <c r="D2240" s="28">
        <v>9</v>
      </c>
      <c r="E2240" t="s">
        <v>632</v>
      </c>
      <c r="F2240" t="s">
        <v>1137</v>
      </c>
      <c r="G2240" s="29">
        <v>43917</v>
      </c>
      <c r="H2240" s="30">
        <v>43917</v>
      </c>
      <c r="I2240" s="31">
        <v>187</v>
      </c>
      <c r="J2240" t="s">
        <v>44</v>
      </c>
      <c r="K2240" t="s">
        <v>604</v>
      </c>
      <c r="L2240" t="s">
        <v>724</v>
      </c>
      <c r="M2240" t="s">
        <v>62</v>
      </c>
      <c r="O2240" t="s">
        <v>606</v>
      </c>
      <c r="P2240" t="s">
        <v>26</v>
      </c>
      <c r="Q2240" t="s">
        <v>33</v>
      </c>
      <c r="R2240" t="s">
        <v>558</v>
      </c>
      <c r="W2240" s="32">
        <v>0.04</v>
      </c>
      <c r="Y2240" t="s">
        <v>1138</v>
      </c>
      <c r="Z2240" t="s">
        <v>1139</v>
      </c>
    </row>
    <row r="2241" spans="1:26" x14ac:dyDescent="0.3">
      <c r="A2241" t="s">
        <v>26</v>
      </c>
      <c r="B2241" t="s">
        <v>27</v>
      </c>
      <c r="C2241" s="27">
        <v>2020</v>
      </c>
      <c r="D2241" s="28">
        <v>9</v>
      </c>
      <c r="E2241" t="s">
        <v>632</v>
      </c>
      <c r="F2241" t="s">
        <v>1137</v>
      </c>
      <c r="G2241" s="29">
        <v>43917</v>
      </c>
      <c r="H2241" s="30">
        <v>43917</v>
      </c>
      <c r="I2241" s="31">
        <v>219</v>
      </c>
      <c r="J2241" t="s">
        <v>44</v>
      </c>
      <c r="L2241" t="s">
        <v>37</v>
      </c>
      <c r="M2241" t="s">
        <v>38</v>
      </c>
      <c r="Q2241" t="s">
        <v>33</v>
      </c>
      <c r="W2241" s="32">
        <v>-3.36</v>
      </c>
      <c r="Y2241" t="s">
        <v>45</v>
      </c>
      <c r="Z2241" t="s">
        <v>1139</v>
      </c>
    </row>
    <row r="2242" spans="1:26" x14ac:dyDescent="0.3">
      <c r="A2242" t="s">
        <v>26</v>
      </c>
      <c r="B2242" t="s">
        <v>27</v>
      </c>
      <c r="C2242" s="27">
        <v>2020</v>
      </c>
      <c r="D2242" s="28">
        <v>9</v>
      </c>
      <c r="E2242" t="s">
        <v>632</v>
      </c>
      <c r="F2242" t="s">
        <v>1140</v>
      </c>
      <c r="G2242" s="29">
        <v>43917</v>
      </c>
      <c r="H2242" s="30">
        <v>43917</v>
      </c>
      <c r="I2242" s="31">
        <v>9</v>
      </c>
      <c r="J2242" t="s">
        <v>44</v>
      </c>
      <c r="K2242" t="s">
        <v>604</v>
      </c>
      <c r="L2242" t="s">
        <v>639</v>
      </c>
      <c r="M2242" t="s">
        <v>903</v>
      </c>
      <c r="O2242" t="s">
        <v>606</v>
      </c>
      <c r="P2242" t="s">
        <v>26</v>
      </c>
      <c r="Q2242" t="s">
        <v>33</v>
      </c>
      <c r="R2242" t="s">
        <v>558</v>
      </c>
      <c r="W2242" s="32">
        <v>0.03</v>
      </c>
      <c r="Y2242" t="s">
        <v>1141</v>
      </c>
      <c r="Z2242" t="s">
        <v>1142</v>
      </c>
    </row>
    <row r="2243" spans="1:26" x14ac:dyDescent="0.3">
      <c r="A2243" t="s">
        <v>26</v>
      </c>
      <c r="B2243" t="s">
        <v>27</v>
      </c>
      <c r="C2243" s="27">
        <v>2020</v>
      </c>
      <c r="D2243" s="28">
        <v>9</v>
      </c>
      <c r="E2243" t="s">
        <v>632</v>
      </c>
      <c r="F2243" t="s">
        <v>1140</v>
      </c>
      <c r="G2243" s="29">
        <v>43917</v>
      </c>
      <c r="H2243" s="30">
        <v>43917</v>
      </c>
      <c r="I2243" s="31">
        <v>61</v>
      </c>
      <c r="J2243" t="s">
        <v>44</v>
      </c>
      <c r="K2243" t="s">
        <v>604</v>
      </c>
      <c r="L2243" t="s">
        <v>639</v>
      </c>
      <c r="M2243" t="s">
        <v>1080</v>
      </c>
      <c r="O2243" t="s">
        <v>606</v>
      </c>
      <c r="P2243" t="s">
        <v>26</v>
      </c>
      <c r="Q2243" t="s">
        <v>33</v>
      </c>
      <c r="R2243" t="s">
        <v>558</v>
      </c>
      <c r="W2243" s="32">
        <v>0.04</v>
      </c>
      <c r="Y2243" t="s">
        <v>1141</v>
      </c>
      <c r="Z2243" t="s">
        <v>1142</v>
      </c>
    </row>
    <row r="2244" spans="1:26" x14ac:dyDescent="0.3">
      <c r="A2244" t="s">
        <v>26</v>
      </c>
      <c r="B2244" t="s">
        <v>27</v>
      </c>
      <c r="C2244" s="27">
        <v>2020</v>
      </c>
      <c r="D2244" s="28">
        <v>9</v>
      </c>
      <c r="E2244" t="s">
        <v>632</v>
      </c>
      <c r="F2244" t="s">
        <v>1140</v>
      </c>
      <c r="G2244" s="29">
        <v>43917</v>
      </c>
      <c r="H2244" s="30">
        <v>43917</v>
      </c>
      <c r="I2244" s="31">
        <v>74</v>
      </c>
      <c r="J2244" t="s">
        <v>44</v>
      </c>
      <c r="K2244" t="s">
        <v>604</v>
      </c>
      <c r="L2244" t="s">
        <v>639</v>
      </c>
      <c r="M2244" t="s">
        <v>903</v>
      </c>
      <c r="O2244" t="s">
        <v>606</v>
      </c>
      <c r="P2244" t="s">
        <v>26</v>
      </c>
      <c r="Q2244" t="s">
        <v>33</v>
      </c>
      <c r="R2244" t="s">
        <v>558</v>
      </c>
      <c r="W2244" s="32">
        <v>0.03</v>
      </c>
      <c r="Y2244" t="s">
        <v>1141</v>
      </c>
      <c r="Z2244" t="s">
        <v>1142</v>
      </c>
    </row>
    <row r="2245" spans="1:26" x14ac:dyDescent="0.3">
      <c r="A2245" t="s">
        <v>26</v>
      </c>
      <c r="B2245" t="s">
        <v>27</v>
      </c>
      <c r="C2245" s="27">
        <v>2020</v>
      </c>
      <c r="D2245" s="28">
        <v>9</v>
      </c>
      <c r="E2245" t="s">
        <v>632</v>
      </c>
      <c r="F2245" t="s">
        <v>1140</v>
      </c>
      <c r="G2245" s="29">
        <v>43917</v>
      </c>
      <c r="H2245" s="30">
        <v>43917</v>
      </c>
      <c r="I2245" s="31">
        <v>116</v>
      </c>
      <c r="J2245" t="s">
        <v>44</v>
      </c>
      <c r="K2245" t="s">
        <v>604</v>
      </c>
      <c r="L2245" t="s">
        <v>639</v>
      </c>
      <c r="M2245" t="s">
        <v>1025</v>
      </c>
      <c r="O2245" t="s">
        <v>606</v>
      </c>
      <c r="P2245" t="s">
        <v>26</v>
      </c>
      <c r="Q2245" t="s">
        <v>33</v>
      </c>
      <c r="R2245" t="s">
        <v>558</v>
      </c>
      <c r="W2245" s="32">
        <v>0.04</v>
      </c>
      <c r="Y2245" t="s">
        <v>1141</v>
      </c>
      <c r="Z2245" t="s">
        <v>1142</v>
      </c>
    </row>
    <row r="2246" spans="1:26" x14ac:dyDescent="0.3">
      <c r="A2246" t="s">
        <v>26</v>
      </c>
      <c r="B2246" t="s">
        <v>27</v>
      </c>
      <c r="C2246" s="27">
        <v>2020</v>
      </c>
      <c r="D2246" s="28">
        <v>9</v>
      </c>
      <c r="E2246" t="s">
        <v>632</v>
      </c>
      <c r="F2246" t="s">
        <v>1140</v>
      </c>
      <c r="G2246" s="29">
        <v>43917</v>
      </c>
      <c r="H2246" s="30">
        <v>43917</v>
      </c>
      <c r="I2246" s="31">
        <v>175</v>
      </c>
      <c r="J2246" t="s">
        <v>44</v>
      </c>
      <c r="L2246" t="s">
        <v>37</v>
      </c>
      <c r="M2246" t="s">
        <v>38</v>
      </c>
      <c r="Q2246" t="s">
        <v>33</v>
      </c>
      <c r="W2246" s="32">
        <v>-0.14000000000000001</v>
      </c>
      <c r="Y2246" t="s">
        <v>45</v>
      </c>
      <c r="Z2246" t="s">
        <v>1142</v>
      </c>
    </row>
    <row r="2247" spans="1:26" x14ac:dyDescent="0.3">
      <c r="A2247" t="s">
        <v>26</v>
      </c>
      <c r="B2247" t="s">
        <v>27</v>
      </c>
      <c r="C2247" s="27">
        <v>2020</v>
      </c>
      <c r="D2247" s="28">
        <v>9</v>
      </c>
      <c r="E2247" t="s">
        <v>632</v>
      </c>
      <c r="F2247" t="s">
        <v>1143</v>
      </c>
      <c r="G2247" s="29">
        <v>43917</v>
      </c>
      <c r="H2247" s="30">
        <v>43917</v>
      </c>
      <c r="I2247" s="31">
        <v>13</v>
      </c>
      <c r="J2247" t="s">
        <v>44</v>
      </c>
      <c r="K2247" t="s">
        <v>604</v>
      </c>
      <c r="L2247" t="s">
        <v>1107</v>
      </c>
      <c r="M2247" t="s">
        <v>903</v>
      </c>
      <c r="O2247" t="s">
        <v>606</v>
      </c>
      <c r="P2247" t="s">
        <v>26</v>
      </c>
      <c r="Q2247" t="s">
        <v>33</v>
      </c>
      <c r="R2247" t="s">
        <v>558</v>
      </c>
      <c r="W2247" s="32">
        <v>0.1</v>
      </c>
      <c r="Y2247" t="s">
        <v>1141</v>
      </c>
      <c r="Z2247" t="s">
        <v>1144</v>
      </c>
    </row>
    <row r="2248" spans="1:26" x14ac:dyDescent="0.3">
      <c r="A2248" t="s">
        <v>26</v>
      </c>
      <c r="B2248" t="s">
        <v>27</v>
      </c>
      <c r="C2248" s="27">
        <v>2020</v>
      </c>
      <c r="D2248" s="28">
        <v>9</v>
      </c>
      <c r="E2248" t="s">
        <v>632</v>
      </c>
      <c r="F2248" t="s">
        <v>1143</v>
      </c>
      <c r="G2248" s="29">
        <v>43917</v>
      </c>
      <c r="H2248" s="30">
        <v>43917</v>
      </c>
      <c r="I2248" s="31">
        <v>72</v>
      </c>
      <c r="J2248" t="s">
        <v>44</v>
      </c>
      <c r="K2248" t="s">
        <v>604</v>
      </c>
      <c r="L2248" t="s">
        <v>1107</v>
      </c>
      <c r="M2248" t="s">
        <v>1080</v>
      </c>
      <c r="O2248" t="s">
        <v>606</v>
      </c>
      <c r="P2248" t="s">
        <v>26</v>
      </c>
      <c r="Q2248" t="s">
        <v>33</v>
      </c>
      <c r="R2248" t="s">
        <v>558</v>
      </c>
      <c r="W2248" s="32">
        <v>0.1</v>
      </c>
      <c r="Y2248" t="s">
        <v>1141</v>
      </c>
      <c r="Z2248" t="s">
        <v>1144</v>
      </c>
    </row>
    <row r="2249" spans="1:26" x14ac:dyDescent="0.3">
      <c r="A2249" t="s">
        <v>26</v>
      </c>
      <c r="B2249" t="s">
        <v>27</v>
      </c>
      <c r="C2249" s="27">
        <v>2020</v>
      </c>
      <c r="D2249" s="28">
        <v>9</v>
      </c>
      <c r="E2249" t="s">
        <v>632</v>
      </c>
      <c r="F2249" t="s">
        <v>1143</v>
      </c>
      <c r="G2249" s="29">
        <v>43917</v>
      </c>
      <c r="H2249" s="30">
        <v>43917</v>
      </c>
      <c r="I2249" s="31">
        <v>85</v>
      </c>
      <c r="J2249" t="s">
        <v>44</v>
      </c>
      <c r="K2249" t="s">
        <v>604</v>
      </c>
      <c r="L2249" t="s">
        <v>1107</v>
      </c>
      <c r="M2249" t="s">
        <v>903</v>
      </c>
      <c r="O2249" t="s">
        <v>606</v>
      </c>
      <c r="P2249" t="s">
        <v>26</v>
      </c>
      <c r="Q2249" t="s">
        <v>33</v>
      </c>
      <c r="R2249" t="s">
        <v>558</v>
      </c>
      <c r="W2249" s="32">
        <v>0.1</v>
      </c>
      <c r="Y2249" t="s">
        <v>1141</v>
      </c>
      <c r="Z2249" t="s">
        <v>1144</v>
      </c>
    </row>
    <row r="2250" spans="1:26" x14ac:dyDescent="0.3">
      <c r="A2250" t="s">
        <v>26</v>
      </c>
      <c r="B2250" t="s">
        <v>27</v>
      </c>
      <c r="C2250" s="27">
        <v>2020</v>
      </c>
      <c r="D2250" s="28">
        <v>9</v>
      </c>
      <c r="E2250" t="s">
        <v>632</v>
      </c>
      <c r="F2250" t="s">
        <v>1143</v>
      </c>
      <c r="G2250" s="29">
        <v>43917</v>
      </c>
      <c r="H2250" s="30">
        <v>43917</v>
      </c>
      <c r="I2250" s="31">
        <v>136</v>
      </c>
      <c r="J2250" t="s">
        <v>44</v>
      </c>
      <c r="K2250" t="s">
        <v>604</v>
      </c>
      <c r="L2250" t="s">
        <v>1107</v>
      </c>
      <c r="M2250" t="s">
        <v>1025</v>
      </c>
      <c r="O2250" t="s">
        <v>606</v>
      </c>
      <c r="P2250" t="s">
        <v>26</v>
      </c>
      <c r="Q2250" t="s">
        <v>33</v>
      </c>
      <c r="R2250" t="s">
        <v>558</v>
      </c>
      <c r="W2250" s="32">
        <v>0.11</v>
      </c>
      <c r="Y2250" t="s">
        <v>1141</v>
      </c>
      <c r="Z2250" t="s">
        <v>1144</v>
      </c>
    </row>
    <row r="2251" spans="1:26" x14ac:dyDescent="0.3">
      <c r="A2251" t="s">
        <v>26</v>
      </c>
      <c r="B2251" t="s">
        <v>27</v>
      </c>
      <c r="C2251" s="27">
        <v>2020</v>
      </c>
      <c r="D2251" s="28">
        <v>9</v>
      </c>
      <c r="E2251" t="s">
        <v>632</v>
      </c>
      <c r="F2251" t="s">
        <v>1143</v>
      </c>
      <c r="G2251" s="29">
        <v>43917</v>
      </c>
      <c r="H2251" s="30">
        <v>43917</v>
      </c>
      <c r="I2251" s="31">
        <v>182</v>
      </c>
      <c r="J2251" t="s">
        <v>44</v>
      </c>
      <c r="K2251" t="s">
        <v>604</v>
      </c>
      <c r="L2251" t="s">
        <v>1107</v>
      </c>
      <c r="M2251" t="s">
        <v>62</v>
      </c>
      <c r="O2251" t="s">
        <v>606</v>
      </c>
      <c r="P2251" t="s">
        <v>26</v>
      </c>
      <c r="Q2251" t="s">
        <v>33</v>
      </c>
      <c r="R2251" t="s">
        <v>558</v>
      </c>
      <c r="W2251" s="32">
        <v>0.01</v>
      </c>
      <c r="Y2251" t="s">
        <v>1141</v>
      </c>
      <c r="Z2251" t="s">
        <v>1144</v>
      </c>
    </row>
    <row r="2252" spans="1:26" x14ac:dyDescent="0.3">
      <c r="A2252" t="s">
        <v>26</v>
      </c>
      <c r="B2252" t="s">
        <v>27</v>
      </c>
      <c r="C2252" s="27">
        <v>2020</v>
      </c>
      <c r="D2252" s="28">
        <v>9</v>
      </c>
      <c r="E2252" t="s">
        <v>632</v>
      </c>
      <c r="F2252" t="s">
        <v>1143</v>
      </c>
      <c r="G2252" s="29">
        <v>43917</v>
      </c>
      <c r="H2252" s="30">
        <v>43917</v>
      </c>
      <c r="I2252" s="31">
        <v>185</v>
      </c>
      <c r="J2252" t="s">
        <v>44</v>
      </c>
      <c r="K2252" t="s">
        <v>604</v>
      </c>
      <c r="L2252" t="s">
        <v>1107</v>
      </c>
      <c r="M2252" t="s">
        <v>62</v>
      </c>
      <c r="O2252" t="s">
        <v>606</v>
      </c>
      <c r="P2252" t="s">
        <v>26</v>
      </c>
      <c r="Q2252" t="s">
        <v>33</v>
      </c>
      <c r="R2252" t="s">
        <v>558</v>
      </c>
      <c r="W2252" s="32">
        <v>0.01</v>
      </c>
      <c r="Y2252" t="s">
        <v>1141</v>
      </c>
      <c r="Z2252" t="s">
        <v>1144</v>
      </c>
    </row>
    <row r="2253" spans="1:26" x14ac:dyDescent="0.3">
      <c r="A2253" t="s">
        <v>26</v>
      </c>
      <c r="B2253" t="s">
        <v>27</v>
      </c>
      <c r="C2253" s="27">
        <v>2020</v>
      </c>
      <c r="D2253" s="28">
        <v>9</v>
      </c>
      <c r="E2253" t="s">
        <v>632</v>
      </c>
      <c r="F2253" t="s">
        <v>1143</v>
      </c>
      <c r="G2253" s="29">
        <v>43917</v>
      </c>
      <c r="H2253" s="30">
        <v>43917</v>
      </c>
      <c r="I2253" s="31">
        <v>217</v>
      </c>
      <c r="J2253" t="s">
        <v>44</v>
      </c>
      <c r="L2253" t="s">
        <v>37</v>
      </c>
      <c r="M2253" t="s">
        <v>38</v>
      </c>
      <c r="Q2253" t="s">
        <v>33</v>
      </c>
      <c r="W2253" s="32">
        <v>-0.43</v>
      </c>
      <c r="Y2253" t="s">
        <v>45</v>
      </c>
      <c r="Z2253" t="s">
        <v>1144</v>
      </c>
    </row>
    <row r="2254" spans="1:26" x14ac:dyDescent="0.3">
      <c r="A2254" t="s">
        <v>26</v>
      </c>
      <c r="B2254" t="s">
        <v>27</v>
      </c>
      <c r="C2254" s="27">
        <v>2020</v>
      </c>
      <c r="D2254" s="28">
        <v>9</v>
      </c>
      <c r="E2254" t="s">
        <v>632</v>
      </c>
      <c r="F2254" t="s">
        <v>1145</v>
      </c>
      <c r="G2254" s="29">
        <v>43917</v>
      </c>
      <c r="H2254" s="30">
        <v>43917</v>
      </c>
      <c r="I2254" s="31">
        <v>13</v>
      </c>
      <c r="J2254" t="s">
        <v>44</v>
      </c>
      <c r="K2254" t="s">
        <v>604</v>
      </c>
      <c r="L2254" t="s">
        <v>1107</v>
      </c>
      <c r="M2254" t="s">
        <v>903</v>
      </c>
      <c r="O2254" t="s">
        <v>606</v>
      </c>
      <c r="P2254" t="s">
        <v>26</v>
      </c>
      <c r="Q2254" t="s">
        <v>33</v>
      </c>
      <c r="R2254" t="s">
        <v>558</v>
      </c>
      <c r="W2254" s="32">
        <v>1.76</v>
      </c>
      <c r="Y2254" t="s">
        <v>1141</v>
      </c>
      <c r="Z2254" t="s">
        <v>1144</v>
      </c>
    </row>
    <row r="2255" spans="1:26" x14ac:dyDescent="0.3">
      <c r="A2255" t="s">
        <v>26</v>
      </c>
      <c r="B2255" t="s">
        <v>27</v>
      </c>
      <c r="C2255" s="27">
        <v>2020</v>
      </c>
      <c r="D2255" s="28">
        <v>9</v>
      </c>
      <c r="E2255" t="s">
        <v>632</v>
      </c>
      <c r="F2255" t="s">
        <v>1145</v>
      </c>
      <c r="G2255" s="29">
        <v>43917</v>
      </c>
      <c r="H2255" s="30">
        <v>43917</v>
      </c>
      <c r="I2255" s="31">
        <v>74</v>
      </c>
      <c r="J2255" t="s">
        <v>44</v>
      </c>
      <c r="K2255" t="s">
        <v>604</v>
      </c>
      <c r="L2255" t="s">
        <v>1107</v>
      </c>
      <c r="M2255" t="s">
        <v>1080</v>
      </c>
      <c r="O2255" t="s">
        <v>606</v>
      </c>
      <c r="P2255" t="s">
        <v>26</v>
      </c>
      <c r="Q2255" t="s">
        <v>33</v>
      </c>
      <c r="R2255" t="s">
        <v>558</v>
      </c>
      <c r="W2255" s="32">
        <v>1.76</v>
      </c>
      <c r="Y2255" t="s">
        <v>1141</v>
      </c>
      <c r="Z2255" t="s">
        <v>1144</v>
      </c>
    </row>
    <row r="2256" spans="1:26" x14ac:dyDescent="0.3">
      <c r="A2256" t="s">
        <v>26</v>
      </c>
      <c r="B2256" t="s">
        <v>27</v>
      </c>
      <c r="C2256" s="27">
        <v>2020</v>
      </c>
      <c r="D2256" s="28">
        <v>9</v>
      </c>
      <c r="E2256" t="s">
        <v>632</v>
      </c>
      <c r="F2256" t="s">
        <v>1145</v>
      </c>
      <c r="G2256" s="29">
        <v>43917</v>
      </c>
      <c r="H2256" s="30">
        <v>43917</v>
      </c>
      <c r="I2256" s="31">
        <v>87</v>
      </c>
      <c r="J2256" t="s">
        <v>44</v>
      </c>
      <c r="K2256" t="s">
        <v>604</v>
      </c>
      <c r="L2256" t="s">
        <v>1107</v>
      </c>
      <c r="M2256" t="s">
        <v>903</v>
      </c>
      <c r="O2256" t="s">
        <v>606</v>
      </c>
      <c r="P2256" t="s">
        <v>26</v>
      </c>
      <c r="Q2256" t="s">
        <v>33</v>
      </c>
      <c r="R2256" t="s">
        <v>558</v>
      </c>
      <c r="W2256" s="32">
        <v>1.76</v>
      </c>
      <c r="Y2256" t="s">
        <v>1141</v>
      </c>
      <c r="Z2256" t="s">
        <v>1144</v>
      </c>
    </row>
    <row r="2257" spans="1:26" x14ac:dyDescent="0.3">
      <c r="A2257" t="s">
        <v>26</v>
      </c>
      <c r="B2257" t="s">
        <v>27</v>
      </c>
      <c r="C2257" s="27">
        <v>2020</v>
      </c>
      <c r="D2257" s="28">
        <v>9</v>
      </c>
      <c r="E2257" t="s">
        <v>632</v>
      </c>
      <c r="F2257" t="s">
        <v>1145</v>
      </c>
      <c r="G2257" s="29">
        <v>43917</v>
      </c>
      <c r="H2257" s="30">
        <v>43917</v>
      </c>
      <c r="I2257" s="31">
        <v>138</v>
      </c>
      <c r="J2257" t="s">
        <v>44</v>
      </c>
      <c r="K2257" t="s">
        <v>604</v>
      </c>
      <c r="L2257" t="s">
        <v>1107</v>
      </c>
      <c r="M2257" t="s">
        <v>1025</v>
      </c>
      <c r="O2257" t="s">
        <v>606</v>
      </c>
      <c r="P2257" t="s">
        <v>26</v>
      </c>
      <c r="Q2257" t="s">
        <v>33</v>
      </c>
      <c r="R2257" t="s">
        <v>558</v>
      </c>
      <c r="W2257" s="32">
        <v>1.76</v>
      </c>
      <c r="Y2257" t="s">
        <v>1141</v>
      </c>
      <c r="Z2257" t="s">
        <v>1144</v>
      </c>
    </row>
    <row r="2258" spans="1:26" x14ac:dyDescent="0.3">
      <c r="A2258" t="s">
        <v>26</v>
      </c>
      <c r="B2258" t="s">
        <v>27</v>
      </c>
      <c r="C2258" s="27">
        <v>2020</v>
      </c>
      <c r="D2258" s="28">
        <v>9</v>
      </c>
      <c r="E2258" t="s">
        <v>632</v>
      </c>
      <c r="F2258" t="s">
        <v>1145</v>
      </c>
      <c r="G2258" s="29">
        <v>43917</v>
      </c>
      <c r="H2258" s="30">
        <v>43917</v>
      </c>
      <c r="I2258" s="31">
        <v>184</v>
      </c>
      <c r="J2258" t="s">
        <v>44</v>
      </c>
      <c r="K2258" t="s">
        <v>604</v>
      </c>
      <c r="L2258" t="s">
        <v>1107</v>
      </c>
      <c r="M2258" t="s">
        <v>62</v>
      </c>
      <c r="O2258" t="s">
        <v>606</v>
      </c>
      <c r="P2258" t="s">
        <v>26</v>
      </c>
      <c r="Q2258" t="s">
        <v>33</v>
      </c>
      <c r="R2258" t="s">
        <v>558</v>
      </c>
      <c r="W2258" s="32">
        <v>0.09</v>
      </c>
      <c r="Y2258" t="s">
        <v>1141</v>
      </c>
      <c r="Z2258" t="s">
        <v>1144</v>
      </c>
    </row>
    <row r="2259" spans="1:26" x14ac:dyDescent="0.3">
      <c r="A2259" t="s">
        <v>26</v>
      </c>
      <c r="B2259" t="s">
        <v>27</v>
      </c>
      <c r="C2259" s="27">
        <v>2020</v>
      </c>
      <c r="D2259" s="28">
        <v>9</v>
      </c>
      <c r="E2259" t="s">
        <v>632</v>
      </c>
      <c r="F2259" t="s">
        <v>1145</v>
      </c>
      <c r="G2259" s="29">
        <v>43917</v>
      </c>
      <c r="H2259" s="30">
        <v>43917</v>
      </c>
      <c r="I2259" s="31">
        <v>187</v>
      </c>
      <c r="J2259" t="s">
        <v>44</v>
      </c>
      <c r="K2259" t="s">
        <v>604</v>
      </c>
      <c r="L2259" t="s">
        <v>1107</v>
      </c>
      <c r="M2259" t="s">
        <v>62</v>
      </c>
      <c r="O2259" t="s">
        <v>606</v>
      </c>
      <c r="P2259" t="s">
        <v>26</v>
      </c>
      <c r="Q2259" t="s">
        <v>33</v>
      </c>
      <c r="R2259" t="s">
        <v>558</v>
      </c>
      <c r="W2259" s="32">
        <v>0.09</v>
      </c>
      <c r="Y2259" t="s">
        <v>1141</v>
      </c>
      <c r="Z2259" t="s">
        <v>1144</v>
      </c>
    </row>
    <row r="2260" spans="1:26" x14ac:dyDescent="0.3">
      <c r="A2260" t="s">
        <v>26</v>
      </c>
      <c r="B2260" t="s">
        <v>27</v>
      </c>
      <c r="C2260" s="27">
        <v>2020</v>
      </c>
      <c r="D2260" s="28">
        <v>9</v>
      </c>
      <c r="E2260" t="s">
        <v>632</v>
      </c>
      <c r="F2260" t="s">
        <v>1145</v>
      </c>
      <c r="G2260" s="29">
        <v>43917</v>
      </c>
      <c r="H2260" s="30">
        <v>43917</v>
      </c>
      <c r="I2260" s="31">
        <v>219</v>
      </c>
      <c r="J2260" t="s">
        <v>44</v>
      </c>
      <c r="L2260" t="s">
        <v>37</v>
      </c>
      <c r="M2260" t="s">
        <v>38</v>
      </c>
      <c r="Q2260" t="s">
        <v>33</v>
      </c>
      <c r="W2260" s="32">
        <v>-7.22</v>
      </c>
      <c r="Y2260" t="s">
        <v>45</v>
      </c>
      <c r="Z2260" t="s">
        <v>1144</v>
      </c>
    </row>
    <row r="2261" spans="1:26" x14ac:dyDescent="0.3">
      <c r="A2261" t="s">
        <v>26</v>
      </c>
      <c r="B2261" t="s">
        <v>27</v>
      </c>
      <c r="C2261" s="27">
        <v>2020</v>
      </c>
      <c r="D2261" s="28">
        <v>9</v>
      </c>
      <c r="E2261" t="s">
        <v>632</v>
      </c>
      <c r="F2261" t="s">
        <v>1146</v>
      </c>
      <c r="G2261" s="29">
        <v>43921</v>
      </c>
      <c r="H2261" s="30">
        <v>43922</v>
      </c>
      <c r="I2261" s="31">
        <v>13</v>
      </c>
      <c r="J2261" t="s">
        <v>44</v>
      </c>
      <c r="K2261" t="s">
        <v>604</v>
      </c>
      <c r="L2261" t="s">
        <v>643</v>
      </c>
      <c r="M2261" t="s">
        <v>903</v>
      </c>
      <c r="O2261" t="s">
        <v>606</v>
      </c>
      <c r="P2261" t="s">
        <v>26</v>
      </c>
      <c r="Q2261" t="s">
        <v>33</v>
      </c>
      <c r="R2261" t="s">
        <v>558</v>
      </c>
      <c r="W2261" s="32">
        <v>459.24</v>
      </c>
      <c r="Y2261" t="s">
        <v>1147</v>
      </c>
      <c r="Z2261" t="s">
        <v>1148</v>
      </c>
    </row>
    <row r="2262" spans="1:26" x14ac:dyDescent="0.3">
      <c r="A2262" t="s">
        <v>26</v>
      </c>
      <c r="B2262" t="s">
        <v>27</v>
      </c>
      <c r="C2262" s="27">
        <v>2020</v>
      </c>
      <c r="D2262" s="28">
        <v>9</v>
      </c>
      <c r="E2262" t="s">
        <v>632</v>
      </c>
      <c r="F2262" t="s">
        <v>1146</v>
      </c>
      <c r="G2262" s="29">
        <v>43921</v>
      </c>
      <c r="H2262" s="30">
        <v>43922</v>
      </c>
      <c r="I2262" s="31">
        <v>73</v>
      </c>
      <c r="J2262" t="s">
        <v>44</v>
      </c>
      <c r="K2262" t="s">
        <v>604</v>
      </c>
      <c r="L2262" t="s">
        <v>643</v>
      </c>
      <c r="M2262" t="s">
        <v>1080</v>
      </c>
      <c r="O2262" t="s">
        <v>606</v>
      </c>
      <c r="P2262" t="s">
        <v>26</v>
      </c>
      <c r="Q2262" t="s">
        <v>33</v>
      </c>
      <c r="R2262" t="s">
        <v>558</v>
      </c>
      <c r="W2262" s="32">
        <v>459.24</v>
      </c>
      <c r="Y2262" t="s">
        <v>1147</v>
      </c>
      <c r="Z2262" t="s">
        <v>1148</v>
      </c>
    </row>
    <row r="2263" spans="1:26" x14ac:dyDescent="0.3">
      <c r="A2263" t="s">
        <v>26</v>
      </c>
      <c r="B2263" t="s">
        <v>27</v>
      </c>
      <c r="C2263" s="27">
        <v>2020</v>
      </c>
      <c r="D2263" s="28">
        <v>9</v>
      </c>
      <c r="E2263" t="s">
        <v>632</v>
      </c>
      <c r="F2263" t="s">
        <v>1146</v>
      </c>
      <c r="G2263" s="29">
        <v>43921</v>
      </c>
      <c r="H2263" s="30">
        <v>43922</v>
      </c>
      <c r="I2263" s="31">
        <v>86</v>
      </c>
      <c r="J2263" t="s">
        <v>44</v>
      </c>
      <c r="K2263" t="s">
        <v>604</v>
      </c>
      <c r="L2263" t="s">
        <v>643</v>
      </c>
      <c r="M2263" t="s">
        <v>903</v>
      </c>
      <c r="O2263" t="s">
        <v>606</v>
      </c>
      <c r="P2263" t="s">
        <v>26</v>
      </c>
      <c r="Q2263" t="s">
        <v>33</v>
      </c>
      <c r="R2263" t="s">
        <v>558</v>
      </c>
      <c r="W2263" s="32">
        <v>459.24</v>
      </c>
      <c r="Y2263" t="s">
        <v>1147</v>
      </c>
      <c r="Z2263" t="s">
        <v>1148</v>
      </c>
    </row>
    <row r="2264" spans="1:26" x14ac:dyDescent="0.3">
      <c r="A2264" t="s">
        <v>26</v>
      </c>
      <c r="B2264" t="s">
        <v>27</v>
      </c>
      <c r="C2264" s="27">
        <v>2020</v>
      </c>
      <c r="D2264" s="28">
        <v>9</v>
      </c>
      <c r="E2264" t="s">
        <v>632</v>
      </c>
      <c r="F2264" t="s">
        <v>1146</v>
      </c>
      <c r="G2264" s="29">
        <v>43921</v>
      </c>
      <c r="H2264" s="30">
        <v>43922</v>
      </c>
      <c r="I2264" s="31">
        <v>137</v>
      </c>
      <c r="J2264" t="s">
        <v>44</v>
      </c>
      <c r="K2264" t="s">
        <v>604</v>
      </c>
      <c r="L2264" t="s">
        <v>643</v>
      </c>
      <c r="M2264" t="s">
        <v>1025</v>
      </c>
      <c r="O2264" t="s">
        <v>606</v>
      </c>
      <c r="P2264" t="s">
        <v>26</v>
      </c>
      <c r="Q2264" t="s">
        <v>33</v>
      </c>
      <c r="R2264" t="s">
        <v>558</v>
      </c>
      <c r="W2264" s="32">
        <v>459.24</v>
      </c>
      <c r="Y2264" t="s">
        <v>1147</v>
      </c>
      <c r="Z2264" t="s">
        <v>1148</v>
      </c>
    </row>
    <row r="2265" spans="1:26" x14ac:dyDescent="0.3">
      <c r="A2265" t="s">
        <v>26</v>
      </c>
      <c r="B2265" t="s">
        <v>27</v>
      </c>
      <c r="C2265" s="27">
        <v>2020</v>
      </c>
      <c r="D2265" s="28">
        <v>9</v>
      </c>
      <c r="E2265" t="s">
        <v>632</v>
      </c>
      <c r="F2265" t="s">
        <v>1146</v>
      </c>
      <c r="G2265" s="29">
        <v>43921</v>
      </c>
      <c r="H2265" s="30">
        <v>43922</v>
      </c>
      <c r="I2265" s="31">
        <v>183</v>
      </c>
      <c r="J2265" t="s">
        <v>44</v>
      </c>
      <c r="K2265" t="s">
        <v>604</v>
      </c>
      <c r="L2265" t="s">
        <v>643</v>
      </c>
      <c r="M2265" t="s">
        <v>62</v>
      </c>
      <c r="O2265" t="s">
        <v>606</v>
      </c>
      <c r="P2265" t="s">
        <v>26</v>
      </c>
      <c r="Q2265" t="s">
        <v>33</v>
      </c>
      <c r="R2265" t="s">
        <v>558</v>
      </c>
      <c r="W2265" s="32">
        <v>22.96</v>
      </c>
      <c r="Y2265" t="s">
        <v>1147</v>
      </c>
      <c r="Z2265" t="s">
        <v>1148</v>
      </c>
    </row>
    <row r="2266" spans="1:26" x14ac:dyDescent="0.3">
      <c r="A2266" t="s">
        <v>26</v>
      </c>
      <c r="B2266" t="s">
        <v>27</v>
      </c>
      <c r="C2266" s="27">
        <v>2020</v>
      </c>
      <c r="D2266" s="28">
        <v>9</v>
      </c>
      <c r="E2266" t="s">
        <v>632</v>
      </c>
      <c r="F2266" t="s">
        <v>1146</v>
      </c>
      <c r="G2266" s="29">
        <v>43921</v>
      </c>
      <c r="H2266" s="30">
        <v>43922</v>
      </c>
      <c r="I2266" s="31">
        <v>186</v>
      </c>
      <c r="J2266" t="s">
        <v>44</v>
      </c>
      <c r="K2266" t="s">
        <v>604</v>
      </c>
      <c r="L2266" t="s">
        <v>643</v>
      </c>
      <c r="M2266" t="s">
        <v>62</v>
      </c>
      <c r="O2266" t="s">
        <v>606</v>
      </c>
      <c r="P2266" t="s">
        <v>26</v>
      </c>
      <c r="Q2266" t="s">
        <v>33</v>
      </c>
      <c r="R2266" t="s">
        <v>558</v>
      </c>
      <c r="W2266" s="32">
        <v>22.96</v>
      </c>
      <c r="Y2266" t="s">
        <v>1147</v>
      </c>
      <c r="Z2266" t="s">
        <v>1148</v>
      </c>
    </row>
    <row r="2267" spans="1:26" x14ac:dyDescent="0.3">
      <c r="A2267" t="s">
        <v>26</v>
      </c>
      <c r="B2267" t="s">
        <v>27</v>
      </c>
      <c r="C2267" s="27">
        <v>2020</v>
      </c>
      <c r="D2267" s="28">
        <v>9</v>
      </c>
      <c r="E2267" t="s">
        <v>632</v>
      </c>
      <c r="F2267" t="s">
        <v>1146</v>
      </c>
      <c r="G2267" s="29">
        <v>43921</v>
      </c>
      <c r="H2267" s="30">
        <v>43922</v>
      </c>
      <c r="I2267" s="31">
        <v>218</v>
      </c>
      <c r="J2267" t="s">
        <v>44</v>
      </c>
      <c r="L2267" t="s">
        <v>37</v>
      </c>
      <c r="M2267" t="s">
        <v>38</v>
      </c>
      <c r="Q2267" t="s">
        <v>33</v>
      </c>
      <c r="W2267" s="32">
        <v>-1882.88</v>
      </c>
      <c r="Y2267" t="s">
        <v>45</v>
      </c>
      <c r="Z2267" t="s">
        <v>1148</v>
      </c>
    </row>
    <row r="2268" spans="1:26" x14ac:dyDescent="0.3">
      <c r="A2268" t="s">
        <v>26</v>
      </c>
      <c r="B2268" t="s">
        <v>27</v>
      </c>
      <c r="C2268" s="27">
        <v>2020</v>
      </c>
      <c r="D2268" s="28">
        <v>10</v>
      </c>
      <c r="E2268" t="s">
        <v>39</v>
      </c>
      <c r="F2268" t="s">
        <v>1149</v>
      </c>
      <c r="G2268" s="29">
        <v>43930</v>
      </c>
      <c r="H2268" s="30">
        <v>43930</v>
      </c>
      <c r="I2268" s="31">
        <v>4</v>
      </c>
      <c r="J2268" t="s">
        <v>44</v>
      </c>
      <c r="L2268" t="s">
        <v>31</v>
      </c>
      <c r="M2268" t="s">
        <v>582</v>
      </c>
      <c r="P2268" t="s">
        <v>26</v>
      </c>
      <c r="Q2268" t="s">
        <v>33</v>
      </c>
      <c r="R2268" t="s">
        <v>558</v>
      </c>
      <c r="W2268" s="32">
        <v>4232.8900000000003</v>
      </c>
      <c r="Y2268" t="s">
        <v>854</v>
      </c>
      <c r="Z2268" t="s">
        <v>1150</v>
      </c>
    </row>
    <row r="2269" spans="1:26" x14ac:dyDescent="0.3">
      <c r="A2269" t="s">
        <v>26</v>
      </c>
      <c r="B2269" t="s">
        <v>27</v>
      </c>
      <c r="C2269" s="27">
        <v>2020</v>
      </c>
      <c r="D2269" s="28">
        <v>10</v>
      </c>
      <c r="E2269" t="s">
        <v>39</v>
      </c>
      <c r="F2269" t="s">
        <v>1149</v>
      </c>
      <c r="G2269" s="29">
        <v>43930</v>
      </c>
      <c r="H2269" s="30">
        <v>43930</v>
      </c>
      <c r="I2269" s="31">
        <v>5</v>
      </c>
      <c r="J2269" t="s">
        <v>44</v>
      </c>
      <c r="L2269" t="s">
        <v>665</v>
      </c>
      <c r="M2269" t="s">
        <v>582</v>
      </c>
      <c r="P2269" t="s">
        <v>26</v>
      </c>
      <c r="Q2269" t="s">
        <v>33</v>
      </c>
      <c r="R2269" t="s">
        <v>558</v>
      </c>
      <c r="W2269" s="32">
        <v>-3575.52</v>
      </c>
      <c r="Y2269" t="s">
        <v>854</v>
      </c>
      <c r="Z2269" t="s">
        <v>1150</v>
      </c>
    </row>
    <row r="2270" spans="1:26" x14ac:dyDescent="0.3">
      <c r="A2270" t="s">
        <v>26</v>
      </c>
      <c r="B2270" t="s">
        <v>27</v>
      </c>
      <c r="C2270" s="27">
        <v>2020</v>
      </c>
      <c r="D2270" s="28">
        <v>10</v>
      </c>
      <c r="E2270" t="s">
        <v>39</v>
      </c>
      <c r="F2270" t="s">
        <v>1149</v>
      </c>
      <c r="G2270" s="29">
        <v>43930</v>
      </c>
      <c r="H2270" s="30">
        <v>43930</v>
      </c>
      <c r="I2270" s="31">
        <v>6</v>
      </c>
      <c r="J2270" t="s">
        <v>44</v>
      </c>
      <c r="L2270" t="s">
        <v>667</v>
      </c>
      <c r="M2270" t="s">
        <v>582</v>
      </c>
      <c r="P2270" t="s">
        <v>26</v>
      </c>
      <c r="Q2270" t="s">
        <v>33</v>
      </c>
      <c r="R2270" t="s">
        <v>558</v>
      </c>
      <c r="W2270" s="32">
        <v>-657.37</v>
      </c>
      <c r="Y2270" t="s">
        <v>854</v>
      </c>
      <c r="Z2270" t="s">
        <v>1150</v>
      </c>
    </row>
    <row r="2271" spans="1:26" x14ac:dyDescent="0.3">
      <c r="A2271" t="s">
        <v>26</v>
      </c>
      <c r="B2271" t="s">
        <v>27</v>
      </c>
      <c r="C2271" s="27">
        <v>2020</v>
      </c>
      <c r="D2271" s="28">
        <v>10</v>
      </c>
      <c r="E2271" t="s">
        <v>632</v>
      </c>
      <c r="F2271" t="s">
        <v>1151</v>
      </c>
      <c r="G2271" s="29">
        <v>43930</v>
      </c>
      <c r="H2271" s="30">
        <v>43930</v>
      </c>
      <c r="I2271" s="31">
        <v>1</v>
      </c>
      <c r="J2271" t="s">
        <v>44</v>
      </c>
      <c r="K2271" t="s">
        <v>604</v>
      </c>
      <c r="L2271" t="s">
        <v>670</v>
      </c>
      <c r="M2271" t="s">
        <v>1025</v>
      </c>
      <c r="P2271" t="s">
        <v>26</v>
      </c>
      <c r="Q2271" t="s">
        <v>33</v>
      </c>
      <c r="R2271" t="s">
        <v>558</v>
      </c>
      <c r="W2271" s="32">
        <v>3575.52</v>
      </c>
      <c r="Y2271" t="s">
        <v>1152</v>
      </c>
      <c r="Z2271" t="s">
        <v>1153</v>
      </c>
    </row>
    <row r="2272" spans="1:26" x14ac:dyDescent="0.3">
      <c r="A2272" t="s">
        <v>26</v>
      </c>
      <c r="B2272" t="s">
        <v>27</v>
      </c>
      <c r="C2272" s="27">
        <v>2020</v>
      </c>
      <c r="D2272" s="28">
        <v>10</v>
      </c>
      <c r="E2272" t="s">
        <v>632</v>
      </c>
      <c r="F2272" t="s">
        <v>1151</v>
      </c>
      <c r="G2272" s="29">
        <v>43930</v>
      </c>
      <c r="H2272" s="30">
        <v>43930</v>
      </c>
      <c r="I2272" s="31">
        <v>2</v>
      </c>
      <c r="J2272" t="s">
        <v>44</v>
      </c>
      <c r="K2272" t="s">
        <v>604</v>
      </c>
      <c r="L2272" t="s">
        <v>673</v>
      </c>
      <c r="M2272" t="s">
        <v>1025</v>
      </c>
      <c r="P2272" t="s">
        <v>26</v>
      </c>
      <c r="Q2272" t="s">
        <v>33</v>
      </c>
      <c r="R2272" t="s">
        <v>558</v>
      </c>
      <c r="W2272" s="32">
        <v>657.37</v>
      </c>
      <c r="Y2272" t="s">
        <v>1152</v>
      </c>
      <c r="Z2272" t="s">
        <v>1153</v>
      </c>
    </row>
    <row r="2273" spans="1:26" x14ac:dyDescent="0.3">
      <c r="A2273" t="s">
        <v>26</v>
      </c>
      <c r="B2273" t="s">
        <v>27</v>
      </c>
      <c r="C2273" s="27">
        <v>2020</v>
      </c>
      <c r="D2273" s="28">
        <v>10</v>
      </c>
      <c r="E2273" t="s">
        <v>632</v>
      </c>
      <c r="F2273" t="s">
        <v>1151</v>
      </c>
      <c r="G2273" s="29">
        <v>43930</v>
      </c>
      <c r="H2273" s="30">
        <v>43930</v>
      </c>
      <c r="I2273" s="31">
        <v>3</v>
      </c>
      <c r="J2273" t="s">
        <v>675</v>
      </c>
      <c r="L2273" t="s">
        <v>665</v>
      </c>
      <c r="M2273" t="s">
        <v>1025</v>
      </c>
      <c r="P2273" t="s">
        <v>26</v>
      </c>
      <c r="Q2273" t="s">
        <v>33</v>
      </c>
      <c r="R2273" t="s">
        <v>558</v>
      </c>
      <c r="W2273" s="32">
        <v>-3575.52</v>
      </c>
      <c r="Y2273" t="s">
        <v>1152</v>
      </c>
      <c r="Z2273" t="s">
        <v>1153</v>
      </c>
    </row>
    <row r="2274" spans="1:26" x14ac:dyDescent="0.3">
      <c r="A2274" t="s">
        <v>26</v>
      </c>
      <c r="B2274" t="s">
        <v>27</v>
      </c>
      <c r="C2274" s="27">
        <v>2020</v>
      </c>
      <c r="D2274" s="28">
        <v>10</v>
      </c>
      <c r="E2274" t="s">
        <v>632</v>
      </c>
      <c r="F2274" t="s">
        <v>1151</v>
      </c>
      <c r="G2274" s="29">
        <v>43930</v>
      </c>
      <c r="H2274" s="30">
        <v>43930</v>
      </c>
      <c r="I2274" s="31">
        <v>4</v>
      </c>
      <c r="J2274" t="s">
        <v>676</v>
      </c>
      <c r="L2274" t="s">
        <v>667</v>
      </c>
      <c r="M2274" t="s">
        <v>1025</v>
      </c>
      <c r="P2274" t="s">
        <v>26</v>
      </c>
      <c r="Q2274" t="s">
        <v>33</v>
      </c>
      <c r="R2274" t="s">
        <v>558</v>
      </c>
      <c r="W2274" s="32">
        <v>-657.37</v>
      </c>
      <c r="Y2274" t="s">
        <v>1152</v>
      </c>
      <c r="Z2274" t="s">
        <v>1153</v>
      </c>
    </row>
    <row r="2275" spans="1:26" x14ac:dyDescent="0.3">
      <c r="A2275" t="s">
        <v>26</v>
      </c>
      <c r="B2275" t="s">
        <v>27</v>
      </c>
      <c r="C2275" s="27">
        <v>2020</v>
      </c>
      <c r="D2275" s="28">
        <v>10</v>
      </c>
      <c r="E2275" t="s">
        <v>632</v>
      </c>
      <c r="F2275" t="s">
        <v>1151</v>
      </c>
      <c r="G2275" s="29">
        <v>43930</v>
      </c>
      <c r="H2275" s="30">
        <v>43930</v>
      </c>
      <c r="I2275" s="31">
        <v>29</v>
      </c>
      <c r="J2275" t="s">
        <v>44</v>
      </c>
      <c r="L2275" t="s">
        <v>37</v>
      </c>
      <c r="M2275" t="s">
        <v>38</v>
      </c>
      <c r="Q2275" t="s">
        <v>33</v>
      </c>
      <c r="W2275" s="32">
        <v>-3575.52</v>
      </c>
      <c r="Y2275" t="s">
        <v>45</v>
      </c>
      <c r="Z2275" t="s">
        <v>1153</v>
      </c>
    </row>
    <row r="2276" spans="1:26" x14ac:dyDescent="0.3">
      <c r="A2276" t="s">
        <v>26</v>
      </c>
      <c r="B2276" t="s">
        <v>27</v>
      </c>
      <c r="C2276" s="27">
        <v>2020</v>
      </c>
      <c r="D2276" s="28">
        <v>10</v>
      </c>
      <c r="E2276" t="s">
        <v>632</v>
      </c>
      <c r="F2276" t="s">
        <v>1151</v>
      </c>
      <c r="G2276" s="29">
        <v>43930</v>
      </c>
      <c r="H2276" s="30">
        <v>43930</v>
      </c>
      <c r="I2276" s="31">
        <v>30</v>
      </c>
      <c r="J2276" t="s">
        <v>675</v>
      </c>
      <c r="L2276" t="s">
        <v>37</v>
      </c>
      <c r="M2276" t="s">
        <v>38</v>
      </c>
      <c r="Q2276" t="s">
        <v>33</v>
      </c>
      <c r="W2276" s="32">
        <v>3575.52</v>
      </c>
      <c r="Y2276" t="s">
        <v>45</v>
      </c>
      <c r="Z2276" t="s">
        <v>1153</v>
      </c>
    </row>
    <row r="2277" spans="1:26" x14ac:dyDescent="0.3">
      <c r="A2277" t="s">
        <v>26</v>
      </c>
      <c r="B2277" t="s">
        <v>27</v>
      </c>
      <c r="C2277" s="27">
        <v>2020</v>
      </c>
      <c r="D2277" s="28">
        <v>10</v>
      </c>
      <c r="E2277" t="s">
        <v>632</v>
      </c>
      <c r="F2277" t="s">
        <v>1151</v>
      </c>
      <c r="G2277" s="29">
        <v>43930</v>
      </c>
      <c r="H2277" s="30">
        <v>43930</v>
      </c>
      <c r="I2277" s="31">
        <v>31</v>
      </c>
      <c r="J2277" t="s">
        <v>44</v>
      </c>
      <c r="L2277" t="s">
        <v>37</v>
      </c>
      <c r="M2277" t="s">
        <v>38</v>
      </c>
      <c r="Q2277" t="s">
        <v>33</v>
      </c>
      <c r="W2277" s="32">
        <v>-657.37</v>
      </c>
      <c r="Y2277" t="s">
        <v>45</v>
      </c>
      <c r="Z2277" t="s">
        <v>1153</v>
      </c>
    </row>
    <row r="2278" spans="1:26" x14ac:dyDescent="0.3">
      <c r="A2278" t="s">
        <v>26</v>
      </c>
      <c r="B2278" t="s">
        <v>27</v>
      </c>
      <c r="C2278" s="27">
        <v>2020</v>
      </c>
      <c r="D2278" s="28">
        <v>10</v>
      </c>
      <c r="E2278" t="s">
        <v>632</v>
      </c>
      <c r="F2278" t="s">
        <v>1151</v>
      </c>
      <c r="G2278" s="29">
        <v>43930</v>
      </c>
      <c r="H2278" s="30">
        <v>43930</v>
      </c>
      <c r="I2278" s="31">
        <v>32</v>
      </c>
      <c r="J2278" t="s">
        <v>676</v>
      </c>
      <c r="L2278" t="s">
        <v>37</v>
      </c>
      <c r="M2278" t="s">
        <v>38</v>
      </c>
      <c r="Q2278" t="s">
        <v>33</v>
      </c>
      <c r="W2278" s="32">
        <v>657.37</v>
      </c>
      <c r="Y2278" t="s">
        <v>45</v>
      </c>
      <c r="Z2278" t="s">
        <v>1153</v>
      </c>
    </row>
    <row r="2279" spans="1:26" x14ac:dyDescent="0.3">
      <c r="A2279" t="s">
        <v>26</v>
      </c>
      <c r="B2279" t="s">
        <v>27</v>
      </c>
      <c r="C2279" s="27">
        <v>2020</v>
      </c>
      <c r="D2279" s="28">
        <v>10</v>
      </c>
      <c r="E2279" t="s">
        <v>632</v>
      </c>
      <c r="F2279" t="s">
        <v>1151</v>
      </c>
      <c r="G2279" s="29">
        <v>43930</v>
      </c>
      <c r="H2279" s="30">
        <v>43930</v>
      </c>
      <c r="I2279" s="31">
        <v>33</v>
      </c>
      <c r="J2279" t="s">
        <v>44</v>
      </c>
      <c r="L2279" t="s">
        <v>37</v>
      </c>
      <c r="M2279" t="s">
        <v>38</v>
      </c>
      <c r="Q2279" t="s">
        <v>33</v>
      </c>
      <c r="W2279" s="32">
        <v>21034.85</v>
      </c>
      <c r="Y2279" t="s">
        <v>45</v>
      </c>
      <c r="Z2279" t="s">
        <v>1153</v>
      </c>
    </row>
    <row r="2280" spans="1:26" x14ac:dyDescent="0.3">
      <c r="A2280" t="s">
        <v>26</v>
      </c>
      <c r="B2280" t="s">
        <v>27</v>
      </c>
      <c r="C2280" s="27">
        <v>2020</v>
      </c>
      <c r="D2280" s="28">
        <v>10</v>
      </c>
      <c r="E2280" t="s">
        <v>632</v>
      </c>
      <c r="F2280" t="s">
        <v>1151</v>
      </c>
      <c r="G2280" s="29">
        <v>43930</v>
      </c>
      <c r="H2280" s="30">
        <v>43930</v>
      </c>
      <c r="I2280" s="31">
        <v>35</v>
      </c>
      <c r="J2280" t="s">
        <v>44</v>
      </c>
      <c r="L2280" t="s">
        <v>37</v>
      </c>
      <c r="M2280" t="s">
        <v>38</v>
      </c>
      <c r="Q2280" t="s">
        <v>33</v>
      </c>
      <c r="W2280" s="32">
        <v>-17768.14</v>
      </c>
      <c r="Y2280" t="s">
        <v>45</v>
      </c>
      <c r="Z2280" t="s">
        <v>1153</v>
      </c>
    </row>
    <row r="2281" spans="1:26" x14ac:dyDescent="0.3">
      <c r="A2281" t="s">
        <v>26</v>
      </c>
      <c r="B2281" t="s">
        <v>27</v>
      </c>
      <c r="C2281" s="27">
        <v>2020</v>
      </c>
      <c r="D2281" s="28">
        <v>10</v>
      </c>
      <c r="E2281" t="s">
        <v>632</v>
      </c>
      <c r="F2281" t="s">
        <v>1151</v>
      </c>
      <c r="G2281" s="29">
        <v>43930</v>
      </c>
      <c r="H2281" s="30">
        <v>43930</v>
      </c>
      <c r="I2281" s="31">
        <v>37</v>
      </c>
      <c r="J2281" t="s">
        <v>44</v>
      </c>
      <c r="L2281" t="s">
        <v>37</v>
      </c>
      <c r="M2281" t="s">
        <v>38</v>
      </c>
      <c r="Q2281" t="s">
        <v>33</v>
      </c>
      <c r="W2281" s="32">
        <v>-3266.71</v>
      </c>
      <c r="Y2281" t="s">
        <v>45</v>
      </c>
      <c r="Z2281" t="s">
        <v>1153</v>
      </c>
    </row>
    <row r="2282" spans="1:26" x14ac:dyDescent="0.3">
      <c r="A2282" t="s">
        <v>26</v>
      </c>
      <c r="B2282" t="s">
        <v>27</v>
      </c>
      <c r="C2282" s="27">
        <v>2020</v>
      </c>
      <c r="D2282" s="28">
        <v>10</v>
      </c>
      <c r="E2282" t="s">
        <v>632</v>
      </c>
      <c r="F2282" t="s">
        <v>1151</v>
      </c>
      <c r="G2282" s="29">
        <v>43930</v>
      </c>
      <c r="H2282" s="30">
        <v>43930</v>
      </c>
      <c r="I2282" s="31">
        <v>39</v>
      </c>
      <c r="J2282" t="s">
        <v>44</v>
      </c>
      <c r="L2282" t="s">
        <v>37</v>
      </c>
      <c r="M2282" t="s">
        <v>38</v>
      </c>
      <c r="Q2282" t="s">
        <v>33</v>
      </c>
      <c r="W2282" s="32">
        <v>460.06</v>
      </c>
      <c r="Y2282" t="s">
        <v>45</v>
      </c>
      <c r="Z2282" t="s">
        <v>1153</v>
      </c>
    </row>
    <row r="2283" spans="1:26" x14ac:dyDescent="0.3">
      <c r="A2283" t="s">
        <v>26</v>
      </c>
      <c r="B2283" t="s">
        <v>27</v>
      </c>
      <c r="C2283" s="27">
        <v>2020</v>
      </c>
      <c r="D2283" s="28">
        <v>10</v>
      </c>
      <c r="E2283" t="s">
        <v>632</v>
      </c>
      <c r="F2283" t="s">
        <v>1151</v>
      </c>
      <c r="G2283" s="29">
        <v>43930</v>
      </c>
      <c r="H2283" s="30">
        <v>43930</v>
      </c>
      <c r="I2283" s="31">
        <v>41</v>
      </c>
      <c r="J2283" t="s">
        <v>44</v>
      </c>
      <c r="L2283" t="s">
        <v>37</v>
      </c>
      <c r="M2283" t="s">
        <v>38</v>
      </c>
      <c r="Q2283" t="s">
        <v>33</v>
      </c>
      <c r="W2283" s="32">
        <v>-388.61</v>
      </c>
      <c r="Y2283" t="s">
        <v>45</v>
      </c>
      <c r="Z2283" t="s">
        <v>1153</v>
      </c>
    </row>
    <row r="2284" spans="1:26" x14ac:dyDescent="0.3">
      <c r="A2284" t="s">
        <v>26</v>
      </c>
      <c r="B2284" t="s">
        <v>27</v>
      </c>
      <c r="C2284" s="27">
        <v>2020</v>
      </c>
      <c r="D2284" s="28">
        <v>10</v>
      </c>
      <c r="E2284" t="s">
        <v>632</v>
      </c>
      <c r="F2284" t="s">
        <v>1151</v>
      </c>
      <c r="G2284" s="29">
        <v>43930</v>
      </c>
      <c r="H2284" s="30">
        <v>43930</v>
      </c>
      <c r="I2284" s="31">
        <v>43</v>
      </c>
      <c r="J2284" t="s">
        <v>44</v>
      </c>
      <c r="L2284" t="s">
        <v>37</v>
      </c>
      <c r="M2284" t="s">
        <v>38</v>
      </c>
      <c r="Q2284" t="s">
        <v>33</v>
      </c>
      <c r="W2284" s="32">
        <v>-71.45</v>
      </c>
      <c r="Y2284" t="s">
        <v>45</v>
      </c>
      <c r="Z2284" t="s">
        <v>1153</v>
      </c>
    </row>
    <row r="2285" spans="1:26" x14ac:dyDescent="0.3">
      <c r="A2285" t="s">
        <v>26</v>
      </c>
      <c r="B2285" t="s">
        <v>27</v>
      </c>
      <c r="C2285" s="27">
        <v>2020</v>
      </c>
      <c r="D2285" s="28">
        <v>10</v>
      </c>
      <c r="E2285" t="s">
        <v>632</v>
      </c>
      <c r="F2285" t="s">
        <v>1151</v>
      </c>
      <c r="G2285" s="29">
        <v>43930</v>
      </c>
      <c r="H2285" s="30">
        <v>43930</v>
      </c>
      <c r="I2285" s="31">
        <v>45</v>
      </c>
      <c r="J2285" t="s">
        <v>44</v>
      </c>
      <c r="L2285" t="s">
        <v>37</v>
      </c>
      <c r="M2285" t="s">
        <v>38</v>
      </c>
      <c r="Q2285" t="s">
        <v>33</v>
      </c>
      <c r="W2285" s="32">
        <v>2963.29</v>
      </c>
      <c r="Y2285" t="s">
        <v>45</v>
      </c>
      <c r="Z2285" t="s">
        <v>1153</v>
      </c>
    </row>
    <row r="2286" spans="1:26" x14ac:dyDescent="0.3">
      <c r="A2286" t="s">
        <v>26</v>
      </c>
      <c r="B2286" t="s">
        <v>27</v>
      </c>
      <c r="C2286" s="27">
        <v>2020</v>
      </c>
      <c r="D2286" s="28">
        <v>10</v>
      </c>
      <c r="E2286" t="s">
        <v>632</v>
      </c>
      <c r="F2286" t="s">
        <v>1151</v>
      </c>
      <c r="G2286" s="29">
        <v>43930</v>
      </c>
      <c r="H2286" s="30">
        <v>43930</v>
      </c>
      <c r="I2286" s="31">
        <v>47</v>
      </c>
      <c r="J2286" t="s">
        <v>44</v>
      </c>
      <c r="L2286" t="s">
        <v>37</v>
      </c>
      <c r="M2286" t="s">
        <v>38</v>
      </c>
      <c r="Q2286" t="s">
        <v>33</v>
      </c>
      <c r="W2286" s="32">
        <v>-2503.09</v>
      </c>
      <c r="Y2286" t="s">
        <v>45</v>
      </c>
      <c r="Z2286" t="s">
        <v>1153</v>
      </c>
    </row>
    <row r="2287" spans="1:26" x14ac:dyDescent="0.3">
      <c r="A2287" t="s">
        <v>26</v>
      </c>
      <c r="B2287" t="s">
        <v>27</v>
      </c>
      <c r="C2287" s="27">
        <v>2020</v>
      </c>
      <c r="D2287" s="28">
        <v>10</v>
      </c>
      <c r="E2287" t="s">
        <v>632</v>
      </c>
      <c r="F2287" t="s">
        <v>1151</v>
      </c>
      <c r="G2287" s="29">
        <v>43930</v>
      </c>
      <c r="H2287" s="30">
        <v>43930</v>
      </c>
      <c r="I2287" s="31">
        <v>49</v>
      </c>
      <c r="J2287" t="s">
        <v>44</v>
      </c>
      <c r="L2287" t="s">
        <v>37</v>
      </c>
      <c r="M2287" t="s">
        <v>38</v>
      </c>
      <c r="Q2287" t="s">
        <v>33</v>
      </c>
      <c r="W2287" s="32">
        <v>-460.2</v>
      </c>
      <c r="Y2287" t="s">
        <v>45</v>
      </c>
      <c r="Z2287" t="s">
        <v>1153</v>
      </c>
    </row>
    <row r="2288" spans="1:26" x14ac:dyDescent="0.3">
      <c r="A2288" t="s">
        <v>26</v>
      </c>
      <c r="B2288" t="s">
        <v>27</v>
      </c>
      <c r="C2288" s="27">
        <v>2020</v>
      </c>
      <c r="D2288" s="28">
        <v>10</v>
      </c>
      <c r="E2288" t="s">
        <v>632</v>
      </c>
      <c r="F2288" t="s">
        <v>1151</v>
      </c>
      <c r="G2288" s="29">
        <v>43930</v>
      </c>
      <c r="H2288" s="30">
        <v>43930</v>
      </c>
      <c r="I2288" s="31">
        <v>51</v>
      </c>
      <c r="J2288" t="s">
        <v>44</v>
      </c>
      <c r="L2288" t="s">
        <v>37</v>
      </c>
      <c r="M2288" t="s">
        <v>38</v>
      </c>
      <c r="Q2288" t="s">
        <v>33</v>
      </c>
      <c r="W2288" s="32">
        <v>1407.7</v>
      </c>
      <c r="Y2288" t="s">
        <v>45</v>
      </c>
      <c r="Z2288" t="s">
        <v>1153</v>
      </c>
    </row>
    <row r="2289" spans="1:26" x14ac:dyDescent="0.3">
      <c r="A2289" t="s">
        <v>26</v>
      </c>
      <c r="B2289" t="s">
        <v>27</v>
      </c>
      <c r="C2289" s="27">
        <v>2020</v>
      </c>
      <c r="D2289" s="28">
        <v>10</v>
      </c>
      <c r="E2289" t="s">
        <v>632</v>
      </c>
      <c r="F2289" t="s">
        <v>1151</v>
      </c>
      <c r="G2289" s="29">
        <v>43930</v>
      </c>
      <c r="H2289" s="30">
        <v>43930</v>
      </c>
      <c r="I2289" s="31">
        <v>53</v>
      </c>
      <c r="J2289" t="s">
        <v>44</v>
      </c>
      <c r="L2289" t="s">
        <v>37</v>
      </c>
      <c r="M2289" t="s">
        <v>38</v>
      </c>
      <c r="Q2289" t="s">
        <v>33</v>
      </c>
      <c r="W2289" s="32">
        <v>-1189.08</v>
      </c>
      <c r="Y2289" t="s">
        <v>45</v>
      </c>
      <c r="Z2289" t="s">
        <v>1153</v>
      </c>
    </row>
    <row r="2290" spans="1:26" x14ac:dyDescent="0.3">
      <c r="A2290" t="s">
        <v>26</v>
      </c>
      <c r="B2290" t="s">
        <v>27</v>
      </c>
      <c r="C2290" s="27">
        <v>2020</v>
      </c>
      <c r="D2290" s="28">
        <v>10</v>
      </c>
      <c r="E2290" t="s">
        <v>632</v>
      </c>
      <c r="F2290" t="s">
        <v>1151</v>
      </c>
      <c r="G2290" s="29">
        <v>43930</v>
      </c>
      <c r="H2290" s="30">
        <v>43930</v>
      </c>
      <c r="I2290" s="31">
        <v>55</v>
      </c>
      <c r="J2290" t="s">
        <v>44</v>
      </c>
      <c r="L2290" t="s">
        <v>37</v>
      </c>
      <c r="M2290" t="s">
        <v>38</v>
      </c>
      <c r="Q2290" t="s">
        <v>33</v>
      </c>
      <c r="W2290" s="32">
        <v>-218.62</v>
      </c>
      <c r="Y2290" t="s">
        <v>45</v>
      </c>
      <c r="Z2290" t="s">
        <v>1153</v>
      </c>
    </row>
    <row r="2291" spans="1:26" x14ac:dyDescent="0.3">
      <c r="A2291" t="s">
        <v>26</v>
      </c>
      <c r="B2291" t="s">
        <v>27</v>
      </c>
      <c r="C2291" s="27">
        <v>2020</v>
      </c>
      <c r="D2291" s="28">
        <v>10</v>
      </c>
      <c r="E2291" t="s">
        <v>632</v>
      </c>
      <c r="F2291" t="s">
        <v>1151</v>
      </c>
      <c r="G2291" s="29">
        <v>43930</v>
      </c>
      <c r="H2291" s="30">
        <v>43930</v>
      </c>
      <c r="I2291" s="31">
        <v>57</v>
      </c>
      <c r="J2291" t="s">
        <v>44</v>
      </c>
      <c r="L2291" t="s">
        <v>37</v>
      </c>
      <c r="M2291" t="s">
        <v>38</v>
      </c>
      <c r="Q2291" t="s">
        <v>33</v>
      </c>
      <c r="W2291" s="32">
        <v>149.11000000000001</v>
      </c>
      <c r="Y2291" t="s">
        <v>45</v>
      </c>
      <c r="Z2291" t="s">
        <v>1153</v>
      </c>
    </row>
    <row r="2292" spans="1:26" x14ac:dyDescent="0.3">
      <c r="A2292" t="s">
        <v>26</v>
      </c>
      <c r="B2292" t="s">
        <v>27</v>
      </c>
      <c r="C2292" s="27">
        <v>2020</v>
      </c>
      <c r="D2292" s="28">
        <v>10</v>
      </c>
      <c r="E2292" t="s">
        <v>632</v>
      </c>
      <c r="F2292" t="s">
        <v>1151</v>
      </c>
      <c r="G2292" s="29">
        <v>43930</v>
      </c>
      <c r="H2292" s="30">
        <v>43930</v>
      </c>
      <c r="I2292" s="31">
        <v>59</v>
      </c>
      <c r="J2292" t="s">
        <v>44</v>
      </c>
      <c r="L2292" t="s">
        <v>37</v>
      </c>
      <c r="M2292" t="s">
        <v>38</v>
      </c>
      <c r="Q2292" t="s">
        <v>33</v>
      </c>
      <c r="W2292" s="32">
        <v>-125.95</v>
      </c>
      <c r="Y2292" t="s">
        <v>45</v>
      </c>
      <c r="Z2292" t="s">
        <v>1153</v>
      </c>
    </row>
    <row r="2293" spans="1:26" x14ac:dyDescent="0.3">
      <c r="A2293" t="s">
        <v>26</v>
      </c>
      <c r="B2293" t="s">
        <v>27</v>
      </c>
      <c r="C2293" s="27">
        <v>2020</v>
      </c>
      <c r="D2293" s="28">
        <v>10</v>
      </c>
      <c r="E2293" t="s">
        <v>632</v>
      </c>
      <c r="F2293" t="s">
        <v>1151</v>
      </c>
      <c r="G2293" s="29">
        <v>43930</v>
      </c>
      <c r="H2293" s="30">
        <v>43930</v>
      </c>
      <c r="I2293" s="31">
        <v>61</v>
      </c>
      <c r="J2293" t="s">
        <v>44</v>
      </c>
      <c r="L2293" t="s">
        <v>37</v>
      </c>
      <c r="M2293" t="s">
        <v>38</v>
      </c>
      <c r="Q2293" t="s">
        <v>33</v>
      </c>
      <c r="W2293" s="32">
        <v>-23.16</v>
      </c>
      <c r="Y2293" t="s">
        <v>45</v>
      </c>
      <c r="Z2293" t="s">
        <v>1153</v>
      </c>
    </row>
    <row r="2294" spans="1:26" x14ac:dyDescent="0.3">
      <c r="A2294" t="s">
        <v>26</v>
      </c>
      <c r="B2294" t="s">
        <v>27</v>
      </c>
      <c r="C2294" s="27">
        <v>2020</v>
      </c>
      <c r="D2294" s="28">
        <v>10</v>
      </c>
      <c r="E2294" t="s">
        <v>632</v>
      </c>
      <c r="F2294" t="s">
        <v>1151</v>
      </c>
      <c r="G2294" s="29">
        <v>43930</v>
      </c>
      <c r="H2294" s="30">
        <v>43930</v>
      </c>
      <c r="I2294" s="31">
        <v>63</v>
      </c>
      <c r="J2294" t="s">
        <v>44</v>
      </c>
      <c r="L2294" t="s">
        <v>37</v>
      </c>
      <c r="M2294" t="s">
        <v>38</v>
      </c>
      <c r="Q2294" t="s">
        <v>33</v>
      </c>
      <c r="W2294" s="32">
        <v>2214.65</v>
      </c>
      <c r="Y2294" t="s">
        <v>45</v>
      </c>
      <c r="Z2294" t="s">
        <v>1153</v>
      </c>
    </row>
    <row r="2295" spans="1:26" x14ac:dyDescent="0.3">
      <c r="A2295" t="s">
        <v>26</v>
      </c>
      <c r="B2295" t="s">
        <v>27</v>
      </c>
      <c r="C2295" s="27">
        <v>2020</v>
      </c>
      <c r="D2295" s="28">
        <v>10</v>
      </c>
      <c r="E2295" t="s">
        <v>632</v>
      </c>
      <c r="F2295" t="s">
        <v>1151</v>
      </c>
      <c r="G2295" s="29">
        <v>43930</v>
      </c>
      <c r="H2295" s="30">
        <v>43930</v>
      </c>
      <c r="I2295" s="31">
        <v>65</v>
      </c>
      <c r="J2295" t="s">
        <v>44</v>
      </c>
      <c r="L2295" t="s">
        <v>37</v>
      </c>
      <c r="M2295" t="s">
        <v>38</v>
      </c>
      <c r="Q2295" t="s">
        <v>33</v>
      </c>
      <c r="W2295" s="32">
        <v>-1870.72</v>
      </c>
      <c r="Y2295" t="s">
        <v>45</v>
      </c>
      <c r="Z2295" t="s">
        <v>1153</v>
      </c>
    </row>
    <row r="2296" spans="1:26" x14ac:dyDescent="0.3">
      <c r="A2296" t="s">
        <v>26</v>
      </c>
      <c r="B2296" t="s">
        <v>27</v>
      </c>
      <c r="C2296" s="27">
        <v>2020</v>
      </c>
      <c r="D2296" s="28">
        <v>10</v>
      </c>
      <c r="E2296" t="s">
        <v>632</v>
      </c>
      <c r="F2296" t="s">
        <v>1151</v>
      </c>
      <c r="G2296" s="29">
        <v>43930</v>
      </c>
      <c r="H2296" s="30">
        <v>43930</v>
      </c>
      <c r="I2296" s="31">
        <v>67</v>
      </c>
      <c r="J2296" t="s">
        <v>44</v>
      </c>
      <c r="L2296" t="s">
        <v>37</v>
      </c>
      <c r="M2296" t="s">
        <v>38</v>
      </c>
      <c r="Q2296" t="s">
        <v>33</v>
      </c>
      <c r="W2296" s="32">
        <v>-343.93</v>
      </c>
      <c r="Y2296" t="s">
        <v>45</v>
      </c>
      <c r="Z2296" t="s">
        <v>1153</v>
      </c>
    </row>
    <row r="2297" spans="1:26" x14ac:dyDescent="0.3">
      <c r="A2297" t="s">
        <v>26</v>
      </c>
      <c r="B2297" t="s">
        <v>27</v>
      </c>
      <c r="C2297" s="27">
        <v>2020</v>
      </c>
      <c r="D2297" s="28">
        <v>10</v>
      </c>
      <c r="E2297" t="s">
        <v>609</v>
      </c>
      <c r="F2297" t="s">
        <v>1154</v>
      </c>
      <c r="G2297" s="29">
        <v>43931</v>
      </c>
      <c r="H2297" s="30">
        <v>43932</v>
      </c>
      <c r="I2297" s="31">
        <v>261</v>
      </c>
      <c r="J2297" t="s">
        <v>44</v>
      </c>
      <c r="K2297" t="s">
        <v>604</v>
      </c>
      <c r="L2297" t="s">
        <v>611</v>
      </c>
      <c r="M2297" t="s">
        <v>903</v>
      </c>
      <c r="O2297" t="s">
        <v>606</v>
      </c>
      <c r="P2297" t="s">
        <v>26</v>
      </c>
      <c r="Q2297" t="s">
        <v>33</v>
      </c>
      <c r="R2297" t="s">
        <v>558</v>
      </c>
      <c r="W2297" s="32">
        <v>3354.92</v>
      </c>
      <c r="X2297" t="s">
        <v>612</v>
      </c>
      <c r="Y2297" t="s">
        <v>1155</v>
      </c>
      <c r="Z2297" t="s">
        <v>614</v>
      </c>
    </row>
    <row r="2298" spans="1:26" x14ac:dyDescent="0.3">
      <c r="A2298" t="s">
        <v>26</v>
      </c>
      <c r="B2298" t="s">
        <v>27</v>
      </c>
      <c r="C2298" s="27">
        <v>2020</v>
      </c>
      <c r="D2298" s="28">
        <v>10</v>
      </c>
      <c r="E2298" t="s">
        <v>609</v>
      </c>
      <c r="F2298" t="s">
        <v>1154</v>
      </c>
      <c r="G2298" s="29">
        <v>43931</v>
      </c>
      <c r="H2298" s="30">
        <v>43932</v>
      </c>
      <c r="I2298" s="31">
        <v>262</v>
      </c>
      <c r="J2298" t="s">
        <v>44</v>
      </c>
      <c r="K2298" t="s">
        <v>604</v>
      </c>
      <c r="L2298" t="s">
        <v>611</v>
      </c>
      <c r="M2298" t="s">
        <v>903</v>
      </c>
      <c r="O2298" t="s">
        <v>606</v>
      </c>
      <c r="P2298" t="s">
        <v>26</v>
      </c>
      <c r="Q2298" t="s">
        <v>33</v>
      </c>
      <c r="R2298" t="s">
        <v>558</v>
      </c>
      <c r="W2298" s="32">
        <v>3349</v>
      </c>
      <c r="X2298" t="s">
        <v>612</v>
      </c>
      <c r="Y2298" t="s">
        <v>1155</v>
      </c>
      <c r="Z2298" t="s">
        <v>614</v>
      </c>
    </row>
    <row r="2299" spans="1:26" x14ac:dyDescent="0.3">
      <c r="A2299" t="s">
        <v>26</v>
      </c>
      <c r="B2299" t="s">
        <v>27</v>
      </c>
      <c r="C2299" s="27">
        <v>2020</v>
      </c>
      <c r="D2299" s="28">
        <v>10</v>
      </c>
      <c r="E2299" t="s">
        <v>609</v>
      </c>
      <c r="F2299" t="s">
        <v>1154</v>
      </c>
      <c r="G2299" s="29">
        <v>43931</v>
      </c>
      <c r="H2299" s="30">
        <v>43932</v>
      </c>
      <c r="I2299" s="31">
        <v>263</v>
      </c>
      <c r="J2299" t="s">
        <v>44</v>
      </c>
      <c r="K2299" t="s">
        <v>604</v>
      </c>
      <c r="L2299" t="s">
        <v>615</v>
      </c>
      <c r="M2299" t="s">
        <v>903</v>
      </c>
      <c r="O2299" t="s">
        <v>606</v>
      </c>
      <c r="P2299" t="s">
        <v>26</v>
      </c>
      <c r="Q2299" t="s">
        <v>33</v>
      </c>
      <c r="R2299" t="s">
        <v>558</v>
      </c>
      <c r="W2299" s="32">
        <v>453.59</v>
      </c>
      <c r="X2299" t="s">
        <v>612</v>
      </c>
      <c r="Y2299" t="s">
        <v>1155</v>
      </c>
      <c r="Z2299" t="s">
        <v>614</v>
      </c>
    </row>
    <row r="2300" spans="1:26" x14ac:dyDescent="0.3">
      <c r="A2300" t="s">
        <v>26</v>
      </c>
      <c r="B2300" t="s">
        <v>27</v>
      </c>
      <c r="C2300" s="27">
        <v>2020</v>
      </c>
      <c r="D2300" s="28">
        <v>10</v>
      </c>
      <c r="E2300" t="s">
        <v>609</v>
      </c>
      <c r="F2300" t="s">
        <v>1154</v>
      </c>
      <c r="G2300" s="29">
        <v>43931</v>
      </c>
      <c r="H2300" s="30">
        <v>43932</v>
      </c>
      <c r="I2300" s="31">
        <v>264</v>
      </c>
      <c r="J2300" t="s">
        <v>44</v>
      </c>
      <c r="K2300" t="s">
        <v>604</v>
      </c>
      <c r="L2300" t="s">
        <v>615</v>
      </c>
      <c r="M2300" t="s">
        <v>903</v>
      </c>
      <c r="O2300" t="s">
        <v>606</v>
      </c>
      <c r="P2300" t="s">
        <v>26</v>
      </c>
      <c r="Q2300" t="s">
        <v>33</v>
      </c>
      <c r="R2300" t="s">
        <v>558</v>
      </c>
      <c r="W2300" s="32">
        <v>452.78</v>
      </c>
      <c r="X2300" t="s">
        <v>612</v>
      </c>
      <c r="Y2300" t="s">
        <v>1155</v>
      </c>
      <c r="Z2300" t="s">
        <v>614</v>
      </c>
    </row>
    <row r="2301" spans="1:26" x14ac:dyDescent="0.3">
      <c r="A2301" t="s">
        <v>26</v>
      </c>
      <c r="B2301" t="s">
        <v>27</v>
      </c>
      <c r="C2301" s="27">
        <v>2020</v>
      </c>
      <c r="D2301" s="28">
        <v>10</v>
      </c>
      <c r="E2301" t="s">
        <v>609</v>
      </c>
      <c r="F2301" t="s">
        <v>1154</v>
      </c>
      <c r="G2301" s="29">
        <v>43931</v>
      </c>
      <c r="H2301" s="30">
        <v>43932</v>
      </c>
      <c r="I2301" s="31">
        <v>265</v>
      </c>
      <c r="J2301" t="s">
        <v>44</v>
      </c>
      <c r="K2301" t="s">
        <v>604</v>
      </c>
      <c r="L2301" t="s">
        <v>616</v>
      </c>
      <c r="M2301" t="s">
        <v>903</v>
      </c>
      <c r="O2301" t="s">
        <v>606</v>
      </c>
      <c r="P2301" t="s">
        <v>26</v>
      </c>
      <c r="Q2301" t="s">
        <v>33</v>
      </c>
      <c r="R2301" t="s">
        <v>558</v>
      </c>
      <c r="W2301" s="32">
        <v>232.27</v>
      </c>
      <c r="X2301" t="s">
        <v>612</v>
      </c>
      <c r="Y2301" t="s">
        <v>1155</v>
      </c>
      <c r="Z2301" t="s">
        <v>614</v>
      </c>
    </row>
    <row r="2302" spans="1:26" x14ac:dyDescent="0.3">
      <c r="A2302" t="s">
        <v>26</v>
      </c>
      <c r="B2302" t="s">
        <v>27</v>
      </c>
      <c r="C2302" s="27">
        <v>2020</v>
      </c>
      <c r="D2302" s="28">
        <v>10</v>
      </c>
      <c r="E2302" t="s">
        <v>609</v>
      </c>
      <c r="F2302" t="s">
        <v>1154</v>
      </c>
      <c r="G2302" s="29">
        <v>43931</v>
      </c>
      <c r="H2302" s="30">
        <v>43932</v>
      </c>
      <c r="I2302" s="31">
        <v>266</v>
      </c>
      <c r="J2302" t="s">
        <v>44</v>
      </c>
      <c r="K2302" t="s">
        <v>604</v>
      </c>
      <c r="L2302" t="s">
        <v>616</v>
      </c>
      <c r="M2302" t="s">
        <v>903</v>
      </c>
      <c r="O2302" t="s">
        <v>606</v>
      </c>
      <c r="P2302" t="s">
        <v>26</v>
      </c>
      <c r="Q2302" t="s">
        <v>33</v>
      </c>
      <c r="R2302" t="s">
        <v>558</v>
      </c>
      <c r="W2302" s="32">
        <v>246.27</v>
      </c>
      <c r="X2302" t="s">
        <v>612</v>
      </c>
      <c r="Y2302" t="s">
        <v>1155</v>
      </c>
      <c r="Z2302" t="s">
        <v>614</v>
      </c>
    </row>
    <row r="2303" spans="1:26" x14ac:dyDescent="0.3">
      <c r="A2303" t="s">
        <v>26</v>
      </c>
      <c r="B2303" t="s">
        <v>27</v>
      </c>
      <c r="C2303" s="27">
        <v>2020</v>
      </c>
      <c r="D2303" s="28">
        <v>10</v>
      </c>
      <c r="E2303" t="s">
        <v>609</v>
      </c>
      <c r="F2303" t="s">
        <v>1154</v>
      </c>
      <c r="G2303" s="29">
        <v>43931</v>
      </c>
      <c r="H2303" s="30">
        <v>43932</v>
      </c>
      <c r="I2303" s="31">
        <v>267</v>
      </c>
      <c r="J2303" t="s">
        <v>44</v>
      </c>
      <c r="K2303" t="s">
        <v>604</v>
      </c>
      <c r="L2303" t="s">
        <v>617</v>
      </c>
      <c r="M2303" t="s">
        <v>903</v>
      </c>
      <c r="O2303" t="s">
        <v>606</v>
      </c>
      <c r="P2303" t="s">
        <v>26</v>
      </c>
      <c r="Q2303" t="s">
        <v>33</v>
      </c>
      <c r="R2303" t="s">
        <v>558</v>
      </c>
      <c r="W2303" s="32">
        <v>43.95</v>
      </c>
      <c r="X2303" t="s">
        <v>612</v>
      </c>
      <c r="Y2303" t="s">
        <v>1155</v>
      </c>
      <c r="Z2303" t="s">
        <v>614</v>
      </c>
    </row>
    <row r="2304" spans="1:26" x14ac:dyDescent="0.3">
      <c r="A2304" t="s">
        <v>26</v>
      </c>
      <c r="B2304" t="s">
        <v>27</v>
      </c>
      <c r="C2304" s="27">
        <v>2020</v>
      </c>
      <c r="D2304" s="28">
        <v>10</v>
      </c>
      <c r="E2304" t="s">
        <v>609</v>
      </c>
      <c r="F2304" t="s">
        <v>1154</v>
      </c>
      <c r="G2304" s="29">
        <v>43931</v>
      </c>
      <c r="H2304" s="30">
        <v>43932</v>
      </c>
      <c r="I2304" s="31">
        <v>268</v>
      </c>
      <c r="J2304" t="s">
        <v>44</v>
      </c>
      <c r="K2304" t="s">
        <v>604</v>
      </c>
      <c r="L2304" t="s">
        <v>617</v>
      </c>
      <c r="M2304" t="s">
        <v>903</v>
      </c>
      <c r="O2304" t="s">
        <v>606</v>
      </c>
      <c r="P2304" t="s">
        <v>26</v>
      </c>
      <c r="Q2304" t="s">
        <v>33</v>
      </c>
      <c r="R2304" t="s">
        <v>558</v>
      </c>
      <c r="W2304" s="32">
        <v>43.87</v>
      </c>
      <c r="X2304" t="s">
        <v>612</v>
      </c>
      <c r="Y2304" t="s">
        <v>1155</v>
      </c>
      <c r="Z2304" t="s">
        <v>614</v>
      </c>
    </row>
    <row r="2305" spans="1:26" x14ac:dyDescent="0.3">
      <c r="A2305" t="s">
        <v>26</v>
      </c>
      <c r="B2305" t="s">
        <v>27</v>
      </c>
      <c r="C2305" s="27">
        <v>2020</v>
      </c>
      <c r="D2305" s="28">
        <v>10</v>
      </c>
      <c r="E2305" t="s">
        <v>609</v>
      </c>
      <c r="F2305" t="s">
        <v>1154</v>
      </c>
      <c r="G2305" s="29">
        <v>43931</v>
      </c>
      <c r="H2305" s="30">
        <v>43932</v>
      </c>
      <c r="I2305" s="31">
        <v>269</v>
      </c>
      <c r="J2305" t="s">
        <v>44</v>
      </c>
      <c r="K2305" t="s">
        <v>604</v>
      </c>
      <c r="L2305" t="s">
        <v>657</v>
      </c>
      <c r="M2305" t="s">
        <v>903</v>
      </c>
      <c r="O2305" t="s">
        <v>606</v>
      </c>
      <c r="P2305" t="s">
        <v>26</v>
      </c>
      <c r="Q2305" t="s">
        <v>33</v>
      </c>
      <c r="R2305" t="s">
        <v>558</v>
      </c>
      <c r="W2305" s="32">
        <v>901</v>
      </c>
      <c r="X2305" t="s">
        <v>612</v>
      </c>
      <c r="Y2305" t="s">
        <v>1155</v>
      </c>
      <c r="Z2305" t="s">
        <v>614</v>
      </c>
    </row>
    <row r="2306" spans="1:26" x14ac:dyDescent="0.3">
      <c r="A2306" t="s">
        <v>26</v>
      </c>
      <c r="B2306" t="s">
        <v>27</v>
      </c>
      <c r="C2306" s="27">
        <v>2020</v>
      </c>
      <c r="D2306" s="28">
        <v>10</v>
      </c>
      <c r="E2306" t="s">
        <v>609</v>
      </c>
      <c r="F2306" t="s">
        <v>1154</v>
      </c>
      <c r="G2306" s="29">
        <v>43931</v>
      </c>
      <c r="H2306" s="30">
        <v>43932</v>
      </c>
      <c r="I2306" s="31">
        <v>270</v>
      </c>
      <c r="J2306" t="s">
        <v>44</v>
      </c>
      <c r="K2306" t="s">
        <v>604</v>
      </c>
      <c r="L2306" t="s">
        <v>657</v>
      </c>
      <c r="M2306" t="s">
        <v>903</v>
      </c>
      <c r="O2306" t="s">
        <v>606</v>
      </c>
      <c r="P2306" t="s">
        <v>26</v>
      </c>
      <c r="Q2306" t="s">
        <v>33</v>
      </c>
      <c r="R2306" t="s">
        <v>558</v>
      </c>
      <c r="W2306" s="32">
        <v>614.5</v>
      </c>
      <c r="X2306" t="s">
        <v>612</v>
      </c>
      <c r="Y2306" t="s">
        <v>1155</v>
      </c>
      <c r="Z2306" t="s">
        <v>614</v>
      </c>
    </row>
    <row r="2307" spans="1:26" x14ac:dyDescent="0.3">
      <c r="A2307" t="s">
        <v>26</v>
      </c>
      <c r="B2307" t="s">
        <v>27</v>
      </c>
      <c r="C2307" s="27">
        <v>2020</v>
      </c>
      <c r="D2307" s="28">
        <v>10</v>
      </c>
      <c r="E2307" t="s">
        <v>609</v>
      </c>
      <c r="F2307" t="s">
        <v>1154</v>
      </c>
      <c r="G2307" s="29">
        <v>43931</v>
      </c>
      <c r="H2307" s="30">
        <v>43932</v>
      </c>
      <c r="I2307" s="31">
        <v>271</v>
      </c>
      <c r="J2307" t="s">
        <v>44</v>
      </c>
      <c r="K2307" t="s">
        <v>604</v>
      </c>
      <c r="L2307" t="s">
        <v>618</v>
      </c>
      <c r="M2307" t="s">
        <v>903</v>
      </c>
      <c r="O2307" t="s">
        <v>606</v>
      </c>
      <c r="P2307" t="s">
        <v>26</v>
      </c>
      <c r="Q2307" t="s">
        <v>33</v>
      </c>
      <c r="R2307" t="s">
        <v>558</v>
      </c>
      <c r="W2307" s="32">
        <v>39.25</v>
      </c>
      <c r="X2307" t="s">
        <v>612</v>
      </c>
      <c r="Y2307" t="s">
        <v>1155</v>
      </c>
      <c r="Z2307" t="s">
        <v>614</v>
      </c>
    </row>
    <row r="2308" spans="1:26" x14ac:dyDescent="0.3">
      <c r="A2308" t="s">
        <v>26</v>
      </c>
      <c r="B2308" t="s">
        <v>27</v>
      </c>
      <c r="C2308" s="27">
        <v>2020</v>
      </c>
      <c r="D2308" s="28">
        <v>10</v>
      </c>
      <c r="E2308" t="s">
        <v>609</v>
      </c>
      <c r="F2308" t="s">
        <v>1154</v>
      </c>
      <c r="G2308" s="29">
        <v>43931</v>
      </c>
      <c r="H2308" s="30">
        <v>43932</v>
      </c>
      <c r="I2308" s="31">
        <v>272</v>
      </c>
      <c r="J2308" t="s">
        <v>44</v>
      </c>
      <c r="K2308" t="s">
        <v>604</v>
      </c>
      <c r="L2308" t="s">
        <v>618</v>
      </c>
      <c r="M2308" t="s">
        <v>903</v>
      </c>
      <c r="O2308" t="s">
        <v>606</v>
      </c>
      <c r="P2308" t="s">
        <v>26</v>
      </c>
      <c r="Q2308" t="s">
        <v>33</v>
      </c>
      <c r="R2308" t="s">
        <v>558</v>
      </c>
      <c r="W2308" s="32">
        <v>39.18</v>
      </c>
      <c r="X2308" t="s">
        <v>612</v>
      </c>
      <c r="Y2308" t="s">
        <v>1155</v>
      </c>
      <c r="Z2308" t="s">
        <v>614</v>
      </c>
    </row>
    <row r="2309" spans="1:26" x14ac:dyDescent="0.3">
      <c r="A2309" t="s">
        <v>26</v>
      </c>
      <c r="B2309" t="s">
        <v>27</v>
      </c>
      <c r="C2309" s="27">
        <v>2020</v>
      </c>
      <c r="D2309" s="28">
        <v>10</v>
      </c>
      <c r="E2309" t="s">
        <v>609</v>
      </c>
      <c r="F2309" t="s">
        <v>1154</v>
      </c>
      <c r="G2309" s="29">
        <v>43931</v>
      </c>
      <c r="H2309" s="30">
        <v>43932</v>
      </c>
      <c r="I2309" s="31">
        <v>273</v>
      </c>
      <c r="J2309" t="s">
        <v>44</v>
      </c>
      <c r="K2309" t="s">
        <v>604</v>
      </c>
      <c r="L2309" t="s">
        <v>619</v>
      </c>
      <c r="M2309" t="s">
        <v>903</v>
      </c>
      <c r="O2309" t="s">
        <v>606</v>
      </c>
      <c r="P2309" t="s">
        <v>26</v>
      </c>
      <c r="Q2309" t="s">
        <v>33</v>
      </c>
      <c r="R2309" t="s">
        <v>558</v>
      </c>
      <c r="W2309" s="32">
        <v>20.8</v>
      </c>
      <c r="X2309" t="s">
        <v>612</v>
      </c>
      <c r="Y2309" t="s">
        <v>1155</v>
      </c>
      <c r="Z2309" t="s">
        <v>614</v>
      </c>
    </row>
    <row r="2310" spans="1:26" x14ac:dyDescent="0.3">
      <c r="A2310" t="s">
        <v>26</v>
      </c>
      <c r="B2310" t="s">
        <v>27</v>
      </c>
      <c r="C2310" s="27">
        <v>2020</v>
      </c>
      <c r="D2310" s="28">
        <v>10</v>
      </c>
      <c r="E2310" t="s">
        <v>609</v>
      </c>
      <c r="F2310" t="s">
        <v>1154</v>
      </c>
      <c r="G2310" s="29">
        <v>43931</v>
      </c>
      <c r="H2310" s="30">
        <v>43932</v>
      </c>
      <c r="I2310" s="31">
        <v>274</v>
      </c>
      <c r="J2310" t="s">
        <v>44</v>
      </c>
      <c r="K2310" t="s">
        <v>604</v>
      </c>
      <c r="L2310" t="s">
        <v>619</v>
      </c>
      <c r="M2310" t="s">
        <v>903</v>
      </c>
      <c r="O2310" t="s">
        <v>606</v>
      </c>
      <c r="P2310" t="s">
        <v>26</v>
      </c>
      <c r="Q2310" t="s">
        <v>33</v>
      </c>
      <c r="R2310" t="s">
        <v>558</v>
      </c>
      <c r="W2310" s="32">
        <v>20.76</v>
      </c>
      <c r="X2310" t="s">
        <v>612</v>
      </c>
      <c r="Y2310" t="s">
        <v>1155</v>
      </c>
      <c r="Z2310" t="s">
        <v>614</v>
      </c>
    </row>
    <row r="2311" spans="1:26" x14ac:dyDescent="0.3">
      <c r="A2311" t="s">
        <v>26</v>
      </c>
      <c r="B2311" t="s">
        <v>27</v>
      </c>
      <c r="C2311" s="27">
        <v>2020</v>
      </c>
      <c r="D2311" s="28">
        <v>10</v>
      </c>
      <c r="E2311" t="s">
        <v>609</v>
      </c>
      <c r="F2311" t="s">
        <v>1154</v>
      </c>
      <c r="G2311" s="29">
        <v>43931</v>
      </c>
      <c r="H2311" s="30">
        <v>43932</v>
      </c>
      <c r="I2311" s="31">
        <v>275</v>
      </c>
      <c r="J2311" t="s">
        <v>44</v>
      </c>
      <c r="K2311" t="s">
        <v>604</v>
      </c>
      <c r="L2311" t="s">
        <v>905</v>
      </c>
      <c r="M2311" t="s">
        <v>903</v>
      </c>
      <c r="O2311" t="s">
        <v>606</v>
      </c>
      <c r="P2311" t="s">
        <v>26</v>
      </c>
      <c r="Q2311" t="s">
        <v>33</v>
      </c>
      <c r="R2311" t="s">
        <v>558</v>
      </c>
      <c r="W2311" s="32">
        <v>20</v>
      </c>
      <c r="X2311" t="s">
        <v>612</v>
      </c>
      <c r="Y2311" t="s">
        <v>1155</v>
      </c>
      <c r="Z2311" t="s">
        <v>614</v>
      </c>
    </row>
    <row r="2312" spans="1:26" x14ac:dyDescent="0.3">
      <c r="A2312" t="s">
        <v>26</v>
      </c>
      <c r="B2312" t="s">
        <v>27</v>
      </c>
      <c r="C2312" s="27">
        <v>2020</v>
      </c>
      <c r="D2312" s="28">
        <v>10</v>
      </c>
      <c r="E2312" t="s">
        <v>609</v>
      </c>
      <c r="F2312" t="s">
        <v>1154</v>
      </c>
      <c r="G2312" s="29">
        <v>43931</v>
      </c>
      <c r="H2312" s="30">
        <v>43932</v>
      </c>
      <c r="I2312" s="31">
        <v>276</v>
      </c>
      <c r="J2312" t="s">
        <v>44</v>
      </c>
      <c r="K2312" t="s">
        <v>604</v>
      </c>
      <c r="L2312" t="s">
        <v>905</v>
      </c>
      <c r="M2312" t="s">
        <v>903</v>
      </c>
      <c r="O2312" t="s">
        <v>606</v>
      </c>
      <c r="P2312" t="s">
        <v>26</v>
      </c>
      <c r="Q2312" t="s">
        <v>33</v>
      </c>
      <c r="R2312" t="s">
        <v>558</v>
      </c>
      <c r="W2312" s="32">
        <v>10</v>
      </c>
      <c r="X2312" t="s">
        <v>612</v>
      </c>
      <c r="Y2312" t="s">
        <v>1155</v>
      </c>
      <c r="Z2312" t="s">
        <v>614</v>
      </c>
    </row>
    <row r="2313" spans="1:26" x14ac:dyDescent="0.3">
      <c r="A2313" t="s">
        <v>26</v>
      </c>
      <c r="B2313" t="s">
        <v>27</v>
      </c>
      <c r="C2313" s="27">
        <v>2020</v>
      </c>
      <c r="D2313" s="28">
        <v>10</v>
      </c>
      <c r="E2313" t="s">
        <v>609</v>
      </c>
      <c r="F2313" t="s">
        <v>1154</v>
      </c>
      <c r="G2313" s="29">
        <v>43931</v>
      </c>
      <c r="H2313" s="30">
        <v>43932</v>
      </c>
      <c r="I2313" s="31">
        <v>327</v>
      </c>
      <c r="J2313" t="s">
        <v>44</v>
      </c>
      <c r="K2313" t="s">
        <v>604</v>
      </c>
      <c r="L2313" t="s">
        <v>611</v>
      </c>
      <c r="M2313" t="s">
        <v>1025</v>
      </c>
      <c r="O2313" t="s">
        <v>606</v>
      </c>
      <c r="P2313" t="s">
        <v>26</v>
      </c>
      <c r="Q2313" t="s">
        <v>33</v>
      </c>
      <c r="R2313" t="s">
        <v>558</v>
      </c>
      <c r="W2313" s="32">
        <v>2500</v>
      </c>
      <c r="X2313" t="s">
        <v>612</v>
      </c>
      <c r="Y2313" t="s">
        <v>1155</v>
      </c>
      <c r="Z2313" t="s">
        <v>614</v>
      </c>
    </row>
    <row r="2314" spans="1:26" x14ac:dyDescent="0.3">
      <c r="A2314" t="s">
        <v>26</v>
      </c>
      <c r="B2314" t="s">
        <v>27</v>
      </c>
      <c r="C2314" s="27">
        <v>2020</v>
      </c>
      <c r="D2314" s="28">
        <v>10</v>
      </c>
      <c r="E2314" t="s">
        <v>609</v>
      </c>
      <c r="F2314" t="s">
        <v>1154</v>
      </c>
      <c r="G2314" s="29">
        <v>43931</v>
      </c>
      <c r="H2314" s="30">
        <v>43932</v>
      </c>
      <c r="I2314" s="31">
        <v>328</v>
      </c>
      <c r="J2314" t="s">
        <v>44</v>
      </c>
      <c r="K2314" t="s">
        <v>604</v>
      </c>
      <c r="L2314" t="s">
        <v>615</v>
      </c>
      <c r="M2314" t="s">
        <v>1025</v>
      </c>
      <c r="O2314" t="s">
        <v>606</v>
      </c>
      <c r="P2314" t="s">
        <v>26</v>
      </c>
      <c r="Q2314" t="s">
        <v>33</v>
      </c>
      <c r="R2314" t="s">
        <v>558</v>
      </c>
      <c r="W2314" s="32">
        <v>338</v>
      </c>
      <c r="X2314" t="s">
        <v>612</v>
      </c>
      <c r="Y2314" t="s">
        <v>1155</v>
      </c>
      <c r="Z2314" t="s">
        <v>614</v>
      </c>
    </row>
    <row r="2315" spans="1:26" x14ac:dyDescent="0.3">
      <c r="A2315" t="s">
        <v>26</v>
      </c>
      <c r="B2315" t="s">
        <v>27</v>
      </c>
      <c r="C2315" s="27">
        <v>2020</v>
      </c>
      <c r="D2315" s="28">
        <v>10</v>
      </c>
      <c r="E2315" t="s">
        <v>609</v>
      </c>
      <c r="F2315" t="s">
        <v>1154</v>
      </c>
      <c r="G2315" s="29">
        <v>43931</v>
      </c>
      <c r="H2315" s="30">
        <v>43932</v>
      </c>
      <c r="I2315" s="31">
        <v>329</v>
      </c>
      <c r="J2315" t="s">
        <v>44</v>
      </c>
      <c r="K2315" t="s">
        <v>604</v>
      </c>
      <c r="L2315" t="s">
        <v>616</v>
      </c>
      <c r="M2315" t="s">
        <v>1025</v>
      </c>
      <c r="O2315" t="s">
        <v>606</v>
      </c>
      <c r="P2315" t="s">
        <v>26</v>
      </c>
      <c r="Q2315" t="s">
        <v>33</v>
      </c>
      <c r="R2315" t="s">
        <v>558</v>
      </c>
      <c r="W2315" s="32">
        <v>180.09</v>
      </c>
      <c r="X2315" t="s">
        <v>612</v>
      </c>
      <c r="Y2315" t="s">
        <v>1155</v>
      </c>
      <c r="Z2315" t="s">
        <v>614</v>
      </c>
    </row>
    <row r="2316" spans="1:26" x14ac:dyDescent="0.3">
      <c r="A2316" t="s">
        <v>26</v>
      </c>
      <c r="B2316" t="s">
        <v>27</v>
      </c>
      <c r="C2316" s="27">
        <v>2020</v>
      </c>
      <c r="D2316" s="28">
        <v>10</v>
      </c>
      <c r="E2316" t="s">
        <v>609</v>
      </c>
      <c r="F2316" t="s">
        <v>1154</v>
      </c>
      <c r="G2316" s="29">
        <v>43931</v>
      </c>
      <c r="H2316" s="30">
        <v>43932</v>
      </c>
      <c r="I2316" s="31">
        <v>330</v>
      </c>
      <c r="J2316" t="s">
        <v>44</v>
      </c>
      <c r="K2316" t="s">
        <v>604</v>
      </c>
      <c r="L2316" t="s">
        <v>617</v>
      </c>
      <c r="M2316" t="s">
        <v>1025</v>
      </c>
      <c r="O2316" t="s">
        <v>606</v>
      </c>
      <c r="P2316" t="s">
        <v>26</v>
      </c>
      <c r="Q2316" t="s">
        <v>33</v>
      </c>
      <c r="R2316" t="s">
        <v>558</v>
      </c>
      <c r="W2316" s="32">
        <v>32.75</v>
      </c>
      <c r="X2316" t="s">
        <v>612</v>
      </c>
      <c r="Y2316" t="s">
        <v>1155</v>
      </c>
      <c r="Z2316" t="s">
        <v>614</v>
      </c>
    </row>
    <row r="2317" spans="1:26" x14ac:dyDescent="0.3">
      <c r="A2317" t="s">
        <v>26</v>
      </c>
      <c r="B2317" t="s">
        <v>27</v>
      </c>
      <c r="C2317" s="27">
        <v>2020</v>
      </c>
      <c r="D2317" s="28">
        <v>10</v>
      </c>
      <c r="E2317" t="s">
        <v>609</v>
      </c>
      <c r="F2317" t="s">
        <v>1154</v>
      </c>
      <c r="G2317" s="29">
        <v>43931</v>
      </c>
      <c r="H2317" s="30">
        <v>43932</v>
      </c>
      <c r="I2317" s="31">
        <v>331</v>
      </c>
      <c r="J2317" t="s">
        <v>44</v>
      </c>
      <c r="K2317" t="s">
        <v>604</v>
      </c>
      <c r="L2317" t="s">
        <v>657</v>
      </c>
      <c r="M2317" t="s">
        <v>1025</v>
      </c>
      <c r="O2317" t="s">
        <v>606</v>
      </c>
      <c r="P2317" t="s">
        <v>26</v>
      </c>
      <c r="Q2317" t="s">
        <v>33</v>
      </c>
      <c r="R2317" t="s">
        <v>558</v>
      </c>
      <c r="W2317" s="32">
        <v>614.5</v>
      </c>
      <c r="X2317" t="s">
        <v>612</v>
      </c>
      <c r="Y2317" t="s">
        <v>1155</v>
      </c>
      <c r="Z2317" t="s">
        <v>614</v>
      </c>
    </row>
    <row r="2318" spans="1:26" x14ac:dyDescent="0.3">
      <c r="A2318" t="s">
        <v>26</v>
      </c>
      <c r="B2318" t="s">
        <v>27</v>
      </c>
      <c r="C2318" s="27">
        <v>2020</v>
      </c>
      <c r="D2318" s="28">
        <v>10</v>
      </c>
      <c r="E2318" t="s">
        <v>609</v>
      </c>
      <c r="F2318" t="s">
        <v>1154</v>
      </c>
      <c r="G2318" s="29">
        <v>43931</v>
      </c>
      <c r="H2318" s="30">
        <v>43932</v>
      </c>
      <c r="I2318" s="31">
        <v>332</v>
      </c>
      <c r="J2318" t="s">
        <v>44</v>
      </c>
      <c r="K2318" t="s">
        <v>604</v>
      </c>
      <c r="L2318" t="s">
        <v>618</v>
      </c>
      <c r="M2318" t="s">
        <v>1025</v>
      </c>
      <c r="O2318" t="s">
        <v>606</v>
      </c>
      <c r="P2318" t="s">
        <v>26</v>
      </c>
      <c r="Q2318" t="s">
        <v>33</v>
      </c>
      <c r="R2318" t="s">
        <v>558</v>
      </c>
      <c r="W2318" s="32">
        <v>29.25</v>
      </c>
      <c r="X2318" t="s">
        <v>612</v>
      </c>
      <c r="Y2318" t="s">
        <v>1155</v>
      </c>
      <c r="Z2318" t="s">
        <v>614</v>
      </c>
    </row>
    <row r="2319" spans="1:26" x14ac:dyDescent="0.3">
      <c r="A2319" t="s">
        <v>26</v>
      </c>
      <c r="B2319" t="s">
        <v>27</v>
      </c>
      <c r="C2319" s="27">
        <v>2020</v>
      </c>
      <c r="D2319" s="28">
        <v>10</v>
      </c>
      <c r="E2319" t="s">
        <v>609</v>
      </c>
      <c r="F2319" t="s">
        <v>1154</v>
      </c>
      <c r="G2319" s="29">
        <v>43931</v>
      </c>
      <c r="H2319" s="30">
        <v>43932</v>
      </c>
      <c r="I2319" s="31">
        <v>333</v>
      </c>
      <c r="J2319" t="s">
        <v>44</v>
      </c>
      <c r="K2319" t="s">
        <v>604</v>
      </c>
      <c r="L2319" t="s">
        <v>619</v>
      </c>
      <c r="M2319" t="s">
        <v>1025</v>
      </c>
      <c r="O2319" t="s">
        <v>606</v>
      </c>
      <c r="P2319" t="s">
        <v>26</v>
      </c>
      <c r="Q2319" t="s">
        <v>33</v>
      </c>
      <c r="R2319" t="s">
        <v>558</v>
      </c>
      <c r="W2319" s="32">
        <v>15.5</v>
      </c>
      <c r="X2319" t="s">
        <v>612</v>
      </c>
      <c r="Y2319" t="s">
        <v>1155</v>
      </c>
      <c r="Z2319" t="s">
        <v>614</v>
      </c>
    </row>
    <row r="2320" spans="1:26" x14ac:dyDescent="0.3">
      <c r="A2320" t="s">
        <v>26</v>
      </c>
      <c r="B2320" t="s">
        <v>27</v>
      </c>
      <c r="C2320" s="27">
        <v>2020</v>
      </c>
      <c r="D2320" s="28">
        <v>10</v>
      </c>
      <c r="E2320" t="s">
        <v>609</v>
      </c>
      <c r="F2320" t="s">
        <v>1154</v>
      </c>
      <c r="G2320" s="29">
        <v>43931</v>
      </c>
      <c r="H2320" s="30">
        <v>43932</v>
      </c>
      <c r="I2320" s="31">
        <v>406</v>
      </c>
      <c r="J2320" t="s">
        <v>44</v>
      </c>
      <c r="L2320" t="s">
        <v>37</v>
      </c>
      <c r="M2320" t="s">
        <v>38</v>
      </c>
      <c r="Q2320" t="s">
        <v>33</v>
      </c>
      <c r="W2320" s="32">
        <v>-13552.23</v>
      </c>
      <c r="Y2320" t="s">
        <v>45</v>
      </c>
      <c r="Z2320" t="s">
        <v>614</v>
      </c>
    </row>
    <row r="2321" spans="1:26" x14ac:dyDescent="0.3">
      <c r="A2321" t="s">
        <v>26</v>
      </c>
      <c r="B2321" t="s">
        <v>27</v>
      </c>
      <c r="C2321" s="27">
        <v>2020</v>
      </c>
      <c r="D2321" s="28">
        <v>10</v>
      </c>
      <c r="E2321" t="s">
        <v>52</v>
      </c>
      <c r="F2321" t="s">
        <v>1156</v>
      </c>
      <c r="G2321" s="29">
        <v>43934</v>
      </c>
      <c r="H2321" s="30">
        <v>43934</v>
      </c>
      <c r="I2321" s="31">
        <v>17</v>
      </c>
      <c r="J2321" t="s">
        <v>44</v>
      </c>
      <c r="L2321" t="s">
        <v>54</v>
      </c>
      <c r="M2321" t="s">
        <v>38</v>
      </c>
      <c r="P2321" t="s">
        <v>26</v>
      </c>
      <c r="Q2321" t="s">
        <v>33</v>
      </c>
      <c r="R2321" t="s">
        <v>558</v>
      </c>
      <c r="W2321" s="32">
        <v>-21108.5</v>
      </c>
      <c r="X2321" t="s">
        <v>1157</v>
      </c>
      <c r="Y2321" t="s">
        <v>57</v>
      </c>
      <c r="Z2321" t="s">
        <v>57</v>
      </c>
    </row>
    <row r="2322" spans="1:26" x14ac:dyDescent="0.3">
      <c r="A2322" t="s">
        <v>26</v>
      </c>
      <c r="B2322" t="s">
        <v>27</v>
      </c>
      <c r="C2322" s="27">
        <v>2020</v>
      </c>
      <c r="D2322" s="28">
        <v>10</v>
      </c>
      <c r="E2322" t="s">
        <v>52</v>
      </c>
      <c r="F2322" t="s">
        <v>1156</v>
      </c>
      <c r="G2322" s="29">
        <v>43934</v>
      </c>
      <c r="H2322" s="30">
        <v>43934</v>
      </c>
      <c r="I2322" s="31">
        <v>18</v>
      </c>
      <c r="J2322" t="s">
        <v>44</v>
      </c>
      <c r="L2322" t="s">
        <v>54</v>
      </c>
      <c r="M2322" t="s">
        <v>38</v>
      </c>
      <c r="P2322" t="s">
        <v>26</v>
      </c>
      <c r="Q2322" t="s">
        <v>33</v>
      </c>
      <c r="R2322" t="s">
        <v>558</v>
      </c>
      <c r="W2322" s="32">
        <v>-22773</v>
      </c>
      <c r="X2322" t="s">
        <v>1158</v>
      </c>
      <c r="Y2322" t="s">
        <v>57</v>
      </c>
      <c r="Z2322" t="s">
        <v>57</v>
      </c>
    </row>
    <row r="2323" spans="1:26" x14ac:dyDescent="0.3">
      <c r="A2323" t="s">
        <v>26</v>
      </c>
      <c r="B2323" t="s">
        <v>27</v>
      </c>
      <c r="C2323" s="27">
        <v>2020</v>
      </c>
      <c r="D2323" s="28">
        <v>10</v>
      </c>
      <c r="E2323" t="s">
        <v>52</v>
      </c>
      <c r="F2323" t="s">
        <v>1156</v>
      </c>
      <c r="G2323" s="29">
        <v>43934</v>
      </c>
      <c r="H2323" s="30">
        <v>43934</v>
      </c>
      <c r="I2323" s="31">
        <v>19</v>
      </c>
      <c r="J2323" t="s">
        <v>44</v>
      </c>
      <c r="L2323" t="s">
        <v>54</v>
      </c>
      <c r="M2323" t="s">
        <v>38</v>
      </c>
      <c r="P2323" t="s">
        <v>26</v>
      </c>
      <c r="Q2323" t="s">
        <v>33</v>
      </c>
      <c r="R2323" t="s">
        <v>558</v>
      </c>
      <c r="W2323" s="32">
        <v>-29000</v>
      </c>
      <c r="X2323" t="s">
        <v>1159</v>
      </c>
      <c r="Y2323" t="s">
        <v>57</v>
      </c>
      <c r="Z2323" t="s">
        <v>57</v>
      </c>
    </row>
    <row r="2324" spans="1:26" x14ac:dyDescent="0.3">
      <c r="A2324" t="s">
        <v>26</v>
      </c>
      <c r="B2324" t="s">
        <v>27</v>
      </c>
      <c r="C2324" s="27">
        <v>2020</v>
      </c>
      <c r="D2324" s="28">
        <v>10</v>
      </c>
      <c r="E2324" t="s">
        <v>52</v>
      </c>
      <c r="F2324" t="s">
        <v>1156</v>
      </c>
      <c r="G2324" s="29">
        <v>43934</v>
      </c>
      <c r="H2324" s="30">
        <v>43934</v>
      </c>
      <c r="I2324" s="31">
        <v>20</v>
      </c>
      <c r="J2324" t="s">
        <v>44</v>
      </c>
      <c r="L2324" t="s">
        <v>54</v>
      </c>
      <c r="M2324" t="s">
        <v>38</v>
      </c>
      <c r="P2324" t="s">
        <v>26</v>
      </c>
      <c r="Q2324" t="s">
        <v>33</v>
      </c>
      <c r="R2324" t="s">
        <v>558</v>
      </c>
      <c r="W2324" s="32">
        <v>-13302.31</v>
      </c>
      <c r="X2324" t="s">
        <v>1160</v>
      </c>
      <c r="Y2324" t="s">
        <v>57</v>
      </c>
      <c r="Z2324" t="s">
        <v>57</v>
      </c>
    </row>
    <row r="2325" spans="1:26" x14ac:dyDescent="0.3">
      <c r="A2325" t="s">
        <v>26</v>
      </c>
      <c r="B2325" t="s">
        <v>27</v>
      </c>
      <c r="C2325" s="27">
        <v>2020</v>
      </c>
      <c r="D2325" s="28">
        <v>10</v>
      </c>
      <c r="E2325" t="s">
        <v>52</v>
      </c>
      <c r="F2325" t="s">
        <v>1156</v>
      </c>
      <c r="G2325" s="29">
        <v>43934</v>
      </c>
      <c r="H2325" s="30">
        <v>43934</v>
      </c>
      <c r="I2325" s="31">
        <v>36</v>
      </c>
      <c r="J2325" t="s">
        <v>44</v>
      </c>
      <c r="L2325" t="s">
        <v>54</v>
      </c>
      <c r="M2325" t="s">
        <v>38</v>
      </c>
      <c r="P2325" t="s">
        <v>26</v>
      </c>
      <c r="Q2325" t="s">
        <v>33</v>
      </c>
      <c r="R2325" t="s">
        <v>558</v>
      </c>
      <c r="W2325" s="32">
        <v>-2715</v>
      </c>
      <c r="X2325" t="s">
        <v>1161</v>
      </c>
      <c r="Y2325" t="s">
        <v>57</v>
      </c>
      <c r="Z2325" t="s">
        <v>57</v>
      </c>
    </row>
    <row r="2326" spans="1:26" x14ac:dyDescent="0.3">
      <c r="A2326" t="s">
        <v>26</v>
      </c>
      <c r="B2326" t="s">
        <v>27</v>
      </c>
      <c r="C2326" s="27">
        <v>2020</v>
      </c>
      <c r="D2326" s="28">
        <v>10</v>
      </c>
      <c r="E2326" t="s">
        <v>52</v>
      </c>
      <c r="F2326" t="s">
        <v>1156</v>
      </c>
      <c r="G2326" s="29">
        <v>43934</v>
      </c>
      <c r="H2326" s="30">
        <v>43934</v>
      </c>
      <c r="I2326" s="31">
        <v>75</v>
      </c>
      <c r="J2326" t="s">
        <v>44</v>
      </c>
      <c r="K2326" t="s">
        <v>581</v>
      </c>
      <c r="L2326" t="s">
        <v>987</v>
      </c>
      <c r="M2326" t="s">
        <v>582</v>
      </c>
      <c r="P2326" t="s">
        <v>26</v>
      </c>
      <c r="Q2326" t="s">
        <v>33</v>
      </c>
      <c r="R2326" t="s">
        <v>558</v>
      </c>
      <c r="S2326" t="s">
        <v>410</v>
      </c>
      <c r="W2326" s="32">
        <v>21108.5</v>
      </c>
      <c r="X2326" t="s">
        <v>1157</v>
      </c>
      <c r="Y2326" t="s">
        <v>1162</v>
      </c>
      <c r="Z2326" t="s">
        <v>57</v>
      </c>
    </row>
    <row r="2327" spans="1:26" x14ac:dyDescent="0.3">
      <c r="A2327" t="s">
        <v>26</v>
      </c>
      <c r="B2327" t="s">
        <v>27</v>
      </c>
      <c r="C2327" s="27">
        <v>2020</v>
      </c>
      <c r="D2327" s="28">
        <v>10</v>
      </c>
      <c r="E2327" t="s">
        <v>52</v>
      </c>
      <c r="F2327" t="s">
        <v>1156</v>
      </c>
      <c r="G2327" s="29">
        <v>43934</v>
      </c>
      <c r="H2327" s="30">
        <v>43934</v>
      </c>
      <c r="I2327" s="31">
        <v>76</v>
      </c>
      <c r="J2327" t="s">
        <v>44</v>
      </c>
      <c r="K2327" t="s">
        <v>581</v>
      </c>
      <c r="L2327" t="s">
        <v>987</v>
      </c>
      <c r="M2327" t="s">
        <v>582</v>
      </c>
      <c r="P2327" t="s">
        <v>26</v>
      </c>
      <c r="Q2327" t="s">
        <v>33</v>
      </c>
      <c r="R2327" t="s">
        <v>558</v>
      </c>
      <c r="S2327" t="s">
        <v>74</v>
      </c>
      <c r="W2327" s="32">
        <v>22773</v>
      </c>
      <c r="X2327" t="s">
        <v>1158</v>
      </c>
      <c r="Y2327" t="s">
        <v>1163</v>
      </c>
      <c r="Z2327" t="s">
        <v>57</v>
      </c>
    </row>
    <row r="2328" spans="1:26" x14ac:dyDescent="0.3">
      <c r="A2328" t="s">
        <v>26</v>
      </c>
      <c r="B2328" t="s">
        <v>27</v>
      </c>
      <c r="C2328" s="27">
        <v>2020</v>
      </c>
      <c r="D2328" s="28">
        <v>10</v>
      </c>
      <c r="E2328" t="s">
        <v>52</v>
      </c>
      <c r="F2328" t="s">
        <v>1156</v>
      </c>
      <c r="G2328" s="29">
        <v>43934</v>
      </c>
      <c r="H2328" s="30">
        <v>43934</v>
      </c>
      <c r="I2328" s="31">
        <v>77</v>
      </c>
      <c r="J2328" t="s">
        <v>44</v>
      </c>
      <c r="K2328" t="s">
        <v>581</v>
      </c>
      <c r="L2328" t="s">
        <v>987</v>
      </c>
      <c r="M2328" t="s">
        <v>582</v>
      </c>
      <c r="P2328" t="s">
        <v>26</v>
      </c>
      <c r="Q2328" t="s">
        <v>33</v>
      </c>
      <c r="R2328" t="s">
        <v>558</v>
      </c>
      <c r="S2328" t="s">
        <v>418</v>
      </c>
      <c r="W2328" s="32">
        <v>29000</v>
      </c>
      <c r="X2328" t="s">
        <v>1159</v>
      </c>
      <c r="Y2328" t="s">
        <v>1164</v>
      </c>
      <c r="Z2328" t="s">
        <v>57</v>
      </c>
    </row>
    <row r="2329" spans="1:26" x14ac:dyDescent="0.3">
      <c r="A2329" t="s">
        <v>26</v>
      </c>
      <c r="B2329" t="s">
        <v>27</v>
      </c>
      <c r="C2329" s="27">
        <v>2020</v>
      </c>
      <c r="D2329" s="28">
        <v>10</v>
      </c>
      <c r="E2329" t="s">
        <v>52</v>
      </c>
      <c r="F2329" t="s">
        <v>1156</v>
      </c>
      <c r="G2329" s="29">
        <v>43934</v>
      </c>
      <c r="H2329" s="30">
        <v>43934</v>
      </c>
      <c r="I2329" s="31">
        <v>78</v>
      </c>
      <c r="J2329" t="s">
        <v>44</v>
      </c>
      <c r="K2329" t="s">
        <v>581</v>
      </c>
      <c r="L2329" t="s">
        <v>987</v>
      </c>
      <c r="M2329" t="s">
        <v>582</v>
      </c>
      <c r="P2329" t="s">
        <v>26</v>
      </c>
      <c r="Q2329" t="s">
        <v>33</v>
      </c>
      <c r="R2329" t="s">
        <v>558</v>
      </c>
      <c r="S2329" t="s">
        <v>1165</v>
      </c>
      <c r="W2329" s="32">
        <v>13302.31</v>
      </c>
      <c r="X2329" t="s">
        <v>1160</v>
      </c>
      <c r="Y2329" t="s">
        <v>1166</v>
      </c>
      <c r="Z2329" t="s">
        <v>57</v>
      </c>
    </row>
    <row r="2330" spans="1:26" x14ac:dyDescent="0.3">
      <c r="A2330" t="s">
        <v>26</v>
      </c>
      <c r="B2330" t="s">
        <v>27</v>
      </c>
      <c r="C2330" s="27">
        <v>2020</v>
      </c>
      <c r="D2330" s="28">
        <v>10</v>
      </c>
      <c r="E2330" t="s">
        <v>52</v>
      </c>
      <c r="F2330" t="s">
        <v>1156</v>
      </c>
      <c r="G2330" s="29">
        <v>43934</v>
      </c>
      <c r="H2330" s="30">
        <v>43934</v>
      </c>
      <c r="I2330" s="31">
        <v>90</v>
      </c>
      <c r="J2330" t="s">
        <v>44</v>
      </c>
      <c r="K2330" t="s">
        <v>581</v>
      </c>
      <c r="L2330" t="s">
        <v>987</v>
      </c>
      <c r="M2330" t="s">
        <v>582</v>
      </c>
      <c r="P2330" t="s">
        <v>26</v>
      </c>
      <c r="Q2330" t="s">
        <v>33</v>
      </c>
      <c r="R2330" t="s">
        <v>558</v>
      </c>
      <c r="S2330" t="s">
        <v>174</v>
      </c>
      <c r="W2330" s="32">
        <v>2715</v>
      </c>
      <c r="X2330" t="s">
        <v>1161</v>
      </c>
      <c r="Y2330" t="s">
        <v>1167</v>
      </c>
      <c r="Z2330" t="s">
        <v>57</v>
      </c>
    </row>
    <row r="2331" spans="1:26" x14ac:dyDescent="0.3">
      <c r="A2331" t="s">
        <v>26</v>
      </c>
      <c r="B2331" t="s">
        <v>27</v>
      </c>
      <c r="C2331" s="27">
        <v>2020</v>
      </c>
      <c r="D2331" s="28">
        <v>10</v>
      </c>
      <c r="E2331" t="s">
        <v>52</v>
      </c>
      <c r="F2331" t="s">
        <v>1168</v>
      </c>
      <c r="G2331" s="29">
        <v>43934</v>
      </c>
      <c r="H2331" s="30">
        <v>43934</v>
      </c>
      <c r="I2331" s="31">
        <v>34</v>
      </c>
      <c r="J2331" t="s">
        <v>44</v>
      </c>
      <c r="L2331" t="s">
        <v>37</v>
      </c>
      <c r="M2331" t="s">
        <v>38</v>
      </c>
      <c r="P2331" t="s">
        <v>26</v>
      </c>
      <c r="Q2331" t="s">
        <v>33</v>
      </c>
      <c r="R2331" t="s">
        <v>558</v>
      </c>
      <c r="W2331" s="32">
        <v>-21108.5</v>
      </c>
      <c r="X2331" t="s">
        <v>1157</v>
      </c>
      <c r="Y2331" t="s">
        <v>45</v>
      </c>
      <c r="Z2331" t="s">
        <v>70</v>
      </c>
    </row>
    <row r="2332" spans="1:26" x14ac:dyDescent="0.3">
      <c r="A2332" t="s">
        <v>26</v>
      </c>
      <c r="B2332" t="s">
        <v>27</v>
      </c>
      <c r="C2332" s="27">
        <v>2020</v>
      </c>
      <c r="D2332" s="28">
        <v>10</v>
      </c>
      <c r="E2332" t="s">
        <v>52</v>
      </c>
      <c r="F2332" t="s">
        <v>1168</v>
      </c>
      <c r="G2332" s="29">
        <v>43934</v>
      </c>
      <c r="H2332" s="30">
        <v>43934</v>
      </c>
      <c r="I2332" s="31">
        <v>35</v>
      </c>
      <c r="J2332" t="s">
        <v>44</v>
      </c>
      <c r="L2332" t="s">
        <v>37</v>
      </c>
      <c r="M2332" t="s">
        <v>38</v>
      </c>
      <c r="P2332" t="s">
        <v>26</v>
      </c>
      <c r="Q2332" t="s">
        <v>33</v>
      </c>
      <c r="R2332" t="s">
        <v>558</v>
      </c>
      <c r="W2332" s="32">
        <v>-22773</v>
      </c>
      <c r="X2332" t="s">
        <v>1158</v>
      </c>
      <c r="Y2332" t="s">
        <v>45</v>
      </c>
      <c r="Z2332" t="s">
        <v>70</v>
      </c>
    </row>
    <row r="2333" spans="1:26" x14ac:dyDescent="0.3">
      <c r="A2333" t="s">
        <v>26</v>
      </c>
      <c r="B2333" t="s">
        <v>27</v>
      </c>
      <c r="C2333" s="27">
        <v>2020</v>
      </c>
      <c r="D2333" s="28">
        <v>10</v>
      </c>
      <c r="E2333" t="s">
        <v>52</v>
      </c>
      <c r="F2333" t="s">
        <v>1168</v>
      </c>
      <c r="G2333" s="29">
        <v>43934</v>
      </c>
      <c r="H2333" s="30">
        <v>43934</v>
      </c>
      <c r="I2333" s="31">
        <v>36</v>
      </c>
      <c r="J2333" t="s">
        <v>44</v>
      </c>
      <c r="L2333" t="s">
        <v>37</v>
      </c>
      <c r="M2333" t="s">
        <v>38</v>
      </c>
      <c r="P2333" t="s">
        <v>26</v>
      </c>
      <c r="Q2333" t="s">
        <v>33</v>
      </c>
      <c r="R2333" t="s">
        <v>558</v>
      </c>
      <c r="W2333" s="32">
        <v>-29000</v>
      </c>
      <c r="X2333" t="s">
        <v>1159</v>
      </c>
      <c r="Y2333" t="s">
        <v>45</v>
      </c>
      <c r="Z2333" t="s">
        <v>70</v>
      </c>
    </row>
    <row r="2334" spans="1:26" x14ac:dyDescent="0.3">
      <c r="A2334" t="s">
        <v>26</v>
      </c>
      <c r="B2334" t="s">
        <v>27</v>
      </c>
      <c r="C2334" s="27">
        <v>2020</v>
      </c>
      <c r="D2334" s="28">
        <v>10</v>
      </c>
      <c r="E2334" t="s">
        <v>52</v>
      </c>
      <c r="F2334" t="s">
        <v>1168</v>
      </c>
      <c r="G2334" s="29">
        <v>43934</v>
      </c>
      <c r="H2334" s="30">
        <v>43934</v>
      </c>
      <c r="I2334" s="31">
        <v>47</v>
      </c>
      <c r="J2334" t="s">
        <v>44</v>
      </c>
      <c r="L2334" t="s">
        <v>37</v>
      </c>
      <c r="M2334" t="s">
        <v>38</v>
      </c>
      <c r="P2334" t="s">
        <v>26</v>
      </c>
      <c r="Q2334" t="s">
        <v>33</v>
      </c>
      <c r="R2334" t="s">
        <v>558</v>
      </c>
      <c r="W2334" s="32">
        <v>-13302.31</v>
      </c>
      <c r="X2334" t="s">
        <v>1160</v>
      </c>
      <c r="Y2334" t="s">
        <v>45</v>
      </c>
      <c r="Z2334" t="s">
        <v>70</v>
      </c>
    </row>
    <row r="2335" spans="1:26" x14ac:dyDescent="0.3">
      <c r="A2335" t="s">
        <v>26</v>
      </c>
      <c r="B2335" t="s">
        <v>27</v>
      </c>
      <c r="C2335" s="27">
        <v>2020</v>
      </c>
      <c r="D2335" s="28">
        <v>10</v>
      </c>
      <c r="E2335" t="s">
        <v>52</v>
      </c>
      <c r="F2335" t="s">
        <v>1168</v>
      </c>
      <c r="G2335" s="29">
        <v>43934</v>
      </c>
      <c r="H2335" s="30">
        <v>43934</v>
      </c>
      <c r="I2335" s="31">
        <v>59</v>
      </c>
      <c r="J2335" t="s">
        <v>44</v>
      </c>
      <c r="L2335" t="s">
        <v>37</v>
      </c>
      <c r="M2335" t="s">
        <v>38</v>
      </c>
      <c r="P2335" t="s">
        <v>26</v>
      </c>
      <c r="Q2335" t="s">
        <v>33</v>
      </c>
      <c r="R2335" t="s">
        <v>558</v>
      </c>
      <c r="W2335" s="32">
        <v>-2715</v>
      </c>
      <c r="X2335" t="s">
        <v>1161</v>
      </c>
      <c r="Y2335" t="s">
        <v>45</v>
      </c>
      <c r="Z2335" t="s">
        <v>70</v>
      </c>
    </row>
    <row r="2336" spans="1:26" x14ac:dyDescent="0.3">
      <c r="A2336" t="s">
        <v>26</v>
      </c>
      <c r="B2336" t="s">
        <v>27</v>
      </c>
      <c r="C2336" s="27">
        <v>2020</v>
      </c>
      <c r="D2336" s="28">
        <v>10</v>
      </c>
      <c r="E2336" t="s">
        <v>52</v>
      </c>
      <c r="F2336" t="s">
        <v>1168</v>
      </c>
      <c r="G2336" s="29">
        <v>43934</v>
      </c>
      <c r="H2336" s="30">
        <v>43934</v>
      </c>
      <c r="I2336" s="31">
        <v>128</v>
      </c>
      <c r="J2336" t="s">
        <v>44</v>
      </c>
      <c r="L2336" t="s">
        <v>54</v>
      </c>
      <c r="M2336" t="s">
        <v>38</v>
      </c>
      <c r="P2336" t="s">
        <v>26</v>
      </c>
      <c r="Q2336" t="s">
        <v>33</v>
      </c>
      <c r="R2336" t="s">
        <v>558</v>
      </c>
      <c r="W2336" s="32">
        <v>21108.5</v>
      </c>
      <c r="X2336" t="s">
        <v>1157</v>
      </c>
      <c r="Y2336" t="s">
        <v>57</v>
      </c>
      <c r="Z2336" t="s">
        <v>70</v>
      </c>
    </row>
    <row r="2337" spans="1:26" x14ac:dyDescent="0.3">
      <c r="A2337" t="s">
        <v>26</v>
      </c>
      <c r="B2337" t="s">
        <v>27</v>
      </c>
      <c r="C2337" s="27">
        <v>2020</v>
      </c>
      <c r="D2337" s="28">
        <v>10</v>
      </c>
      <c r="E2337" t="s">
        <v>52</v>
      </c>
      <c r="F2337" t="s">
        <v>1168</v>
      </c>
      <c r="G2337" s="29">
        <v>43934</v>
      </c>
      <c r="H2337" s="30">
        <v>43934</v>
      </c>
      <c r="I2337" s="31">
        <v>129</v>
      </c>
      <c r="J2337" t="s">
        <v>44</v>
      </c>
      <c r="L2337" t="s">
        <v>54</v>
      </c>
      <c r="M2337" t="s">
        <v>38</v>
      </c>
      <c r="P2337" t="s">
        <v>26</v>
      </c>
      <c r="Q2337" t="s">
        <v>33</v>
      </c>
      <c r="R2337" t="s">
        <v>558</v>
      </c>
      <c r="W2337" s="32">
        <v>22773</v>
      </c>
      <c r="X2337" t="s">
        <v>1158</v>
      </c>
      <c r="Y2337" t="s">
        <v>57</v>
      </c>
      <c r="Z2337" t="s">
        <v>70</v>
      </c>
    </row>
    <row r="2338" spans="1:26" x14ac:dyDescent="0.3">
      <c r="A2338" t="s">
        <v>26</v>
      </c>
      <c r="B2338" t="s">
        <v>27</v>
      </c>
      <c r="C2338" s="27">
        <v>2020</v>
      </c>
      <c r="D2338" s="28">
        <v>10</v>
      </c>
      <c r="E2338" t="s">
        <v>52</v>
      </c>
      <c r="F2338" t="s">
        <v>1168</v>
      </c>
      <c r="G2338" s="29">
        <v>43934</v>
      </c>
      <c r="H2338" s="30">
        <v>43934</v>
      </c>
      <c r="I2338" s="31">
        <v>130</v>
      </c>
      <c r="J2338" t="s">
        <v>44</v>
      </c>
      <c r="L2338" t="s">
        <v>54</v>
      </c>
      <c r="M2338" t="s">
        <v>38</v>
      </c>
      <c r="P2338" t="s">
        <v>26</v>
      </c>
      <c r="Q2338" t="s">
        <v>33</v>
      </c>
      <c r="R2338" t="s">
        <v>558</v>
      </c>
      <c r="W2338" s="32">
        <v>29000</v>
      </c>
      <c r="X2338" t="s">
        <v>1159</v>
      </c>
      <c r="Y2338" t="s">
        <v>57</v>
      </c>
      <c r="Z2338" t="s">
        <v>70</v>
      </c>
    </row>
    <row r="2339" spans="1:26" x14ac:dyDescent="0.3">
      <c r="A2339" t="s">
        <v>26</v>
      </c>
      <c r="B2339" t="s">
        <v>27</v>
      </c>
      <c r="C2339" s="27">
        <v>2020</v>
      </c>
      <c r="D2339" s="28">
        <v>10</v>
      </c>
      <c r="E2339" t="s">
        <v>52</v>
      </c>
      <c r="F2339" t="s">
        <v>1168</v>
      </c>
      <c r="G2339" s="29">
        <v>43934</v>
      </c>
      <c r="H2339" s="30">
        <v>43934</v>
      </c>
      <c r="I2339" s="31">
        <v>141</v>
      </c>
      <c r="J2339" t="s">
        <v>44</v>
      </c>
      <c r="L2339" t="s">
        <v>54</v>
      </c>
      <c r="M2339" t="s">
        <v>38</v>
      </c>
      <c r="P2339" t="s">
        <v>26</v>
      </c>
      <c r="Q2339" t="s">
        <v>33</v>
      </c>
      <c r="R2339" t="s">
        <v>558</v>
      </c>
      <c r="W2339" s="32">
        <v>13302.31</v>
      </c>
      <c r="X2339" t="s">
        <v>1160</v>
      </c>
      <c r="Y2339" t="s">
        <v>57</v>
      </c>
      <c r="Z2339" t="s">
        <v>70</v>
      </c>
    </row>
    <row r="2340" spans="1:26" x14ac:dyDescent="0.3">
      <c r="A2340" t="s">
        <v>26</v>
      </c>
      <c r="B2340" t="s">
        <v>27</v>
      </c>
      <c r="C2340" s="27">
        <v>2020</v>
      </c>
      <c r="D2340" s="28">
        <v>10</v>
      </c>
      <c r="E2340" t="s">
        <v>52</v>
      </c>
      <c r="F2340" t="s">
        <v>1168</v>
      </c>
      <c r="G2340" s="29">
        <v>43934</v>
      </c>
      <c r="H2340" s="30">
        <v>43934</v>
      </c>
      <c r="I2340" s="31">
        <v>153</v>
      </c>
      <c r="J2340" t="s">
        <v>44</v>
      </c>
      <c r="L2340" t="s">
        <v>54</v>
      </c>
      <c r="M2340" t="s">
        <v>38</v>
      </c>
      <c r="P2340" t="s">
        <v>26</v>
      </c>
      <c r="Q2340" t="s">
        <v>33</v>
      </c>
      <c r="R2340" t="s">
        <v>558</v>
      </c>
      <c r="W2340" s="32">
        <v>2715</v>
      </c>
      <c r="X2340" t="s">
        <v>1161</v>
      </c>
      <c r="Y2340" t="s">
        <v>57</v>
      </c>
      <c r="Z2340" t="s">
        <v>70</v>
      </c>
    </row>
    <row r="2341" spans="1:26" x14ac:dyDescent="0.3">
      <c r="A2341" t="s">
        <v>26</v>
      </c>
      <c r="B2341" t="s">
        <v>27</v>
      </c>
      <c r="C2341" s="27">
        <v>2020</v>
      </c>
      <c r="D2341" s="28">
        <v>10</v>
      </c>
      <c r="E2341" t="s">
        <v>836</v>
      </c>
      <c r="F2341" t="s">
        <v>1169</v>
      </c>
      <c r="G2341" s="29">
        <v>43935</v>
      </c>
      <c r="H2341" s="30">
        <v>43938</v>
      </c>
      <c r="I2341" s="31">
        <v>9</v>
      </c>
      <c r="J2341" t="s">
        <v>44</v>
      </c>
      <c r="L2341" t="s">
        <v>838</v>
      </c>
      <c r="M2341" t="s">
        <v>582</v>
      </c>
      <c r="P2341" t="s">
        <v>26</v>
      </c>
      <c r="Q2341" t="s">
        <v>33</v>
      </c>
      <c r="R2341" t="s">
        <v>558</v>
      </c>
      <c r="W2341" s="32">
        <v>7385.48</v>
      </c>
      <c r="X2341" t="s">
        <v>1170</v>
      </c>
      <c r="Y2341" t="s">
        <v>840</v>
      </c>
      <c r="Z2341" t="s">
        <v>841</v>
      </c>
    </row>
    <row r="2342" spans="1:26" x14ac:dyDescent="0.3">
      <c r="A2342" t="s">
        <v>26</v>
      </c>
      <c r="B2342" t="s">
        <v>27</v>
      </c>
      <c r="C2342" s="27">
        <v>2020</v>
      </c>
      <c r="D2342" s="28">
        <v>10</v>
      </c>
      <c r="E2342" t="s">
        <v>836</v>
      </c>
      <c r="F2342" t="s">
        <v>1169</v>
      </c>
      <c r="G2342" s="29">
        <v>43935</v>
      </c>
      <c r="H2342" s="30">
        <v>43938</v>
      </c>
      <c r="I2342" s="31">
        <v>11</v>
      </c>
      <c r="J2342" t="s">
        <v>44</v>
      </c>
      <c r="L2342" t="s">
        <v>37</v>
      </c>
      <c r="M2342" t="s">
        <v>38</v>
      </c>
      <c r="P2342" t="s">
        <v>26</v>
      </c>
      <c r="Q2342" t="s">
        <v>33</v>
      </c>
      <c r="R2342" t="s">
        <v>558</v>
      </c>
      <c r="W2342" s="32">
        <v>-7385.48</v>
      </c>
      <c r="Y2342" t="s">
        <v>45</v>
      </c>
      <c r="Z2342" t="s">
        <v>841</v>
      </c>
    </row>
    <row r="2343" spans="1:26" x14ac:dyDescent="0.3">
      <c r="A2343" t="s">
        <v>26</v>
      </c>
      <c r="B2343" t="s">
        <v>27</v>
      </c>
      <c r="C2343" s="27">
        <v>2020</v>
      </c>
      <c r="D2343" s="28">
        <v>10</v>
      </c>
      <c r="E2343" t="s">
        <v>52</v>
      </c>
      <c r="F2343" t="s">
        <v>1171</v>
      </c>
      <c r="G2343" s="29">
        <v>43943</v>
      </c>
      <c r="H2343" s="30">
        <v>43943</v>
      </c>
      <c r="I2343" s="31">
        <v>1</v>
      </c>
      <c r="J2343" t="s">
        <v>44</v>
      </c>
      <c r="L2343" t="s">
        <v>54</v>
      </c>
      <c r="M2343" t="s">
        <v>38</v>
      </c>
      <c r="P2343" t="s">
        <v>26</v>
      </c>
      <c r="Q2343" t="s">
        <v>33</v>
      </c>
      <c r="R2343" t="s">
        <v>558</v>
      </c>
      <c r="W2343" s="32">
        <v>-4650.4799999999996</v>
      </c>
      <c r="X2343" t="s">
        <v>1172</v>
      </c>
      <c r="Y2343" t="s">
        <v>57</v>
      </c>
      <c r="Z2343" t="s">
        <v>57</v>
      </c>
    </row>
    <row r="2344" spans="1:26" x14ac:dyDescent="0.3">
      <c r="A2344" t="s">
        <v>26</v>
      </c>
      <c r="B2344" t="s">
        <v>27</v>
      </c>
      <c r="C2344" s="27">
        <v>2020</v>
      </c>
      <c r="D2344" s="28">
        <v>10</v>
      </c>
      <c r="E2344" t="s">
        <v>52</v>
      </c>
      <c r="F2344" t="s">
        <v>1171</v>
      </c>
      <c r="G2344" s="29">
        <v>43943</v>
      </c>
      <c r="H2344" s="30">
        <v>43943</v>
      </c>
      <c r="I2344" s="31">
        <v>2</v>
      </c>
      <c r="J2344" t="s">
        <v>44</v>
      </c>
      <c r="L2344" t="s">
        <v>54</v>
      </c>
      <c r="M2344" t="s">
        <v>38</v>
      </c>
      <c r="P2344" t="s">
        <v>26</v>
      </c>
      <c r="Q2344" t="s">
        <v>33</v>
      </c>
      <c r="R2344" t="s">
        <v>558</v>
      </c>
      <c r="W2344" s="32">
        <v>-3605.18</v>
      </c>
      <c r="X2344" t="s">
        <v>1173</v>
      </c>
      <c r="Y2344" t="s">
        <v>57</v>
      </c>
      <c r="Z2344" t="s">
        <v>57</v>
      </c>
    </row>
    <row r="2345" spans="1:26" x14ac:dyDescent="0.3">
      <c r="A2345" t="s">
        <v>26</v>
      </c>
      <c r="B2345" t="s">
        <v>27</v>
      </c>
      <c r="C2345" s="27">
        <v>2020</v>
      </c>
      <c r="D2345" s="28">
        <v>10</v>
      </c>
      <c r="E2345" t="s">
        <v>52</v>
      </c>
      <c r="F2345" t="s">
        <v>1171</v>
      </c>
      <c r="G2345" s="29">
        <v>43943</v>
      </c>
      <c r="H2345" s="30">
        <v>43943</v>
      </c>
      <c r="I2345" s="31">
        <v>3</v>
      </c>
      <c r="J2345" t="s">
        <v>44</v>
      </c>
      <c r="L2345" t="s">
        <v>54</v>
      </c>
      <c r="M2345" t="s">
        <v>38</v>
      </c>
      <c r="P2345" t="s">
        <v>26</v>
      </c>
      <c r="Q2345" t="s">
        <v>33</v>
      </c>
      <c r="R2345" t="s">
        <v>558</v>
      </c>
      <c r="W2345" s="32">
        <v>-31120.59</v>
      </c>
      <c r="X2345" t="s">
        <v>1174</v>
      </c>
      <c r="Y2345" t="s">
        <v>57</v>
      </c>
      <c r="Z2345" t="s">
        <v>57</v>
      </c>
    </row>
    <row r="2346" spans="1:26" x14ac:dyDescent="0.3">
      <c r="A2346" t="s">
        <v>26</v>
      </c>
      <c r="B2346" t="s">
        <v>27</v>
      </c>
      <c r="C2346" s="27">
        <v>2020</v>
      </c>
      <c r="D2346" s="28">
        <v>10</v>
      </c>
      <c r="E2346" t="s">
        <v>52</v>
      </c>
      <c r="F2346" t="s">
        <v>1171</v>
      </c>
      <c r="G2346" s="29">
        <v>43943</v>
      </c>
      <c r="H2346" s="30">
        <v>43943</v>
      </c>
      <c r="I2346" s="31">
        <v>15</v>
      </c>
      <c r="J2346" t="s">
        <v>44</v>
      </c>
      <c r="L2346" t="s">
        <v>54</v>
      </c>
      <c r="M2346" t="s">
        <v>38</v>
      </c>
      <c r="P2346" t="s">
        <v>26</v>
      </c>
      <c r="Q2346" t="s">
        <v>33</v>
      </c>
      <c r="R2346" t="s">
        <v>558</v>
      </c>
      <c r="W2346" s="32">
        <v>-16739.830000000002</v>
      </c>
      <c r="X2346" t="s">
        <v>1175</v>
      </c>
      <c r="Y2346" t="s">
        <v>57</v>
      </c>
      <c r="Z2346" t="s">
        <v>57</v>
      </c>
    </row>
    <row r="2347" spans="1:26" x14ac:dyDescent="0.3">
      <c r="A2347" t="s">
        <v>26</v>
      </c>
      <c r="B2347" t="s">
        <v>27</v>
      </c>
      <c r="C2347" s="27">
        <v>2020</v>
      </c>
      <c r="D2347" s="28">
        <v>10</v>
      </c>
      <c r="E2347" t="s">
        <v>52</v>
      </c>
      <c r="F2347" t="s">
        <v>1171</v>
      </c>
      <c r="G2347" s="29">
        <v>43943</v>
      </c>
      <c r="H2347" s="30">
        <v>43943</v>
      </c>
      <c r="I2347" s="31">
        <v>18</v>
      </c>
      <c r="J2347" t="s">
        <v>44</v>
      </c>
      <c r="L2347" t="s">
        <v>54</v>
      </c>
      <c r="M2347" t="s">
        <v>38</v>
      </c>
      <c r="P2347" t="s">
        <v>26</v>
      </c>
      <c r="Q2347" t="s">
        <v>33</v>
      </c>
      <c r="R2347" t="s">
        <v>558</v>
      </c>
      <c r="W2347" s="32">
        <v>-4600</v>
      </c>
      <c r="X2347" t="s">
        <v>1176</v>
      </c>
      <c r="Y2347" t="s">
        <v>57</v>
      </c>
      <c r="Z2347" t="s">
        <v>57</v>
      </c>
    </row>
    <row r="2348" spans="1:26" x14ac:dyDescent="0.3">
      <c r="A2348" t="s">
        <v>26</v>
      </c>
      <c r="B2348" t="s">
        <v>27</v>
      </c>
      <c r="C2348" s="27">
        <v>2020</v>
      </c>
      <c r="D2348" s="28">
        <v>10</v>
      </c>
      <c r="E2348" t="s">
        <v>52</v>
      </c>
      <c r="F2348" t="s">
        <v>1171</v>
      </c>
      <c r="G2348" s="29">
        <v>43943</v>
      </c>
      <c r="H2348" s="30">
        <v>43943</v>
      </c>
      <c r="I2348" s="31">
        <v>19</v>
      </c>
      <c r="J2348" t="s">
        <v>44</v>
      </c>
      <c r="L2348" t="s">
        <v>54</v>
      </c>
      <c r="M2348" t="s">
        <v>38</v>
      </c>
      <c r="P2348" t="s">
        <v>26</v>
      </c>
      <c r="Q2348" t="s">
        <v>33</v>
      </c>
      <c r="R2348" t="s">
        <v>558</v>
      </c>
      <c r="W2348" s="32">
        <v>-16272</v>
      </c>
      <c r="X2348" t="s">
        <v>1177</v>
      </c>
      <c r="Y2348" t="s">
        <v>57</v>
      </c>
      <c r="Z2348" t="s">
        <v>57</v>
      </c>
    </row>
    <row r="2349" spans="1:26" x14ac:dyDescent="0.3">
      <c r="A2349" t="s">
        <v>26</v>
      </c>
      <c r="B2349" t="s">
        <v>27</v>
      </c>
      <c r="C2349" s="27">
        <v>2020</v>
      </c>
      <c r="D2349" s="28">
        <v>10</v>
      </c>
      <c r="E2349" t="s">
        <v>52</v>
      </c>
      <c r="F2349" t="s">
        <v>1171</v>
      </c>
      <c r="G2349" s="29">
        <v>43943</v>
      </c>
      <c r="H2349" s="30">
        <v>43943</v>
      </c>
      <c r="I2349" s="31">
        <v>20</v>
      </c>
      <c r="J2349" t="s">
        <v>44</v>
      </c>
      <c r="L2349" t="s">
        <v>54</v>
      </c>
      <c r="M2349" t="s">
        <v>38</v>
      </c>
      <c r="P2349" t="s">
        <v>26</v>
      </c>
      <c r="Q2349" t="s">
        <v>33</v>
      </c>
      <c r="R2349" t="s">
        <v>558</v>
      </c>
      <c r="W2349" s="32">
        <v>-9562.5</v>
      </c>
      <c r="X2349" t="s">
        <v>1178</v>
      </c>
      <c r="Y2349" t="s">
        <v>57</v>
      </c>
      <c r="Z2349" t="s">
        <v>57</v>
      </c>
    </row>
    <row r="2350" spans="1:26" x14ac:dyDescent="0.3">
      <c r="A2350" t="s">
        <v>26</v>
      </c>
      <c r="B2350" t="s">
        <v>27</v>
      </c>
      <c r="C2350" s="27">
        <v>2020</v>
      </c>
      <c r="D2350" s="28">
        <v>10</v>
      </c>
      <c r="E2350" t="s">
        <v>52</v>
      </c>
      <c r="F2350" t="s">
        <v>1171</v>
      </c>
      <c r="G2350" s="29">
        <v>43943</v>
      </c>
      <c r="H2350" s="30">
        <v>43943</v>
      </c>
      <c r="I2350" s="31">
        <v>21</v>
      </c>
      <c r="J2350" t="s">
        <v>44</v>
      </c>
      <c r="L2350" t="s">
        <v>54</v>
      </c>
      <c r="M2350" t="s">
        <v>38</v>
      </c>
      <c r="P2350" t="s">
        <v>26</v>
      </c>
      <c r="Q2350" t="s">
        <v>33</v>
      </c>
      <c r="R2350" t="s">
        <v>558</v>
      </c>
      <c r="W2350" s="32">
        <v>-3220.76</v>
      </c>
      <c r="X2350" t="s">
        <v>1179</v>
      </c>
      <c r="Y2350" t="s">
        <v>57</v>
      </c>
      <c r="Z2350" t="s">
        <v>57</v>
      </c>
    </row>
    <row r="2351" spans="1:26" x14ac:dyDescent="0.3">
      <c r="A2351" t="s">
        <v>26</v>
      </c>
      <c r="B2351" t="s">
        <v>27</v>
      </c>
      <c r="C2351" s="27">
        <v>2020</v>
      </c>
      <c r="D2351" s="28">
        <v>10</v>
      </c>
      <c r="E2351" t="s">
        <v>52</v>
      </c>
      <c r="F2351" t="s">
        <v>1171</v>
      </c>
      <c r="G2351" s="29">
        <v>43943</v>
      </c>
      <c r="H2351" s="30">
        <v>43943</v>
      </c>
      <c r="I2351" s="31">
        <v>22</v>
      </c>
      <c r="J2351" t="s">
        <v>44</v>
      </c>
      <c r="L2351" t="s">
        <v>54</v>
      </c>
      <c r="M2351" t="s">
        <v>38</v>
      </c>
      <c r="P2351" t="s">
        <v>26</v>
      </c>
      <c r="Q2351" t="s">
        <v>33</v>
      </c>
      <c r="R2351" t="s">
        <v>558</v>
      </c>
      <c r="W2351" s="32">
        <v>-21150</v>
      </c>
      <c r="X2351" t="s">
        <v>1180</v>
      </c>
      <c r="Y2351" t="s">
        <v>57</v>
      </c>
      <c r="Z2351" t="s">
        <v>57</v>
      </c>
    </row>
    <row r="2352" spans="1:26" x14ac:dyDescent="0.3">
      <c r="A2352" t="s">
        <v>26</v>
      </c>
      <c r="B2352" t="s">
        <v>27</v>
      </c>
      <c r="C2352" s="27">
        <v>2020</v>
      </c>
      <c r="D2352" s="28">
        <v>10</v>
      </c>
      <c r="E2352" t="s">
        <v>52</v>
      </c>
      <c r="F2352" t="s">
        <v>1171</v>
      </c>
      <c r="G2352" s="29">
        <v>43943</v>
      </c>
      <c r="H2352" s="30">
        <v>43943</v>
      </c>
      <c r="I2352" s="31">
        <v>37</v>
      </c>
      <c r="J2352" t="s">
        <v>44</v>
      </c>
      <c r="K2352" t="s">
        <v>581</v>
      </c>
      <c r="L2352" t="s">
        <v>987</v>
      </c>
      <c r="M2352" t="s">
        <v>582</v>
      </c>
      <c r="P2352" t="s">
        <v>26</v>
      </c>
      <c r="Q2352" t="s">
        <v>33</v>
      </c>
      <c r="R2352" t="s">
        <v>558</v>
      </c>
      <c r="S2352" t="s">
        <v>1181</v>
      </c>
      <c r="W2352" s="32">
        <v>4650.4799999999996</v>
      </c>
      <c r="X2352" t="s">
        <v>1172</v>
      </c>
      <c r="Y2352" t="s">
        <v>1182</v>
      </c>
      <c r="Z2352" t="s">
        <v>57</v>
      </c>
    </row>
    <row r="2353" spans="1:26" x14ac:dyDescent="0.3">
      <c r="A2353" t="s">
        <v>26</v>
      </c>
      <c r="B2353" t="s">
        <v>27</v>
      </c>
      <c r="C2353" s="27">
        <v>2020</v>
      </c>
      <c r="D2353" s="28">
        <v>10</v>
      </c>
      <c r="E2353" t="s">
        <v>52</v>
      </c>
      <c r="F2353" t="s">
        <v>1171</v>
      </c>
      <c r="G2353" s="29">
        <v>43943</v>
      </c>
      <c r="H2353" s="30">
        <v>43943</v>
      </c>
      <c r="I2353" s="31">
        <v>38</v>
      </c>
      <c r="J2353" t="s">
        <v>44</v>
      </c>
      <c r="K2353" t="s">
        <v>581</v>
      </c>
      <c r="L2353" t="s">
        <v>987</v>
      </c>
      <c r="M2353" t="s">
        <v>582</v>
      </c>
      <c r="P2353" t="s">
        <v>26</v>
      </c>
      <c r="Q2353" t="s">
        <v>33</v>
      </c>
      <c r="R2353" t="s">
        <v>558</v>
      </c>
      <c r="S2353" t="s">
        <v>472</v>
      </c>
      <c r="W2353" s="32">
        <v>3605.18</v>
      </c>
      <c r="X2353" t="s">
        <v>1173</v>
      </c>
      <c r="Y2353" t="s">
        <v>1183</v>
      </c>
      <c r="Z2353" t="s">
        <v>57</v>
      </c>
    </row>
    <row r="2354" spans="1:26" x14ac:dyDescent="0.3">
      <c r="A2354" t="s">
        <v>26</v>
      </c>
      <c r="B2354" t="s">
        <v>27</v>
      </c>
      <c r="C2354" s="27">
        <v>2020</v>
      </c>
      <c r="D2354" s="28">
        <v>10</v>
      </c>
      <c r="E2354" t="s">
        <v>52</v>
      </c>
      <c r="F2354" t="s">
        <v>1171</v>
      </c>
      <c r="G2354" s="29">
        <v>43943</v>
      </c>
      <c r="H2354" s="30">
        <v>43943</v>
      </c>
      <c r="I2354" s="31">
        <v>39</v>
      </c>
      <c r="J2354" t="s">
        <v>44</v>
      </c>
      <c r="K2354" t="s">
        <v>581</v>
      </c>
      <c r="L2354" t="s">
        <v>987</v>
      </c>
      <c r="M2354" t="s">
        <v>582</v>
      </c>
      <c r="P2354" t="s">
        <v>26</v>
      </c>
      <c r="Q2354" t="s">
        <v>33</v>
      </c>
      <c r="R2354" t="s">
        <v>558</v>
      </c>
      <c r="S2354" t="s">
        <v>965</v>
      </c>
      <c r="W2354" s="32">
        <v>31120.59</v>
      </c>
      <c r="X2354" t="s">
        <v>1174</v>
      </c>
      <c r="Y2354" t="s">
        <v>1184</v>
      </c>
      <c r="Z2354" t="s">
        <v>57</v>
      </c>
    </row>
    <row r="2355" spans="1:26" x14ac:dyDescent="0.3">
      <c r="A2355" t="s">
        <v>26</v>
      </c>
      <c r="B2355" t="s">
        <v>27</v>
      </c>
      <c r="C2355" s="27">
        <v>2020</v>
      </c>
      <c r="D2355" s="28">
        <v>10</v>
      </c>
      <c r="E2355" t="s">
        <v>52</v>
      </c>
      <c r="F2355" t="s">
        <v>1171</v>
      </c>
      <c r="G2355" s="29">
        <v>43943</v>
      </c>
      <c r="H2355" s="30">
        <v>43943</v>
      </c>
      <c r="I2355" s="31">
        <v>51</v>
      </c>
      <c r="J2355" t="s">
        <v>44</v>
      </c>
      <c r="K2355" t="s">
        <v>581</v>
      </c>
      <c r="L2355" t="s">
        <v>987</v>
      </c>
      <c r="M2355" t="s">
        <v>582</v>
      </c>
      <c r="P2355" t="s">
        <v>26</v>
      </c>
      <c r="Q2355" t="s">
        <v>33</v>
      </c>
      <c r="R2355" t="s">
        <v>558</v>
      </c>
      <c r="S2355" t="s">
        <v>965</v>
      </c>
      <c r="W2355" s="32">
        <v>16739.830000000002</v>
      </c>
      <c r="X2355" t="s">
        <v>1175</v>
      </c>
      <c r="Y2355" t="s">
        <v>1185</v>
      </c>
      <c r="Z2355" t="s">
        <v>57</v>
      </c>
    </row>
    <row r="2356" spans="1:26" x14ac:dyDescent="0.3">
      <c r="A2356" t="s">
        <v>26</v>
      </c>
      <c r="B2356" t="s">
        <v>27</v>
      </c>
      <c r="C2356" s="27">
        <v>2020</v>
      </c>
      <c r="D2356" s="28">
        <v>10</v>
      </c>
      <c r="E2356" t="s">
        <v>52</v>
      </c>
      <c r="F2356" t="s">
        <v>1171</v>
      </c>
      <c r="G2356" s="29">
        <v>43943</v>
      </c>
      <c r="H2356" s="30">
        <v>43943</v>
      </c>
      <c r="I2356" s="31">
        <v>54</v>
      </c>
      <c r="J2356" t="s">
        <v>44</v>
      </c>
      <c r="K2356" t="s">
        <v>581</v>
      </c>
      <c r="L2356" t="s">
        <v>987</v>
      </c>
      <c r="M2356" t="s">
        <v>582</v>
      </c>
      <c r="P2356" t="s">
        <v>26</v>
      </c>
      <c r="Q2356" t="s">
        <v>33</v>
      </c>
      <c r="R2356" t="s">
        <v>558</v>
      </c>
      <c r="S2356" t="s">
        <v>353</v>
      </c>
      <c r="W2356" s="32">
        <v>4600</v>
      </c>
      <c r="X2356" t="s">
        <v>1176</v>
      </c>
      <c r="Y2356" t="s">
        <v>1186</v>
      </c>
      <c r="Z2356" t="s">
        <v>57</v>
      </c>
    </row>
    <row r="2357" spans="1:26" x14ac:dyDescent="0.3">
      <c r="A2357" t="s">
        <v>26</v>
      </c>
      <c r="B2357" t="s">
        <v>27</v>
      </c>
      <c r="C2357" s="27">
        <v>2020</v>
      </c>
      <c r="D2357" s="28">
        <v>10</v>
      </c>
      <c r="E2357" t="s">
        <v>52</v>
      </c>
      <c r="F2357" t="s">
        <v>1171</v>
      </c>
      <c r="G2357" s="29">
        <v>43943</v>
      </c>
      <c r="H2357" s="30">
        <v>43943</v>
      </c>
      <c r="I2357" s="31">
        <v>55</v>
      </c>
      <c r="J2357" t="s">
        <v>44</v>
      </c>
      <c r="K2357" t="s">
        <v>581</v>
      </c>
      <c r="L2357" t="s">
        <v>987</v>
      </c>
      <c r="M2357" t="s">
        <v>582</v>
      </c>
      <c r="P2357" t="s">
        <v>26</v>
      </c>
      <c r="Q2357" t="s">
        <v>33</v>
      </c>
      <c r="R2357" t="s">
        <v>558</v>
      </c>
      <c r="S2357" t="s">
        <v>232</v>
      </c>
      <c r="W2357" s="32">
        <v>16272</v>
      </c>
      <c r="X2357" t="s">
        <v>1177</v>
      </c>
      <c r="Y2357" t="s">
        <v>1187</v>
      </c>
      <c r="Z2357" t="s">
        <v>57</v>
      </c>
    </row>
    <row r="2358" spans="1:26" x14ac:dyDescent="0.3">
      <c r="A2358" t="s">
        <v>26</v>
      </c>
      <c r="B2358" t="s">
        <v>27</v>
      </c>
      <c r="C2358" s="27">
        <v>2020</v>
      </c>
      <c r="D2358" s="28">
        <v>10</v>
      </c>
      <c r="E2358" t="s">
        <v>52</v>
      </c>
      <c r="F2358" t="s">
        <v>1171</v>
      </c>
      <c r="G2358" s="29">
        <v>43943</v>
      </c>
      <c r="H2358" s="30">
        <v>43943</v>
      </c>
      <c r="I2358" s="31">
        <v>56</v>
      </c>
      <c r="J2358" t="s">
        <v>44</v>
      </c>
      <c r="K2358" t="s">
        <v>581</v>
      </c>
      <c r="L2358" t="s">
        <v>987</v>
      </c>
      <c r="M2358" t="s">
        <v>582</v>
      </c>
      <c r="P2358" t="s">
        <v>26</v>
      </c>
      <c r="Q2358" t="s">
        <v>33</v>
      </c>
      <c r="R2358" t="s">
        <v>558</v>
      </c>
      <c r="S2358" t="s">
        <v>965</v>
      </c>
      <c r="W2358" s="32">
        <v>9562.5</v>
      </c>
      <c r="X2358" t="s">
        <v>1178</v>
      </c>
      <c r="Y2358" t="s">
        <v>1188</v>
      </c>
      <c r="Z2358" t="s">
        <v>57</v>
      </c>
    </row>
    <row r="2359" spans="1:26" x14ac:dyDescent="0.3">
      <c r="A2359" t="s">
        <v>26</v>
      </c>
      <c r="B2359" t="s">
        <v>27</v>
      </c>
      <c r="C2359" s="27">
        <v>2020</v>
      </c>
      <c r="D2359" s="28">
        <v>10</v>
      </c>
      <c r="E2359" t="s">
        <v>52</v>
      </c>
      <c r="F2359" t="s">
        <v>1171</v>
      </c>
      <c r="G2359" s="29">
        <v>43943</v>
      </c>
      <c r="H2359" s="30">
        <v>43943</v>
      </c>
      <c r="I2359" s="31">
        <v>57</v>
      </c>
      <c r="J2359" t="s">
        <v>44</v>
      </c>
      <c r="K2359" t="s">
        <v>581</v>
      </c>
      <c r="L2359" t="s">
        <v>987</v>
      </c>
      <c r="M2359" t="s">
        <v>582</v>
      </c>
      <c r="P2359" t="s">
        <v>26</v>
      </c>
      <c r="Q2359" t="s">
        <v>33</v>
      </c>
      <c r="R2359" t="s">
        <v>558</v>
      </c>
      <c r="S2359" t="s">
        <v>174</v>
      </c>
      <c r="W2359" s="32">
        <v>3220.76</v>
      </c>
      <c r="X2359" t="s">
        <v>1179</v>
      </c>
      <c r="Y2359" t="s">
        <v>1189</v>
      </c>
      <c r="Z2359" t="s">
        <v>57</v>
      </c>
    </row>
    <row r="2360" spans="1:26" x14ac:dyDescent="0.3">
      <c r="A2360" t="s">
        <v>26</v>
      </c>
      <c r="B2360" t="s">
        <v>27</v>
      </c>
      <c r="C2360" s="27">
        <v>2020</v>
      </c>
      <c r="D2360" s="28">
        <v>10</v>
      </c>
      <c r="E2360" t="s">
        <v>52</v>
      </c>
      <c r="F2360" t="s">
        <v>1171</v>
      </c>
      <c r="G2360" s="29">
        <v>43943</v>
      </c>
      <c r="H2360" s="30">
        <v>43943</v>
      </c>
      <c r="I2360" s="31">
        <v>58</v>
      </c>
      <c r="J2360" t="s">
        <v>44</v>
      </c>
      <c r="K2360" t="s">
        <v>581</v>
      </c>
      <c r="L2360" t="s">
        <v>987</v>
      </c>
      <c r="M2360" t="s">
        <v>582</v>
      </c>
      <c r="P2360" t="s">
        <v>26</v>
      </c>
      <c r="Q2360" t="s">
        <v>33</v>
      </c>
      <c r="R2360" t="s">
        <v>558</v>
      </c>
      <c r="S2360" t="s">
        <v>227</v>
      </c>
      <c r="W2360" s="32">
        <v>21150</v>
      </c>
      <c r="X2360" t="s">
        <v>1180</v>
      </c>
      <c r="Y2360" t="s">
        <v>1190</v>
      </c>
      <c r="Z2360" t="s">
        <v>57</v>
      </c>
    </row>
    <row r="2361" spans="1:26" x14ac:dyDescent="0.3">
      <c r="A2361" t="s">
        <v>26</v>
      </c>
      <c r="B2361" t="s">
        <v>27</v>
      </c>
      <c r="C2361" s="27">
        <v>2020</v>
      </c>
      <c r="D2361" s="28">
        <v>10</v>
      </c>
      <c r="E2361" t="s">
        <v>52</v>
      </c>
      <c r="F2361" t="s">
        <v>1191</v>
      </c>
      <c r="G2361" s="29">
        <v>43944</v>
      </c>
      <c r="H2361" s="30">
        <v>43944</v>
      </c>
      <c r="I2361" s="31">
        <v>3</v>
      </c>
      <c r="J2361" t="s">
        <v>44</v>
      </c>
      <c r="L2361" t="s">
        <v>37</v>
      </c>
      <c r="M2361" t="s">
        <v>38</v>
      </c>
      <c r="P2361" t="s">
        <v>26</v>
      </c>
      <c r="Q2361" t="s">
        <v>33</v>
      </c>
      <c r="R2361" t="s">
        <v>558</v>
      </c>
      <c r="W2361" s="32">
        <v>-16739.830000000002</v>
      </c>
      <c r="X2361" t="s">
        <v>1175</v>
      </c>
      <c r="Y2361" t="s">
        <v>45</v>
      </c>
      <c r="Z2361" t="s">
        <v>70</v>
      </c>
    </row>
    <row r="2362" spans="1:26" x14ac:dyDescent="0.3">
      <c r="A2362" t="s">
        <v>26</v>
      </c>
      <c r="B2362" t="s">
        <v>27</v>
      </c>
      <c r="C2362" s="27">
        <v>2020</v>
      </c>
      <c r="D2362" s="28">
        <v>10</v>
      </c>
      <c r="E2362" t="s">
        <v>52</v>
      </c>
      <c r="F2362" t="s">
        <v>1191</v>
      </c>
      <c r="G2362" s="29">
        <v>43944</v>
      </c>
      <c r="H2362" s="30">
        <v>43944</v>
      </c>
      <c r="I2362" s="31">
        <v>6</v>
      </c>
      <c r="J2362" t="s">
        <v>44</v>
      </c>
      <c r="L2362" t="s">
        <v>37</v>
      </c>
      <c r="M2362" t="s">
        <v>38</v>
      </c>
      <c r="P2362" t="s">
        <v>26</v>
      </c>
      <c r="Q2362" t="s">
        <v>33</v>
      </c>
      <c r="R2362" t="s">
        <v>558</v>
      </c>
      <c r="W2362" s="32">
        <v>-4600</v>
      </c>
      <c r="X2362" t="s">
        <v>1176</v>
      </c>
      <c r="Y2362" t="s">
        <v>45</v>
      </c>
      <c r="Z2362" t="s">
        <v>70</v>
      </c>
    </row>
    <row r="2363" spans="1:26" x14ac:dyDescent="0.3">
      <c r="A2363" t="s">
        <v>26</v>
      </c>
      <c r="B2363" t="s">
        <v>27</v>
      </c>
      <c r="C2363" s="27">
        <v>2020</v>
      </c>
      <c r="D2363" s="28">
        <v>10</v>
      </c>
      <c r="E2363" t="s">
        <v>52</v>
      </c>
      <c r="F2363" t="s">
        <v>1191</v>
      </c>
      <c r="G2363" s="29">
        <v>43944</v>
      </c>
      <c r="H2363" s="30">
        <v>43944</v>
      </c>
      <c r="I2363" s="31">
        <v>7</v>
      </c>
      <c r="J2363" t="s">
        <v>44</v>
      </c>
      <c r="L2363" t="s">
        <v>37</v>
      </c>
      <c r="M2363" t="s">
        <v>38</v>
      </c>
      <c r="P2363" t="s">
        <v>26</v>
      </c>
      <c r="Q2363" t="s">
        <v>33</v>
      </c>
      <c r="R2363" t="s">
        <v>558</v>
      </c>
      <c r="W2363" s="32">
        <v>-16272</v>
      </c>
      <c r="X2363" t="s">
        <v>1177</v>
      </c>
      <c r="Y2363" t="s">
        <v>45</v>
      </c>
      <c r="Z2363" t="s">
        <v>70</v>
      </c>
    </row>
    <row r="2364" spans="1:26" x14ac:dyDescent="0.3">
      <c r="A2364" t="s">
        <v>26</v>
      </c>
      <c r="B2364" t="s">
        <v>27</v>
      </c>
      <c r="C2364" s="27">
        <v>2020</v>
      </c>
      <c r="D2364" s="28">
        <v>10</v>
      </c>
      <c r="E2364" t="s">
        <v>52</v>
      </c>
      <c r="F2364" t="s">
        <v>1191</v>
      </c>
      <c r="G2364" s="29">
        <v>43944</v>
      </c>
      <c r="H2364" s="30">
        <v>43944</v>
      </c>
      <c r="I2364" s="31">
        <v>8</v>
      </c>
      <c r="J2364" t="s">
        <v>44</v>
      </c>
      <c r="L2364" t="s">
        <v>37</v>
      </c>
      <c r="M2364" t="s">
        <v>38</v>
      </c>
      <c r="P2364" t="s">
        <v>26</v>
      </c>
      <c r="Q2364" t="s">
        <v>33</v>
      </c>
      <c r="R2364" t="s">
        <v>558</v>
      </c>
      <c r="W2364" s="32">
        <v>-9562.5</v>
      </c>
      <c r="X2364" t="s">
        <v>1178</v>
      </c>
      <c r="Y2364" t="s">
        <v>45</v>
      </c>
      <c r="Z2364" t="s">
        <v>70</v>
      </c>
    </row>
    <row r="2365" spans="1:26" x14ac:dyDescent="0.3">
      <c r="A2365" t="s">
        <v>26</v>
      </c>
      <c r="B2365" t="s">
        <v>27</v>
      </c>
      <c r="C2365" s="27">
        <v>2020</v>
      </c>
      <c r="D2365" s="28">
        <v>10</v>
      </c>
      <c r="E2365" t="s">
        <v>52</v>
      </c>
      <c r="F2365" t="s">
        <v>1191</v>
      </c>
      <c r="G2365" s="29">
        <v>43944</v>
      </c>
      <c r="H2365" s="30">
        <v>43944</v>
      </c>
      <c r="I2365" s="31">
        <v>9</v>
      </c>
      <c r="J2365" t="s">
        <v>44</v>
      </c>
      <c r="L2365" t="s">
        <v>37</v>
      </c>
      <c r="M2365" t="s">
        <v>38</v>
      </c>
      <c r="P2365" t="s">
        <v>26</v>
      </c>
      <c r="Q2365" t="s">
        <v>33</v>
      </c>
      <c r="R2365" t="s">
        <v>558</v>
      </c>
      <c r="W2365" s="32">
        <v>-3220.76</v>
      </c>
      <c r="X2365" t="s">
        <v>1179</v>
      </c>
      <c r="Y2365" t="s">
        <v>45</v>
      </c>
      <c r="Z2365" t="s">
        <v>70</v>
      </c>
    </row>
    <row r="2366" spans="1:26" x14ac:dyDescent="0.3">
      <c r="A2366" t="s">
        <v>26</v>
      </c>
      <c r="B2366" t="s">
        <v>27</v>
      </c>
      <c r="C2366" s="27">
        <v>2020</v>
      </c>
      <c r="D2366" s="28">
        <v>10</v>
      </c>
      <c r="E2366" t="s">
        <v>52</v>
      </c>
      <c r="F2366" t="s">
        <v>1191</v>
      </c>
      <c r="G2366" s="29">
        <v>43944</v>
      </c>
      <c r="H2366" s="30">
        <v>43944</v>
      </c>
      <c r="I2366" s="31">
        <v>10</v>
      </c>
      <c r="J2366" t="s">
        <v>44</v>
      </c>
      <c r="L2366" t="s">
        <v>37</v>
      </c>
      <c r="M2366" t="s">
        <v>38</v>
      </c>
      <c r="P2366" t="s">
        <v>26</v>
      </c>
      <c r="Q2366" t="s">
        <v>33</v>
      </c>
      <c r="R2366" t="s">
        <v>558</v>
      </c>
      <c r="W2366" s="32">
        <v>-21150</v>
      </c>
      <c r="X2366" t="s">
        <v>1180</v>
      </c>
      <c r="Y2366" t="s">
        <v>45</v>
      </c>
      <c r="Z2366" t="s">
        <v>70</v>
      </c>
    </row>
    <row r="2367" spans="1:26" x14ac:dyDescent="0.3">
      <c r="A2367" t="s">
        <v>26</v>
      </c>
      <c r="B2367" t="s">
        <v>27</v>
      </c>
      <c r="C2367" s="27">
        <v>2020</v>
      </c>
      <c r="D2367" s="28">
        <v>10</v>
      </c>
      <c r="E2367" t="s">
        <v>52</v>
      </c>
      <c r="F2367" t="s">
        <v>1191</v>
      </c>
      <c r="G2367" s="29">
        <v>43944</v>
      </c>
      <c r="H2367" s="30">
        <v>43944</v>
      </c>
      <c r="I2367" s="31">
        <v>13</v>
      </c>
      <c r="J2367" t="s">
        <v>44</v>
      </c>
      <c r="L2367" t="s">
        <v>37</v>
      </c>
      <c r="M2367" t="s">
        <v>38</v>
      </c>
      <c r="P2367" t="s">
        <v>26</v>
      </c>
      <c r="Q2367" t="s">
        <v>33</v>
      </c>
      <c r="R2367" t="s">
        <v>558</v>
      </c>
      <c r="W2367" s="32">
        <v>-4650.4799999999996</v>
      </c>
      <c r="X2367" t="s">
        <v>1172</v>
      </c>
      <c r="Y2367" t="s">
        <v>45</v>
      </c>
      <c r="Z2367" t="s">
        <v>70</v>
      </c>
    </row>
    <row r="2368" spans="1:26" x14ac:dyDescent="0.3">
      <c r="A2368" t="s">
        <v>26</v>
      </c>
      <c r="B2368" t="s">
        <v>27</v>
      </c>
      <c r="C2368" s="27">
        <v>2020</v>
      </c>
      <c r="D2368" s="28">
        <v>10</v>
      </c>
      <c r="E2368" t="s">
        <v>52</v>
      </c>
      <c r="F2368" t="s">
        <v>1191</v>
      </c>
      <c r="G2368" s="29">
        <v>43944</v>
      </c>
      <c r="H2368" s="30">
        <v>43944</v>
      </c>
      <c r="I2368" s="31">
        <v>14</v>
      </c>
      <c r="J2368" t="s">
        <v>44</v>
      </c>
      <c r="L2368" t="s">
        <v>37</v>
      </c>
      <c r="M2368" t="s">
        <v>38</v>
      </c>
      <c r="P2368" t="s">
        <v>26</v>
      </c>
      <c r="Q2368" t="s">
        <v>33</v>
      </c>
      <c r="R2368" t="s">
        <v>558</v>
      </c>
      <c r="W2368" s="32">
        <v>-3605.18</v>
      </c>
      <c r="X2368" t="s">
        <v>1173</v>
      </c>
      <c r="Y2368" t="s">
        <v>45</v>
      </c>
      <c r="Z2368" t="s">
        <v>70</v>
      </c>
    </row>
    <row r="2369" spans="1:26" x14ac:dyDescent="0.3">
      <c r="A2369" t="s">
        <v>26</v>
      </c>
      <c r="B2369" t="s">
        <v>27</v>
      </c>
      <c r="C2369" s="27">
        <v>2020</v>
      </c>
      <c r="D2369" s="28">
        <v>10</v>
      </c>
      <c r="E2369" t="s">
        <v>52</v>
      </c>
      <c r="F2369" t="s">
        <v>1191</v>
      </c>
      <c r="G2369" s="29">
        <v>43944</v>
      </c>
      <c r="H2369" s="30">
        <v>43944</v>
      </c>
      <c r="I2369" s="31">
        <v>15</v>
      </c>
      <c r="J2369" t="s">
        <v>44</v>
      </c>
      <c r="L2369" t="s">
        <v>37</v>
      </c>
      <c r="M2369" t="s">
        <v>38</v>
      </c>
      <c r="P2369" t="s">
        <v>26</v>
      </c>
      <c r="Q2369" t="s">
        <v>33</v>
      </c>
      <c r="R2369" t="s">
        <v>558</v>
      </c>
      <c r="W2369" s="32">
        <v>-31120.59</v>
      </c>
      <c r="X2369" t="s">
        <v>1174</v>
      </c>
      <c r="Y2369" t="s">
        <v>45</v>
      </c>
      <c r="Z2369" t="s">
        <v>70</v>
      </c>
    </row>
    <row r="2370" spans="1:26" x14ac:dyDescent="0.3">
      <c r="A2370" t="s">
        <v>26</v>
      </c>
      <c r="B2370" t="s">
        <v>27</v>
      </c>
      <c r="C2370" s="27">
        <v>2020</v>
      </c>
      <c r="D2370" s="28">
        <v>10</v>
      </c>
      <c r="E2370" t="s">
        <v>52</v>
      </c>
      <c r="F2370" t="s">
        <v>1191</v>
      </c>
      <c r="G2370" s="29">
        <v>43944</v>
      </c>
      <c r="H2370" s="30">
        <v>43944</v>
      </c>
      <c r="I2370" s="31">
        <v>41</v>
      </c>
      <c r="J2370" t="s">
        <v>44</v>
      </c>
      <c r="L2370" t="s">
        <v>54</v>
      </c>
      <c r="M2370" t="s">
        <v>38</v>
      </c>
      <c r="P2370" t="s">
        <v>26</v>
      </c>
      <c r="Q2370" t="s">
        <v>33</v>
      </c>
      <c r="R2370" t="s">
        <v>558</v>
      </c>
      <c r="W2370" s="32">
        <v>16739.830000000002</v>
      </c>
      <c r="X2370" t="s">
        <v>1175</v>
      </c>
      <c r="Y2370" t="s">
        <v>57</v>
      </c>
      <c r="Z2370" t="s">
        <v>70</v>
      </c>
    </row>
    <row r="2371" spans="1:26" x14ac:dyDescent="0.3">
      <c r="A2371" t="s">
        <v>26</v>
      </c>
      <c r="B2371" t="s">
        <v>27</v>
      </c>
      <c r="C2371" s="27">
        <v>2020</v>
      </c>
      <c r="D2371" s="28">
        <v>10</v>
      </c>
      <c r="E2371" t="s">
        <v>52</v>
      </c>
      <c r="F2371" t="s">
        <v>1191</v>
      </c>
      <c r="G2371" s="29">
        <v>43944</v>
      </c>
      <c r="H2371" s="30">
        <v>43944</v>
      </c>
      <c r="I2371" s="31">
        <v>44</v>
      </c>
      <c r="J2371" t="s">
        <v>44</v>
      </c>
      <c r="L2371" t="s">
        <v>54</v>
      </c>
      <c r="M2371" t="s">
        <v>38</v>
      </c>
      <c r="P2371" t="s">
        <v>26</v>
      </c>
      <c r="Q2371" t="s">
        <v>33</v>
      </c>
      <c r="R2371" t="s">
        <v>558</v>
      </c>
      <c r="W2371" s="32">
        <v>4600</v>
      </c>
      <c r="X2371" t="s">
        <v>1176</v>
      </c>
      <c r="Y2371" t="s">
        <v>57</v>
      </c>
      <c r="Z2371" t="s">
        <v>70</v>
      </c>
    </row>
    <row r="2372" spans="1:26" x14ac:dyDescent="0.3">
      <c r="A2372" t="s">
        <v>26</v>
      </c>
      <c r="B2372" t="s">
        <v>27</v>
      </c>
      <c r="C2372" s="27">
        <v>2020</v>
      </c>
      <c r="D2372" s="28">
        <v>10</v>
      </c>
      <c r="E2372" t="s">
        <v>52</v>
      </c>
      <c r="F2372" t="s">
        <v>1191</v>
      </c>
      <c r="G2372" s="29">
        <v>43944</v>
      </c>
      <c r="H2372" s="30">
        <v>43944</v>
      </c>
      <c r="I2372" s="31">
        <v>45</v>
      </c>
      <c r="J2372" t="s">
        <v>44</v>
      </c>
      <c r="L2372" t="s">
        <v>54</v>
      </c>
      <c r="M2372" t="s">
        <v>38</v>
      </c>
      <c r="P2372" t="s">
        <v>26</v>
      </c>
      <c r="Q2372" t="s">
        <v>33</v>
      </c>
      <c r="R2372" t="s">
        <v>558</v>
      </c>
      <c r="W2372" s="32">
        <v>16272</v>
      </c>
      <c r="X2372" t="s">
        <v>1177</v>
      </c>
      <c r="Y2372" t="s">
        <v>57</v>
      </c>
      <c r="Z2372" t="s">
        <v>70</v>
      </c>
    </row>
    <row r="2373" spans="1:26" x14ac:dyDescent="0.3">
      <c r="A2373" t="s">
        <v>26</v>
      </c>
      <c r="B2373" t="s">
        <v>27</v>
      </c>
      <c r="C2373" s="27">
        <v>2020</v>
      </c>
      <c r="D2373" s="28">
        <v>10</v>
      </c>
      <c r="E2373" t="s">
        <v>52</v>
      </c>
      <c r="F2373" t="s">
        <v>1191</v>
      </c>
      <c r="G2373" s="29">
        <v>43944</v>
      </c>
      <c r="H2373" s="30">
        <v>43944</v>
      </c>
      <c r="I2373" s="31">
        <v>46</v>
      </c>
      <c r="J2373" t="s">
        <v>44</v>
      </c>
      <c r="L2373" t="s">
        <v>54</v>
      </c>
      <c r="M2373" t="s">
        <v>38</v>
      </c>
      <c r="P2373" t="s">
        <v>26</v>
      </c>
      <c r="Q2373" t="s">
        <v>33</v>
      </c>
      <c r="R2373" t="s">
        <v>558</v>
      </c>
      <c r="W2373" s="32">
        <v>9562.5</v>
      </c>
      <c r="X2373" t="s">
        <v>1178</v>
      </c>
      <c r="Y2373" t="s">
        <v>57</v>
      </c>
      <c r="Z2373" t="s">
        <v>70</v>
      </c>
    </row>
    <row r="2374" spans="1:26" x14ac:dyDescent="0.3">
      <c r="A2374" t="s">
        <v>26</v>
      </c>
      <c r="B2374" t="s">
        <v>27</v>
      </c>
      <c r="C2374" s="27">
        <v>2020</v>
      </c>
      <c r="D2374" s="28">
        <v>10</v>
      </c>
      <c r="E2374" t="s">
        <v>52</v>
      </c>
      <c r="F2374" t="s">
        <v>1191</v>
      </c>
      <c r="G2374" s="29">
        <v>43944</v>
      </c>
      <c r="H2374" s="30">
        <v>43944</v>
      </c>
      <c r="I2374" s="31">
        <v>47</v>
      </c>
      <c r="J2374" t="s">
        <v>44</v>
      </c>
      <c r="L2374" t="s">
        <v>54</v>
      </c>
      <c r="M2374" t="s">
        <v>38</v>
      </c>
      <c r="P2374" t="s">
        <v>26</v>
      </c>
      <c r="Q2374" t="s">
        <v>33</v>
      </c>
      <c r="R2374" t="s">
        <v>558</v>
      </c>
      <c r="W2374" s="32">
        <v>3220.76</v>
      </c>
      <c r="X2374" t="s">
        <v>1179</v>
      </c>
      <c r="Y2374" t="s">
        <v>57</v>
      </c>
      <c r="Z2374" t="s">
        <v>70</v>
      </c>
    </row>
    <row r="2375" spans="1:26" x14ac:dyDescent="0.3">
      <c r="A2375" t="s">
        <v>26</v>
      </c>
      <c r="B2375" t="s">
        <v>27</v>
      </c>
      <c r="C2375" s="27">
        <v>2020</v>
      </c>
      <c r="D2375" s="28">
        <v>10</v>
      </c>
      <c r="E2375" t="s">
        <v>52</v>
      </c>
      <c r="F2375" t="s">
        <v>1191</v>
      </c>
      <c r="G2375" s="29">
        <v>43944</v>
      </c>
      <c r="H2375" s="30">
        <v>43944</v>
      </c>
      <c r="I2375" s="31">
        <v>48</v>
      </c>
      <c r="J2375" t="s">
        <v>44</v>
      </c>
      <c r="L2375" t="s">
        <v>54</v>
      </c>
      <c r="M2375" t="s">
        <v>38</v>
      </c>
      <c r="P2375" t="s">
        <v>26</v>
      </c>
      <c r="Q2375" t="s">
        <v>33</v>
      </c>
      <c r="R2375" t="s">
        <v>558</v>
      </c>
      <c r="W2375" s="32">
        <v>21150</v>
      </c>
      <c r="X2375" t="s">
        <v>1180</v>
      </c>
      <c r="Y2375" t="s">
        <v>57</v>
      </c>
      <c r="Z2375" t="s">
        <v>70</v>
      </c>
    </row>
    <row r="2376" spans="1:26" x14ac:dyDescent="0.3">
      <c r="A2376" t="s">
        <v>26</v>
      </c>
      <c r="B2376" t="s">
        <v>27</v>
      </c>
      <c r="C2376" s="27">
        <v>2020</v>
      </c>
      <c r="D2376" s="28">
        <v>10</v>
      </c>
      <c r="E2376" t="s">
        <v>52</v>
      </c>
      <c r="F2376" t="s">
        <v>1191</v>
      </c>
      <c r="G2376" s="29">
        <v>43944</v>
      </c>
      <c r="H2376" s="30">
        <v>43944</v>
      </c>
      <c r="I2376" s="31">
        <v>49</v>
      </c>
      <c r="J2376" t="s">
        <v>44</v>
      </c>
      <c r="L2376" t="s">
        <v>54</v>
      </c>
      <c r="M2376" t="s">
        <v>38</v>
      </c>
      <c r="P2376" t="s">
        <v>26</v>
      </c>
      <c r="Q2376" t="s">
        <v>33</v>
      </c>
      <c r="R2376" t="s">
        <v>558</v>
      </c>
      <c r="W2376" s="32">
        <v>4650.4799999999996</v>
      </c>
      <c r="X2376" t="s">
        <v>1172</v>
      </c>
      <c r="Y2376" t="s">
        <v>57</v>
      </c>
      <c r="Z2376" t="s">
        <v>70</v>
      </c>
    </row>
    <row r="2377" spans="1:26" x14ac:dyDescent="0.3">
      <c r="A2377" t="s">
        <v>26</v>
      </c>
      <c r="B2377" t="s">
        <v>27</v>
      </c>
      <c r="C2377" s="27">
        <v>2020</v>
      </c>
      <c r="D2377" s="28">
        <v>10</v>
      </c>
      <c r="E2377" t="s">
        <v>52</v>
      </c>
      <c r="F2377" t="s">
        <v>1191</v>
      </c>
      <c r="G2377" s="29">
        <v>43944</v>
      </c>
      <c r="H2377" s="30">
        <v>43944</v>
      </c>
      <c r="I2377" s="31">
        <v>52</v>
      </c>
      <c r="J2377" t="s">
        <v>44</v>
      </c>
      <c r="L2377" t="s">
        <v>54</v>
      </c>
      <c r="M2377" t="s">
        <v>38</v>
      </c>
      <c r="P2377" t="s">
        <v>26</v>
      </c>
      <c r="Q2377" t="s">
        <v>33</v>
      </c>
      <c r="R2377" t="s">
        <v>558</v>
      </c>
      <c r="W2377" s="32">
        <v>3605.18</v>
      </c>
      <c r="X2377" t="s">
        <v>1173</v>
      </c>
      <c r="Y2377" t="s">
        <v>57</v>
      </c>
      <c r="Z2377" t="s">
        <v>70</v>
      </c>
    </row>
    <row r="2378" spans="1:26" x14ac:dyDescent="0.3">
      <c r="A2378" t="s">
        <v>26</v>
      </c>
      <c r="B2378" t="s">
        <v>27</v>
      </c>
      <c r="C2378" s="27">
        <v>2020</v>
      </c>
      <c r="D2378" s="28">
        <v>10</v>
      </c>
      <c r="E2378" t="s">
        <v>52</v>
      </c>
      <c r="F2378" t="s">
        <v>1191</v>
      </c>
      <c r="G2378" s="29">
        <v>43944</v>
      </c>
      <c r="H2378" s="30">
        <v>43944</v>
      </c>
      <c r="I2378" s="31">
        <v>53</v>
      </c>
      <c r="J2378" t="s">
        <v>44</v>
      </c>
      <c r="L2378" t="s">
        <v>54</v>
      </c>
      <c r="M2378" t="s">
        <v>38</v>
      </c>
      <c r="P2378" t="s">
        <v>26</v>
      </c>
      <c r="Q2378" t="s">
        <v>33</v>
      </c>
      <c r="R2378" t="s">
        <v>558</v>
      </c>
      <c r="W2378" s="32">
        <v>31120.59</v>
      </c>
      <c r="X2378" t="s">
        <v>1174</v>
      </c>
      <c r="Y2378" t="s">
        <v>57</v>
      </c>
      <c r="Z2378" t="s">
        <v>70</v>
      </c>
    </row>
    <row r="2379" spans="1:26" x14ac:dyDescent="0.3">
      <c r="A2379" t="s">
        <v>26</v>
      </c>
      <c r="B2379" t="s">
        <v>27</v>
      </c>
      <c r="C2379" s="27">
        <v>2020</v>
      </c>
      <c r="D2379" s="28">
        <v>10</v>
      </c>
      <c r="E2379" t="s">
        <v>632</v>
      </c>
      <c r="F2379" t="s">
        <v>1192</v>
      </c>
      <c r="G2379" s="29">
        <v>43948</v>
      </c>
      <c r="H2379" s="30">
        <v>43948</v>
      </c>
      <c r="I2379" s="31">
        <v>44</v>
      </c>
      <c r="J2379" t="s">
        <v>44</v>
      </c>
      <c r="K2379" t="s">
        <v>581</v>
      </c>
      <c r="L2379" t="s">
        <v>615</v>
      </c>
      <c r="M2379" t="s">
        <v>939</v>
      </c>
      <c r="O2379" t="s">
        <v>606</v>
      </c>
      <c r="P2379" t="s">
        <v>26</v>
      </c>
      <c r="Q2379" t="s">
        <v>33</v>
      </c>
      <c r="R2379" t="s">
        <v>558</v>
      </c>
      <c r="W2379" s="32">
        <v>-576.78</v>
      </c>
      <c r="Y2379" t="s">
        <v>1193</v>
      </c>
      <c r="Z2379" t="s">
        <v>1194</v>
      </c>
    </row>
    <row r="2380" spans="1:26" x14ac:dyDescent="0.3">
      <c r="A2380" t="s">
        <v>26</v>
      </c>
      <c r="B2380" t="s">
        <v>27</v>
      </c>
      <c r="C2380" s="27">
        <v>2020</v>
      </c>
      <c r="D2380" s="28">
        <v>10</v>
      </c>
      <c r="E2380" t="s">
        <v>632</v>
      </c>
      <c r="F2380" t="s">
        <v>1192</v>
      </c>
      <c r="G2380" s="29">
        <v>43948</v>
      </c>
      <c r="H2380" s="30">
        <v>43948</v>
      </c>
      <c r="I2380" s="31">
        <v>45</v>
      </c>
      <c r="J2380" t="s">
        <v>44</v>
      </c>
      <c r="K2380" t="s">
        <v>581</v>
      </c>
      <c r="L2380" t="s">
        <v>615</v>
      </c>
      <c r="M2380" t="s">
        <v>939</v>
      </c>
      <c r="P2380" t="s">
        <v>26</v>
      </c>
      <c r="Q2380" t="s">
        <v>720</v>
      </c>
      <c r="R2380" t="s">
        <v>558</v>
      </c>
      <c r="W2380" s="32">
        <v>-226.6</v>
      </c>
      <c r="Y2380" t="s">
        <v>1193</v>
      </c>
      <c r="Z2380" t="s">
        <v>1194</v>
      </c>
    </row>
    <row r="2381" spans="1:26" x14ac:dyDescent="0.3">
      <c r="A2381" t="s">
        <v>26</v>
      </c>
      <c r="B2381" t="s">
        <v>27</v>
      </c>
      <c r="C2381" s="27">
        <v>2020</v>
      </c>
      <c r="D2381" s="28">
        <v>10</v>
      </c>
      <c r="E2381" t="s">
        <v>632</v>
      </c>
      <c r="F2381" t="s">
        <v>1192</v>
      </c>
      <c r="G2381" s="29">
        <v>43948</v>
      </c>
      <c r="H2381" s="30">
        <v>43948</v>
      </c>
      <c r="I2381" s="31">
        <v>48</v>
      </c>
      <c r="J2381" t="s">
        <v>44</v>
      </c>
      <c r="K2381" t="s">
        <v>581</v>
      </c>
      <c r="L2381" t="s">
        <v>616</v>
      </c>
      <c r="M2381" t="s">
        <v>939</v>
      </c>
      <c r="O2381" t="s">
        <v>606</v>
      </c>
      <c r="P2381" t="s">
        <v>26</v>
      </c>
      <c r="Q2381" t="s">
        <v>33</v>
      </c>
      <c r="R2381" t="s">
        <v>558</v>
      </c>
      <c r="W2381" s="32">
        <v>-321.98</v>
      </c>
      <c r="Y2381" t="s">
        <v>1193</v>
      </c>
      <c r="Z2381" t="s">
        <v>1194</v>
      </c>
    </row>
    <row r="2382" spans="1:26" x14ac:dyDescent="0.3">
      <c r="A2382" t="s">
        <v>26</v>
      </c>
      <c r="B2382" t="s">
        <v>27</v>
      </c>
      <c r="C2382" s="27">
        <v>2020</v>
      </c>
      <c r="D2382" s="28">
        <v>10</v>
      </c>
      <c r="E2382" t="s">
        <v>632</v>
      </c>
      <c r="F2382" t="s">
        <v>1192</v>
      </c>
      <c r="G2382" s="29">
        <v>43948</v>
      </c>
      <c r="H2382" s="30">
        <v>43948</v>
      </c>
      <c r="I2382" s="31">
        <v>49</v>
      </c>
      <c r="J2382" t="s">
        <v>44</v>
      </c>
      <c r="K2382" t="s">
        <v>581</v>
      </c>
      <c r="L2382" t="s">
        <v>616</v>
      </c>
      <c r="M2382" t="s">
        <v>939</v>
      </c>
      <c r="P2382" t="s">
        <v>26</v>
      </c>
      <c r="Q2382" t="s">
        <v>720</v>
      </c>
      <c r="R2382" t="s">
        <v>558</v>
      </c>
      <c r="W2382" s="32">
        <v>-126.49</v>
      </c>
      <c r="Y2382" t="s">
        <v>1193</v>
      </c>
      <c r="Z2382" t="s">
        <v>1194</v>
      </c>
    </row>
    <row r="2383" spans="1:26" x14ac:dyDescent="0.3">
      <c r="A2383" t="s">
        <v>26</v>
      </c>
      <c r="B2383" t="s">
        <v>27</v>
      </c>
      <c r="C2383" s="27">
        <v>2020</v>
      </c>
      <c r="D2383" s="28">
        <v>10</v>
      </c>
      <c r="E2383" t="s">
        <v>632</v>
      </c>
      <c r="F2383" t="s">
        <v>1192</v>
      </c>
      <c r="G2383" s="29">
        <v>43948</v>
      </c>
      <c r="H2383" s="30">
        <v>43948</v>
      </c>
      <c r="I2383" s="31">
        <v>52</v>
      </c>
      <c r="J2383" t="s">
        <v>44</v>
      </c>
      <c r="K2383" t="s">
        <v>581</v>
      </c>
      <c r="L2383" t="s">
        <v>617</v>
      </c>
      <c r="M2383" t="s">
        <v>939</v>
      </c>
      <c r="O2383" t="s">
        <v>606</v>
      </c>
      <c r="P2383" t="s">
        <v>26</v>
      </c>
      <c r="Q2383" t="s">
        <v>33</v>
      </c>
      <c r="R2383" t="s">
        <v>558</v>
      </c>
      <c r="W2383" s="32">
        <v>-55.88</v>
      </c>
      <c r="Y2383" t="s">
        <v>1193</v>
      </c>
      <c r="Z2383" t="s">
        <v>1194</v>
      </c>
    </row>
    <row r="2384" spans="1:26" x14ac:dyDescent="0.3">
      <c r="A2384" t="s">
        <v>26</v>
      </c>
      <c r="B2384" t="s">
        <v>27</v>
      </c>
      <c r="C2384" s="27">
        <v>2020</v>
      </c>
      <c r="D2384" s="28">
        <v>10</v>
      </c>
      <c r="E2384" t="s">
        <v>632</v>
      </c>
      <c r="F2384" t="s">
        <v>1192</v>
      </c>
      <c r="G2384" s="29">
        <v>43948</v>
      </c>
      <c r="H2384" s="30">
        <v>43948</v>
      </c>
      <c r="I2384" s="31">
        <v>53</v>
      </c>
      <c r="J2384" t="s">
        <v>44</v>
      </c>
      <c r="K2384" t="s">
        <v>581</v>
      </c>
      <c r="L2384" t="s">
        <v>617</v>
      </c>
      <c r="M2384" t="s">
        <v>939</v>
      </c>
      <c r="P2384" t="s">
        <v>26</v>
      </c>
      <c r="Q2384" t="s">
        <v>720</v>
      </c>
      <c r="R2384" t="s">
        <v>558</v>
      </c>
      <c r="W2384" s="32">
        <v>-21.96</v>
      </c>
      <c r="Y2384" t="s">
        <v>1193</v>
      </c>
      <c r="Z2384" t="s">
        <v>1194</v>
      </c>
    </row>
    <row r="2385" spans="1:26" x14ac:dyDescent="0.3">
      <c r="A2385" t="s">
        <v>26</v>
      </c>
      <c r="B2385" t="s">
        <v>27</v>
      </c>
      <c r="C2385" s="27">
        <v>2020</v>
      </c>
      <c r="D2385" s="28">
        <v>10</v>
      </c>
      <c r="E2385" t="s">
        <v>632</v>
      </c>
      <c r="F2385" t="s">
        <v>1192</v>
      </c>
      <c r="G2385" s="29">
        <v>43948</v>
      </c>
      <c r="H2385" s="30">
        <v>43948</v>
      </c>
      <c r="I2385" s="31">
        <v>58</v>
      </c>
      <c r="J2385" t="s">
        <v>44</v>
      </c>
      <c r="K2385" t="s">
        <v>581</v>
      </c>
      <c r="L2385" t="s">
        <v>618</v>
      </c>
      <c r="M2385" t="s">
        <v>939</v>
      </c>
      <c r="O2385" t="s">
        <v>606</v>
      </c>
      <c r="P2385" t="s">
        <v>26</v>
      </c>
      <c r="Q2385" t="s">
        <v>33</v>
      </c>
      <c r="R2385" t="s">
        <v>558</v>
      </c>
      <c r="W2385" s="32">
        <v>-49.91</v>
      </c>
      <c r="Y2385" t="s">
        <v>1193</v>
      </c>
      <c r="Z2385" t="s">
        <v>1194</v>
      </c>
    </row>
    <row r="2386" spans="1:26" x14ac:dyDescent="0.3">
      <c r="A2386" t="s">
        <v>26</v>
      </c>
      <c r="B2386" t="s">
        <v>27</v>
      </c>
      <c r="C2386" s="27">
        <v>2020</v>
      </c>
      <c r="D2386" s="28">
        <v>10</v>
      </c>
      <c r="E2386" t="s">
        <v>632</v>
      </c>
      <c r="F2386" t="s">
        <v>1192</v>
      </c>
      <c r="G2386" s="29">
        <v>43948</v>
      </c>
      <c r="H2386" s="30">
        <v>43948</v>
      </c>
      <c r="I2386" s="31">
        <v>59</v>
      </c>
      <c r="J2386" t="s">
        <v>44</v>
      </c>
      <c r="K2386" t="s">
        <v>581</v>
      </c>
      <c r="L2386" t="s">
        <v>618</v>
      </c>
      <c r="M2386" t="s">
        <v>939</v>
      </c>
      <c r="P2386" t="s">
        <v>26</v>
      </c>
      <c r="Q2386" t="s">
        <v>720</v>
      </c>
      <c r="R2386" t="s">
        <v>558</v>
      </c>
      <c r="W2386" s="32">
        <v>-19.61</v>
      </c>
      <c r="Y2386" t="s">
        <v>1193</v>
      </c>
      <c r="Z2386" t="s">
        <v>1194</v>
      </c>
    </row>
    <row r="2387" spans="1:26" x14ac:dyDescent="0.3">
      <c r="A2387" t="s">
        <v>26</v>
      </c>
      <c r="B2387" t="s">
        <v>27</v>
      </c>
      <c r="C2387" s="27">
        <v>2020</v>
      </c>
      <c r="D2387" s="28">
        <v>10</v>
      </c>
      <c r="E2387" t="s">
        <v>632</v>
      </c>
      <c r="F2387" t="s">
        <v>1192</v>
      </c>
      <c r="G2387" s="29">
        <v>43948</v>
      </c>
      <c r="H2387" s="30">
        <v>43948</v>
      </c>
      <c r="I2387" s="31">
        <v>62</v>
      </c>
      <c r="J2387" t="s">
        <v>44</v>
      </c>
      <c r="K2387" t="s">
        <v>581</v>
      </c>
      <c r="L2387" t="s">
        <v>619</v>
      </c>
      <c r="M2387" t="s">
        <v>939</v>
      </c>
      <c r="O2387" t="s">
        <v>606</v>
      </c>
      <c r="P2387" t="s">
        <v>26</v>
      </c>
      <c r="Q2387" t="s">
        <v>33</v>
      </c>
      <c r="R2387" t="s">
        <v>558</v>
      </c>
      <c r="W2387" s="32">
        <v>-26.45</v>
      </c>
      <c r="Y2387" t="s">
        <v>1193</v>
      </c>
      <c r="Z2387" t="s">
        <v>1194</v>
      </c>
    </row>
    <row r="2388" spans="1:26" x14ac:dyDescent="0.3">
      <c r="A2388" t="s">
        <v>26</v>
      </c>
      <c r="B2388" t="s">
        <v>27</v>
      </c>
      <c r="C2388" s="27">
        <v>2020</v>
      </c>
      <c r="D2388" s="28">
        <v>10</v>
      </c>
      <c r="E2388" t="s">
        <v>632</v>
      </c>
      <c r="F2388" t="s">
        <v>1192</v>
      </c>
      <c r="G2388" s="29">
        <v>43948</v>
      </c>
      <c r="H2388" s="30">
        <v>43948</v>
      </c>
      <c r="I2388" s="31">
        <v>63</v>
      </c>
      <c r="J2388" t="s">
        <v>44</v>
      </c>
      <c r="K2388" t="s">
        <v>581</v>
      </c>
      <c r="L2388" t="s">
        <v>619</v>
      </c>
      <c r="M2388" t="s">
        <v>939</v>
      </c>
      <c r="P2388" t="s">
        <v>26</v>
      </c>
      <c r="Q2388" t="s">
        <v>720</v>
      </c>
      <c r="R2388" t="s">
        <v>558</v>
      </c>
      <c r="W2388" s="32">
        <v>-10.39</v>
      </c>
      <c r="Y2388" t="s">
        <v>1193</v>
      </c>
      <c r="Z2388" t="s">
        <v>1194</v>
      </c>
    </row>
    <row r="2389" spans="1:26" x14ac:dyDescent="0.3">
      <c r="A2389" t="s">
        <v>26</v>
      </c>
      <c r="B2389" t="s">
        <v>27</v>
      </c>
      <c r="C2389" s="27">
        <v>2020</v>
      </c>
      <c r="D2389" s="28">
        <v>10</v>
      </c>
      <c r="E2389" t="s">
        <v>632</v>
      </c>
      <c r="F2389" t="s">
        <v>1192</v>
      </c>
      <c r="G2389" s="29">
        <v>43948</v>
      </c>
      <c r="H2389" s="30">
        <v>43948</v>
      </c>
      <c r="I2389" s="31">
        <v>66</v>
      </c>
      <c r="J2389" t="s">
        <v>44</v>
      </c>
      <c r="K2389" t="s">
        <v>581</v>
      </c>
      <c r="L2389" t="s">
        <v>611</v>
      </c>
      <c r="M2389" t="s">
        <v>939</v>
      </c>
      <c r="O2389" t="s">
        <v>606</v>
      </c>
      <c r="P2389" t="s">
        <v>26</v>
      </c>
      <c r="Q2389" t="s">
        <v>33</v>
      </c>
      <c r="R2389" t="s">
        <v>558</v>
      </c>
      <c r="W2389" s="32">
        <v>-3732.4</v>
      </c>
      <c r="Y2389" t="s">
        <v>1193</v>
      </c>
      <c r="Z2389" t="s">
        <v>1194</v>
      </c>
    </row>
    <row r="2390" spans="1:26" x14ac:dyDescent="0.3">
      <c r="A2390" t="s">
        <v>26</v>
      </c>
      <c r="B2390" t="s">
        <v>27</v>
      </c>
      <c r="C2390" s="27">
        <v>2020</v>
      </c>
      <c r="D2390" s="28">
        <v>10</v>
      </c>
      <c r="E2390" t="s">
        <v>632</v>
      </c>
      <c r="F2390" t="s">
        <v>1192</v>
      </c>
      <c r="G2390" s="29">
        <v>43948</v>
      </c>
      <c r="H2390" s="30">
        <v>43948</v>
      </c>
      <c r="I2390" s="31">
        <v>67</v>
      </c>
      <c r="J2390" t="s">
        <v>44</v>
      </c>
      <c r="K2390" t="s">
        <v>581</v>
      </c>
      <c r="L2390" t="s">
        <v>611</v>
      </c>
      <c r="M2390" t="s">
        <v>939</v>
      </c>
      <c r="P2390" t="s">
        <v>26</v>
      </c>
      <c r="Q2390" t="s">
        <v>720</v>
      </c>
      <c r="R2390" t="s">
        <v>558</v>
      </c>
      <c r="W2390" s="32">
        <v>-1675.98</v>
      </c>
      <c r="Y2390" t="s">
        <v>1193</v>
      </c>
      <c r="Z2390" t="s">
        <v>1194</v>
      </c>
    </row>
    <row r="2391" spans="1:26" x14ac:dyDescent="0.3">
      <c r="A2391" t="s">
        <v>26</v>
      </c>
      <c r="B2391" t="s">
        <v>27</v>
      </c>
      <c r="C2391" s="27">
        <v>2020</v>
      </c>
      <c r="D2391" s="28">
        <v>10</v>
      </c>
      <c r="E2391" t="s">
        <v>632</v>
      </c>
      <c r="F2391" t="s">
        <v>1192</v>
      </c>
      <c r="G2391" s="29">
        <v>43948</v>
      </c>
      <c r="H2391" s="30">
        <v>43948</v>
      </c>
      <c r="I2391" s="31">
        <v>70</v>
      </c>
      <c r="J2391" t="s">
        <v>44</v>
      </c>
      <c r="K2391" t="s">
        <v>581</v>
      </c>
      <c r="L2391" t="s">
        <v>905</v>
      </c>
      <c r="M2391" t="s">
        <v>939</v>
      </c>
      <c r="O2391" t="s">
        <v>606</v>
      </c>
      <c r="P2391" t="s">
        <v>26</v>
      </c>
      <c r="Q2391" t="s">
        <v>33</v>
      </c>
      <c r="R2391" t="s">
        <v>558</v>
      </c>
      <c r="W2391" s="32">
        <v>-19.09</v>
      </c>
      <c r="Y2391" t="s">
        <v>1193</v>
      </c>
      <c r="Z2391" t="s">
        <v>1194</v>
      </c>
    </row>
    <row r="2392" spans="1:26" x14ac:dyDescent="0.3">
      <c r="A2392" t="s">
        <v>26</v>
      </c>
      <c r="B2392" t="s">
        <v>27</v>
      </c>
      <c r="C2392" s="27">
        <v>2020</v>
      </c>
      <c r="D2392" s="28">
        <v>10</v>
      </c>
      <c r="E2392" t="s">
        <v>632</v>
      </c>
      <c r="F2392" t="s">
        <v>1192</v>
      </c>
      <c r="G2392" s="29">
        <v>43948</v>
      </c>
      <c r="H2392" s="30">
        <v>43948</v>
      </c>
      <c r="I2392" s="31">
        <v>71</v>
      </c>
      <c r="J2392" t="s">
        <v>44</v>
      </c>
      <c r="K2392" t="s">
        <v>581</v>
      </c>
      <c r="L2392" t="s">
        <v>905</v>
      </c>
      <c r="M2392" t="s">
        <v>939</v>
      </c>
      <c r="P2392" t="s">
        <v>26</v>
      </c>
      <c r="Q2392" t="s">
        <v>720</v>
      </c>
      <c r="R2392" t="s">
        <v>558</v>
      </c>
      <c r="W2392" s="32">
        <v>-7.5</v>
      </c>
      <c r="Y2392" t="s">
        <v>1193</v>
      </c>
      <c r="Z2392" t="s">
        <v>1194</v>
      </c>
    </row>
    <row r="2393" spans="1:26" x14ac:dyDescent="0.3">
      <c r="A2393" t="s">
        <v>26</v>
      </c>
      <c r="B2393" t="s">
        <v>27</v>
      </c>
      <c r="C2393" s="27">
        <v>2020</v>
      </c>
      <c r="D2393" s="28">
        <v>10</v>
      </c>
      <c r="E2393" t="s">
        <v>632</v>
      </c>
      <c r="F2393" t="s">
        <v>1192</v>
      </c>
      <c r="G2393" s="29">
        <v>43948</v>
      </c>
      <c r="H2393" s="30">
        <v>43948</v>
      </c>
      <c r="I2393" s="31">
        <v>135</v>
      </c>
      <c r="J2393" t="s">
        <v>44</v>
      </c>
      <c r="K2393" t="s">
        <v>581</v>
      </c>
      <c r="L2393" t="s">
        <v>615</v>
      </c>
      <c r="M2393" t="s">
        <v>903</v>
      </c>
      <c r="O2393" t="s">
        <v>606</v>
      </c>
      <c r="P2393" t="s">
        <v>26</v>
      </c>
      <c r="Q2393" t="s">
        <v>33</v>
      </c>
      <c r="R2393" t="s">
        <v>558</v>
      </c>
      <c r="W2393" s="32">
        <v>576.78</v>
      </c>
      <c r="Y2393" t="s">
        <v>1193</v>
      </c>
      <c r="Z2393" t="s">
        <v>1194</v>
      </c>
    </row>
    <row r="2394" spans="1:26" x14ac:dyDescent="0.3">
      <c r="A2394" t="s">
        <v>26</v>
      </c>
      <c r="B2394" t="s">
        <v>27</v>
      </c>
      <c r="C2394" s="27">
        <v>2020</v>
      </c>
      <c r="D2394" s="28">
        <v>10</v>
      </c>
      <c r="E2394" t="s">
        <v>632</v>
      </c>
      <c r="F2394" t="s">
        <v>1192</v>
      </c>
      <c r="G2394" s="29">
        <v>43948</v>
      </c>
      <c r="H2394" s="30">
        <v>43948</v>
      </c>
      <c r="I2394" s="31">
        <v>136</v>
      </c>
      <c r="J2394" t="s">
        <v>44</v>
      </c>
      <c r="K2394" t="s">
        <v>581</v>
      </c>
      <c r="L2394" t="s">
        <v>615</v>
      </c>
      <c r="M2394" t="s">
        <v>903</v>
      </c>
      <c r="P2394" t="s">
        <v>26</v>
      </c>
      <c r="Q2394" t="s">
        <v>720</v>
      </c>
      <c r="R2394" t="s">
        <v>558</v>
      </c>
      <c r="W2394" s="32">
        <v>226.6</v>
      </c>
      <c r="Y2394" t="s">
        <v>1193</v>
      </c>
      <c r="Z2394" t="s">
        <v>1194</v>
      </c>
    </row>
    <row r="2395" spans="1:26" x14ac:dyDescent="0.3">
      <c r="A2395" t="s">
        <v>26</v>
      </c>
      <c r="B2395" t="s">
        <v>27</v>
      </c>
      <c r="C2395" s="27">
        <v>2020</v>
      </c>
      <c r="D2395" s="28">
        <v>10</v>
      </c>
      <c r="E2395" t="s">
        <v>632</v>
      </c>
      <c r="F2395" t="s">
        <v>1192</v>
      </c>
      <c r="G2395" s="29">
        <v>43948</v>
      </c>
      <c r="H2395" s="30">
        <v>43948</v>
      </c>
      <c r="I2395" s="31">
        <v>139</v>
      </c>
      <c r="J2395" t="s">
        <v>44</v>
      </c>
      <c r="K2395" t="s">
        <v>581</v>
      </c>
      <c r="L2395" t="s">
        <v>616</v>
      </c>
      <c r="M2395" t="s">
        <v>903</v>
      </c>
      <c r="O2395" t="s">
        <v>606</v>
      </c>
      <c r="P2395" t="s">
        <v>26</v>
      </c>
      <c r="Q2395" t="s">
        <v>33</v>
      </c>
      <c r="R2395" t="s">
        <v>558</v>
      </c>
      <c r="W2395" s="32">
        <v>321.98</v>
      </c>
      <c r="Y2395" t="s">
        <v>1193</v>
      </c>
      <c r="Z2395" t="s">
        <v>1194</v>
      </c>
    </row>
    <row r="2396" spans="1:26" x14ac:dyDescent="0.3">
      <c r="A2396" t="s">
        <v>26</v>
      </c>
      <c r="B2396" t="s">
        <v>27</v>
      </c>
      <c r="C2396" s="27">
        <v>2020</v>
      </c>
      <c r="D2396" s="28">
        <v>10</v>
      </c>
      <c r="E2396" t="s">
        <v>632</v>
      </c>
      <c r="F2396" t="s">
        <v>1192</v>
      </c>
      <c r="G2396" s="29">
        <v>43948</v>
      </c>
      <c r="H2396" s="30">
        <v>43948</v>
      </c>
      <c r="I2396" s="31">
        <v>140</v>
      </c>
      <c r="J2396" t="s">
        <v>44</v>
      </c>
      <c r="K2396" t="s">
        <v>581</v>
      </c>
      <c r="L2396" t="s">
        <v>616</v>
      </c>
      <c r="M2396" t="s">
        <v>903</v>
      </c>
      <c r="P2396" t="s">
        <v>26</v>
      </c>
      <c r="Q2396" t="s">
        <v>720</v>
      </c>
      <c r="R2396" t="s">
        <v>558</v>
      </c>
      <c r="W2396" s="32">
        <v>126.49</v>
      </c>
      <c r="Y2396" t="s">
        <v>1193</v>
      </c>
      <c r="Z2396" t="s">
        <v>1194</v>
      </c>
    </row>
    <row r="2397" spans="1:26" x14ac:dyDescent="0.3">
      <c r="A2397" t="s">
        <v>26</v>
      </c>
      <c r="B2397" t="s">
        <v>27</v>
      </c>
      <c r="C2397" s="27">
        <v>2020</v>
      </c>
      <c r="D2397" s="28">
        <v>10</v>
      </c>
      <c r="E2397" t="s">
        <v>632</v>
      </c>
      <c r="F2397" t="s">
        <v>1192</v>
      </c>
      <c r="G2397" s="29">
        <v>43948</v>
      </c>
      <c r="H2397" s="30">
        <v>43948</v>
      </c>
      <c r="I2397" s="31">
        <v>143</v>
      </c>
      <c r="J2397" t="s">
        <v>44</v>
      </c>
      <c r="K2397" t="s">
        <v>581</v>
      </c>
      <c r="L2397" t="s">
        <v>617</v>
      </c>
      <c r="M2397" t="s">
        <v>903</v>
      </c>
      <c r="O2397" t="s">
        <v>606</v>
      </c>
      <c r="P2397" t="s">
        <v>26</v>
      </c>
      <c r="Q2397" t="s">
        <v>33</v>
      </c>
      <c r="R2397" t="s">
        <v>558</v>
      </c>
      <c r="W2397" s="32">
        <v>55.88</v>
      </c>
      <c r="Y2397" t="s">
        <v>1193</v>
      </c>
      <c r="Z2397" t="s">
        <v>1194</v>
      </c>
    </row>
    <row r="2398" spans="1:26" x14ac:dyDescent="0.3">
      <c r="A2398" t="s">
        <v>26</v>
      </c>
      <c r="B2398" t="s">
        <v>27</v>
      </c>
      <c r="C2398" s="27">
        <v>2020</v>
      </c>
      <c r="D2398" s="28">
        <v>10</v>
      </c>
      <c r="E2398" t="s">
        <v>632</v>
      </c>
      <c r="F2398" t="s">
        <v>1192</v>
      </c>
      <c r="G2398" s="29">
        <v>43948</v>
      </c>
      <c r="H2398" s="30">
        <v>43948</v>
      </c>
      <c r="I2398" s="31">
        <v>144</v>
      </c>
      <c r="J2398" t="s">
        <v>44</v>
      </c>
      <c r="K2398" t="s">
        <v>581</v>
      </c>
      <c r="L2398" t="s">
        <v>617</v>
      </c>
      <c r="M2398" t="s">
        <v>903</v>
      </c>
      <c r="P2398" t="s">
        <v>26</v>
      </c>
      <c r="Q2398" t="s">
        <v>720</v>
      </c>
      <c r="R2398" t="s">
        <v>558</v>
      </c>
      <c r="W2398" s="32">
        <v>21.96</v>
      </c>
      <c r="Y2398" t="s">
        <v>1193</v>
      </c>
      <c r="Z2398" t="s">
        <v>1194</v>
      </c>
    </row>
    <row r="2399" spans="1:26" x14ac:dyDescent="0.3">
      <c r="A2399" t="s">
        <v>26</v>
      </c>
      <c r="B2399" t="s">
        <v>27</v>
      </c>
      <c r="C2399" s="27">
        <v>2020</v>
      </c>
      <c r="D2399" s="28">
        <v>10</v>
      </c>
      <c r="E2399" t="s">
        <v>632</v>
      </c>
      <c r="F2399" t="s">
        <v>1192</v>
      </c>
      <c r="G2399" s="29">
        <v>43948</v>
      </c>
      <c r="H2399" s="30">
        <v>43948</v>
      </c>
      <c r="I2399" s="31">
        <v>149</v>
      </c>
      <c r="J2399" t="s">
        <v>44</v>
      </c>
      <c r="K2399" t="s">
        <v>581</v>
      </c>
      <c r="L2399" t="s">
        <v>618</v>
      </c>
      <c r="M2399" t="s">
        <v>903</v>
      </c>
      <c r="O2399" t="s">
        <v>606</v>
      </c>
      <c r="P2399" t="s">
        <v>26</v>
      </c>
      <c r="Q2399" t="s">
        <v>33</v>
      </c>
      <c r="R2399" t="s">
        <v>558</v>
      </c>
      <c r="W2399" s="32">
        <v>49.91</v>
      </c>
      <c r="Y2399" t="s">
        <v>1193</v>
      </c>
      <c r="Z2399" t="s">
        <v>1194</v>
      </c>
    </row>
    <row r="2400" spans="1:26" x14ac:dyDescent="0.3">
      <c r="A2400" t="s">
        <v>26</v>
      </c>
      <c r="B2400" t="s">
        <v>27</v>
      </c>
      <c r="C2400" s="27">
        <v>2020</v>
      </c>
      <c r="D2400" s="28">
        <v>10</v>
      </c>
      <c r="E2400" t="s">
        <v>632</v>
      </c>
      <c r="F2400" t="s">
        <v>1192</v>
      </c>
      <c r="G2400" s="29">
        <v>43948</v>
      </c>
      <c r="H2400" s="30">
        <v>43948</v>
      </c>
      <c r="I2400" s="31">
        <v>150</v>
      </c>
      <c r="J2400" t="s">
        <v>44</v>
      </c>
      <c r="K2400" t="s">
        <v>581</v>
      </c>
      <c r="L2400" t="s">
        <v>618</v>
      </c>
      <c r="M2400" t="s">
        <v>903</v>
      </c>
      <c r="P2400" t="s">
        <v>26</v>
      </c>
      <c r="Q2400" t="s">
        <v>720</v>
      </c>
      <c r="R2400" t="s">
        <v>558</v>
      </c>
      <c r="W2400" s="32">
        <v>19.61</v>
      </c>
      <c r="Y2400" t="s">
        <v>1193</v>
      </c>
      <c r="Z2400" t="s">
        <v>1194</v>
      </c>
    </row>
    <row r="2401" spans="1:26" x14ac:dyDescent="0.3">
      <c r="A2401" t="s">
        <v>26</v>
      </c>
      <c r="B2401" t="s">
        <v>27</v>
      </c>
      <c r="C2401" s="27">
        <v>2020</v>
      </c>
      <c r="D2401" s="28">
        <v>10</v>
      </c>
      <c r="E2401" t="s">
        <v>632</v>
      </c>
      <c r="F2401" t="s">
        <v>1192</v>
      </c>
      <c r="G2401" s="29">
        <v>43948</v>
      </c>
      <c r="H2401" s="30">
        <v>43948</v>
      </c>
      <c r="I2401" s="31">
        <v>153</v>
      </c>
      <c r="J2401" t="s">
        <v>44</v>
      </c>
      <c r="K2401" t="s">
        <v>581</v>
      </c>
      <c r="L2401" t="s">
        <v>619</v>
      </c>
      <c r="M2401" t="s">
        <v>903</v>
      </c>
      <c r="O2401" t="s">
        <v>606</v>
      </c>
      <c r="P2401" t="s">
        <v>26</v>
      </c>
      <c r="Q2401" t="s">
        <v>33</v>
      </c>
      <c r="R2401" t="s">
        <v>558</v>
      </c>
      <c r="W2401" s="32">
        <v>26.45</v>
      </c>
      <c r="Y2401" t="s">
        <v>1193</v>
      </c>
      <c r="Z2401" t="s">
        <v>1194</v>
      </c>
    </row>
    <row r="2402" spans="1:26" x14ac:dyDescent="0.3">
      <c r="A2402" t="s">
        <v>26</v>
      </c>
      <c r="B2402" t="s">
        <v>27</v>
      </c>
      <c r="C2402" s="27">
        <v>2020</v>
      </c>
      <c r="D2402" s="28">
        <v>10</v>
      </c>
      <c r="E2402" t="s">
        <v>632</v>
      </c>
      <c r="F2402" t="s">
        <v>1192</v>
      </c>
      <c r="G2402" s="29">
        <v>43948</v>
      </c>
      <c r="H2402" s="30">
        <v>43948</v>
      </c>
      <c r="I2402" s="31">
        <v>154</v>
      </c>
      <c r="J2402" t="s">
        <v>44</v>
      </c>
      <c r="K2402" t="s">
        <v>581</v>
      </c>
      <c r="L2402" t="s">
        <v>619</v>
      </c>
      <c r="M2402" t="s">
        <v>903</v>
      </c>
      <c r="P2402" t="s">
        <v>26</v>
      </c>
      <c r="Q2402" t="s">
        <v>720</v>
      </c>
      <c r="R2402" t="s">
        <v>558</v>
      </c>
      <c r="W2402" s="32">
        <v>10.39</v>
      </c>
      <c r="Y2402" t="s">
        <v>1193</v>
      </c>
      <c r="Z2402" t="s">
        <v>1194</v>
      </c>
    </row>
    <row r="2403" spans="1:26" x14ac:dyDescent="0.3">
      <c r="A2403" t="s">
        <v>26</v>
      </c>
      <c r="B2403" t="s">
        <v>27</v>
      </c>
      <c r="C2403" s="27">
        <v>2020</v>
      </c>
      <c r="D2403" s="28">
        <v>10</v>
      </c>
      <c r="E2403" t="s">
        <v>632</v>
      </c>
      <c r="F2403" t="s">
        <v>1192</v>
      </c>
      <c r="G2403" s="29">
        <v>43948</v>
      </c>
      <c r="H2403" s="30">
        <v>43948</v>
      </c>
      <c r="I2403" s="31">
        <v>157</v>
      </c>
      <c r="J2403" t="s">
        <v>44</v>
      </c>
      <c r="K2403" t="s">
        <v>581</v>
      </c>
      <c r="L2403" t="s">
        <v>611</v>
      </c>
      <c r="M2403" t="s">
        <v>903</v>
      </c>
      <c r="O2403" t="s">
        <v>606</v>
      </c>
      <c r="P2403" t="s">
        <v>26</v>
      </c>
      <c r="Q2403" t="s">
        <v>33</v>
      </c>
      <c r="R2403" t="s">
        <v>558</v>
      </c>
      <c r="W2403" s="32">
        <v>3732.4</v>
      </c>
      <c r="Y2403" t="s">
        <v>1193</v>
      </c>
      <c r="Z2403" t="s">
        <v>1194</v>
      </c>
    </row>
    <row r="2404" spans="1:26" x14ac:dyDescent="0.3">
      <c r="A2404" t="s">
        <v>26</v>
      </c>
      <c r="B2404" t="s">
        <v>27</v>
      </c>
      <c r="C2404" s="27">
        <v>2020</v>
      </c>
      <c r="D2404" s="28">
        <v>10</v>
      </c>
      <c r="E2404" t="s">
        <v>632</v>
      </c>
      <c r="F2404" t="s">
        <v>1192</v>
      </c>
      <c r="G2404" s="29">
        <v>43948</v>
      </c>
      <c r="H2404" s="30">
        <v>43948</v>
      </c>
      <c r="I2404" s="31">
        <v>158</v>
      </c>
      <c r="J2404" t="s">
        <v>44</v>
      </c>
      <c r="K2404" t="s">
        <v>581</v>
      </c>
      <c r="L2404" t="s">
        <v>611</v>
      </c>
      <c r="M2404" t="s">
        <v>903</v>
      </c>
      <c r="P2404" t="s">
        <v>26</v>
      </c>
      <c r="Q2404" t="s">
        <v>720</v>
      </c>
      <c r="R2404" t="s">
        <v>558</v>
      </c>
      <c r="W2404" s="32">
        <v>1675.98</v>
      </c>
      <c r="Y2404" t="s">
        <v>1193</v>
      </c>
      <c r="Z2404" t="s">
        <v>1194</v>
      </c>
    </row>
    <row r="2405" spans="1:26" x14ac:dyDescent="0.3">
      <c r="A2405" t="s">
        <v>26</v>
      </c>
      <c r="B2405" t="s">
        <v>27</v>
      </c>
      <c r="C2405" s="27">
        <v>2020</v>
      </c>
      <c r="D2405" s="28">
        <v>10</v>
      </c>
      <c r="E2405" t="s">
        <v>632</v>
      </c>
      <c r="F2405" t="s">
        <v>1192</v>
      </c>
      <c r="G2405" s="29">
        <v>43948</v>
      </c>
      <c r="H2405" s="30">
        <v>43948</v>
      </c>
      <c r="I2405" s="31">
        <v>161</v>
      </c>
      <c r="J2405" t="s">
        <v>44</v>
      </c>
      <c r="K2405" t="s">
        <v>581</v>
      </c>
      <c r="L2405" t="s">
        <v>905</v>
      </c>
      <c r="M2405" t="s">
        <v>903</v>
      </c>
      <c r="O2405" t="s">
        <v>606</v>
      </c>
      <c r="P2405" t="s">
        <v>26</v>
      </c>
      <c r="Q2405" t="s">
        <v>33</v>
      </c>
      <c r="R2405" t="s">
        <v>558</v>
      </c>
      <c r="W2405" s="32">
        <v>19.09</v>
      </c>
      <c r="Y2405" t="s">
        <v>1193</v>
      </c>
      <c r="Z2405" t="s">
        <v>1194</v>
      </c>
    </row>
    <row r="2406" spans="1:26" x14ac:dyDescent="0.3">
      <c r="A2406" t="s">
        <v>26</v>
      </c>
      <c r="B2406" t="s">
        <v>27</v>
      </c>
      <c r="C2406" s="27">
        <v>2020</v>
      </c>
      <c r="D2406" s="28">
        <v>10</v>
      </c>
      <c r="E2406" t="s">
        <v>632</v>
      </c>
      <c r="F2406" t="s">
        <v>1192</v>
      </c>
      <c r="G2406" s="29">
        <v>43948</v>
      </c>
      <c r="H2406" s="30">
        <v>43948</v>
      </c>
      <c r="I2406" s="31">
        <v>162</v>
      </c>
      <c r="J2406" t="s">
        <v>44</v>
      </c>
      <c r="K2406" t="s">
        <v>581</v>
      </c>
      <c r="L2406" t="s">
        <v>905</v>
      </c>
      <c r="M2406" t="s">
        <v>903</v>
      </c>
      <c r="P2406" t="s">
        <v>26</v>
      </c>
      <c r="Q2406" t="s">
        <v>720</v>
      </c>
      <c r="R2406" t="s">
        <v>558</v>
      </c>
      <c r="W2406" s="32">
        <v>7.5</v>
      </c>
      <c r="Y2406" t="s">
        <v>1193</v>
      </c>
      <c r="Z2406" t="s">
        <v>1194</v>
      </c>
    </row>
    <row r="2407" spans="1:26" x14ac:dyDescent="0.3">
      <c r="A2407" t="s">
        <v>26</v>
      </c>
      <c r="B2407" t="s">
        <v>27</v>
      </c>
      <c r="C2407" s="27">
        <v>2020</v>
      </c>
      <c r="D2407" s="28">
        <v>10</v>
      </c>
      <c r="E2407" t="s">
        <v>609</v>
      </c>
      <c r="F2407" t="s">
        <v>1195</v>
      </c>
      <c r="G2407" s="29">
        <v>43948</v>
      </c>
      <c r="H2407" s="30">
        <v>43949</v>
      </c>
      <c r="I2407" s="31">
        <v>249</v>
      </c>
      <c r="J2407" t="s">
        <v>44</v>
      </c>
      <c r="K2407" t="s">
        <v>604</v>
      </c>
      <c r="L2407" t="s">
        <v>611</v>
      </c>
      <c r="M2407" t="s">
        <v>903</v>
      </c>
      <c r="O2407" t="s">
        <v>606</v>
      </c>
      <c r="P2407" t="s">
        <v>26</v>
      </c>
      <c r="Q2407" t="s">
        <v>33</v>
      </c>
      <c r="R2407" t="s">
        <v>558</v>
      </c>
      <c r="W2407" s="32">
        <v>3354.92</v>
      </c>
      <c r="X2407" t="s">
        <v>612</v>
      </c>
      <c r="Y2407" t="s">
        <v>1196</v>
      </c>
      <c r="Z2407" t="s">
        <v>614</v>
      </c>
    </row>
    <row r="2408" spans="1:26" x14ac:dyDescent="0.3">
      <c r="A2408" t="s">
        <v>26</v>
      </c>
      <c r="B2408" t="s">
        <v>27</v>
      </c>
      <c r="C2408" s="27">
        <v>2020</v>
      </c>
      <c r="D2408" s="28">
        <v>10</v>
      </c>
      <c r="E2408" t="s">
        <v>609</v>
      </c>
      <c r="F2408" t="s">
        <v>1195</v>
      </c>
      <c r="G2408" s="29">
        <v>43948</v>
      </c>
      <c r="H2408" s="30">
        <v>43949</v>
      </c>
      <c r="I2408" s="31">
        <v>250</v>
      </c>
      <c r="J2408" t="s">
        <v>44</v>
      </c>
      <c r="K2408" t="s">
        <v>604</v>
      </c>
      <c r="L2408" t="s">
        <v>611</v>
      </c>
      <c r="M2408" t="s">
        <v>903</v>
      </c>
      <c r="O2408" t="s">
        <v>606</v>
      </c>
      <c r="P2408" t="s">
        <v>26</v>
      </c>
      <c r="Q2408" t="s">
        <v>33</v>
      </c>
      <c r="R2408" t="s">
        <v>558</v>
      </c>
      <c r="W2408" s="32">
        <v>3349</v>
      </c>
      <c r="X2408" t="s">
        <v>612</v>
      </c>
      <c r="Y2408" t="s">
        <v>1196</v>
      </c>
      <c r="Z2408" t="s">
        <v>614</v>
      </c>
    </row>
    <row r="2409" spans="1:26" x14ac:dyDescent="0.3">
      <c r="A2409" t="s">
        <v>26</v>
      </c>
      <c r="B2409" t="s">
        <v>27</v>
      </c>
      <c r="C2409" s="27">
        <v>2020</v>
      </c>
      <c r="D2409" s="28">
        <v>10</v>
      </c>
      <c r="E2409" t="s">
        <v>609</v>
      </c>
      <c r="F2409" t="s">
        <v>1195</v>
      </c>
      <c r="G2409" s="29">
        <v>43948</v>
      </c>
      <c r="H2409" s="30">
        <v>43949</v>
      </c>
      <c r="I2409" s="31">
        <v>251</v>
      </c>
      <c r="J2409" t="s">
        <v>44</v>
      </c>
      <c r="K2409" t="s">
        <v>604</v>
      </c>
      <c r="L2409" t="s">
        <v>615</v>
      </c>
      <c r="M2409" t="s">
        <v>903</v>
      </c>
      <c r="O2409" t="s">
        <v>606</v>
      </c>
      <c r="P2409" t="s">
        <v>26</v>
      </c>
      <c r="Q2409" t="s">
        <v>33</v>
      </c>
      <c r="R2409" t="s">
        <v>558</v>
      </c>
      <c r="W2409" s="32">
        <v>453.59</v>
      </c>
      <c r="X2409" t="s">
        <v>612</v>
      </c>
      <c r="Y2409" t="s">
        <v>1196</v>
      </c>
      <c r="Z2409" t="s">
        <v>614</v>
      </c>
    </row>
    <row r="2410" spans="1:26" x14ac:dyDescent="0.3">
      <c r="A2410" t="s">
        <v>26</v>
      </c>
      <c r="B2410" t="s">
        <v>27</v>
      </c>
      <c r="C2410" s="27">
        <v>2020</v>
      </c>
      <c r="D2410" s="28">
        <v>10</v>
      </c>
      <c r="E2410" t="s">
        <v>609</v>
      </c>
      <c r="F2410" t="s">
        <v>1195</v>
      </c>
      <c r="G2410" s="29">
        <v>43948</v>
      </c>
      <c r="H2410" s="30">
        <v>43949</v>
      </c>
      <c r="I2410" s="31">
        <v>252</v>
      </c>
      <c r="J2410" t="s">
        <v>44</v>
      </c>
      <c r="K2410" t="s">
        <v>604</v>
      </c>
      <c r="L2410" t="s">
        <v>615</v>
      </c>
      <c r="M2410" t="s">
        <v>903</v>
      </c>
      <c r="O2410" t="s">
        <v>606</v>
      </c>
      <c r="P2410" t="s">
        <v>26</v>
      </c>
      <c r="Q2410" t="s">
        <v>33</v>
      </c>
      <c r="R2410" t="s">
        <v>558</v>
      </c>
      <c r="W2410" s="32">
        <v>452.78</v>
      </c>
      <c r="X2410" t="s">
        <v>612</v>
      </c>
      <c r="Y2410" t="s">
        <v>1196</v>
      </c>
      <c r="Z2410" t="s">
        <v>614</v>
      </c>
    </row>
    <row r="2411" spans="1:26" x14ac:dyDescent="0.3">
      <c r="A2411" t="s">
        <v>26</v>
      </c>
      <c r="B2411" t="s">
        <v>27</v>
      </c>
      <c r="C2411" s="27">
        <v>2020</v>
      </c>
      <c r="D2411" s="28">
        <v>10</v>
      </c>
      <c r="E2411" t="s">
        <v>609</v>
      </c>
      <c r="F2411" t="s">
        <v>1195</v>
      </c>
      <c r="G2411" s="29">
        <v>43948</v>
      </c>
      <c r="H2411" s="30">
        <v>43949</v>
      </c>
      <c r="I2411" s="31">
        <v>253</v>
      </c>
      <c r="J2411" t="s">
        <v>44</v>
      </c>
      <c r="K2411" t="s">
        <v>604</v>
      </c>
      <c r="L2411" t="s">
        <v>616</v>
      </c>
      <c r="M2411" t="s">
        <v>903</v>
      </c>
      <c r="O2411" t="s">
        <v>606</v>
      </c>
      <c r="P2411" t="s">
        <v>26</v>
      </c>
      <c r="Q2411" t="s">
        <v>33</v>
      </c>
      <c r="R2411" t="s">
        <v>558</v>
      </c>
      <c r="W2411" s="32">
        <v>231.14</v>
      </c>
      <c r="X2411" t="s">
        <v>612</v>
      </c>
      <c r="Y2411" t="s">
        <v>1196</v>
      </c>
      <c r="Z2411" t="s">
        <v>614</v>
      </c>
    </row>
    <row r="2412" spans="1:26" x14ac:dyDescent="0.3">
      <c r="A2412" t="s">
        <v>26</v>
      </c>
      <c r="B2412" t="s">
        <v>27</v>
      </c>
      <c r="C2412" s="27">
        <v>2020</v>
      </c>
      <c r="D2412" s="28">
        <v>10</v>
      </c>
      <c r="E2412" t="s">
        <v>609</v>
      </c>
      <c r="F2412" t="s">
        <v>1195</v>
      </c>
      <c r="G2412" s="29">
        <v>43948</v>
      </c>
      <c r="H2412" s="30">
        <v>43949</v>
      </c>
      <c r="I2412" s="31">
        <v>254</v>
      </c>
      <c r="J2412" t="s">
        <v>44</v>
      </c>
      <c r="K2412" t="s">
        <v>604</v>
      </c>
      <c r="L2412" t="s">
        <v>616</v>
      </c>
      <c r="M2412" t="s">
        <v>903</v>
      </c>
      <c r="O2412" t="s">
        <v>606</v>
      </c>
      <c r="P2412" t="s">
        <v>26</v>
      </c>
      <c r="Q2412" t="s">
        <v>33</v>
      </c>
      <c r="R2412" t="s">
        <v>558</v>
      </c>
      <c r="W2412" s="32">
        <v>242.58</v>
      </c>
      <c r="X2412" t="s">
        <v>612</v>
      </c>
      <c r="Y2412" t="s">
        <v>1196</v>
      </c>
      <c r="Z2412" t="s">
        <v>614</v>
      </c>
    </row>
    <row r="2413" spans="1:26" x14ac:dyDescent="0.3">
      <c r="A2413" t="s">
        <v>26</v>
      </c>
      <c r="B2413" t="s">
        <v>27</v>
      </c>
      <c r="C2413" s="27">
        <v>2020</v>
      </c>
      <c r="D2413" s="28">
        <v>10</v>
      </c>
      <c r="E2413" t="s">
        <v>609</v>
      </c>
      <c r="F2413" t="s">
        <v>1195</v>
      </c>
      <c r="G2413" s="29">
        <v>43948</v>
      </c>
      <c r="H2413" s="30">
        <v>43949</v>
      </c>
      <c r="I2413" s="31">
        <v>255</v>
      </c>
      <c r="J2413" t="s">
        <v>44</v>
      </c>
      <c r="K2413" t="s">
        <v>604</v>
      </c>
      <c r="L2413" t="s">
        <v>617</v>
      </c>
      <c r="M2413" t="s">
        <v>903</v>
      </c>
      <c r="O2413" t="s">
        <v>606</v>
      </c>
      <c r="P2413" t="s">
        <v>26</v>
      </c>
      <c r="Q2413" t="s">
        <v>33</v>
      </c>
      <c r="R2413" t="s">
        <v>558</v>
      </c>
      <c r="W2413" s="32">
        <v>43.95</v>
      </c>
      <c r="X2413" t="s">
        <v>612</v>
      </c>
      <c r="Y2413" t="s">
        <v>1196</v>
      </c>
      <c r="Z2413" t="s">
        <v>614</v>
      </c>
    </row>
    <row r="2414" spans="1:26" x14ac:dyDescent="0.3">
      <c r="A2414" t="s">
        <v>26</v>
      </c>
      <c r="B2414" t="s">
        <v>27</v>
      </c>
      <c r="C2414" s="27">
        <v>2020</v>
      </c>
      <c r="D2414" s="28">
        <v>10</v>
      </c>
      <c r="E2414" t="s">
        <v>609</v>
      </c>
      <c r="F2414" t="s">
        <v>1195</v>
      </c>
      <c r="G2414" s="29">
        <v>43948</v>
      </c>
      <c r="H2414" s="30">
        <v>43949</v>
      </c>
      <c r="I2414" s="31">
        <v>256</v>
      </c>
      <c r="J2414" t="s">
        <v>44</v>
      </c>
      <c r="K2414" t="s">
        <v>604</v>
      </c>
      <c r="L2414" t="s">
        <v>617</v>
      </c>
      <c r="M2414" t="s">
        <v>903</v>
      </c>
      <c r="O2414" t="s">
        <v>606</v>
      </c>
      <c r="P2414" t="s">
        <v>26</v>
      </c>
      <c r="Q2414" t="s">
        <v>33</v>
      </c>
      <c r="R2414" t="s">
        <v>558</v>
      </c>
      <c r="W2414" s="32">
        <v>43.87</v>
      </c>
      <c r="X2414" t="s">
        <v>612</v>
      </c>
      <c r="Y2414" t="s">
        <v>1196</v>
      </c>
      <c r="Z2414" t="s">
        <v>614</v>
      </c>
    </row>
    <row r="2415" spans="1:26" x14ac:dyDescent="0.3">
      <c r="A2415" t="s">
        <v>26</v>
      </c>
      <c r="B2415" t="s">
        <v>27</v>
      </c>
      <c r="C2415" s="27">
        <v>2020</v>
      </c>
      <c r="D2415" s="28">
        <v>10</v>
      </c>
      <c r="E2415" t="s">
        <v>609</v>
      </c>
      <c r="F2415" t="s">
        <v>1195</v>
      </c>
      <c r="G2415" s="29">
        <v>43948</v>
      </c>
      <c r="H2415" s="30">
        <v>43949</v>
      </c>
      <c r="I2415" s="31">
        <v>257</v>
      </c>
      <c r="J2415" t="s">
        <v>44</v>
      </c>
      <c r="K2415" t="s">
        <v>604</v>
      </c>
      <c r="L2415" t="s">
        <v>657</v>
      </c>
      <c r="M2415" t="s">
        <v>903</v>
      </c>
      <c r="O2415" t="s">
        <v>606</v>
      </c>
      <c r="P2415" t="s">
        <v>26</v>
      </c>
      <c r="Q2415" t="s">
        <v>33</v>
      </c>
      <c r="R2415" t="s">
        <v>558</v>
      </c>
      <c r="W2415" s="32">
        <v>901</v>
      </c>
      <c r="X2415" t="s">
        <v>612</v>
      </c>
      <c r="Y2415" t="s">
        <v>1196</v>
      </c>
      <c r="Z2415" t="s">
        <v>614</v>
      </c>
    </row>
    <row r="2416" spans="1:26" x14ac:dyDescent="0.3">
      <c r="A2416" t="s">
        <v>26</v>
      </c>
      <c r="B2416" t="s">
        <v>27</v>
      </c>
      <c r="C2416" s="27">
        <v>2020</v>
      </c>
      <c r="D2416" s="28">
        <v>10</v>
      </c>
      <c r="E2416" t="s">
        <v>609</v>
      </c>
      <c r="F2416" t="s">
        <v>1195</v>
      </c>
      <c r="G2416" s="29">
        <v>43948</v>
      </c>
      <c r="H2416" s="30">
        <v>43949</v>
      </c>
      <c r="I2416" s="31">
        <v>258</v>
      </c>
      <c r="J2416" t="s">
        <v>44</v>
      </c>
      <c r="K2416" t="s">
        <v>604</v>
      </c>
      <c r="L2416" t="s">
        <v>657</v>
      </c>
      <c r="M2416" t="s">
        <v>903</v>
      </c>
      <c r="O2416" t="s">
        <v>606</v>
      </c>
      <c r="P2416" t="s">
        <v>26</v>
      </c>
      <c r="Q2416" t="s">
        <v>33</v>
      </c>
      <c r="R2416" t="s">
        <v>558</v>
      </c>
      <c r="W2416" s="32">
        <v>614.5</v>
      </c>
      <c r="X2416" t="s">
        <v>612</v>
      </c>
      <c r="Y2416" t="s">
        <v>1196</v>
      </c>
      <c r="Z2416" t="s">
        <v>614</v>
      </c>
    </row>
    <row r="2417" spans="1:26" x14ac:dyDescent="0.3">
      <c r="A2417" t="s">
        <v>26</v>
      </c>
      <c r="B2417" t="s">
        <v>27</v>
      </c>
      <c r="C2417" s="27">
        <v>2020</v>
      </c>
      <c r="D2417" s="28">
        <v>10</v>
      </c>
      <c r="E2417" t="s">
        <v>609</v>
      </c>
      <c r="F2417" t="s">
        <v>1195</v>
      </c>
      <c r="G2417" s="29">
        <v>43948</v>
      </c>
      <c r="H2417" s="30">
        <v>43949</v>
      </c>
      <c r="I2417" s="31">
        <v>259</v>
      </c>
      <c r="J2417" t="s">
        <v>44</v>
      </c>
      <c r="K2417" t="s">
        <v>604</v>
      </c>
      <c r="L2417" t="s">
        <v>618</v>
      </c>
      <c r="M2417" t="s">
        <v>903</v>
      </c>
      <c r="O2417" t="s">
        <v>606</v>
      </c>
      <c r="P2417" t="s">
        <v>26</v>
      </c>
      <c r="Q2417" t="s">
        <v>33</v>
      </c>
      <c r="R2417" t="s">
        <v>558</v>
      </c>
      <c r="W2417" s="32">
        <v>39.25</v>
      </c>
      <c r="X2417" t="s">
        <v>612</v>
      </c>
      <c r="Y2417" t="s">
        <v>1196</v>
      </c>
      <c r="Z2417" t="s">
        <v>614</v>
      </c>
    </row>
    <row r="2418" spans="1:26" x14ac:dyDescent="0.3">
      <c r="A2418" t="s">
        <v>26</v>
      </c>
      <c r="B2418" t="s">
        <v>27</v>
      </c>
      <c r="C2418" s="27">
        <v>2020</v>
      </c>
      <c r="D2418" s="28">
        <v>10</v>
      </c>
      <c r="E2418" t="s">
        <v>609</v>
      </c>
      <c r="F2418" t="s">
        <v>1195</v>
      </c>
      <c r="G2418" s="29">
        <v>43948</v>
      </c>
      <c r="H2418" s="30">
        <v>43949</v>
      </c>
      <c r="I2418" s="31">
        <v>260</v>
      </c>
      <c r="J2418" t="s">
        <v>44</v>
      </c>
      <c r="K2418" t="s">
        <v>604</v>
      </c>
      <c r="L2418" t="s">
        <v>618</v>
      </c>
      <c r="M2418" t="s">
        <v>903</v>
      </c>
      <c r="O2418" t="s">
        <v>606</v>
      </c>
      <c r="P2418" t="s">
        <v>26</v>
      </c>
      <c r="Q2418" t="s">
        <v>33</v>
      </c>
      <c r="R2418" t="s">
        <v>558</v>
      </c>
      <c r="W2418" s="32">
        <v>39.18</v>
      </c>
      <c r="X2418" t="s">
        <v>612</v>
      </c>
      <c r="Y2418" t="s">
        <v>1196</v>
      </c>
      <c r="Z2418" t="s">
        <v>614</v>
      </c>
    </row>
    <row r="2419" spans="1:26" x14ac:dyDescent="0.3">
      <c r="A2419" t="s">
        <v>26</v>
      </c>
      <c r="B2419" t="s">
        <v>27</v>
      </c>
      <c r="C2419" s="27">
        <v>2020</v>
      </c>
      <c r="D2419" s="28">
        <v>10</v>
      </c>
      <c r="E2419" t="s">
        <v>609</v>
      </c>
      <c r="F2419" t="s">
        <v>1195</v>
      </c>
      <c r="G2419" s="29">
        <v>43948</v>
      </c>
      <c r="H2419" s="30">
        <v>43949</v>
      </c>
      <c r="I2419" s="31">
        <v>261</v>
      </c>
      <c r="J2419" t="s">
        <v>44</v>
      </c>
      <c r="K2419" t="s">
        <v>604</v>
      </c>
      <c r="L2419" t="s">
        <v>619</v>
      </c>
      <c r="M2419" t="s">
        <v>903</v>
      </c>
      <c r="O2419" t="s">
        <v>606</v>
      </c>
      <c r="P2419" t="s">
        <v>26</v>
      </c>
      <c r="Q2419" t="s">
        <v>33</v>
      </c>
      <c r="R2419" t="s">
        <v>558</v>
      </c>
      <c r="W2419" s="32">
        <v>20.8</v>
      </c>
      <c r="X2419" t="s">
        <v>612</v>
      </c>
      <c r="Y2419" t="s">
        <v>1196</v>
      </c>
      <c r="Z2419" t="s">
        <v>614</v>
      </c>
    </row>
    <row r="2420" spans="1:26" x14ac:dyDescent="0.3">
      <c r="A2420" t="s">
        <v>26</v>
      </c>
      <c r="B2420" t="s">
        <v>27</v>
      </c>
      <c r="C2420" s="27">
        <v>2020</v>
      </c>
      <c r="D2420" s="28">
        <v>10</v>
      </c>
      <c r="E2420" t="s">
        <v>609</v>
      </c>
      <c r="F2420" t="s">
        <v>1195</v>
      </c>
      <c r="G2420" s="29">
        <v>43948</v>
      </c>
      <c r="H2420" s="30">
        <v>43949</v>
      </c>
      <c r="I2420" s="31">
        <v>262</v>
      </c>
      <c r="J2420" t="s">
        <v>44</v>
      </c>
      <c r="K2420" t="s">
        <v>604</v>
      </c>
      <c r="L2420" t="s">
        <v>619</v>
      </c>
      <c r="M2420" t="s">
        <v>903</v>
      </c>
      <c r="O2420" t="s">
        <v>606</v>
      </c>
      <c r="P2420" t="s">
        <v>26</v>
      </c>
      <c r="Q2420" t="s">
        <v>33</v>
      </c>
      <c r="R2420" t="s">
        <v>558</v>
      </c>
      <c r="W2420" s="32">
        <v>20.76</v>
      </c>
      <c r="X2420" t="s">
        <v>612</v>
      </c>
      <c r="Y2420" t="s">
        <v>1196</v>
      </c>
      <c r="Z2420" t="s">
        <v>614</v>
      </c>
    </row>
    <row r="2421" spans="1:26" x14ac:dyDescent="0.3">
      <c r="A2421" t="s">
        <v>26</v>
      </c>
      <c r="B2421" t="s">
        <v>27</v>
      </c>
      <c r="C2421" s="27">
        <v>2020</v>
      </c>
      <c r="D2421" s="28">
        <v>10</v>
      </c>
      <c r="E2421" t="s">
        <v>609</v>
      </c>
      <c r="F2421" t="s">
        <v>1195</v>
      </c>
      <c r="G2421" s="29">
        <v>43948</v>
      </c>
      <c r="H2421" s="30">
        <v>43949</v>
      </c>
      <c r="I2421" s="31">
        <v>263</v>
      </c>
      <c r="J2421" t="s">
        <v>44</v>
      </c>
      <c r="K2421" t="s">
        <v>604</v>
      </c>
      <c r="L2421" t="s">
        <v>905</v>
      </c>
      <c r="M2421" t="s">
        <v>903</v>
      </c>
      <c r="O2421" t="s">
        <v>606</v>
      </c>
      <c r="P2421" t="s">
        <v>26</v>
      </c>
      <c r="Q2421" t="s">
        <v>33</v>
      </c>
      <c r="R2421" t="s">
        <v>558</v>
      </c>
      <c r="W2421" s="32">
        <v>20</v>
      </c>
      <c r="X2421" t="s">
        <v>612</v>
      </c>
      <c r="Y2421" t="s">
        <v>1196</v>
      </c>
      <c r="Z2421" t="s">
        <v>614</v>
      </c>
    </row>
    <row r="2422" spans="1:26" x14ac:dyDescent="0.3">
      <c r="A2422" t="s">
        <v>26</v>
      </c>
      <c r="B2422" t="s">
        <v>27</v>
      </c>
      <c r="C2422" s="27">
        <v>2020</v>
      </c>
      <c r="D2422" s="28">
        <v>10</v>
      </c>
      <c r="E2422" t="s">
        <v>609</v>
      </c>
      <c r="F2422" t="s">
        <v>1195</v>
      </c>
      <c r="G2422" s="29">
        <v>43948</v>
      </c>
      <c r="H2422" s="30">
        <v>43949</v>
      </c>
      <c r="I2422" s="31">
        <v>264</v>
      </c>
      <c r="J2422" t="s">
        <v>44</v>
      </c>
      <c r="K2422" t="s">
        <v>604</v>
      </c>
      <c r="L2422" t="s">
        <v>905</v>
      </c>
      <c r="M2422" t="s">
        <v>903</v>
      </c>
      <c r="O2422" t="s">
        <v>606</v>
      </c>
      <c r="P2422" t="s">
        <v>26</v>
      </c>
      <c r="Q2422" t="s">
        <v>33</v>
      </c>
      <c r="R2422" t="s">
        <v>558</v>
      </c>
      <c r="W2422" s="32">
        <v>10</v>
      </c>
      <c r="X2422" t="s">
        <v>612</v>
      </c>
      <c r="Y2422" t="s">
        <v>1196</v>
      </c>
      <c r="Z2422" t="s">
        <v>614</v>
      </c>
    </row>
    <row r="2423" spans="1:26" x14ac:dyDescent="0.3">
      <c r="A2423" t="s">
        <v>26</v>
      </c>
      <c r="B2423" t="s">
        <v>27</v>
      </c>
      <c r="C2423" s="27">
        <v>2020</v>
      </c>
      <c r="D2423" s="28">
        <v>10</v>
      </c>
      <c r="E2423" t="s">
        <v>609</v>
      </c>
      <c r="F2423" t="s">
        <v>1195</v>
      </c>
      <c r="G2423" s="29">
        <v>43948</v>
      </c>
      <c r="H2423" s="30">
        <v>43949</v>
      </c>
      <c r="I2423" s="31">
        <v>315</v>
      </c>
      <c r="J2423" t="s">
        <v>44</v>
      </c>
      <c r="K2423" t="s">
        <v>604</v>
      </c>
      <c r="L2423" t="s">
        <v>611</v>
      </c>
      <c r="M2423" t="s">
        <v>1025</v>
      </c>
      <c r="O2423" t="s">
        <v>606</v>
      </c>
      <c r="P2423" t="s">
        <v>26</v>
      </c>
      <c r="Q2423" t="s">
        <v>33</v>
      </c>
      <c r="R2423" t="s">
        <v>558</v>
      </c>
      <c r="W2423" s="32">
        <v>2500</v>
      </c>
      <c r="X2423" t="s">
        <v>612</v>
      </c>
      <c r="Y2423" t="s">
        <v>1196</v>
      </c>
      <c r="Z2423" t="s">
        <v>614</v>
      </c>
    </row>
    <row r="2424" spans="1:26" x14ac:dyDescent="0.3">
      <c r="A2424" t="s">
        <v>26</v>
      </c>
      <c r="B2424" t="s">
        <v>27</v>
      </c>
      <c r="C2424" s="27">
        <v>2020</v>
      </c>
      <c r="D2424" s="28">
        <v>10</v>
      </c>
      <c r="E2424" t="s">
        <v>609</v>
      </c>
      <c r="F2424" t="s">
        <v>1195</v>
      </c>
      <c r="G2424" s="29">
        <v>43948</v>
      </c>
      <c r="H2424" s="30">
        <v>43949</v>
      </c>
      <c r="I2424" s="31">
        <v>316</v>
      </c>
      <c r="J2424" t="s">
        <v>44</v>
      </c>
      <c r="K2424" t="s">
        <v>604</v>
      </c>
      <c r="L2424" t="s">
        <v>615</v>
      </c>
      <c r="M2424" t="s">
        <v>1025</v>
      </c>
      <c r="O2424" t="s">
        <v>606</v>
      </c>
      <c r="P2424" t="s">
        <v>26</v>
      </c>
      <c r="Q2424" t="s">
        <v>33</v>
      </c>
      <c r="R2424" t="s">
        <v>558</v>
      </c>
      <c r="W2424" s="32">
        <v>338</v>
      </c>
      <c r="X2424" t="s">
        <v>612</v>
      </c>
      <c r="Y2424" t="s">
        <v>1196</v>
      </c>
      <c r="Z2424" t="s">
        <v>614</v>
      </c>
    </row>
    <row r="2425" spans="1:26" x14ac:dyDescent="0.3">
      <c r="A2425" t="s">
        <v>26</v>
      </c>
      <c r="B2425" t="s">
        <v>27</v>
      </c>
      <c r="C2425" s="27">
        <v>2020</v>
      </c>
      <c r="D2425" s="28">
        <v>10</v>
      </c>
      <c r="E2425" t="s">
        <v>609</v>
      </c>
      <c r="F2425" t="s">
        <v>1195</v>
      </c>
      <c r="G2425" s="29">
        <v>43948</v>
      </c>
      <c r="H2425" s="30">
        <v>43949</v>
      </c>
      <c r="I2425" s="31">
        <v>317</v>
      </c>
      <c r="J2425" t="s">
        <v>44</v>
      </c>
      <c r="K2425" t="s">
        <v>604</v>
      </c>
      <c r="L2425" t="s">
        <v>616</v>
      </c>
      <c r="M2425" t="s">
        <v>1025</v>
      </c>
      <c r="O2425" t="s">
        <v>606</v>
      </c>
      <c r="P2425" t="s">
        <v>26</v>
      </c>
      <c r="Q2425" t="s">
        <v>33</v>
      </c>
      <c r="R2425" t="s">
        <v>558</v>
      </c>
      <c r="W2425" s="32">
        <v>179.63</v>
      </c>
      <c r="X2425" t="s">
        <v>612</v>
      </c>
      <c r="Y2425" t="s">
        <v>1196</v>
      </c>
      <c r="Z2425" t="s">
        <v>614</v>
      </c>
    </row>
    <row r="2426" spans="1:26" x14ac:dyDescent="0.3">
      <c r="A2426" t="s">
        <v>26</v>
      </c>
      <c r="B2426" t="s">
        <v>27</v>
      </c>
      <c r="C2426" s="27">
        <v>2020</v>
      </c>
      <c r="D2426" s="28">
        <v>10</v>
      </c>
      <c r="E2426" t="s">
        <v>609</v>
      </c>
      <c r="F2426" t="s">
        <v>1195</v>
      </c>
      <c r="G2426" s="29">
        <v>43948</v>
      </c>
      <c r="H2426" s="30">
        <v>43949</v>
      </c>
      <c r="I2426" s="31">
        <v>318</v>
      </c>
      <c r="J2426" t="s">
        <v>44</v>
      </c>
      <c r="K2426" t="s">
        <v>604</v>
      </c>
      <c r="L2426" t="s">
        <v>617</v>
      </c>
      <c r="M2426" t="s">
        <v>1025</v>
      </c>
      <c r="O2426" t="s">
        <v>606</v>
      </c>
      <c r="P2426" t="s">
        <v>26</v>
      </c>
      <c r="Q2426" t="s">
        <v>33</v>
      </c>
      <c r="R2426" t="s">
        <v>558</v>
      </c>
      <c r="W2426" s="32">
        <v>32.75</v>
      </c>
      <c r="X2426" t="s">
        <v>612</v>
      </c>
      <c r="Y2426" t="s">
        <v>1196</v>
      </c>
      <c r="Z2426" t="s">
        <v>614</v>
      </c>
    </row>
    <row r="2427" spans="1:26" x14ac:dyDescent="0.3">
      <c r="A2427" t="s">
        <v>26</v>
      </c>
      <c r="B2427" t="s">
        <v>27</v>
      </c>
      <c r="C2427" s="27">
        <v>2020</v>
      </c>
      <c r="D2427" s="28">
        <v>10</v>
      </c>
      <c r="E2427" t="s">
        <v>609</v>
      </c>
      <c r="F2427" t="s">
        <v>1195</v>
      </c>
      <c r="G2427" s="29">
        <v>43948</v>
      </c>
      <c r="H2427" s="30">
        <v>43949</v>
      </c>
      <c r="I2427" s="31">
        <v>319</v>
      </c>
      <c r="J2427" t="s">
        <v>44</v>
      </c>
      <c r="K2427" t="s">
        <v>604</v>
      </c>
      <c r="L2427" t="s">
        <v>657</v>
      </c>
      <c r="M2427" t="s">
        <v>1025</v>
      </c>
      <c r="O2427" t="s">
        <v>606</v>
      </c>
      <c r="P2427" t="s">
        <v>26</v>
      </c>
      <c r="Q2427" t="s">
        <v>33</v>
      </c>
      <c r="R2427" t="s">
        <v>558</v>
      </c>
      <c r="W2427" s="32">
        <v>614.5</v>
      </c>
      <c r="X2427" t="s">
        <v>612</v>
      </c>
      <c r="Y2427" t="s">
        <v>1196</v>
      </c>
      <c r="Z2427" t="s">
        <v>614</v>
      </c>
    </row>
    <row r="2428" spans="1:26" x14ac:dyDescent="0.3">
      <c r="A2428" t="s">
        <v>26</v>
      </c>
      <c r="B2428" t="s">
        <v>27</v>
      </c>
      <c r="C2428" s="27">
        <v>2020</v>
      </c>
      <c r="D2428" s="28">
        <v>10</v>
      </c>
      <c r="E2428" t="s">
        <v>609</v>
      </c>
      <c r="F2428" t="s">
        <v>1195</v>
      </c>
      <c r="G2428" s="29">
        <v>43948</v>
      </c>
      <c r="H2428" s="30">
        <v>43949</v>
      </c>
      <c r="I2428" s="31">
        <v>320</v>
      </c>
      <c r="J2428" t="s">
        <v>44</v>
      </c>
      <c r="K2428" t="s">
        <v>604</v>
      </c>
      <c r="L2428" t="s">
        <v>618</v>
      </c>
      <c r="M2428" t="s">
        <v>1025</v>
      </c>
      <c r="O2428" t="s">
        <v>606</v>
      </c>
      <c r="P2428" t="s">
        <v>26</v>
      </c>
      <c r="Q2428" t="s">
        <v>33</v>
      </c>
      <c r="R2428" t="s">
        <v>558</v>
      </c>
      <c r="W2428" s="32">
        <v>29.25</v>
      </c>
      <c r="X2428" t="s">
        <v>612</v>
      </c>
      <c r="Y2428" t="s">
        <v>1196</v>
      </c>
      <c r="Z2428" t="s">
        <v>614</v>
      </c>
    </row>
    <row r="2429" spans="1:26" x14ac:dyDescent="0.3">
      <c r="A2429" t="s">
        <v>26</v>
      </c>
      <c r="B2429" t="s">
        <v>27</v>
      </c>
      <c r="C2429" s="27">
        <v>2020</v>
      </c>
      <c r="D2429" s="28">
        <v>10</v>
      </c>
      <c r="E2429" t="s">
        <v>609</v>
      </c>
      <c r="F2429" t="s">
        <v>1195</v>
      </c>
      <c r="G2429" s="29">
        <v>43948</v>
      </c>
      <c r="H2429" s="30">
        <v>43949</v>
      </c>
      <c r="I2429" s="31">
        <v>321</v>
      </c>
      <c r="J2429" t="s">
        <v>44</v>
      </c>
      <c r="K2429" t="s">
        <v>604</v>
      </c>
      <c r="L2429" t="s">
        <v>619</v>
      </c>
      <c r="M2429" t="s">
        <v>1025</v>
      </c>
      <c r="O2429" t="s">
        <v>606</v>
      </c>
      <c r="P2429" t="s">
        <v>26</v>
      </c>
      <c r="Q2429" t="s">
        <v>33</v>
      </c>
      <c r="R2429" t="s">
        <v>558</v>
      </c>
      <c r="W2429" s="32">
        <v>15.5</v>
      </c>
      <c r="X2429" t="s">
        <v>612</v>
      </c>
      <c r="Y2429" t="s">
        <v>1196</v>
      </c>
      <c r="Z2429" t="s">
        <v>614</v>
      </c>
    </row>
    <row r="2430" spans="1:26" x14ac:dyDescent="0.3">
      <c r="A2430" t="s">
        <v>26</v>
      </c>
      <c r="B2430" t="s">
        <v>27</v>
      </c>
      <c r="C2430" s="27">
        <v>2020</v>
      </c>
      <c r="D2430" s="28">
        <v>10</v>
      </c>
      <c r="E2430" t="s">
        <v>609</v>
      </c>
      <c r="F2430" t="s">
        <v>1195</v>
      </c>
      <c r="G2430" s="29">
        <v>43948</v>
      </c>
      <c r="H2430" s="30">
        <v>43949</v>
      </c>
      <c r="I2430" s="31">
        <v>401</v>
      </c>
      <c r="J2430" t="s">
        <v>44</v>
      </c>
      <c r="L2430" t="s">
        <v>37</v>
      </c>
      <c r="M2430" t="s">
        <v>38</v>
      </c>
      <c r="Q2430" t="s">
        <v>33</v>
      </c>
      <c r="W2430" s="32">
        <v>-13546.95</v>
      </c>
      <c r="Y2430" t="s">
        <v>45</v>
      </c>
      <c r="Z2430" t="s">
        <v>614</v>
      </c>
    </row>
    <row r="2431" spans="1:26" x14ac:dyDescent="0.3">
      <c r="A2431" t="s">
        <v>26</v>
      </c>
      <c r="B2431" t="s">
        <v>27</v>
      </c>
      <c r="C2431" s="27">
        <v>2020</v>
      </c>
      <c r="D2431" s="28">
        <v>10</v>
      </c>
      <c r="E2431" t="s">
        <v>632</v>
      </c>
      <c r="F2431" t="s">
        <v>1197</v>
      </c>
      <c r="G2431" s="29">
        <v>43951</v>
      </c>
      <c r="H2431" s="30">
        <v>43951</v>
      </c>
      <c r="I2431" s="31">
        <v>9</v>
      </c>
      <c r="J2431" t="s">
        <v>44</v>
      </c>
      <c r="K2431" t="s">
        <v>604</v>
      </c>
      <c r="L2431" t="s">
        <v>615</v>
      </c>
      <c r="M2431" t="s">
        <v>1198</v>
      </c>
      <c r="O2431" t="s">
        <v>606</v>
      </c>
      <c r="P2431" t="s">
        <v>26</v>
      </c>
      <c r="Q2431" t="s">
        <v>33</v>
      </c>
      <c r="R2431" t="s">
        <v>558</v>
      </c>
      <c r="W2431" s="32">
        <v>1383.43</v>
      </c>
      <c r="Y2431" t="s">
        <v>1199</v>
      </c>
      <c r="Z2431" t="s">
        <v>1200</v>
      </c>
    </row>
    <row r="2432" spans="1:26" x14ac:dyDescent="0.3">
      <c r="A2432" t="s">
        <v>26</v>
      </c>
      <c r="B2432" t="s">
        <v>27</v>
      </c>
      <c r="C2432" s="27">
        <v>2020</v>
      </c>
      <c r="D2432" s="28">
        <v>10</v>
      </c>
      <c r="E2432" t="s">
        <v>632</v>
      </c>
      <c r="F2432" t="s">
        <v>1197</v>
      </c>
      <c r="G2432" s="29">
        <v>43951</v>
      </c>
      <c r="H2432" s="30">
        <v>43951</v>
      </c>
      <c r="I2432" s="31">
        <v>11</v>
      </c>
      <c r="J2432" t="s">
        <v>44</v>
      </c>
      <c r="K2432" t="s">
        <v>604</v>
      </c>
      <c r="L2432" t="s">
        <v>616</v>
      </c>
      <c r="M2432" t="s">
        <v>1198</v>
      </c>
      <c r="O2432" t="s">
        <v>606</v>
      </c>
      <c r="P2432" t="s">
        <v>26</v>
      </c>
      <c r="Q2432" t="s">
        <v>33</v>
      </c>
      <c r="R2432" t="s">
        <v>558</v>
      </c>
      <c r="W2432" s="32">
        <v>1090.8399999999999</v>
      </c>
      <c r="Y2432" t="s">
        <v>1199</v>
      </c>
      <c r="Z2432" t="s">
        <v>1200</v>
      </c>
    </row>
    <row r="2433" spans="1:26" x14ac:dyDescent="0.3">
      <c r="A2433" t="s">
        <v>26</v>
      </c>
      <c r="B2433" t="s">
        <v>27</v>
      </c>
      <c r="C2433" s="27">
        <v>2020</v>
      </c>
      <c r="D2433" s="28">
        <v>10</v>
      </c>
      <c r="E2433" t="s">
        <v>632</v>
      </c>
      <c r="F2433" t="s">
        <v>1197</v>
      </c>
      <c r="G2433" s="29">
        <v>43951</v>
      </c>
      <c r="H2433" s="30">
        <v>43951</v>
      </c>
      <c r="I2433" s="31">
        <v>14</v>
      </c>
      <c r="J2433" t="s">
        <v>44</v>
      </c>
      <c r="K2433" t="s">
        <v>604</v>
      </c>
      <c r="L2433" t="s">
        <v>617</v>
      </c>
      <c r="M2433" t="s">
        <v>1198</v>
      </c>
      <c r="O2433" t="s">
        <v>606</v>
      </c>
      <c r="P2433" t="s">
        <v>26</v>
      </c>
      <c r="Q2433" t="s">
        <v>33</v>
      </c>
      <c r="R2433" t="s">
        <v>558</v>
      </c>
      <c r="W2433" s="32">
        <v>174.92</v>
      </c>
      <c r="Y2433" t="s">
        <v>1199</v>
      </c>
      <c r="Z2433" t="s">
        <v>1200</v>
      </c>
    </row>
    <row r="2434" spans="1:26" x14ac:dyDescent="0.3">
      <c r="A2434" t="s">
        <v>26</v>
      </c>
      <c r="B2434" t="s">
        <v>27</v>
      </c>
      <c r="C2434" s="27">
        <v>2020</v>
      </c>
      <c r="D2434" s="28">
        <v>10</v>
      </c>
      <c r="E2434" t="s">
        <v>632</v>
      </c>
      <c r="F2434" t="s">
        <v>1197</v>
      </c>
      <c r="G2434" s="29">
        <v>43951</v>
      </c>
      <c r="H2434" s="30">
        <v>43951</v>
      </c>
      <c r="I2434" s="31">
        <v>17</v>
      </c>
      <c r="J2434" t="s">
        <v>44</v>
      </c>
      <c r="K2434" t="s">
        <v>604</v>
      </c>
      <c r="L2434" t="s">
        <v>618</v>
      </c>
      <c r="M2434" t="s">
        <v>1198</v>
      </c>
      <c r="O2434" t="s">
        <v>606</v>
      </c>
      <c r="P2434" t="s">
        <v>26</v>
      </c>
      <c r="Q2434" t="s">
        <v>33</v>
      </c>
      <c r="R2434" t="s">
        <v>558</v>
      </c>
      <c r="W2434" s="32">
        <v>156.22</v>
      </c>
      <c r="Y2434" t="s">
        <v>1199</v>
      </c>
      <c r="Z2434" t="s">
        <v>1200</v>
      </c>
    </row>
    <row r="2435" spans="1:26" x14ac:dyDescent="0.3">
      <c r="A2435" t="s">
        <v>26</v>
      </c>
      <c r="B2435" t="s">
        <v>27</v>
      </c>
      <c r="C2435" s="27">
        <v>2020</v>
      </c>
      <c r="D2435" s="28">
        <v>10</v>
      </c>
      <c r="E2435" t="s">
        <v>632</v>
      </c>
      <c r="F2435" t="s">
        <v>1197</v>
      </c>
      <c r="G2435" s="29">
        <v>43951</v>
      </c>
      <c r="H2435" s="30">
        <v>43951</v>
      </c>
      <c r="I2435" s="31">
        <v>19</v>
      </c>
      <c r="J2435" t="s">
        <v>44</v>
      </c>
      <c r="K2435" t="s">
        <v>604</v>
      </c>
      <c r="L2435" t="s">
        <v>619</v>
      </c>
      <c r="M2435" t="s">
        <v>1198</v>
      </c>
      <c r="O2435" t="s">
        <v>606</v>
      </c>
      <c r="P2435" t="s">
        <v>26</v>
      </c>
      <c r="Q2435" t="s">
        <v>33</v>
      </c>
      <c r="R2435" t="s">
        <v>558</v>
      </c>
      <c r="W2435" s="32">
        <v>82.8</v>
      </c>
      <c r="Y2435" t="s">
        <v>1199</v>
      </c>
      <c r="Z2435" t="s">
        <v>1200</v>
      </c>
    </row>
    <row r="2436" spans="1:26" x14ac:dyDescent="0.3">
      <c r="A2436" t="s">
        <v>26</v>
      </c>
      <c r="B2436" t="s">
        <v>27</v>
      </c>
      <c r="C2436" s="27">
        <v>2020</v>
      </c>
      <c r="D2436" s="28">
        <v>10</v>
      </c>
      <c r="E2436" t="s">
        <v>632</v>
      </c>
      <c r="F2436" t="s">
        <v>1197</v>
      </c>
      <c r="G2436" s="29">
        <v>43951</v>
      </c>
      <c r="H2436" s="30">
        <v>43951</v>
      </c>
      <c r="I2436" s="31">
        <v>21</v>
      </c>
      <c r="J2436" t="s">
        <v>44</v>
      </c>
      <c r="K2436" t="s">
        <v>604</v>
      </c>
      <c r="L2436" t="s">
        <v>611</v>
      </c>
      <c r="M2436" t="s">
        <v>1198</v>
      </c>
      <c r="O2436" t="s">
        <v>606</v>
      </c>
      <c r="P2436" t="s">
        <v>26</v>
      </c>
      <c r="Q2436" t="s">
        <v>33</v>
      </c>
      <c r="R2436" t="s">
        <v>558</v>
      </c>
      <c r="W2436" s="32">
        <v>13092.89</v>
      </c>
      <c r="Y2436" t="s">
        <v>1199</v>
      </c>
      <c r="Z2436" t="s">
        <v>1200</v>
      </c>
    </row>
    <row r="2437" spans="1:26" x14ac:dyDescent="0.3">
      <c r="A2437" t="s">
        <v>26</v>
      </c>
      <c r="B2437" t="s">
        <v>27</v>
      </c>
      <c r="C2437" s="27">
        <v>2020</v>
      </c>
      <c r="D2437" s="28">
        <v>10</v>
      </c>
      <c r="E2437" t="s">
        <v>632</v>
      </c>
      <c r="F2437" t="s">
        <v>1197</v>
      </c>
      <c r="G2437" s="29">
        <v>43951</v>
      </c>
      <c r="H2437" s="30">
        <v>43951</v>
      </c>
      <c r="I2437" s="31">
        <v>24</v>
      </c>
      <c r="J2437" t="s">
        <v>44</v>
      </c>
      <c r="K2437" t="s">
        <v>604</v>
      </c>
      <c r="L2437" t="s">
        <v>871</v>
      </c>
      <c r="M2437" t="s">
        <v>1198</v>
      </c>
      <c r="O2437" t="s">
        <v>606</v>
      </c>
      <c r="P2437" t="s">
        <v>26</v>
      </c>
      <c r="Q2437" t="s">
        <v>33</v>
      </c>
      <c r="R2437" t="s">
        <v>558</v>
      </c>
      <c r="W2437" s="32">
        <v>1240.96</v>
      </c>
      <c r="Y2437" t="s">
        <v>1199</v>
      </c>
      <c r="Z2437" t="s">
        <v>1200</v>
      </c>
    </row>
    <row r="2438" spans="1:26" x14ac:dyDescent="0.3">
      <c r="A2438" t="s">
        <v>26</v>
      </c>
      <c r="B2438" t="s">
        <v>27</v>
      </c>
      <c r="C2438" s="27">
        <v>2020</v>
      </c>
      <c r="D2438" s="28">
        <v>10</v>
      </c>
      <c r="E2438" t="s">
        <v>632</v>
      </c>
      <c r="F2438" t="s">
        <v>1197</v>
      </c>
      <c r="G2438" s="29">
        <v>43951</v>
      </c>
      <c r="H2438" s="30">
        <v>43951</v>
      </c>
      <c r="I2438" s="31">
        <v>25</v>
      </c>
      <c r="J2438" t="s">
        <v>44</v>
      </c>
      <c r="K2438" t="s">
        <v>604</v>
      </c>
      <c r="L2438" t="s">
        <v>873</v>
      </c>
      <c r="M2438" t="s">
        <v>1198</v>
      </c>
      <c r="O2438" t="s">
        <v>606</v>
      </c>
      <c r="P2438" t="s">
        <v>26</v>
      </c>
      <c r="Q2438" t="s">
        <v>33</v>
      </c>
      <c r="R2438" t="s">
        <v>558</v>
      </c>
      <c r="W2438" s="32">
        <v>88.64</v>
      </c>
      <c r="Y2438" t="s">
        <v>1199</v>
      </c>
      <c r="Z2438" t="s">
        <v>1200</v>
      </c>
    </row>
    <row r="2439" spans="1:26" x14ac:dyDescent="0.3">
      <c r="A2439" t="s">
        <v>26</v>
      </c>
      <c r="B2439" t="s">
        <v>27</v>
      </c>
      <c r="C2439" s="27">
        <v>2020</v>
      </c>
      <c r="D2439" s="28">
        <v>10</v>
      </c>
      <c r="E2439" t="s">
        <v>632</v>
      </c>
      <c r="F2439" t="s">
        <v>1197</v>
      </c>
      <c r="G2439" s="29">
        <v>43951</v>
      </c>
      <c r="H2439" s="30">
        <v>43951</v>
      </c>
      <c r="I2439" s="31">
        <v>26</v>
      </c>
      <c r="J2439" t="s">
        <v>44</v>
      </c>
      <c r="K2439" t="s">
        <v>604</v>
      </c>
      <c r="L2439" t="s">
        <v>620</v>
      </c>
      <c r="M2439" t="s">
        <v>1198</v>
      </c>
      <c r="O2439" t="s">
        <v>606</v>
      </c>
      <c r="P2439" t="s">
        <v>26</v>
      </c>
      <c r="Q2439" t="s">
        <v>33</v>
      </c>
      <c r="R2439" t="s">
        <v>558</v>
      </c>
      <c r="W2439" s="32">
        <v>421.55</v>
      </c>
      <c r="Y2439" t="s">
        <v>1199</v>
      </c>
      <c r="Z2439" t="s">
        <v>1200</v>
      </c>
    </row>
    <row r="2440" spans="1:26" x14ac:dyDescent="0.3">
      <c r="A2440" t="s">
        <v>26</v>
      </c>
      <c r="B2440" t="s">
        <v>27</v>
      </c>
      <c r="C2440" s="27">
        <v>2020</v>
      </c>
      <c r="D2440" s="28">
        <v>10</v>
      </c>
      <c r="E2440" t="s">
        <v>632</v>
      </c>
      <c r="F2440" t="s">
        <v>1197</v>
      </c>
      <c r="G2440" s="29">
        <v>43951</v>
      </c>
      <c r="H2440" s="30">
        <v>43951</v>
      </c>
      <c r="I2440" s="31">
        <v>37</v>
      </c>
      <c r="J2440" t="s">
        <v>44</v>
      </c>
      <c r="K2440" t="s">
        <v>604</v>
      </c>
      <c r="L2440" t="s">
        <v>971</v>
      </c>
      <c r="M2440" t="s">
        <v>1198</v>
      </c>
      <c r="O2440" t="s">
        <v>606</v>
      </c>
      <c r="P2440" t="s">
        <v>26</v>
      </c>
      <c r="Q2440" t="s">
        <v>33</v>
      </c>
      <c r="R2440" t="s">
        <v>558</v>
      </c>
      <c r="W2440" s="32">
        <v>4.04</v>
      </c>
      <c r="Y2440" t="s">
        <v>1199</v>
      </c>
      <c r="Z2440" t="s">
        <v>1200</v>
      </c>
    </row>
    <row r="2441" spans="1:26" x14ac:dyDescent="0.3">
      <c r="A2441" t="s">
        <v>26</v>
      </c>
      <c r="B2441" t="s">
        <v>27</v>
      </c>
      <c r="C2441" s="27">
        <v>2020</v>
      </c>
      <c r="D2441" s="28">
        <v>10</v>
      </c>
      <c r="E2441" t="s">
        <v>632</v>
      </c>
      <c r="F2441" t="s">
        <v>1197</v>
      </c>
      <c r="G2441" s="29">
        <v>43951</v>
      </c>
      <c r="H2441" s="30">
        <v>43951</v>
      </c>
      <c r="I2441" s="31">
        <v>43</v>
      </c>
      <c r="J2441" t="s">
        <v>44</v>
      </c>
      <c r="K2441" t="s">
        <v>604</v>
      </c>
      <c r="L2441" t="s">
        <v>928</v>
      </c>
      <c r="M2441" t="s">
        <v>1198</v>
      </c>
      <c r="O2441" t="s">
        <v>606</v>
      </c>
      <c r="P2441" t="s">
        <v>26</v>
      </c>
      <c r="Q2441" t="s">
        <v>33</v>
      </c>
      <c r="R2441" t="s">
        <v>558</v>
      </c>
      <c r="W2441" s="32">
        <v>14.75</v>
      </c>
      <c r="Y2441" t="s">
        <v>1199</v>
      </c>
      <c r="Z2441" t="s">
        <v>1200</v>
      </c>
    </row>
    <row r="2442" spans="1:26" x14ac:dyDescent="0.3">
      <c r="A2442" t="s">
        <v>26</v>
      </c>
      <c r="B2442" t="s">
        <v>27</v>
      </c>
      <c r="C2442" s="27">
        <v>2020</v>
      </c>
      <c r="D2442" s="28">
        <v>10</v>
      </c>
      <c r="E2442" t="s">
        <v>632</v>
      </c>
      <c r="F2442" t="s">
        <v>1197</v>
      </c>
      <c r="G2442" s="29">
        <v>43951</v>
      </c>
      <c r="H2442" s="30">
        <v>43951</v>
      </c>
      <c r="I2442" s="31">
        <v>51</v>
      </c>
      <c r="J2442" t="s">
        <v>44</v>
      </c>
      <c r="K2442" t="s">
        <v>604</v>
      </c>
      <c r="L2442" t="s">
        <v>923</v>
      </c>
      <c r="M2442" t="s">
        <v>1198</v>
      </c>
      <c r="O2442" t="s">
        <v>606</v>
      </c>
      <c r="P2442" t="s">
        <v>26</v>
      </c>
      <c r="Q2442" t="s">
        <v>33</v>
      </c>
      <c r="R2442" t="s">
        <v>558</v>
      </c>
      <c r="W2442" s="32">
        <v>164.86</v>
      </c>
      <c r="Y2442" t="s">
        <v>1199</v>
      </c>
      <c r="Z2442" t="s">
        <v>1200</v>
      </c>
    </row>
    <row r="2443" spans="1:26" x14ac:dyDescent="0.3">
      <c r="A2443" t="s">
        <v>26</v>
      </c>
      <c r="B2443" t="s">
        <v>27</v>
      </c>
      <c r="C2443" s="27">
        <v>2020</v>
      </c>
      <c r="D2443" s="28">
        <v>10</v>
      </c>
      <c r="E2443" t="s">
        <v>632</v>
      </c>
      <c r="F2443" t="s">
        <v>1197</v>
      </c>
      <c r="G2443" s="29">
        <v>43951</v>
      </c>
      <c r="H2443" s="30">
        <v>43951</v>
      </c>
      <c r="I2443" s="31">
        <v>77</v>
      </c>
      <c r="J2443" t="s">
        <v>44</v>
      </c>
      <c r="K2443" t="s">
        <v>604</v>
      </c>
      <c r="L2443" t="s">
        <v>615</v>
      </c>
      <c r="M2443" t="s">
        <v>597</v>
      </c>
      <c r="O2443" t="s">
        <v>606</v>
      </c>
      <c r="P2443" t="s">
        <v>26</v>
      </c>
      <c r="Q2443" t="s">
        <v>33</v>
      </c>
      <c r="R2443" t="s">
        <v>558</v>
      </c>
      <c r="W2443" s="32">
        <v>-1383.43</v>
      </c>
      <c r="Y2443" t="s">
        <v>1199</v>
      </c>
      <c r="Z2443" t="s">
        <v>1200</v>
      </c>
    </row>
    <row r="2444" spans="1:26" x14ac:dyDescent="0.3">
      <c r="A2444" t="s">
        <v>26</v>
      </c>
      <c r="B2444" t="s">
        <v>27</v>
      </c>
      <c r="C2444" s="27">
        <v>2020</v>
      </c>
      <c r="D2444" s="28">
        <v>10</v>
      </c>
      <c r="E2444" t="s">
        <v>632</v>
      </c>
      <c r="F2444" t="s">
        <v>1197</v>
      </c>
      <c r="G2444" s="29">
        <v>43951</v>
      </c>
      <c r="H2444" s="30">
        <v>43951</v>
      </c>
      <c r="I2444" s="31">
        <v>79</v>
      </c>
      <c r="J2444" t="s">
        <v>44</v>
      </c>
      <c r="K2444" t="s">
        <v>604</v>
      </c>
      <c r="L2444" t="s">
        <v>616</v>
      </c>
      <c r="M2444" t="s">
        <v>597</v>
      </c>
      <c r="O2444" t="s">
        <v>606</v>
      </c>
      <c r="P2444" t="s">
        <v>26</v>
      </c>
      <c r="Q2444" t="s">
        <v>33</v>
      </c>
      <c r="R2444" t="s">
        <v>558</v>
      </c>
      <c r="W2444" s="32">
        <v>-1090.8399999999999</v>
      </c>
      <c r="Y2444" t="s">
        <v>1199</v>
      </c>
      <c r="Z2444" t="s">
        <v>1200</v>
      </c>
    </row>
    <row r="2445" spans="1:26" x14ac:dyDescent="0.3">
      <c r="A2445" t="s">
        <v>26</v>
      </c>
      <c r="B2445" t="s">
        <v>27</v>
      </c>
      <c r="C2445" s="27">
        <v>2020</v>
      </c>
      <c r="D2445" s="28">
        <v>10</v>
      </c>
      <c r="E2445" t="s">
        <v>632</v>
      </c>
      <c r="F2445" t="s">
        <v>1197</v>
      </c>
      <c r="G2445" s="29">
        <v>43951</v>
      </c>
      <c r="H2445" s="30">
        <v>43951</v>
      </c>
      <c r="I2445" s="31">
        <v>82</v>
      </c>
      <c r="J2445" t="s">
        <v>44</v>
      </c>
      <c r="K2445" t="s">
        <v>604</v>
      </c>
      <c r="L2445" t="s">
        <v>617</v>
      </c>
      <c r="M2445" t="s">
        <v>597</v>
      </c>
      <c r="O2445" t="s">
        <v>606</v>
      </c>
      <c r="P2445" t="s">
        <v>26</v>
      </c>
      <c r="Q2445" t="s">
        <v>33</v>
      </c>
      <c r="R2445" t="s">
        <v>558</v>
      </c>
      <c r="W2445" s="32">
        <v>-174.92</v>
      </c>
      <c r="Y2445" t="s">
        <v>1199</v>
      </c>
      <c r="Z2445" t="s">
        <v>1200</v>
      </c>
    </row>
    <row r="2446" spans="1:26" x14ac:dyDescent="0.3">
      <c r="A2446" t="s">
        <v>26</v>
      </c>
      <c r="B2446" t="s">
        <v>27</v>
      </c>
      <c r="C2446" s="27">
        <v>2020</v>
      </c>
      <c r="D2446" s="28">
        <v>10</v>
      </c>
      <c r="E2446" t="s">
        <v>632</v>
      </c>
      <c r="F2446" t="s">
        <v>1197</v>
      </c>
      <c r="G2446" s="29">
        <v>43951</v>
      </c>
      <c r="H2446" s="30">
        <v>43951</v>
      </c>
      <c r="I2446" s="31">
        <v>85</v>
      </c>
      <c r="J2446" t="s">
        <v>44</v>
      </c>
      <c r="K2446" t="s">
        <v>604</v>
      </c>
      <c r="L2446" t="s">
        <v>618</v>
      </c>
      <c r="M2446" t="s">
        <v>597</v>
      </c>
      <c r="O2446" t="s">
        <v>606</v>
      </c>
      <c r="P2446" t="s">
        <v>26</v>
      </c>
      <c r="Q2446" t="s">
        <v>33</v>
      </c>
      <c r="R2446" t="s">
        <v>558</v>
      </c>
      <c r="W2446" s="32">
        <v>-156.22</v>
      </c>
      <c r="Y2446" t="s">
        <v>1199</v>
      </c>
      <c r="Z2446" t="s">
        <v>1200</v>
      </c>
    </row>
    <row r="2447" spans="1:26" x14ac:dyDescent="0.3">
      <c r="A2447" t="s">
        <v>26</v>
      </c>
      <c r="B2447" t="s">
        <v>27</v>
      </c>
      <c r="C2447" s="27">
        <v>2020</v>
      </c>
      <c r="D2447" s="28">
        <v>10</v>
      </c>
      <c r="E2447" t="s">
        <v>632</v>
      </c>
      <c r="F2447" t="s">
        <v>1197</v>
      </c>
      <c r="G2447" s="29">
        <v>43951</v>
      </c>
      <c r="H2447" s="30">
        <v>43951</v>
      </c>
      <c r="I2447" s="31">
        <v>87</v>
      </c>
      <c r="J2447" t="s">
        <v>44</v>
      </c>
      <c r="K2447" t="s">
        <v>604</v>
      </c>
      <c r="L2447" t="s">
        <v>619</v>
      </c>
      <c r="M2447" t="s">
        <v>597</v>
      </c>
      <c r="O2447" t="s">
        <v>606</v>
      </c>
      <c r="P2447" t="s">
        <v>26</v>
      </c>
      <c r="Q2447" t="s">
        <v>33</v>
      </c>
      <c r="R2447" t="s">
        <v>558</v>
      </c>
      <c r="W2447" s="32">
        <v>-82.8</v>
      </c>
      <c r="Y2447" t="s">
        <v>1199</v>
      </c>
      <c r="Z2447" t="s">
        <v>1200</v>
      </c>
    </row>
    <row r="2448" spans="1:26" x14ac:dyDescent="0.3">
      <c r="A2448" t="s">
        <v>26</v>
      </c>
      <c r="B2448" t="s">
        <v>27</v>
      </c>
      <c r="C2448" s="27">
        <v>2020</v>
      </c>
      <c r="D2448" s="28">
        <v>10</v>
      </c>
      <c r="E2448" t="s">
        <v>632</v>
      </c>
      <c r="F2448" t="s">
        <v>1197</v>
      </c>
      <c r="G2448" s="29">
        <v>43951</v>
      </c>
      <c r="H2448" s="30">
        <v>43951</v>
      </c>
      <c r="I2448" s="31">
        <v>89</v>
      </c>
      <c r="J2448" t="s">
        <v>44</v>
      </c>
      <c r="K2448" t="s">
        <v>604</v>
      </c>
      <c r="L2448" t="s">
        <v>611</v>
      </c>
      <c r="M2448" t="s">
        <v>597</v>
      </c>
      <c r="O2448" t="s">
        <v>606</v>
      </c>
      <c r="P2448" t="s">
        <v>26</v>
      </c>
      <c r="Q2448" t="s">
        <v>33</v>
      </c>
      <c r="R2448" t="s">
        <v>558</v>
      </c>
      <c r="W2448" s="32">
        <v>-13092.89</v>
      </c>
      <c r="Y2448" t="s">
        <v>1199</v>
      </c>
      <c r="Z2448" t="s">
        <v>1200</v>
      </c>
    </row>
    <row r="2449" spans="1:26" x14ac:dyDescent="0.3">
      <c r="A2449" t="s">
        <v>26</v>
      </c>
      <c r="B2449" t="s">
        <v>27</v>
      </c>
      <c r="C2449" s="27">
        <v>2020</v>
      </c>
      <c r="D2449" s="28">
        <v>10</v>
      </c>
      <c r="E2449" t="s">
        <v>632</v>
      </c>
      <c r="F2449" t="s">
        <v>1197</v>
      </c>
      <c r="G2449" s="29">
        <v>43951</v>
      </c>
      <c r="H2449" s="30">
        <v>43951</v>
      </c>
      <c r="I2449" s="31">
        <v>92</v>
      </c>
      <c r="J2449" t="s">
        <v>44</v>
      </c>
      <c r="K2449" t="s">
        <v>604</v>
      </c>
      <c r="L2449" t="s">
        <v>871</v>
      </c>
      <c r="M2449" t="s">
        <v>597</v>
      </c>
      <c r="O2449" t="s">
        <v>606</v>
      </c>
      <c r="P2449" t="s">
        <v>26</v>
      </c>
      <c r="Q2449" t="s">
        <v>33</v>
      </c>
      <c r="R2449" t="s">
        <v>558</v>
      </c>
      <c r="W2449" s="32">
        <v>-1240.96</v>
      </c>
      <c r="Y2449" t="s">
        <v>1199</v>
      </c>
      <c r="Z2449" t="s">
        <v>1200</v>
      </c>
    </row>
    <row r="2450" spans="1:26" x14ac:dyDescent="0.3">
      <c r="A2450" t="s">
        <v>26</v>
      </c>
      <c r="B2450" t="s">
        <v>27</v>
      </c>
      <c r="C2450" s="27">
        <v>2020</v>
      </c>
      <c r="D2450" s="28">
        <v>10</v>
      </c>
      <c r="E2450" t="s">
        <v>632</v>
      </c>
      <c r="F2450" t="s">
        <v>1197</v>
      </c>
      <c r="G2450" s="29">
        <v>43951</v>
      </c>
      <c r="H2450" s="30">
        <v>43951</v>
      </c>
      <c r="I2450" s="31">
        <v>93</v>
      </c>
      <c r="J2450" t="s">
        <v>44</v>
      </c>
      <c r="K2450" t="s">
        <v>604</v>
      </c>
      <c r="L2450" t="s">
        <v>873</v>
      </c>
      <c r="M2450" t="s">
        <v>597</v>
      </c>
      <c r="O2450" t="s">
        <v>606</v>
      </c>
      <c r="P2450" t="s">
        <v>26</v>
      </c>
      <c r="Q2450" t="s">
        <v>33</v>
      </c>
      <c r="R2450" t="s">
        <v>558</v>
      </c>
      <c r="W2450" s="32">
        <v>-88.64</v>
      </c>
      <c r="Y2450" t="s">
        <v>1199</v>
      </c>
      <c r="Z2450" t="s">
        <v>1200</v>
      </c>
    </row>
    <row r="2451" spans="1:26" x14ac:dyDescent="0.3">
      <c r="A2451" t="s">
        <v>26</v>
      </c>
      <c r="B2451" t="s">
        <v>27</v>
      </c>
      <c r="C2451" s="27">
        <v>2020</v>
      </c>
      <c r="D2451" s="28">
        <v>10</v>
      </c>
      <c r="E2451" t="s">
        <v>632</v>
      </c>
      <c r="F2451" t="s">
        <v>1197</v>
      </c>
      <c r="G2451" s="29">
        <v>43951</v>
      </c>
      <c r="H2451" s="30">
        <v>43951</v>
      </c>
      <c r="I2451" s="31">
        <v>94</v>
      </c>
      <c r="J2451" t="s">
        <v>44</v>
      </c>
      <c r="K2451" t="s">
        <v>604</v>
      </c>
      <c r="L2451" t="s">
        <v>620</v>
      </c>
      <c r="M2451" t="s">
        <v>597</v>
      </c>
      <c r="O2451" t="s">
        <v>606</v>
      </c>
      <c r="P2451" t="s">
        <v>26</v>
      </c>
      <c r="Q2451" t="s">
        <v>33</v>
      </c>
      <c r="R2451" t="s">
        <v>558</v>
      </c>
      <c r="W2451" s="32">
        <v>-421.55</v>
      </c>
      <c r="Y2451" t="s">
        <v>1199</v>
      </c>
      <c r="Z2451" t="s">
        <v>1200</v>
      </c>
    </row>
    <row r="2452" spans="1:26" x14ac:dyDescent="0.3">
      <c r="A2452" t="s">
        <v>26</v>
      </c>
      <c r="B2452" t="s">
        <v>27</v>
      </c>
      <c r="C2452" s="27">
        <v>2020</v>
      </c>
      <c r="D2452" s="28">
        <v>10</v>
      </c>
      <c r="E2452" t="s">
        <v>632</v>
      </c>
      <c r="F2452" t="s">
        <v>1197</v>
      </c>
      <c r="G2452" s="29">
        <v>43951</v>
      </c>
      <c r="H2452" s="30">
        <v>43951</v>
      </c>
      <c r="I2452" s="31">
        <v>105</v>
      </c>
      <c r="J2452" t="s">
        <v>44</v>
      </c>
      <c r="K2452" t="s">
        <v>604</v>
      </c>
      <c r="L2452" t="s">
        <v>971</v>
      </c>
      <c r="M2452" t="s">
        <v>597</v>
      </c>
      <c r="O2452" t="s">
        <v>606</v>
      </c>
      <c r="P2452" t="s">
        <v>26</v>
      </c>
      <c r="Q2452" t="s">
        <v>33</v>
      </c>
      <c r="R2452" t="s">
        <v>558</v>
      </c>
      <c r="W2452" s="32">
        <v>-4.04</v>
      </c>
      <c r="Y2452" t="s">
        <v>1199</v>
      </c>
      <c r="Z2452" t="s">
        <v>1200</v>
      </c>
    </row>
    <row r="2453" spans="1:26" x14ac:dyDescent="0.3">
      <c r="A2453" t="s">
        <v>26</v>
      </c>
      <c r="B2453" t="s">
        <v>27</v>
      </c>
      <c r="C2453" s="27">
        <v>2020</v>
      </c>
      <c r="D2453" s="28">
        <v>10</v>
      </c>
      <c r="E2453" t="s">
        <v>632</v>
      </c>
      <c r="F2453" t="s">
        <v>1197</v>
      </c>
      <c r="G2453" s="29">
        <v>43951</v>
      </c>
      <c r="H2453" s="30">
        <v>43951</v>
      </c>
      <c r="I2453" s="31">
        <v>111</v>
      </c>
      <c r="J2453" t="s">
        <v>44</v>
      </c>
      <c r="K2453" t="s">
        <v>604</v>
      </c>
      <c r="L2453" t="s">
        <v>928</v>
      </c>
      <c r="M2453" t="s">
        <v>597</v>
      </c>
      <c r="O2453" t="s">
        <v>606</v>
      </c>
      <c r="P2453" t="s">
        <v>26</v>
      </c>
      <c r="Q2453" t="s">
        <v>33</v>
      </c>
      <c r="R2453" t="s">
        <v>558</v>
      </c>
      <c r="W2453" s="32">
        <v>-14.75</v>
      </c>
      <c r="Y2453" t="s">
        <v>1199</v>
      </c>
      <c r="Z2453" t="s">
        <v>1200</v>
      </c>
    </row>
    <row r="2454" spans="1:26" x14ac:dyDescent="0.3">
      <c r="A2454" t="s">
        <v>26</v>
      </c>
      <c r="B2454" t="s">
        <v>27</v>
      </c>
      <c r="C2454" s="27">
        <v>2020</v>
      </c>
      <c r="D2454" s="28">
        <v>10</v>
      </c>
      <c r="E2454" t="s">
        <v>632</v>
      </c>
      <c r="F2454" t="s">
        <v>1197</v>
      </c>
      <c r="G2454" s="29">
        <v>43951</v>
      </c>
      <c r="H2454" s="30">
        <v>43951</v>
      </c>
      <c r="I2454" s="31">
        <v>119</v>
      </c>
      <c r="J2454" t="s">
        <v>44</v>
      </c>
      <c r="K2454" t="s">
        <v>604</v>
      </c>
      <c r="L2454" t="s">
        <v>923</v>
      </c>
      <c r="M2454" t="s">
        <v>597</v>
      </c>
      <c r="O2454" t="s">
        <v>606</v>
      </c>
      <c r="P2454" t="s">
        <v>26</v>
      </c>
      <c r="Q2454" t="s">
        <v>33</v>
      </c>
      <c r="R2454" t="s">
        <v>558</v>
      </c>
      <c r="W2454" s="32">
        <v>-164.86</v>
      </c>
      <c r="Y2454" t="s">
        <v>1199</v>
      </c>
      <c r="Z2454" t="s">
        <v>1200</v>
      </c>
    </row>
    <row r="2455" spans="1:26" x14ac:dyDescent="0.3">
      <c r="A2455" t="s">
        <v>26</v>
      </c>
      <c r="B2455" t="s">
        <v>27</v>
      </c>
      <c r="C2455" s="27">
        <v>2020</v>
      </c>
      <c r="D2455" s="28">
        <v>10</v>
      </c>
      <c r="E2455" t="s">
        <v>39</v>
      </c>
      <c r="F2455" t="s">
        <v>1201</v>
      </c>
      <c r="G2455" s="29">
        <v>43951</v>
      </c>
      <c r="H2455" s="30">
        <v>43958</v>
      </c>
      <c r="I2455" s="31">
        <v>16</v>
      </c>
      <c r="J2455" t="s">
        <v>44</v>
      </c>
      <c r="L2455" t="s">
        <v>459</v>
      </c>
      <c r="M2455" t="s">
        <v>32</v>
      </c>
      <c r="P2455" t="s">
        <v>26</v>
      </c>
      <c r="Q2455" t="s">
        <v>33</v>
      </c>
      <c r="R2455" t="s">
        <v>558</v>
      </c>
      <c r="W2455" s="32">
        <v>-4601.46</v>
      </c>
      <c r="Y2455" t="s">
        <v>712</v>
      </c>
      <c r="Z2455" t="s">
        <v>1202</v>
      </c>
    </row>
    <row r="2456" spans="1:26" x14ac:dyDescent="0.3">
      <c r="A2456" t="s">
        <v>26</v>
      </c>
      <c r="B2456" t="s">
        <v>27</v>
      </c>
      <c r="C2456" s="27">
        <v>2020</v>
      </c>
      <c r="D2456" s="28">
        <v>10</v>
      </c>
      <c r="E2456" t="s">
        <v>39</v>
      </c>
      <c r="F2456" t="s">
        <v>1201</v>
      </c>
      <c r="G2456" s="29">
        <v>43951</v>
      </c>
      <c r="H2456" s="30">
        <v>43958</v>
      </c>
      <c r="I2456" s="31">
        <v>17</v>
      </c>
      <c r="J2456" t="s">
        <v>44</v>
      </c>
      <c r="L2456" t="s">
        <v>459</v>
      </c>
      <c r="M2456" t="s">
        <v>32</v>
      </c>
      <c r="P2456" t="s">
        <v>26</v>
      </c>
      <c r="Q2456" t="s">
        <v>49</v>
      </c>
      <c r="R2456" t="s">
        <v>558</v>
      </c>
      <c r="W2456" s="32">
        <v>-105.93</v>
      </c>
      <c r="Y2456" t="s">
        <v>712</v>
      </c>
      <c r="Z2456" t="s">
        <v>1202</v>
      </c>
    </row>
    <row r="2457" spans="1:26" x14ac:dyDescent="0.3">
      <c r="A2457" t="s">
        <v>26</v>
      </c>
      <c r="B2457" t="s">
        <v>27</v>
      </c>
      <c r="C2457" s="27">
        <v>2020</v>
      </c>
      <c r="D2457" s="28">
        <v>10</v>
      </c>
      <c r="E2457" t="s">
        <v>39</v>
      </c>
      <c r="F2457" t="s">
        <v>1201</v>
      </c>
      <c r="G2457" s="29">
        <v>43951</v>
      </c>
      <c r="H2457" s="30">
        <v>43958</v>
      </c>
      <c r="I2457" s="31">
        <v>50</v>
      </c>
      <c r="J2457" t="s">
        <v>44</v>
      </c>
      <c r="L2457" t="s">
        <v>37</v>
      </c>
      <c r="M2457" t="s">
        <v>38</v>
      </c>
      <c r="Q2457" t="s">
        <v>33</v>
      </c>
      <c r="W2457" s="32">
        <v>4601.46</v>
      </c>
      <c r="Y2457" t="s">
        <v>45</v>
      </c>
      <c r="Z2457" t="s">
        <v>1202</v>
      </c>
    </row>
    <row r="2458" spans="1:26" x14ac:dyDescent="0.3">
      <c r="A2458" t="s">
        <v>26</v>
      </c>
      <c r="B2458" t="s">
        <v>27</v>
      </c>
      <c r="C2458" s="27">
        <v>2020</v>
      </c>
      <c r="D2458" s="28">
        <v>10</v>
      </c>
      <c r="E2458" t="s">
        <v>39</v>
      </c>
      <c r="F2458" t="s">
        <v>1201</v>
      </c>
      <c r="G2458" s="29">
        <v>43951</v>
      </c>
      <c r="H2458" s="30">
        <v>43958</v>
      </c>
      <c r="I2458" s="31">
        <v>52</v>
      </c>
      <c r="J2458" t="s">
        <v>44</v>
      </c>
      <c r="L2458" t="s">
        <v>37</v>
      </c>
      <c r="M2458" t="s">
        <v>38</v>
      </c>
      <c r="Q2458" t="s">
        <v>49</v>
      </c>
      <c r="W2458" s="32">
        <v>105.93</v>
      </c>
      <c r="Y2458" t="s">
        <v>45</v>
      </c>
      <c r="Z2458" t="s">
        <v>1202</v>
      </c>
    </row>
    <row r="2459" spans="1:26" x14ac:dyDescent="0.3">
      <c r="A2459" t="s">
        <v>26</v>
      </c>
      <c r="B2459" t="s">
        <v>27</v>
      </c>
      <c r="C2459" s="27">
        <v>2020</v>
      </c>
      <c r="D2459" s="28">
        <v>10</v>
      </c>
      <c r="E2459" t="s">
        <v>632</v>
      </c>
      <c r="F2459" t="s">
        <v>1203</v>
      </c>
      <c r="G2459" s="29">
        <v>43951</v>
      </c>
      <c r="H2459" s="30">
        <v>43957</v>
      </c>
      <c r="I2459" s="31">
        <v>11</v>
      </c>
      <c r="J2459" t="s">
        <v>44</v>
      </c>
      <c r="K2459" t="s">
        <v>604</v>
      </c>
      <c r="L2459" t="s">
        <v>634</v>
      </c>
      <c r="M2459" t="s">
        <v>903</v>
      </c>
      <c r="O2459" t="s">
        <v>606</v>
      </c>
      <c r="P2459" t="s">
        <v>26</v>
      </c>
      <c r="Q2459" t="s">
        <v>33</v>
      </c>
      <c r="R2459" t="s">
        <v>558</v>
      </c>
      <c r="W2459" s="32">
        <v>18.43</v>
      </c>
      <c r="Y2459" t="s">
        <v>1204</v>
      </c>
      <c r="Z2459" t="s">
        <v>1205</v>
      </c>
    </row>
    <row r="2460" spans="1:26" x14ac:dyDescent="0.3">
      <c r="A2460" t="s">
        <v>26</v>
      </c>
      <c r="B2460" t="s">
        <v>27</v>
      </c>
      <c r="C2460" s="27">
        <v>2020</v>
      </c>
      <c r="D2460" s="28">
        <v>10</v>
      </c>
      <c r="E2460" t="s">
        <v>632</v>
      </c>
      <c r="F2460" t="s">
        <v>1203</v>
      </c>
      <c r="G2460" s="29">
        <v>43951</v>
      </c>
      <c r="H2460" s="30">
        <v>43957</v>
      </c>
      <c r="I2460" s="31">
        <v>71</v>
      </c>
      <c r="J2460" t="s">
        <v>44</v>
      </c>
      <c r="K2460" t="s">
        <v>604</v>
      </c>
      <c r="L2460" t="s">
        <v>634</v>
      </c>
      <c r="M2460" t="s">
        <v>1080</v>
      </c>
      <c r="O2460" t="s">
        <v>606</v>
      </c>
      <c r="P2460" t="s">
        <v>26</v>
      </c>
      <c r="Q2460" t="s">
        <v>33</v>
      </c>
      <c r="R2460" t="s">
        <v>558</v>
      </c>
      <c r="W2460" s="32">
        <v>18.43</v>
      </c>
      <c r="Y2460" t="s">
        <v>1204</v>
      </c>
      <c r="Z2460" t="s">
        <v>1205</v>
      </c>
    </row>
    <row r="2461" spans="1:26" x14ac:dyDescent="0.3">
      <c r="A2461" t="s">
        <v>26</v>
      </c>
      <c r="B2461" t="s">
        <v>27</v>
      </c>
      <c r="C2461" s="27">
        <v>2020</v>
      </c>
      <c r="D2461" s="28">
        <v>10</v>
      </c>
      <c r="E2461" t="s">
        <v>632</v>
      </c>
      <c r="F2461" t="s">
        <v>1203</v>
      </c>
      <c r="G2461" s="29">
        <v>43951</v>
      </c>
      <c r="H2461" s="30">
        <v>43957</v>
      </c>
      <c r="I2461" s="31">
        <v>84</v>
      </c>
      <c r="J2461" t="s">
        <v>44</v>
      </c>
      <c r="K2461" t="s">
        <v>604</v>
      </c>
      <c r="L2461" t="s">
        <v>634</v>
      </c>
      <c r="M2461" t="s">
        <v>903</v>
      </c>
      <c r="O2461" t="s">
        <v>606</v>
      </c>
      <c r="P2461" t="s">
        <v>26</v>
      </c>
      <c r="Q2461" t="s">
        <v>33</v>
      </c>
      <c r="R2461" t="s">
        <v>558</v>
      </c>
      <c r="W2461" s="32">
        <v>18.43</v>
      </c>
      <c r="Y2461" t="s">
        <v>1204</v>
      </c>
      <c r="Z2461" t="s">
        <v>1205</v>
      </c>
    </row>
    <row r="2462" spans="1:26" x14ac:dyDescent="0.3">
      <c r="A2462" t="s">
        <v>26</v>
      </c>
      <c r="B2462" t="s">
        <v>27</v>
      </c>
      <c r="C2462" s="27">
        <v>2020</v>
      </c>
      <c r="D2462" s="28">
        <v>10</v>
      </c>
      <c r="E2462" t="s">
        <v>632</v>
      </c>
      <c r="F2462" t="s">
        <v>1203</v>
      </c>
      <c r="G2462" s="29">
        <v>43951</v>
      </c>
      <c r="H2462" s="30">
        <v>43957</v>
      </c>
      <c r="I2462" s="31">
        <v>133</v>
      </c>
      <c r="J2462" t="s">
        <v>44</v>
      </c>
      <c r="K2462" t="s">
        <v>604</v>
      </c>
      <c r="L2462" t="s">
        <v>634</v>
      </c>
      <c r="M2462" t="s">
        <v>1025</v>
      </c>
      <c r="O2462" t="s">
        <v>606</v>
      </c>
      <c r="P2462" t="s">
        <v>26</v>
      </c>
      <c r="Q2462" t="s">
        <v>33</v>
      </c>
      <c r="R2462" t="s">
        <v>558</v>
      </c>
      <c r="W2462" s="32">
        <v>18.43</v>
      </c>
      <c r="Y2462" t="s">
        <v>1204</v>
      </c>
      <c r="Z2462" t="s">
        <v>1205</v>
      </c>
    </row>
    <row r="2463" spans="1:26" x14ac:dyDescent="0.3">
      <c r="A2463" t="s">
        <v>26</v>
      </c>
      <c r="B2463" t="s">
        <v>27</v>
      </c>
      <c r="C2463" s="27">
        <v>2020</v>
      </c>
      <c r="D2463" s="28">
        <v>10</v>
      </c>
      <c r="E2463" t="s">
        <v>632</v>
      </c>
      <c r="F2463" t="s">
        <v>1203</v>
      </c>
      <c r="G2463" s="29">
        <v>43951</v>
      </c>
      <c r="H2463" s="30">
        <v>43957</v>
      </c>
      <c r="I2463" s="31">
        <v>178</v>
      </c>
      <c r="J2463" t="s">
        <v>44</v>
      </c>
      <c r="K2463" t="s">
        <v>604</v>
      </c>
      <c r="L2463" t="s">
        <v>634</v>
      </c>
      <c r="M2463" t="s">
        <v>62</v>
      </c>
      <c r="O2463" t="s">
        <v>606</v>
      </c>
      <c r="P2463" t="s">
        <v>26</v>
      </c>
      <c r="Q2463" t="s">
        <v>33</v>
      </c>
      <c r="R2463" t="s">
        <v>558</v>
      </c>
      <c r="W2463" s="32">
        <v>0.92</v>
      </c>
      <c r="Y2463" t="s">
        <v>1204</v>
      </c>
      <c r="Z2463" t="s">
        <v>1205</v>
      </c>
    </row>
    <row r="2464" spans="1:26" x14ac:dyDescent="0.3">
      <c r="A2464" t="s">
        <v>26</v>
      </c>
      <c r="B2464" t="s">
        <v>27</v>
      </c>
      <c r="C2464" s="27">
        <v>2020</v>
      </c>
      <c r="D2464" s="28">
        <v>10</v>
      </c>
      <c r="E2464" t="s">
        <v>632</v>
      </c>
      <c r="F2464" t="s">
        <v>1203</v>
      </c>
      <c r="G2464" s="29">
        <v>43951</v>
      </c>
      <c r="H2464" s="30">
        <v>43957</v>
      </c>
      <c r="I2464" s="31">
        <v>181</v>
      </c>
      <c r="J2464" t="s">
        <v>44</v>
      </c>
      <c r="K2464" t="s">
        <v>604</v>
      </c>
      <c r="L2464" t="s">
        <v>634</v>
      </c>
      <c r="M2464" t="s">
        <v>62</v>
      </c>
      <c r="O2464" t="s">
        <v>606</v>
      </c>
      <c r="P2464" t="s">
        <v>26</v>
      </c>
      <c r="Q2464" t="s">
        <v>33</v>
      </c>
      <c r="R2464" t="s">
        <v>558</v>
      </c>
      <c r="W2464" s="32">
        <v>0.92</v>
      </c>
      <c r="Y2464" t="s">
        <v>1204</v>
      </c>
      <c r="Z2464" t="s">
        <v>1205</v>
      </c>
    </row>
    <row r="2465" spans="1:26" x14ac:dyDescent="0.3">
      <c r="A2465" t="s">
        <v>26</v>
      </c>
      <c r="B2465" t="s">
        <v>27</v>
      </c>
      <c r="C2465" s="27">
        <v>2020</v>
      </c>
      <c r="D2465" s="28">
        <v>10</v>
      </c>
      <c r="E2465" t="s">
        <v>632</v>
      </c>
      <c r="F2465" t="s">
        <v>1203</v>
      </c>
      <c r="G2465" s="29">
        <v>43951</v>
      </c>
      <c r="H2465" s="30">
        <v>43957</v>
      </c>
      <c r="I2465" s="31">
        <v>215</v>
      </c>
      <c r="J2465" t="s">
        <v>44</v>
      </c>
      <c r="L2465" t="s">
        <v>37</v>
      </c>
      <c r="M2465" t="s">
        <v>38</v>
      </c>
      <c r="Q2465" t="s">
        <v>33</v>
      </c>
      <c r="W2465" s="32">
        <v>-75.56</v>
      </c>
      <c r="Y2465" t="s">
        <v>45</v>
      </c>
      <c r="Z2465" t="s">
        <v>1205</v>
      </c>
    </row>
    <row r="2466" spans="1:26" x14ac:dyDescent="0.3">
      <c r="A2466" t="s">
        <v>26</v>
      </c>
      <c r="B2466" t="s">
        <v>27</v>
      </c>
      <c r="C2466" s="27">
        <v>2020</v>
      </c>
      <c r="D2466" s="28">
        <v>10</v>
      </c>
      <c r="E2466" t="s">
        <v>632</v>
      </c>
      <c r="F2466" t="s">
        <v>1206</v>
      </c>
      <c r="G2466" s="29">
        <v>43951</v>
      </c>
      <c r="H2466" s="30">
        <v>43957</v>
      </c>
      <c r="I2466" s="31">
        <v>11</v>
      </c>
      <c r="J2466" t="s">
        <v>44</v>
      </c>
      <c r="K2466" t="s">
        <v>604</v>
      </c>
      <c r="L2466" t="s">
        <v>738</v>
      </c>
      <c r="M2466" t="s">
        <v>903</v>
      </c>
      <c r="O2466" t="s">
        <v>606</v>
      </c>
      <c r="P2466" t="s">
        <v>26</v>
      </c>
      <c r="Q2466" t="s">
        <v>33</v>
      </c>
      <c r="R2466" t="s">
        <v>558</v>
      </c>
      <c r="W2466" s="32">
        <v>1.39</v>
      </c>
      <c r="Y2466" t="s">
        <v>1207</v>
      </c>
      <c r="Z2466" t="s">
        <v>1208</v>
      </c>
    </row>
    <row r="2467" spans="1:26" x14ac:dyDescent="0.3">
      <c r="A2467" t="s">
        <v>26</v>
      </c>
      <c r="B2467" t="s">
        <v>27</v>
      </c>
      <c r="C2467" s="27">
        <v>2020</v>
      </c>
      <c r="D2467" s="28">
        <v>10</v>
      </c>
      <c r="E2467" t="s">
        <v>632</v>
      </c>
      <c r="F2467" t="s">
        <v>1206</v>
      </c>
      <c r="G2467" s="29">
        <v>43951</v>
      </c>
      <c r="H2467" s="30">
        <v>43957</v>
      </c>
      <c r="I2467" s="31">
        <v>71</v>
      </c>
      <c r="J2467" t="s">
        <v>44</v>
      </c>
      <c r="K2467" t="s">
        <v>604</v>
      </c>
      <c r="L2467" t="s">
        <v>738</v>
      </c>
      <c r="M2467" t="s">
        <v>1080</v>
      </c>
      <c r="O2467" t="s">
        <v>606</v>
      </c>
      <c r="P2467" t="s">
        <v>26</v>
      </c>
      <c r="Q2467" t="s">
        <v>33</v>
      </c>
      <c r="R2467" t="s">
        <v>558</v>
      </c>
      <c r="W2467" s="32">
        <v>1.39</v>
      </c>
      <c r="Y2467" t="s">
        <v>1207</v>
      </c>
      <c r="Z2467" t="s">
        <v>1208</v>
      </c>
    </row>
    <row r="2468" spans="1:26" x14ac:dyDescent="0.3">
      <c r="A2468" t="s">
        <v>26</v>
      </c>
      <c r="B2468" t="s">
        <v>27</v>
      </c>
      <c r="C2468" s="27">
        <v>2020</v>
      </c>
      <c r="D2468" s="28">
        <v>10</v>
      </c>
      <c r="E2468" t="s">
        <v>632</v>
      </c>
      <c r="F2468" t="s">
        <v>1206</v>
      </c>
      <c r="G2468" s="29">
        <v>43951</v>
      </c>
      <c r="H2468" s="30">
        <v>43957</v>
      </c>
      <c r="I2468" s="31">
        <v>84</v>
      </c>
      <c r="J2468" t="s">
        <v>44</v>
      </c>
      <c r="K2468" t="s">
        <v>604</v>
      </c>
      <c r="L2468" t="s">
        <v>738</v>
      </c>
      <c r="M2468" t="s">
        <v>903</v>
      </c>
      <c r="O2468" t="s">
        <v>606</v>
      </c>
      <c r="P2468" t="s">
        <v>26</v>
      </c>
      <c r="Q2468" t="s">
        <v>33</v>
      </c>
      <c r="R2468" t="s">
        <v>558</v>
      </c>
      <c r="W2468" s="32">
        <v>1.39</v>
      </c>
      <c r="Y2468" t="s">
        <v>1207</v>
      </c>
      <c r="Z2468" t="s">
        <v>1208</v>
      </c>
    </row>
    <row r="2469" spans="1:26" x14ac:dyDescent="0.3">
      <c r="A2469" t="s">
        <v>26</v>
      </c>
      <c r="B2469" t="s">
        <v>27</v>
      </c>
      <c r="C2469" s="27">
        <v>2020</v>
      </c>
      <c r="D2469" s="28">
        <v>10</v>
      </c>
      <c r="E2469" t="s">
        <v>632</v>
      </c>
      <c r="F2469" t="s">
        <v>1206</v>
      </c>
      <c r="G2469" s="29">
        <v>43951</v>
      </c>
      <c r="H2469" s="30">
        <v>43957</v>
      </c>
      <c r="I2469" s="31">
        <v>133</v>
      </c>
      <c r="J2469" t="s">
        <v>44</v>
      </c>
      <c r="K2469" t="s">
        <v>604</v>
      </c>
      <c r="L2469" t="s">
        <v>738</v>
      </c>
      <c r="M2469" t="s">
        <v>1025</v>
      </c>
      <c r="O2469" t="s">
        <v>606</v>
      </c>
      <c r="P2469" t="s">
        <v>26</v>
      </c>
      <c r="Q2469" t="s">
        <v>33</v>
      </c>
      <c r="R2469" t="s">
        <v>558</v>
      </c>
      <c r="W2469" s="32">
        <v>1.39</v>
      </c>
      <c r="Y2469" t="s">
        <v>1207</v>
      </c>
      <c r="Z2469" t="s">
        <v>1208</v>
      </c>
    </row>
    <row r="2470" spans="1:26" x14ac:dyDescent="0.3">
      <c r="A2470" t="s">
        <v>26</v>
      </c>
      <c r="B2470" t="s">
        <v>27</v>
      </c>
      <c r="C2470" s="27">
        <v>2020</v>
      </c>
      <c r="D2470" s="28">
        <v>10</v>
      </c>
      <c r="E2470" t="s">
        <v>632</v>
      </c>
      <c r="F2470" t="s">
        <v>1206</v>
      </c>
      <c r="G2470" s="29">
        <v>43951</v>
      </c>
      <c r="H2470" s="30">
        <v>43957</v>
      </c>
      <c r="I2470" s="31">
        <v>178</v>
      </c>
      <c r="J2470" t="s">
        <v>44</v>
      </c>
      <c r="K2470" t="s">
        <v>604</v>
      </c>
      <c r="L2470" t="s">
        <v>738</v>
      </c>
      <c r="M2470" t="s">
        <v>62</v>
      </c>
      <c r="O2470" t="s">
        <v>606</v>
      </c>
      <c r="P2470" t="s">
        <v>26</v>
      </c>
      <c r="Q2470" t="s">
        <v>33</v>
      </c>
      <c r="R2470" t="s">
        <v>558</v>
      </c>
      <c r="W2470" s="32">
        <v>7.0000000000000007E-2</v>
      </c>
      <c r="Y2470" t="s">
        <v>1207</v>
      </c>
      <c r="Z2470" t="s">
        <v>1208</v>
      </c>
    </row>
    <row r="2471" spans="1:26" x14ac:dyDescent="0.3">
      <c r="A2471" t="s">
        <v>26</v>
      </c>
      <c r="B2471" t="s">
        <v>27</v>
      </c>
      <c r="C2471" s="27">
        <v>2020</v>
      </c>
      <c r="D2471" s="28">
        <v>10</v>
      </c>
      <c r="E2471" t="s">
        <v>632</v>
      </c>
      <c r="F2471" t="s">
        <v>1206</v>
      </c>
      <c r="G2471" s="29">
        <v>43951</v>
      </c>
      <c r="H2471" s="30">
        <v>43957</v>
      </c>
      <c r="I2471" s="31">
        <v>181</v>
      </c>
      <c r="J2471" t="s">
        <v>44</v>
      </c>
      <c r="K2471" t="s">
        <v>604</v>
      </c>
      <c r="L2471" t="s">
        <v>738</v>
      </c>
      <c r="M2471" t="s">
        <v>62</v>
      </c>
      <c r="O2471" t="s">
        <v>606</v>
      </c>
      <c r="P2471" t="s">
        <v>26</v>
      </c>
      <c r="Q2471" t="s">
        <v>33</v>
      </c>
      <c r="R2471" t="s">
        <v>558</v>
      </c>
      <c r="W2471" s="32">
        <v>7.0000000000000007E-2</v>
      </c>
      <c r="Y2471" t="s">
        <v>1207</v>
      </c>
      <c r="Z2471" t="s">
        <v>1208</v>
      </c>
    </row>
    <row r="2472" spans="1:26" x14ac:dyDescent="0.3">
      <c r="A2472" t="s">
        <v>26</v>
      </c>
      <c r="B2472" t="s">
        <v>27</v>
      </c>
      <c r="C2472" s="27">
        <v>2020</v>
      </c>
      <c r="D2472" s="28">
        <v>10</v>
      </c>
      <c r="E2472" t="s">
        <v>632</v>
      </c>
      <c r="F2472" t="s">
        <v>1206</v>
      </c>
      <c r="G2472" s="29">
        <v>43951</v>
      </c>
      <c r="H2472" s="30">
        <v>43957</v>
      </c>
      <c r="I2472" s="31">
        <v>215</v>
      </c>
      <c r="J2472" t="s">
        <v>44</v>
      </c>
      <c r="L2472" t="s">
        <v>37</v>
      </c>
      <c r="M2472" t="s">
        <v>38</v>
      </c>
      <c r="Q2472" t="s">
        <v>33</v>
      </c>
      <c r="W2472" s="32">
        <v>-5.7</v>
      </c>
      <c r="Y2472" t="s">
        <v>45</v>
      </c>
      <c r="Z2472" t="s">
        <v>1208</v>
      </c>
    </row>
    <row r="2473" spans="1:26" x14ac:dyDescent="0.3">
      <c r="A2473" t="s">
        <v>26</v>
      </c>
      <c r="B2473" t="s">
        <v>27</v>
      </c>
      <c r="C2473" s="27">
        <v>2020</v>
      </c>
      <c r="D2473" s="28">
        <v>10</v>
      </c>
      <c r="E2473" t="s">
        <v>632</v>
      </c>
      <c r="F2473" t="s">
        <v>1209</v>
      </c>
      <c r="G2473" s="29">
        <v>43951</v>
      </c>
      <c r="H2473" s="30">
        <v>43957</v>
      </c>
      <c r="I2473" s="31">
        <v>11</v>
      </c>
      <c r="J2473" t="s">
        <v>44</v>
      </c>
      <c r="K2473" t="s">
        <v>604</v>
      </c>
      <c r="L2473" t="s">
        <v>732</v>
      </c>
      <c r="M2473" t="s">
        <v>903</v>
      </c>
      <c r="O2473" t="s">
        <v>606</v>
      </c>
      <c r="P2473" t="s">
        <v>26</v>
      </c>
      <c r="Q2473" t="s">
        <v>33</v>
      </c>
      <c r="R2473" t="s">
        <v>558</v>
      </c>
      <c r="W2473" s="32">
        <v>3.26</v>
      </c>
      <c r="Y2473" t="s">
        <v>1210</v>
      </c>
      <c r="Z2473" t="s">
        <v>1211</v>
      </c>
    </row>
    <row r="2474" spans="1:26" x14ac:dyDescent="0.3">
      <c r="A2474" t="s">
        <v>26</v>
      </c>
      <c r="B2474" t="s">
        <v>27</v>
      </c>
      <c r="C2474" s="27">
        <v>2020</v>
      </c>
      <c r="D2474" s="28">
        <v>10</v>
      </c>
      <c r="E2474" t="s">
        <v>632</v>
      </c>
      <c r="F2474" t="s">
        <v>1209</v>
      </c>
      <c r="G2474" s="29">
        <v>43951</v>
      </c>
      <c r="H2474" s="30">
        <v>43957</v>
      </c>
      <c r="I2474" s="31">
        <v>71</v>
      </c>
      <c r="J2474" t="s">
        <v>44</v>
      </c>
      <c r="K2474" t="s">
        <v>604</v>
      </c>
      <c r="L2474" t="s">
        <v>732</v>
      </c>
      <c r="M2474" t="s">
        <v>1080</v>
      </c>
      <c r="O2474" t="s">
        <v>606</v>
      </c>
      <c r="P2474" t="s">
        <v>26</v>
      </c>
      <c r="Q2474" t="s">
        <v>33</v>
      </c>
      <c r="R2474" t="s">
        <v>558</v>
      </c>
      <c r="W2474" s="32">
        <v>3.26</v>
      </c>
      <c r="Y2474" t="s">
        <v>1210</v>
      </c>
      <c r="Z2474" t="s">
        <v>1211</v>
      </c>
    </row>
    <row r="2475" spans="1:26" x14ac:dyDescent="0.3">
      <c r="A2475" t="s">
        <v>26</v>
      </c>
      <c r="B2475" t="s">
        <v>27</v>
      </c>
      <c r="C2475" s="27">
        <v>2020</v>
      </c>
      <c r="D2475" s="28">
        <v>10</v>
      </c>
      <c r="E2475" t="s">
        <v>632</v>
      </c>
      <c r="F2475" t="s">
        <v>1209</v>
      </c>
      <c r="G2475" s="29">
        <v>43951</v>
      </c>
      <c r="H2475" s="30">
        <v>43957</v>
      </c>
      <c r="I2475" s="31">
        <v>84</v>
      </c>
      <c r="J2475" t="s">
        <v>44</v>
      </c>
      <c r="K2475" t="s">
        <v>604</v>
      </c>
      <c r="L2475" t="s">
        <v>732</v>
      </c>
      <c r="M2475" t="s">
        <v>903</v>
      </c>
      <c r="O2475" t="s">
        <v>606</v>
      </c>
      <c r="P2475" t="s">
        <v>26</v>
      </c>
      <c r="Q2475" t="s">
        <v>33</v>
      </c>
      <c r="R2475" t="s">
        <v>558</v>
      </c>
      <c r="W2475" s="32">
        <v>3.26</v>
      </c>
      <c r="Y2475" t="s">
        <v>1210</v>
      </c>
      <c r="Z2475" t="s">
        <v>1211</v>
      </c>
    </row>
    <row r="2476" spans="1:26" x14ac:dyDescent="0.3">
      <c r="A2476" t="s">
        <v>26</v>
      </c>
      <c r="B2476" t="s">
        <v>27</v>
      </c>
      <c r="C2476" s="27">
        <v>2020</v>
      </c>
      <c r="D2476" s="28">
        <v>10</v>
      </c>
      <c r="E2476" t="s">
        <v>632</v>
      </c>
      <c r="F2476" t="s">
        <v>1209</v>
      </c>
      <c r="G2476" s="29">
        <v>43951</v>
      </c>
      <c r="H2476" s="30">
        <v>43957</v>
      </c>
      <c r="I2476" s="31">
        <v>133</v>
      </c>
      <c r="J2476" t="s">
        <v>44</v>
      </c>
      <c r="K2476" t="s">
        <v>604</v>
      </c>
      <c r="L2476" t="s">
        <v>732</v>
      </c>
      <c r="M2476" t="s">
        <v>1025</v>
      </c>
      <c r="O2476" t="s">
        <v>606</v>
      </c>
      <c r="P2476" t="s">
        <v>26</v>
      </c>
      <c r="Q2476" t="s">
        <v>33</v>
      </c>
      <c r="R2476" t="s">
        <v>558</v>
      </c>
      <c r="W2476" s="32">
        <v>3.26</v>
      </c>
      <c r="Y2476" t="s">
        <v>1210</v>
      </c>
      <c r="Z2476" t="s">
        <v>1211</v>
      </c>
    </row>
    <row r="2477" spans="1:26" x14ac:dyDescent="0.3">
      <c r="A2477" t="s">
        <v>26</v>
      </c>
      <c r="B2477" t="s">
        <v>27</v>
      </c>
      <c r="C2477" s="27">
        <v>2020</v>
      </c>
      <c r="D2477" s="28">
        <v>10</v>
      </c>
      <c r="E2477" t="s">
        <v>632</v>
      </c>
      <c r="F2477" t="s">
        <v>1209</v>
      </c>
      <c r="G2477" s="29">
        <v>43951</v>
      </c>
      <c r="H2477" s="30">
        <v>43957</v>
      </c>
      <c r="I2477" s="31">
        <v>178</v>
      </c>
      <c r="J2477" t="s">
        <v>44</v>
      </c>
      <c r="K2477" t="s">
        <v>604</v>
      </c>
      <c r="L2477" t="s">
        <v>732</v>
      </c>
      <c r="M2477" t="s">
        <v>62</v>
      </c>
      <c r="O2477" t="s">
        <v>606</v>
      </c>
      <c r="P2477" t="s">
        <v>26</v>
      </c>
      <c r="Q2477" t="s">
        <v>33</v>
      </c>
      <c r="R2477" t="s">
        <v>558</v>
      </c>
      <c r="W2477" s="32">
        <v>0.16</v>
      </c>
      <c r="Y2477" t="s">
        <v>1210</v>
      </c>
      <c r="Z2477" t="s">
        <v>1211</v>
      </c>
    </row>
    <row r="2478" spans="1:26" x14ac:dyDescent="0.3">
      <c r="A2478" t="s">
        <v>26</v>
      </c>
      <c r="B2478" t="s">
        <v>27</v>
      </c>
      <c r="C2478" s="27">
        <v>2020</v>
      </c>
      <c r="D2478" s="28">
        <v>10</v>
      </c>
      <c r="E2478" t="s">
        <v>632</v>
      </c>
      <c r="F2478" t="s">
        <v>1209</v>
      </c>
      <c r="G2478" s="29">
        <v>43951</v>
      </c>
      <c r="H2478" s="30">
        <v>43957</v>
      </c>
      <c r="I2478" s="31">
        <v>181</v>
      </c>
      <c r="J2478" t="s">
        <v>44</v>
      </c>
      <c r="K2478" t="s">
        <v>604</v>
      </c>
      <c r="L2478" t="s">
        <v>732</v>
      </c>
      <c r="M2478" t="s">
        <v>62</v>
      </c>
      <c r="O2478" t="s">
        <v>606</v>
      </c>
      <c r="P2478" t="s">
        <v>26</v>
      </c>
      <c r="Q2478" t="s">
        <v>33</v>
      </c>
      <c r="R2478" t="s">
        <v>558</v>
      </c>
      <c r="W2478" s="32">
        <v>0.16</v>
      </c>
      <c r="Y2478" t="s">
        <v>1210</v>
      </c>
      <c r="Z2478" t="s">
        <v>1211</v>
      </c>
    </row>
    <row r="2479" spans="1:26" x14ac:dyDescent="0.3">
      <c r="A2479" t="s">
        <v>26</v>
      </c>
      <c r="B2479" t="s">
        <v>27</v>
      </c>
      <c r="C2479" s="27">
        <v>2020</v>
      </c>
      <c r="D2479" s="28">
        <v>10</v>
      </c>
      <c r="E2479" t="s">
        <v>632</v>
      </c>
      <c r="F2479" t="s">
        <v>1209</v>
      </c>
      <c r="G2479" s="29">
        <v>43951</v>
      </c>
      <c r="H2479" s="30">
        <v>43957</v>
      </c>
      <c r="I2479" s="31">
        <v>215</v>
      </c>
      <c r="J2479" t="s">
        <v>44</v>
      </c>
      <c r="L2479" t="s">
        <v>37</v>
      </c>
      <c r="M2479" t="s">
        <v>38</v>
      </c>
      <c r="Q2479" t="s">
        <v>33</v>
      </c>
      <c r="W2479" s="32">
        <v>-13.36</v>
      </c>
      <c r="Y2479" t="s">
        <v>45</v>
      </c>
      <c r="Z2479" t="s">
        <v>1211</v>
      </c>
    </row>
    <row r="2480" spans="1:26" x14ac:dyDescent="0.3">
      <c r="A2480" t="s">
        <v>26</v>
      </c>
      <c r="B2480" t="s">
        <v>27</v>
      </c>
      <c r="C2480" s="27">
        <v>2020</v>
      </c>
      <c r="D2480" s="28">
        <v>10</v>
      </c>
      <c r="E2480" t="s">
        <v>632</v>
      </c>
      <c r="F2480" t="s">
        <v>1212</v>
      </c>
      <c r="G2480" s="29">
        <v>43951</v>
      </c>
      <c r="H2480" s="30">
        <v>43957</v>
      </c>
      <c r="I2480" s="31">
        <v>11</v>
      </c>
      <c r="J2480" t="s">
        <v>44</v>
      </c>
      <c r="K2480" t="s">
        <v>604</v>
      </c>
      <c r="L2480" t="s">
        <v>724</v>
      </c>
      <c r="M2480" t="s">
        <v>903</v>
      </c>
      <c r="O2480" t="s">
        <v>606</v>
      </c>
      <c r="P2480" t="s">
        <v>26</v>
      </c>
      <c r="Q2480" t="s">
        <v>33</v>
      </c>
      <c r="R2480" t="s">
        <v>558</v>
      </c>
      <c r="W2480" s="32">
        <v>2.27</v>
      </c>
      <c r="Y2480" t="s">
        <v>1210</v>
      </c>
      <c r="Z2480" t="s">
        <v>1213</v>
      </c>
    </row>
    <row r="2481" spans="1:26" x14ac:dyDescent="0.3">
      <c r="A2481" t="s">
        <v>26</v>
      </c>
      <c r="B2481" t="s">
        <v>27</v>
      </c>
      <c r="C2481" s="27">
        <v>2020</v>
      </c>
      <c r="D2481" s="28">
        <v>10</v>
      </c>
      <c r="E2481" t="s">
        <v>632</v>
      </c>
      <c r="F2481" t="s">
        <v>1212</v>
      </c>
      <c r="G2481" s="29">
        <v>43951</v>
      </c>
      <c r="H2481" s="30">
        <v>43957</v>
      </c>
      <c r="I2481" s="31">
        <v>71</v>
      </c>
      <c r="J2481" t="s">
        <v>44</v>
      </c>
      <c r="K2481" t="s">
        <v>604</v>
      </c>
      <c r="L2481" t="s">
        <v>724</v>
      </c>
      <c r="M2481" t="s">
        <v>1080</v>
      </c>
      <c r="O2481" t="s">
        <v>606</v>
      </c>
      <c r="P2481" t="s">
        <v>26</v>
      </c>
      <c r="Q2481" t="s">
        <v>33</v>
      </c>
      <c r="R2481" t="s">
        <v>558</v>
      </c>
      <c r="W2481" s="32">
        <v>2.27</v>
      </c>
      <c r="Y2481" t="s">
        <v>1210</v>
      </c>
      <c r="Z2481" t="s">
        <v>1213</v>
      </c>
    </row>
    <row r="2482" spans="1:26" x14ac:dyDescent="0.3">
      <c r="A2482" t="s">
        <v>26</v>
      </c>
      <c r="B2482" t="s">
        <v>27</v>
      </c>
      <c r="C2482" s="27">
        <v>2020</v>
      </c>
      <c r="D2482" s="28">
        <v>10</v>
      </c>
      <c r="E2482" t="s">
        <v>632</v>
      </c>
      <c r="F2482" t="s">
        <v>1212</v>
      </c>
      <c r="G2482" s="29">
        <v>43951</v>
      </c>
      <c r="H2482" s="30">
        <v>43957</v>
      </c>
      <c r="I2482" s="31">
        <v>84</v>
      </c>
      <c r="J2482" t="s">
        <v>44</v>
      </c>
      <c r="K2482" t="s">
        <v>604</v>
      </c>
      <c r="L2482" t="s">
        <v>724</v>
      </c>
      <c r="M2482" t="s">
        <v>903</v>
      </c>
      <c r="O2482" t="s">
        <v>606</v>
      </c>
      <c r="P2482" t="s">
        <v>26</v>
      </c>
      <c r="Q2482" t="s">
        <v>33</v>
      </c>
      <c r="R2482" t="s">
        <v>558</v>
      </c>
      <c r="W2482" s="32">
        <v>2.27</v>
      </c>
      <c r="Y2482" t="s">
        <v>1210</v>
      </c>
      <c r="Z2482" t="s">
        <v>1213</v>
      </c>
    </row>
    <row r="2483" spans="1:26" x14ac:dyDescent="0.3">
      <c r="A2483" t="s">
        <v>26</v>
      </c>
      <c r="B2483" t="s">
        <v>27</v>
      </c>
      <c r="C2483" s="27">
        <v>2020</v>
      </c>
      <c r="D2483" s="28">
        <v>10</v>
      </c>
      <c r="E2483" t="s">
        <v>632</v>
      </c>
      <c r="F2483" t="s">
        <v>1212</v>
      </c>
      <c r="G2483" s="29">
        <v>43951</v>
      </c>
      <c r="H2483" s="30">
        <v>43957</v>
      </c>
      <c r="I2483" s="31">
        <v>133</v>
      </c>
      <c r="J2483" t="s">
        <v>44</v>
      </c>
      <c r="K2483" t="s">
        <v>604</v>
      </c>
      <c r="L2483" t="s">
        <v>724</v>
      </c>
      <c r="M2483" t="s">
        <v>1025</v>
      </c>
      <c r="O2483" t="s">
        <v>606</v>
      </c>
      <c r="P2483" t="s">
        <v>26</v>
      </c>
      <c r="Q2483" t="s">
        <v>33</v>
      </c>
      <c r="R2483" t="s">
        <v>558</v>
      </c>
      <c r="W2483" s="32">
        <v>2.27</v>
      </c>
      <c r="Y2483" t="s">
        <v>1210</v>
      </c>
      <c r="Z2483" t="s">
        <v>1213</v>
      </c>
    </row>
    <row r="2484" spans="1:26" x14ac:dyDescent="0.3">
      <c r="A2484" t="s">
        <v>26</v>
      </c>
      <c r="B2484" t="s">
        <v>27</v>
      </c>
      <c r="C2484" s="27">
        <v>2020</v>
      </c>
      <c r="D2484" s="28">
        <v>10</v>
      </c>
      <c r="E2484" t="s">
        <v>632</v>
      </c>
      <c r="F2484" t="s">
        <v>1212</v>
      </c>
      <c r="G2484" s="29">
        <v>43951</v>
      </c>
      <c r="H2484" s="30">
        <v>43957</v>
      </c>
      <c r="I2484" s="31">
        <v>178</v>
      </c>
      <c r="J2484" t="s">
        <v>44</v>
      </c>
      <c r="K2484" t="s">
        <v>604</v>
      </c>
      <c r="L2484" t="s">
        <v>724</v>
      </c>
      <c r="M2484" t="s">
        <v>62</v>
      </c>
      <c r="O2484" t="s">
        <v>606</v>
      </c>
      <c r="P2484" t="s">
        <v>26</v>
      </c>
      <c r="Q2484" t="s">
        <v>33</v>
      </c>
      <c r="R2484" t="s">
        <v>558</v>
      </c>
      <c r="W2484" s="32">
        <v>0.11</v>
      </c>
      <c r="Y2484" t="s">
        <v>1210</v>
      </c>
      <c r="Z2484" t="s">
        <v>1213</v>
      </c>
    </row>
    <row r="2485" spans="1:26" x14ac:dyDescent="0.3">
      <c r="A2485" t="s">
        <v>26</v>
      </c>
      <c r="B2485" t="s">
        <v>27</v>
      </c>
      <c r="C2485" s="27">
        <v>2020</v>
      </c>
      <c r="D2485" s="28">
        <v>10</v>
      </c>
      <c r="E2485" t="s">
        <v>632</v>
      </c>
      <c r="F2485" t="s">
        <v>1212</v>
      </c>
      <c r="G2485" s="29">
        <v>43951</v>
      </c>
      <c r="H2485" s="30">
        <v>43957</v>
      </c>
      <c r="I2485" s="31">
        <v>181</v>
      </c>
      <c r="J2485" t="s">
        <v>44</v>
      </c>
      <c r="K2485" t="s">
        <v>604</v>
      </c>
      <c r="L2485" t="s">
        <v>724</v>
      </c>
      <c r="M2485" t="s">
        <v>62</v>
      </c>
      <c r="O2485" t="s">
        <v>606</v>
      </c>
      <c r="P2485" t="s">
        <v>26</v>
      </c>
      <c r="Q2485" t="s">
        <v>33</v>
      </c>
      <c r="R2485" t="s">
        <v>558</v>
      </c>
      <c r="W2485" s="32">
        <v>0.11</v>
      </c>
      <c r="Y2485" t="s">
        <v>1210</v>
      </c>
      <c r="Z2485" t="s">
        <v>1213</v>
      </c>
    </row>
    <row r="2486" spans="1:26" x14ac:dyDescent="0.3">
      <c r="A2486" t="s">
        <v>26</v>
      </c>
      <c r="B2486" t="s">
        <v>27</v>
      </c>
      <c r="C2486" s="27">
        <v>2020</v>
      </c>
      <c r="D2486" s="28">
        <v>10</v>
      </c>
      <c r="E2486" t="s">
        <v>632</v>
      </c>
      <c r="F2486" t="s">
        <v>1212</v>
      </c>
      <c r="G2486" s="29">
        <v>43951</v>
      </c>
      <c r="H2486" s="30">
        <v>43957</v>
      </c>
      <c r="I2486" s="31">
        <v>215</v>
      </c>
      <c r="J2486" t="s">
        <v>44</v>
      </c>
      <c r="L2486" t="s">
        <v>37</v>
      </c>
      <c r="M2486" t="s">
        <v>38</v>
      </c>
      <c r="Q2486" t="s">
        <v>33</v>
      </c>
      <c r="W2486" s="32">
        <v>-9.3000000000000007</v>
      </c>
      <c r="Y2486" t="s">
        <v>45</v>
      </c>
      <c r="Z2486" t="s">
        <v>1213</v>
      </c>
    </row>
    <row r="2487" spans="1:26" x14ac:dyDescent="0.3">
      <c r="A2487" t="s">
        <v>26</v>
      </c>
      <c r="B2487" t="s">
        <v>27</v>
      </c>
      <c r="C2487" s="27">
        <v>2020</v>
      </c>
      <c r="D2487" s="28">
        <v>10</v>
      </c>
      <c r="E2487" t="s">
        <v>632</v>
      </c>
      <c r="F2487" t="s">
        <v>1214</v>
      </c>
      <c r="G2487" s="29">
        <v>43951</v>
      </c>
      <c r="H2487" s="30">
        <v>43957</v>
      </c>
      <c r="I2487" s="31">
        <v>11</v>
      </c>
      <c r="J2487" t="s">
        <v>44</v>
      </c>
      <c r="K2487" t="s">
        <v>604</v>
      </c>
      <c r="L2487" t="s">
        <v>910</v>
      </c>
      <c r="M2487" t="s">
        <v>903</v>
      </c>
      <c r="O2487" t="s">
        <v>606</v>
      </c>
      <c r="P2487" t="s">
        <v>26</v>
      </c>
      <c r="Q2487" t="s">
        <v>33</v>
      </c>
      <c r="R2487" t="s">
        <v>558</v>
      </c>
      <c r="W2487" s="32">
        <v>0.25</v>
      </c>
      <c r="Y2487" t="s">
        <v>1215</v>
      </c>
      <c r="Z2487" t="s">
        <v>1216</v>
      </c>
    </row>
    <row r="2488" spans="1:26" x14ac:dyDescent="0.3">
      <c r="A2488" t="s">
        <v>26</v>
      </c>
      <c r="B2488" t="s">
        <v>27</v>
      </c>
      <c r="C2488" s="27">
        <v>2020</v>
      </c>
      <c r="D2488" s="28">
        <v>10</v>
      </c>
      <c r="E2488" t="s">
        <v>632</v>
      </c>
      <c r="F2488" t="s">
        <v>1214</v>
      </c>
      <c r="G2488" s="29">
        <v>43951</v>
      </c>
      <c r="H2488" s="30">
        <v>43957</v>
      </c>
      <c r="I2488" s="31">
        <v>71</v>
      </c>
      <c r="J2488" t="s">
        <v>44</v>
      </c>
      <c r="K2488" t="s">
        <v>604</v>
      </c>
      <c r="L2488" t="s">
        <v>910</v>
      </c>
      <c r="M2488" t="s">
        <v>1080</v>
      </c>
      <c r="O2488" t="s">
        <v>606</v>
      </c>
      <c r="P2488" t="s">
        <v>26</v>
      </c>
      <c r="Q2488" t="s">
        <v>33</v>
      </c>
      <c r="R2488" t="s">
        <v>558</v>
      </c>
      <c r="W2488" s="32">
        <v>0.25</v>
      </c>
      <c r="Y2488" t="s">
        <v>1215</v>
      </c>
      <c r="Z2488" t="s">
        <v>1216</v>
      </c>
    </row>
    <row r="2489" spans="1:26" x14ac:dyDescent="0.3">
      <c r="A2489" t="s">
        <v>26</v>
      </c>
      <c r="B2489" t="s">
        <v>27</v>
      </c>
      <c r="C2489" s="27">
        <v>2020</v>
      </c>
      <c r="D2489" s="28">
        <v>10</v>
      </c>
      <c r="E2489" t="s">
        <v>632</v>
      </c>
      <c r="F2489" t="s">
        <v>1214</v>
      </c>
      <c r="G2489" s="29">
        <v>43951</v>
      </c>
      <c r="H2489" s="30">
        <v>43957</v>
      </c>
      <c r="I2489" s="31">
        <v>84</v>
      </c>
      <c r="J2489" t="s">
        <v>44</v>
      </c>
      <c r="K2489" t="s">
        <v>604</v>
      </c>
      <c r="L2489" t="s">
        <v>910</v>
      </c>
      <c r="M2489" t="s">
        <v>903</v>
      </c>
      <c r="O2489" t="s">
        <v>606</v>
      </c>
      <c r="P2489" t="s">
        <v>26</v>
      </c>
      <c r="Q2489" t="s">
        <v>33</v>
      </c>
      <c r="R2489" t="s">
        <v>558</v>
      </c>
      <c r="W2489" s="32">
        <v>0.25</v>
      </c>
      <c r="Y2489" t="s">
        <v>1215</v>
      </c>
      <c r="Z2489" t="s">
        <v>1216</v>
      </c>
    </row>
    <row r="2490" spans="1:26" x14ac:dyDescent="0.3">
      <c r="A2490" t="s">
        <v>26</v>
      </c>
      <c r="B2490" t="s">
        <v>27</v>
      </c>
      <c r="C2490" s="27">
        <v>2020</v>
      </c>
      <c r="D2490" s="28">
        <v>10</v>
      </c>
      <c r="E2490" t="s">
        <v>632</v>
      </c>
      <c r="F2490" t="s">
        <v>1214</v>
      </c>
      <c r="G2490" s="29">
        <v>43951</v>
      </c>
      <c r="H2490" s="30">
        <v>43957</v>
      </c>
      <c r="I2490" s="31">
        <v>133</v>
      </c>
      <c r="J2490" t="s">
        <v>44</v>
      </c>
      <c r="K2490" t="s">
        <v>604</v>
      </c>
      <c r="L2490" t="s">
        <v>910</v>
      </c>
      <c r="M2490" t="s">
        <v>1025</v>
      </c>
      <c r="O2490" t="s">
        <v>606</v>
      </c>
      <c r="P2490" t="s">
        <v>26</v>
      </c>
      <c r="Q2490" t="s">
        <v>33</v>
      </c>
      <c r="R2490" t="s">
        <v>558</v>
      </c>
      <c r="W2490" s="32">
        <v>0.25</v>
      </c>
      <c r="Y2490" t="s">
        <v>1215</v>
      </c>
      <c r="Z2490" t="s">
        <v>1216</v>
      </c>
    </row>
    <row r="2491" spans="1:26" x14ac:dyDescent="0.3">
      <c r="A2491" t="s">
        <v>26</v>
      </c>
      <c r="B2491" t="s">
        <v>27</v>
      </c>
      <c r="C2491" s="27">
        <v>2020</v>
      </c>
      <c r="D2491" s="28">
        <v>10</v>
      </c>
      <c r="E2491" t="s">
        <v>632</v>
      </c>
      <c r="F2491" t="s">
        <v>1214</v>
      </c>
      <c r="G2491" s="29">
        <v>43951</v>
      </c>
      <c r="H2491" s="30">
        <v>43957</v>
      </c>
      <c r="I2491" s="31">
        <v>178</v>
      </c>
      <c r="J2491" t="s">
        <v>44</v>
      </c>
      <c r="K2491" t="s">
        <v>604</v>
      </c>
      <c r="L2491" t="s">
        <v>910</v>
      </c>
      <c r="M2491" t="s">
        <v>62</v>
      </c>
      <c r="O2491" t="s">
        <v>606</v>
      </c>
      <c r="P2491" t="s">
        <v>26</v>
      </c>
      <c r="Q2491" t="s">
        <v>33</v>
      </c>
      <c r="R2491" t="s">
        <v>558</v>
      </c>
      <c r="W2491" s="32">
        <v>0.01</v>
      </c>
      <c r="Y2491" t="s">
        <v>1215</v>
      </c>
      <c r="Z2491" t="s">
        <v>1216</v>
      </c>
    </row>
    <row r="2492" spans="1:26" x14ac:dyDescent="0.3">
      <c r="A2492" t="s">
        <v>26</v>
      </c>
      <c r="B2492" t="s">
        <v>27</v>
      </c>
      <c r="C2492" s="27">
        <v>2020</v>
      </c>
      <c r="D2492" s="28">
        <v>10</v>
      </c>
      <c r="E2492" t="s">
        <v>632</v>
      </c>
      <c r="F2492" t="s">
        <v>1214</v>
      </c>
      <c r="G2492" s="29">
        <v>43951</v>
      </c>
      <c r="H2492" s="30">
        <v>43957</v>
      </c>
      <c r="I2492" s="31">
        <v>181</v>
      </c>
      <c r="J2492" t="s">
        <v>44</v>
      </c>
      <c r="K2492" t="s">
        <v>604</v>
      </c>
      <c r="L2492" t="s">
        <v>910</v>
      </c>
      <c r="M2492" t="s">
        <v>62</v>
      </c>
      <c r="O2492" t="s">
        <v>606</v>
      </c>
      <c r="P2492" t="s">
        <v>26</v>
      </c>
      <c r="Q2492" t="s">
        <v>33</v>
      </c>
      <c r="R2492" t="s">
        <v>558</v>
      </c>
      <c r="W2492" s="32">
        <v>0.01</v>
      </c>
      <c r="Y2492" t="s">
        <v>1215</v>
      </c>
      <c r="Z2492" t="s">
        <v>1216</v>
      </c>
    </row>
    <row r="2493" spans="1:26" x14ac:dyDescent="0.3">
      <c r="A2493" t="s">
        <v>26</v>
      </c>
      <c r="B2493" t="s">
        <v>27</v>
      </c>
      <c r="C2493" s="27">
        <v>2020</v>
      </c>
      <c r="D2493" s="28">
        <v>10</v>
      </c>
      <c r="E2493" t="s">
        <v>632</v>
      </c>
      <c r="F2493" t="s">
        <v>1214</v>
      </c>
      <c r="G2493" s="29">
        <v>43951</v>
      </c>
      <c r="H2493" s="30">
        <v>43957</v>
      </c>
      <c r="I2493" s="31">
        <v>215</v>
      </c>
      <c r="J2493" t="s">
        <v>44</v>
      </c>
      <c r="L2493" t="s">
        <v>37</v>
      </c>
      <c r="M2493" t="s">
        <v>38</v>
      </c>
      <c r="Q2493" t="s">
        <v>33</v>
      </c>
      <c r="W2493" s="32">
        <v>-1.02</v>
      </c>
      <c r="Y2493" t="s">
        <v>45</v>
      </c>
      <c r="Z2493" t="s">
        <v>1216</v>
      </c>
    </row>
    <row r="2494" spans="1:26" x14ac:dyDescent="0.3">
      <c r="A2494" t="s">
        <v>26</v>
      </c>
      <c r="B2494" t="s">
        <v>27</v>
      </c>
      <c r="C2494" s="27">
        <v>2020</v>
      </c>
      <c r="D2494" s="28">
        <v>10</v>
      </c>
      <c r="E2494" t="s">
        <v>632</v>
      </c>
      <c r="F2494" t="s">
        <v>1217</v>
      </c>
      <c r="G2494" s="29">
        <v>43951</v>
      </c>
      <c r="H2494" s="30">
        <v>43957</v>
      </c>
      <c r="I2494" s="31">
        <v>11</v>
      </c>
      <c r="J2494" t="s">
        <v>44</v>
      </c>
      <c r="K2494" t="s">
        <v>604</v>
      </c>
      <c r="L2494" t="s">
        <v>728</v>
      </c>
      <c r="M2494" t="s">
        <v>903</v>
      </c>
      <c r="O2494" t="s">
        <v>606</v>
      </c>
      <c r="P2494" t="s">
        <v>26</v>
      </c>
      <c r="Q2494" t="s">
        <v>33</v>
      </c>
      <c r="R2494" t="s">
        <v>558</v>
      </c>
      <c r="W2494" s="32">
        <v>8.84</v>
      </c>
      <c r="Y2494" t="s">
        <v>1210</v>
      </c>
      <c r="Z2494" t="s">
        <v>1218</v>
      </c>
    </row>
    <row r="2495" spans="1:26" x14ac:dyDescent="0.3">
      <c r="A2495" t="s">
        <v>26</v>
      </c>
      <c r="B2495" t="s">
        <v>27</v>
      </c>
      <c r="C2495" s="27">
        <v>2020</v>
      </c>
      <c r="D2495" s="28">
        <v>10</v>
      </c>
      <c r="E2495" t="s">
        <v>632</v>
      </c>
      <c r="F2495" t="s">
        <v>1217</v>
      </c>
      <c r="G2495" s="29">
        <v>43951</v>
      </c>
      <c r="H2495" s="30">
        <v>43957</v>
      </c>
      <c r="I2495" s="31">
        <v>71</v>
      </c>
      <c r="J2495" t="s">
        <v>44</v>
      </c>
      <c r="K2495" t="s">
        <v>604</v>
      </c>
      <c r="L2495" t="s">
        <v>728</v>
      </c>
      <c r="M2495" t="s">
        <v>1080</v>
      </c>
      <c r="O2495" t="s">
        <v>606</v>
      </c>
      <c r="P2495" t="s">
        <v>26</v>
      </c>
      <c r="Q2495" t="s">
        <v>33</v>
      </c>
      <c r="R2495" t="s">
        <v>558</v>
      </c>
      <c r="W2495" s="32">
        <v>8.84</v>
      </c>
      <c r="Y2495" t="s">
        <v>1210</v>
      </c>
      <c r="Z2495" t="s">
        <v>1218</v>
      </c>
    </row>
    <row r="2496" spans="1:26" x14ac:dyDescent="0.3">
      <c r="A2496" t="s">
        <v>26</v>
      </c>
      <c r="B2496" t="s">
        <v>27</v>
      </c>
      <c r="C2496" s="27">
        <v>2020</v>
      </c>
      <c r="D2496" s="28">
        <v>10</v>
      </c>
      <c r="E2496" t="s">
        <v>632</v>
      </c>
      <c r="F2496" t="s">
        <v>1217</v>
      </c>
      <c r="G2496" s="29">
        <v>43951</v>
      </c>
      <c r="H2496" s="30">
        <v>43957</v>
      </c>
      <c r="I2496" s="31">
        <v>84</v>
      </c>
      <c r="J2496" t="s">
        <v>44</v>
      </c>
      <c r="K2496" t="s">
        <v>604</v>
      </c>
      <c r="L2496" t="s">
        <v>728</v>
      </c>
      <c r="M2496" t="s">
        <v>903</v>
      </c>
      <c r="O2496" t="s">
        <v>606</v>
      </c>
      <c r="P2496" t="s">
        <v>26</v>
      </c>
      <c r="Q2496" t="s">
        <v>33</v>
      </c>
      <c r="R2496" t="s">
        <v>558</v>
      </c>
      <c r="W2496" s="32">
        <v>8.84</v>
      </c>
      <c r="Y2496" t="s">
        <v>1210</v>
      </c>
      <c r="Z2496" t="s">
        <v>1218</v>
      </c>
    </row>
    <row r="2497" spans="1:26" x14ac:dyDescent="0.3">
      <c r="A2497" t="s">
        <v>26</v>
      </c>
      <c r="B2497" t="s">
        <v>27</v>
      </c>
      <c r="C2497" s="27">
        <v>2020</v>
      </c>
      <c r="D2497" s="28">
        <v>10</v>
      </c>
      <c r="E2497" t="s">
        <v>632</v>
      </c>
      <c r="F2497" t="s">
        <v>1217</v>
      </c>
      <c r="G2497" s="29">
        <v>43951</v>
      </c>
      <c r="H2497" s="30">
        <v>43957</v>
      </c>
      <c r="I2497" s="31">
        <v>133</v>
      </c>
      <c r="J2497" t="s">
        <v>44</v>
      </c>
      <c r="K2497" t="s">
        <v>604</v>
      </c>
      <c r="L2497" t="s">
        <v>728</v>
      </c>
      <c r="M2497" t="s">
        <v>1025</v>
      </c>
      <c r="O2497" t="s">
        <v>606</v>
      </c>
      <c r="P2497" t="s">
        <v>26</v>
      </c>
      <c r="Q2497" t="s">
        <v>33</v>
      </c>
      <c r="R2497" t="s">
        <v>558</v>
      </c>
      <c r="W2497" s="32">
        <v>8.84</v>
      </c>
      <c r="Y2497" t="s">
        <v>1210</v>
      </c>
      <c r="Z2497" t="s">
        <v>1218</v>
      </c>
    </row>
    <row r="2498" spans="1:26" x14ac:dyDescent="0.3">
      <c r="A2498" t="s">
        <v>26</v>
      </c>
      <c r="B2498" t="s">
        <v>27</v>
      </c>
      <c r="C2498" s="27">
        <v>2020</v>
      </c>
      <c r="D2498" s="28">
        <v>10</v>
      </c>
      <c r="E2498" t="s">
        <v>632</v>
      </c>
      <c r="F2498" t="s">
        <v>1217</v>
      </c>
      <c r="G2498" s="29">
        <v>43951</v>
      </c>
      <c r="H2498" s="30">
        <v>43957</v>
      </c>
      <c r="I2498" s="31">
        <v>178</v>
      </c>
      <c r="J2498" t="s">
        <v>44</v>
      </c>
      <c r="K2498" t="s">
        <v>604</v>
      </c>
      <c r="L2498" t="s">
        <v>728</v>
      </c>
      <c r="M2498" t="s">
        <v>62</v>
      </c>
      <c r="O2498" t="s">
        <v>606</v>
      </c>
      <c r="P2498" t="s">
        <v>26</v>
      </c>
      <c r="Q2498" t="s">
        <v>33</v>
      </c>
      <c r="R2498" t="s">
        <v>558</v>
      </c>
      <c r="W2498" s="32">
        <v>0.44</v>
      </c>
      <c r="Y2498" t="s">
        <v>1210</v>
      </c>
      <c r="Z2498" t="s">
        <v>1218</v>
      </c>
    </row>
    <row r="2499" spans="1:26" x14ac:dyDescent="0.3">
      <c r="A2499" t="s">
        <v>26</v>
      </c>
      <c r="B2499" t="s">
        <v>27</v>
      </c>
      <c r="C2499" s="27">
        <v>2020</v>
      </c>
      <c r="D2499" s="28">
        <v>10</v>
      </c>
      <c r="E2499" t="s">
        <v>632</v>
      </c>
      <c r="F2499" t="s">
        <v>1217</v>
      </c>
      <c r="G2499" s="29">
        <v>43951</v>
      </c>
      <c r="H2499" s="30">
        <v>43957</v>
      </c>
      <c r="I2499" s="31">
        <v>181</v>
      </c>
      <c r="J2499" t="s">
        <v>44</v>
      </c>
      <c r="K2499" t="s">
        <v>604</v>
      </c>
      <c r="L2499" t="s">
        <v>728</v>
      </c>
      <c r="M2499" t="s">
        <v>62</v>
      </c>
      <c r="O2499" t="s">
        <v>606</v>
      </c>
      <c r="P2499" t="s">
        <v>26</v>
      </c>
      <c r="Q2499" t="s">
        <v>33</v>
      </c>
      <c r="R2499" t="s">
        <v>558</v>
      </c>
      <c r="W2499" s="32">
        <v>0.44</v>
      </c>
      <c r="Y2499" t="s">
        <v>1210</v>
      </c>
      <c r="Z2499" t="s">
        <v>1218</v>
      </c>
    </row>
    <row r="2500" spans="1:26" x14ac:dyDescent="0.3">
      <c r="A2500" t="s">
        <v>26</v>
      </c>
      <c r="B2500" t="s">
        <v>27</v>
      </c>
      <c r="C2500" s="27">
        <v>2020</v>
      </c>
      <c r="D2500" s="28">
        <v>10</v>
      </c>
      <c r="E2500" t="s">
        <v>632</v>
      </c>
      <c r="F2500" t="s">
        <v>1217</v>
      </c>
      <c r="G2500" s="29">
        <v>43951</v>
      </c>
      <c r="H2500" s="30">
        <v>43957</v>
      </c>
      <c r="I2500" s="31">
        <v>215</v>
      </c>
      <c r="J2500" t="s">
        <v>44</v>
      </c>
      <c r="L2500" t="s">
        <v>37</v>
      </c>
      <c r="M2500" t="s">
        <v>38</v>
      </c>
      <c r="Q2500" t="s">
        <v>33</v>
      </c>
      <c r="W2500" s="32">
        <v>-36.24</v>
      </c>
      <c r="Y2500" t="s">
        <v>45</v>
      </c>
      <c r="Z2500" t="s">
        <v>1218</v>
      </c>
    </row>
    <row r="2501" spans="1:26" x14ac:dyDescent="0.3">
      <c r="A2501" t="s">
        <v>26</v>
      </c>
      <c r="B2501" t="s">
        <v>27</v>
      </c>
      <c r="C2501" s="27">
        <v>2020</v>
      </c>
      <c r="D2501" s="28">
        <v>10</v>
      </c>
      <c r="E2501" t="s">
        <v>632</v>
      </c>
      <c r="F2501" t="s">
        <v>1219</v>
      </c>
      <c r="G2501" s="29">
        <v>43951</v>
      </c>
      <c r="H2501" s="30">
        <v>43957</v>
      </c>
      <c r="I2501" s="31">
        <v>11</v>
      </c>
      <c r="J2501" t="s">
        <v>44</v>
      </c>
      <c r="K2501" t="s">
        <v>604</v>
      </c>
      <c r="L2501" t="s">
        <v>639</v>
      </c>
      <c r="M2501" t="s">
        <v>903</v>
      </c>
      <c r="O2501" t="s">
        <v>606</v>
      </c>
      <c r="P2501" t="s">
        <v>26</v>
      </c>
      <c r="Q2501" t="s">
        <v>33</v>
      </c>
      <c r="R2501" t="s">
        <v>558</v>
      </c>
      <c r="W2501" s="32">
        <v>82.08</v>
      </c>
      <c r="Y2501" t="s">
        <v>1220</v>
      </c>
      <c r="Z2501" t="s">
        <v>1221</v>
      </c>
    </row>
    <row r="2502" spans="1:26" x14ac:dyDescent="0.3">
      <c r="A2502" t="s">
        <v>26</v>
      </c>
      <c r="B2502" t="s">
        <v>27</v>
      </c>
      <c r="C2502" s="27">
        <v>2020</v>
      </c>
      <c r="D2502" s="28">
        <v>10</v>
      </c>
      <c r="E2502" t="s">
        <v>632</v>
      </c>
      <c r="F2502" t="s">
        <v>1219</v>
      </c>
      <c r="G2502" s="29">
        <v>43951</v>
      </c>
      <c r="H2502" s="30">
        <v>43957</v>
      </c>
      <c r="I2502" s="31">
        <v>71</v>
      </c>
      <c r="J2502" t="s">
        <v>44</v>
      </c>
      <c r="K2502" t="s">
        <v>604</v>
      </c>
      <c r="L2502" t="s">
        <v>639</v>
      </c>
      <c r="M2502" t="s">
        <v>1080</v>
      </c>
      <c r="O2502" t="s">
        <v>606</v>
      </c>
      <c r="P2502" t="s">
        <v>26</v>
      </c>
      <c r="Q2502" t="s">
        <v>33</v>
      </c>
      <c r="R2502" t="s">
        <v>558</v>
      </c>
      <c r="W2502" s="32">
        <v>82.08</v>
      </c>
      <c r="Y2502" t="s">
        <v>1220</v>
      </c>
      <c r="Z2502" t="s">
        <v>1221</v>
      </c>
    </row>
    <row r="2503" spans="1:26" x14ac:dyDescent="0.3">
      <c r="A2503" t="s">
        <v>26</v>
      </c>
      <c r="B2503" t="s">
        <v>27</v>
      </c>
      <c r="C2503" s="27">
        <v>2020</v>
      </c>
      <c r="D2503" s="28">
        <v>10</v>
      </c>
      <c r="E2503" t="s">
        <v>632</v>
      </c>
      <c r="F2503" t="s">
        <v>1219</v>
      </c>
      <c r="G2503" s="29">
        <v>43951</v>
      </c>
      <c r="H2503" s="30">
        <v>43957</v>
      </c>
      <c r="I2503" s="31">
        <v>84</v>
      </c>
      <c r="J2503" t="s">
        <v>44</v>
      </c>
      <c r="K2503" t="s">
        <v>604</v>
      </c>
      <c r="L2503" t="s">
        <v>639</v>
      </c>
      <c r="M2503" t="s">
        <v>903</v>
      </c>
      <c r="O2503" t="s">
        <v>606</v>
      </c>
      <c r="P2503" t="s">
        <v>26</v>
      </c>
      <c r="Q2503" t="s">
        <v>33</v>
      </c>
      <c r="R2503" t="s">
        <v>558</v>
      </c>
      <c r="W2503" s="32">
        <v>82.08</v>
      </c>
      <c r="Y2503" t="s">
        <v>1220</v>
      </c>
      <c r="Z2503" t="s">
        <v>1221</v>
      </c>
    </row>
    <row r="2504" spans="1:26" x14ac:dyDescent="0.3">
      <c r="A2504" t="s">
        <v>26</v>
      </c>
      <c r="B2504" t="s">
        <v>27</v>
      </c>
      <c r="C2504" s="27">
        <v>2020</v>
      </c>
      <c r="D2504" s="28">
        <v>10</v>
      </c>
      <c r="E2504" t="s">
        <v>632</v>
      </c>
      <c r="F2504" t="s">
        <v>1219</v>
      </c>
      <c r="G2504" s="29">
        <v>43951</v>
      </c>
      <c r="H2504" s="30">
        <v>43957</v>
      </c>
      <c r="I2504" s="31">
        <v>133</v>
      </c>
      <c r="J2504" t="s">
        <v>44</v>
      </c>
      <c r="K2504" t="s">
        <v>604</v>
      </c>
      <c r="L2504" t="s">
        <v>639</v>
      </c>
      <c r="M2504" t="s">
        <v>1025</v>
      </c>
      <c r="O2504" t="s">
        <v>606</v>
      </c>
      <c r="P2504" t="s">
        <v>26</v>
      </c>
      <c r="Q2504" t="s">
        <v>33</v>
      </c>
      <c r="R2504" t="s">
        <v>558</v>
      </c>
      <c r="W2504" s="32">
        <v>82.08</v>
      </c>
      <c r="Y2504" t="s">
        <v>1220</v>
      </c>
      <c r="Z2504" t="s">
        <v>1221</v>
      </c>
    </row>
    <row r="2505" spans="1:26" x14ac:dyDescent="0.3">
      <c r="A2505" t="s">
        <v>26</v>
      </c>
      <c r="B2505" t="s">
        <v>27</v>
      </c>
      <c r="C2505" s="27">
        <v>2020</v>
      </c>
      <c r="D2505" s="28">
        <v>10</v>
      </c>
      <c r="E2505" t="s">
        <v>632</v>
      </c>
      <c r="F2505" t="s">
        <v>1219</v>
      </c>
      <c r="G2505" s="29">
        <v>43951</v>
      </c>
      <c r="H2505" s="30">
        <v>43957</v>
      </c>
      <c r="I2505" s="31">
        <v>178</v>
      </c>
      <c r="J2505" t="s">
        <v>44</v>
      </c>
      <c r="K2505" t="s">
        <v>604</v>
      </c>
      <c r="L2505" t="s">
        <v>639</v>
      </c>
      <c r="M2505" t="s">
        <v>62</v>
      </c>
      <c r="O2505" t="s">
        <v>606</v>
      </c>
      <c r="P2505" t="s">
        <v>26</v>
      </c>
      <c r="Q2505" t="s">
        <v>33</v>
      </c>
      <c r="R2505" t="s">
        <v>558</v>
      </c>
      <c r="W2505" s="32">
        <v>4.0999999999999996</v>
      </c>
      <c r="Y2505" t="s">
        <v>1220</v>
      </c>
      <c r="Z2505" t="s">
        <v>1221</v>
      </c>
    </row>
    <row r="2506" spans="1:26" x14ac:dyDescent="0.3">
      <c r="A2506" t="s">
        <v>26</v>
      </c>
      <c r="B2506" t="s">
        <v>27</v>
      </c>
      <c r="C2506" s="27">
        <v>2020</v>
      </c>
      <c r="D2506" s="28">
        <v>10</v>
      </c>
      <c r="E2506" t="s">
        <v>632</v>
      </c>
      <c r="F2506" t="s">
        <v>1219</v>
      </c>
      <c r="G2506" s="29">
        <v>43951</v>
      </c>
      <c r="H2506" s="30">
        <v>43957</v>
      </c>
      <c r="I2506" s="31">
        <v>181</v>
      </c>
      <c r="J2506" t="s">
        <v>44</v>
      </c>
      <c r="K2506" t="s">
        <v>604</v>
      </c>
      <c r="L2506" t="s">
        <v>639</v>
      </c>
      <c r="M2506" t="s">
        <v>62</v>
      </c>
      <c r="O2506" t="s">
        <v>606</v>
      </c>
      <c r="P2506" t="s">
        <v>26</v>
      </c>
      <c r="Q2506" t="s">
        <v>33</v>
      </c>
      <c r="R2506" t="s">
        <v>558</v>
      </c>
      <c r="W2506" s="32">
        <v>4.0999999999999996</v>
      </c>
      <c r="Y2506" t="s">
        <v>1220</v>
      </c>
      <c r="Z2506" t="s">
        <v>1221</v>
      </c>
    </row>
    <row r="2507" spans="1:26" x14ac:dyDescent="0.3">
      <c r="A2507" t="s">
        <v>26</v>
      </c>
      <c r="B2507" t="s">
        <v>27</v>
      </c>
      <c r="C2507" s="27">
        <v>2020</v>
      </c>
      <c r="D2507" s="28">
        <v>10</v>
      </c>
      <c r="E2507" t="s">
        <v>632</v>
      </c>
      <c r="F2507" t="s">
        <v>1219</v>
      </c>
      <c r="G2507" s="29">
        <v>43951</v>
      </c>
      <c r="H2507" s="30">
        <v>43957</v>
      </c>
      <c r="I2507" s="31">
        <v>215</v>
      </c>
      <c r="J2507" t="s">
        <v>44</v>
      </c>
      <c r="L2507" t="s">
        <v>37</v>
      </c>
      <c r="M2507" t="s">
        <v>38</v>
      </c>
      <c r="Q2507" t="s">
        <v>33</v>
      </c>
      <c r="W2507" s="32">
        <v>-336.52</v>
      </c>
      <c r="Y2507" t="s">
        <v>45</v>
      </c>
      <c r="Z2507" t="s">
        <v>1221</v>
      </c>
    </row>
    <row r="2508" spans="1:26" x14ac:dyDescent="0.3">
      <c r="A2508" t="s">
        <v>26</v>
      </c>
      <c r="B2508" t="s">
        <v>27</v>
      </c>
      <c r="C2508" s="27">
        <v>2020</v>
      </c>
      <c r="D2508" s="28">
        <v>11</v>
      </c>
      <c r="E2508" t="s">
        <v>52</v>
      </c>
      <c r="F2508" t="s">
        <v>1222</v>
      </c>
      <c r="G2508" s="29">
        <v>43955</v>
      </c>
      <c r="H2508" s="30">
        <v>43955</v>
      </c>
      <c r="I2508" s="31">
        <v>15</v>
      </c>
      <c r="J2508" t="s">
        <v>44</v>
      </c>
      <c r="L2508" t="s">
        <v>54</v>
      </c>
      <c r="M2508" t="s">
        <v>38</v>
      </c>
      <c r="P2508" t="s">
        <v>26</v>
      </c>
      <c r="Q2508" t="s">
        <v>33</v>
      </c>
      <c r="R2508" t="s">
        <v>558</v>
      </c>
      <c r="W2508" s="32">
        <v>-60000</v>
      </c>
      <c r="X2508" t="s">
        <v>1223</v>
      </c>
      <c r="Y2508" t="s">
        <v>57</v>
      </c>
      <c r="Z2508" t="s">
        <v>57</v>
      </c>
    </row>
    <row r="2509" spans="1:26" x14ac:dyDescent="0.3">
      <c r="A2509" t="s">
        <v>26</v>
      </c>
      <c r="B2509" t="s">
        <v>27</v>
      </c>
      <c r="C2509" s="27">
        <v>2020</v>
      </c>
      <c r="D2509" s="28">
        <v>11</v>
      </c>
      <c r="E2509" t="s">
        <v>52</v>
      </c>
      <c r="F2509" t="s">
        <v>1222</v>
      </c>
      <c r="G2509" s="29">
        <v>43955</v>
      </c>
      <c r="H2509" s="30">
        <v>43955</v>
      </c>
      <c r="I2509" s="31">
        <v>23</v>
      </c>
      <c r="J2509" t="s">
        <v>44</v>
      </c>
      <c r="K2509" t="s">
        <v>581</v>
      </c>
      <c r="L2509" t="s">
        <v>987</v>
      </c>
      <c r="M2509" t="s">
        <v>582</v>
      </c>
      <c r="P2509" t="s">
        <v>26</v>
      </c>
      <c r="Q2509" t="s">
        <v>33</v>
      </c>
      <c r="R2509" t="s">
        <v>558</v>
      </c>
      <c r="S2509" t="s">
        <v>160</v>
      </c>
      <c r="W2509" s="32">
        <v>60000</v>
      </c>
      <c r="X2509" t="s">
        <v>1223</v>
      </c>
      <c r="Y2509" t="s">
        <v>1224</v>
      </c>
      <c r="Z2509" t="s">
        <v>57</v>
      </c>
    </row>
    <row r="2510" spans="1:26" x14ac:dyDescent="0.3">
      <c r="A2510" t="s">
        <v>26</v>
      </c>
      <c r="B2510" t="s">
        <v>27</v>
      </c>
      <c r="C2510" s="27">
        <v>2020</v>
      </c>
      <c r="D2510" s="28">
        <v>11</v>
      </c>
      <c r="E2510" t="s">
        <v>632</v>
      </c>
      <c r="F2510" t="s">
        <v>1225</v>
      </c>
      <c r="G2510" s="29">
        <v>43956</v>
      </c>
      <c r="H2510" s="30">
        <v>43971</v>
      </c>
      <c r="I2510" s="31">
        <v>18</v>
      </c>
      <c r="J2510" t="s">
        <v>44</v>
      </c>
      <c r="K2510" t="s">
        <v>604</v>
      </c>
      <c r="L2510" t="s">
        <v>1226</v>
      </c>
      <c r="M2510" t="s">
        <v>1227</v>
      </c>
      <c r="P2510" t="s">
        <v>26</v>
      </c>
      <c r="Q2510" t="s">
        <v>33</v>
      </c>
      <c r="R2510" t="s">
        <v>558</v>
      </c>
      <c r="W2510" s="32">
        <v>25</v>
      </c>
      <c r="X2510" t="s">
        <v>1228</v>
      </c>
      <c r="Y2510" t="s">
        <v>1229</v>
      </c>
      <c r="Z2510" t="s">
        <v>1230</v>
      </c>
    </row>
    <row r="2511" spans="1:26" x14ac:dyDescent="0.3">
      <c r="A2511" t="s">
        <v>26</v>
      </c>
      <c r="B2511" t="s">
        <v>27</v>
      </c>
      <c r="C2511" s="27">
        <v>2020</v>
      </c>
      <c r="D2511" s="28">
        <v>11</v>
      </c>
      <c r="E2511" t="s">
        <v>632</v>
      </c>
      <c r="F2511" t="s">
        <v>1225</v>
      </c>
      <c r="G2511" s="29">
        <v>43956</v>
      </c>
      <c r="H2511" s="30">
        <v>43971</v>
      </c>
      <c r="I2511" s="31">
        <v>19</v>
      </c>
      <c r="J2511" t="s">
        <v>44</v>
      </c>
      <c r="K2511" t="s">
        <v>604</v>
      </c>
      <c r="L2511" t="s">
        <v>37</v>
      </c>
      <c r="M2511" t="s">
        <v>1227</v>
      </c>
      <c r="P2511" t="s">
        <v>26</v>
      </c>
      <c r="Q2511" t="s">
        <v>33</v>
      </c>
      <c r="R2511" t="s">
        <v>558</v>
      </c>
      <c r="W2511" s="32">
        <v>-25</v>
      </c>
      <c r="X2511" t="s">
        <v>1228</v>
      </c>
      <c r="Y2511" t="s">
        <v>1229</v>
      </c>
      <c r="Z2511" t="s">
        <v>1230</v>
      </c>
    </row>
    <row r="2512" spans="1:26" x14ac:dyDescent="0.3">
      <c r="A2512" t="s">
        <v>26</v>
      </c>
      <c r="B2512" t="s">
        <v>27</v>
      </c>
      <c r="C2512" s="27">
        <v>2020</v>
      </c>
      <c r="D2512" s="28">
        <v>11</v>
      </c>
      <c r="E2512" t="s">
        <v>52</v>
      </c>
      <c r="F2512" t="s">
        <v>1231</v>
      </c>
      <c r="G2512" s="29">
        <v>43956</v>
      </c>
      <c r="H2512" s="30">
        <v>43956</v>
      </c>
      <c r="I2512" s="31">
        <v>27</v>
      </c>
      <c r="J2512" t="s">
        <v>44</v>
      </c>
      <c r="L2512" t="s">
        <v>54</v>
      </c>
      <c r="M2512" t="s">
        <v>38</v>
      </c>
      <c r="P2512" t="s">
        <v>26</v>
      </c>
      <c r="Q2512" t="s">
        <v>33</v>
      </c>
      <c r="R2512" t="s">
        <v>558</v>
      </c>
      <c r="W2512" s="32">
        <v>-2070</v>
      </c>
      <c r="X2512" t="s">
        <v>1232</v>
      </c>
      <c r="Y2512" t="s">
        <v>57</v>
      </c>
      <c r="Z2512" t="s">
        <v>57</v>
      </c>
    </row>
    <row r="2513" spans="1:26" x14ac:dyDescent="0.3">
      <c r="A2513" t="s">
        <v>26</v>
      </c>
      <c r="B2513" t="s">
        <v>27</v>
      </c>
      <c r="C2513" s="27">
        <v>2020</v>
      </c>
      <c r="D2513" s="28">
        <v>11</v>
      </c>
      <c r="E2513" t="s">
        <v>52</v>
      </c>
      <c r="F2513" t="s">
        <v>1231</v>
      </c>
      <c r="G2513" s="29">
        <v>43956</v>
      </c>
      <c r="H2513" s="30">
        <v>43956</v>
      </c>
      <c r="I2513" s="31">
        <v>28</v>
      </c>
      <c r="J2513" t="s">
        <v>44</v>
      </c>
      <c r="L2513" t="s">
        <v>54</v>
      </c>
      <c r="M2513" t="s">
        <v>38</v>
      </c>
      <c r="P2513" t="s">
        <v>26</v>
      </c>
      <c r="Q2513" t="s">
        <v>33</v>
      </c>
      <c r="R2513" t="s">
        <v>558</v>
      </c>
      <c r="W2513" s="32">
        <v>-27200</v>
      </c>
      <c r="X2513" t="s">
        <v>1233</v>
      </c>
      <c r="Y2513" t="s">
        <v>57</v>
      </c>
      <c r="Z2513" t="s">
        <v>57</v>
      </c>
    </row>
    <row r="2514" spans="1:26" x14ac:dyDescent="0.3">
      <c r="A2514" t="s">
        <v>26</v>
      </c>
      <c r="B2514" t="s">
        <v>27</v>
      </c>
      <c r="C2514" s="27">
        <v>2020</v>
      </c>
      <c r="D2514" s="28">
        <v>11</v>
      </c>
      <c r="E2514" t="s">
        <v>52</v>
      </c>
      <c r="F2514" t="s">
        <v>1231</v>
      </c>
      <c r="G2514" s="29">
        <v>43956</v>
      </c>
      <c r="H2514" s="30">
        <v>43956</v>
      </c>
      <c r="I2514" s="31">
        <v>29</v>
      </c>
      <c r="J2514" t="s">
        <v>44</v>
      </c>
      <c r="L2514" t="s">
        <v>54</v>
      </c>
      <c r="M2514" t="s">
        <v>38</v>
      </c>
      <c r="P2514" t="s">
        <v>26</v>
      </c>
      <c r="Q2514" t="s">
        <v>33</v>
      </c>
      <c r="R2514" t="s">
        <v>558</v>
      </c>
      <c r="W2514" s="32">
        <v>-3254.7</v>
      </c>
      <c r="X2514" t="s">
        <v>1234</v>
      </c>
      <c r="Y2514" t="s">
        <v>57</v>
      </c>
      <c r="Z2514" t="s">
        <v>57</v>
      </c>
    </row>
    <row r="2515" spans="1:26" x14ac:dyDescent="0.3">
      <c r="A2515" t="s">
        <v>26</v>
      </c>
      <c r="B2515" t="s">
        <v>27</v>
      </c>
      <c r="C2515" s="27">
        <v>2020</v>
      </c>
      <c r="D2515" s="28">
        <v>11</v>
      </c>
      <c r="E2515" t="s">
        <v>52</v>
      </c>
      <c r="F2515" t="s">
        <v>1231</v>
      </c>
      <c r="G2515" s="29">
        <v>43956</v>
      </c>
      <c r="H2515" s="30">
        <v>43956</v>
      </c>
      <c r="I2515" s="31">
        <v>30</v>
      </c>
      <c r="J2515" t="s">
        <v>44</v>
      </c>
      <c r="L2515" t="s">
        <v>54</v>
      </c>
      <c r="M2515" t="s">
        <v>38</v>
      </c>
      <c r="P2515" t="s">
        <v>26</v>
      </c>
      <c r="Q2515" t="s">
        <v>33</v>
      </c>
      <c r="R2515" t="s">
        <v>558</v>
      </c>
      <c r="W2515" s="32">
        <v>-29425</v>
      </c>
      <c r="X2515" t="s">
        <v>1235</v>
      </c>
      <c r="Y2515" t="s">
        <v>57</v>
      </c>
      <c r="Z2515" t="s">
        <v>57</v>
      </c>
    </row>
    <row r="2516" spans="1:26" x14ac:dyDescent="0.3">
      <c r="A2516" t="s">
        <v>26</v>
      </c>
      <c r="B2516" t="s">
        <v>27</v>
      </c>
      <c r="C2516" s="27">
        <v>2020</v>
      </c>
      <c r="D2516" s="28">
        <v>11</v>
      </c>
      <c r="E2516" t="s">
        <v>52</v>
      </c>
      <c r="F2516" t="s">
        <v>1231</v>
      </c>
      <c r="G2516" s="29">
        <v>43956</v>
      </c>
      <c r="H2516" s="30">
        <v>43956</v>
      </c>
      <c r="I2516" s="31">
        <v>32</v>
      </c>
      <c r="J2516" t="s">
        <v>44</v>
      </c>
      <c r="L2516" t="s">
        <v>54</v>
      </c>
      <c r="M2516" t="s">
        <v>38</v>
      </c>
      <c r="P2516" t="s">
        <v>26</v>
      </c>
      <c r="Q2516" t="s">
        <v>33</v>
      </c>
      <c r="R2516" t="s">
        <v>558</v>
      </c>
      <c r="W2516" s="32">
        <v>-10672.62</v>
      </c>
      <c r="X2516" t="s">
        <v>1236</v>
      </c>
      <c r="Y2516" t="s">
        <v>57</v>
      </c>
      <c r="Z2516" t="s">
        <v>57</v>
      </c>
    </row>
    <row r="2517" spans="1:26" x14ac:dyDescent="0.3">
      <c r="A2517" t="s">
        <v>26</v>
      </c>
      <c r="B2517" t="s">
        <v>27</v>
      </c>
      <c r="C2517" s="27">
        <v>2020</v>
      </c>
      <c r="D2517" s="28">
        <v>11</v>
      </c>
      <c r="E2517" t="s">
        <v>52</v>
      </c>
      <c r="F2517" t="s">
        <v>1231</v>
      </c>
      <c r="G2517" s="29">
        <v>43956</v>
      </c>
      <c r="H2517" s="30">
        <v>43956</v>
      </c>
      <c r="I2517" s="31">
        <v>45</v>
      </c>
      <c r="J2517" t="s">
        <v>44</v>
      </c>
      <c r="L2517" t="s">
        <v>54</v>
      </c>
      <c r="M2517" t="s">
        <v>38</v>
      </c>
      <c r="P2517" t="s">
        <v>26</v>
      </c>
      <c r="Q2517" t="s">
        <v>33</v>
      </c>
      <c r="R2517" t="s">
        <v>558</v>
      </c>
      <c r="W2517" s="32">
        <v>-2250</v>
      </c>
      <c r="X2517" t="s">
        <v>1237</v>
      </c>
      <c r="Y2517" t="s">
        <v>57</v>
      </c>
      <c r="Z2517" t="s">
        <v>57</v>
      </c>
    </row>
    <row r="2518" spans="1:26" x14ac:dyDescent="0.3">
      <c r="A2518" t="s">
        <v>26</v>
      </c>
      <c r="B2518" t="s">
        <v>27</v>
      </c>
      <c r="C2518" s="27">
        <v>2020</v>
      </c>
      <c r="D2518" s="28">
        <v>11</v>
      </c>
      <c r="E2518" t="s">
        <v>52</v>
      </c>
      <c r="F2518" t="s">
        <v>1231</v>
      </c>
      <c r="G2518" s="29">
        <v>43956</v>
      </c>
      <c r="H2518" s="30">
        <v>43956</v>
      </c>
      <c r="I2518" s="31">
        <v>50</v>
      </c>
      <c r="J2518" t="s">
        <v>44</v>
      </c>
      <c r="L2518" t="s">
        <v>54</v>
      </c>
      <c r="M2518" t="s">
        <v>38</v>
      </c>
      <c r="P2518" t="s">
        <v>26</v>
      </c>
      <c r="Q2518" t="s">
        <v>33</v>
      </c>
      <c r="R2518" t="s">
        <v>558</v>
      </c>
      <c r="W2518" s="32">
        <v>-7245.85</v>
      </c>
      <c r="X2518" t="s">
        <v>1238</v>
      </c>
      <c r="Y2518" t="s">
        <v>57</v>
      </c>
      <c r="Z2518" t="s">
        <v>57</v>
      </c>
    </row>
    <row r="2519" spans="1:26" x14ac:dyDescent="0.3">
      <c r="A2519" t="s">
        <v>26</v>
      </c>
      <c r="B2519" t="s">
        <v>27</v>
      </c>
      <c r="C2519" s="27">
        <v>2020</v>
      </c>
      <c r="D2519" s="28">
        <v>11</v>
      </c>
      <c r="E2519" t="s">
        <v>52</v>
      </c>
      <c r="F2519" t="s">
        <v>1231</v>
      </c>
      <c r="G2519" s="29">
        <v>43956</v>
      </c>
      <c r="H2519" s="30">
        <v>43956</v>
      </c>
      <c r="I2519" s="31">
        <v>52</v>
      </c>
      <c r="J2519" t="s">
        <v>44</v>
      </c>
      <c r="L2519" t="s">
        <v>54</v>
      </c>
      <c r="M2519" t="s">
        <v>38</v>
      </c>
      <c r="P2519" t="s">
        <v>26</v>
      </c>
      <c r="Q2519" t="s">
        <v>33</v>
      </c>
      <c r="R2519" t="s">
        <v>558</v>
      </c>
      <c r="W2519" s="32">
        <v>-1650</v>
      </c>
      <c r="X2519" t="s">
        <v>1239</v>
      </c>
      <c r="Y2519" t="s">
        <v>57</v>
      </c>
      <c r="Z2519" t="s">
        <v>57</v>
      </c>
    </row>
    <row r="2520" spans="1:26" x14ac:dyDescent="0.3">
      <c r="A2520" t="s">
        <v>26</v>
      </c>
      <c r="B2520" t="s">
        <v>27</v>
      </c>
      <c r="C2520" s="27">
        <v>2020</v>
      </c>
      <c r="D2520" s="28">
        <v>11</v>
      </c>
      <c r="E2520" t="s">
        <v>52</v>
      </c>
      <c r="F2520" t="s">
        <v>1231</v>
      </c>
      <c r="G2520" s="29">
        <v>43956</v>
      </c>
      <c r="H2520" s="30">
        <v>43956</v>
      </c>
      <c r="I2520" s="31">
        <v>53</v>
      </c>
      <c r="J2520" t="s">
        <v>44</v>
      </c>
      <c r="L2520" t="s">
        <v>54</v>
      </c>
      <c r="M2520" t="s">
        <v>38</v>
      </c>
      <c r="P2520" t="s">
        <v>26</v>
      </c>
      <c r="Q2520" t="s">
        <v>33</v>
      </c>
      <c r="R2520" t="s">
        <v>558</v>
      </c>
      <c r="W2520" s="32">
        <v>-2934.97</v>
      </c>
      <c r="X2520" t="s">
        <v>1240</v>
      </c>
      <c r="Y2520" t="s">
        <v>57</v>
      </c>
      <c r="Z2520" t="s">
        <v>57</v>
      </c>
    </row>
    <row r="2521" spans="1:26" x14ac:dyDescent="0.3">
      <c r="A2521" t="s">
        <v>26</v>
      </c>
      <c r="B2521" t="s">
        <v>27</v>
      </c>
      <c r="C2521" s="27">
        <v>2020</v>
      </c>
      <c r="D2521" s="28">
        <v>11</v>
      </c>
      <c r="E2521" t="s">
        <v>52</v>
      </c>
      <c r="F2521" t="s">
        <v>1231</v>
      </c>
      <c r="G2521" s="29">
        <v>43956</v>
      </c>
      <c r="H2521" s="30">
        <v>43956</v>
      </c>
      <c r="I2521" s="31">
        <v>54</v>
      </c>
      <c r="J2521" t="s">
        <v>44</v>
      </c>
      <c r="L2521" t="s">
        <v>54</v>
      </c>
      <c r="M2521" t="s">
        <v>38</v>
      </c>
      <c r="P2521" t="s">
        <v>26</v>
      </c>
      <c r="Q2521" t="s">
        <v>33</v>
      </c>
      <c r="R2521" t="s">
        <v>558</v>
      </c>
      <c r="W2521" s="32">
        <v>-4798</v>
      </c>
      <c r="X2521" t="s">
        <v>1241</v>
      </c>
      <c r="Y2521" t="s">
        <v>57</v>
      </c>
      <c r="Z2521" t="s">
        <v>57</v>
      </c>
    </row>
    <row r="2522" spans="1:26" x14ac:dyDescent="0.3">
      <c r="A2522" t="s">
        <v>26</v>
      </c>
      <c r="B2522" t="s">
        <v>27</v>
      </c>
      <c r="C2522" s="27">
        <v>2020</v>
      </c>
      <c r="D2522" s="28">
        <v>11</v>
      </c>
      <c r="E2522" t="s">
        <v>52</v>
      </c>
      <c r="F2522" t="s">
        <v>1231</v>
      </c>
      <c r="G2522" s="29">
        <v>43956</v>
      </c>
      <c r="H2522" s="30">
        <v>43956</v>
      </c>
      <c r="I2522" s="31">
        <v>62</v>
      </c>
      <c r="J2522" t="s">
        <v>44</v>
      </c>
      <c r="L2522" t="s">
        <v>54</v>
      </c>
      <c r="M2522" t="s">
        <v>38</v>
      </c>
      <c r="P2522" t="s">
        <v>26</v>
      </c>
      <c r="Q2522" t="s">
        <v>33</v>
      </c>
      <c r="R2522" t="s">
        <v>558</v>
      </c>
      <c r="W2522" s="32">
        <v>-6250</v>
      </c>
      <c r="X2522" t="s">
        <v>1242</v>
      </c>
      <c r="Y2522" t="s">
        <v>57</v>
      </c>
      <c r="Z2522" t="s">
        <v>57</v>
      </c>
    </row>
    <row r="2523" spans="1:26" x14ac:dyDescent="0.3">
      <c r="A2523" t="s">
        <v>26</v>
      </c>
      <c r="B2523" t="s">
        <v>27</v>
      </c>
      <c r="C2523" s="27">
        <v>2020</v>
      </c>
      <c r="D2523" s="28">
        <v>11</v>
      </c>
      <c r="E2523" t="s">
        <v>52</v>
      </c>
      <c r="F2523" t="s">
        <v>1231</v>
      </c>
      <c r="G2523" s="29">
        <v>43956</v>
      </c>
      <c r="H2523" s="30">
        <v>43956</v>
      </c>
      <c r="I2523" s="31">
        <v>64</v>
      </c>
      <c r="J2523" t="s">
        <v>44</v>
      </c>
      <c r="L2523" t="s">
        <v>54</v>
      </c>
      <c r="M2523" t="s">
        <v>38</v>
      </c>
      <c r="P2523" t="s">
        <v>26</v>
      </c>
      <c r="Q2523" t="s">
        <v>55</v>
      </c>
      <c r="R2523" t="s">
        <v>558</v>
      </c>
      <c r="W2523" s="32">
        <v>-4472</v>
      </c>
      <c r="X2523" t="s">
        <v>1243</v>
      </c>
      <c r="Y2523" t="s">
        <v>57</v>
      </c>
      <c r="Z2523" t="s">
        <v>57</v>
      </c>
    </row>
    <row r="2524" spans="1:26" x14ac:dyDescent="0.3">
      <c r="A2524" t="s">
        <v>26</v>
      </c>
      <c r="B2524" t="s">
        <v>27</v>
      </c>
      <c r="C2524" s="27">
        <v>2020</v>
      </c>
      <c r="D2524" s="28">
        <v>11</v>
      </c>
      <c r="E2524" t="s">
        <v>52</v>
      </c>
      <c r="F2524" t="s">
        <v>1231</v>
      </c>
      <c r="G2524" s="29">
        <v>43956</v>
      </c>
      <c r="H2524" s="30">
        <v>43956</v>
      </c>
      <c r="I2524" s="31">
        <v>65</v>
      </c>
      <c r="J2524" t="s">
        <v>44</v>
      </c>
      <c r="L2524" t="s">
        <v>54</v>
      </c>
      <c r="M2524" t="s">
        <v>38</v>
      </c>
      <c r="P2524" t="s">
        <v>26</v>
      </c>
      <c r="Q2524" t="s">
        <v>33</v>
      </c>
      <c r="R2524" t="s">
        <v>558</v>
      </c>
      <c r="W2524" s="32">
        <v>-7346</v>
      </c>
      <c r="X2524" t="s">
        <v>1244</v>
      </c>
      <c r="Y2524" t="s">
        <v>57</v>
      </c>
      <c r="Z2524" t="s">
        <v>57</v>
      </c>
    </row>
    <row r="2525" spans="1:26" x14ac:dyDescent="0.3">
      <c r="A2525" t="s">
        <v>26</v>
      </c>
      <c r="B2525" t="s">
        <v>27</v>
      </c>
      <c r="C2525" s="27">
        <v>2020</v>
      </c>
      <c r="D2525" s="28">
        <v>11</v>
      </c>
      <c r="E2525" t="s">
        <v>52</v>
      </c>
      <c r="F2525" t="s">
        <v>1231</v>
      </c>
      <c r="G2525" s="29">
        <v>43956</v>
      </c>
      <c r="H2525" s="30">
        <v>43956</v>
      </c>
      <c r="I2525" s="31">
        <v>66</v>
      </c>
      <c r="J2525" t="s">
        <v>44</v>
      </c>
      <c r="L2525" t="s">
        <v>54</v>
      </c>
      <c r="M2525" t="s">
        <v>38</v>
      </c>
      <c r="P2525" t="s">
        <v>26</v>
      </c>
      <c r="Q2525" t="s">
        <v>33</v>
      </c>
      <c r="R2525" t="s">
        <v>558</v>
      </c>
      <c r="W2525" s="32">
        <v>-2374</v>
      </c>
      <c r="X2525" t="s">
        <v>1245</v>
      </c>
      <c r="Y2525" t="s">
        <v>57</v>
      </c>
      <c r="Z2525" t="s">
        <v>57</v>
      </c>
    </row>
    <row r="2526" spans="1:26" x14ac:dyDescent="0.3">
      <c r="A2526" t="s">
        <v>26</v>
      </c>
      <c r="B2526" t="s">
        <v>27</v>
      </c>
      <c r="C2526" s="27">
        <v>2020</v>
      </c>
      <c r="D2526" s="28">
        <v>11</v>
      </c>
      <c r="E2526" t="s">
        <v>52</v>
      </c>
      <c r="F2526" t="s">
        <v>1231</v>
      </c>
      <c r="G2526" s="29">
        <v>43956</v>
      </c>
      <c r="H2526" s="30">
        <v>43956</v>
      </c>
      <c r="I2526" s="31">
        <v>68</v>
      </c>
      <c r="J2526" t="s">
        <v>44</v>
      </c>
      <c r="L2526" t="s">
        <v>54</v>
      </c>
      <c r="M2526" t="s">
        <v>38</v>
      </c>
      <c r="P2526" t="s">
        <v>26</v>
      </c>
      <c r="Q2526" t="s">
        <v>33</v>
      </c>
      <c r="R2526" t="s">
        <v>558</v>
      </c>
      <c r="W2526" s="32">
        <v>-803.59</v>
      </c>
      <c r="X2526" t="s">
        <v>1246</v>
      </c>
      <c r="Y2526" t="s">
        <v>57</v>
      </c>
      <c r="Z2526" t="s">
        <v>57</v>
      </c>
    </row>
    <row r="2527" spans="1:26" x14ac:dyDescent="0.3">
      <c r="A2527" t="s">
        <v>26</v>
      </c>
      <c r="B2527" t="s">
        <v>27</v>
      </c>
      <c r="C2527" s="27">
        <v>2020</v>
      </c>
      <c r="D2527" s="28">
        <v>11</v>
      </c>
      <c r="E2527" t="s">
        <v>52</v>
      </c>
      <c r="F2527" t="s">
        <v>1231</v>
      </c>
      <c r="G2527" s="29">
        <v>43956</v>
      </c>
      <c r="H2527" s="30">
        <v>43956</v>
      </c>
      <c r="I2527" s="31">
        <v>69</v>
      </c>
      <c r="J2527" t="s">
        <v>44</v>
      </c>
      <c r="L2527" t="s">
        <v>54</v>
      </c>
      <c r="M2527" t="s">
        <v>38</v>
      </c>
      <c r="P2527" t="s">
        <v>26</v>
      </c>
      <c r="Q2527" t="s">
        <v>33</v>
      </c>
      <c r="R2527" t="s">
        <v>558</v>
      </c>
      <c r="W2527" s="32">
        <v>-2418</v>
      </c>
      <c r="X2527" t="s">
        <v>1247</v>
      </c>
      <c r="Y2527" t="s">
        <v>57</v>
      </c>
      <c r="Z2527" t="s">
        <v>57</v>
      </c>
    </row>
    <row r="2528" spans="1:26" x14ac:dyDescent="0.3">
      <c r="A2528" t="s">
        <v>26</v>
      </c>
      <c r="B2528" t="s">
        <v>27</v>
      </c>
      <c r="C2528" s="27">
        <v>2020</v>
      </c>
      <c r="D2528" s="28">
        <v>11</v>
      </c>
      <c r="E2528" t="s">
        <v>52</v>
      </c>
      <c r="F2528" t="s">
        <v>1231</v>
      </c>
      <c r="G2528" s="29">
        <v>43956</v>
      </c>
      <c r="H2528" s="30">
        <v>43956</v>
      </c>
      <c r="I2528" s="31">
        <v>70</v>
      </c>
      <c r="J2528" t="s">
        <v>44</v>
      </c>
      <c r="L2528" t="s">
        <v>54</v>
      </c>
      <c r="M2528" t="s">
        <v>38</v>
      </c>
      <c r="P2528" t="s">
        <v>26</v>
      </c>
      <c r="Q2528" t="s">
        <v>33</v>
      </c>
      <c r="R2528" t="s">
        <v>558</v>
      </c>
      <c r="W2528" s="32">
        <v>-5012</v>
      </c>
      <c r="X2528" t="s">
        <v>1248</v>
      </c>
      <c r="Y2528" t="s">
        <v>57</v>
      </c>
      <c r="Z2528" t="s">
        <v>57</v>
      </c>
    </row>
    <row r="2529" spans="1:26" x14ac:dyDescent="0.3">
      <c r="A2529" t="s">
        <v>26</v>
      </c>
      <c r="B2529" t="s">
        <v>27</v>
      </c>
      <c r="C2529" s="27">
        <v>2020</v>
      </c>
      <c r="D2529" s="28">
        <v>11</v>
      </c>
      <c r="E2529" t="s">
        <v>52</v>
      </c>
      <c r="F2529" t="s">
        <v>1231</v>
      </c>
      <c r="G2529" s="29">
        <v>43956</v>
      </c>
      <c r="H2529" s="30">
        <v>43956</v>
      </c>
      <c r="I2529" s="31">
        <v>88</v>
      </c>
      <c r="J2529" t="s">
        <v>44</v>
      </c>
      <c r="K2529" t="s">
        <v>581</v>
      </c>
      <c r="L2529" t="s">
        <v>987</v>
      </c>
      <c r="M2529" t="s">
        <v>582</v>
      </c>
      <c r="P2529" t="s">
        <v>26</v>
      </c>
      <c r="Q2529" t="s">
        <v>33</v>
      </c>
      <c r="R2529" t="s">
        <v>558</v>
      </c>
      <c r="S2529" t="s">
        <v>207</v>
      </c>
      <c r="W2529" s="32">
        <v>2070</v>
      </c>
      <c r="X2529" t="s">
        <v>1232</v>
      </c>
      <c r="Y2529" t="s">
        <v>1249</v>
      </c>
      <c r="Z2529" t="s">
        <v>57</v>
      </c>
    </row>
    <row r="2530" spans="1:26" x14ac:dyDescent="0.3">
      <c r="A2530" t="s">
        <v>26</v>
      </c>
      <c r="B2530" t="s">
        <v>27</v>
      </c>
      <c r="C2530" s="27">
        <v>2020</v>
      </c>
      <c r="D2530" s="28">
        <v>11</v>
      </c>
      <c r="E2530" t="s">
        <v>52</v>
      </c>
      <c r="F2530" t="s">
        <v>1231</v>
      </c>
      <c r="G2530" s="29">
        <v>43956</v>
      </c>
      <c r="H2530" s="30">
        <v>43956</v>
      </c>
      <c r="I2530" s="31">
        <v>89</v>
      </c>
      <c r="J2530" t="s">
        <v>44</v>
      </c>
      <c r="K2530" t="s">
        <v>581</v>
      </c>
      <c r="L2530" t="s">
        <v>987</v>
      </c>
      <c r="M2530" t="s">
        <v>582</v>
      </c>
      <c r="P2530" t="s">
        <v>26</v>
      </c>
      <c r="Q2530" t="s">
        <v>33</v>
      </c>
      <c r="R2530" t="s">
        <v>558</v>
      </c>
      <c r="S2530" t="s">
        <v>1250</v>
      </c>
      <c r="W2530" s="32">
        <v>27200</v>
      </c>
      <c r="X2530" t="s">
        <v>1233</v>
      </c>
      <c r="Y2530" t="s">
        <v>1251</v>
      </c>
      <c r="Z2530" t="s">
        <v>57</v>
      </c>
    </row>
    <row r="2531" spans="1:26" x14ac:dyDescent="0.3">
      <c r="A2531" t="s">
        <v>26</v>
      </c>
      <c r="B2531" t="s">
        <v>27</v>
      </c>
      <c r="C2531" s="27">
        <v>2020</v>
      </c>
      <c r="D2531" s="28">
        <v>11</v>
      </c>
      <c r="E2531" t="s">
        <v>52</v>
      </c>
      <c r="F2531" t="s">
        <v>1231</v>
      </c>
      <c r="G2531" s="29">
        <v>43956</v>
      </c>
      <c r="H2531" s="30">
        <v>43956</v>
      </c>
      <c r="I2531" s="31">
        <v>90</v>
      </c>
      <c r="J2531" t="s">
        <v>44</v>
      </c>
      <c r="K2531" t="s">
        <v>581</v>
      </c>
      <c r="L2531" t="s">
        <v>987</v>
      </c>
      <c r="M2531" t="s">
        <v>582</v>
      </c>
      <c r="P2531" t="s">
        <v>26</v>
      </c>
      <c r="Q2531" t="s">
        <v>33</v>
      </c>
      <c r="R2531" t="s">
        <v>558</v>
      </c>
      <c r="S2531" t="s">
        <v>1092</v>
      </c>
      <c r="W2531" s="32">
        <v>3254.7</v>
      </c>
      <c r="X2531" t="s">
        <v>1234</v>
      </c>
      <c r="Y2531" t="s">
        <v>1252</v>
      </c>
      <c r="Z2531" t="s">
        <v>57</v>
      </c>
    </row>
    <row r="2532" spans="1:26" x14ac:dyDescent="0.3">
      <c r="A2532" t="s">
        <v>26</v>
      </c>
      <c r="B2532" t="s">
        <v>27</v>
      </c>
      <c r="C2532" s="27">
        <v>2020</v>
      </c>
      <c r="D2532" s="28">
        <v>11</v>
      </c>
      <c r="E2532" t="s">
        <v>52</v>
      </c>
      <c r="F2532" t="s">
        <v>1231</v>
      </c>
      <c r="G2532" s="29">
        <v>43956</v>
      </c>
      <c r="H2532" s="30">
        <v>43956</v>
      </c>
      <c r="I2532" s="31">
        <v>91</v>
      </c>
      <c r="J2532" t="s">
        <v>44</v>
      </c>
      <c r="K2532" t="s">
        <v>581</v>
      </c>
      <c r="L2532" t="s">
        <v>987</v>
      </c>
      <c r="M2532" t="s">
        <v>582</v>
      </c>
      <c r="P2532" t="s">
        <v>26</v>
      </c>
      <c r="Q2532" t="s">
        <v>33</v>
      </c>
      <c r="R2532" t="s">
        <v>558</v>
      </c>
      <c r="S2532" t="s">
        <v>530</v>
      </c>
      <c r="W2532" s="32">
        <v>10672.62</v>
      </c>
      <c r="X2532" t="s">
        <v>1236</v>
      </c>
      <c r="Y2532" t="s">
        <v>1253</v>
      </c>
      <c r="Z2532" t="s">
        <v>57</v>
      </c>
    </row>
    <row r="2533" spans="1:26" x14ac:dyDescent="0.3">
      <c r="A2533" t="s">
        <v>26</v>
      </c>
      <c r="B2533" t="s">
        <v>27</v>
      </c>
      <c r="C2533" s="27">
        <v>2020</v>
      </c>
      <c r="D2533" s="28">
        <v>11</v>
      </c>
      <c r="E2533" t="s">
        <v>52</v>
      </c>
      <c r="F2533" t="s">
        <v>1231</v>
      </c>
      <c r="G2533" s="29">
        <v>43956</v>
      </c>
      <c r="H2533" s="30">
        <v>43956</v>
      </c>
      <c r="I2533" s="31">
        <v>99</v>
      </c>
      <c r="J2533" t="s">
        <v>44</v>
      </c>
      <c r="K2533" t="s">
        <v>581</v>
      </c>
      <c r="L2533" t="s">
        <v>987</v>
      </c>
      <c r="M2533" t="s">
        <v>582</v>
      </c>
      <c r="P2533" t="s">
        <v>26</v>
      </c>
      <c r="Q2533" t="s">
        <v>33</v>
      </c>
      <c r="R2533" t="s">
        <v>558</v>
      </c>
      <c r="S2533" t="s">
        <v>514</v>
      </c>
      <c r="W2533" s="32">
        <v>2250</v>
      </c>
      <c r="X2533" t="s">
        <v>1237</v>
      </c>
      <c r="Y2533" t="s">
        <v>1254</v>
      </c>
      <c r="Z2533" t="s">
        <v>57</v>
      </c>
    </row>
    <row r="2534" spans="1:26" x14ac:dyDescent="0.3">
      <c r="A2534" t="s">
        <v>26</v>
      </c>
      <c r="B2534" t="s">
        <v>27</v>
      </c>
      <c r="C2534" s="27">
        <v>2020</v>
      </c>
      <c r="D2534" s="28">
        <v>11</v>
      </c>
      <c r="E2534" t="s">
        <v>52</v>
      </c>
      <c r="F2534" t="s">
        <v>1231</v>
      </c>
      <c r="G2534" s="29">
        <v>43956</v>
      </c>
      <c r="H2534" s="30">
        <v>43956</v>
      </c>
      <c r="I2534" s="31">
        <v>100</v>
      </c>
      <c r="J2534" t="s">
        <v>44</v>
      </c>
      <c r="K2534" t="s">
        <v>581</v>
      </c>
      <c r="L2534" t="s">
        <v>987</v>
      </c>
      <c r="M2534" t="s">
        <v>582</v>
      </c>
      <c r="P2534" t="s">
        <v>26</v>
      </c>
      <c r="Q2534" t="s">
        <v>33</v>
      </c>
      <c r="R2534" t="s">
        <v>558</v>
      </c>
      <c r="S2534" t="s">
        <v>1255</v>
      </c>
      <c r="W2534" s="32">
        <v>7245.85</v>
      </c>
      <c r="X2534" t="s">
        <v>1238</v>
      </c>
      <c r="Y2534" t="s">
        <v>1256</v>
      </c>
      <c r="Z2534" t="s">
        <v>57</v>
      </c>
    </row>
    <row r="2535" spans="1:26" x14ac:dyDescent="0.3">
      <c r="A2535" t="s">
        <v>26</v>
      </c>
      <c r="B2535" t="s">
        <v>27</v>
      </c>
      <c r="C2535" s="27">
        <v>2020</v>
      </c>
      <c r="D2535" s="28">
        <v>11</v>
      </c>
      <c r="E2535" t="s">
        <v>52</v>
      </c>
      <c r="F2535" t="s">
        <v>1231</v>
      </c>
      <c r="G2535" s="29">
        <v>43956</v>
      </c>
      <c r="H2535" s="30">
        <v>43956</v>
      </c>
      <c r="I2535" s="31">
        <v>102</v>
      </c>
      <c r="J2535" t="s">
        <v>44</v>
      </c>
      <c r="K2535" t="s">
        <v>581</v>
      </c>
      <c r="L2535" t="s">
        <v>987</v>
      </c>
      <c r="M2535" t="s">
        <v>582</v>
      </c>
      <c r="P2535" t="s">
        <v>26</v>
      </c>
      <c r="Q2535" t="s">
        <v>33</v>
      </c>
      <c r="R2535" t="s">
        <v>558</v>
      </c>
      <c r="S2535" t="s">
        <v>510</v>
      </c>
      <c r="W2535" s="32">
        <v>1650</v>
      </c>
      <c r="X2535" t="s">
        <v>1239</v>
      </c>
      <c r="Y2535" t="s">
        <v>1257</v>
      </c>
      <c r="Z2535" t="s">
        <v>57</v>
      </c>
    </row>
    <row r="2536" spans="1:26" x14ac:dyDescent="0.3">
      <c r="A2536" t="s">
        <v>26</v>
      </c>
      <c r="B2536" t="s">
        <v>27</v>
      </c>
      <c r="C2536" s="27">
        <v>2020</v>
      </c>
      <c r="D2536" s="28">
        <v>11</v>
      </c>
      <c r="E2536" t="s">
        <v>52</v>
      </c>
      <c r="F2536" t="s">
        <v>1231</v>
      </c>
      <c r="G2536" s="29">
        <v>43956</v>
      </c>
      <c r="H2536" s="30">
        <v>43956</v>
      </c>
      <c r="I2536" s="31">
        <v>103</v>
      </c>
      <c r="J2536" t="s">
        <v>44</v>
      </c>
      <c r="K2536" t="s">
        <v>581</v>
      </c>
      <c r="L2536" t="s">
        <v>987</v>
      </c>
      <c r="M2536" t="s">
        <v>582</v>
      </c>
      <c r="P2536" t="s">
        <v>26</v>
      </c>
      <c r="Q2536" t="s">
        <v>33</v>
      </c>
      <c r="R2536" t="s">
        <v>558</v>
      </c>
      <c r="S2536" t="s">
        <v>207</v>
      </c>
      <c r="W2536" s="32">
        <v>2934.97</v>
      </c>
      <c r="X2536" t="s">
        <v>1240</v>
      </c>
      <c r="Y2536" t="s">
        <v>1258</v>
      </c>
      <c r="Z2536" t="s">
        <v>57</v>
      </c>
    </row>
    <row r="2537" spans="1:26" x14ac:dyDescent="0.3">
      <c r="A2537" t="s">
        <v>26</v>
      </c>
      <c r="B2537" t="s">
        <v>27</v>
      </c>
      <c r="C2537" s="27">
        <v>2020</v>
      </c>
      <c r="D2537" s="28">
        <v>11</v>
      </c>
      <c r="E2537" t="s">
        <v>52</v>
      </c>
      <c r="F2537" t="s">
        <v>1231</v>
      </c>
      <c r="G2537" s="29">
        <v>43956</v>
      </c>
      <c r="H2537" s="30">
        <v>43956</v>
      </c>
      <c r="I2537" s="31">
        <v>105</v>
      </c>
      <c r="J2537" t="s">
        <v>44</v>
      </c>
      <c r="K2537" t="s">
        <v>581</v>
      </c>
      <c r="L2537" t="s">
        <v>987</v>
      </c>
      <c r="M2537" t="s">
        <v>582</v>
      </c>
      <c r="P2537" t="s">
        <v>26</v>
      </c>
      <c r="Q2537" t="s">
        <v>33</v>
      </c>
      <c r="R2537" t="s">
        <v>558</v>
      </c>
      <c r="S2537" t="s">
        <v>353</v>
      </c>
      <c r="W2537" s="32">
        <v>6250</v>
      </c>
      <c r="X2537" t="s">
        <v>1242</v>
      </c>
      <c r="Y2537" t="s">
        <v>1259</v>
      </c>
      <c r="Z2537" t="s">
        <v>57</v>
      </c>
    </row>
    <row r="2538" spans="1:26" x14ac:dyDescent="0.3">
      <c r="A2538" t="s">
        <v>26</v>
      </c>
      <c r="B2538" t="s">
        <v>27</v>
      </c>
      <c r="C2538" s="27">
        <v>2020</v>
      </c>
      <c r="D2538" s="28">
        <v>11</v>
      </c>
      <c r="E2538" t="s">
        <v>52</v>
      </c>
      <c r="F2538" t="s">
        <v>1231</v>
      </c>
      <c r="G2538" s="29">
        <v>43956</v>
      </c>
      <c r="H2538" s="30">
        <v>43956</v>
      </c>
      <c r="I2538" s="31">
        <v>106</v>
      </c>
      <c r="J2538" t="s">
        <v>44</v>
      </c>
      <c r="K2538" t="s">
        <v>581</v>
      </c>
      <c r="L2538" t="s">
        <v>987</v>
      </c>
      <c r="M2538" t="s">
        <v>582</v>
      </c>
      <c r="P2538" t="s">
        <v>26</v>
      </c>
      <c r="Q2538" t="s">
        <v>55</v>
      </c>
      <c r="R2538" t="s">
        <v>558</v>
      </c>
      <c r="S2538" t="s">
        <v>1260</v>
      </c>
      <c r="W2538" s="32">
        <v>4472</v>
      </c>
      <c r="X2538" t="s">
        <v>1243</v>
      </c>
      <c r="Y2538" t="s">
        <v>1261</v>
      </c>
      <c r="Z2538" t="s">
        <v>57</v>
      </c>
    </row>
    <row r="2539" spans="1:26" x14ac:dyDescent="0.3">
      <c r="A2539" t="s">
        <v>26</v>
      </c>
      <c r="B2539" t="s">
        <v>27</v>
      </c>
      <c r="C2539" s="27">
        <v>2020</v>
      </c>
      <c r="D2539" s="28">
        <v>11</v>
      </c>
      <c r="E2539" t="s">
        <v>52</v>
      </c>
      <c r="F2539" t="s">
        <v>1231</v>
      </c>
      <c r="G2539" s="29">
        <v>43956</v>
      </c>
      <c r="H2539" s="30">
        <v>43956</v>
      </c>
      <c r="I2539" s="31">
        <v>107</v>
      </c>
      <c r="J2539" t="s">
        <v>44</v>
      </c>
      <c r="K2539" t="s">
        <v>581</v>
      </c>
      <c r="L2539" t="s">
        <v>987</v>
      </c>
      <c r="M2539" t="s">
        <v>582</v>
      </c>
      <c r="P2539" t="s">
        <v>26</v>
      </c>
      <c r="Q2539" t="s">
        <v>33</v>
      </c>
      <c r="R2539" t="s">
        <v>558</v>
      </c>
      <c r="S2539" t="s">
        <v>1262</v>
      </c>
      <c r="W2539" s="32">
        <v>7346</v>
      </c>
      <c r="X2539" t="s">
        <v>1244</v>
      </c>
      <c r="Y2539" t="s">
        <v>1263</v>
      </c>
      <c r="Z2539" t="s">
        <v>57</v>
      </c>
    </row>
    <row r="2540" spans="1:26" x14ac:dyDescent="0.3">
      <c r="A2540" t="s">
        <v>26</v>
      </c>
      <c r="B2540" t="s">
        <v>27</v>
      </c>
      <c r="C2540" s="27">
        <v>2020</v>
      </c>
      <c r="D2540" s="28">
        <v>11</v>
      </c>
      <c r="E2540" t="s">
        <v>52</v>
      </c>
      <c r="F2540" t="s">
        <v>1231</v>
      </c>
      <c r="G2540" s="29">
        <v>43956</v>
      </c>
      <c r="H2540" s="30">
        <v>43956</v>
      </c>
      <c r="I2540" s="31">
        <v>108</v>
      </c>
      <c r="J2540" t="s">
        <v>44</v>
      </c>
      <c r="K2540" t="s">
        <v>581</v>
      </c>
      <c r="L2540" t="s">
        <v>987</v>
      </c>
      <c r="M2540" t="s">
        <v>582</v>
      </c>
      <c r="P2540" t="s">
        <v>26</v>
      </c>
      <c r="Q2540" t="s">
        <v>33</v>
      </c>
      <c r="R2540" t="s">
        <v>558</v>
      </c>
      <c r="S2540" t="s">
        <v>353</v>
      </c>
      <c r="W2540" s="32">
        <v>2374</v>
      </c>
      <c r="X2540" t="s">
        <v>1245</v>
      </c>
      <c r="Y2540" t="s">
        <v>1264</v>
      </c>
      <c r="Z2540" t="s">
        <v>57</v>
      </c>
    </row>
    <row r="2541" spans="1:26" x14ac:dyDescent="0.3">
      <c r="A2541" t="s">
        <v>26</v>
      </c>
      <c r="B2541" t="s">
        <v>27</v>
      </c>
      <c r="C2541" s="27">
        <v>2020</v>
      </c>
      <c r="D2541" s="28">
        <v>11</v>
      </c>
      <c r="E2541" t="s">
        <v>52</v>
      </c>
      <c r="F2541" t="s">
        <v>1231</v>
      </c>
      <c r="G2541" s="29">
        <v>43956</v>
      </c>
      <c r="H2541" s="30">
        <v>43956</v>
      </c>
      <c r="I2541" s="31">
        <v>109</v>
      </c>
      <c r="J2541" t="s">
        <v>44</v>
      </c>
      <c r="K2541" t="s">
        <v>581</v>
      </c>
      <c r="L2541" t="s">
        <v>987</v>
      </c>
      <c r="M2541" t="s">
        <v>582</v>
      </c>
      <c r="P2541" t="s">
        <v>26</v>
      </c>
      <c r="Q2541" t="s">
        <v>33</v>
      </c>
      <c r="R2541" t="s">
        <v>558</v>
      </c>
      <c r="S2541" t="s">
        <v>311</v>
      </c>
      <c r="W2541" s="32">
        <v>4798</v>
      </c>
      <c r="X2541" t="s">
        <v>1241</v>
      </c>
      <c r="Y2541" t="s">
        <v>1265</v>
      </c>
      <c r="Z2541" t="s">
        <v>57</v>
      </c>
    </row>
    <row r="2542" spans="1:26" x14ac:dyDescent="0.3">
      <c r="A2542" t="s">
        <v>26</v>
      </c>
      <c r="B2542" t="s">
        <v>27</v>
      </c>
      <c r="C2542" s="27">
        <v>2020</v>
      </c>
      <c r="D2542" s="28">
        <v>11</v>
      </c>
      <c r="E2542" t="s">
        <v>52</v>
      </c>
      <c r="F2542" t="s">
        <v>1231</v>
      </c>
      <c r="G2542" s="29">
        <v>43956</v>
      </c>
      <c r="H2542" s="30">
        <v>43956</v>
      </c>
      <c r="I2542" s="31">
        <v>110</v>
      </c>
      <c r="J2542" t="s">
        <v>44</v>
      </c>
      <c r="K2542" t="s">
        <v>581</v>
      </c>
      <c r="L2542" t="s">
        <v>987</v>
      </c>
      <c r="M2542" t="s">
        <v>582</v>
      </c>
      <c r="P2542" t="s">
        <v>26</v>
      </c>
      <c r="Q2542" t="s">
        <v>33</v>
      </c>
      <c r="R2542" t="s">
        <v>558</v>
      </c>
      <c r="S2542" t="s">
        <v>530</v>
      </c>
      <c r="W2542" s="32">
        <v>803.59</v>
      </c>
      <c r="X2542" t="s">
        <v>1246</v>
      </c>
      <c r="Y2542" t="s">
        <v>1266</v>
      </c>
      <c r="Z2542" t="s">
        <v>57</v>
      </c>
    </row>
    <row r="2543" spans="1:26" x14ac:dyDescent="0.3">
      <c r="A2543" t="s">
        <v>26</v>
      </c>
      <c r="B2543" t="s">
        <v>27</v>
      </c>
      <c r="C2543" s="27">
        <v>2020</v>
      </c>
      <c r="D2543" s="28">
        <v>11</v>
      </c>
      <c r="E2543" t="s">
        <v>52</v>
      </c>
      <c r="F2543" t="s">
        <v>1231</v>
      </c>
      <c r="G2543" s="29">
        <v>43956</v>
      </c>
      <c r="H2543" s="30">
        <v>43956</v>
      </c>
      <c r="I2543" s="31">
        <v>111</v>
      </c>
      <c r="J2543" t="s">
        <v>44</v>
      </c>
      <c r="K2543" t="s">
        <v>581</v>
      </c>
      <c r="L2543" t="s">
        <v>987</v>
      </c>
      <c r="M2543" t="s">
        <v>582</v>
      </c>
      <c r="P2543" t="s">
        <v>26</v>
      </c>
      <c r="Q2543" t="s">
        <v>33</v>
      </c>
      <c r="R2543" t="s">
        <v>558</v>
      </c>
      <c r="S2543" t="s">
        <v>375</v>
      </c>
      <c r="W2543" s="32">
        <v>2418</v>
      </c>
      <c r="X2543" t="s">
        <v>1247</v>
      </c>
      <c r="Y2543" t="s">
        <v>1267</v>
      </c>
      <c r="Z2543" t="s">
        <v>57</v>
      </c>
    </row>
    <row r="2544" spans="1:26" x14ac:dyDescent="0.3">
      <c r="A2544" t="s">
        <v>26</v>
      </c>
      <c r="B2544" t="s">
        <v>27</v>
      </c>
      <c r="C2544" s="27">
        <v>2020</v>
      </c>
      <c r="D2544" s="28">
        <v>11</v>
      </c>
      <c r="E2544" t="s">
        <v>52</v>
      </c>
      <c r="F2544" t="s">
        <v>1231</v>
      </c>
      <c r="G2544" s="29">
        <v>43956</v>
      </c>
      <c r="H2544" s="30">
        <v>43956</v>
      </c>
      <c r="I2544" s="31">
        <v>112</v>
      </c>
      <c r="J2544" t="s">
        <v>44</v>
      </c>
      <c r="K2544" t="s">
        <v>581</v>
      </c>
      <c r="L2544" t="s">
        <v>987</v>
      </c>
      <c r="M2544" t="s">
        <v>582</v>
      </c>
      <c r="P2544" t="s">
        <v>26</v>
      </c>
      <c r="Q2544" t="s">
        <v>33</v>
      </c>
      <c r="R2544" t="s">
        <v>558</v>
      </c>
      <c r="S2544" t="s">
        <v>121</v>
      </c>
      <c r="W2544" s="32">
        <v>5012</v>
      </c>
      <c r="X2544" t="s">
        <v>1248</v>
      </c>
      <c r="Y2544" t="s">
        <v>1268</v>
      </c>
      <c r="Z2544" t="s">
        <v>57</v>
      </c>
    </row>
    <row r="2545" spans="1:26" x14ac:dyDescent="0.3">
      <c r="A2545" t="s">
        <v>26</v>
      </c>
      <c r="B2545" t="s">
        <v>27</v>
      </c>
      <c r="C2545" s="27">
        <v>2020</v>
      </c>
      <c r="D2545" s="28">
        <v>11</v>
      </c>
      <c r="E2545" t="s">
        <v>52</v>
      </c>
      <c r="F2545" t="s">
        <v>1231</v>
      </c>
      <c r="G2545" s="29">
        <v>43956</v>
      </c>
      <c r="H2545" s="30">
        <v>43956</v>
      </c>
      <c r="I2545" s="31">
        <v>150</v>
      </c>
      <c r="J2545" t="s">
        <v>44</v>
      </c>
      <c r="L2545" t="s">
        <v>1269</v>
      </c>
      <c r="M2545" t="s">
        <v>582</v>
      </c>
      <c r="P2545" t="s">
        <v>26</v>
      </c>
      <c r="Q2545" t="s">
        <v>33</v>
      </c>
      <c r="R2545" t="s">
        <v>558</v>
      </c>
      <c r="S2545" t="s">
        <v>625</v>
      </c>
      <c r="W2545" s="32">
        <v>29425</v>
      </c>
      <c r="X2545" t="s">
        <v>1235</v>
      </c>
      <c r="Y2545" t="s">
        <v>1270</v>
      </c>
      <c r="Z2545" t="s">
        <v>57</v>
      </c>
    </row>
    <row r="2546" spans="1:26" x14ac:dyDescent="0.3">
      <c r="A2546" t="s">
        <v>26</v>
      </c>
      <c r="B2546" t="s">
        <v>27</v>
      </c>
      <c r="C2546" s="27">
        <v>2020</v>
      </c>
      <c r="D2546" s="28">
        <v>11</v>
      </c>
      <c r="E2546" t="s">
        <v>52</v>
      </c>
      <c r="F2546" t="s">
        <v>1271</v>
      </c>
      <c r="G2546" s="29">
        <v>43956</v>
      </c>
      <c r="H2546" s="30">
        <v>43957</v>
      </c>
      <c r="I2546" s="31">
        <v>3</v>
      </c>
      <c r="J2546" t="s">
        <v>44</v>
      </c>
      <c r="L2546" t="s">
        <v>37</v>
      </c>
      <c r="M2546" t="s">
        <v>38</v>
      </c>
      <c r="P2546" t="s">
        <v>26</v>
      </c>
      <c r="Q2546" t="s">
        <v>33</v>
      </c>
      <c r="R2546" t="s">
        <v>558</v>
      </c>
      <c r="W2546" s="32">
        <v>-1650</v>
      </c>
      <c r="X2546" t="s">
        <v>1239</v>
      </c>
      <c r="Y2546" t="s">
        <v>45</v>
      </c>
      <c r="Z2546" t="s">
        <v>70</v>
      </c>
    </row>
    <row r="2547" spans="1:26" x14ac:dyDescent="0.3">
      <c r="A2547" t="s">
        <v>26</v>
      </c>
      <c r="B2547" t="s">
        <v>27</v>
      </c>
      <c r="C2547" s="27">
        <v>2020</v>
      </c>
      <c r="D2547" s="28">
        <v>11</v>
      </c>
      <c r="E2547" t="s">
        <v>52</v>
      </c>
      <c r="F2547" t="s">
        <v>1271</v>
      </c>
      <c r="G2547" s="29">
        <v>43956</v>
      </c>
      <c r="H2547" s="30">
        <v>43957</v>
      </c>
      <c r="I2547" s="31">
        <v>4</v>
      </c>
      <c r="J2547" t="s">
        <v>44</v>
      </c>
      <c r="L2547" t="s">
        <v>37</v>
      </c>
      <c r="M2547" t="s">
        <v>38</v>
      </c>
      <c r="P2547" t="s">
        <v>26</v>
      </c>
      <c r="Q2547" t="s">
        <v>33</v>
      </c>
      <c r="R2547" t="s">
        <v>558</v>
      </c>
      <c r="W2547" s="32">
        <v>-2934.97</v>
      </c>
      <c r="X2547" t="s">
        <v>1240</v>
      </c>
      <c r="Y2547" t="s">
        <v>45</v>
      </c>
      <c r="Z2547" t="s">
        <v>70</v>
      </c>
    </row>
    <row r="2548" spans="1:26" x14ac:dyDescent="0.3">
      <c r="A2548" t="s">
        <v>26</v>
      </c>
      <c r="B2548" t="s">
        <v>27</v>
      </c>
      <c r="C2548" s="27">
        <v>2020</v>
      </c>
      <c r="D2548" s="28">
        <v>11</v>
      </c>
      <c r="E2548" t="s">
        <v>52</v>
      </c>
      <c r="F2548" t="s">
        <v>1271</v>
      </c>
      <c r="G2548" s="29">
        <v>43956</v>
      </c>
      <c r="H2548" s="30">
        <v>43957</v>
      </c>
      <c r="I2548" s="31">
        <v>6</v>
      </c>
      <c r="J2548" t="s">
        <v>44</v>
      </c>
      <c r="L2548" t="s">
        <v>37</v>
      </c>
      <c r="M2548" t="s">
        <v>38</v>
      </c>
      <c r="P2548" t="s">
        <v>26</v>
      </c>
      <c r="Q2548" t="s">
        <v>55</v>
      </c>
      <c r="R2548" t="s">
        <v>558</v>
      </c>
      <c r="W2548" s="32">
        <v>-4472</v>
      </c>
      <c r="X2548" t="s">
        <v>1243</v>
      </c>
      <c r="Y2548" t="s">
        <v>45</v>
      </c>
      <c r="Z2548" t="s">
        <v>70</v>
      </c>
    </row>
    <row r="2549" spans="1:26" x14ac:dyDescent="0.3">
      <c r="A2549" t="s">
        <v>26</v>
      </c>
      <c r="B2549" t="s">
        <v>27</v>
      </c>
      <c r="C2549" s="27">
        <v>2020</v>
      </c>
      <c r="D2549" s="28">
        <v>11</v>
      </c>
      <c r="E2549" t="s">
        <v>52</v>
      </c>
      <c r="F2549" t="s">
        <v>1271</v>
      </c>
      <c r="G2549" s="29">
        <v>43956</v>
      </c>
      <c r="H2549" s="30">
        <v>43957</v>
      </c>
      <c r="I2549" s="31">
        <v>7</v>
      </c>
      <c r="J2549" t="s">
        <v>44</v>
      </c>
      <c r="L2549" t="s">
        <v>37</v>
      </c>
      <c r="M2549" t="s">
        <v>38</v>
      </c>
      <c r="P2549" t="s">
        <v>26</v>
      </c>
      <c r="Q2549" t="s">
        <v>33</v>
      </c>
      <c r="R2549" t="s">
        <v>558</v>
      </c>
      <c r="W2549" s="32">
        <v>-7346</v>
      </c>
      <c r="X2549" t="s">
        <v>1244</v>
      </c>
      <c r="Y2549" t="s">
        <v>45</v>
      </c>
      <c r="Z2549" t="s">
        <v>70</v>
      </c>
    </row>
    <row r="2550" spans="1:26" x14ac:dyDescent="0.3">
      <c r="A2550" t="s">
        <v>26</v>
      </c>
      <c r="B2550" t="s">
        <v>27</v>
      </c>
      <c r="C2550" s="27">
        <v>2020</v>
      </c>
      <c r="D2550" s="28">
        <v>11</v>
      </c>
      <c r="E2550" t="s">
        <v>52</v>
      </c>
      <c r="F2550" t="s">
        <v>1271</v>
      </c>
      <c r="G2550" s="29">
        <v>43956</v>
      </c>
      <c r="H2550" s="30">
        <v>43957</v>
      </c>
      <c r="I2550" s="31">
        <v>8</v>
      </c>
      <c r="J2550" t="s">
        <v>44</v>
      </c>
      <c r="L2550" t="s">
        <v>37</v>
      </c>
      <c r="M2550" t="s">
        <v>38</v>
      </c>
      <c r="P2550" t="s">
        <v>26</v>
      </c>
      <c r="Q2550" t="s">
        <v>33</v>
      </c>
      <c r="R2550" t="s">
        <v>558</v>
      </c>
      <c r="W2550" s="32">
        <v>-2374</v>
      </c>
      <c r="X2550" t="s">
        <v>1245</v>
      </c>
      <c r="Y2550" t="s">
        <v>45</v>
      </c>
      <c r="Z2550" t="s">
        <v>70</v>
      </c>
    </row>
    <row r="2551" spans="1:26" x14ac:dyDescent="0.3">
      <c r="A2551" t="s">
        <v>26</v>
      </c>
      <c r="B2551" t="s">
        <v>27</v>
      </c>
      <c r="C2551" s="27">
        <v>2020</v>
      </c>
      <c r="D2551" s="28">
        <v>11</v>
      </c>
      <c r="E2551" t="s">
        <v>52</v>
      </c>
      <c r="F2551" t="s">
        <v>1271</v>
      </c>
      <c r="G2551" s="29">
        <v>43956</v>
      </c>
      <c r="H2551" s="30">
        <v>43957</v>
      </c>
      <c r="I2551" s="31">
        <v>10</v>
      </c>
      <c r="J2551" t="s">
        <v>44</v>
      </c>
      <c r="L2551" t="s">
        <v>37</v>
      </c>
      <c r="M2551" t="s">
        <v>38</v>
      </c>
      <c r="P2551" t="s">
        <v>26</v>
      </c>
      <c r="Q2551" t="s">
        <v>33</v>
      </c>
      <c r="R2551" t="s">
        <v>558</v>
      </c>
      <c r="W2551" s="32">
        <v>-4798</v>
      </c>
      <c r="X2551" t="s">
        <v>1241</v>
      </c>
      <c r="Y2551" t="s">
        <v>45</v>
      </c>
      <c r="Z2551" t="s">
        <v>70</v>
      </c>
    </row>
    <row r="2552" spans="1:26" x14ac:dyDescent="0.3">
      <c r="A2552" t="s">
        <v>26</v>
      </c>
      <c r="B2552" t="s">
        <v>27</v>
      </c>
      <c r="C2552" s="27">
        <v>2020</v>
      </c>
      <c r="D2552" s="28">
        <v>11</v>
      </c>
      <c r="E2552" t="s">
        <v>52</v>
      </c>
      <c r="F2552" t="s">
        <v>1271</v>
      </c>
      <c r="G2552" s="29">
        <v>43956</v>
      </c>
      <c r="H2552" s="30">
        <v>43957</v>
      </c>
      <c r="I2552" s="31">
        <v>11</v>
      </c>
      <c r="J2552" t="s">
        <v>44</v>
      </c>
      <c r="L2552" t="s">
        <v>37</v>
      </c>
      <c r="M2552" t="s">
        <v>38</v>
      </c>
      <c r="P2552" t="s">
        <v>26</v>
      </c>
      <c r="Q2552" t="s">
        <v>33</v>
      </c>
      <c r="R2552" t="s">
        <v>558</v>
      </c>
      <c r="W2552" s="32">
        <v>-803.59</v>
      </c>
      <c r="X2552" t="s">
        <v>1246</v>
      </c>
      <c r="Y2552" t="s">
        <v>45</v>
      </c>
      <c r="Z2552" t="s">
        <v>70</v>
      </c>
    </row>
    <row r="2553" spans="1:26" x14ac:dyDescent="0.3">
      <c r="A2553" t="s">
        <v>26</v>
      </c>
      <c r="B2553" t="s">
        <v>27</v>
      </c>
      <c r="C2553" s="27">
        <v>2020</v>
      </c>
      <c r="D2553" s="28">
        <v>11</v>
      </c>
      <c r="E2553" t="s">
        <v>52</v>
      </c>
      <c r="F2553" t="s">
        <v>1271</v>
      </c>
      <c r="G2553" s="29">
        <v>43956</v>
      </c>
      <c r="H2553" s="30">
        <v>43957</v>
      </c>
      <c r="I2553" s="31">
        <v>12</v>
      </c>
      <c r="J2553" t="s">
        <v>44</v>
      </c>
      <c r="L2553" t="s">
        <v>37</v>
      </c>
      <c r="M2553" t="s">
        <v>38</v>
      </c>
      <c r="P2553" t="s">
        <v>26</v>
      </c>
      <c r="Q2553" t="s">
        <v>33</v>
      </c>
      <c r="R2553" t="s">
        <v>558</v>
      </c>
      <c r="W2553" s="32">
        <v>-2418</v>
      </c>
      <c r="X2553" t="s">
        <v>1247</v>
      </c>
      <c r="Y2553" t="s">
        <v>45</v>
      </c>
      <c r="Z2553" t="s">
        <v>70</v>
      </c>
    </row>
    <row r="2554" spans="1:26" x14ac:dyDescent="0.3">
      <c r="A2554" t="s">
        <v>26</v>
      </c>
      <c r="B2554" t="s">
        <v>27</v>
      </c>
      <c r="C2554" s="27">
        <v>2020</v>
      </c>
      <c r="D2554" s="28">
        <v>11</v>
      </c>
      <c r="E2554" t="s">
        <v>52</v>
      </c>
      <c r="F2554" t="s">
        <v>1271</v>
      </c>
      <c r="G2554" s="29">
        <v>43956</v>
      </c>
      <c r="H2554" s="30">
        <v>43957</v>
      </c>
      <c r="I2554" s="31">
        <v>13</v>
      </c>
      <c r="J2554" t="s">
        <v>44</v>
      </c>
      <c r="L2554" t="s">
        <v>37</v>
      </c>
      <c r="M2554" t="s">
        <v>38</v>
      </c>
      <c r="P2554" t="s">
        <v>26</v>
      </c>
      <c r="Q2554" t="s">
        <v>33</v>
      </c>
      <c r="R2554" t="s">
        <v>558</v>
      </c>
      <c r="W2554" s="32">
        <v>-5012</v>
      </c>
      <c r="X2554" t="s">
        <v>1248</v>
      </c>
      <c r="Y2554" t="s">
        <v>45</v>
      </c>
      <c r="Z2554" t="s">
        <v>70</v>
      </c>
    </row>
    <row r="2555" spans="1:26" x14ac:dyDescent="0.3">
      <c r="A2555" t="s">
        <v>26</v>
      </c>
      <c r="B2555" t="s">
        <v>27</v>
      </c>
      <c r="C2555" s="27">
        <v>2020</v>
      </c>
      <c r="D2555" s="28">
        <v>11</v>
      </c>
      <c r="E2555" t="s">
        <v>52</v>
      </c>
      <c r="F2555" t="s">
        <v>1271</v>
      </c>
      <c r="G2555" s="29">
        <v>43956</v>
      </c>
      <c r="H2555" s="30">
        <v>43957</v>
      </c>
      <c r="I2555" s="31">
        <v>18</v>
      </c>
      <c r="J2555" t="s">
        <v>44</v>
      </c>
      <c r="L2555" t="s">
        <v>37</v>
      </c>
      <c r="M2555" t="s">
        <v>38</v>
      </c>
      <c r="P2555" t="s">
        <v>26</v>
      </c>
      <c r="Q2555" t="s">
        <v>33</v>
      </c>
      <c r="R2555" t="s">
        <v>558</v>
      </c>
      <c r="W2555" s="32">
        <v>-29425</v>
      </c>
      <c r="X2555" t="s">
        <v>1235</v>
      </c>
      <c r="Y2555" t="s">
        <v>45</v>
      </c>
      <c r="Z2555" t="s">
        <v>70</v>
      </c>
    </row>
    <row r="2556" spans="1:26" x14ac:dyDescent="0.3">
      <c r="A2556" t="s">
        <v>26</v>
      </c>
      <c r="B2556" t="s">
        <v>27</v>
      </c>
      <c r="C2556" s="27">
        <v>2020</v>
      </c>
      <c r="D2556" s="28">
        <v>11</v>
      </c>
      <c r="E2556" t="s">
        <v>52</v>
      </c>
      <c r="F2556" t="s">
        <v>1271</v>
      </c>
      <c r="G2556" s="29">
        <v>43956</v>
      </c>
      <c r="H2556" s="30">
        <v>43957</v>
      </c>
      <c r="I2556" s="31">
        <v>19</v>
      </c>
      <c r="J2556" t="s">
        <v>44</v>
      </c>
      <c r="L2556" t="s">
        <v>37</v>
      </c>
      <c r="M2556" t="s">
        <v>38</v>
      </c>
      <c r="P2556" t="s">
        <v>26</v>
      </c>
      <c r="Q2556" t="s">
        <v>33</v>
      </c>
      <c r="R2556" t="s">
        <v>558</v>
      </c>
      <c r="W2556" s="32">
        <v>-10672.62</v>
      </c>
      <c r="X2556" t="s">
        <v>1236</v>
      </c>
      <c r="Y2556" t="s">
        <v>45</v>
      </c>
      <c r="Z2556" t="s">
        <v>70</v>
      </c>
    </row>
    <row r="2557" spans="1:26" x14ac:dyDescent="0.3">
      <c r="A2557" t="s">
        <v>26</v>
      </c>
      <c r="B2557" t="s">
        <v>27</v>
      </c>
      <c r="C2557" s="27">
        <v>2020</v>
      </c>
      <c r="D2557" s="28">
        <v>11</v>
      </c>
      <c r="E2557" t="s">
        <v>52</v>
      </c>
      <c r="F2557" t="s">
        <v>1271</v>
      </c>
      <c r="G2557" s="29">
        <v>43956</v>
      </c>
      <c r="H2557" s="30">
        <v>43957</v>
      </c>
      <c r="I2557" s="31">
        <v>24</v>
      </c>
      <c r="J2557" t="s">
        <v>44</v>
      </c>
      <c r="L2557" t="s">
        <v>37</v>
      </c>
      <c r="M2557" t="s">
        <v>38</v>
      </c>
      <c r="P2557" t="s">
        <v>26</v>
      </c>
      <c r="Q2557" t="s">
        <v>33</v>
      </c>
      <c r="R2557" t="s">
        <v>558</v>
      </c>
      <c r="W2557" s="32">
        <v>-2070</v>
      </c>
      <c r="X2557" t="s">
        <v>1232</v>
      </c>
      <c r="Y2557" t="s">
        <v>45</v>
      </c>
      <c r="Z2557" t="s">
        <v>70</v>
      </c>
    </row>
    <row r="2558" spans="1:26" x14ac:dyDescent="0.3">
      <c r="A2558" t="s">
        <v>26</v>
      </c>
      <c r="B2558" t="s">
        <v>27</v>
      </c>
      <c r="C2558" s="27">
        <v>2020</v>
      </c>
      <c r="D2558" s="28">
        <v>11</v>
      </c>
      <c r="E2558" t="s">
        <v>52</v>
      </c>
      <c r="F2558" t="s">
        <v>1271</v>
      </c>
      <c r="G2558" s="29">
        <v>43956</v>
      </c>
      <c r="H2558" s="30">
        <v>43957</v>
      </c>
      <c r="I2558" s="31">
        <v>25</v>
      </c>
      <c r="J2558" t="s">
        <v>44</v>
      </c>
      <c r="L2558" t="s">
        <v>37</v>
      </c>
      <c r="M2558" t="s">
        <v>38</v>
      </c>
      <c r="P2558" t="s">
        <v>26</v>
      </c>
      <c r="Q2558" t="s">
        <v>33</v>
      </c>
      <c r="R2558" t="s">
        <v>558</v>
      </c>
      <c r="W2558" s="32">
        <v>-27200</v>
      </c>
      <c r="X2558" t="s">
        <v>1233</v>
      </c>
      <c r="Y2558" t="s">
        <v>45</v>
      </c>
      <c r="Z2558" t="s">
        <v>70</v>
      </c>
    </row>
    <row r="2559" spans="1:26" x14ac:dyDescent="0.3">
      <c r="A2559" t="s">
        <v>26</v>
      </c>
      <c r="B2559" t="s">
        <v>27</v>
      </c>
      <c r="C2559" s="27">
        <v>2020</v>
      </c>
      <c r="D2559" s="28">
        <v>11</v>
      </c>
      <c r="E2559" t="s">
        <v>52</v>
      </c>
      <c r="F2559" t="s">
        <v>1271</v>
      </c>
      <c r="G2559" s="29">
        <v>43956</v>
      </c>
      <c r="H2559" s="30">
        <v>43957</v>
      </c>
      <c r="I2559" s="31">
        <v>26</v>
      </c>
      <c r="J2559" t="s">
        <v>44</v>
      </c>
      <c r="L2559" t="s">
        <v>37</v>
      </c>
      <c r="M2559" t="s">
        <v>38</v>
      </c>
      <c r="P2559" t="s">
        <v>26</v>
      </c>
      <c r="Q2559" t="s">
        <v>33</v>
      </c>
      <c r="R2559" t="s">
        <v>558</v>
      </c>
      <c r="W2559" s="32">
        <v>-3254.7</v>
      </c>
      <c r="X2559" t="s">
        <v>1234</v>
      </c>
      <c r="Y2559" t="s">
        <v>45</v>
      </c>
      <c r="Z2559" t="s">
        <v>70</v>
      </c>
    </row>
    <row r="2560" spans="1:26" x14ac:dyDescent="0.3">
      <c r="A2560" t="s">
        <v>26</v>
      </c>
      <c r="B2560" t="s">
        <v>27</v>
      </c>
      <c r="C2560" s="27">
        <v>2020</v>
      </c>
      <c r="D2560" s="28">
        <v>11</v>
      </c>
      <c r="E2560" t="s">
        <v>52</v>
      </c>
      <c r="F2560" t="s">
        <v>1271</v>
      </c>
      <c r="G2560" s="29">
        <v>43956</v>
      </c>
      <c r="H2560" s="30">
        <v>43957</v>
      </c>
      <c r="I2560" s="31">
        <v>28</v>
      </c>
      <c r="J2560" t="s">
        <v>44</v>
      </c>
      <c r="L2560" t="s">
        <v>37</v>
      </c>
      <c r="M2560" t="s">
        <v>38</v>
      </c>
      <c r="P2560" t="s">
        <v>26</v>
      </c>
      <c r="Q2560" t="s">
        <v>33</v>
      </c>
      <c r="R2560" t="s">
        <v>558</v>
      </c>
      <c r="W2560" s="32">
        <v>-2250</v>
      </c>
      <c r="X2560" t="s">
        <v>1237</v>
      </c>
      <c r="Y2560" t="s">
        <v>45</v>
      </c>
      <c r="Z2560" t="s">
        <v>70</v>
      </c>
    </row>
    <row r="2561" spans="1:26" x14ac:dyDescent="0.3">
      <c r="A2561" t="s">
        <v>26</v>
      </c>
      <c r="B2561" t="s">
        <v>27</v>
      </c>
      <c r="C2561" s="27">
        <v>2020</v>
      </c>
      <c r="D2561" s="28">
        <v>11</v>
      </c>
      <c r="E2561" t="s">
        <v>52</v>
      </c>
      <c r="F2561" t="s">
        <v>1271</v>
      </c>
      <c r="G2561" s="29">
        <v>43956</v>
      </c>
      <c r="H2561" s="30">
        <v>43957</v>
      </c>
      <c r="I2561" s="31">
        <v>30</v>
      </c>
      <c r="J2561" t="s">
        <v>44</v>
      </c>
      <c r="L2561" t="s">
        <v>37</v>
      </c>
      <c r="M2561" t="s">
        <v>38</v>
      </c>
      <c r="P2561" t="s">
        <v>26</v>
      </c>
      <c r="Q2561" t="s">
        <v>33</v>
      </c>
      <c r="R2561" t="s">
        <v>558</v>
      </c>
      <c r="W2561" s="32">
        <v>-7245.85</v>
      </c>
      <c r="X2561" t="s">
        <v>1238</v>
      </c>
      <c r="Y2561" t="s">
        <v>45</v>
      </c>
      <c r="Z2561" t="s">
        <v>70</v>
      </c>
    </row>
    <row r="2562" spans="1:26" x14ac:dyDescent="0.3">
      <c r="A2562" t="s">
        <v>26</v>
      </c>
      <c r="B2562" t="s">
        <v>27</v>
      </c>
      <c r="C2562" s="27">
        <v>2020</v>
      </c>
      <c r="D2562" s="28">
        <v>11</v>
      </c>
      <c r="E2562" t="s">
        <v>52</v>
      </c>
      <c r="F2562" t="s">
        <v>1271</v>
      </c>
      <c r="G2562" s="29">
        <v>43956</v>
      </c>
      <c r="H2562" s="30">
        <v>43957</v>
      </c>
      <c r="I2562" s="31">
        <v>34</v>
      </c>
      <c r="J2562" t="s">
        <v>44</v>
      </c>
      <c r="L2562" t="s">
        <v>37</v>
      </c>
      <c r="M2562" t="s">
        <v>38</v>
      </c>
      <c r="P2562" t="s">
        <v>26</v>
      </c>
      <c r="Q2562" t="s">
        <v>33</v>
      </c>
      <c r="R2562" t="s">
        <v>558</v>
      </c>
      <c r="W2562" s="32">
        <v>-6250</v>
      </c>
      <c r="X2562" t="s">
        <v>1242</v>
      </c>
      <c r="Y2562" t="s">
        <v>45</v>
      </c>
      <c r="Z2562" t="s">
        <v>70</v>
      </c>
    </row>
    <row r="2563" spans="1:26" x14ac:dyDescent="0.3">
      <c r="A2563" t="s">
        <v>26</v>
      </c>
      <c r="B2563" t="s">
        <v>27</v>
      </c>
      <c r="C2563" s="27">
        <v>2020</v>
      </c>
      <c r="D2563" s="28">
        <v>11</v>
      </c>
      <c r="E2563" t="s">
        <v>52</v>
      </c>
      <c r="F2563" t="s">
        <v>1271</v>
      </c>
      <c r="G2563" s="29">
        <v>43956</v>
      </c>
      <c r="H2563" s="30">
        <v>43957</v>
      </c>
      <c r="I2563" s="31">
        <v>35</v>
      </c>
      <c r="J2563" t="s">
        <v>44</v>
      </c>
      <c r="L2563" t="s">
        <v>54</v>
      </c>
      <c r="M2563" t="s">
        <v>38</v>
      </c>
      <c r="P2563" t="s">
        <v>26</v>
      </c>
      <c r="Q2563" t="s">
        <v>33</v>
      </c>
      <c r="R2563" t="s">
        <v>558</v>
      </c>
      <c r="W2563" s="32">
        <v>2934.97</v>
      </c>
      <c r="X2563" t="s">
        <v>1240</v>
      </c>
      <c r="Y2563" t="s">
        <v>57</v>
      </c>
      <c r="Z2563" t="s">
        <v>70</v>
      </c>
    </row>
    <row r="2564" spans="1:26" x14ac:dyDescent="0.3">
      <c r="A2564" t="s">
        <v>26</v>
      </c>
      <c r="B2564" t="s">
        <v>27</v>
      </c>
      <c r="C2564" s="27">
        <v>2020</v>
      </c>
      <c r="D2564" s="28">
        <v>11</v>
      </c>
      <c r="E2564" t="s">
        <v>52</v>
      </c>
      <c r="F2564" t="s">
        <v>1271</v>
      </c>
      <c r="G2564" s="29">
        <v>43956</v>
      </c>
      <c r="H2564" s="30">
        <v>43957</v>
      </c>
      <c r="I2564" s="31">
        <v>37</v>
      </c>
      <c r="J2564" t="s">
        <v>44</v>
      </c>
      <c r="L2564" t="s">
        <v>54</v>
      </c>
      <c r="M2564" t="s">
        <v>38</v>
      </c>
      <c r="P2564" t="s">
        <v>26</v>
      </c>
      <c r="Q2564" t="s">
        <v>55</v>
      </c>
      <c r="R2564" t="s">
        <v>558</v>
      </c>
      <c r="W2564" s="32">
        <v>4472</v>
      </c>
      <c r="X2564" t="s">
        <v>1243</v>
      </c>
      <c r="Y2564" t="s">
        <v>57</v>
      </c>
      <c r="Z2564" t="s">
        <v>70</v>
      </c>
    </row>
    <row r="2565" spans="1:26" x14ac:dyDescent="0.3">
      <c r="A2565" t="s">
        <v>26</v>
      </c>
      <c r="B2565" t="s">
        <v>27</v>
      </c>
      <c r="C2565" s="27">
        <v>2020</v>
      </c>
      <c r="D2565" s="28">
        <v>11</v>
      </c>
      <c r="E2565" t="s">
        <v>52</v>
      </c>
      <c r="F2565" t="s">
        <v>1271</v>
      </c>
      <c r="G2565" s="29">
        <v>43956</v>
      </c>
      <c r="H2565" s="30">
        <v>43957</v>
      </c>
      <c r="I2565" s="31">
        <v>38</v>
      </c>
      <c r="J2565" t="s">
        <v>44</v>
      </c>
      <c r="L2565" t="s">
        <v>54</v>
      </c>
      <c r="M2565" t="s">
        <v>38</v>
      </c>
      <c r="P2565" t="s">
        <v>26</v>
      </c>
      <c r="Q2565" t="s">
        <v>33</v>
      </c>
      <c r="R2565" t="s">
        <v>558</v>
      </c>
      <c r="W2565" s="32">
        <v>7346</v>
      </c>
      <c r="X2565" t="s">
        <v>1244</v>
      </c>
      <c r="Y2565" t="s">
        <v>57</v>
      </c>
      <c r="Z2565" t="s">
        <v>70</v>
      </c>
    </row>
    <row r="2566" spans="1:26" x14ac:dyDescent="0.3">
      <c r="A2566" t="s">
        <v>26</v>
      </c>
      <c r="B2566" t="s">
        <v>27</v>
      </c>
      <c r="C2566" s="27">
        <v>2020</v>
      </c>
      <c r="D2566" s="28">
        <v>11</v>
      </c>
      <c r="E2566" t="s">
        <v>52</v>
      </c>
      <c r="F2566" t="s">
        <v>1271</v>
      </c>
      <c r="G2566" s="29">
        <v>43956</v>
      </c>
      <c r="H2566" s="30">
        <v>43957</v>
      </c>
      <c r="I2566" s="31">
        <v>39</v>
      </c>
      <c r="J2566" t="s">
        <v>44</v>
      </c>
      <c r="L2566" t="s">
        <v>54</v>
      </c>
      <c r="M2566" t="s">
        <v>38</v>
      </c>
      <c r="P2566" t="s">
        <v>26</v>
      </c>
      <c r="Q2566" t="s">
        <v>33</v>
      </c>
      <c r="R2566" t="s">
        <v>558</v>
      </c>
      <c r="W2566" s="32">
        <v>2374</v>
      </c>
      <c r="X2566" t="s">
        <v>1245</v>
      </c>
      <c r="Y2566" t="s">
        <v>57</v>
      </c>
      <c r="Z2566" t="s">
        <v>70</v>
      </c>
    </row>
    <row r="2567" spans="1:26" x14ac:dyDescent="0.3">
      <c r="A2567" t="s">
        <v>26</v>
      </c>
      <c r="B2567" t="s">
        <v>27</v>
      </c>
      <c r="C2567" s="27">
        <v>2020</v>
      </c>
      <c r="D2567" s="28">
        <v>11</v>
      </c>
      <c r="E2567" t="s">
        <v>52</v>
      </c>
      <c r="F2567" t="s">
        <v>1271</v>
      </c>
      <c r="G2567" s="29">
        <v>43956</v>
      </c>
      <c r="H2567" s="30">
        <v>43957</v>
      </c>
      <c r="I2567" s="31">
        <v>43</v>
      </c>
      <c r="J2567" t="s">
        <v>44</v>
      </c>
      <c r="L2567" t="s">
        <v>54</v>
      </c>
      <c r="M2567" t="s">
        <v>38</v>
      </c>
      <c r="P2567" t="s">
        <v>26</v>
      </c>
      <c r="Q2567" t="s">
        <v>33</v>
      </c>
      <c r="R2567" t="s">
        <v>558</v>
      </c>
      <c r="W2567" s="32">
        <v>4798</v>
      </c>
      <c r="X2567" t="s">
        <v>1241</v>
      </c>
      <c r="Y2567" t="s">
        <v>57</v>
      </c>
      <c r="Z2567" t="s">
        <v>70</v>
      </c>
    </row>
    <row r="2568" spans="1:26" x14ac:dyDescent="0.3">
      <c r="A2568" t="s">
        <v>26</v>
      </c>
      <c r="B2568" t="s">
        <v>27</v>
      </c>
      <c r="C2568" s="27">
        <v>2020</v>
      </c>
      <c r="D2568" s="28">
        <v>11</v>
      </c>
      <c r="E2568" t="s">
        <v>52</v>
      </c>
      <c r="F2568" t="s">
        <v>1271</v>
      </c>
      <c r="G2568" s="29">
        <v>43956</v>
      </c>
      <c r="H2568" s="30">
        <v>43957</v>
      </c>
      <c r="I2568" s="31">
        <v>44</v>
      </c>
      <c r="J2568" t="s">
        <v>44</v>
      </c>
      <c r="L2568" t="s">
        <v>54</v>
      </c>
      <c r="M2568" t="s">
        <v>38</v>
      </c>
      <c r="P2568" t="s">
        <v>26</v>
      </c>
      <c r="Q2568" t="s">
        <v>33</v>
      </c>
      <c r="R2568" t="s">
        <v>558</v>
      </c>
      <c r="W2568" s="32">
        <v>803.59</v>
      </c>
      <c r="X2568" t="s">
        <v>1246</v>
      </c>
      <c r="Y2568" t="s">
        <v>57</v>
      </c>
      <c r="Z2568" t="s">
        <v>70</v>
      </c>
    </row>
    <row r="2569" spans="1:26" x14ac:dyDescent="0.3">
      <c r="A2569" t="s">
        <v>26</v>
      </c>
      <c r="B2569" t="s">
        <v>27</v>
      </c>
      <c r="C2569" s="27">
        <v>2020</v>
      </c>
      <c r="D2569" s="28">
        <v>11</v>
      </c>
      <c r="E2569" t="s">
        <v>52</v>
      </c>
      <c r="F2569" t="s">
        <v>1271</v>
      </c>
      <c r="G2569" s="29">
        <v>43956</v>
      </c>
      <c r="H2569" s="30">
        <v>43957</v>
      </c>
      <c r="I2569" s="31">
        <v>45</v>
      </c>
      <c r="J2569" t="s">
        <v>44</v>
      </c>
      <c r="L2569" t="s">
        <v>54</v>
      </c>
      <c r="M2569" t="s">
        <v>38</v>
      </c>
      <c r="P2569" t="s">
        <v>26</v>
      </c>
      <c r="Q2569" t="s">
        <v>33</v>
      </c>
      <c r="R2569" t="s">
        <v>558</v>
      </c>
      <c r="W2569" s="32">
        <v>2418</v>
      </c>
      <c r="X2569" t="s">
        <v>1247</v>
      </c>
      <c r="Y2569" t="s">
        <v>57</v>
      </c>
      <c r="Z2569" t="s">
        <v>70</v>
      </c>
    </row>
    <row r="2570" spans="1:26" x14ac:dyDescent="0.3">
      <c r="A2570" t="s">
        <v>26</v>
      </c>
      <c r="B2570" t="s">
        <v>27</v>
      </c>
      <c r="C2570" s="27">
        <v>2020</v>
      </c>
      <c r="D2570" s="28">
        <v>11</v>
      </c>
      <c r="E2570" t="s">
        <v>52</v>
      </c>
      <c r="F2570" t="s">
        <v>1271</v>
      </c>
      <c r="G2570" s="29">
        <v>43956</v>
      </c>
      <c r="H2570" s="30">
        <v>43957</v>
      </c>
      <c r="I2570" s="31">
        <v>46</v>
      </c>
      <c r="J2570" t="s">
        <v>44</v>
      </c>
      <c r="L2570" t="s">
        <v>54</v>
      </c>
      <c r="M2570" t="s">
        <v>38</v>
      </c>
      <c r="P2570" t="s">
        <v>26</v>
      </c>
      <c r="Q2570" t="s">
        <v>33</v>
      </c>
      <c r="R2570" t="s">
        <v>558</v>
      </c>
      <c r="W2570" s="32">
        <v>5012</v>
      </c>
      <c r="X2570" t="s">
        <v>1248</v>
      </c>
      <c r="Y2570" t="s">
        <v>57</v>
      </c>
      <c r="Z2570" t="s">
        <v>70</v>
      </c>
    </row>
    <row r="2571" spans="1:26" x14ac:dyDescent="0.3">
      <c r="A2571" t="s">
        <v>26</v>
      </c>
      <c r="B2571" t="s">
        <v>27</v>
      </c>
      <c r="C2571" s="27">
        <v>2020</v>
      </c>
      <c r="D2571" s="28">
        <v>11</v>
      </c>
      <c r="E2571" t="s">
        <v>52</v>
      </c>
      <c r="F2571" t="s">
        <v>1271</v>
      </c>
      <c r="G2571" s="29">
        <v>43956</v>
      </c>
      <c r="H2571" s="30">
        <v>43957</v>
      </c>
      <c r="I2571" s="31">
        <v>52</v>
      </c>
      <c r="J2571" t="s">
        <v>44</v>
      </c>
      <c r="L2571" t="s">
        <v>54</v>
      </c>
      <c r="M2571" t="s">
        <v>38</v>
      </c>
      <c r="P2571" t="s">
        <v>26</v>
      </c>
      <c r="Q2571" t="s">
        <v>33</v>
      </c>
      <c r="R2571" t="s">
        <v>558</v>
      </c>
      <c r="W2571" s="32">
        <v>29425</v>
      </c>
      <c r="X2571" t="s">
        <v>1235</v>
      </c>
      <c r="Y2571" t="s">
        <v>57</v>
      </c>
      <c r="Z2571" t="s">
        <v>70</v>
      </c>
    </row>
    <row r="2572" spans="1:26" x14ac:dyDescent="0.3">
      <c r="A2572" t="s">
        <v>26</v>
      </c>
      <c r="B2572" t="s">
        <v>27</v>
      </c>
      <c r="C2572" s="27">
        <v>2020</v>
      </c>
      <c r="D2572" s="28">
        <v>11</v>
      </c>
      <c r="E2572" t="s">
        <v>52</v>
      </c>
      <c r="F2572" t="s">
        <v>1271</v>
      </c>
      <c r="G2572" s="29">
        <v>43956</v>
      </c>
      <c r="H2572" s="30">
        <v>43957</v>
      </c>
      <c r="I2572" s="31">
        <v>53</v>
      </c>
      <c r="J2572" t="s">
        <v>44</v>
      </c>
      <c r="L2572" t="s">
        <v>54</v>
      </c>
      <c r="M2572" t="s">
        <v>38</v>
      </c>
      <c r="P2572" t="s">
        <v>26</v>
      </c>
      <c r="Q2572" t="s">
        <v>33</v>
      </c>
      <c r="R2572" t="s">
        <v>558</v>
      </c>
      <c r="W2572" s="32">
        <v>10672.62</v>
      </c>
      <c r="X2572" t="s">
        <v>1236</v>
      </c>
      <c r="Y2572" t="s">
        <v>57</v>
      </c>
      <c r="Z2572" t="s">
        <v>70</v>
      </c>
    </row>
    <row r="2573" spans="1:26" x14ac:dyDescent="0.3">
      <c r="A2573" t="s">
        <v>26</v>
      </c>
      <c r="B2573" t="s">
        <v>27</v>
      </c>
      <c r="C2573" s="27">
        <v>2020</v>
      </c>
      <c r="D2573" s="28">
        <v>11</v>
      </c>
      <c r="E2573" t="s">
        <v>52</v>
      </c>
      <c r="F2573" t="s">
        <v>1271</v>
      </c>
      <c r="G2573" s="29">
        <v>43956</v>
      </c>
      <c r="H2573" s="30">
        <v>43957</v>
      </c>
      <c r="I2573" s="31">
        <v>57</v>
      </c>
      <c r="J2573" t="s">
        <v>44</v>
      </c>
      <c r="L2573" t="s">
        <v>54</v>
      </c>
      <c r="M2573" t="s">
        <v>38</v>
      </c>
      <c r="P2573" t="s">
        <v>26</v>
      </c>
      <c r="Q2573" t="s">
        <v>33</v>
      </c>
      <c r="R2573" t="s">
        <v>558</v>
      </c>
      <c r="W2573" s="32">
        <v>2070</v>
      </c>
      <c r="X2573" t="s">
        <v>1232</v>
      </c>
      <c r="Y2573" t="s">
        <v>57</v>
      </c>
      <c r="Z2573" t="s">
        <v>70</v>
      </c>
    </row>
    <row r="2574" spans="1:26" x14ac:dyDescent="0.3">
      <c r="A2574" t="s">
        <v>26</v>
      </c>
      <c r="B2574" t="s">
        <v>27</v>
      </c>
      <c r="C2574" s="27">
        <v>2020</v>
      </c>
      <c r="D2574" s="28">
        <v>11</v>
      </c>
      <c r="E2574" t="s">
        <v>52</v>
      </c>
      <c r="F2574" t="s">
        <v>1271</v>
      </c>
      <c r="G2574" s="29">
        <v>43956</v>
      </c>
      <c r="H2574" s="30">
        <v>43957</v>
      </c>
      <c r="I2574" s="31">
        <v>58</v>
      </c>
      <c r="J2574" t="s">
        <v>44</v>
      </c>
      <c r="L2574" t="s">
        <v>54</v>
      </c>
      <c r="M2574" t="s">
        <v>38</v>
      </c>
      <c r="P2574" t="s">
        <v>26</v>
      </c>
      <c r="Q2574" t="s">
        <v>33</v>
      </c>
      <c r="R2574" t="s">
        <v>558</v>
      </c>
      <c r="W2574" s="32">
        <v>27200</v>
      </c>
      <c r="X2574" t="s">
        <v>1233</v>
      </c>
      <c r="Y2574" t="s">
        <v>57</v>
      </c>
      <c r="Z2574" t="s">
        <v>70</v>
      </c>
    </row>
    <row r="2575" spans="1:26" x14ac:dyDescent="0.3">
      <c r="A2575" t="s">
        <v>26</v>
      </c>
      <c r="B2575" t="s">
        <v>27</v>
      </c>
      <c r="C2575" s="27">
        <v>2020</v>
      </c>
      <c r="D2575" s="28">
        <v>11</v>
      </c>
      <c r="E2575" t="s">
        <v>52</v>
      </c>
      <c r="F2575" t="s">
        <v>1271</v>
      </c>
      <c r="G2575" s="29">
        <v>43956</v>
      </c>
      <c r="H2575" s="30">
        <v>43957</v>
      </c>
      <c r="I2575" s="31">
        <v>59</v>
      </c>
      <c r="J2575" t="s">
        <v>44</v>
      </c>
      <c r="L2575" t="s">
        <v>54</v>
      </c>
      <c r="M2575" t="s">
        <v>38</v>
      </c>
      <c r="P2575" t="s">
        <v>26</v>
      </c>
      <c r="Q2575" t="s">
        <v>33</v>
      </c>
      <c r="R2575" t="s">
        <v>558</v>
      </c>
      <c r="W2575" s="32">
        <v>3254.7</v>
      </c>
      <c r="X2575" t="s">
        <v>1234</v>
      </c>
      <c r="Y2575" t="s">
        <v>57</v>
      </c>
      <c r="Z2575" t="s">
        <v>70</v>
      </c>
    </row>
    <row r="2576" spans="1:26" x14ac:dyDescent="0.3">
      <c r="A2576" t="s">
        <v>26</v>
      </c>
      <c r="B2576" t="s">
        <v>27</v>
      </c>
      <c r="C2576" s="27">
        <v>2020</v>
      </c>
      <c r="D2576" s="28">
        <v>11</v>
      </c>
      <c r="E2576" t="s">
        <v>52</v>
      </c>
      <c r="F2576" t="s">
        <v>1271</v>
      </c>
      <c r="G2576" s="29">
        <v>43956</v>
      </c>
      <c r="H2576" s="30">
        <v>43957</v>
      </c>
      <c r="I2576" s="31">
        <v>61</v>
      </c>
      <c r="J2576" t="s">
        <v>44</v>
      </c>
      <c r="L2576" t="s">
        <v>54</v>
      </c>
      <c r="M2576" t="s">
        <v>38</v>
      </c>
      <c r="P2576" t="s">
        <v>26</v>
      </c>
      <c r="Q2576" t="s">
        <v>33</v>
      </c>
      <c r="R2576" t="s">
        <v>558</v>
      </c>
      <c r="W2576" s="32">
        <v>2250</v>
      </c>
      <c r="X2576" t="s">
        <v>1237</v>
      </c>
      <c r="Y2576" t="s">
        <v>57</v>
      </c>
      <c r="Z2576" t="s">
        <v>70</v>
      </c>
    </row>
    <row r="2577" spans="1:26" x14ac:dyDescent="0.3">
      <c r="A2577" t="s">
        <v>26</v>
      </c>
      <c r="B2577" t="s">
        <v>27</v>
      </c>
      <c r="C2577" s="27">
        <v>2020</v>
      </c>
      <c r="D2577" s="28">
        <v>11</v>
      </c>
      <c r="E2577" t="s">
        <v>52</v>
      </c>
      <c r="F2577" t="s">
        <v>1271</v>
      </c>
      <c r="G2577" s="29">
        <v>43956</v>
      </c>
      <c r="H2577" s="30">
        <v>43957</v>
      </c>
      <c r="I2577" s="31">
        <v>62</v>
      </c>
      <c r="J2577" t="s">
        <v>44</v>
      </c>
      <c r="L2577" t="s">
        <v>54</v>
      </c>
      <c r="M2577" t="s">
        <v>38</v>
      </c>
      <c r="P2577" t="s">
        <v>26</v>
      </c>
      <c r="Q2577" t="s">
        <v>33</v>
      </c>
      <c r="R2577" t="s">
        <v>558</v>
      </c>
      <c r="W2577" s="32">
        <v>7245.85</v>
      </c>
      <c r="X2577" t="s">
        <v>1238</v>
      </c>
      <c r="Y2577" t="s">
        <v>57</v>
      </c>
      <c r="Z2577" t="s">
        <v>70</v>
      </c>
    </row>
    <row r="2578" spans="1:26" x14ac:dyDescent="0.3">
      <c r="A2578" t="s">
        <v>26</v>
      </c>
      <c r="B2578" t="s">
        <v>27</v>
      </c>
      <c r="C2578" s="27">
        <v>2020</v>
      </c>
      <c r="D2578" s="28">
        <v>11</v>
      </c>
      <c r="E2578" t="s">
        <v>52</v>
      </c>
      <c r="F2578" t="s">
        <v>1271</v>
      </c>
      <c r="G2578" s="29">
        <v>43956</v>
      </c>
      <c r="H2578" s="30">
        <v>43957</v>
      </c>
      <c r="I2578" s="31">
        <v>66</v>
      </c>
      <c r="J2578" t="s">
        <v>44</v>
      </c>
      <c r="L2578" t="s">
        <v>54</v>
      </c>
      <c r="M2578" t="s">
        <v>38</v>
      </c>
      <c r="P2578" t="s">
        <v>26</v>
      </c>
      <c r="Q2578" t="s">
        <v>33</v>
      </c>
      <c r="R2578" t="s">
        <v>558</v>
      </c>
      <c r="W2578" s="32">
        <v>1650</v>
      </c>
      <c r="X2578" t="s">
        <v>1239</v>
      </c>
      <c r="Y2578" t="s">
        <v>57</v>
      </c>
      <c r="Z2578" t="s">
        <v>70</v>
      </c>
    </row>
    <row r="2579" spans="1:26" x14ac:dyDescent="0.3">
      <c r="A2579" t="s">
        <v>26</v>
      </c>
      <c r="B2579" t="s">
        <v>27</v>
      </c>
      <c r="C2579" s="27">
        <v>2020</v>
      </c>
      <c r="D2579" s="28">
        <v>11</v>
      </c>
      <c r="E2579" t="s">
        <v>52</v>
      </c>
      <c r="F2579" t="s">
        <v>1271</v>
      </c>
      <c r="G2579" s="29">
        <v>43956</v>
      </c>
      <c r="H2579" s="30">
        <v>43957</v>
      </c>
      <c r="I2579" s="31">
        <v>68</v>
      </c>
      <c r="J2579" t="s">
        <v>44</v>
      </c>
      <c r="L2579" t="s">
        <v>54</v>
      </c>
      <c r="M2579" t="s">
        <v>38</v>
      </c>
      <c r="P2579" t="s">
        <v>26</v>
      </c>
      <c r="Q2579" t="s">
        <v>33</v>
      </c>
      <c r="R2579" t="s">
        <v>558</v>
      </c>
      <c r="W2579" s="32">
        <v>6250</v>
      </c>
      <c r="X2579" t="s">
        <v>1242</v>
      </c>
      <c r="Y2579" t="s">
        <v>57</v>
      </c>
      <c r="Z2579" t="s">
        <v>70</v>
      </c>
    </row>
    <row r="2580" spans="1:26" x14ac:dyDescent="0.3">
      <c r="A2580" t="s">
        <v>26</v>
      </c>
      <c r="B2580" t="s">
        <v>27</v>
      </c>
      <c r="C2580" s="27">
        <v>2020</v>
      </c>
      <c r="D2580" s="28">
        <v>11</v>
      </c>
      <c r="E2580" t="s">
        <v>836</v>
      </c>
      <c r="F2580" t="s">
        <v>1272</v>
      </c>
      <c r="G2580" s="29">
        <v>43957</v>
      </c>
      <c r="H2580" s="30">
        <v>43964</v>
      </c>
      <c r="I2580" s="31">
        <v>21</v>
      </c>
      <c r="J2580" t="s">
        <v>44</v>
      </c>
      <c r="L2580" t="s">
        <v>838</v>
      </c>
      <c r="M2580" t="s">
        <v>582</v>
      </c>
      <c r="P2580" t="s">
        <v>26</v>
      </c>
      <c r="Q2580" t="s">
        <v>33</v>
      </c>
      <c r="R2580" t="s">
        <v>558</v>
      </c>
      <c r="W2580" s="32">
        <v>11338.62</v>
      </c>
      <c r="X2580" t="s">
        <v>1122</v>
      </c>
      <c r="Y2580" t="s">
        <v>840</v>
      </c>
      <c r="Z2580" t="s">
        <v>841</v>
      </c>
    </row>
    <row r="2581" spans="1:26" x14ac:dyDescent="0.3">
      <c r="A2581" t="s">
        <v>26</v>
      </c>
      <c r="B2581" t="s">
        <v>27</v>
      </c>
      <c r="C2581" s="27">
        <v>2020</v>
      </c>
      <c r="D2581" s="28">
        <v>11</v>
      </c>
      <c r="E2581" t="s">
        <v>836</v>
      </c>
      <c r="F2581" t="s">
        <v>1272</v>
      </c>
      <c r="G2581" s="29">
        <v>43957</v>
      </c>
      <c r="H2581" s="30">
        <v>43964</v>
      </c>
      <c r="I2581" s="31">
        <v>23</v>
      </c>
      <c r="J2581" t="s">
        <v>44</v>
      </c>
      <c r="L2581" t="s">
        <v>37</v>
      </c>
      <c r="M2581" t="s">
        <v>38</v>
      </c>
      <c r="P2581" t="s">
        <v>26</v>
      </c>
      <c r="Q2581" t="s">
        <v>33</v>
      </c>
      <c r="R2581" t="s">
        <v>558</v>
      </c>
      <c r="W2581" s="32">
        <v>-11338.62</v>
      </c>
      <c r="Y2581" t="s">
        <v>45</v>
      </c>
      <c r="Z2581" t="s">
        <v>841</v>
      </c>
    </row>
    <row r="2582" spans="1:26" x14ac:dyDescent="0.3">
      <c r="A2582" t="s">
        <v>26</v>
      </c>
      <c r="B2582" t="s">
        <v>27</v>
      </c>
      <c r="C2582" s="27">
        <v>2020</v>
      </c>
      <c r="D2582" s="28">
        <v>11</v>
      </c>
      <c r="E2582" t="s">
        <v>836</v>
      </c>
      <c r="F2582" t="s">
        <v>1272</v>
      </c>
      <c r="G2582" s="29">
        <v>43957</v>
      </c>
      <c r="H2582" s="30">
        <v>43964</v>
      </c>
      <c r="I2582" s="31">
        <v>25</v>
      </c>
      <c r="J2582" t="s">
        <v>44</v>
      </c>
      <c r="L2582" t="s">
        <v>838</v>
      </c>
      <c r="M2582" t="s">
        <v>582</v>
      </c>
      <c r="P2582" t="s">
        <v>26</v>
      </c>
      <c r="Q2582" t="s">
        <v>33</v>
      </c>
      <c r="R2582" t="s">
        <v>558</v>
      </c>
      <c r="W2582" s="32">
        <v>6358.16</v>
      </c>
      <c r="X2582" t="s">
        <v>1170</v>
      </c>
      <c r="Y2582" t="s">
        <v>840</v>
      </c>
      <c r="Z2582" t="s">
        <v>841</v>
      </c>
    </row>
    <row r="2583" spans="1:26" x14ac:dyDescent="0.3">
      <c r="A2583" t="s">
        <v>26</v>
      </c>
      <c r="B2583" t="s">
        <v>27</v>
      </c>
      <c r="C2583" s="27">
        <v>2020</v>
      </c>
      <c r="D2583" s="28">
        <v>11</v>
      </c>
      <c r="E2583" t="s">
        <v>836</v>
      </c>
      <c r="F2583" t="s">
        <v>1272</v>
      </c>
      <c r="G2583" s="29">
        <v>43957</v>
      </c>
      <c r="H2583" s="30">
        <v>43964</v>
      </c>
      <c r="I2583" s="31">
        <v>27</v>
      </c>
      <c r="J2583" t="s">
        <v>44</v>
      </c>
      <c r="L2583" t="s">
        <v>37</v>
      </c>
      <c r="M2583" t="s">
        <v>38</v>
      </c>
      <c r="P2583" t="s">
        <v>26</v>
      </c>
      <c r="Q2583" t="s">
        <v>33</v>
      </c>
      <c r="R2583" t="s">
        <v>558</v>
      </c>
      <c r="W2583" s="32">
        <v>-6358.16</v>
      </c>
      <c r="Y2583" t="s">
        <v>45</v>
      </c>
      <c r="Z2583" t="s">
        <v>841</v>
      </c>
    </row>
    <row r="2584" spans="1:26" x14ac:dyDescent="0.3">
      <c r="A2584" t="s">
        <v>26</v>
      </c>
      <c r="B2584" t="s">
        <v>27</v>
      </c>
      <c r="C2584" s="27">
        <v>2020</v>
      </c>
      <c r="D2584" s="28">
        <v>11</v>
      </c>
      <c r="E2584" t="s">
        <v>52</v>
      </c>
      <c r="F2584" t="s">
        <v>1273</v>
      </c>
      <c r="G2584" s="29">
        <v>43958</v>
      </c>
      <c r="H2584" s="30">
        <v>43958</v>
      </c>
      <c r="I2584" s="31">
        <v>25</v>
      </c>
      <c r="J2584" t="s">
        <v>44</v>
      </c>
      <c r="L2584" t="s">
        <v>37</v>
      </c>
      <c r="M2584" t="s">
        <v>38</v>
      </c>
      <c r="P2584" t="s">
        <v>26</v>
      </c>
      <c r="Q2584" t="s">
        <v>33</v>
      </c>
      <c r="R2584" t="s">
        <v>558</v>
      </c>
      <c r="W2584" s="32">
        <v>-60000</v>
      </c>
      <c r="X2584" t="s">
        <v>1223</v>
      </c>
      <c r="Y2584" t="s">
        <v>45</v>
      </c>
      <c r="Z2584" t="s">
        <v>70</v>
      </c>
    </row>
    <row r="2585" spans="1:26" x14ac:dyDescent="0.3">
      <c r="A2585" t="s">
        <v>26</v>
      </c>
      <c r="B2585" t="s">
        <v>27</v>
      </c>
      <c r="C2585" s="27">
        <v>2020</v>
      </c>
      <c r="D2585" s="28">
        <v>11</v>
      </c>
      <c r="E2585" t="s">
        <v>52</v>
      </c>
      <c r="F2585" t="s">
        <v>1273</v>
      </c>
      <c r="G2585" s="29">
        <v>43958</v>
      </c>
      <c r="H2585" s="30">
        <v>43958</v>
      </c>
      <c r="I2585" s="31">
        <v>121</v>
      </c>
      <c r="J2585" t="s">
        <v>44</v>
      </c>
      <c r="L2585" t="s">
        <v>54</v>
      </c>
      <c r="M2585" t="s">
        <v>38</v>
      </c>
      <c r="P2585" t="s">
        <v>26</v>
      </c>
      <c r="Q2585" t="s">
        <v>33</v>
      </c>
      <c r="R2585" t="s">
        <v>558</v>
      </c>
      <c r="W2585" s="32">
        <v>60000</v>
      </c>
      <c r="X2585" t="s">
        <v>1223</v>
      </c>
      <c r="Y2585" t="s">
        <v>57</v>
      </c>
      <c r="Z2585" t="s">
        <v>70</v>
      </c>
    </row>
    <row r="2586" spans="1:26" x14ac:dyDescent="0.3">
      <c r="A2586" t="s">
        <v>26</v>
      </c>
      <c r="B2586" t="s">
        <v>27</v>
      </c>
      <c r="C2586" s="27">
        <v>2020</v>
      </c>
      <c r="D2586" s="28">
        <v>11</v>
      </c>
      <c r="E2586" t="s">
        <v>609</v>
      </c>
      <c r="F2586" t="s">
        <v>1274</v>
      </c>
      <c r="G2586" s="29">
        <v>43962</v>
      </c>
      <c r="H2586" s="30">
        <v>43963</v>
      </c>
      <c r="I2586" s="31">
        <v>247</v>
      </c>
      <c r="J2586" t="s">
        <v>44</v>
      </c>
      <c r="K2586" t="s">
        <v>604</v>
      </c>
      <c r="L2586" t="s">
        <v>611</v>
      </c>
      <c r="M2586" t="s">
        <v>903</v>
      </c>
      <c r="O2586" t="s">
        <v>606</v>
      </c>
      <c r="P2586" t="s">
        <v>26</v>
      </c>
      <c r="Q2586" t="s">
        <v>33</v>
      </c>
      <c r="R2586" t="s">
        <v>558</v>
      </c>
      <c r="W2586" s="32">
        <v>3354.92</v>
      </c>
      <c r="X2586" t="s">
        <v>612</v>
      </c>
      <c r="Y2586" t="s">
        <v>1275</v>
      </c>
      <c r="Z2586" t="s">
        <v>614</v>
      </c>
    </row>
    <row r="2587" spans="1:26" x14ac:dyDescent="0.3">
      <c r="A2587" t="s">
        <v>26</v>
      </c>
      <c r="B2587" t="s">
        <v>27</v>
      </c>
      <c r="C2587" s="27">
        <v>2020</v>
      </c>
      <c r="D2587" s="28">
        <v>11</v>
      </c>
      <c r="E2587" t="s">
        <v>609</v>
      </c>
      <c r="F2587" t="s">
        <v>1274</v>
      </c>
      <c r="G2587" s="29">
        <v>43962</v>
      </c>
      <c r="H2587" s="30">
        <v>43963</v>
      </c>
      <c r="I2587" s="31">
        <v>248</v>
      </c>
      <c r="J2587" t="s">
        <v>44</v>
      </c>
      <c r="K2587" t="s">
        <v>604</v>
      </c>
      <c r="L2587" t="s">
        <v>611</v>
      </c>
      <c r="M2587" t="s">
        <v>903</v>
      </c>
      <c r="O2587" t="s">
        <v>606</v>
      </c>
      <c r="P2587" t="s">
        <v>26</v>
      </c>
      <c r="Q2587" t="s">
        <v>33</v>
      </c>
      <c r="R2587" t="s">
        <v>558</v>
      </c>
      <c r="W2587" s="32">
        <v>3349</v>
      </c>
      <c r="X2587" t="s">
        <v>612</v>
      </c>
      <c r="Y2587" t="s">
        <v>1275</v>
      </c>
      <c r="Z2587" t="s">
        <v>614</v>
      </c>
    </row>
    <row r="2588" spans="1:26" x14ac:dyDescent="0.3">
      <c r="A2588" t="s">
        <v>26</v>
      </c>
      <c r="B2588" t="s">
        <v>27</v>
      </c>
      <c r="C2588" s="27">
        <v>2020</v>
      </c>
      <c r="D2588" s="28">
        <v>11</v>
      </c>
      <c r="E2588" t="s">
        <v>609</v>
      </c>
      <c r="F2588" t="s">
        <v>1274</v>
      </c>
      <c r="G2588" s="29">
        <v>43962</v>
      </c>
      <c r="H2588" s="30">
        <v>43963</v>
      </c>
      <c r="I2588" s="31">
        <v>249</v>
      </c>
      <c r="J2588" t="s">
        <v>44</v>
      </c>
      <c r="K2588" t="s">
        <v>604</v>
      </c>
      <c r="L2588" t="s">
        <v>615</v>
      </c>
      <c r="M2588" t="s">
        <v>903</v>
      </c>
      <c r="O2588" t="s">
        <v>606</v>
      </c>
      <c r="P2588" t="s">
        <v>26</v>
      </c>
      <c r="Q2588" t="s">
        <v>33</v>
      </c>
      <c r="R2588" t="s">
        <v>558</v>
      </c>
      <c r="W2588" s="32">
        <v>453.59</v>
      </c>
      <c r="X2588" t="s">
        <v>612</v>
      </c>
      <c r="Y2588" t="s">
        <v>1275</v>
      </c>
      <c r="Z2588" t="s">
        <v>614</v>
      </c>
    </row>
    <row r="2589" spans="1:26" x14ac:dyDescent="0.3">
      <c r="A2589" t="s">
        <v>26</v>
      </c>
      <c r="B2589" t="s">
        <v>27</v>
      </c>
      <c r="C2589" s="27">
        <v>2020</v>
      </c>
      <c r="D2589" s="28">
        <v>11</v>
      </c>
      <c r="E2589" t="s">
        <v>609</v>
      </c>
      <c r="F2589" t="s">
        <v>1274</v>
      </c>
      <c r="G2589" s="29">
        <v>43962</v>
      </c>
      <c r="H2589" s="30">
        <v>43963</v>
      </c>
      <c r="I2589" s="31">
        <v>250</v>
      </c>
      <c r="J2589" t="s">
        <v>44</v>
      </c>
      <c r="K2589" t="s">
        <v>604</v>
      </c>
      <c r="L2589" t="s">
        <v>615</v>
      </c>
      <c r="M2589" t="s">
        <v>903</v>
      </c>
      <c r="O2589" t="s">
        <v>606</v>
      </c>
      <c r="P2589" t="s">
        <v>26</v>
      </c>
      <c r="Q2589" t="s">
        <v>33</v>
      </c>
      <c r="R2589" t="s">
        <v>558</v>
      </c>
      <c r="W2589" s="32">
        <v>452.78</v>
      </c>
      <c r="X2589" t="s">
        <v>612</v>
      </c>
      <c r="Y2589" t="s">
        <v>1275</v>
      </c>
      <c r="Z2589" t="s">
        <v>614</v>
      </c>
    </row>
    <row r="2590" spans="1:26" x14ac:dyDescent="0.3">
      <c r="A2590" t="s">
        <v>26</v>
      </c>
      <c r="B2590" t="s">
        <v>27</v>
      </c>
      <c r="C2590" s="27">
        <v>2020</v>
      </c>
      <c r="D2590" s="28">
        <v>11</v>
      </c>
      <c r="E2590" t="s">
        <v>609</v>
      </c>
      <c r="F2590" t="s">
        <v>1274</v>
      </c>
      <c r="G2590" s="29">
        <v>43962</v>
      </c>
      <c r="H2590" s="30">
        <v>43963</v>
      </c>
      <c r="I2590" s="31">
        <v>251</v>
      </c>
      <c r="J2590" t="s">
        <v>44</v>
      </c>
      <c r="K2590" t="s">
        <v>604</v>
      </c>
      <c r="L2590" t="s">
        <v>616</v>
      </c>
      <c r="M2590" t="s">
        <v>903</v>
      </c>
      <c r="O2590" t="s">
        <v>606</v>
      </c>
      <c r="P2590" t="s">
        <v>26</v>
      </c>
      <c r="Q2590" t="s">
        <v>33</v>
      </c>
      <c r="R2590" t="s">
        <v>558</v>
      </c>
      <c r="W2590" s="32">
        <v>232.26</v>
      </c>
      <c r="X2590" t="s">
        <v>612</v>
      </c>
      <c r="Y2590" t="s">
        <v>1275</v>
      </c>
      <c r="Z2590" t="s">
        <v>614</v>
      </c>
    </row>
    <row r="2591" spans="1:26" x14ac:dyDescent="0.3">
      <c r="A2591" t="s">
        <v>26</v>
      </c>
      <c r="B2591" t="s">
        <v>27</v>
      </c>
      <c r="C2591" s="27">
        <v>2020</v>
      </c>
      <c r="D2591" s="28">
        <v>11</v>
      </c>
      <c r="E2591" t="s">
        <v>609</v>
      </c>
      <c r="F2591" t="s">
        <v>1274</v>
      </c>
      <c r="G2591" s="29">
        <v>43962</v>
      </c>
      <c r="H2591" s="30">
        <v>43963</v>
      </c>
      <c r="I2591" s="31">
        <v>252</v>
      </c>
      <c r="J2591" t="s">
        <v>44</v>
      </c>
      <c r="K2591" t="s">
        <v>604</v>
      </c>
      <c r="L2591" t="s">
        <v>616</v>
      </c>
      <c r="M2591" t="s">
        <v>903</v>
      </c>
      <c r="O2591" t="s">
        <v>606</v>
      </c>
      <c r="P2591" t="s">
        <v>26</v>
      </c>
      <c r="Q2591" t="s">
        <v>33</v>
      </c>
      <c r="R2591" t="s">
        <v>558</v>
      </c>
      <c r="W2591" s="32">
        <v>246.27</v>
      </c>
      <c r="X2591" t="s">
        <v>612</v>
      </c>
      <c r="Y2591" t="s">
        <v>1275</v>
      </c>
      <c r="Z2591" t="s">
        <v>614</v>
      </c>
    </row>
    <row r="2592" spans="1:26" x14ac:dyDescent="0.3">
      <c r="A2592" t="s">
        <v>26</v>
      </c>
      <c r="B2592" t="s">
        <v>27</v>
      </c>
      <c r="C2592" s="27">
        <v>2020</v>
      </c>
      <c r="D2592" s="28">
        <v>11</v>
      </c>
      <c r="E2592" t="s">
        <v>609</v>
      </c>
      <c r="F2592" t="s">
        <v>1274</v>
      </c>
      <c r="G2592" s="29">
        <v>43962</v>
      </c>
      <c r="H2592" s="30">
        <v>43963</v>
      </c>
      <c r="I2592" s="31">
        <v>253</v>
      </c>
      <c r="J2592" t="s">
        <v>44</v>
      </c>
      <c r="K2592" t="s">
        <v>604</v>
      </c>
      <c r="L2592" t="s">
        <v>617</v>
      </c>
      <c r="M2592" t="s">
        <v>903</v>
      </c>
      <c r="O2592" t="s">
        <v>606</v>
      </c>
      <c r="P2592" t="s">
        <v>26</v>
      </c>
      <c r="Q2592" t="s">
        <v>33</v>
      </c>
      <c r="R2592" t="s">
        <v>558</v>
      </c>
      <c r="W2592" s="32">
        <v>43.95</v>
      </c>
      <c r="X2592" t="s">
        <v>612</v>
      </c>
      <c r="Y2592" t="s">
        <v>1275</v>
      </c>
      <c r="Z2592" t="s">
        <v>614</v>
      </c>
    </row>
    <row r="2593" spans="1:26" x14ac:dyDescent="0.3">
      <c r="A2593" t="s">
        <v>26</v>
      </c>
      <c r="B2593" t="s">
        <v>27</v>
      </c>
      <c r="C2593" s="27">
        <v>2020</v>
      </c>
      <c r="D2593" s="28">
        <v>11</v>
      </c>
      <c r="E2593" t="s">
        <v>609</v>
      </c>
      <c r="F2593" t="s">
        <v>1274</v>
      </c>
      <c r="G2593" s="29">
        <v>43962</v>
      </c>
      <c r="H2593" s="30">
        <v>43963</v>
      </c>
      <c r="I2593" s="31">
        <v>254</v>
      </c>
      <c r="J2593" t="s">
        <v>44</v>
      </c>
      <c r="K2593" t="s">
        <v>604</v>
      </c>
      <c r="L2593" t="s">
        <v>617</v>
      </c>
      <c r="M2593" t="s">
        <v>903</v>
      </c>
      <c r="O2593" t="s">
        <v>606</v>
      </c>
      <c r="P2593" t="s">
        <v>26</v>
      </c>
      <c r="Q2593" t="s">
        <v>33</v>
      </c>
      <c r="R2593" t="s">
        <v>558</v>
      </c>
      <c r="W2593" s="32">
        <v>43.87</v>
      </c>
      <c r="X2593" t="s">
        <v>612</v>
      </c>
      <c r="Y2593" t="s">
        <v>1275</v>
      </c>
      <c r="Z2593" t="s">
        <v>614</v>
      </c>
    </row>
    <row r="2594" spans="1:26" x14ac:dyDescent="0.3">
      <c r="A2594" t="s">
        <v>26</v>
      </c>
      <c r="B2594" t="s">
        <v>27</v>
      </c>
      <c r="C2594" s="27">
        <v>2020</v>
      </c>
      <c r="D2594" s="28">
        <v>11</v>
      </c>
      <c r="E2594" t="s">
        <v>609</v>
      </c>
      <c r="F2594" t="s">
        <v>1274</v>
      </c>
      <c r="G2594" s="29">
        <v>43962</v>
      </c>
      <c r="H2594" s="30">
        <v>43963</v>
      </c>
      <c r="I2594" s="31">
        <v>255</v>
      </c>
      <c r="J2594" t="s">
        <v>44</v>
      </c>
      <c r="K2594" t="s">
        <v>604</v>
      </c>
      <c r="L2594" t="s">
        <v>657</v>
      </c>
      <c r="M2594" t="s">
        <v>903</v>
      </c>
      <c r="O2594" t="s">
        <v>606</v>
      </c>
      <c r="P2594" t="s">
        <v>26</v>
      </c>
      <c r="Q2594" t="s">
        <v>33</v>
      </c>
      <c r="R2594" t="s">
        <v>558</v>
      </c>
      <c r="W2594" s="32">
        <v>901</v>
      </c>
      <c r="X2594" t="s">
        <v>612</v>
      </c>
      <c r="Y2594" t="s">
        <v>1275</v>
      </c>
      <c r="Z2594" t="s">
        <v>614</v>
      </c>
    </row>
    <row r="2595" spans="1:26" x14ac:dyDescent="0.3">
      <c r="A2595" t="s">
        <v>26</v>
      </c>
      <c r="B2595" t="s">
        <v>27</v>
      </c>
      <c r="C2595" s="27">
        <v>2020</v>
      </c>
      <c r="D2595" s="28">
        <v>11</v>
      </c>
      <c r="E2595" t="s">
        <v>609</v>
      </c>
      <c r="F2595" t="s">
        <v>1274</v>
      </c>
      <c r="G2595" s="29">
        <v>43962</v>
      </c>
      <c r="H2595" s="30">
        <v>43963</v>
      </c>
      <c r="I2595" s="31">
        <v>256</v>
      </c>
      <c r="J2595" t="s">
        <v>44</v>
      </c>
      <c r="K2595" t="s">
        <v>604</v>
      </c>
      <c r="L2595" t="s">
        <v>657</v>
      </c>
      <c r="M2595" t="s">
        <v>903</v>
      </c>
      <c r="O2595" t="s">
        <v>606</v>
      </c>
      <c r="P2595" t="s">
        <v>26</v>
      </c>
      <c r="Q2595" t="s">
        <v>33</v>
      </c>
      <c r="R2595" t="s">
        <v>558</v>
      </c>
      <c r="W2595" s="32">
        <v>614.5</v>
      </c>
      <c r="X2595" t="s">
        <v>612</v>
      </c>
      <c r="Y2595" t="s">
        <v>1275</v>
      </c>
      <c r="Z2595" t="s">
        <v>614</v>
      </c>
    </row>
    <row r="2596" spans="1:26" x14ac:dyDescent="0.3">
      <c r="A2596" t="s">
        <v>26</v>
      </c>
      <c r="B2596" t="s">
        <v>27</v>
      </c>
      <c r="C2596" s="27">
        <v>2020</v>
      </c>
      <c r="D2596" s="28">
        <v>11</v>
      </c>
      <c r="E2596" t="s">
        <v>609</v>
      </c>
      <c r="F2596" t="s">
        <v>1274</v>
      </c>
      <c r="G2596" s="29">
        <v>43962</v>
      </c>
      <c r="H2596" s="30">
        <v>43963</v>
      </c>
      <c r="I2596" s="31">
        <v>257</v>
      </c>
      <c r="J2596" t="s">
        <v>44</v>
      </c>
      <c r="K2596" t="s">
        <v>604</v>
      </c>
      <c r="L2596" t="s">
        <v>618</v>
      </c>
      <c r="M2596" t="s">
        <v>903</v>
      </c>
      <c r="O2596" t="s">
        <v>606</v>
      </c>
      <c r="P2596" t="s">
        <v>26</v>
      </c>
      <c r="Q2596" t="s">
        <v>33</v>
      </c>
      <c r="R2596" t="s">
        <v>558</v>
      </c>
      <c r="W2596" s="32">
        <v>39.25</v>
      </c>
      <c r="X2596" t="s">
        <v>612</v>
      </c>
      <c r="Y2596" t="s">
        <v>1275</v>
      </c>
      <c r="Z2596" t="s">
        <v>614</v>
      </c>
    </row>
    <row r="2597" spans="1:26" x14ac:dyDescent="0.3">
      <c r="A2597" t="s">
        <v>26</v>
      </c>
      <c r="B2597" t="s">
        <v>27</v>
      </c>
      <c r="C2597" s="27">
        <v>2020</v>
      </c>
      <c r="D2597" s="28">
        <v>11</v>
      </c>
      <c r="E2597" t="s">
        <v>609</v>
      </c>
      <c r="F2597" t="s">
        <v>1274</v>
      </c>
      <c r="G2597" s="29">
        <v>43962</v>
      </c>
      <c r="H2597" s="30">
        <v>43963</v>
      </c>
      <c r="I2597" s="31">
        <v>258</v>
      </c>
      <c r="J2597" t="s">
        <v>44</v>
      </c>
      <c r="K2597" t="s">
        <v>604</v>
      </c>
      <c r="L2597" t="s">
        <v>618</v>
      </c>
      <c r="M2597" t="s">
        <v>903</v>
      </c>
      <c r="O2597" t="s">
        <v>606</v>
      </c>
      <c r="P2597" t="s">
        <v>26</v>
      </c>
      <c r="Q2597" t="s">
        <v>33</v>
      </c>
      <c r="R2597" t="s">
        <v>558</v>
      </c>
      <c r="W2597" s="32">
        <v>39.18</v>
      </c>
      <c r="X2597" t="s">
        <v>612</v>
      </c>
      <c r="Y2597" t="s">
        <v>1275</v>
      </c>
      <c r="Z2597" t="s">
        <v>614</v>
      </c>
    </row>
    <row r="2598" spans="1:26" x14ac:dyDescent="0.3">
      <c r="A2598" t="s">
        <v>26</v>
      </c>
      <c r="B2598" t="s">
        <v>27</v>
      </c>
      <c r="C2598" s="27">
        <v>2020</v>
      </c>
      <c r="D2598" s="28">
        <v>11</v>
      </c>
      <c r="E2598" t="s">
        <v>609</v>
      </c>
      <c r="F2598" t="s">
        <v>1274</v>
      </c>
      <c r="G2598" s="29">
        <v>43962</v>
      </c>
      <c r="H2598" s="30">
        <v>43963</v>
      </c>
      <c r="I2598" s="31">
        <v>259</v>
      </c>
      <c r="J2598" t="s">
        <v>44</v>
      </c>
      <c r="K2598" t="s">
        <v>604</v>
      </c>
      <c r="L2598" t="s">
        <v>619</v>
      </c>
      <c r="M2598" t="s">
        <v>903</v>
      </c>
      <c r="O2598" t="s">
        <v>606</v>
      </c>
      <c r="P2598" t="s">
        <v>26</v>
      </c>
      <c r="Q2598" t="s">
        <v>33</v>
      </c>
      <c r="R2598" t="s">
        <v>558</v>
      </c>
      <c r="W2598" s="32">
        <v>20.8</v>
      </c>
      <c r="X2598" t="s">
        <v>612</v>
      </c>
      <c r="Y2598" t="s">
        <v>1275</v>
      </c>
      <c r="Z2598" t="s">
        <v>614</v>
      </c>
    </row>
    <row r="2599" spans="1:26" x14ac:dyDescent="0.3">
      <c r="A2599" t="s">
        <v>26</v>
      </c>
      <c r="B2599" t="s">
        <v>27</v>
      </c>
      <c r="C2599" s="27">
        <v>2020</v>
      </c>
      <c r="D2599" s="28">
        <v>11</v>
      </c>
      <c r="E2599" t="s">
        <v>609</v>
      </c>
      <c r="F2599" t="s">
        <v>1274</v>
      </c>
      <c r="G2599" s="29">
        <v>43962</v>
      </c>
      <c r="H2599" s="30">
        <v>43963</v>
      </c>
      <c r="I2599" s="31">
        <v>260</v>
      </c>
      <c r="J2599" t="s">
        <v>44</v>
      </c>
      <c r="K2599" t="s">
        <v>604</v>
      </c>
      <c r="L2599" t="s">
        <v>619</v>
      </c>
      <c r="M2599" t="s">
        <v>903</v>
      </c>
      <c r="O2599" t="s">
        <v>606</v>
      </c>
      <c r="P2599" t="s">
        <v>26</v>
      </c>
      <c r="Q2599" t="s">
        <v>33</v>
      </c>
      <c r="R2599" t="s">
        <v>558</v>
      </c>
      <c r="W2599" s="32">
        <v>20.76</v>
      </c>
      <c r="X2599" t="s">
        <v>612</v>
      </c>
      <c r="Y2599" t="s">
        <v>1275</v>
      </c>
      <c r="Z2599" t="s">
        <v>614</v>
      </c>
    </row>
    <row r="2600" spans="1:26" x14ac:dyDescent="0.3">
      <c r="A2600" t="s">
        <v>26</v>
      </c>
      <c r="B2600" t="s">
        <v>27</v>
      </c>
      <c r="C2600" s="27">
        <v>2020</v>
      </c>
      <c r="D2600" s="28">
        <v>11</v>
      </c>
      <c r="E2600" t="s">
        <v>609</v>
      </c>
      <c r="F2600" t="s">
        <v>1274</v>
      </c>
      <c r="G2600" s="29">
        <v>43962</v>
      </c>
      <c r="H2600" s="30">
        <v>43963</v>
      </c>
      <c r="I2600" s="31">
        <v>261</v>
      </c>
      <c r="J2600" t="s">
        <v>44</v>
      </c>
      <c r="K2600" t="s">
        <v>604</v>
      </c>
      <c r="L2600" t="s">
        <v>905</v>
      </c>
      <c r="M2600" t="s">
        <v>903</v>
      </c>
      <c r="O2600" t="s">
        <v>606</v>
      </c>
      <c r="P2600" t="s">
        <v>26</v>
      </c>
      <c r="Q2600" t="s">
        <v>33</v>
      </c>
      <c r="R2600" t="s">
        <v>558</v>
      </c>
      <c r="W2600" s="32">
        <v>20</v>
      </c>
      <c r="X2600" t="s">
        <v>612</v>
      </c>
      <c r="Y2600" t="s">
        <v>1275</v>
      </c>
      <c r="Z2600" t="s">
        <v>614</v>
      </c>
    </row>
    <row r="2601" spans="1:26" x14ac:dyDescent="0.3">
      <c r="A2601" t="s">
        <v>26</v>
      </c>
      <c r="B2601" t="s">
        <v>27</v>
      </c>
      <c r="C2601" s="27">
        <v>2020</v>
      </c>
      <c r="D2601" s="28">
        <v>11</v>
      </c>
      <c r="E2601" t="s">
        <v>609</v>
      </c>
      <c r="F2601" t="s">
        <v>1274</v>
      </c>
      <c r="G2601" s="29">
        <v>43962</v>
      </c>
      <c r="H2601" s="30">
        <v>43963</v>
      </c>
      <c r="I2601" s="31">
        <v>262</v>
      </c>
      <c r="J2601" t="s">
        <v>44</v>
      </c>
      <c r="K2601" t="s">
        <v>604</v>
      </c>
      <c r="L2601" t="s">
        <v>905</v>
      </c>
      <c r="M2601" t="s">
        <v>903</v>
      </c>
      <c r="O2601" t="s">
        <v>606</v>
      </c>
      <c r="P2601" t="s">
        <v>26</v>
      </c>
      <c r="Q2601" t="s">
        <v>33</v>
      </c>
      <c r="R2601" t="s">
        <v>558</v>
      </c>
      <c r="W2601" s="32">
        <v>10</v>
      </c>
      <c r="X2601" t="s">
        <v>612</v>
      </c>
      <c r="Y2601" t="s">
        <v>1275</v>
      </c>
      <c r="Z2601" t="s">
        <v>614</v>
      </c>
    </row>
    <row r="2602" spans="1:26" x14ac:dyDescent="0.3">
      <c r="A2602" t="s">
        <v>26</v>
      </c>
      <c r="B2602" t="s">
        <v>27</v>
      </c>
      <c r="C2602" s="27">
        <v>2020</v>
      </c>
      <c r="D2602" s="28">
        <v>11</v>
      </c>
      <c r="E2602" t="s">
        <v>609</v>
      </c>
      <c r="F2602" t="s">
        <v>1274</v>
      </c>
      <c r="G2602" s="29">
        <v>43962</v>
      </c>
      <c r="H2602" s="30">
        <v>43963</v>
      </c>
      <c r="I2602" s="31">
        <v>313</v>
      </c>
      <c r="J2602" t="s">
        <v>44</v>
      </c>
      <c r="K2602" t="s">
        <v>604</v>
      </c>
      <c r="L2602" t="s">
        <v>611</v>
      </c>
      <c r="M2602" t="s">
        <v>1025</v>
      </c>
      <c r="O2602" t="s">
        <v>606</v>
      </c>
      <c r="P2602" t="s">
        <v>26</v>
      </c>
      <c r="Q2602" t="s">
        <v>33</v>
      </c>
      <c r="R2602" t="s">
        <v>558</v>
      </c>
      <c r="W2602" s="32">
        <v>2500</v>
      </c>
      <c r="X2602" t="s">
        <v>612</v>
      </c>
      <c r="Y2602" t="s">
        <v>1275</v>
      </c>
      <c r="Z2602" t="s">
        <v>614</v>
      </c>
    </row>
    <row r="2603" spans="1:26" x14ac:dyDescent="0.3">
      <c r="A2603" t="s">
        <v>26</v>
      </c>
      <c r="B2603" t="s">
        <v>27</v>
      </c>
      <c r="C2603" s="27">
        <v>2020</v>
      </c>
      <c r="D2603" s="28">
        <v>11</v>
      </c>
      <c r="E2603" t="s">
        <v>609</v>
      </c>
      <c r="F2603" t="s">
        <v>1274</v>
      </c>
      <c r="G2603" s="29">
        <v>43962</v>
      </c>
      <c r="H2603" s="30">
        <v>43963</v>
      </c>
      <c r="I2603" s="31">
        <v>314</v>
      </c>
      <c r="J2603" t="s">
        <v>44</v>
      </c>
      <c r="K2603" t="s">
        <v>604</v>
      </c>
      <c r="L2603" t="s">
        <v>615</v>
      </c>
      <c r="M2603" t="s">
        <v>1025</v>
      </c>
      <c r="O2603" t="s">
        <v>606</v>
      </c>
      <c r="P2603" t="s">
        <v>26</v>
      </c>
      <c r="Q2603" t="s">
        <v>33</v>
      </c>
      <c r="R2603" t="s">
        <v>558</v>
      </c>
      <c r="W2603" s="32">
        <v>338</v>
      </c>
      <c r="X2603" t="s">
        <v>612</v>
      </c>
      <c r="Y2603" t="s">
        <v>1275</v>
      </c>
      <c r="Z2603" t="s">
        <v>614</v>
      </c>
    </row>
    <row r="2604" spans="1:26" x14ac:dyDescent="0.3">
      <c r="A2604" t="s">
        <v>26</v>
      </c>
      <c r="B2604" t="s">
        <v>27</v>
      </c>
      <c r="C2604" s="27">
        <v>2020</v>
      </c>
      <c r="D2604" s="28">
        <v>11</v>
      </c>
      <c r="E2604" t="s">
        <v>609</v>
      </c>
      <c r="F2604" t="s">
        <v>1274</v>
      </c>
      <c r="G2604" s="29">
        <v>43962</v>
      </c>
      <c r="H2604" s="30">
        <v>43963</v>
      </c>
      <c r="I2604" s="31">
        <v>315</v>
      </c>
      <c r="J2604" t="s">
        <v>44</v>
      </c>
      <c r="K2604" t="s">
        <v>604</v>
      </c>
      <c r="L2604" t="s">
        <v>616</v>
      </c>
      <c r="M2604" t="s">
        <v>1025</v>
      </c>
      <c r="O2604" t="s">
        <v>606</v>
      </c>
      <c r="P2604" t="s">
        <v>26</v>
      </c>
      <c r="Q2604" t="s">
        <v>33</v>
      </c>
      <c r="R2604" t="s">
        <v>558</v>
      </c>
      <c r="W2604" s="32">
        <v>180.1</v>
      </c>
      <c r="X2604" t="s">
        <v>612</v>
      </c>
      <c r="Y2604" t="s">
        <v>1275</v>
      </c>
      <c r="Z2604" t="s">
        <v>614</v>
      </c>
    </row>
    <row r="2605" spans="1:26" x14ac:dyDescent="0.3">
      <c r="A2605" t="s">
        <v>26</v>
      </c>
      <c r="B2605" t="s">
        <v>27</v>
      </c>
      <c r="C2605" s="27">
        <v>2020</v>
      </c>
      <c r="D2605" s="28">
        <v>11</v>
      </c>
      <c r="E2605" t="s">
        <v>609</v>
      </c>
      <c r="F2605" t="s">
        <v>1274</v>
      </c>
      <c r="G2605" s="29">
        <v>43962</v>
      </c>
      <c r="H2605" s="30">
        <v>43963</v>
      </c>
      <c r="I2605" s="31">
        <v>316</v>
      </c>
      <c r="J2605" t="s">
        <v>44</v>
      </c>
      <c r="K2605" t="s">
        <v>604</v>
      </c>
      <c r="L2605" t="s">
        <v>617</v>
      </c>
      <c r="M2605" t="s">
        <v>1025</v>
      </c>
      <c r="O2605" t="s">
        <v>606</v>
      </c>
      <c r="P2605" t="s">
        <v>26</v>
      </c>
      <c r="Q2605" t="s">
        <v>33</v>
      </c>
      <c r="R2605" t="s">
        <v>558</v>
      </c>
      <c r="W2605" s="32">
        <v>32.75</v>
      </c>
      <c r="X2605" t="s">
        <v>612</v>
      </c>
      <c r="Y2605" t="s">
        <v>1275</v>
      </c>
      <c r="Z2605" t="s">
        <v>614</v>
      </c>
    </row>
    <row r="2606" spans="1:26" x14ac:dyDescent="0.3">
      <c r="A2606" t="s">
        <v>26</v>
      </c>
      <c r="B2606" t="s">
        <v>27</v>
      </c>
      <c r="C2606" s="27">
        <v>2020</v>
      </c>
      <c r="D2606" s="28">
        <v>11</v>
      </c>
      <c r="E2606" t="s">
        <v>609</v>
      </c>
      <c r="F2606" t="s">
        <v>1274</v>
      </c>
      <c r="G2606" s="29">
        <v>43962</v>
      </c>
      <c r="H2606" s="30">
        <v>43963</v>
      </c>
      <c r="I2606" s="31">
        <v>317</v>
      </c>
      <c r="J2606" t="s">
        <v>44</v>
      </c>
      <c r="K2606" t="s">
        <v>604</v>
      </c>
      <c r="L2606" t="s">
        <v>657</v>
      </c>
      <c r="M2606" t="s">
        <v>1025</v>
      </c>
      <c r="O2606" t="s">
        <v>606</v>
      </c>
      <c r="P2606" t="s">
        <v>26</v>
      </c>
      <c r="Q2606" t="s">
        <v>33</v>
      </c>
      <c r="R2606" t="s">
        <v>558</v>
      </c>
      <c r="W2606" s="32">
        <v>614.5</v>
      </c>
      <c r="X2606" t="s">
        <v>612</v>
      </c>
      <c r="Y2606" t="s">
        <v>1275</v>
      </c>
      <c r="Z2606" t="s">
        <v>614</v>
      </c>
    </row>
    <row r="2607" spans="1:26" x14ac:dyDescent="0.3">
      <c r="A2607" t="s">
        <v>26</v>
      </c>
      <c r="B2607" t="s">
        <v>27</v>
      </c>
      <c r="C2607" s="27">
        <v>2020</v>
      </c>
      <c r="D2607" s="28">
        <v>11</v>
      </c>
      <c r="E2607" t="s">
        <v>609</v>
      </c>
      <c r="F2607" t="s">
        <v>1274</v>
      </c>
      <c r="G2607" s="29">
        <v>43962</v>
      </c>
      <c r="H2607" s="30">
        <v>43963</v>
      </c>
      <c r="I2607" s="31">
        <v>318</v>
      </c>
      <c r="J2607" t="s">
        <v>44</v>
      </c>
      <c r="K2607" t="s">
        <v>604</v>
      </c>
      <c r="L2607" t="s">
        <v>618</v>
      </c>
      <c r="M2607" t="s">
        <v>1025</v>
      </c>
      <c r="O2607" t="s">
        <v>606</v>
      </c>
      <c r="P2607" t="s">
        <v>26</v>
      </c>
      <c r="Q2607" t="s">
        <v>33</v>
      </c>
      <c r="R2607" t="s">
        <v>558</v>
      </c>
      <c r="W2607" s="32">
        <v>29.25</v>
      </c>
      <c r="X2607" t="s">
        <v>612</v>
      </c>
      <c r="Y2607" t="s">
        <v>1275</v>
      </c>
      <c r="Z2607" t="s">
        <v>614</v>
      </c>
    </row>
    <row r="2608" spans="1:26" x14ac:dyDescent="0.3">
      <c r="A2608" t="s">
        <v>26</v>
      </c>
      <c r="B2608" t="s">
        <v>27</v>
      </c>
      <c r="C2608" s="27">
        <v>2020</v>
      </c>
      <c r="D2608" s="28">
        <v>11</v>
      </c>
      <c r="E2608" t="s">
        <v>609</v>
      </c>
      <c r="F2608" t="s">
        <v>1274</v>
      </c>
      <c r="G2608" s="29">
        <v>43962</v>
      </c>
      <c r="H2608" s="30">
        <v>43963</v>
      </c>
      <c r="I2608" s="31">
        <v>319</v>
      </c>
      <c r="J2608" t="s">
        <v>44</v>
      </c>
      <c r="K2608" t="s">
        <v>604</v>
      </c>
      <c r="L2608" t="s">
        <v>619</v>
      </c>
      <c r="M2608" t="s">
        <v>1025</v>
      </c>
      <c r="O2608" t="s">
        <v>606</v>
      </c>
      <c r="P2608" t="s">
        <v>26</v>
      </c>
      <c r="Q2608" t="s">
        <v>33</v>
      </c>
      <c r="R2608" t="s">
        <v>558</v>
      </c>
      <c r="W2608" s="32">
        <v>15.5</v>
      </c>
      <c r="X2608" t="s">
        <v>612</v>
      </c>
      <c r="Y2608" t="s">
        <v>1275</v>
      </c>
      <c r="Z2608" t="s">
        <v>614</v>
      </c>
    </row>
    <row r="2609" spans="1:26" x14ac:dyDescent="0.3">
      <c r="A2609" t="s">
        <v>26</v>
      </c>
      <c r="B2609" t="s">
        <v>27</v>
      </c>
      <c r="C2609" s="27">
        <v>2020</v>
      </c>
      <c r="D2609" s="28">
        <v>11</v>
      </c>
      <c r="E2609" t="s">
        <v>609</v>
      </c>
      <c r="F2609" t="s">
        <v>1274</v>
      </c>
      <c r="G2609" s="29">
        <v>43962</v>
      </c>
      <c r="H2609" s="30">
        <v>43963</v>
      </c>
      <c r="I2609" s="31">
        <v>399</v>
      </c>
      <c r="J2609" t="s">
        <v>44</v>
      </c>
      <c r="L2609" t="s">
        <v>37</v>
      </c>
      <c r="M2609" t="s">
        <v>38</v>
      </c>
      <c r="Q2609" t="s">
        <v>33</v>
      </c>
      <c r="W2609" s="32">
        <v>-13552.23</v>
      </c>
      <c r="Y2609" t="s">
        <v>45</v>
      </c>
      <c r="Z2609" t="s">
        <v>614</v>
      </c>
    </row>
    <row r="2610" spans="1:26" x14ac:dyDescent="0.3">
      <c r="A2610" t="s">
        <v>26</v>
      </c>
      <c r="B2610" t="s">
        <v>27</v>
      </c>
      <c r="C2610" s="27">
        <v>2020</v>
      </c>
      <c r="D2610" s="28">
        <v>11</v>
      </c>
      <c r="E2610" t="s">
        <v>632</v>
      </c>
      <c r="F2610" t="s">
        <v>1276</v>
      </c>
      <c r="G2610" s="29">
        <v>43963</v>
      </c>
      <c r="H2610" s="30">
        <v>43964</v>
      </c>
      <c r="I2610" s="31">
        <v>1</v>
      </c>
      <c r="J2610" t="s">
        <v>44</v>
      </c>
      <c r="K2610" t="s">
        <v>604</v>
      </c>
      <c r="L2610" t="s">
        <v>670</v>
      </c>
      <c r="M2610" t="s">
        <v>1025</v>
      </c>
      <c r="P2610" t="s">
        <v>26</v>
      </c>
      <c r="Q2610" t="s">
        <v>33</v>
      </c>
      <c r="R2610" t="s">
        <v>558</v>
      </c>
      <c r="W2610" s="32">
        <v>3575.52</v>
      </c>
      <c r="Y2610" t="s">
        <v>1277</v>
      </c>
      <c r="Z2610" t="s">
        <v>1278</v>
      </c>
    </row>
    <row r="2611" spans="1:26" x14ac:dyDescent="0.3">
      <c r="A2611" t="s">
        <v>26</v>
      </c>
      <c r="B2611" t="s">
        <v>27</v>
      </c>
      <c r="C2611" s="27">
        <v>2020</v>
      </c>
      <c r="D2611" s="28">
        <v>11</v>
      </c>
      <c r="E2611" t="s">
        <v>632</v>
      </c>
      <c r="F2611" t="s">
        <v>1276</v>
      </c>
      <c r="G2611" s="29">
        <v>43963</v>
      </c>
      <c r="H2611" s="30">
        <v>43964</v>
      </c>
      <c r="I2611" s="31">
        <v>2</v>
      </c>
      <c r="J2611" t="s">
        <v>44</v>
      </c>
      <c r="K2611" t="s">
        <v>604</v>
      </c>
      <c r="L2611" t="s">
        <v>673</v>
      </c>
      <c r="M2611" t="s">
        <v>1025</v>
      </c>
      <c r="P2611" t="s">
        <v>26</v>
      </c>
      <c r="Q2611" t="s">
        <v>33</v>
      </c>
      <c r="R2611" t="s">
        <v>558</v>
      </c>
      <c r="W2611" s="32">
        <v>657.37</v>
      </c>
      <c r="Y2611" t="s">
        <v>1277</v>
      </c>
      <c r="Z2611" t="s">
        <v>1278</v>
      </c>
    </row>
    <row r="2612" spans="1:26" x14ac:dyDescent="0.3">
      <c r="A2612" t="s">
        <v>26</v>
      </c>
      <c r="B2612" t="s">
        <v>27</v>
      </c>
      <c r="C2612" s="27">
        <v>2020</v>
      </c>
      <c r="D2612" s="28">
        <v>11</v>
      </c>
      <c r="E2612" t="s">
        <v>632</v>
      </c>
      <c r="F2612" t="s">
        <v>1276</v>
      </c>
      <c r="G2612" s="29">
        <v>43963</v>
      </c>
      <c r="H2612" s="30">
        <v>43964</v>
      </c>
      <c r="I2612" s="31">
        <v>3</v>
      </c>
      <c r="J2612" t="s">
        <v>675</v>
      </c>
      <c r="L2612" t="s">
        <v>665</v>
      </c>
      <c r="M2612" t="s">
        <v>1025</v>
      </c>
      <c r="P2612" t="s">
        <v>26</v>
      </c>
      <c r="Q2612" t="s">
        <v>33</v>
      </c>
      <c r="R2612" t="s">
        <v>558</v>
      </c>
      <c r="W2612" s="32">
        <v>-3575.52</v>
      </c>
      <c r="Y2612" t="s">
        <v>1277</v>
      </c>
      <c r="Z2612" t="s">
        <v>1278</v>
      </c>
    </row>
    <row r="2613" spans="1:26" x14ac:dyDescent="0.3">
      <c r="A2613" t="s">
        <v>26</v>
      </c>
      <c r="B2613" t="s">
        <v>27</v>
      </c>
      <c r="C2613" s="27">
        <v>2020</v>
      </c>
      <c r="D2613" s="28">
        <v>11</v>
      </c>
      <c r="E2613" t="s">
        <v>632</v>
      </c>
      <c r="F2613" t="s">
        <v>1276</v>
      </c>
      <c r="G2613" s="29">
        <v>43963</v>
      </c>
      <c r="H2613" s="30">
        <v>43964</v>
      </c>
      <c r="I2613" s="31">
        <v>4</v>
      </c>
      <c r="J2613" t="s">
        <v>676</v>
      </c>
      <c r="L2613" t="s">
        <v>667</v>
      </c>
      <c r="M2613" t="s">
        <v>1025</v>
      </c>
      <c r="P2613" t="s">
        <v>26</v>
      </c>
      <c r="Q2613" t="s">
        <v>33</v>
      </c>
      <c r="R2613" t="s">
        <v>558</v>
      </c>
      <c r="W2613" s="32">
        <v>-657.37</v>
      </c>
      <c r="Y2613" t="s">
        <v>1277</v>
      </c>
      <c r="Z2613" t="s">
        <v>1278</v>
      </c>
    </row>
    <row r="2614" spans="1:26" x14ac:dyDescent="0.3">
      <c r="A2614" t="s">
        <v>26</v>
      </c>
      <c r="B2614" t="s">
        <v>27</v>
      </c>
      <c r="C2614" s="27">
        <v>2020</v>
      </c>
      <c r="D2614" s="28">
        <v>11</v>
      </c>
      <c r="E2614" t="s">
        <v>632</v>
      </c>
      <c r="F2614" t="s">
        <v>1276</v>
      </c>
      <c r="G2614" s="29">
        <v>43963</v>
      </c>
      <c r="H2614" s="30">
        <v>43964</v>
      </c>
      <c r="I2614" s="31">
        <v>29</v>
      </c>
      <c r="J2614" t="s">
        <v>44</v>
      </c>
      <c r="L2614" t="s">
        <v>37</v>
      </c>
      <c r="M2614" t="s">
        <v>38</v>
      </c>
      <c r="Q2614" t="s">
        <v>33</v>
      </c>
      <c r="W2614" s="32">
        <v>-3575.52</v>
      </c>
      <c r="Y2614" t="s">
        <v>45</v>
      </c>
      <c r="Z2614" t="s">
        <v>1278</v>
      </c>
    </row>
    <row r="2615" spans="1:26" x14ac:dyDescent="0.3">
      <c r="A2615" t="s">
        <v>26</v>
      </c>
      <c r="B2615" t="s">
        <v>27</v>
      </c>
      <c r="C2615" s="27">
        <v>2020</v>
      </c>
      <c r="D2615" s="28">
        <v>11</v>
      </c>
      <c r="E2615" t="s">
        <v>632</v>
      </c>
      <c r="F2615" t="s">
        <v>1276</v>
      </c>
      <c r="G2615" s="29">
        <v>43963</v>
      </c>
      <c r="H2615" s="30">
        <v>43964</v>
      </c>
      <c r="I2615" s="31">
        <v>30</v>
      </c>
      <c r="J2615" t="s">
        <v>675</v>
      </c>
      <c r="L2615" t="s">
        <v>37</v>
      </c>
      <c r="M2615" t="s">
        <v>38</v>
      </c>
      <c r="Q2615" t="s">
        <v>33</v>
      </c>
      <c r="W2615" s="32">
        <v>3575.52</v>
      </c>
      <c r="Y2615" t="s">
        <v>45</v>
      </c>
      <c r="Z2615" t="s">
        <v>1278</v>
      </c>
    </row>
    <row r="2616" spans="1:26" x14ac:dyDescent="0.3">
      <c r="A2616" t="s">
        <v>26</v>
      </c>
      <c r="B2616" t="s">
        <v>27</v>
      </c>
      <c r="C2616" s="27">
        <v>2020</v>
      </c>
      <c r="D2616" s="28">
        <v>11</v>
      </c>
      <c r="E2616" t="s">
        <v>632</v>
      </c>
      <c r="F2616" t="s">
        <v>1276</v>
      </c>
      <c r="G2616" s="29">
        <v>43963</v>
      </c>
      <c r="H2616" s="30">
        <v>43964</v>
      </c>
      <c r="I2616" s="31">
        <v>31</v>
      </c>
      <c r="J2616" t="s">
        <v>44</v>
      </c>
      <c r="L2616" t="s">
        <v>37</v>
      </c>
      <c r="M2616" t="s">
        <v>38</v>
      </c>
      <c r="Q2616" t="s">
        <v>33</v>
      </c>
      <c r="W2616" s="32">
        <v>-657.37</v>
      </c>
      <c r="Y2616" t="s">
        <v>45</v>
      </c>
      <c r="Z2616" t="s">
        <v>1278</v>
      </c>
    </row>
    <row r="2617" spans="1:26" x14ac:dyDescent="0.3">
      <c r="A2617" t="s">
        <v>26</v>
      </c>
      <c r="B2617" t="s">
        <v>27</v>
      </c>
      <c r="C2617" s="27">
        <v>2020</v>
      </c>
      <c r="D2617" s="28">
        <v>11</v>
      </c>
      <c r="E2617" t="s">
        <v>632</v>
      </c>
      <c r="F2617" t="s">
        <v>1276</v>
      </c>
      <c r="G2617" s="29">
        <v>43963</v>
      </c>
      <c r="H2617" s="30">
        <v>43964</v>
      </c>
      <c r="I2617" s="31">
        <v>32</v>
      </c>
      <c r="J2617" t="s">
        <v>676</v>
      </c>
      <c r="L2617" t="s">
        <v>37</v>
      </c>
      <c r="M2617" t="s">
        <v>38</v>
      </c>
      <c r="Q2617" t="s">
        <v>33</v>
      </c>
      <c r="W2617" s="32">
        <v>657.37</v>
      </c>
      <c r="Y2617" t="s">
        <v>45</v>
      </c>
      <c r="Z2617" t="s">
        <v>1278</v>
      </c>
    </row>
    <row r="2618" spans="1:26" x14ac:dyDescent="0.3">
      <c r="A2618" t="s">
        <v>26</v>
      </c>
      <c r="B2618" t="s">
        <v>27</v>
      </c>
      <c r="C2618" s="27">
        <v>2020</v>
      </c>
      <c r="D2618" s="28">
        <v>11</v>
      </c>
      <c r="E2618" t="s">
        <v>632</v>
      </c>
      <c r="F2618" t="s">
        <v>1276</v>
      </c>
      <c r="G2618" s="29">
        <v>43963</v>
      </c>
      <c r="H2618" s="30">
        <v>43964</v>
      </c>
      <c r="I2618" s="31">
        <v>33</v>
      </c>
      <c r="J2618" t="s">
        <v>44</v>
      </c>
      <c r="L2618" t="s">
        <v>37</v>
      </c>
      <c r="M2618" t="s">
        <v>38</v>
      </c>
      <c r="Q2618" t="s">
        <v>33</v>
      </c>
      <c r="W2618" s="32">
        <v>19407.14</v>
      </c>
      <c r="Y2618" t="s">
        <v>45</v>
      </c>
      <c r="Z2618" t="s">
        <v>1278</v>
      </c>
    </row>
    <row r="2619" spans="1:26" x14ac:dyDescent="0.3">
      <c r="A2619" t="s">
        <v>26</v>
      </c>
      <c r="B2619" t="s">
        <v>27</v>
      </c>
      <c r="C2619" s="27">
        <v>2020</v>
      </c>
      <c r="D2619" s="28">
        <v>11</v>
      </c>
      <c r="E2619" t="s">
        <v>632</v>
      </c>
      <c r="F2619" t="s">
        <v>1276</v>
      </c>
      <c r="G2619" s="29">
        <v>43963</v>
      </c>
      <c r="H2619" s="30">
        <v>43964</v>
      </c>
      <c r="I2619" s="31">
        <v>35</v>
      </c>
      <c r="J2619" t="s">
        <v>44</v>
      </c>
      <c r="L2619" t="s">
        <v>37</v>
      </c>
      <c r="M2619" t="s">
        <v>38</v>
      </c>
      <c r="Q2619" t="s">
        <v>33</v>
      </c>
      <c r="W2619" s="32">
        <v>-16393.21</v>
      </c>
      <c r="Y2619" t="s">
        <v>45</v>
      </c>
      <c r="Z2619" t="s">
        <v>1278</v>
      </c>
    </row>
    <row r="2620" spans="1:26" x14ac:dyDescent="0.3">
      <c r="A2620" t="s">
        <v>26</v>
      </c>
      <c r="B2620" t="s">
        <v>27</v>
      </c>
      <c r="C2620" s="27">
        <v>2020</v>
      </c>
      <c r="D2620" s="28">
        <v>11</v>
      </c>
      <c r="E2620" t="s">
        <v>632</v>
      </c>
      <c r="F2620" t="s">
        <v>1276</v>
      </c>
      <c r="G2620" s="29">
        <v>43963</v>
      </c>
      <c r="H2620" s="30">
        <v>43964</v>
      </c>
      <c r="I2620" s="31">
        <v>37</v>
      </c>
      <c r="J2620" t="s">
        <v>44</v>
      </c>
      <c r="L2620" t="s">
        <v>37</v>
      </c>
      <c r="M2620" t="s">
        <v>38</v>
      </c>
      <c r="Q2620" t="s">
        <v>33</v>
      </c>
      <c r="W2620" s="32">
        <v>-3013.93</v>
      </c>
      <c r="Y2620" t="s">
        <v>45</v>
      </c>
      <c r="Z2620" t="s">
        <v>1278</v>
      </c>
    </row>
    <row r="2621" spans="1:26" x14ac:dyDescent="0.3">
      <c r="A2621" t="s">
        <v>26</v>
      </c>
      <c r="B2621" t="s">
        <v>27</v>
      </c>
      <c r="C2621" s="27">
        <v>2020</v>
      </c>
      <c r="D2621" s="28">
        <v>11</v>
      </c>
      <c r="E2621" t="s">
        <v>632</v>
      </c>
      <c r="F2621" t="s">
        <v>1276</v>
      </c>
      <c r="G2621" s="29">
        <v>43963</v>
      </c>
      <c r="H2621" s="30">
        <v>43964</v>
      </c>
      <c r="I2621" s="31">
        <v>39</v>
      </c>
      <c r="J2621" t="s">
        <v>44</v>
      </c>
      <c r="L2621" t="s">
        <v>37</v>
      </c>
      <c r="M2621" t="s">
        <v>38</v>
      </c>
      <c r="Q2621" t="s">
        <v>33</v>
      </c>
      <c r="W2621" s="32">
        <v>202.37</v>
      </c>
      <c r="Y2621" t="s">
        <v>45</v>
      </c>
      <c r="Z2621" t="s">
        <v>1278</v>
      </c>
    </row>
    <row r="2622" spans="1:26" x14ac:dyDescent="0.3">
      <c r="A2622" t="s">
        <v>26</v>
      </c>
      <c r="B2622" t="s">
        <v>27</v>
      </c>
      <c r="C2622" s="27">
        <v>2020</v>
      </c>
      <c r="D2622" s="28">
        <v>11</v>
      </c>
      <c r="E2622" t="s">
        <v>632</v>
      </c>
      <c r="F2622" t="s">
        <v>1276</v>
      </c>
      <c r="G2622" s="29">
        <v>43963</v>
      </c>
      <c r="H2622" s="30">
        <v>43964</v>
      </c>
      <c r="I2622" s="31">
        <v>41</v>
      </c>
      <c r="J2622" t="s">
        <v>44</v>
      </c>
      <c r="L2622" t="s">
        <v>37</v>
      </c>
      <c r="M2622" t="s">
        <v>38</v>
      </c>
      <c r="Q2622" t="s">
        <v>33</v>
      </c>
      <c r="W2622" s="32">
        <v>-170.94</v>
      </c>
      <c r="Y2622" t="s">
        <v>45</v>
      </c>
      <c r="Z2622" t="s">
        <v>1278</v>
      </c>
    </row>
    <row r="2623" spans="1:26" x14ac:dyDescent="0.3">
      <c r="A2623" t="s">
        <v>26</v>
      </c>
      <c r="B2623" t="s">
        <v>27</v>
      </c>
      <c r="C2623" s="27">
        <v>2020</v>
      </c>
      <c r="D2623" s="28">
        <v>11</v>
      </c>
      <c r="E2623" t="s">
        <v>632</v>
      </c>
      <c r="F2623" t="s">
        <v>1276</v>
      </c>
      <c r="G2623" s="29">
        <v>43963</v>
      </c>
      <c r="H2623" s="30">
        <v>43964</v>
      </c>
      <c r="I2623" s="31">
        <v>43</v>
      </c>
      <c r="J2623" t="s">
        <v>44</v>
      </c>
      <c r="L2623" t="s">
        <v>37</v>
      </c>
      <c r="M2623" t="s">
        <v>38</v>
      </c>
      <c r="Q2623" t="s">
        <v>33</v>
      </c>
      <c r="W2623" s="32">
        <v>-31.43</v>
      </c>
      <c r="Y2623" t="s">
        <v>45</v>
      </c>
      <c r="Z2623" t="s">
        <v>1278</v>
      </c>
    </row>
    <row r="2624" spans="1:26" x14ac:dyDescent="0.3">
      <c r="A2624" t="s">
        <v>26</v>
      </c>
      <c r="B2624" t="s">
        <v>27</v>
      </c>
      <c r="C2624" s="27">
        <v>2020</v>
      </c>
      <c r="D2624" s="28">
        <v>11</v>
      </c>
      <c r="E2624" t="s">
        <v>632</v>
      </c>
      <c r="F2624" t="s">
        <v>1276</v>
      </c>
      <c r="G2624" s="29">
        <v>43963</v>
      </c>
      <c r="H2624" s="30">
        <v>43964</v>
      </c>
      <c r="I2624" s="31">
        <v>45</v>
      </c>
      <c r="J2624" t="s">
        <v>44</v>
      </c>
      <c r="L2624" t="s">
        <v>37</v>
      </c>
      <c r="M2624" t="s">
        <v>38</v>
      </c>
      <c r="Q2624" t="s">
        <v>33</v>
      </c>
      <c r="W2624" s="32">
        <v>2928.65</v>
      </c>
      <c r="Y2624" t="s">
        <v>45</v>
      </c>
      <c r="Z2624" t="s">
        <v>1278</v>
      </c>
    </row>
    <row r="2625" spans="1:26" x14ac:dyDescent="0.3">
      <c r="A2625" t="s">
        <v>26</v>
      </c>
      <c r="B2625" t="s">
        <v>27</v>
      </c>
      <c r="C2625" s="27">
        <v>2020</v>
      </c>
      <c r="D2625" s="28">
        <v>11</v>
      </c>
      <c r="E2625" t="s">
        <v>632</v>
      </c>
      <c r="F2625" t="s">
        <v>1276</v>
      </c>
      <c r="G2625" s="29">
        <v>43963</v>
      </c>
      <c r="H2625" s="30">
        <v>43964</v>
      </c>
      <c r="I2625" s="31">
        <v>47</v>
      </c>
      <c r="J2625" t="s">
        <v>44</v>
      </c>
      <c r="L2625" t="s">
        <v>37</v>
      </c>
      <c r="M2625" t="s">
        <v>38</v>
      </c>
      <c r="Q2625" t="s">
        <v>33</v>
      </c>
      <c r="W2625" s="32">
        <v>-2473.83</v>
      </c>
      <c r="Y2625" t="s">
        <v>45</v>
      </c>
      <c r="Z2625" t="s">
        <v>1278</v>
      </c>
    </row>
    <row r="2626" spans="1:26" x14ac:dyDescent="0.3">
      <c r="A2626" t="s">
        <v>26</v>
      </c>
      <c r="B2626" t="s">
        <v>27</v>
      </c>
      <c r="C2626" s="27">
        <v>2020</v>
      </c>
      <c r="D2626" s="28">
        <v>11</v>
      </c>
      <c r="E2626" t="s">
        <v>632</v>
      </c>
      <c r="F2626" t="s">
        <v>1276</v>
      </c>
      <c r="G2626" s="29">
        <v>43963</v>
      </c>
      <c r="H2626" s="30">
        <v>43964</v>
      </c>
      <c r="I2626" s="31">
        <v>49</v>
      </c>
      <c r="J2626" t="s">
        <v>44</v>
      </c>
      <c r="L2626" t="s">
        <v>37</v>
      </c>
      <c r="M2626" t="s">
        <v>38</v>
      </c>
      <c r="Q2626" t="s">
        <v>33</v>
      </c>
      <c r="W2626" s="32">
        <v>-454.82</v>
      </c>
      <c r="Y2626" t="s">
        <v>45</v>
      </c>
      <c r="Z2626" t="s">
        <v>1278</v>
      </c>
    </row>
    <row r="2627" spans="1:26" x14ac:dyDescent="0.3">
      <c r="A2627" t="s">
        <v>26</v>
      </c>
      <c r="B2627" t="s">
        <v>27</v>
      </c>
      <c r="C2627" s="27">
        <v>2020</v>
      </c>
      <c r="D2627" s="28">
        <v>11</v>
      </c>
      <c r="E2627" t="s">
        <v>632</v>
      </c>
      <c r="F2627" t="s">
        <v>1276</v>
      </c>
      <c r="G2627" s="29">
        <v>43963</v>
      </c>
      <c r="H2627" s="30">
        <v>43964</v>
      </c>
      <c r="I2627" s="31">
        <v>51</v>
      </c>
      <c r="J2627" t="s">
        <v>44</v>
      </c>
      <c r="L2627" t="s">
        <v>37</v>
      </c>
      <c r="M2627" t="s">
        <v>38</v>
      </c>
      <c r="Q2627" t="s">
        <v>33</v>
      </c>
      <c r="W2627" s="32">
        <v>1886.46</v>
      </c>
      <c r="Y2627" t="s">
        <v>45</v>
      </c>
      <c r="Z2627" t="s">
        <v>1278</v>
      </c>
    </row>
    <row r="2628" spans="1:26" x14ac:dyDescent="0.3">
      <c r="A2628" t="s">
        <v>26</v>
      </c>
      <c r="B2628" t="s">
        <v>27</v>
      </c>
      <c r="C2628" s="27">
        <v>2020</v>
      </c>
      <c r="D2628" s="28">
        <v>11</v>
      </c>
      <c r="E2628" t="s">
        <v>632</v>
      </c>
      <c r="F2628" t="s">
        <v>1276</v>
      </c>
      <c r="G2628" s="29">
        <v>43963</v>
      </c>
      <c r="H2628" s="30">
        <v>43964</v>
      </c>
      <c r="I2628" s="31">
        <v>53</v>
      </c>
      <c r="J2628" t="s">
        <v>44</v>
      </c>
      <c r="L2628" t="s">
        <v>37</v>
      </c>
      <c r="M2628" t="s">
        <v>38</v>
      </c>
      <c r="Q2628" t="s">
        <v>33</v>
      </c>
      <c r="W2628" s="32">
        <v>-1593.49</v>
      </c>
      <c r="Y2628" t="s">
        <v>45</v>
      </c>
      <c r="Z2628" t="s">
        <v>1278</v>
      </c>
    </row>
    <row r="2629" spans="1:26" x14ac:dyDescent="0.3">
      <c r="A2629" t="s">
        <v>26</v>
      </c>
      <c r="B2629" t="s">
        <v>27</v>
      </c>
      <c r="C2629" s="27">
        <v>2020</v>
      </c>
      <c r="D2629" s="28">
        <v>11</v>
      </c>
      <c r="E2629" t="s">
        <v>632</v>
      </c>
      <c r="F2629" t="s">
        <v>1276</v>
      </c>
      <c r="G2629" s="29">
        <v>43963</v>
      </c>
      <c r="H2629" s="30">
        <v>43964</v>
      </c>
      <c r="I2629" s="31">
        <v>55</v>
      </c>
      <c r="J2629" t="s">
        <v>44</v>
      </c>
      <c r="L2629" t="s">
        <v>37</v>
      </c>
      <c r="M2629" t="s">
        <v>38</v>
      </c>
      <c r="Q2629" t="s">
        <v>33</v>
      </c>
      <c r="W2629" s="32">
        <v>-292.97000000000003</v>
      </c>
      <c r="Y2629" t="s">
        <v>45</v>
      </c>
      <c r="Z2629" t="s">
        <v>1278</v>
      </c>
    </row>
    <row r="2630" spans="1:26" x14ac:dyDescent="0.3">
      <c r="A2630" t="s">
        <v>26</v>
      </c>
      <c r="B2630" t="s">
        <v>27</v>
      </c>
      <c r="C2630" s="27">
        <v>2020</v>
      </c>
      <c r="D2630" s="28">
        <v>11</v>
      </c>
      <c r="E2630" t="s">
        <v>632</v>
      </c>
      <c r="F2630" t="s">
        <v>1276</v>
      </c>
      <c r="G2630" s="29">
        <v>43963</v>
      </c>
      <c r="H2630" s="30">
        <v>43964</v>
      </c>
      <c r="I2630" s="31">
        <v>57</v>
      </c>
      <c r="J2630" t="s">
        <v>44</v>
      </c>
      <c r="L2630" t="s">
        <v>37</v>
      </c>
      <c r="M2630" t="s">
        <v>38</v>
      </c>
      <c r="Q2630" t="s">
        <v>33</v>
      </c>
      <c r="W2630" s="32">
        <v>1407.7</v>
      </c>
      <c r="Y2630" t="s">
        <v>45</v>
      </c>
      <c r="Z2630" t="s">
        <v>1278</v>
      </c>
    </row>
    <row r="2631" spans="1:26" x14ac:dyDescent="0.3">
      <c r="A2631" t="s">
        <v>26</v>
      </c>
      <c r="B2631" t="s">
        <v>27</v>
      </c>
      <c r="C2631" s="27">
        <v>2020</v>
      </c>
      <c r="D2631" s="28">
        <v>11</v>
      </c>
      <c r="E2631" t="s">
        <v>632</v>
      </c>
      <c r="F2631" t="s">
        <v>1276</v>
      </c>
      <c r="G2631" s="29">
        <v>43963</v>
      </c>
      <c r="H2631" s="30">
        <v>43964</v>
      </c>
      <c r="I2631" s="31">
        <v>59</v>
      </c>
      <c r="J2631" t="s">
        <v>44</v>
      </c>
      <c r="L2631" t="s">
        <v>37</v>
      </c>
      <c r="M2631" t="s">
        <v>38</v>
      </c>
      <c r="Q2631" t="s">
        <v>33</v>
      </c>
      <c r="W2631" s="32">
        <v>-1189.08</v>
      </c>
      <c r="Y2631" t="s">
        <v>45</v>
      </c>
      <c r="Z2631" t="s">
        <v>1278</v>
      </c>
    </row>
    <row r="2632" spans="1:26" x14ac:dyDescent="0.3">
      <c r="A2632" t="s">
        <v>26</v>
      </c>
      <c r="B2632" t="s">
        <v>27</v>
      </c>
      <c r="C2632" s="27">
        <v>2020</v>
      </c>
      <c r="D2632" s="28">
        <v>11</v>
      </c>
      <c r="E2632" t="s">
        <v>632</v>
      </c>
      <c r="F2632" t="s">
        <v>1276</v>
      </c>
      <c r="G2632" s="29">
        <v>43963</v>
      </c>
      <c r="H2632" s="30">
        <v>43964</v>
      </c>
      <c r="I2632" s="31">
        <v>61</v>
      </c>
      <c r="J2632" t="s">
        <v>44</v>
      </c>
      <c r="L2632" t="s">
        <v>37</v>
      </c>
      <c r="M2632" t="s">
        <v>38</v>
      </c>
      <c r="Q2632" t="s">
        <v>33</v>
      </c>
      <c r="W2632" s="32">
        <v>-218.62</v>
      </c>
      <c r="Y2632" t="s">
        <v>45</v>
      </c>
      <c r="Z2632" t="s">
        <v>1278</v>
      </c>
    </row>
    <row r="2633" spans="1:26" x14ac:dyDescent="0.3">
      <c r="A2633" t="s">
        <v>26</v>
      </c>
      <c r="B2633" t="s">
        <v>27</v>
      </c>
      <c r="C2633" s="27">
        <v>2020</v>
      </c>
      <c r="D2633" s="28">
        <v>11</v>
      </c>
      <c r="E2633" t="s">
        <v>632</v>
      </c>
      <c r="F2633" t="s">
        <v>1276</v>
      </c>
      <c r="G2633" s="29">
        <v>43963</v>
      </c>
      <c r="H2633" s="30">
        <v>43964</v>
      </c>
      <c r="I2633" s="31">
        <v>63</v>
      </c>
      <c r="J2633" t="s">
        <v>44</v>
      </c>
      <c r="L2633" t="s">
        <v>37</v>
      </c>
      <c r="M2633" t="s">
        <v>38</v>
      </c>
      <c r="Q2633" t="s">
        <v>33</v>
      </c>
      <c r="W2633" s="32">
        <v>2065.7600000000002</v>
      </c>
      <c r="Y2633" t="s">
        <v>45</v>
      </c>
      <c r="Z2633" t="s">
        <v>1278</v>
      </c>
    </row>
    <row r="2634" spans="1:26" x14ac:dyDescent="0.3">
      <c r="A2634" t="s">
        <v>26</v>
      </c>
      <c r="B2634" t="s">
        <v>27</v>
      </c>
      <c r="C2634" s="27">
        <v>2020</v>
      </c>
      <c r="D2634" s="28">
        <v>11</v>
      </c>
      <c r="E2634" t="s">
        <v>632</v>
      </c>
      <c r="F2634" t="s">
        <v>1276</v>
      </c>
      <c r="G2634" s="29">
        <v>43963</v>
      </c>
      <c r="H2634" s="30">
        <v>43964</v>
      </c>
      <c r="I2634" s="31">
        <v>65</v>
      </c>
      <c r="J2634" t="s">
        <v>44</v>
      </c>
      <c r="L2634" t="s">
        <v>37</v>
      </c>
      <c r="M2634" t="s">
        <v>38</v>
      </c>
      <c r="Q2634" t="s">
        <v>33</v>
      </c>
      <c r="W2634" s="32">
        <v>-1744.95</v>
      </c>
      <c r="Y2634" t="s">
        <v>45</v>
      </c>
      <c r="Z2634" t="s">
        <v>1278</v>
      </c>
    </row>
    <row r="2635" spans="1:26" x14ac:dyDescent="0.3">
      <c r="A2635" t="s">
        <v>26</v>
      </c>
      <c r="B2635" t="s">
        <v>27</v>
      </c>
      <c r="C2635" s="27">
        <v>2020</v>
      </c>
      <c r="D2635" s="28">
        <v>11</v>
      </c>
      <c r="E2635" t="s">
        <v>632</v>
      </c>
      <c r="F2635" t="s">
        <v>1276</v>
      </c>
      <c r="G2635" s="29">
        <v>43963</v>
      </c>
      <c r="H2635" s="30">
        <v>43964</v>
      </c>
      <c r="I2635" s="31">
        <v>67</v>
      </c>
      <c r="J2635" t="s">
        <v>44</v>
      </c>
      <c r="L2635" t="s">
        <v>37</v>
      </c>
      <c r="M2635" t="s">
        <v>38</v>
      </c>
      <c r="Q2635" t="s">
        <v>33</v>
      </c>
      <c r="W2635" s="32">
        <v>-320.81</v>
      </c>
      <c r="Y2635" t="s">
        <v>45</v>
      </c>
      <c r="Z2635" t="s">
        <v>1278</v>
      </c>
    </row>
    <row r="2636" spans="1:26" x14ac:dyDescent="0.3">
      <c r="A2636" t="s">
        <v>26</v>
      </c>
      <c r="B2636" t="s">
        <v>27</v>
      </c>
      <c r="C2636" s="27">
        <v>2020</v>
      </c>
      <c r="D2636" s="28">
        <v>11</v>
      </c>
      <c r="E2636" t="s">
        <v>39</v>
      </c>
      <c r="F2636" t="s">
        <v>1279</v>
      </c>
      <c r="G2636" s="29">
        <v>43963</v>
      </c>
      <c r="H2636" s="30">
        <v>43964</v>
      </c>
      <c r="I2636" s="31">
        <v>1</v>
      </c>
      <c r="J2636" t="s">
        <v>44</v>
      </c>
      <c r="L2636" t="s">
        <v>31</v>
      </c>
      <c r="M2636" t="s">
        <v>582</v>
      </c>
      <c r="P2636" t="s">
        <v>26</v>
      </c>
      <c r="Q2636" t="s">
        <v>33</v>
      </c>
      <c r="R2636" t="s">
        <v>558</v>
      </c>
      <c r="W2636" s="32">
        <v>4232.8900000000003</v>
      </c>
      <c r="Y2636" t="s">
        <v>854</v>
      </c>
      <c r="Z2636" t="s">
        <v>1280</v>
      </c>
    </row>
    <row r="2637" spans="1:26" x14ac:dyDescent="0.3">
      <c r="A2637" t="s">
        <v>26</v>
      </c>
      <c r="B2637" t="s">
        <v>27</v>
      </c>
      <c r="C2637" s="27">
        <v>2020</v>
      </c>
      <c r="D2637" s="28">
        <v>11</v>
      </c>
      <c r="E2637" t="s">
        <v>39</v>
      </c>
      <c r="F2637" t="s">
        <v>1279</v>
      </c>
      <c r="G2637" s="29">
        <v>43963</v>
      </c>
      <c r="H2637" s="30">
        <v>43964</v>
      </c>
      <c r="I2637" s="31">
        <v>2</v>
      </c>
      <c r="J2637" t="s">
        <v>44</v>
      </c>
      <c r="L2637" t="s">
        <v>665</v>
      </c>
      <c r="M2637" t="s">
        <v>582</v>
      </c>
      <c r="P2637" t="s">
        <v>26</v>
      </c>
      <c r="Q2637" t="s">
        <v>33</v>
      </c>
      <c r="R2637" t="s">
        <v>558</v>
      </c>
      <c r="W2637" s="32">
        <v>-3575.52</v>
      </c>
      <c r="Y2637" t="s">
        <v>854</v>
      </c>
      <c r="Z2637" t="s">
        <v>1280</v>
      </c>
    </row>
    <row r="2638" spans="1:26" x14ac:dyDescent="0.3">
      <c r="A2638" t="s">
        <v>26</v>
      </c>
      <c r="B2638" t="s">
        <v>27</v>
      </c>
      <c r="C2638" s="27">
        <v>2020</v>
      </c>
      <c r="D2638" s="28">
        <v>11</v>
      </c>
      <c r="E2638" t="s">
        <v>39</v>
      </c>
      <c r="F2638" t="s">
        <v>1279</v>
      </c>
      <c r="G2638" s="29">
        <v>43963</v>
      </c>
      <c r="H2638" s="30">
        <v>43964</v>
      </c>
      <c r="I2638" s="31">
        <v>3</v>
      </c>
      <c r="J2638" t="s">
        <v>44</v>
      </c>
      <c r="L2638" t="s">
        <v>667</v>
      </c>
      <c r="M2638" t="s">
        <v>582</v>
      </c>
      <c r="P2638" t="s">
        <v>26</v>
      </c>
      <c r="Q2638" t="s">
        <v>33</v>
      </c>
      <c r="R2638" t="s">
        <v>558</v>
      </c>
      <c r="W2638" s="32">
        <v>-657.37</v>
      </c>
      <c r="Y2638" t="s">
        <v>854</v>
      </c>
      <c r="Z2638" t="s">
        <v>1280</v>
      </c>
    </row>
    <row r="2639" spans="1:26" x14ac:dyDescent="0.3">
      <c r="A2639" t="s">
        <v>26</v>
      </c>
      <c r="B2639" t="s">
        <v>27</v>
      </c>
      <c r="C2639" s="27">
        <v>2020</v>
      </c>
      <c r="D2639" s="28">
        <v>11</v>
      </c>
      <c r="E2639" t="s">
        <v>632</v>
      </c>
      <c r="F2639" t="s">
        <v>1281</v>
      </c>
      <c r="G2639" s="29">
        <v>43966</v>
      </c>
      <c r="H2639" s="30">
        <v>43990</v>
      </c>
      <c r="I2639" s="31">
        <v>1</v>
      </c>
      <c r="J2639" t="s">
        <v>44</v>
      </c>
      <c r="K2639" t="s">
        <v>581</v>
      </c>
      <c r="L2639" t="s">
        <v>643</v>
      </c>
      <c r="M2639" t="s">
        <v>903</v>
      </c>
      <c r="O2639" t="s">
        <v>606</v>
      </c>
      <c r="P2639" t="s">
        <v>26</v>
      </c>
      <c r="Q2639" t="s">
        <v>33</v>
      </c>
      <c r="R2639" t="s">
        <v>558</v>
      </c>
      <c r="W2639" s="32">
        <v>-258.07</v>
      </c>
      <c r="Y2639" t="s">
        <v>1282</v>
      </c>
      <c r="Z2639" t="s">
        <v>1283</v>
      </c>
    </row>
    <row r="2640" spans="1:26" x14ac:dyDescent="0.3">
      <c r="A2640" t="s">
        <v>26</v>
      </c>
      <c r="B2640" t="s">
        <v>27</v>
      </c>
      <c r="C2640" s="27">
        <v>2020</v>
      </c>
      <c r="D2640" s="28">
        <v>11</v>
      </c>
      <c r="E2640" t="s">
        <v>632</v>
      </c>
      <c r="F2640" t="s">
        <v>1281</v>
      </c>
      <c r="G2640" s="29">
        <v>43966</v>
      </c>
      <c r="H2640" s="30">
        <v>43990</v>
      </c>
      <c r="I2640" s="31">
        <v>2</v>
      </c>
      <c r="J2640" t="s">
        <v>44</v>
      </c>
      <c r="K2640" t="s">
        <v>604</v>
      </c>
      <c r="L2640" t="s">
        <v>643</v>
      </c>
      <c r="M2640" t="s">
        <v>62</v>
      </c>
      <c r="O2640" t="s">
        <v>606</v>
      </c>
      <c r="P2640" t="s">
        <v>26</v>
      </c>
      <c r="Q2640" t="s">
        <v>33</v>
      </c>
      <c r="R2640" t="s">
        <v>558</v>
      </c>
      <c r="W2640" s="32">
        <v>-240.86</v>
      </c>
      <c r="Y2640" t="s">
        <v>1282</v>
      </c>
      <c r="Z2640" t="s">
        <v>1283</v>
      </c>
    </row>
    <row r="2641" spans="1:26" x14ac:dyDescent="0.3">
      <c r="A2641" t="s">
        <v>26</v>
      </c>
      <c r="B2641" t="s">
        <v>27</v>
      </c>
      <c r="C2641" s="27">
        <v>2020</v>
      </c>
      <c r="D2641" s="28">
        <v>11</v>
      </c>
      <c r="E2641" t="s">
        <v>632</v>
      </c>
      <c r="F2641" t="s">
        <v>1281</v>
      </c>
      <c r="G2641" s="29">
        <v>43966</v>
      </c>
      <c r="H2641" s="30">
        <v>43990</v>
      </c>
      <c r="I2641" s="31">
        <v>3</v>
      </c>
      <c r="J2641" t="s">
        <v>44</v>
      </c>
      <c r="K2641" t="s">
        <v>604</v>
      </c>
      <c r="L2641" t="s">
        <v>643</v>
      </c>
      <c r="M2641" t="s">
        <v>62</v>
      </c>
      <c r="P2641" t="s">
        <v>26</v>
      </c>
      <c r="Q2641" t="s">
        <v>33</v>
      </c>
      <c r="R2641" t="s">
        <v>558</v>
      </c>
      <c r="W2641" s="32">
        <v>-58.48</v>
      </c>
      <c r="Y2641" t="s">
        <v>1282</v>
      </c>
      <c r="Z2641" t="s">
        <v>1283</v>
      </c>
    </row>
    <row r="2642" spans="1:26" x14ac:dyDescent="0.3">
      <c r="A2642" t="s">
        <v>26</v>
      </c>
      <c r="B2642" t="s">
        <v>27</v>
      </c>
      <c r="C2642" s="27">
        <v>2020</v>
      </c>
      <c r="D2642" s="28">
        <v>11</v>
      </c>
      <c r="E2642" t="s">
        <v>632</v>
      </c>
      <c r="F2642" t="s">
        <v>1281</v>
      </c>
      <c r="G2642" s="29">
        <v>43966</v>
      </c>
      <c r="H2642" s="30">
        <v>43990</v>
      </c>
      <c r="I2642" s="31">
        <v>4</v>
      </c>
      <c r="J2642" t="s">
        <v>44</v>
      </c>
      <c r="K2642" t="s">
        <v>604</v>
      </c>
      <c r="L2642" t="s">
        <v>643</v>
      </c>
      <c r="M2642" t="s">
        <v>48</v>
      </c>
      <c r="P2642" t="s">
        <v>26</v>
      </c>
      <c r="Q2642" t="s">
        <v>33</v>
      </c>
      <c r="R2642" t="s">
        <v>558</v>
      </c>
      <c r="W2642" s="32">
        <v>-1089.1199999999999</v>
      </c>
      <c r="Y2642" t="s">
        <v>1282</v>
      </c>
      <c r="Z2642" t="s">
        <v>1283</v>
      </c>
    </row>
    <row r="2643" spans="1:26" x14ac:dyDescent="0.3">
      <c r="A2643" t="s">
        <v>26</v>
      </c>
      <c r="B2643" t="s">
        <v>27</v>
      </c>
      <c r="C2643" s="27">
        <v>2020</v>
      </c>
      <c r="D2643" s="28">
        <v>11</v>
      </c>
      <c r="E2643" t="s">
        <v>632</v>
      </c>
      <c r="F2643" t="s">
        <v>1281</v>
      </c>
      <c r="G2643" s="29">
        <v>43966</v>
      </c>
      <c r="H2643" s="30">
        <v>43990</v>
      </c>
      <c r="I2643" s="31">
        <v>5</v>
      </c>
      <c r="J2643" t="s">
        <v>44</v>
      </c>
      <c r="K2643" t="s">
        <v>604</v>
      </c>
      <c r="L2643" t="s">
        <v>643</v>
      </c>
      <c r="M2643" t="s">
        <v>635</v>
      </c>
      <c r="P2643" t="s">
        <v>26</v>
      </c>
      <c r="Q2643" t="s">
        <v>33</v>
      </c>
      <c r="R2643" t="s">
        <v>558</v>
      </c>
      <c r="W2643" s="32">
        <v>-5593.09</v>
      </c>
      <c r="Y2643" t="s">
        <v>1282</v>
      </c>
      <c r="Z2643" t="s">
        <v>1283</v>
      </c>
    </row>
    <row r="2644" spans="1:26" x14ac:dyDescent="0.3">
      <c r="A2644" t="s">
        <v>26</v>
      </c>
      <c r="B2644" t="s">
        <v>27</v>
      </c>
      <c r="C2644" s="27">
        <v>2020</v>
      </c>
      <c r="D2644" s="28">
        <v>11</v>
      </c>
      <c r="E2644" t="s">
        <v>632</v>
      </c>
      <c r="F2644" t="s">
        <v>1281</v>
      </c>
      <c r="G2644" s="29">
        <v>43966</v>
      </c>
      <c r="H2644" s="30">
        <v>43990</v>
      </c>
      <c r="I2644" s="31">
        <v>6</v>
      </c>
      <c r="J2644" t="s">
        <v>44</v>
      </c>
      <c r="K2644" t="s">
        <v>604</v>
      </c>
      <c r="L2644" t="s">
        <v>643</v>
      </c>
      <c r="M2644" t="s">
        <v>903</v>
      </c>
      <c r="O2644" t="s">
        <v>606</v>
      </c>
      <c r="P2644" t="s">
        <v>26</v>
      </c>
      <c r="Q2644" t="s">
        <v>33</v>
      </c>
      <c r="R2644" t="s">
        <v>558</v>
      </c>
      <c r="W2644" s="32">
        <v>-4559.45</v>
      </c>
      <c r="Y2644" t="s">
        <v>1282</v>
      </c>
      <c r="Z2644" t="s">
        <v>1283</v>
      </c>
    </row>
    <row r="2645" spans="1:26" x14ac:dyDescent="0.3">
      <c r="A2645" t="s">
        <v>26</v>
      </c>
      <c r="B2645" t="s">
        <v>27</v>
      </c>
      <c r="C2645" s="27">
        <v>2020</v>
      </c>
      <c r="D2645" s="28">
        <v>11</v>
      </c>
      <c r="E2645" t="s">
        <v>632</v>
      </c>
      <c r="F2645" t="s">
        <v>1281</v>
      </c>
      <c r="G2645" s="29">
        <v>43966</v>
      </c>
      <c r="H2645" s="30">
        <v>43990</v>
      </c>
      <c r="I2645" s="31">
        <v>7</v>
      </c>
      <c r="J2645" t="s">
        <v>44</v>
      </c>
      <c r="K2645" t="s">
        <v>604</v>
      </c>
      <c r="L2645" t="s">
        <v>643</v>
      </c>
      <c r="M2645" t="s">
        <v>1198</v>
      </c>
      <c r="O2645" t="s">
        <v>606</v>
      </c>
      <c r="P2645" t="s">
        <v>26</v>
      </c>
      <c r="Q2645" t="s">
        <v>33</v>
      </c>
      <c r="R2645" t="s">
        <v>558</v>
      </c>
      <c r="W2645" s="32">
        <v>-3888.04</v>
      </c>
      <c r="Y2645" t="s">
        <v>1282</v>
      </c>
      <c r="Z2645" t="s">
        <v>1283</v>
      </c>
    </row>
    <row r="2646" spans="1:26" x14ac:dyDescent="0.3">
      <c r="A2646" t="s">
        <v>26</v>
      </c>
      <c r="B2646" t="s">
        <v>27</v>
      </c>
      <c r="C2646" s="27">
        <v>2020</v>
      </c>
      <c r="D2646" s="28">
        <v>11</v>
      </c>
      <c r="E2646" t="s">
        <v>632</v>
      </c>
      <c r="F2646" t="s">
        <v>1281</v>
      </c>
      <c r="G2646" s="29">
        <v>43966</v>
      </c>
      <c r="H2646" s="30">
        <v>43990</v>
      </c>
      <c r="I2646" s="31">
        <v>8</v>
      </c>
      <c r="J2646" t="s">
        <v>44</v>
      </c>
      <c r="K2646" t="s">
        <v>604</v>
      </c>
      <c r="L2646" t="s">
        <v>643</v>
      </c>
      <c r="M2646" t="s">
        <v>832</v>
      </c>
      <c r="O2646" t="s">
        <v>606</v>
      </c>
      <c r="P2646" t="s">
        <v>26</v>
      </c>
      <c r="Q2646" t="s">
        <v>33</v>
      </c>
      <c r="R2646" t="s">
        <v>558</v>
      </c>
      <c r="W2646" s="32">
        <v>-1032.27</v>
      </c>
      <c r="Y2646" t="s">
        <v>1282</v>
      </c>
      <c r="Z2646" t="s">
        <v>1283</v>
      </c>
    </row>
    <row r="2647" spans="1:26" x14ac:dyDescent="0.3">
      <c r="A2647" t="s">
        <v>26</v>
      </c>
      <c r="B2647" t="s">
        <v>27</v>
      </c>
      <c r="C2647" s="27">
        <v>2020</v>
      </c>
      <c r="D2647" s="28">
        <v>11</v>
      </c>
      <c r="E2647" t="s">
        <v>632</v>
      </c>
      <c r="F2647" t="s">
        <v>1281</v>
      </c>
      <c r="G2647" s="29">
        <v>43966</v>
      </c>
      <c r="H2647" s="30">
        <v>43990</v>
      </c>
      <c r="I2647" s="31">
        <v>9</v>
      </c>
      <c r="J2647" t="s">
        <v>44</v>
      </c>
      <c r="K2647" t="s">
        <v>604</v>
      </c>
      <c r="L2647" t="s">
        <v>643</v>
      </c>
      <c r="M2647" t="s">
        <v>832</v>
      </c>
      <c r="P2647" t="s">
        <v>26</v>
      </c>
      <c r="Q2647" t="s">
        <v>33</v>
      </c>
      <c r="R2647" t="s">
        <v>558</v>
      </c>
      <c r="W2647" s="32">
        <v>-584.70000000000005</v>
      </c>
      <c r="Y2647" t="s">
        <v>1282</v>
      </c>
      <c r="Z2647" t="s">
        <v>1283</v>
      </c>
    </row>
    <row r="2648" spans="1:26" x14ac:dyDescent="0.3">
      <c r="A2648" t="s">
        <v>26</v>
      </c>
      <c r="B2648" t="s">
        <v>27</v>
      </c>
      <c r="C2648" s="27">
        <v>2020</v>
      </c>
      <c r="D2648" s="28">
        <v>11</v>
      </c>
      <c r="E2648" t="s">
        <v>632</v>
      </c>
      <c r="F2648" t="s">
        <v>1281</v>
      </c>
      <c r="G2648" s="29">
        <v>43966</v>
      </c>
      <c r="H2648" s="30">
        <v>43990</v>
      </c>
      <c r="I2648" s="31">
        <v>10</v>
      </c>
      <c r="J2648" t="s">
        <v>44</v>
      </c>
      <c r="K2648" t="s">
        <v>604</v>
      </c>
      <c r="L2648" t="s">
        <v>643</v>
      </c>
      <c r="M2648" t="s">
        <v>1080</v>
      </c>
      <c r="O2648" t="s">
        <v>606</v>
      </c>
      <c r="P2648" t="s">
        <v>26</v>
      </c>
      <c r="Q2648" t="s">
        <v>33</v>
      </c>
      <c r="R2648" t="s">
        <v>558</v>
      </c>
      <c r="W2648" s="32">
        <v>-1376.49</v>
      </c>
      <c r="Y2648" t="s">
        <v>1282</v>
      </c>
      <c r="Z2648" t="s">
        <v>1283</v>
      </c>
    </row>
    <row r="2649" spans="1:26" x14ac:dyDescent="0.3">
      <c r="A2649" t="s">
        <v>26</v>
      </c>
      <c r="B2649" t="s">
        <v>27</v>
      </c>
      <c r="C2649" s="27">
        <v>2020</v>
      </c>
      <c r="D2649" s="28">
        <v>11</v>
      </c>
      <c r="E2649" t="s">
        <v>632</v>
      </c>
      <c r="F2649" t="s">
        <v>1281</v>
      </c>
      <c r="G2649" s="29">
        <v>43966</v>
      </c>
      <c r="H2649" s="30">
        <v>43990</v>
      </c>
      <c r="I2649" s="31">
        <v>11</v>
      </c>
      <c r="J2649" t="s">
        <v>44</v>
      </c>
      <c r="K2649" t="s">
        <v>604</v>
      </c>
      <c r="L2649" t="s">
        <v>643</v>
      </c>
      <c r="M2649" t="s">
        <v>1025</v>
      </c>
      <c r="O2649" t="s">
        <v>606</v>
      </c>
      <c r="P2649" t="s">
        <v>26</v>
      </c>
      <c r="Q2649" t="s">
        <v>33</v>
      </c>
      <c r="R2649" t="s">
        <v>558</v>
      </c>
      <c r="W2649" s="32">
        <v>-1376.49</v>
      </c>
      <c r="Y2649" t="s">
        <v>1282</v>
      </c>
      <c r="Z2649" t="s">
        <v>1283</v>
      </c>
    </row>
    <row r="2650" spans="1:26" x14ac:dyDescent="0.3">
      <c r="A2650" t="s">
        <v>26</v>
      </c>
      <c r="B2650" t="s">
        <v>27</v>
      </c>
      <c r="C2650" s="27">
        <v>2020</v>
      </c>
      <c r="D2650" s="28">
        <v>11</v>
      </c>
      <c r="E2650" t="s">
        <v>632</v>
      </c>
      <c r="F2650" t="s">
        <v>1281</v>
      </c>
      <c r="G2650" s="29">
        <v>43966</v>
      </c>
      <c r="H2650" s="30">
        <v>43990</v>
      </c>
      <c r="I2650" s="31">
        <v>12</v>
      </c>
      <c r="J2650" t="s">
        <v>44</v>
      </c>
      <c r="K2650" t="s">
        <v>604</v>
      </c>
      <c r="L2650" t="s">
        <v>634</v>
      </c>
      <c r="M2650" t="s">
        <v>62</v>
      </c>
      <c r="O2650" t="s">
        <v>606</v>
      </c>
      <c r="P2650" t="s">
        <v>26</v>
      </c>
      <c r="Q2650" t="s">
        <v>33</v>
      </c>
      <c r="R2650" t="s">
        <v>558</v>
      </c>
      <c r="W2650" s="32">
        <v>-201.78</v>
      </c>
      <c r="Y2650" t="s">
        <v>1282</v>
      </c>
      <c r="Z2650" t="s">
        <v>1283</v>
      </c>
    </row>
    <row r="2651" spans="1:26" x14ac:dyDescent="0.3">
      <c r="A2651" t="s">
        <v>26</v>
      </c>
      <c r="B2651" t="s">
        <v>27</v>
      </c>
      <c r="C2651" s="27">
        <v>2020</v>
      </c>
      <c r="D2651" s="28">
        <v>11</v>
      </c>
      <c r="E2651" t="s">
        <v>632</v>
      </c>
      <c r="F2651" t="s">
        <v>1281</v>
      </c>
      <c r="G2651" s="29">
        <v>43966</v>
      </c>
      <c r="H2651" s="30">
        <v>43990</v>
      </c>
      <c r="I2651" s="31">
        <v>13</v>
      </c>
      <c r="J2651" t="s">
        <v>44</v>
      </c>
      <c r="K2651" t="s">
        <v>604</v>
      </c>
      <c r="L2651" t="s">
        <v>634</v>
      </c>
      <c r="M2651" t="s">
        <v>903</v>
      </c>
      <c r="O2651" t="s">
        <v>606</v>
      </c>
      <c r="P2651" t="s">
        <v>26</v>
      </c>
      <c r="Q2651" t="s">
        <v>33</v>
      </c>
      <c r="R2651" t="s">
        <v>558</v>
      </c>
      <c r="W2651" s="32">
        <v>-4035.48</v>
      </c>
      <c r="Y2651" t="s">
        <v>1282</v>
      </c>
      <c r="Z2651" t="s">
        <v>1283</v>
      </c>
    </row>
    <row r="2652" spans="1:26" x14ac:dyDescent="0.3">
      <c r="A2652" t="s">
        <v>26</v>
      </c>
      <c r="B2652" t="s">
        <v>27</v>
      </c>
      <c r="C2652" s="27">
        <v>2020</v>
      </c>
      <c r="D2652" s="28">
        <v>11</v>
      </c>
      <c r="E2652" t="s">
        <v>632</v>
      </c>
      <c r="F2652" t="s">
        <v>1281</v>
      </c>
      <c r="G2652" s="29">
        <v>43966</v>
      </c>
      <c r="H2652" s="30">
        <v>43990</v>
      </c>
      <c r="I2652" s="31">
        <v>14</v>
      </c>
      <c r="J2652" t="s">
        <v>44</v>
      </c>
      <c r="K2652" t="s">
        <v>604</v>
      </c>
      <c r="L2652" t="s">
        <v>634</v>
      </c>
      <c r="M2652" t="s">
        <v>832</v>
      </c>
      <c r="O2652" t="s">
        <v>606</v>
      </c>
      <c r="P2652" t="s">
        <v>26</v>
      </c>
      <c r="Q2652" t="s">
        <v>33</v>
      </c>
      <c r="R2652" t="s">
        <v>558</v>
      </c>
      <c r="W2652" s="32">
        <v>-369.18</v>
      </c>
      <c r="Y2652" t="s">
        <v>1282</v>
      </c>
      <c r="Z2652" t="s">
        <v>1283</v>
      </c>
    </row>
    <row r="2653" spans="1:26" x14ac:dyDescent="0.3">
      <c r="A2653" t="s">
        <v>26</v>
      </c>
      <c r="B2653" t="s">
        <v>27</v>
      </c>
      <c r="C2653" s="27">
        <v>2020</v>
      </c>
      <c r="D2653" s="28">
        <v>11</v>
      </c>
      <c r="E2653" t="s">
        <v>632</v>
      </c>
      <c r="F2653" t="s">
        <v>1281</v>
      </c>
      <c r="G2653" s="29">
        <v>43966</v>
      </c>
      <c r="H2653" s="30">
        <v>43990</v>
      </c>
      <c r="I2653" s="31">
        <v>15</v>
      </c>
      <c r="J2653" t="s">
        <v>44</v>
      </c>
      <c r="K2653" t="s">
        <v>604</v>
      </c>
      <c r="L2653" t="s">
        <v>634</v>
      </c>
      <c r="M2653" t="s">
        <v>1080</v>
      </c>
      <c r="O2653" t="s">
        <v>606</v>
      </c>
      <c r="P2653" t="s">
        <v>26</v>
      </c>
      <c r="Q2653" t="s">
        <v>33</v>
      </c>
      <c r="R2653" t="s">
        <v>558</v>
      </c>
      <c r="W2653" s="32">
        <v>-800.18</v>
      </c>
      <c r="Y2653" t="s">
        <v>1282</v>
      </c>
      <c r="Z2653" t="s">
        <v>1283</v>
      </c>
    </row>
    <row r="2654" spans="1:26" x14ac:dyDescent="0.3">
      <c r="A2654" t="s">
        <v>26</v>
      </c>
      <c r="B2654" t="s">
        <v>27</v>
      </c>
      <c r="C2654" s="27">
        <v>2020</v>
      </c>
      <c r="D2654" s="28">
        <v>11</v>
      </c>
      <c r="E2654" t="s">
        <v>632</v>
      </c>
      <c r="F2654" t="s">
        <v>1281</v>
      </c>
      <c r="G2654" s="29">
        <v>43966</v>
      </c>
      <c r="H2654" s="30">
        <v>43990</v>
      </c>
      <c r="I2654" s="31">
        <v>16</v>
      </c>
      <c r="J2654" t="s">
        <v>44</v>
      </c>
      <c r="K2654" t="s">
        <v>604</v>
      </c>
      <c r="L2654" t="s">
        <v>634</v>
      </c>
      <c r="M2654" t="s">
        <v>1025</v>
      </c>
      <c r="O2654" t="s">
        <v>606</v>
      </c>
      <c r="P2654" t="s">
        <v>26</v>
      </c>
      <c r="Q2654" t="s">
        <v>33</v>
      </c>
      <c r="R2654" t="s">
        <v>558</v>
      </c>
      <c r="W2654" s="32">
        <v>-2017.74</v>
      </c>
      <c r="Y2654" t="s">
        <v>1282</v>
      </c>
      <c r="Z2654" t="s">
        <v>1283</v>
      </c>
    </row>
    <row r="2655" spans="1:26" x14ac:dyDescent="0.3">
      <c r="A2655" t="s">
        <v>26</v>
      </c>
      <c r="B2655" t="s">
        <v>27</v>
      </c>
      <c r="C2655" s="27">
        <v>2020</v>
      </c>
      <c r="D2655" s="28">
        <v>11</v>
      </c>
      <c r="E2655" t="s">
        <v>632</v>
      </c>
      <c r="F2655" t="s">
        <v>1281</v>
      </c>
      <c r="G2655" s="29">
        <v>43966</v>
      </c>
      <c r="H2655" s="30">
        <v>43990</v>
      </c>
      <c r="I2655" s="31">
        <v>33</v>
      </c>
      <c r="J2655" t="s">
        <v>44</v>
      </c>
      <c r="L2655" t="s">
        <v>37</v>
      </c>
      <c r="M2655" t="s">
        <v>38</v>
      </c>
      <c r="Q2655" t="s">
        <v>33</v>
      </c>
      <c r="W2655" s="32">
        <v>27481.42</v>
      </c>
      <c r="Y2655" t="s">
        <v>45</v>
      </c>
      <c r="Z2655" t="s">
        <v>1283</v>
      </c>
    </row>
    <row r="2656" spans="1:26" x14ac:dyDescent="0.3">
      <c r="A2656" t="s">
        <v>26</v>
      </c>
      <c r="B2656" t="s">
        <v>27</v>
      </c>
      <c r="C2656" s="27">
        <v>2020</v>
      </c>
      <c r="D2656" s="28">
        <v>11</v>
      </c>
      <c r="E2656" t="s">
        <v>52</v>
      </c>
      <c r="F2656" t="s">
        <v>1284</v>
      </c>
      <c r="G2656" s="29">
        <v>43977</v>
      </c>
      <c r="H2656" s="30">
        <v>43977</v>
      </c>
      <c r="I2656" s="31">
        <v>8</v>
      </c>
      <c r="J2656" t="s">
        <v>44</v>
      </c>
      <c r="L2656" t="s">
        <v>54</v>
      </c>
      <c r="M2656" t="s">
        <v>38</v>
      </c>
      <c r="P2656" t="s">
        <v>26</v>
      </c>
      <c r="Q2656" t="s">
        <v>33</v>
      </c>
      <c r="R2656" t="s">
        <v>558</v>
      </c>
      <c r="W2656" s="32">
        <v>-28333.33</v>
      </c>
      <c r="X2656" t="s">
        <v>1285</v>
      </c>
      <c r="Y2656" t="s">
        <v>57</v>
      </c>
      <c r="Z2656" t="s">
        <v>57</v>
      </c>
    </row>
    <row r="2657" spans="1:26" x14ac:dyDescent="0.3">
      <c r="A2657" t="s">
        <v>26</v>
      </c>
      <c r="B2657" t="s">
        <v>27</v>
      </c>
      <c r="C2657" s="27">
        <v>2020</v>
      </c>
      <c r="D2657" s="28">
        <v>11</v>
      </c>
      <c r="E2657" t="s">
        <v>52</v>
      </c>
      <c r="F2657" t="s">
        <v>1284</v>
      </c>
      <c r="G2657" s="29">
        <v>43977</v>
      </c>
      <c r="H2657" s="30">
        <v>43977</v>
      </c>
      <c r="I2657" s="31">
        <v>9</v>
      </c>
      <c r="J2657" t="s">
        <v>44</v>
      </c>
      <c r="L2657" t="s">
        <v>54</v>
      </c>
      <c r="M2657" t="s">
        <v>38</v>
      </c>
      <c r="P2657" t="s">
        <v>26</v>
      </c>
      <c r="Q2657" t="s">
        <v>33</v>
      </c>
      <c r="R2657" t="s">
        <v>558</v>
      </c>
      <c r="W2657" s="32">
        <v>-11282.74</v>
      </c>
      <c r="X2657" t="s">
        <v>1286</v>
      </c>
      <c r="Y2657" t="s">
        <v>57</v>
      </c>
      <c r="Z2657" t="s">
        <v>57</v>
      </c>
    </row>
    <row r="2658" spans="1:26" x14ac:dyDescent="0.3">
      <c r="A2658" t="s">
        <v>26</v>
      </c>
      <c r="B2658" t="s">
        <v>27</v>
      </c>
      <c r="C2658" s="27">
        <v>2020</v>
      </c>
      <c r="D2658" s="28">
        <v>11</v>
      </c>
      <c r="E2658" t="s">
        <v>52</v>
      </c>
      <c r="F2658" t="s">
        <v>1284</v>
      </c>
      <c r="G2658" s="29">
        <v>43977</v>
      </c>
      <c r="H2658" s="30">
        <v>43977</v>
      </c>
      <c r="I2658" s="31">
        <v>10</v>
      </c>
      <c r="J2658" t="s">
        <v>44</v>
      </c>
      <c r="L2658" t="s">
        <v>54</v>
      </c>
      <c r="M2658" t="s">
        <v>38</v>
      </c>
      <c r="P2658" t="s">
        <v>26</v>
      </c>
      <c r="Q2658" t="s">
        <v>33</v>
      </c>
      <c r="R2658" t="s">
        <v>558</v>
      </c>
      <c r="W2658" s="32">
        <v>-12947.03</v>
      </c>
      <c r="X2658" t="s">
        <v>1287</v>
      </c>
      <c r="Y2658" t="s">
        <v>57</v>
      </c>
      <c r="Z2658" t="s">
        <v>57</v>
      </c>
    </row>
    <row r="2659" spans="1:26" x14ac:dyDescent="0.3">
      <c r="A2659" t="s">
        <v>26</v>
      </c>
      <c r="B2659" t="s">
        <v>27</v>
      </c>
      <c r="C2659" s="27">
        <v>2020</v>
      </c>
      <c r="D2659" s="28">
        <v>11</v>
      </c>
      <c r="E2659" t="s">
        <v>52</v>
      </c>
      <c r="F2659" t="s">
        <v>1284</v>
      </c>
      <c r="G2659" s="29">
        <v>43977</v>
      </c>
      <c r="H2659" s="30">
        <v>43977</v>
      </c>
      <c r="I2659" s="31">
        <v>39</v>
      </c>
      <c r="J2659" t="s">
        <v>44</v>
      </c>
      <c r="K2659" t="s">
        <v>581</v>
      </c>
      <c r="L2659" t="s">
        <v>987</v>
      </c>
      <c r="M2659" t="s">
        <v>582</v>
      </c>
      <c r="P2659" t="s">
        <v>26</v>
      </c>
      <c r="Q2659" t="s">
        <v>33</v>
      </c>
      <c r="R2659" t="s">
        <v>558</v>
      </c>
      <c r="S2659" t="s">
        <v>1019</v>
      </c>
      <c r="W2659" s="32">
        <v>28333.33</v>
      </c>
      <c r="X2659" t="s">
        <v>1285</v>
      </c>
      <c r="Y2659" t="s">
        <v>1288</v>
      </c>
      <c r="Z2659" t="s">
        <v>57</v>
      </c>
    </row>
    <row r="2660" spans="1:26" x14ac:dyDescent="0.3">
      <c r="A2660" t="s">
        <v>26</v>
      </c>
      <c r="B2660" t="s">
        <v>27</v>
      </c>
      <c r="C2660" s="27">
        <v>2020</v>
      </c>
      <c r="D2660" s="28">
        <v>11</v>
      </c>
      <c r="E2660" t="s">
        <v>52</v>
      </c>
      <c r="F2660" t="s">
        <v>1284</v>
      </c>
      <c r="G2660" s="29">
        <v>43977</v>
      </c>
      <c r="H2660" s="30">
        <v>43977</v>
      </c>
      <c r="I2660" s="31">
        <v>40</v>
      </c>
      <c r="J2660" t="s">
        <v>44</v>
      </c>
      <c r="K2660" t="s">
        <v>581</v>
      </c>
      <c r="L2660" t="s">
        <v>987</v>
      </c>
      <c r="M2660" t="s">
        <v>582</v>
      </c>
      <c r="P2660" t="s">
        <v>26</v>
      </c>
      <c r="Q2660" t="s">
        <v>33</v>
      </c>
      <c r="R2660" t="s">
        <v>558</v>
      </c>
      <c r="S2660" t="s">
        <v>220</v>
      </c>
      <c r="W2660" s="32">
        <v>11282.74</v>
      </c>
      <c r="X2660" t="s">
        <v>1286</v>
      </c>
      <c r="Y2660" t="s">
        <v>1289</v>
      </c>
      <c r="Z2660" t="s">
        <v>57</v>
      </c>
    </row>
    <row r="2661" spans="1:26" x14ac:dyDescent="0.3">
      <c r="A2661" t="s">
        <v>26</v>
      </c>
      <c r="B2661" t="s">
        <v>27</v>
      </c>
      <c r="C2661" s="27">
        <v>2020</v>
      </c>
      <c r="D2661" s="28">
        <v>11</v>
      </c>
      <c r="E2661" t="s">
        <v>52</v>
      </c>
      <c r="F2661" t="s">
        <v>1284</v>
      </c>
      <c r="G2661" s="29">
        <v>43977</v>
      </c>
      <c r="H2661" s="30">
        <v>43977</v>
      </c>
      <c r="I2661" s="31">
        <v>41</v>
      </c>
      <c r="J2661" t="s">
        <v>44</v>
      </c>
      <c r="K2661" t="s">
        <v>581</v>
      </c>
      <c r="L2661" t="s">
        <v>987</v>
      </c>
      <c r="M2661" t="s">
        <v>582</v>
      </c>
      <c r="P2661" t="s">
        <v>26</v>
      </c>
      <c r="Q2661" t="s">
        <v>33</v>
      </c>
      <c r="R2661" t="s">
        <v>558</v>
      </c>
      <c r="S2661" t="s">
        <v>1290</v>
      </c>
      <c r="W2661" s="32">
        <v>12947.03</v>
      </c>
      <c r="X2661" t="s">
        <v>1287</v>
      </c>
      <c r="Y2661" t="s">
        <v>1291</v>
      </c>
      <c r="Z2661" t="s">
        <v>57</v>
      </c>
    </row>
    <row r="2662" spans="1:26" x14ac:dyDescent="0.3">
      <c r="A2662" t="s">
        <v>26</v>
      </c>
      <c r="B2662" t="s">
        <v>27</v>
      </c>
      <c r="C2662" s="27">
        <v>2020</v>
      </c>
      <c r="D2662" s="28">
        <v>11</v>
      </c>
      <c r="E2662" t="s">
        <v>609</v>
      </c>
      <c r="F2662" t="s">
        <v>1292</v>
      </c>
      <c r="G2662" s="29">
        <v>43977</v>
      </c>
      <c r="H2662" s="30">
        <v>43978</v>
      </c>
      <c r="I2662" s="31">
        <v>248</v>
      </c>
      <c r="J2662" t="s">
        <v>44</v>
      </c>
      <c r="K2662" t="s">
        <v>604</v>
      </c>
      <c r="L2662" t="s">
        <v>611</v>
      </c>
      <c r="M2662" t="s">
        <v>903</v>
      </c>
      <c r="O2662" t="s">
        <v>606</v>
      </c>
      <c r="P2662" t="s">
        <v>26</v>
      </c>
      <c r="Q2662" t="s">
        <v>33</v>
      </c>
      <c r="R2662" t="s">
        <v>558</v>
      </c>
      <c r="W2662" s="32">
        <v>3354.92</v>
      </c>
      <c r="X2662" t="s">
        <v>612</v>
      </c>
      <c r="Y2662" t="s">
        <v>1293</v>
      </c>
      <c r="Z2662" t="s">
        <v>614</v>
      </c>
    </row>
    <row r="2663" spans="1:26" x14ac:dyDescent="0.3">
      <c r="A2663" t="s">
        <v>26</v>
      </c>
      <c r="B2663" t="s">
        <v>27</v>
      </c>
      <c r="C2663" s="27">
        <v>2020</v>
      </c>
      <c r="D2663" s="28">
        <v>11</v>
      </c>
      <c r="E2663" t="s">
        <v>609</v>
      </c>
      <c r="F2663" t="s">
        <v>1292</v>
      </c>
      <c r="G2663" s="29">
        <v>43977</v>
      </c>
      <c r="H2663" s="30">
        <v>43978</v>
      </c>
      <c r="I2663" s="31">
        <v>249</v>
      </c>
      <c r="J2663" t="s">
        <v>44</v>
      </c>
      <c r="K2663" t="s">
        <v>604</v>
      </c>
      <c r="L2663" t="s">
        <v>611</v>
      </c>
      <c r="M2663" t="s">
        <v>903</v>
      </c>
      <c r="O2663" t="s">
        <v>606</v>
      </c>
      <c r="P2663" t="s">
        <v>26</v>
      </c>
      <c r="Q2663" t="s">
        <v>33</v>
      </c>
      <c r="R2663" t="s">
        <v>558</v>
      </c>
      <c r="W2663" s="32">
        <v>3349</v>
      </c>
      <c r="X2663" t="s">
        <v>612</v>
      </c>
      <c r="Y2663" t="s">
        <v>1293</v>
      </c>
      <c r="Z2663" t="s">
        <v>614</v>
      </c>
    </row>
    <row r="2664" spans="1:26" x14ac:dyDescent="0.3">
      <c r="A2664" t="s">
        <v>26</v>
      </c>
      <c r="B2664" t="s">
        <v>27</v>
      </c>
      <c r="C2664" s="27">
        <v>2020</v>
      </c>
      <c r="D2664" s="28">
        <v>11</v>
      </c>
      <c r="E2664" t="s">
        <v>609</v>
      </c>
      <c r="F2664" t="s">
        <v>1292</v>
      </c>
      <c r="G2664" s="29">
        <v>43977</v>
      </c>
      <c r="H2664" s="30">
        <v>43978</v>
      </c>
      <c r="I2664" s="31">
        <v>250</v>
      </c>
      <c r="J2664" t="s">
        <v>44</v>
      </c>
      <c r="K2664" t="s">
        <v>604</v>
      </c>
      <c r="L2664" t="s">
        <v>615</v>
      </c>
      <c r="M2664" t="s">
        <v>903</v>
      </c>
      <c r="O2664" t="s">
        <v>606</v>
      </c>
      <c r="P2664" t="s">
        <v>26</v>
      </c>
      <c r="Q2664" t="s">
        <v>33</v>
      </c>
      <c r="R2664" t="s">
        <v>558</v>
      </c>
      <c r="W2664" s="32">
        <v>453.59</v>
      </c>
      <c r="X2664" t="s">
        <v>612</v>
      </c>
      <c r="Y2664" t="s">
        <v>1293</v>
      </c>
      <c r="Z2664" t="s">
        <v>614</v>
      </c>
    </row>
    <row r="2665" spans="1:26" x14ac:dyDescent="0.3">
      <c r="A2665" t="s">
        <v>26</v>
      </c>
      <c r="B2665" t="s">
        <v>27</v>
      </c>
      <c r="C2665" s="27">
        <v>2020</v>
      </c>
      <c r="D2665" s="28">
        <v>11</v>
      </c>
      <c r="E2665" t="s">
        <v>609</v>
      </c>
      <c r="F2665" t="s">
        <v>1292</v>
      </c>
      <c r="G2665" s="29">
        <v>43977</v>
      </c>
      <c r="H2665" s="30">
        <v>43978</v>
      </c>
      <c r="I2665" s="31">
        <v>251</v>
      </c>
      <c r="J2665" t="s">
        <v>44</v>
      </c>
      <c r="K2665" t="s">
        <v>604</v>
      </c>
      <c r="L2665" t="s">
        <v>615</v>
      </c>
      <c r="M2665" t="s">
        <v>903</v>
      </c>
      <c r="O2665" t="s">
        <v>606</v>
      </c>
      <c r="P2665" t="s">
        <v>26</v>
      </c>
      <c r="Q2665" t="s">
        <v>33</v>
      </c>
      <c r="R2665" t="s">
        <v>558</v>
      </c>
      <c r="W2665" s="32">
        <v>452.78</v>
      </c>
      <c r="X2665" t="s">
        <v>612</v>
      </c>
      <c r="Y2665" t="s">
        <v>1293</v>
      </c>
      <c r="Z2665" t="s">
        <v>614</v>
      </c>
    </row>
    <row r="2666" spans="1:26" x14ac:dyDescent="0.3">
      <c r="A2666" t="s">
        <v>26</v>
      </c>
      <c r="B2666" t="s">
        <v>27</v>
      </c>
      <c r="C2666" s="27">
        <v>2020</v>
      </c>
      <c r="D2666" s="28">
        <v>11</v>
      </c>
      <c r="E2666" t="s">
        <v>609</v>
      </c>
      <c r="F2666" t="s">
        <v>1292</v>
      </c>
      <c r="G2666" s="29">
        <v>43977</v>
      </c>
      <c r="H2666" s="30">
        <v>43978</v>
      </c>
      <c r="I2666" s="31">
        <v>252</v>
      </c>
      <c r="J2666" t="s">
        <v>44</v>
      </c>
      <c r="K2666" t="s">
        <v>604</v>
      </c>
      <c r="L2666" t="s">
        <v>616</v>
      </c>
      <c r="M2666" t="s">
        <v>903</v>
      </c>
      <c r="O2666" t="s">
        <v>606</v>
      </c>
      <c r="P2666" t="s">
        <v>26</v>
      </c>
      <c r="Q2666" t="s">
        <v>33</v>
      </c>
      <c r="R2666" t="s">
        <v>558</v>
      </c>
      <c r="W2666" s="32">
        <v>231.14</v>
      </c>
      <c r="X2666" t="s">
        <v>612</v>
      </c>
      <c r="Y2666" t="s">
        <v>1293</v>
      </c>
      <c r="Z2666" t="s">
        <v>614</v>
      </c>
    </row>
    <row r="2667" spans="1:26" x14ac:dyDescent="0.3">
      <c r="A2667" t="s">
        <v>26</v>
      </c>
      <c r="B2667" t="s">
        <v>27</v>
      </c>
      <c r="C2667" s="27">
        <v>2020</v>
      </c>
      <c r="D2667" s="28">
        <v>11</v>
      </c>
      <c r="E2667" t="s">
        <v>609</v>
      </c>
      <c r="F2667" t="s">
        <v>1292</v>
      </c>
      <c r="G2667" s="29">
        <v>43977</v>
      </c>
      <c r="H2667" s="30">
        <v>43978</v>
      </c>
      <c r="I2667" s="31">
        <v>253</v>
      </c>
      <c r="J2667" t="s">
        <v>44</v>
      </c>
      <c r="K2667" t="s">
        <v>604</v>
      </c>
      <c r="L2667" t="s">
        <v>616</v>
      </c>
      <c r="M2667" t="s">
        <v>903</v>
      </c>
      <c r="O2667" t="s">
        <v>606</v>
      </c>
      <c r="P2667" t="s">
        <v>26</v>
      </c>
      <c r="Q2667" t="s">
        <v>33</v>
      </c>
      <c r="R2667" t="s">
        <v>558</v>
      </c>
      <c r="W2667" s="32">
        <v>242.58</v>
      </c>
      <c r="X2667" t="s">
        <v>612</v>
      </c>
      <c r="Y2667" t="s">
        <v>1293</v>
      </c>
      <c r="Z2667" t="s">
        <v>614</v>
      </c>
    </row>
    <row r="2668" spans="1:26" x14ac:dyDescent="0.3">
      <c r="A2668" t="s">
        <v>26</v>
      </c>
      <c r="B2668" t="s">
        <v>27</v>
      </c>
      <c r="C2668" s="27">
        <v>2020</v>
      </c>
      <c r="D2668" s="28">
        <v>11</v>
      </c>
      <c r="E2668" t="s">
        <v>609</v>
      </c>
      <c r="F2668" t="s">
        <v>1292</v>
      </c>
      <c r="G2668" s="29">
        <v>43977</v>
      </c>
      <c r="H2668" s="30">
        <v>43978</v>
      </c>
      <c r="I2668" s="31">
        <v>254</v>
      </c>
      <c r="J2668" t="s">
        <v>44</v>
      </c>
      <c r="K2668" t="s">
        <v>604</v>
      </c>
      <c r="L2668" t="s">
        <v>617</v>
      </c>
      <c r="M2668" t="s">
        <v>903</v>
      </c>
      <c r="O2668" t="s">
        <v>606</v>
      </c>
      <c r="P2668" t="s">
        <v>26</v>
      </c>
      <c r="Q2668" t="s">
        <v>33</v>
      </c>
      <c r="R2668" t="s">
        <v>558</v>
      </c>
      <c r="W2668" s="32">
        <v>43.95</v>
      </c>
      <c r="X2668" t="s">
        <v>612</v>
      </c>
      <c r="Y2668" t="s">
        <v>1293</v>
      </c>
      <c r="Z2668" t="s">
        <v>614</v>
      </c>
    </row>
    <row r="2669" spans="1:26" x14ac:dyDescent="0.3">
      <c r="A2669" t="s">
        <v>26</v>
      </c>
      <c r="B2669" t="s">
        <v>27</v>
      </c>
      <c r="C2669" s="27">
        <v>2020</v>
      </c>
      <c r="D2669" s="28">
        <v>11</v>
      </c>
      <c r="E2669" t="s">
        <v>609</v>
      </c>
      <c r="F2669" t="s">
        <v>1292</v>
      </c>
      <c r="G2669" s="29">
        <v>43977</v>
      </c>
      <c r="H2669" s="30">
        <v>43978</v>
      </c>
      <c r="I2669" s="31">
        <v>255</v>
      </c>
      <c r="J2669" t="s">
        <v>44</v>
      </c>
      <c r="K2669" t="s">
        <v>604</v>
      </c>
      <c r="L2669" t="s">
        <v>617</v>
      </c>
      <c r="M2669" t="s">
        <v>903</v>
      </c>
      <c r="O2669" t="s">
        <v>606</v>
      </c>
      <c r="P2669" t="s">
        <v>26</v>
      </c>
      <c r="Q2669" t="s">
        <v>33</v>
      </c>
      <c r="R2669" t="s">
        <v>558</v>
      </c>
      <c r="W2669" s="32">
        <v>43.87</v>
      </c>
      <c r="X2669" t="s">
        <v>612</v>
      </c>
      <c r="Y2669" t="s">
        <v>1293</v>
      </c>
      <c r="Z2669" t="s">
        <v>614</v>
      </c>
    </row>
    <row r="2670" spans="1:26" x14ac:dyDescent="0.3">
      <c r="A2670" t="s">
        <v>26</v>
      </c>
      <c r="B2670" t="s">
        <v>27</v>
      </c>
      <c r="C2670" s="27">
        <v>2020</v>
      </c>
      <c r="D2670" s="28">
        <v>11</v>
      </c>
      <c r="E2670" t="s">
        <v>609</v>
      </c>
      <c r="F2670" t="s">
        <v>1292</v>
      </c>
      <c r="G2670" s="29">
        <v>43977</v>
      </c>
      <c r="H2670" s="30">
        <v>43978</v>
      </c>
      <c r="I2670" s="31">
        <v>256</v>
      </c>
      <c r="J2670" t="s">
        <v>44</v>
      </c>
      <c r="K2670" t="s">
        <v>604</v>
      </c>
      <c r="L2670" t="s">
        <v>657</v>
      </c>
      <c r="M2670" t="s">
        <v>903</v>
      </c>
      <c r="O2670" t="s">
        <v>606</v>
      </c>
      <c r="P2670" t="s">
        <v>26</v>
      </c>
      <c r="Q2670" t="s">
        <v>33</v>
      </c>
      <c r="R2670" t="s">
        <v>558</v>
      </c>
      <c r="W2670" s="32">
        <v>901</v>
      </c>
      <c r="X2670" t="s">
        <v>612</v>
      </c>
      <c r="Y2670" t="s">
        <v>1293</v>
      </c>
      <c r="Z2670" t="s">
        <v>614</v>
      </c>
    </row>
    <row r="2671" spans="1:26" x14ac:dyDescent="0.3">
      <c r="A2671" t="s">
        <v>26</v>
      </c>
      <c r="B2671" t="s">
        <v>27</v>
      </c>
      <c r="C2671" s="27">
        <v>2020</v>
      </c>
      <c r="D2671" s="28">
        <v>11</v>
      </c>
      <c r="E2671" t="s">
        <v>609</v>
      </c>
      <c r="F2671" t="s">
        <v>1292</v>
      </c>
      <c r="G2671" s="29">
        <v>43977</v>
      </c>
      <c r="H2671" s="30">
        <v>43978</v>
      </c>
      <c r="I2671" s="31">
        <v>257</v>
      </c>
      <c r="J2671" t="s">
        <v>44</v>
      </c>
      <c r="K2671" t="s">
        <v>604</v>
      </c>
      <c r="L2671" t="s">
        <v>657</v>
      </c>
      <c r="M2671" t="s">
        <v>903</v>
      </c>
      <c r="O2671" t="s">
        <v>606</v>
      </c>
      <c r="P2671" t="s">
        <v>26</v>
      </c>
      <c r="Q2671" t="s">
        <v>33</v>
      </c>
      <c r="R2671" t="s">
        <v>558</v>
      </c>
      <c r="W2671" s="32">
        <v>614.5</v>
      </c>
      <c r="X2671" t="s">
        <v>612</v>
      </c>
      <c r="Y2671" t="s">
        <v>1293</v>
      </c>
      <c r="Z2671" t="s">
        <v>614</v>
      </c>
    </row>
    <row r="2672" spans="1:26" x14ac:dyDescent="0.3">
      <c r="A2672" t="s">
        <v>26</v>
      </c>
      <c r="B2672" t="s">
        <v>27</v>
      </c>
      <c r="C2672" s="27">
        <v>2020</v>
      </c>
      <c r="D2672" s="28">
        <v>11</v>
      </c>
      <c r="E2672" t="s">
        <v>609</v>
      </c>
      <c r="F2672" t="s">
        <v>1292</v>
      </c>
      <c r="G2672" s="29">
        <v>43977</v>
      </c>
      <c r="H2672" s="30">
        <v>43978</v>
      </c>
      <c r="I2672" s="31">
        <v>258</v>
      </c>
      <c r="J2672" t="s">
        <v>44</v>
      </c>
      <c r="K2672" t="s">
        <v>604</v>
      </c>
      <c r="L2672" t="s">
        <v>618</v>
      </c>
      <c r="M2672" t="s">
        <v>903</v>
      </c>
      <c r="O2672" t="s">
        <v>606</v>
      </c>
      <c r="P2672" t="s">
        <v>26</v>
      </c>
      <c r="Q2672" t="s">
        <v>33</v>
      </c>
      <c r="R2672" t="s">
        <v>558</v>
      </c>
      <c r="W2672" s="32">
        <v>39.25</v>
      </c>
      <c r="X2672" t="s">
        <v>612</v>
      </c>
      <c r="Y2672" t="s">
        <v>1293</v>
      </c>
      <c r="Z2672" t="s">
        <v>614</v>
      </c>
    </row>
    <row r="2673" spans="1:26" x14ac:dyDescent="0.3">
      <c r="A2673" t="s">
        <v>26</v>
      </c>
      <c r="B2673" t="s">
        <v>27</v>
      </c>
      <c r="C2673" s="27">
        <v>2020</v>
      </c>
      <c r="D2673" s="28">
        <v>11</v>
      </c>
      <c r="E2673" t="s">
        <v>609</v>
      </c>
      <c r="F2673" t="s">
        <v>1292</v>
      </c>
      <c r="G2673" s="29">
        <v>43977</v>
      </c>
      <c r="H2673" s="30">
        <v>43978</v>
      </c>
      <c r="I2673" s="31">
        <v>259</v>
      </c>
      <c r="J2673" t="s">
        <v>44</v>
      </c>
      <c r="K2673" t="s">
        <v>604</v>
      </c>
      <c r="L2673" t="s">
        <v>618</v>
      </c>
      <c r="M2673" t="s">
        <v>903</v>
      </c>
      <c r="O2673" t="s">
        <v>606</v>
      </c>
      <c r="P2673" t="s">
        <v>26</v>
      </c>
      <c r="Q2673" t="s">
        <v>33</v>
      </c>
      <c r="R2673" t="s">
        <v>558</v>
      </c>
      <c r="W2673" s="32">
        <v>39.18</v>
      </c>
      <c r="X2673" t="s">
        <v>612</v>
      </c>
      <c r="Y2673" t="s">
        <v>1293</v>
      </c>
      <c r="Z2673" t="s">
        <v>614</v>
      </c>
    </row>
    <row r="2674" spans="1:26" x14ac:dyDescent="0.3">
      <c r="A2674" t="s">
        <v>26</v>
      </c>
      <c r="B2674" t="s">
        <v>27</v>
      </c>
      <c r="C2674" s="27">
        <v>2020</v>
      </c>
      <c r="D2674" s="28">
        <v>11</v>
      </c>
      <c r="E2674" t="s">
        <v>609</v>
      </c>
      <c r="F2674" t="s">
        <v>1292</v>
      </c>
      <c r="G2674" s="29">
        <v>43977</v>
      </c>
      <c r="H2674" s="30">
        <v>43978</v>
      </c>
      <c r="I2674" s="31">
        <v>260</v>
      </c>
      <c r="J2674" t="s">
        <v>44</v>
      </c>
      <c r="K2674" t="s">
        <v>604</v>
      </c>
      <c r="L2674" t="s">
        <v>619</v>
      </c>
      <c r="M2674" t="s">
        <v>903</v>
      </c>
      <c r="O2674" t="s">
        <v>606</v>
      </c>
      <c r="P2674" t="s">
        <v>26</v>
      </c>
      <c r="Q2674" t="s">
        <v>33</v>
      </c>
      <c r="R2674" t="s">
        <v>558</v>
      </c>
      <c r="W2674" s="32">
        <v>20.8</v>
      </c>
      <c r="X2674" t="s">
        <v>612</v>
      </c>
      <c r="Y2674" t="s">
        <v>1293</v>
      </c>
      <c r="Z2674" t="s">
        <v>614</v>
      </c>
    </row>
    <row r="2675" spans="1:26" x14ac:dyDescent="0.3">
      <c r="A2675" t="s">
        <v>26</v>
      </c>
      <c r="B2675" t="s">
        <v>27</v>
      </c>
      <c r="C2675" s="27">
        <v>2020</v>
      </c>
      <c r="D2675" s="28">
        <v>11</v>
      </c>
      <c r="E2675" t="s">
        <v>609</v>
      </c>
      <c r="F2675" t="s">
        <v>1292</v>
      </c>
      <c r="G2675" s="29">
        <v>43977</v>
      </c>
      <c r="H2675" s="30">
        <v>43978</v>
      </c>
      <c r="I2675" s="31">
        <v>261</v>
      </c>
      <c r="J2675" t="s">
        <v>44</v>
      </c>
      <c r="K2675" t="s">
        <v>604</v>
      </c>
      <c r="L2675" t="s">
        <v>619</v>
      </c>
      <c r="M2675" t="s">
        <v>903</v>
      </c>
      <c r="O2675" t="s">
        <v>606</v>
      </c>
      <c r="P2675" t="s">
        <v>26</v>
      </c>
      <c r="Q2675" t="s">
        <v>33</v>
      </c>
      <c r="R2675" t="s">
        <v>558</v>
      </c>
      <c r="W2675" s="32">
        <v>20.76</v>
      </c>
      <c r="X2675" t="s">
        <v>612</v>
      </c>
      <c r="Y2675" t="s">
        <v>1293</v>
      </c>
      <c r="Z2675" t="s">
        <v>614</v>
      </c>
    </row>
    <row r="2676" spans="1:26" x14ac:dyDescent="0.3">
      <c r="A2676" t="s">
        <v>26</v>
      </c>
      <c r="B2676" t="s">
        <v>27</v>
      </c>
      <c r="C2676" s="27">
        <v>2020</v>
      </c>
      <c r="D2676" s="28">
        <v>11</v>
      </c>
      <c r="E2676" t="s">
        <v>609</v>
      </c>
      <c r="F2676" t="s">
        <v>1292</v>
      </c>
      <c r="G2676" s="29">
        <v>43977</v>
      </c>
      <c r="H2676" s="30">
        <v>43978</v>
      </c>
      <c r="I2676" s="31">
        <v>262</v>
      </c>
      <c r="J2676" t="s">
        <v>44</v>
      </c>
      <c r="K2676" t="s">
        <v>604</v>
      </c>
      <c r="L2676" t="s">
        <v>905</v>
      </c>
      <c r="M2676" t="s">
        <v>903</v>
      </c>
      <c r="O2676" t="s">
        <v>606</v>
      </c>
      <c r="P2676" t="s">
        <v>26</v>
      </c>
      <c r="Q2676" t="s">
        <v>33</v>
      </c>
      <c r="R2676" t="s">
        <v>558</v>
      </c>
      <c r="W2676" s="32">
        <v>20</v>
      </c>
      <c r="X2676" t="s">
        <v>612</v>
      </c>
      <c r="Y2676" t="s">
        <v>1293</v>
      </c>
      <c r="Z2676" t="s">
        <v>614</v>
      </c>
    </row>
    <row r="2677" spans="1:26" x14ac:dyDescent="0.3">
      <c r="A2677" t="s">
        <v>26</v>
      </c>
      <c r="B2677" t="s">
        <v>27</v>
      </c>
      <c r="C2677" s="27">
        <v>2020</v>
      </c>
      <c r="D2677" s="28">
        <v>11</v>
      </c>
      <c r="E2677" t="s">
        <v>609</v>
      </c>
      <c r="F2677" t="s">
        <v>1292</v>
      </c>
      <c r="G2677" s="29">
        <v>43977</v>
      </c>
      <c r="H2677" s="30">
        <v>43978</v>
      </c>
      <c r="I2677" s="31">
        <v>263</v>
      </c>
      <c r="J2677" t="s">
        <v>44</v>
      </c>
      <c r="K2677" t="s">
        <v>604</v>
      </c>
      <c r="L2677" t="s">
        <v>905</v>
      </c>
      <c r="M2677" t="s">
        <v>903</v>
      </c>
      <c r="O2677" t="s">
        <v>606</v>
      </c>
      <c r="P2677" t="s">
        <v>26</v>
      </c>
      <c r="Q2677" t="s">
        <v>33</v>
      </c>
      <c r="R2677" t="s">
        <v>558</v>
      </c>
      <c r="W2677" s="32">
        <v>10</v>
      </c>
      <c r="X2677" t="s">
        <v>612</v>
      </c>
      <c r="Y2677" t="s">
        <v>1293</v>
      </c>
      <c r="Z2677" t="s">
        <v>614</v>
      </c>
    </row>
    <row r="2678" spans="1:26" x14ac:dyDescent="0.3">
      <c r="A2678" t="s">
        <v>26</v>
      </c>
      <c r="B2678" t="s">
        <v>27</v>
      </c>
      <c r="C2678" s="27">
        <v>2020</v>
      </c>
      <c r="D2678" s="28">
        <v>11</v>
      </c>
      <c r="E2678" t="s">
        <v>609</v>
      </c>
      <c r="F2678" t="s">
        <v>1292</v>
      </c>
      <c r="G2678" s="29">
        <v>43977</v>
      </c>
      <c r="H2678" s="30">
        <v>43978</v>
      </c>
      <c r="I2678" s="31">
        <v>314</v>
      </c>
      <c r="J2678" t="s">
        <v>44</v>
      </c>
      <c r="K2678" t="s">
        <v>604</v>
      </c>
      <c r="L2678" t="s">
        <v>611</v>
      </c>
      <c r="M2678" t="s">
        <v>1025</v>
      </c>
      <c r="O2678" t="s">
        <v>606</v>
      </c>
      <c r="P2678" t="s">
        <v>26</v>
      </c>
      <c r="Q2678" t="s">
        <v>33</v>
      </c>
      <c r="R2678" t="s">
        <v>558</v>
      </c>
      <c r="W2678" s="32">
        <v>2500</v>
      </c>
      <c r="X2678" t="s">
        <v>612</v>
      </c>
      <c r="Y2678" t="s">
        <v>1293</v>
      </c>
      <c r="Z2678" t="s">
        <v>614</v>
      </c>
    </row>
    <row r="2679" spans="1:26" x14ac:dyDescent="0.3">
      <c r="A2679" t="s">
        <v>26</v>
      </c>
      <c r="B2679" t="s">
        <v>27</v>
      </c>
      <c r="C2679" s="27">
        <v>2020</v>
      </c>
      <c r="D2679" s="28">
        <v>11</v>
      </c>
      <c r="E2679" t="s">
        <v>609</v>
      </c>
      <c r="F2679" t="s">
        <v>1292</v>
      </c>
      <c r="G2679" s="29">
        <v>43977</v>
      </c>
      <c r="H2679" s="30">
        <v>43978</v>
      </c>
      <c r="I2679" s="31">
        <v>315</v>
      </c>
      <c r="J2679" t="s">
        <v>44</v>
      </c>
      <c r="K2679" t="s">
        <v>604</v>
      </c>
      <c r="L2679" t="s">
        <v>615</v>
      </c>
      <c r="M2679" t="s">
        <v>1025</v>
      </c>
      <c r="O2679" t="s">
        <v>606</v>
      </c>
      <c r="P2679" t="s">
        <v>26</v>
      </c>
      <c r="Q2679" t="s">
        <v>33</v>
      </c>
      <c r="R2679" t="s">
        <v>558</v>
      </c>
      <c r="W2679" s="32">
        <v>338</v>
      </c>
      <c r="X2679" t="s">
        <v>612</v>
      </c>
      <c r="Y2679" t="s">
        <v>1293</v>
      </c>
      <c r="Z2679" t="s">
        <v>614</v>
      </c>
    </row>
    <row r="2680" spans="1:26" x14ac:dyDescent="0.3">
      <c r="A2680" t="s">
        <v>26</v>
      </c>
      <c r="B2680" t="s">
        <v>27</v>
      </c>
      <c r="C2680" s="27">
        <v>2020</v>
      </c>
      <c r="D2680" s="28">
        <v>11</v>
      </c>
      <c r="E2680" t="s">
        <v>609</v>
      </c>
      <c r="F2680" t="s">
        <v>1292</v>
      </c>
      <c r="G2680" s="29">
        <v>43977</v>
      </c>
      <c r="H2680" s="30">
        <v>43978</v>
      </c>
      <c r="I2680" s="31">
        <v>316</v>
      </c>
      <c r="J2680" t="s">
        <v>44</v>
      </c>
      <c r="K2680" t="s">
        <v>604</v>
      </c>
      <c r="L2680" t="s">
        <v>616</v>
      </c>
      <c r="M2680" t="s">
        <v>1025</v>
      </c>
      <c r="O2680" t="s">
        <v>606</v>
      </c>
      <c r="P2680" t="s">
        <v>26</v>
      </c>
      <c r="Q2680" t="s">
        <v>33</v>
      </c>
      <c r="R2680" t="s">
        <v>558</v>
      </c>
      <c r="W2680" s="32">
        <v>179.62</v>
      </c>
      <c r="X2680" t="s">
        <v>612</v>
      </c>
      <c r="Y2680" t="s">
        <v>1293</v>
      </c>
      <c r="Z2680" t="s">
        <v>614</v>
      </c>
    </row>
    <row r="2681" spans="1:26" x14ac:dyDescent="0.3">
      <c r="A2681" t="s">
        <v>26</v>
      </c>
      <c r="B2681" t="s">
        <v>27</v>
      </c>
      <c r="C2681" s="27">
        <v>2020</v>
      </c>
      <c r="D2681" s="28">
        <v>11</v>
      </c>
      <c r="E2681" t="s">
        <v>609</v>
      </c>
      <c r="F2681" t="s">
        <v>1292</v>
      </c>
      <c r="G2681" s="29">
        <v>43977</v>
      </c>
      <c r="H2681" s="30">
        <v>43978</v>
      </c>
      <c r="I2681" s="31">
        <v>317</v>
      </c>
      <c r="J2681" t="s">
        <v>44</v>
      </c>
      <c r="K2681" t="s">
        <v>604</v>
      </c>
      <c r="L2681" t="s">
        <v>617</v>
      </c>
      <c r="M2681" t="s">
        <v>1025</v>
      </c>
      <c r="O2681" t="s">
        <v>606</v>
      </c>
      <c r="P2681" t="s">
        <v>26</v>
      </c>
      <c r="Q2681" t="s">
        <v>33</v>
      </c>
      <c r="R2681" t="s">
        <v>558</v>
      </c>
      <c r="W2681" s="32">
        <v>32.75</v>
      </c>
      <c r="X2681" t="s">
        <v>612</v>
      </c>
      <c r="Y2681" t="s">
        <v>1293</v>
      </c>
      <c r="Z2681" t="s">
        <v>614</v>
      </c>
    </row>
    <row r="2682" spans="1:26" x14ac:dyDescent="0.3">
      <c r="A2682" t="s">
        <v>26</v>
      </c>
      <c r="B2682" t="s">
        <v>27</v>
      </c>
      <c r="C2682" s="27">
        <v>2020</v>
      </c>
      <c r="D2682" s="28">
        <v>11</v>
      </c>
      <c r="E2682" t="s">
        <v>609</v>
      </c>
      <c r="F2682" t="s">
        <v>1292</v>
      </c>
      <c r="G2682" s="29">
        <v>43977</v>
      </c>
      <c r="H2682" s="30">
        <v>43978</v>
      </c>
      <c r="I2682" s="31">
        <v>318</v>
      </c>
      <c r="J2682" t="s">
        <v>44</v>
      </c>
      <c r="K2682" t="s">
        <v>604</v>
      </c>
      <c r="L2682" t="s">
        <v>657</v>
      </c>
      <c r="M2682" t="s">
        <v>1025</v>
      </c>
      <c r="O2682" t="s">
        <v>606</v>
      </c>
      <c r="P2682" t="s">
        <v>26</v>
      </c>
      <c r="Q2682" t="s">
        <v>33</v>
      </c>
      <c r="R2682" t="s">
        <v>558</v>
      </c>
      <c r="W2682" s="32">
        <v>614.5</v>
      </c>
      <c r="X2682" t="s">
        <v>612</v>
      </c>
      <c r="Y2682" t="s">
        <v>1293</v>
      </c>
      <c r="Z2682" t="s">
        <v>614</v>
      </c>
    </row>
    <row r="2683" spans="1:26" x14ac:dyDescent="0.3">
      <c r="A2683" t="s">
        <v>26</v>
      </c>
      <c r="B2683" t="s">
        <v>27</v>
      </c>
      <c r="C2683" s="27">
        <v>2020</v>
      </c>
      <c r="D2683" s="28">
        <v>11</v>
      </c>
      <c r="E2683" t="s">
        <v>609</v>
      </c>
      <c r="F2683" t="s">
        <v>1292</v>
      </c>
      <c r="G2683" s="29">
        <v>43977</v>
      </c>
      <c r="H2683" s="30">
        <v>43978</v>
      </c>
      <c r="I2683" s="31">
        <v>319</v>
      </c>
      <c r="J2683" t="s">
        <v>44</v>
      </c>
      <c r="K2683" t="s">
        <v>604</v>
      </c>
      <c r="L2683" t="s">
        <v>618</v>
      </c>
      <c r="M2683" t="s">
        <v>1025</v>
      </c>
      <c r="O2683" t="s">
        <v>606</v>
      </c>
      <c r="P2683" t="s">
        <v>26</v>
      </c>
      <c r="Q2683" t="s">
        <v>33</v>
      </c>
      <c r="R2683" t="s">
        <v>558</v>
      </c>
      <c r="W2683" s="32">
        <v>29.25</v>
      </c>
      <c r="X2683" t="s">
        <v>612</v>
      </c>
      <c r="Y2683" t="s">
        <v>1293</v>
      </c>
      <c r="Z2683" t="s">
        <v>614</v>
      </c>
    </row>
    <row r="2684" spans="1:26" x14ac:dyDescent="0.3">
      <c r="A2684" t="s">
        <v>26</v>
      </c>
      <c r="B2684" t="s">
        <v>27</v>
      </c>
      <c r="C2684" s="27">
        <v>2020</v>
      </c>
      <c r="D2684" s="28">
        <v>11</v>
      </c>
      <c r="E2684" t="s">
        <v>609</v>
      </c>
      <c r="F2684" t="s">
        <v>1292</v>
      </c>
      <c r="G2684" s="29">
        <v>43977</v>
      </c>
      <c r="H2684" s="30">
        <v>43978</v>
      </c>
      <c r="I2684" s="31">
        <v>320</v>
      </c>
      <c r="J2684" t="s">
        <v>44</v>
      </c>
      <c r="K2684" t="s">
        <v>604</v>
      </c>
      <c r="L2684" t="s">
        <v>619</v>
      </c>
      <c r="M2684" t="s">
        <v>1025</v>
      </c>
      <c r="O2684" t="s">
        <v>606</v>
      </c>
      <c r="P2684" t="s">
        <v>26</v>
      </c>
      <c r="Q2684" t="s">
        <v>33</v>
      </c>
      <c r="R2684" t="s">
        <v>558</v>
      </c>
      <c r="W2684" s="32">
        <v>15.5</v>
      </c>
      <c r="X2684" t="s">
        <v>612</v>
      </c>
      <c r="Y2684" t="s">
        <v>1293</v>
      </c>
      <c r="Z2684" t="s">
        <v>614</v>
      </c>
    </row>
    <row r="2685" spans="1:26" x14ac:dyDescent="0.3">
      <c r="A2685" t="s">
        <v>26</v>
      </c>
      <c r="B2685" t="s">
        <v>27</v>
      </c>
      <c r="C2685" s="27">
        <v>2020</v>
      </c>
      <c r="D2685" s="28">
        <v>11</v>
      </c>
      <c r="E2685" t="s">
        <v>609</v>
      </c>
      <c r="F2685" t="s">
        <v>1292</v>
      </c>
      <c r="G2685" s="29">
        <v>43977</v>
      </c>
      <c r="H2685" s="30">
        <v>43978</v>
      </c>
      <c r="I2685" s="31">
        <v>398</v>
      </c>
      <c r="J2685" t="s">
        <v>44</v>
      </c>
      <c r="L2685" t="s">
        <v>37</v>
      </c>
      <c r="M2685" t="s">
        <v>38</v>
      </c>
      <c r="Q2685" t="s">
        <v>33</v>
      </c>
      <c r="W2685" s="32">
        <v>-13546.94</v>
      </c>
      <c r="Y2685" t="s">
        <v>45</v>
      </c>
      <c r="Z2685" t="s">
        <v>614</v>
      </c>
    </row>
    <row r="2686" spans="1:26" x14ac:dyDescent="0.3">
      <c r="A2686" t="s">
        <v>26</v>
      </c>
      <c r="B2686" t="s">
        <v>27</v>
      </c>
      <c r="C2686" s="27">
        <v>2020</v>
      </c>
      <c r="D2686" s="28">
        <v>11</v>
      </c>
      <c r="E2686" t="s">
        <v>52</v>
      </c>
      <c r="F2686" t="s">
        <v>1294</v>
      </c>
      <c r="G2686" s="29">
        <v>43978</v>
      </c>
      <c r="H2686" s="30">
        <v>43978</v>
      </c>
      <c r="I2686" s="31">
        <v>6</v>
      </c>
      <c r="J2686" t="s">
        <v>44</v>
      </c>
      <c r="L2686" t="s">
        <v>37</v>
      </c>
      <c r="M2686" t="s">
        <v>38</v>
      </c>
      <c r="P2686" t="s">
        <v>26</v>
      </c>
      <c r="Q2686" t="s">
        <v>33</v>
      </c>
      <c r="R2686" t="s">
        <v>558</v>
      </c>
      <c r="W2686" s="32">
        <v>-28333.33</v>
      </c>
      <c r="X2686" t="s">
        <v>1285</v>
      </c>
      <c r="Y2686" t="s">
        <v>45</v>
      </c>
      <c r="Z2686" t="s">
        <v>70</v>
      </c>
    </row>
    <row r="2687" spans="1:26" x14ac:dyDescent="0.3">
      <c r="A2687" t="s">
        <v>26</v>
      </c>
      <c r="B2687" t="s">
        <v>27</v>
      </c>
      <c r="C2687" s="27">
        <v>2020</v>
      </c>
      <c r="D2687" s="28">
        <v>11</v>
      </c>
      <c r="E2687" t="s">
        <v>52</v>
      </c>
      <c r="F2687" t="s">
        <v>1294</v>
      </c>
      <c r="G2687" s="29">
        <v>43978</v>
      </c>
      <c r="H2687" s="30">
        <v>43978</v>
      </c>
      <c r="I2687" s="31">
        <v>7</v>
      </c>
      <c r="J2687" t="s">
        <v>44</v>
      </c>
      <c r="L2687" t="s">
        <v>37</v>
      </c>
      <c r="M2687" t="s">
        <v>38</v>
      </c>
      <c r="P2687" t="s">
        <v>26</v>
      </c>
      <c r="Q2687" t="s">
        <v>33</v>
      </c>
      <c r="R2687" t="s">
        <v>558</v>
      </c>
      <c r="W2687" s="32">
        <v>-11282.74</v>
      </c>
      <c r="X2687" t="s">
        <v>1286</v>
      </c>
      <c r="Y2687" t="s">
        <v>45</v>
      </c>
      <c r="Z2687" t="s">
        <v>70</v>
      </c>
    </row>
    <row r="2688" spans="1:26" x14ac:dyDescent="0.3">
      <c r="A2688" t="s">
        <v>26</v>
      </c>
      <c r="B2688" t="s">
        <v>27</v>
      </c>
      <c r="C2688" s="27">
        <v>2020</v>
      </c>
      <c r="D2688" s="28">
        <v>11</v>
      </c>
      <c r="E2688" t="s">
        <v>52</v>
      </c>
      <c r="F2688" t="s">
        <v>1294</v>
      </c>
      <c r="G2688" s="29">
        <v>43978</v>
      </c>
      <c r="H2688" s="30">
        <v>43978</v>
      </c>
      <c r="I2688" s="31">
        <v>8</v>
      </c>
      <c r="J2688" t="s">
        <v>44</v>
      </c>
      <c r="L2688" t="s">
        <v>37</v>
      </c>
      <c r="M2688" t="s">
        <v>38</v>
      </c>
      <c r="P2688" t="s">
        <v>26</v>
      </c>
      <c r="Q2688" t="s">
        <v>33</v>
      </c>
      <c r="R2688" t="s">
        <v>558</v>
      </c>
      <c r="W2688" s="32">
        <v>-12947.03</v>
      </c>
      <c r="X2688" t="s">
        <v>1287</v>
      </c>
      <c r="Y2688" t="s">
        <v>45</v>
      </c>
      <c r="Z2688" t="s">
        <v>70</v>
      </c>
    </row>
    <row r="2689" spans="1:26" x14ac:dyDescent="0.3">
      <c r="A2689" t="s">
        <v>26</v>
      </c>
      <c r="B2689" t="s">
        <v>27</v>
      </c>
      <c r="C2689" s="27">
        <v>2020</v>
      </c>
      <c r="D2689" s="28">
        <v>11</v>
      </c>
      <c r="E2689" t="s">
        <v>52</v>
      </c>
      <c r="F2689" t="s">
        <v>1294</v>
      </c>
      <c r="G2689" s="29">
        <v>43978</v>
      </c>
      <c r="H2689" s="30">
        <v>43978</v>
      </c>
      <c r="I2689" s="31">
        <v>34</v>
      </c>
      <c r="J2689" t="s">
        <v>44</v>
      </c>
      <c r="L2689" t="s">
        <v>54</v>
      </c>
      <c r="M2689" t="s">
        <v>38</v>
      </c>
      <c r="P2689" t="s">
        <v>26</v>
      </c>
      <c r="Q2689" t="s">
        <v>33</v>
      </c>
      <c r="R2689" t="s">
        <v>558</v>
      </c>
      <c r="W2689" s="32">
        <v>11282.74</v>
      </c>
      <c r="X2689" t="s">
        <v>1286</v>
      </c>
      <c r="Y2689" t="s">
        <v>57</v>
      </c>
      <c r="Z2689" t="s">
        <v>70</v>
      </c>
    </row>
    <row r="2690" spans="1:26" x14ac:dyDescent="0.3">
      <c r="A2690" t="s">
        <v>26</v>
      </c>
      <c r="B2690" t="s">
        <v>27</v>
      </c>
      <c r="C2690" s="27">
        <v>2020</v>
      </c>
      <c r="D2690" s="28">
        <v>11</v>
      </c>
      <c r="E2690" t="s">
        <v>52</v>
      </c>
      <c r="F2690" t="s">
        <v>1294</v>
      </c>
      <c r="G2690" s="29">
        <v>43978</v>
      </c>
      <c r="H2690" s="30">
        <v>43978</v>
      </c>
      <c r="I2690" s="31">
        <v>35</v>
      </c>
      <c r="J2690" t="s">
        <v>44</v>
      </c>
      <c r="L2690" t="s">
        <v>54</v>
      </c>
      <c r="M2690" t="s">
        <v>38</v>
      </c>
      <c r="P2690" t="s">
        <v>26</v>
      </c>
      <c r="Q2690" t="s">
        <v>33</v>
      </c>
      <c r="R2690" t="s">
        <v>558</v>
      </c>
      <c r="W2690" s="32">
        <v>12947.03</v>
      </c>
      <c r="X2690" t="s">
        <v>1287</v>
      </c>
      <c r="Y2690" t="s">
        <v>57</v>
      </c>
      <c r="Z2690" t="s">
        <v>70</v>
      </c>
    </row>
    <row r="2691" spans="1:26" x14ac:dyDescent="0.3">
      <c r="A2691" t="s">
        <v>26</v>
      </c>
      <c r="B2691" t="s">
        <v>27</v>
      </c>
      <c r="C2691" s="27">
        <v>2020</v>
      </c>
      <c r="D2691" s="28">
        <v>11</v>
      </c>
      <c r="E2691" t="s">
        <v>52</v>
      </c>
      <c r="F2691" t="s">
        <v>1294</v>
      </c>
      <c r="G2691" s="29">
        <v>43978</v>
      </c>
      <c r="H2691" s="30">
        <v>43978</v>
      </c>
      <c r="I2691" s="31">
        <v>57</v>
      </c>
      <c r="J2691" t="s">
        <v>44</v>
      </c>
      <c r="L2691" t="s">
        <v>54</v>
      </c>
      <c r="M2691" t="s">
        <v>38</v>
      </c>
      <c r="P2691" t="s">
        <v>26</v>
      </c>
      <c r="Q2691" t="s">
        <v>33</v>
      </c>
      <c r="R2691" t="s">
        <v>558</v>
      </c>
      <c r="W2691" s="32">
        <v>28333.33</v>
      </c>
      <c r="X2691" t="s">
        <v>1285</v>
      </c>
      <c r="Y2691" t="s">
        <v>57</v>
      </c>
      <c r="Z2691" t="s">
        <v>70</v>
      </c>
    </row>
    <row r="2692" spans="1:26" x14ac:dyDescent="0.3">
      <c r="A2692" t="s">
        <v>26</v>
      </c>
      <c r="B2692" t="s">
        <v>27</v>
      </c>
      <c r="C2692" s="27">
        <v>2020</v>
      </c>
      <c r="D2692" s="28">
        <v>12</v>
      </c>
      <c r="E2692" t="s">
        <v>52</v>
      </c>
      <c r="F2692" t="s">
        <v>1295</v>
      </c>
      <c r="G2692" s="29">
        <v>43983</v>
      </c>
      <c r="H2692" s="30">
        <v>43983</v>
      </c>
      <c r="I2692" s="31">
        <v>3</v>
      </c>
      <c r="J2692" t="s">
        <v>44</v>
      </c>
      <c r="L2692" t="s">
        <v>54</v>
      </c>
      <c r="M2692" t="s">
        <v>38</v>
      </c>
      <c r="P2692" t="s">
        <v>26</v>
      </c>
      <c r="Q2692" t="s">
        <v>33</v>
      </c>
      <c r="R2692" t="s">
        <v>558</v>
      </c>
      <c r="W2692" s="32">
        <v>-12500</v>
      </c>
      <c r="X2692" t="s">
        <v>1296</v>
      </c>
      <c r="Y2692" t="s">
        <v>57</v>
      </c>
      <c r="Z2692" t="s">
        <v>57</v>
      </c>
    </row>
    <row r="2693" spans="1:26" x14ac:dyDescent="0.3">
      <c r="A2693" t="s">
        <v>26</v>
      </c>
      <c r="B2693" t="s">
        <v>27</v>
      </c>
      <c r="C2693" s="27">
        <v>2020</v>
      </c>
      <c r="D2693" s="28">
        <v>12</v>
      </c>
      <c r="E2693" t="s">
        <v>52</v>
      </c>
      <c r="F2693" t="s">
        <v>1295</v>
      </c>
      <c r="G2693" s="29">
        <v>43983</v>
      </c>
      <c r="H2693" s="30">
        <v>43983</v>
      </c>
      <c r="I2693" s="31">
        <v>23</v>
      </c>
      <c r="J2693" t="s">
        <v>44</v>
      </c>
      <c r="K2693" t="s">
        <v>581</v>
      </c>
      <c r="L2693" t="s">
        <v>1014</v>
      </c>
      <c r="M2693" t="s">
        <v>582</v>
      </c>
      <c r="P2693" t="s">
        <v>26</v>
      </c>
      <c r="Q2693" t="s">
        <v>33</v>
      </c>
      <c r="R2693" t="s">
        <v>558</v>
      </c>
      <c r="S2693" t="s">
        <v>453</v>
      </c>
      <c r="W2693" s="32">
        <v>12500</v>
      </c>
      <c r="X2693" t="s">
        <v>1296</v>
      </c>
      <c r="Y2693" t="s">
        <v>1297</v>
      </c>
      <c r="Z2693" t="s">
        <v>57</v>
      </c>
    </row>
    <row r="2694" spans="1:26" x14ac:dyDescent="0.3">
      <c r="A2694" t="s">
        <v>26</v>
      </c>
      <c r="B2694" t="s">
        <v>27</v>
      </c>
      <c r="C2694" s="27">
        <v>2020</v>
      </c>
      <c r="D2694" s="28">
        <v>12</v>
      </c>
      <c r="E2694" t="s">
        <v>52</v>
      </c>
      <c r="F2694" t="s">
        <v>1298</v>
      </c>
      <c r="G2694" s="29">
        <v>43983</v>
      </c>
      <c r="H2694" s="30">
        <v>43983</v>
      </c>
      <c r="I2694" s="31">
        <v>3</v>
      </c>
      <c r="J2694" t="s">
        <v>44</v>
      </c>
      <c r="L2694" t="s">
        <v>37</v>
      </c>
      <c r="M2694" t="s">
        <v>38</v>
      </c>
      <c r="P2694" t="s">
        <v>26</v>
      </c>
      <c r="Q2694" t="s">
        <v>33</v>
      </c>
      <c r="R2694" t="s">
        <v>558</v>
      </c>
      <c r="W2694" s="32">
        <v>-12500</v>
      </c>
      <c r="X2694" t="s">
        <v>1296</v>
      </c>
      <c r="Y2694" t="s">
        <v>45</v>
      </c>
      <c r="Z2694" t="s">
        <v>70</v>
      </c>
    </row>
    <row r="2695" spans="1:26" x14ac:dyDescent="0.3">
      <c r="A2695" t="s">
        <v>26</v>
      </c>
      <c r="B2695" t="s">
        <v>27</v>
      </c>
      <c r="C2695" s="27">
        <v>2020</v>
      </c>
      <c r="D2695" s="28">
        <v>12</v>
      </c>
      <c r="E2695" t="s">
        <v>52</v>
      </c>
      <c r="F2695" t="s">
        <v>1298</v>
      </c>
      <c r="G2695" s="29">
        <v>43983</v>
      </c>
      <c r="H2695" s="30">
        <v>43983</v>
      </c>
      <c r="I2695" s="31">
        <v>6</v>
      </c>
      <c r="J2695" t="s">
        <v>44</v>
      </c>
      <c r="L2695" t="s">
        <v>54</v>
      </c>
      <c r="M2695" t="s">
        <v>38</v>
      </c>
      <c r="P2695" t="s">
        <v>26</v>
      </c>
      <c r="Q2695" t="s">
        <v>33</v>
      </c>
      <c r="R2695" t="s">
        <v>558</v>
      </c>
      <c r="W2695" s="32">
        <v>12500</v>
      </c>
      <c r="X2695" t="s">
        <v>1296</v>
      </c>
      <c r="Y2695" t="s">
        <v>57</v>
      </c>
      <c r="Z2695" t="s">
        <v>70</v>
      </c>
    </row>
    <row r="2696" spans="1:26" x14ac:dyDescent="0.3">
      <c r="A2696" t="s">
        <v>26</v>
      </c>
      <c r="B2696" t="s">
        <v>27</v>
      </c>
      <c r="C2696" s="27">
        <v>2020</v>
      </c>
      <c r="D2696" s="28">
        <v>12</v>
      </c>
      <c r="E2696" t="s">
        <v>52</v>
      </c>
      <c r="F2696" t="s">
        <v>1299</v>
      </c>
      <c r="G2696" s="29">
        <v>43992</v>
      </c>
      <c r="H2696" s="30">
        <v>43992</v>
      </c>
      <c r="I2696" s="31">
        <v>37</v>
      </c>
      <c r="J2696" t="s">
        <v>44</v>
      </c>
      <c r="L2696" t="s">
        <v>54</v>
      </c>
      <c r="M2696" t="s">
        <v>38</v>
      </c>
      <c r="P2696" t="s">
        <v>26</v>
      </c>
      <c r="Q2696" t="s">
        <v>33</v>
      </c>
      <c r="R2696" t="s">
        <v>558</v>
      </c>
      <c r="W2696" s="32">
        <v>-146.81</v>
      </c>
      <c r="X2696" t="s">
        <v>1300</v>
      </c>
      <c r="Y2696" t="s">
        <v>57</v>
      </c>
      <c r="Z2696" t="s">
        <v>57</v>
      </c>
    </row>
    <row r="2697" spans="1:26" x14ac:dyDescent="0.3">
      <c r="A2697" t="s">
        <v>26</v>
      </c>
      <c r="B2697" t="s">
        <v>27</v>
      </c>
      <c r="C2697" s="27">
        <v>2020</v>
      </c>
      <c r="D2697" s="28">
        <v>12</v>
      </c>
      <c r="E2697" t="s">
        <v>52</v>
      </c>
      <c r="F2697" t="s">
        <v>1299</v>
      </c>
      <c r="G2697" s="29">
        <v>43992</v>
      </c>
      <c r="H2697" s="30">
        <v>43992</v>
      </c>
      <c r="I2697" s="31">
        <v>38</v>
      </c>
      <c r="J2697" t="s">
        <v>44</v>
      </c>
      <c r="L2697" t="s">
        <v>54</v>
      </c>
      <c r="M2697" t="s">
        <v>38</v>
      </c>
      <c r="P2697" t="s">
        <v>26</v>
      </c>
      <c r="Q2697" t="s">
        <v>33</v>
      </c>
      <c r="R2697" t="s">
        <v>558</v>
      </c>
      <c r="W2697" s="32">
        <v>-65992.800000000003</v>
      </c>
      <c r="X2697" t="s">
        <v>1301</v>
      </c>
      <c r="Y2697" t="s">
        <v>57</v>
      </c>
      <c r="Z2697" t="s">
        <v>57</v>
      </c>
    </row>
    <row r="2698" spans="1:26" x14ac:dyDescent="0.3">
      <c r="A2698" t="s">
        <v>26</v>
      </c>
      <c r="B2698" t="s">
        <v>27</v>
      </c>
      <c r="C2698" s="27">
        <v>2020</v>
      </c>
      <c r="D2698" s="28">
        <v>12</v>
      </c>
      <c r="E2698" t="s">
        <v>52</v>
      </c>
      <c r="F2698" t="s">
        <v>1299</v>
      </c>
      <c r="G2698" s="29">
        <v>43992</v>
      </c>
      <c r="H2698" s="30">
        <v>43992</v>
      </c>
      <c r="I2698" s="31">
        <v>39</v>
      </c>
      <c r="J2698" t="s">
        <v>44</v>
      </c>
      <c r="L2698" t="s">
        <v>54</v>
      </c>
      <c r="M2698" t="s">
        <v>38</v>
      </c>
      <c r="P2698" t="s">
        <v>26</v>
      </c>
      <c r="Q2698" t="s">
        <v>33</v>
      </c>
      <c r="R2698" t="s">
        <v>558</v>
      </c>
      <c r="W2698" s="32">
        <v>-85000</v>
      </c>
      <c r="X2698" t="s">
        <v>1302</v>
      </c>
      <c r="Y2698" t="s">
        <v>57</v>
      </c>
      <c r="Z2698" t="s">
        <v>57</v>
      </c>
    </row>
    <row r="2699" spans="1:26" x14ac:dyDescent="0.3">
      <c r="A2699" t="s">
        <v>26</v>
      </c>
      <c r="B2699" t="s">
        <v>27</v>
      </c>
      <c r="C2699" s="27">
        <v>2020</v>
      </c>
      <c r="D2699" s="28">
        <v>12</v>
      </c>
      <c r="E2699" t="s">
        <v>52</v>
      </c>
      <c r="F2699" t="s">
        <v>1299</v>
      </c>
      <c r="G2699" s="29">
        <v>43992</v>
      </c>
      <c r="H2699" s="30">
        <v>43992</v>
      </c>
      <c r="I2699" s="31">
        <v>40</v>
      </c>
      <c r="J2699" t="s">
        <v>44</v>
      </c>
      <c r="L2699" t="s">
        <v>54</v>
      </c>
      <c r="M2699" t="s">
        <v>38</v>
      </c>
      <c r="P2699" t="s">
        <v>26</v>
      </c>
      <c r="Q2699" t="s">
        <v>33</v>
      </c>
      <c r="R2699" t="s">
        <v>558</v>
      </c>
      <c r="W2699" s="32">
        <v>-46310</v>
      </c>
      <c r="X2699" t="s">
        <v>1303</v>
      </c>
      <c r="Y2699" t="s">
        <v>57</v>
      </c>
      <c r="Z2699" t="s">
        <v>57</v>
      </c>
    </row>
    <row r="2700" spans="1:26" x14ac:dyDescent="0.3">
      <c r="A2700" t="s">
        <v>26</v>
      </c>
      <c r="B2700" t="s">
        <v>27</v>
      </c>
      <c r="C2700" s="27">
        <v>2020</v>
      </c>
      <c r="D2700" s="28">
        <v>12</v>
      </c>
      <c r="E2700" t="s">
        <v>52</v>
      </c>
      <c r="F2700" t="s">
        <v>1299</v>
      </c>
      <c r="G2700" s="29">
        <v>43992</v>
      </c>
      <c r="H2700" s="30">
        <v>43992</v>
      </c>
      <c r="I2700" s="31">
        <v>43</v>
      </c>
      <c r="J2700" t="s">
        <v>44</v>
      </c>
      <c r="L2700" t="s">
        <v>54</v>
      </c>
      <c r="M2700" t="s">
        <v>38</v>
      </c>
      <c r="P2700" t="s">
        <v>26</v>
      </c>
      <c r="Q2700" t="s">
        <v>33</v>
      </c>
      <c r="R2700" t="s">
        <v>558</v>
      </c>
      <c r="W2700" s="32">
        <v>-2490</v>
      </c>
      <c r="X2700" t="s">
        <v>1304</v>
      </c>
      <c r="Y2700" t="s">
        <v>57</v>
      </c>
      <c r="Z2700" t="s">
        <v>57</v>
      </c>
    </row>
    <row r="2701" spans="1:26" x14ac:dyDescent="0.3">
      <c r="A2701" t="s">
        <v>26</v>
      </c>
      <c r="B2701" t="s">
        <v>27</v>
      </c>
      <c r="C2701" s="27">
        <v>2020</v>
      </c>
      <c r="D2701" s="28">
        <v>12</v>
      </c>
      <c r="E2701" t="s">
        <v>52</v>
      </c>
      <c r="F2701" t="s">
        <v>1299</v>
      </c>
      <c r="G2701" s="29">
        <v>43992</v>
      </c>
      <c r="H2701" s="30">
        <v>43992</v>
      </c>
      <c r="I2701" s="31">
        <v>83</v>
      </c>
      <c r="J2701" t="s">
        <v>44</v>
      </c>
      <c r="K2701" t="s">
        <v>581</v>
      </c>
      <c r="L2701" t="s">
        <v>987</v>
      </c>
      <c r="M2701" t="s">
        <v>582</v>
      </c>
      <c r="P2701" t="s">
        <v>26</v>
      </c>
      <c r="Q2701" t="s">
        <v>33</v>
      </c>
      <c r="R2701" t="s">
        <v>558</v>
      </c>
      <c r="S2701" t="s">
        <v>1305</v>
      </c>
      <c r="W2701" s="32">
        <v>146.81</v>
      </c>
      <c r="X2701" t="s">
        <v>1300</v>
      </c>
      <c r="Y2701" t="s">
        <v>1306</v>
      </c>
      <c r="Z2701" t="s">
        <v>57</v>
      </c>
    </row>
    <row r="2702" spans="1:26" x14ac:dyDescent="0.3">
      <c r="A2702" t="s">
        <v>26</v>
      </c>
      <c r="B2702" t="s">
        <v>27</v>
      </c>
      <c r="C2702" s="27">
        <v>2020</v>
      </c>
      <c r="D2702" s="28">
        <v>12</v>
      </c>
      <c r="E2702" t="s">
        <v>52</v>
      </c>
      <c r="F2702" t="s">
        <v>1299</v>
      </c>
      <c r="G2702" s="29">
        <v>43992</v>
      </c>
      <c r="H2702" s="30">
        <v>43992</v>
      </c>
      <c r="I2702" s="31">
        <v>84</v>
      </c>
      <c r="J2702" t="s">
        <v>44</v>
      </c>
      <c r="K2702" t="s">
        <v>581</v>
      </c>
      <c r="L2702" t="s">
        <v>987</v>
      </c>
      <c r="M2702" t="s">
        <v>582</v>
      </c>
      <c r="P2702" t="s">
        <v>26</v>
      </c>
      <c r="Q2702" t="s">
        <v>33</v>
      </c>
      <c r="R2702" t="s">
        <v>558</v>
      </c>
      <c r="S2702" t="s">
        <v>367</v>
      </c>
      <c r="W2702" s="32">
        <v>65992.800000000003</v>
      </c>
      <c r="X2702" t="s">
        <v>1301</v>
      </c>
      <c r="Y2702" t="s">
        <v>1307</v>
      </c>
      <c r="Z2702" t="s">
        <v>57</v>
      </c>
    </row>
    <row r="2703" spans="1:26" x14ac:dyDescent="0.3">
      <c r="A2703" t="s">
        <v>26</v>
      </c>
      <c r="B2703" t="s">
        <v>27</v>
      </c>
      <c r="C2703" s="27">
        <v>2020</v>
      </c>
      <c r="D2703" s="28">
        <v>12</v>
      </c>
      <c r="E2703" t="s">
        <v>52</v>
      </c>
      <c r="F2703" t="s">
        <v>1299</v>
      </c>
      <c r="G2703" s="29">
        <v>43992</v>
      </c>
      <c r="H2703" s="30">
        <v>43992</v>
      </c>
      <c r="I2703" s="31">
        <v>85</v>
      </c>
      <c r="J2703" t="s">
        <v>44</v>
      </c>
      <c r="K2703" t="s">
        <v>581</v>
      </c>
      <c r="L2703" t="s">
        <v>987</v>
      </c>
      <c r="M2703" t="s">
        <v>582</v>
      </c>
      <c r="P2703" t="s">
        <v>26</v>
      </c>
      <c r="Q2703" t="s">
        <v>33</v>
      </c>
      <c r="R2703" t="s">
        <v>558</v>
      </c>
      <c r="S2703" t="s">
        <v>143</v>
      </c>
      <c r="W2703" s="32">
        <v>85000</v>
      </c>
      <c r="X2703" t="s">
        <v>1302</v>
      </c>
      <c r="Y2703" t="s">
        <v>1308</v>
      </c>
      <c r="Z2703" t="s">
        <v>57</v>
      </c>
    </row>
    <row r="2704" spans="1:26" x14ac:dyDescent="0.3">
      <c r="A2704" t="s">
        <v>26</v>
      </c>
      <c r="B2704" t="s">
        <v>27</v>
      </c>
      <c r="C2704" s="27">
        <v>2020</v>
      </c>
      <c r="D2704" s="28">
        <v>12</v>
      </c>
      <c r="E2704" t="s">
        <v>52</v>
      </c>
      <c r="F2704" t="s">
        <v>1299</v>
      </c>
      <c r="G2704" s="29">
        <v>43992</v>
      </c>
      <c r="H2704" s="30">
        <v>43992</v>
      </c>
      <c r="I2704" s="31">
        <v>86</v>
      </c>
      <c r="J2704" t="s">
        <v>44</v>
      </c>
      <c r="K2704" t="s">
        <v>581</v>
      </c>
      <c r="L2704" t="s">
        <v>987</v>
      </c>
      <c r="M2704" t="s">
        <v>582</v>
      </c>
      <c r="P2704" t="s">
        <v>26</v>
      </c>
      <c r="Q2704" t="s">
        <v>33</v>
      </c>
      <c r="R2704" t="s">
        <v>558</v>
      </c>
      <c r="S2704" t="s">
        <v>375</v>
      </c>
      <c r="W2704" s="32">
        <v>46310</v>
      </c>
      <c r="X2704" t="s">
        <v>1303</v>
      </c>
      <c r="Y2704" t="s">
        <v>1309</v>
      </c>
      <c r="Z2704" t="s">
        <v>57</v>
      </c>
    </row>
    <row r="2705" spans="1:26" x14ac:dyDescent="0.3">
      <c r="A2705" t="s">
        <v>26</v>
      </c>
      <c r="B2705" t="s">
        <v>27</v>
      </c>
      <c r="C2705" s="27">
        <v>2020</v>
      </c>
      <c r="D2705" s="28">
        <v>12</v>
      </c>
      <c r="E2705" t="s">
        <v>52</v>
      </c>
      <c r="F2705" t="s">
        <v>1299</v>
      </c>
      <c r="G2705" s="29">
        <v>43992</v>
      </c>
      <c r="H2705" s="30">
        <v>43992</v>
      </c>
      <c r="I2705" s="31">
        <v>88</v>
      </c>
      <c r="J2705" t="s">
        <v>44</v>
      </c>
      <c r="K2705" t="s">
        <v>581</v>
      </c>
      <c r="L2705" t="s">
        <v>987</v>
      </c>
      <c r="M2705" t="s">
        <v>582</v>
      </c>
      <c r="P2705" t="s">
        <v>26</v>
      </c>
      <c r="Q2705" t="s">
        <v>33</v>
      </c>
      <c r="R2705" t="s">
        <v>558</v>
      </c>
      <c r="S2705" t="s">
        <v>377</v>
      </c>
      <c r="W2705" s="32">
        <v>2490</v>
      </c>
      <c r="X2705" t="s">
        <v>1304</v>
      </c>
      <c r="Y2705" t="s">
        <v>1310</v>
      </c>
      <c r="Z2705" t="s">
        <v>57</v>
      </c>
    </row>
    <row r="2706" spans="1:26" x14ac:dyDescent="0.3">
      <c r="A2706" t="s">
        <v>26</v>
      </c>
      <c r="B2706" t="s">
        <v>27</v>
      </c>
      <c r="C2706" s="27">
        <v>2020</v>
      </c>
      <c r="D2706" s="28">
        <v>12</v>
      </c>
      <c r="E2706" t="s">
        <v>609</v>
      </c>
      <c r="F2706" t="s">
        <v>1311</v>
      </c>
      <c r="G2706" s="29">
        <v>43992</v>
      </c>
      <c r="H2706" s="30">
        <v>43994</v>
      </c>
      <c r="I2706" s="31">
        <v>244</v>
      </c>
      <c r="J2706" t="s">
        <v>44</v>
      </c>
      <c r="K2706" t="s">
        <v>604</v>
      </c>
      <c r="L2706" t="s">
        <v>611</v>
      </c>
      <c r="M2706" t="s">
        <v>903</v>
      </c>
      <c r="O2706" t="s">
        <v>606</v>
      </c>
      <c r="P2706" t="s">
        <v>26</v>
      </c>
      <c r="Q2706" t="s">
        <v>33</v>
      </c>
      <c r="R2706" t="s">
        <v>558</v>
      </c>
      <c r="W2706" s="32">
        <v>3354.92</v>
      </c>
      <c r="X2706" t="s">
        <v>612</v>
      </c>
      <c r="Y2706" t="s">
        <v>1312</v>
      </c>
      <c r="Z2706" t="s">
        <v>614</v>
      </c>
    </row>
    <row r="2707" spans="1:26" x14ac:dyDescent="0.3">
      <c r="A2707" t="s">
        <v>26</v>
      </c>
      <c r="B2707" t="s">
        <v>27</v>
      </c>
      <c r="C2707" s="27">
        <v>2020</v>
      </c>
      <c r="D2707" s="28">
        <v>12</v>
      </c>
      <c r="E2707" t="s">
        <v>609</v>
      </c>
      <c r="F2707" t="s">
        <v>1311</v>
      </c>
      <c r="G2707" s="29">
        <v>43992</v>
      </c>
      <c r="H2707" s="30">
        <v>43994</v>
      </c>
      <c r="I2707" s="31">
        <v>245</v>
      </c>
      <c r="J2707" t="s">
        <v>44</v>
      </c>
      <c r="K2707" t="s">
        <v>604</v>
      </c>
      <c r="L2707" t="s">
        <v>611</v>
      </c>
      <c r="M2707" t="s">
        <v>903</v>
      </c>
      <c r="O2707" t="s">
        <v>606</v>
      </c>
      <c r="P2707" t="s">
        <v>26</v>
      </c>
      <c r="Q2707" t="s">
        <v>33</v>
      </c>
      <c r="R2707" t="s">
        <v>558</v>
      </c>
      <c r="W2707" s="32">
        <v>3349</v>
      </c>
      <c r="X2707" t="s">
        <v>612</v>
      </c>
      <c r="Y2707" t="s">
        <v>1312</v>
      </c>
      <c r="Z2707" t="s">
        <v>614</v>
      </c>
    </row>
    <row r="2708" spans="1:26" x14ac:dyDescent="0.3">
      <c r="A2708" t="s">
        <v>26</v>
      </c>
      <c r="B2708" t="s">
        <v>27</v>
      </c>
      <c r="C2708" s="27">
        <v>2020</v>
      </c>
      <c r="D2708" s="28">
        <v>12</v>
      </c>
      <c r="E2708" t="s">
        <v>609</v>
      </c>
      <c r="F2708" t="s">
        <v>1311</v>
      </c>
      <c r="G2708" s="29">
        <v>43992</v>
      </c>
      <c r="H2708" s="30">
        <v>43994</v>
      </c>
      <c r="I2708" s="31">
        <v>246</v>
      </c>
      <c r="J2708" t="s">
        <v>44</v>
      </c>
      <c r="K2708" t="s">
        <v>604</v>
      </c>
      <c r="L2708" t="s">
        <v>615</v>
      </c>
      <c r="M2708" t="s">
        <v>903</v>
      </c>
      <c r="O2708" t="s">
        <v>606</v>
      </c>
      <c r="P2708" t="s">
        <v>26</v>
      </c>
      <c r="Q2708" t="s">
        <v>33</v>
      </c>
      <c r="R2708" t="s">
        <v>558</v>
      </c>
      <c r="W2708" s="32">
        <v>453.59</v>
      </c>
      <c r="X2708" t="s">
        <v>612</v>
      </c>
      <c r="Y2708" t="s">
        <v>1312</v>
      </c>
      <c r="Z2708" t="s">
        <v>614</v>
      </c>
    </row>
    <row r="2709" spans="1:26" x14ac:dyDescent="0.3">
      <c r="A2709" t="s">
        <v>26</v>
      </c>
      <c r="B2709" t="s">
        <v>27</v>
      </c>
      <c r="C2709" s="27">
        <v>2020</v>
      </c>
      <c r="D2709" s="28">
        <v>12</v>
      </c>
      <c r="E2709" t="s">
        <v>609</v>
      </c>
      <c r="F2709" t="s">
        <v>1311</v>
      </c>
      <c r="G2709" s="29">
        <v>43992</v>
      </c>
      <c r="H2709" s="30">
        <v>43994</v>
      </c>
      <c r="I2709" s="31">
        <v>247</v>
      </c>
      <c r="J2709" t="s">
        <v>44</v>
      </c>
      <c r="K2709" t="s">
        <v>604</v>
      </c>
      <c r="L2709" t="s">
        <v>615</v>
      </c>
      <c r="M2709" t="s">
        <v>903</v>
      </c>
      <c r="O2709" t="s">
        <v>606</v>
      </c>
      <c r="P2709" t="s">
        <v>26</v>
      </c>
      <c r="Q2709" t="s">
        <v>33</v>
      </c>
      <c r="R2709" t="s">
        <v>558</v>
      </c>
      <c r="W2709" s="32">
        <v>452.78</v>
      </c>
      <c r="X2709" t="s">
        <v>612</v>
      </c>
      <c r="Y2709" t="s">
        <v>1312</v>
      </c>
      <c r="Z2709" t="s">
        <v>614</v>
      </c>
    </row>
    <row r="2710" spans="1:26" x14ac:dyDescent="0.3">
      <c r="A2710" t="s">
        <v>26</v>
      </c>
      <c r="B2710" t="s">
        <v>27</v>
      </c>
      <c r="C2710" s="27">
        <v>2020</v>
      </c>
      <c r="D2710" s="28">
        <v>12</v>
      </c>
      <c r="E2710" t="s">
        <v>609</v>
      </c>
      <c r="F2710" t="s">
        <v>1311</v>
      </c>
      <c r="G2710" s="29">
        <v>43992</v>
      </c>
      <c r="H2710" s="30">
        <v>43994</v>
      </c>
      <c r="I2710" s="31">
        <v>248</v>
      </c>
      <c r="J2710" t="s">
        <v>44</v>
      </c>
      <c r="K2710" t="s">
        <v>604</v>
      </c>
      <c r="L2710" t="s">
        <v>616</v>
      </c>
      <c r="M2710" t="s">
        <v>903</v>
      </c>
      <c r="O2710" t="s">
        <v>606</v>
      </c>
      <c r="P2710" t="s">
        <v>26</v>
      </c>
      <c r="Q2710" t="s">
        <v>33</v>
      </c>
      <c r="R2710" t="s">
        <v>558</v>
      </c>
      <c r="W2710" s="32">
        <v>232.27</v>
      </c>
      <c r="X2710" t="s">
        <v>612</v>
      </c>
      <c r="Y2710" t="s">
        <v>1312</v>
      </c>
      <c r="Z2710" t="s">
        <v>614</v>
      </c>
    </row>
    <row r="2711" spans="1:26" x14ac:dyDescent="0.3">
      <c r="A2711" t="s">
        <v>26</v>
      </c>
      <c r="B2711" t="s">
        <v>27</v>
      </c>
      <c r="C2711" s="27">
        <v>2020</v>
      </c>
      <c r="D2711" s="28">
        <v>12</v>
      </c>
      <c r="E2711" t="s">
        <v>609</v>
      </c>
      <c r="F2711" t="s">
        <v>1311</v>
      </c>
      <c r="G2711" s="29">
        <v>43992</v>
      </c>
      <c r="H2711" s="30">
        <v>43994</v>
      </c>
      <c r="I2711" s="31">
        <v>249</v>
      </c>
      <c r="J2711" t="s">
        <v>44</v>
      </c>
      <c r="K2711" t="s">
        <v>604</v>
      </c>
      <c r="L2711" t="s">
        <v>616</v>
      </c>
      <c r="M2711" t="s">
        <v>903</v>
      </c>
      <c r="O2711" t="s">
        <v>606</v>
      </c>
      <c r="P2711" t="s">
        <v>26</v>
      </c>
      <c r="Q2711" t="s">
        <v>33</v>
      </c>
      <c r="R2711" t="s">
        <v>558</v>
      </c>
      <c r="W2711" s="32">
        <v>246.26</v>
      </c>
      <c r="X2711" t="s">
        <v>612</v>
      </c>
      <c r="Y2711" t="s">
        <v>1312</v>
      </c>
      <c r="Z2711" t="s">
        <v>614</v>
      </c>
    </row>
    <row r="2712" spans="1:26" x14ac:dyDescent="0.3">
      <c r="A2712" t="s">
        <v>26</v>
      </c>
      <c r="B2712" t="s">
        <v>27</v>
      </c>
      <c r="C2712" s="27">
        <v>2020</v>
      </c>
      <c r="D2712" s="28">
        <v>12</v>
      </c>
      <c r="E2712" t="s">
        <v>609</v>
      </c>
      <c r="F2712" t="s">
        <v>1311</v>
      </c>
      <c r="G2712" s="29">
        <v>43992</v>
      </c>
      <c r="H2712" s="30">
        <v>43994</v>
      </c>
      <c r="I2712" s="31">
        <v>250</v>
      </c>
      <c r="J2712" t="s">
        <v>44</v>
      </c>
      <c r="K2712" t="s">
        <v>604</v>
      </c>
      <c r="L2712" t="s">
        <v>617</v>
      </c>
      <c r="M2712" t="s">
        <v>903</v>
      </c>
      <c r="O2712" t="s">
        <v>606</v>
      </c>
      <c r="P2712" t="s">
        <v>26</v>
      </c>
      <c r="Q2712" t="s">
        <v>33</v>
      </c>
      <c r="R2712" t="s">
        <v>558</v>
      </c>
      <c r="W2712" s="32">
        <v>43.95</v>
      </c>
      <c r="X2712" t="s">
        <v>612</v>
      </c>
      <c r="Y2712" t="s">
        <v>1312</v>
      </c>
      <c r="Z2712" t="s">
        <v>614</v>
      </c>
    </row>
    <row r="2713" spans="1:26" x14ac:dyDescent="0.3">
      <c r="A2713" t="s">
        <v>26</v>
      </c>
      <c r="B2713" t="s">
        <v>27</v>
      </c>
      <c r="C2713" s="27">
        <v>2020</v>
      </c>
      <c r="D2713" s="28">
        <v>12</v>
      </c>
      <c r="E2713" t="s">
        <v>609</v>
      </c>
      <c r="F2713" t="s">
        <v>1311</v>
      </c>
      <c r="G2713" s="29">
        <v>43992</v>
      </c>
      <c r="H2713" s="30">
        <v>43994</v>
      </c>
      <c r="I2713" s="31">
        <v>251</v>
      </c>
      <c r="J2713" t="s">
        <v>44</v>
      </c>
      <c r="K2713" t="s">
        <v>604</v>
      </c>
      <c r="L2713" t="s">
        <v>617</v>
      </c>
      <c r="M2713" t="s">
        <v>903</v>
      </c>
      <c r="O2713" t="s">
        <v>606</v>
      </c>
      <c r="P2713" t="s">
        <v>26</v>
      </c>
      <c r="Q2713" t="s">
        <v>33</v>
      </c>
      <c r="R2713" t="s">
        <v>558</v>
      </c>
      <c r="W2713" s="32">
        <v>43.87</v>
      </c>
      <c r="X2713" t="s">
        <v>612</v>
      </c>
      <c r="Y2713" t="s">
        <v>1312</v>
      </c>
      <c r="Z2713" t="s">
        <v>614</v>
      </c>
    </row>
    <row r="2714" spans="1:26" x14ac:dyDescent="0.3">
      <c r="A2714" t="s">
        <v>26</v>
      </c>
      <c r="B2714" t="s">
        <v>27</v>
      </c>
      <c r="C2714" s="27">
        <v>2020</v>
      </c>
      <c r="D2714" s="28">
        <v>12</v>
      </c>
      <c r="E2714" t="s">
        <v>609</v>
      </c>
      <c r="F2714" t="s">
        <v>1311</v>
      </c>
      <c r="G2714" s="29">
        <v>43992</v>
      </c>
      <c r="H2714" s="30">
        <v>43994</v>
      </c>
      <c r="I2714" s="31">
        <v>252</v>
      </c>
      <c r="J2714" t="s">
        <v>44</v>
      </c>
      <c r="K2714" t="s">
        <v>604</v>
      </c>
      <c r="L2714" t="s">
        <v>657</v>
      </c>
      <c r="M2714" t="s">
        <v>903</v>
      </c>
      <c r="O2714" t="s">
        <v>606</v>
      </c>
      <c r="P2714" t="s">
        <v>26</v>
      </c>
      <c r="Q2714" t="s">
        <v>33</v>
      </c>
      <c r="R2714" t="s">
        <v>558</v>
      </c>
      <c r="W2714" s="32">
        <v>901</v>
      </c>
      <c r="X2714" t="s">
        <v>612</v>
      </c>
      <c r="Y2714" t="s">
        <v>1312</v>
      </c>
      <c r="Z2714" t="s">
        <v>614</v>
      </c>
    </row>
    <row r="2715" spans="1:26" x14ac:dyDescent="0.3">
      <c r="A2715" t="s">
        <v>26</v>
      </c>
      <c r="B2715" t="s">
        <v>27</v>
      </c>
      <c r="C2715" s="27">
        <v>2020</v>
      </c>
      <c r="D2715" s="28">
        <v>12</v>
      </c>
      <c r="E2715" t="s">
        <v>609</v>
      </c>
      <c r="F2715" t="s">
        <v>1311</v>
      </c>
      <c r="G2715" s="29">
        <v>43992</v>
      </c>
      <c r="H2715" s="30">
        <v>43994</v>
      </c>
      <c r="I2715" s="31">
        <v>253</v>
      </c>
      <c r="J2715" t="s">
        <v>44</v>
      </c>
      <c r="K2715" t="s">
        <v>604</v>
      </c>
      <c r="L2715" t="s">
        <v>657</v>
      </c>
      <c r="M2715" t="s">
        <v>903</v>
      </c>
      <c r="O2715" t="s">
        <v>606</v>
      </c>
      <c r="P2715" t="s">
        <v>26</v>
      </c>
      <c r="Q2715" t="s">
        <v>33</v>
      </c>
      <c r="R2715" t="s">
        <v>558</v>
      </c>
      <c r="W2715" s="32">
        <v>614.5</v>
      </c>
      <c r="X2715" t="s">
        <v>612</v>
      </c>
      <c r="Y2715" t="s">
        <v>1312</v>
      </c>
      <c r="Z2715" t="s">
        <v>614</v>
      </c>
    </row>
    <row r="2716" spans="1:26" x14ac:dyDescent="0.3">
      <c r="A2716" t="s">
        <v>26</v>
      </c>
      <c r="B2716" t="s">
        <v>27</v>
      </c>
      <c r="C2716" s="27">
        <v>2020</v>
      </c>
      <c r="D2716" s="28">
        <v>12</v>
      </c>
      <c r="E2716" t="s">
        <v>609</v>
      </c>
      <c r="F2716" t="s">
        <v>1311</v>
      </c>
      <c r="G2716" s="29">
        <v>43992</v>
      </c>
      <c r="H2716" s="30">
        <v>43994</v>
      </c>
      <c r="I2716" s="31">
        <v>254</v>
      </c>
      <c r="J2716" t="s">
        <v>44</v>
      </c>
      <c r="K2716" t="s">
        <v>604</v>
      </c>
      <c r="L2716" t="s">
        <v>618</v>
      </c>
      <c r="M2716" t="s">
        <v>903</v>
      </c>
      <c r="O2716" t="s">
        <v>606</v>
      </c>
      <c r="P2716" t="s">
        <v>26</v>
      </c>
      <c r="Q2716" t="s">
        <v>33</v>
      </c>
      <c r="R2716" t="s">
        <v>558</v>
      </c>
      <c r="W2716" s="32">
        <v>39.25</v>
      </c>
      <c r="X2716" t="s">
        <v>612</v>
      </c>
      <c r="Y2716" t="s">
        <v>1312</v>
      </c>
      <c r="Z2716" t="s">
        <v>614</v>
      </c>
    </row>
    <row r="2717" spans="1:26" x14ac:dyDescent="0.3">
      <c r="A2717" t="s">
        <v>26</v>
      </c>
      <c r="B2717" t="s">
        <v>27</v>
      </c>
      <c r="C2717" s="27">
        <v>2020</v>
      </c>
      <c r="D2717" s="28">
        <v>12</v>
      </c>
      <c r="E2717" t="s">
        <v>609</v>
      </c>
      <c r="F2717" t="s">
        <v>1311</v>
      </c>
      <c r="G2717" s="29">
        <v>43992</v>
      </c>
      <c r="H2717" s="30">
        <v>43994</v>
      </c>
      <c r="I2717" s="31">
        <v>255</v>
      </c>
      <c r="J2717" t="s">
        <v>44</v>
      </c>
      <c r="K2717" t="s">
        <v>604</v>
      </c>
      <c r="L2717" t="s">
        <v>618</v>
      </c>
      <c r="M2717" t="s">
        <v>903</v>
      </c>
      <c r="O2717" t="s">
        <v>606</v>
      </c>
      <c r="P2717" t="s">
        <v>26</v>
      </c>
      <c r="Q2717" t="s">
        <v>33</v>
      </c>
      <c r="R2717" t="s">
        <v>558</v>
      </c>
      <c r="W2717" s="32">
        <v>39.18</v>
      </c>
      <c r="X2717" t="s">
        <v>612</v>
      </c>
      <c r="Y2717" t="s">
        <v>1312</v>
      </c>
      <c r="Z2717" t="s">
        <v>614</v>
      </c>
    </row>
    <row r="2718" spans="1:26" x14ac:dyDescent="0.3">
      <c r="A2718" t="s">
        <v>26</v>
      </c>
      <c r="B2718" t="s">
        <v>27</v>
      </c>
      <c r="C2718" s="27">
        <v>2020</v>
      </c>
      <c r="D2718" s="28">
        <v>12</v>
      </c>
      <c r="E2718" t="s">
        <v>609</v>
      </c>
      <c r="F2718" t="s">
        <v>1311</v>
      </c>
      <c r="G2718" s="29">
        <v>43992</v>
      </c>
      <c r="H2718" s="30">
        <v>43994</v>
      </c>
      <c r="I2718" s="31">
        <v>256</v>
      </c>
      <c r="J2718" t="s">
        <v>44</v>
      </c>
      <c r="K2718" t="s">
        <v>604</v>
      </c>
      <c r="L2718" t="s">
        <v>619</v>
      </c>
      <c r="M2718" t="s">
        <v>903</v>
      </c>
      <c r="O2718" t="s">
        <v>606</v>
      </c>
      <c r="P2718" t="s">
        <v>26</v>
      </c>
      <c r="Q2718" t="s">
        <v>33</v>
      </c>
      <c r="R2718" t="s">
        <v>558</v>
      </c>
      <c r="W2718" s="32">
        <v>20.8</v>
      </c>
      <c r="X2718" t="s">
        <v>612</v>
      </c>
      <c r="Y2718" t="s">
        <v>1312</v>
      </c>
      <c r="Z2718" t="s">
        <v>614</v>
      </c>
    </row>
    <row r="2719" spans="1:26" x14ac:dyDescent="0.3">
      <c r="A2719" t="s">
        <v>26</v>
      </c>
      <c r="B2719" t="s">
        <v>27</v>
      </c>
      <c r="C2719" s="27">
        <v>2020</v>
      </c>
      <c r="D2719" s="28">
        <v>12</v>
      </c>
      <c r="E2719" t="s">
        <v>609</v>
      </c>
      <c r="F2719" t="s">
        <v>1311</v>
      </c>
      <c r="G2719" s="29">
        <v>43992</v>
      </c>
      <c r="H2719" s="30">
        <v>43994</v>
      </c>
      <c r="I2719" s="31">
        <v>257</v>
      </c>
      <c r="J2719" t="s">
        <v>44</v>
      </c>
      <c r="K2719" t="s">
        <v>604</v>
      </c>
      <c r="L2719" t="s">
        <v>619</v>
      </c>
      <c r="M2719" t="s">
        <v>903</v>
      </c>
      <c r="O2719" t="s">
        <v>606</v>
      </c>
      <c r="P2719" t="s">
        <v>26</v>
      </c>
      <c r="Q2719" t="s">
        <v>33</v>
      </c>
      <c r="R2719" t="s">
        <v>558</v>
      </c>
      <c r="W2719" s="32">
        <v>20.76</v>
      </c>
      <c r="X2719" t="s">
        <v>612</v>
      </c>
      <c r="Y2719" t="s">
        <v>1312</v>
      </c>
      <c r="Z2719" t="s">
        <v>614</v>
      </c>
    </row>
    <row r="2720" spans="1:26" x14ac:dyDescent="0.3">
      <c r="A2720" t="s">
        <v>26</v>
      </c>
      <c r="B2720" t="s">
        <v>27</v>
      </c>
      <c r="C2720" s="27">
        <v>2020</v>
      </c>
      <c r="D2720" s="28">
        <v>12</v>
      </c>
      <c r="E2720" t="s">
        <v>609</v>
      </c>
      <c r="F2720" t="s">
        <v>1311</v>
      </c>
      <c r="G2720" s="29">
        <v>43992</v>
      </c>
      <c r="H2720" s="30">
        <v>43994</v>
      </c>
      <c r="I2720" s="31">
        <v>258</v>
      </c>
      <c r="J2720" t="s">
        <v>44</v>
      </c>
      <c r="K2720" t="s">
        <v>604</v>
      </c>
      <c r="L2720" t="s">
        <v>905</v>
      </c>
      <c r="M2720" t="s">
        <v>903</v>
      </c>
      <c r="O2720" t="s">
        <v>606</v>
      </c>
      <c r="P2720" t="s">
        <v>26</v>
      </c>
      <c r="Q2720" t="s">
        <v>33</v>
      </c>
      <c r="R2720" t="s">
        <v>558</v>
      </c>
      <c r="W2720" s="32">
        <v>20</v>
      </c>
      <c r="X2720" t="s">
        <v>612</v>
      </c>
      <c r="Y2720" t="s">
        <v>1312</v>
      </c>
      <c r="Z2720" t="s">
        <v>614</v>
      </c>
    </row>
    <row r="2721" spans="1:26" x14ac:dyDescent="0.3">
      <c r="A2721" t="s">
        <v>26</v>
      </c>
      <c r="B2721" t="s">
        <v>27</v>
      </c>
      <c r="C2721" s="27">
        <v>2020</v>
      </c>
      <c r="D2721" s="28">
        <v>12</v>
      </c>
      <c r="E2721" t="s">
        <v>609</v>
      </c>
      <c r="F2721" t="s">
        <v>1311</v>
      </c>
      <c r="G2721" s="29">
        <v>43992</v>
      </c>
      <c r="H2721" s="30">
        <v>43994</v>
      </c>
      <c r="I2721" s="31">
        <v>259</v>
      </c>
      <c r="J2721" t="s">
        <v>44</v>
      </c>
      <c r="K2721" t="s">
        <v>604</v>
      </c>
      <c r="L2721" t="s">
        <v>905</v>
      </c>
      <c r="M2721" t="s">
        <v>903</v>
      </c>
      <c r="O2721" t="s">
        <v>606</v>
      </c>
      <c r="P2721" t="s">
        <v>26</v>
      </c>
      <c r="Q2721" t="s">
        <v>33</v>
      </c>
      <c r="R2721" t="s">
        <v>558</v>
      </c>
      <c r="W2721" s="32">
        <v>10</v>
      </c>
      <c r="X2721" t="s">
        <v>612</v>
      </c>
      <c r="Y2721" t="s">
        <v>1312</v>
      </c>
      <c r="Z2721" t="s">
        <v>614</v>
      </c>
    </row>
    <row r="2722" spans="1:26" x14ac:dyDescent="0.3">
      <c r="A2722" t="s">
        <v>26</v>
      </c>
      <c r="B2722" t="s">
        <v>27</v>
      </c>
      <c r="C2722" s="27">
        <v>2020</v>
      </c>
      <c r="D2722" s="28">
        <v>12</v>
      </c>
      <c r="E2722" t="s">
        <v>609</v>
      </c>
      <c r="F2722" t="s">
        <v>1311</v>
      </c>
      <c r="G2722" s="29">
        <v>43992</v>
      </c>
      <c r="H2722" s="30">
        <v>43994</v>
      </c>
      <c r="I2722" s="31">
        <v>311</v>
      </c>
      <c r="J2722" t="s">
        <v>44</v>
      </c>
      <c r="K2722" t="s">
        <v>604</v>
      </c>
      <c r="L2722" t="s">
        <v>611</v>
      </c>
      <c r="M2722" t="s">
        <v>1025</v>
      </c>
      <c r="O2722" t="s">
        <v>606</v>
      </c>
      <c r="P2722" t="s">
        <v>26</v>
      </c>
      <c r="Q2722" t="s">
        <v>33</v>
      </c>
      <c r="R2722" t="s">
        <v>558</v>
      </c>
      <c r="W2722" s="32">
        <v>2500</v>
      </c>
      <c r="X2722" t="s">
        <v>612</v>
      </c>
      <c r="Y2722" t="s">
        <v>1312</v>
      </c>
      <c r="Z2722" t="s">
        <v>614</v>
      </c>
    </row>
    <row r="2723" spans="1:26" x14ac:dyDescent="0.3">
      <c r="A2723" t="s">
        <v>26</v>
      </c>
      <c r="B2723" t="s">
        <v>27</v>
      </c>
      <c r="C2723" s="27">
        <v>2020</v>
      </c>
      <c r="D2723" s="28">
        <v>12</v>
      </c>
      <c r="E2723" t="s">
        <v>609</v>
      </c>
      <c r="F2723" t="s">
        <v>1311</v>
      </c>
      <c r="G2723" s="29">
        <v>43992</v>
      </c>
      <c r="H2723" s="30">
        <v>43994</v>
      </c>
      <c r="I2723" s="31">
        <v>312</v>
      </c>
      <c r="J2723" t="s">
        <v>44</v>
      </c>
      <c r="K2723" t="s">
        <v>604</v>
      </c>
      <c r="L2723" t="s">
        <v>615</v>
      </c>
      <c r="M2723" t="s">
        <v>1025</v>
      </c>
      <c r="O2723" t="s">
        <v>606</v>
      </c>
      <c r="P2723" t="s">
        <v>26</v>
      </c>
      <c r="Q2723" t="s">
        <v>33</v>
      </c>
      <c r="R2723" t="s">
        <v>558</v>
      </c>
      <c r="W2723" s="32">
        <v>338</v>
      </c>
      <c r="X2723" t="s">
        <v>612</v>
      </c>
      <c r="Y2723" t="s">
        <v>1312</v>
      </c>
      <c r="Z2723" t="s">
        <v>614</v>
      </c>
    </row>
    <row r="2724" spans="1:26" x14ac:dyDescent="0.3">
      <c r="A2724" t="s">
        <v>26</v>
      </c>
      <c r="B2724" t="s">
        <v>27</v>
      </c>
      <c r="C2724" s="27">
        <v>2020</v>
      </c>
      <c r="D2724" s="28">
        <v>12</v>
      </c>
      <c r="E2724" t="s">
        <v>609</v>
      </c>
      <c r="F2724" t="s">
        <v>1311</v>
      </c>
      <c r="G2724" s="29">
        <v>43992</v>
      </c>
      <c r="H2724" s="30">
        <v>43994</v>
      </c>
      <c r="I2724" s="31">
        <v>313</v>
      </c>
      <c r="J2724" t="s">
        <v>44</v>
      </c>
      <c r="K2724" t="s">
        <v>604</v>
      </c>
      <c r="L2724" t="s">
        <v>616</v>
      </c>
      <c r="M2724" t="s">
        <v>1025</v>
      </c>
      <c r="O2724" t="s">
        <v>606</v>
      </c>
      <c r="P2724" t="s">
        <v>26</v>
      </c>
      <c r="Q2724" t="s">
        <v>33</v>
      </c>
      <c r="R2724" t="s">
        <v>558</v>
      </c>
      <c r="W2724" s="32">
        <v>180.11</v>
      </c>
      <c r="X2724" t="s">
        <v>612</v>
      </c>
      <c r="Y2724" t="s">
        <v>1312</v>
      </c>
      <c r="Z2724" t="s">
        <v>614</v>
      </c>
    </row>
    <row r="2725" spans="1:26" x14ac:dyDescent="0.3">
      <c r="A2725" t="s">
        <v>26</v>
      </c>
      <c r="B2725" t="s">
        <v>27</v>
      </c>
      <c r="C2725" s="27">
        <v>2020</v>
      </c>
      <c r="D2725" s="28">
        <v>12</v>
      </c>
      <c r="E2725" t="s">
        <v>609</v>
      </c>
      <c r="F2725" t="s">
        <v>1311</v>
      </c>
      <c r="G2725" s="29">
        <v>43992</v>
      </c>
      <c r="H2725" s="30">
        <v>43994</v>
      </c>
      <c r="I2725" s="31">
        <v>314</v>
      </c>
      <c r="J2725" t="s">
        <v>44</v>
      </c>
      <c r="K2725" t="s">
        <v>604</v>
      </c>
      <c r="L2725" t="s">
        <v>617</v>
      </c>
      <c r="M2725" t="s">
        <v>1025</v>
      </c>
      <c r="O2725" t="s">
        <v>606</v>
      </c>
      <c r="P2725" t="s">
        <v>26</v>
      </c>
      <c r="Q2725" t="s">
        <v>33</v>
      </c>
      <c r="R2725" t="s">
        <v>558</v>
      </c>
      <c r="W2725" s="32">
        <v>32.75</v>
      </c>
      <c r="X2725" t="s">
        <v>612</v>
      </c>
      <c r="Y2725" t="s">
        <v>1312</v>
      </c>
      <c r="Z2725" t="s">
        <v>614</v>
      </c>
    </row>
    <row r="2726" spans="1:26" x14ac:dyDescent="0.3">
      <c r="A2726" t="s">
        <v>26</v>
      </c>
      <c r="B2726" t="s">
        <v>27</v>
      </c>
      <c r="C2726" s="27">
        <v>2020</v>
      </c>
      <c r="D2726" s="28">
        <v>12</v>
      </c>
      <c r="E2726" t="s">
        <v>609</v>
      </c>
      <c r="F2726" t="s">
        <v>1311</v>
      </c>
      <c r="G2726" s="29">
        <v>43992</v>
      </c>
      <c r="H2726" s="30">
        <v>43994</v>
      </c>
      <c r="I2726" s="31">
        <v>315</v>
      </c>
      <c r="J2726" t="s">
        <v>44</v>
      </c>
      <c r="K2726" t="s">
        <v>604</v>
      </c>
      <c r="L2726" t="s">
        <v>657</v>
      </c>
      <c r="M2726" t="s">
        <v>1025</v>
      </c>
      <c r="O2726" t="s">
        <v>606</v>
      </c>
      <c r="P2726" t="s">
        <v>26</v>
      </c>
      <c r="Q2726" t="s">
        <v>33</v>
      </c>
      <c r="R2726" t="s">
        <v>558</v>
      </c>
      <c r="W2726" s="32">
        <v>614.5</v>
      </c>
      <c r="X2726" t="s">
        <v>612</v>
      </c>
      <c r="Y2726" t="s">
        <v>1312</v>
      </c>
      <c r="Z2726" t="s">
        <v>614</v>
      </c>
    </row>
    <row r="2727" spans="1:26" x14ac:dyDescent="0.3">
      <c r="A2727" t="s">
        <v>26</v>
      </c>
      <c r="B2727" t="s">
        <v>27</v>
      </c>
      <c r="C2727" s="27">
        <v>2020</v>
      </c>
      <c r="D2727" s="28">
        <v>12</v>
      </c>
      <c r="E2727" t="s">
        <v>609</v>
      </c>
      <c r="F2727" t="s">
        <v>1311</v>
      </c>
      <c r="G2727" s="29">
        <v>43992</v>
      </c>
      <c r="H2727" s="30">
        <v>43994</v>
      </c>
      <c r="I2727" s="31">
        <v>316</v>
      </c>
      <c r="J2727" t="s">
        <v>44</v>
      </c>
      <c r="K2727" t="s">
        <v>604</v>
      </c>
      <c r="L2727" t="s">
        <v>618</v>
      </c>
      <c r="M2727" t="s">
        <v>1025</v>
      </c>
      <c r="O2727" t="s">
        <v>606</v>
      </c>
      <c r="P2727" t="s">
        <v>26</v>
      </c>
      <c r="Q2727" t="s">
        <v>33</v>
      </c>
      <c r="R2727" t="s">
        <v>558</v>
      </c>
      <c r="W2727" s="32">
        <v>29.25</v>
      </c>
      <c r="X2727" t="s">
        <v>612</v>
      </c>
      <c r="Y2727" t="s">
        <v>1312</v>
      </c>
      <c r="Z2727" t="s">
        <v>614</v>
      </c>
    </row>
    <row r="2728" spans="1:26" x14ac:dyDescent="0.3">
      <c r="A2728" t="s">
        <v>26</v>
      </c>
      <c r="B2728" t="s">
        <v>27</v>
      </c>
      <c r="C2728" s="27">
        <v>2020</v>
      </c>
      <c r="D2728" s="28">
        <v>12</v>
      </c>
      <c r="E2728" t="s">
        <v>609</v>
      </c>
      <c r="F2728" t="s">
        <v>1311</v>
      </c>
      <c r="G2728" s="29">
        <v>43992</v>
      </c>
      <c r="H2728" s="30">
        <v>43994</v>
      </c>
      <c r="I2728" s="31">
        <v>317</v>
      </c>
      <c r="J2728" t="s">
        <v>44</v>
      </c>
      <c r="K2728" t="s">
        <v>604</v>
      </c>
      <c r="L2728" t="s">
        <v>619</v>
      </c>
      <c r="M2728" t="s">
        <v>1025</v>
      </c>
      <c r="O2728" t="s">
        <v>606</v>
      </c>
      <c r="P2728" t="s">
        <v>26</v>
      </c>
      <c r="Q2728" t="s">
        <v>33</v>
      </c>
      <c r="R2728" t="s">
        <v>558</v>
      </c>
      <c r="W2728" s="32">
        <v>15.5</v>
      </c>
      <c r="X2728" t="s">
        <v>612</v>
      </c>
      <c r="Y2728" t="s">
        <v>1312</v>
      </c>
      <c r="Z2728" t="s">
        <v>614</v>
      </c>
    </row>
    <row r="2729" spans="1:26" x14ac:dyDescent="0.3">
      <c r="A2729" t="s">
        <v>26</v>
      </c>
      <c r="B2729" t="s">
        <v>27</v>
      </c>
      <c r="C2729" s="27">
        <v>2020</v>
      </c>
      <c r="D2729" s="28">
        <v>12</v>
      </c>
      <c r="E2729" t="s">
        <v>609</v>
      </c>
      <c r="F2729" t="s">
        <v>1311</v>
      </c>
      <c r="G2729" s="29">
        <v>43992</v>
      </c>
      <c r="H2729" s="30">
        <v>43994</v>
      </c>
      <c r="I2729" s="31">
        <v>402</v>
      </c>
      <c r="J2729" t="s">
        <v>44</v>
      </c>
      <c r="L2729" t="s">
        <v>37</v>
      </c>
      <c r="M2729" t="s">
        <v>38</v>
      </c>
      <c r="Q2729" t="s">
        <v>33</v>
      </c>
      <c r="W2729" s="32">
        <v>-13552.24</v>
      </c>
      <c r="Y2729" t="s">
        <v>45</v>
      </c>
      <c r="Z2729" t="s">
        <v>614</v>
      </c>
    </row>
    <row r="2730" spans="1:26" x14ac:dyDescent="0.3">
      <c r="A2730" t="s">
        <v>26</v>
      </c>
      <c r="B2730" t="s">
        <v>27</v>
      </c>
      <c r="C2730" s="27">
        <v>2020</v>
      </c>
      <c r="D2730" s="28">
        <v>12</v>
      </c>
      <c r="E2730" t="s">
        <v>52</v>
      </c>
      <c r="F2730" t="s">
        <v>1313</v>
      </c>
      <c r="G2730" s="29">
        <v>43993</v>
      </c>
      <c r="H2730" s="30">
        <v>43993</v>
      </c>
      <c r="I2730" s="31">
        <v>38</v>
      </c>
      <c r="J2730" t="s">
        <v>44</v>
      </c>
      <c r="L2730" t="s">
        <v>37</v>
      </c>
      <c r="M2730" t="s">
        <v>38</v>
      </c>
      <c r="P2730" t="s">
        <v>26</v>
      </c>
      <c r="Q2730" t="s">
        <v>33</v>
      </c>
      <c r="R2730" t="s">
        <v>558</v>
      </c>
      <c r="W2730" s="32">
        <v>-2490</v>
      </c>
      <c r="X2730" t="s">
        <v>1304</v>
      </c>
      <c r="Y2730" t="s">
        <v>45</v>
      </c>
      <c r="Z2730" t="s">
        <v>70</v>
      </c>
    </row>
    <row r="2731" spans="1:26" x14ac:dyDescent="0.3">
      <c r="A2731" t="s">
        <v>26</v>
      </c>
      <c r="B2731" t="s">
        <v>27</v>
      </c>
      <c r="C2731" s="27">
        <v>2020</v>
      </c>
      <c r="D2731" s="28">
        <v>12</v>
      </c>
      <c r="E2731" t="s">
        <v>52</v>
      </c>
      <c r="F2731" t="s">
        <v>1313</v>
      </c>
      <c r="G2731" s="29">
        <v>43993</v>
      </c>
      <c r="H2731" s="30">
        <v>43993</v>
      </c>
      <c r="I2731" s="31">
        <v>43</v>
      </c>
      <c r="J2731" t="s">
        <v>44</v>
      </c>
      <c r="L2731" t="s">
        <v>37</v>
      </c>
      <c r="M2731" t="s">
        <v>38</v>
      </c>
      <c r="P2731" t="s">
        <v>26</v>
      </c>
      <c r="Q2731" t="s">
        <v>33</v>
      </c>
      <c r="R2731" t="s">
        <v>558</v>
      </c>
      <c r="W2731" s="32">
        <v>-146.81</v>
      </c>
      <c r="X2731" t="s">
        <v>1300</v>
      </c>
      <c r="Y2731" t="s">
        <v>45</v>
      </c>
      <c r="Z2731" t="s">
        <v>70</v>
      </c>
    </row>
    <row r="2732" spans="1:26" x14ac:dyDescent="0.3">
      <c r="A2732" t="s">
        <v>26</v>
      </c>
      <c r="B2732" t="s">
        <v>27</v>
      </c>
      <c r="C2732" s="27">
        <v>2020</v>
      </c>
      <c r="D2732" s="28">
        <v>12</v>
      </c>
      <c r="E2732" t="s">
        <v>52</v>
      </c>
      <c r="F2732" t="s">
        <v>1313</v>
      </c>
      <c r="G2732" s="29">
        <v>43993</v>
      </c>
      <c r="H2732" s="30">
        <v>43993</v>
      </c>
      <c r="I2732" s="31">
        <v>44</v>
      </c>
      <c r="J2732" t="s">
        <v>44</v>
      </c>
      <c r="L2732" t="s">
        <v>37</v>
      </c>
      <c r="M2732" t="s">
        <v>38</v>
      </c>
      <c r="P2732" t="s">
        <v>26</v>
      </c>
      <c r="Q2732" t="s">
        <v>33</v>
      </c>
      <c r="R2732" t="s">
        <v>558</v>
      </c>
      <c r="W2732" s="32">
        <v>-65992.800000000003</v>
      </c>
      <c r="X2732" t="s">
        <v>1301</v>
      </c>
      <c r="Y2732" t="s">
        <v>45</v>
      </c>
      <c r="Z2732" t="s">
        <v>70</v>
      </c>
    </row>
    <row r="2733" spans="1:26" x14ac:dyDescent="0.3">
      <c r="A2733" t="s">
        <v>26</v>
      </c>
      <c r="B2733" t="s">
        <v>27</v>
      </c>
      <c r="C2733" s="27">
        <v>2020</v>
      </c>
      <c r="D2733" s="28">
        <v>12</v>
      </c>
      <c r="E2733" t="s">
        <v>52</v>
      </c>
      <c r="F2733" t="s">
        <v>1313</v>
      </c>
      <c r="G2733" s="29">
        <v>43993</v>
      </c>
      <c r="H2733" s="30">
        <v>43993</v>
      </c>
      <c r="I2733" s="31">
        <v>45</v>
      </c>
      <c r="J2733" t="s">
        <v>44</v>
      </c>
      <c r="L2733" t="s">
        <v>37</v>
      </c>
      <c r="M2733" t="s">
        <v>38</v>
      </c>
      <c r="P2733" t="s">
        <v>26</v>
      </c>
      <c r="Q2733" t="s">
        <v>33</v>
      </c>
      <c r="R2733" t="s">
        <v>558</v>
      </c>
      <c r="W2733" s="32">
        <v>-85000</v>
      </c>
      <c r="X2733" t="s">
        <v>1302</v>
      </c>
      <c r="Y2733" t="s">
        <v>45</v>
      </c>
      <c r="Z2733" t="s">
        <v>70</v>
      </c>
    </row>
    <row r="2734" spans="1:26" x14ac:dyDescent="0.3">
      <c r="A2734" t="s">
        <v>26</v>
      </c>
      <c r="B2734" t="s">
        <v>27</v>
      </c>
      <c r="C2734" s="27">
        <v>2020</v>
      </c>
      <c r="D2734" s="28">
        <v>12</v>
      </c>
      <c r="E2734" t="s">
        <v>52</v>
      </c>
      <c r="F2734" t="s">
        <v>1313</v>
      </c>
      <c r="G2734" s="29">
        <v>43993</v>
      </c>
      <c r="H2734" s="30">
        <v>43993</v>
      </c>
      <c r="I2734" s="31">
        <v>46</v>
      </c>
      <c r="J2734" t="s">
        <v>44</v>
      </c>
      <c r="L2734" t="s">
        <v>37</v>
      </c>
      <c r="M2734" t="s">
        <v>38</v>
      </c>
      <c r="P2734" t="s">
        <v>26</v>
      </c>
      <c r="Q2734" t="s">
        <v>33</v>
      </c>
      <c r="R2734" t="s">
        <v>558</v>
      </c>
      <c r="W2734" s="32">
        <v>-46310</v>
      </c>
      <c r="X2734" t="s">
        <v>1303</v>
      </c>
      <c r="Y2734" t="s">
        <v>45</v>
      </c>
      <c r="Z2734" t="s">
        <v>70</v>
      </c>
    </row>
    <row r="2735" spans="1:26" x14ac:dyDescent="0.3">
      <c r="A2735" t="s">
        <v>26</v>
      </c>
      <c r="B2735" t="s">
        <v>27</v>
      </c>
      <c r="C2735" s="27">
        <v>2020</v>
      </c>
      <c r="D2735" s="28">
        <v>12</v>
      </c>
      <c r="E2735" t="s">
        <v>52</v>
      </c>
      <c r="F2735" t="s">
        <v>1313</v>
      </c>
      <c r="G2735" s="29">
        <v>43993</v>
      </c>
      <c r="H2735" s="30">
        <v>43993</v>
      </c>
      <c r="I2735" s="31">
        <v>93</v>
      </c>
      <c r="J2735" t="s">
        <v>44</v>
      </c>
      <c r="L2735" t="s">
        <v>54</v>
      </c>
      <c r="M2735" t="s">
        <v>38</v>
      </c>
      <c r="P2735" t="s">
        <v>26</v>
      </c>
      <c r="Q2735" t="s">
        <v>33</v>
      </c>
      <c r="R2735" t="s">
        <v>558</v>
      </c>
      <c r="W2735" s="32">
        <v>146.81</v>
      </c>
      <c r="X2735" t="s">
        <v>1300</v>
      </c>
      <c r="Y2735" t="s">
        <v>57</v>
      </c>
      <c r="Z2735" t="s">
        <v>70</v>
      </c>
    </row>
    <row r="2736" spans="1:26" x14ac:dyDescent="0.3">
      <c r="A2736" t="s">
        <v>26</v>
      </c>
      <c r="B2736" t="s">
        <v>27</v>
      </c>
      <c r="C2736" s="27">
        <v>2020</v>
      </c>
      <c r="D2736" s="28">
        <v>12</v>
      </c>
      <c r="E2736" t="s">
        <v>52</v>
      </c>
      <c r="F2736" t="s">
        <v>1313</v>
      </c>
      <c r="G2736" s="29">
        <v>43993</v>
      </c>
      <c r="H2736" s="30">
        <v>43993</v>
      </c>
      <c r="I2736" s="31">
        <v>94</v>
      </c>
      <c r="J2736" t="s">
        <v>44</v>
      </c>
      <c r="L2736" t="s">
        <v>54</v>
      </c>
      <c r="M2736" t="s">
        <v>38</v>
      </c>
      <c r="P2736" t="s">
        <v>26</v>
      </c>
      <c r="Q2736" t="s">
        <v>33</v>
      </c>
      <c r="R2736" t="s">
        <v>558</v>
      </c>
      <c r="W2736" s="32">
        <v>65992.800000000003</v>
      </c>
      <c r="X2736" t="s">
        <v>1301</v>
      </c>
      <c r="Y2736" t="s">
        <v>57</v>
      </c>
      <c r="Z2736" t="s">
        <v>70</v>
      </c>
    </row>
    <row r="2737" spans="1:26" x14ac:dyDescent="0.3">
      <c r="A2737" t="s">
        <v>26</v>
      </c>
      <c r="B2737" t="s">
        <v>27</v>
      </c>
      <c r="C2737" s="27">
        <v>2020</v>
      </c>
      <c r="D2737" s="28">
        <v>12</v>
      </c>
      <c r="E2737" t="s">
        <v>52</v>
      </c>
      <c r="F2737" t="s">
        <v>1313</v>
      </c>
      <c r="G2737" s="29">
        <v>43993</v>
      </c>
      <c r="H2737" s="30">
        <v>43993</v>
      </c>
      <c r="I2737" s="31">
        <v>95</v>
      </c>
      <c r="J2737" t="s">
        <v>44</v>
      </c>
      <c r="L2737" t="s">
        <v>54</v>
      </c>
      <c r="M2737" t="s">
        <v>38</v>
      </c>
      <c r="P2737" t="s">
        <v>26</v>
      </c>
      <c r="Q2737" t="s">
        <v>33</v>
      </c>
      <c r="R2737" t="s">
        <v>558</v>
      </c>
      <c r="W2737" s="32">
        <v>85000</v>
      </c>
      <c r="X2737" t="s">
        <v>1302</v>
      </c>
      <c r="Y2737" t="s">
        <v>57</v>
      </c>
      <c r="Z2737" t="s">
        <v>70</v>
      </c>
    </row>
    <row r="2738" spans="1:26" x14ac:dyDescent="0.3">
      <c r="A2738" t="s">
        <v>26</v>
      </c>
      <c r="B2738" t="s">
        <v>27</v>
      </c>
      <c r="C2738" s="27">
        <v>2020</v>
      </c>
      <c r="D2738" s="28">
        <v>12</v>
      </c>
      <c r="E2738" t="s">
        <v>52</v>
      </c>
      <c r="F2738" t="s">
        <v>1313</v>
      </c>
      <c r="G2738" s="29">
        <v>43993</v>
      </c>
      <c r="H2738" s="30">
        <v>43993</v>
      </c>
      <c r="I2738" s="31">
        <v>96</v>
      </c>
      <c r="J2738" t="s">
        <v>44</v>
      </c>
      <c r="L2738" t="s">
        <v>54</v>
      </c>
      <c r="M2738" t="s">
        <v>38</v>
      </c>
      <c r="P2738" t="s">
        <v>26</v>
      </c>
      <c r="Q2738" t="s">
        <v>33</v>
      </c>
      <c r="R2738" t="s">
        <v>558</v>
      </c>
      <c r="W2738" s="32">
        <v>46310</v>
      </c>
      <c r="X2738" t="s">
        <v>1303</v>
      </c>
      <c r="Y2738" t="s">
        <v>57</v>
      </c>
      <c r="Z2738" t="s">
        <v>70</v>
      </c>
    </row>
    <row r="2739" spans="1:26" x14ac:dyDescent="0.3">
      <c r="A2739" t="s">
        <v>26</v>
      </c>
      <c r="B2739" t="s">
        <v>27</v>
      </c>
      <c r="C2739" s="27">
        <v>2020</v>
      </c>
      <c r="D2739" s="28">
        <v>12</v>
      </c>
      <c r="E2739" t="s">
        <v>52</v>
      </c>
      <c r="F2739" t="s">
        <v>1313</v>
      </c>
      <c r="G2739" s="29">
        <v>43993</v>
      </c>
      <c r="H2739" s="30">
        <v>43993</v>
      </c>
      <c r="I2739" s="31">
        <v>98</v>
      </c>
      <c r="J2739" t="s">
        <v>44</v>
      </c>
      <c r="L2739" t="s">
        <v>54</v>
      </c>
      <c r="M2739" t="s">
        <v>38</v>
      </c>
      <c r="P2739" t="s">
        <v>26</v>
      </c>
      <c r="Q2739" t="s">
        <v>33</v>
      </c>
      <c r="R2739" t="s">
        <v>558</v>
      </c>
      <c r="W2739" s="32">
        <v>2490</v>
      </c>
      <c r="X2739" t="s">
        <v>1304</v>
      </c>
      <c r="Y2739" t="s">
        <v>57</v>
      </c>
      <c r="Z2739" t="s">
        <v>70</v>
      </c>
    </row>
    <row r="2740" spans="1:26" x14ac:dyDescent="0.3">
      <c r="A2740" t="s">
        <v>26</v>
      </c>
      <c r="B2740" t="s">
        <v>27</v>
      </c>
      <c r="C2740" s="27">
        <v>2020</v>
      </c>
      <c r="D2740" s="28">
        <v>12</v>
      </c>
      <c r="E2740" t="s">
        <v>52</v>
      </c>
      <c r="F2740" t="s">
        <v>1314</v>
      </c>
      <c r="G2740" s="29">
        <v>44000</v>
      </c>
      <c r="H2740" s="30">
        <v>44000</v>
      </c>
      <c r="I2740" s="31">
        <v>27</v>
      </c>
      <c r="J2740" t="s">
        <v>44</v>
      </c>
      <c r="L2740" t="s">
        <v>54</v>
      </c>
      <c r="M2740" t="s">
        <v>38</v>
      </c>
      <c r="P2740" t="s">
        <v>26</v>
      </c>
      <c r="Q2740" t="s">
        <v>33</v>
      </c>
      <c r="R2740" t="s">
        <v>558</v>
      </c>
      <c r="W2740" s="32">
        <v>-3500</v>
      </c>
      <c r="X2740" t="s">
        <v>1315</v>
      </c>
      <c r="Y2740" t="s">
        <v>57</v>
      </c>
      <c r="Z2740" t="s">
        <v>57</v>
      </c>
    </row>
    <row r="2741" spans="1:26" x14ac:dyDescent="0.3">
      <c r="A2741" t="s">
        <v>26</v>
      </c>
      <c r="B2741" t="s">
        <v>27</v>
      </c>
      <c r="C2741" s="27">
        <v>2020</v>
      </c>
      <c r="D2741" s="28">
        <v>12</v>
      </c>
      <c r="E2741" t="s">
        <v>52</v>
      </c>
      <c r="F2741" t="s">
        <v>1314</v>
      </c>
      <c r="G2741" s="29">
        <v>44000</v>
      </c>
      <c r="H2741" s="30">
        <v>44000</v>
      </c>
      <c r="I2741" s="31">
        <v>31</v>
      </c>
      <c r="J2741" t="s">
        <v>44</v>
      </c>
      <c r="L2741" t="s">
        <v>54</v>
      </c>
      <c r="M2741" t="s">
        <v>38</v>
      </c>
      <c r="P2741" t="s">
        <v>26</v>
      </c>
      <c r="Q2741" t="s">
        <v>33</v>
      </c>
      <c r="R2741" t="s">
        <v>558</v>
      </c>
      <c r="W2741" s="32">
        <v>-3000</v>
      </c>
      <c r="X2741" t="s">
        <v>1316</v>
      </c>
      <c r="Y2741" t="s">
        <v>57</v>
      </c>
      <c r="Z2741" t="s">
        <v>57</v>
      </c>
    </row>
    <row r="2742" spans="1:26" x14ac:dyDescent="0.3">
      <c r="A2742" t="s">
        <v>26</v>
      </c>
      <c r="B2742" t="s">
        <v>27</v>
      </c>
      <c r="C2742" s="27">
        <v>2020</v>
      </c>
      <c r="D2742" s="28">
        <v>12</v>
      </c>
      <c r="E2742" t="s">
        <v>52</v>
      </c>
      <c r="F2742" t="s">
        <v>1314</v>
      </c>
      <c r="G2742" s="29">
        <v>44000</v>
      </c>
      <c r="H2742" s="30">
        <v>44000</v>
      </c>
      <c r="I2742" s="31">
        <v>174</v>
      </c>
      <c r="J2742" t="s">
        <v>44</v>
      </c>
      <c r="L2742" t="s">
        <v>54</v>
      </c>
      <c r="M2742" t="s">
        <v>38</v>
      </c>
      <c r="P2742" t="s">
        <v>26</v>
      </c>
      <c r="Q2742" t="s">
        <v>33</v>
      </c>
      <c r="R2742" t="s">
        <v>558</v>
      </c>
      <c r="W2742" s="32">
        <v>-78233.100000000006</v>
      </c>
      <c r="X2742" t="s">
        <v>1317</v>
      </c>
      <c r="Y2742" t="s">
        <v>57</v>
      </c>
      <c r="Z2742" t="s">
        <v>57</v>
      </c>
    </row>
    <row r="2743" spans="1:26" x14ac:dyDescent="0.3">
      <c r="A2743" t="s">
        <v>26</v>
      </c>
      <c r="B2743" t="s">
        <v>27</v>
      </c>
      <c r="C2743" s="27">
        <v>2020</v>
      </c>
      <c r="D2743" s="28">
        <v>12</v>
      </c>
      <c r="E2743" t="s">
        <v>52</v>
      </c>
      <c r="F2743" t="s">
        <v>1314</v>
      </c>
      <c r="G2743" s="29">
        <v>44000</v>
      </c>
      <c r="H2743" s="30">
        <v>44000</v>
      </c>
      <c r="I2743" s="31">
        <v>205</v>
      </c>
      <c r="J2743" t="s">
        <v>44</v>
      </c>
      <c r="K2743" t="s">
        <v>581</v>
      </c>
      <c r="L2743" t="s">
        <v>987</v>
      </c>
      <c r="M2743" t="s">
        <v>582</v>
      </c>
      <c r="P2743" t="s">
        <v>26</v>
      </c>
      <c r="Q2743" t="s">
        <v>33</v>
      </c>
      <c r="R2743" t="s">
        <v>558</v>
      </c>
      <c r="S2743" t="s">
        <v>810</v>
      </c>
      <c r="W2743" s="32">
        <v>3500</v>
      </c>
      <c r="X2743" t="s">
        <v>1315</v>
      </c>
      <c r="Y2743" t="s">
        <v>1318</v>
      </c>
      <c r="Z2743" t="s">
        <v>57</v>
      </c>
    </row>
    <row r="2744" spans="1:26" x14ac:dyDescent="0.3">
      <c r="A2744" t="s">
        <v>26</v>
      </c>
      <c r="B2744" t="s">
        <v>27</v>
      </c>
      <c r="C2744" s="27">
        <v>2020</v>
      </c>
      <c r="D2744" s="28">
        <v>12</v>
      </c>
      <c r="E2744" t="s">
        <v>52</v>
      </c>
      <c r="F2744" t="s">
        <v>1314</v>
      </c>
      <c r="G2744" s="29">
        <v>44000</v>
      </c>
      <c r="H2744" s="30">
        <v>44000</v>
      </c>
      <c r="I2744" s="31">
        <v>207</v>
      </c>
      <c r="J2744" t="s">
        <v>44</v>
      </c>
      <c r="K2744" t="s">
        <v>581</v>
      </c>
      <c r="L2744" t="s">
        <v>987</v>
      </c>
      <c r="M2744" t="s">
        <v>582</v>
      </c>
      <c r="P2744" t="s">
        <v>26</v>
      </c>
      <c r="Q2744" t="s">
        <v>33</v>
      </c>
      <c r="R2744" t="s">
        <v>558</v>
      </c>
      <c r="S2744" t="s">
        <v>752</v>
      </c>
      <c r="W2744" s="32">
        <v>3000</v>
      </c>
      <c r="X2744" t="s">
        <v>1316</v>
      </c>
      <c r="Y2744" t="s">
        <v>1319</v>
      </c>
      <c r="Z2744" t="s">
        <v>57</v>
      </c>
    </row>
    <row r="2745" spans="1:26" x14ac:dyDescent="0.3">
      <c r="A2745" t="s">
        <v>26</v>
      </c>
      <c r="B2745" t="s">
        <v>27</v>
      </c>
      <c r="C2745" s="27">
        <v>2020</v>
      </c>
      <c r="D2745" s="28">
        <v>12</v>
      </c>
      <c r="E2745" t="s">
        <v>52</v>
      </c>
      <c r="F2745" t="s">
        <v>1314</v>
      </c>
      <c r="G2745" s="29">
        <v>44000</v>
      </c>
      <c r="H2745" s="30">
        <v>44000</v>
      </c>
      <c r="I2745" s="31">
        <v>269</v>
      </c>
      <c r="J2745" t="s">
        <v>44</v>
      </c>
      <c r="K2745" t="s">
        <v>581</v>
      </c>
      <c r="L2745" t="s">
        <v>987</v>
      </c>
      <c r="M2745" t="s">
        <v>582</v>
      </c>
      <c r="P2745" t="s">
        <v>26</v>
      </c>
      <c r="Q2745" t="s">
        <v>33</v>
      </c>
      <c r="R2745" t="s">
        <v>558</v>
      </c>
      <c r="S2745" t="s">
        <v>1092</v>
      </c>
      <c r="W2745" s="32">
        <v>78233.100000000006</v>
      </c>
      <c r="X2745" t="s">
        <v>1317</v>
      </c>
      <c r="Y2745" t="s">
        <v>1252</v>
      </c>
      <c r="Z2745" t="s">
        <v>57</v>
      </c>
    </row>
    <row r="2746" spans="1:26" x14ac:dyDescent="0.3">
      <c r="A2746" t="s">
        <v>26</v>
      </c>
      <c r="B2746" t="s">
        <v>27</v>
      </c>
      <c r="C2746" s="27">
        <v>2020</v>
      </c>
      <c r="D2746" s="28">
        <v>12</v>
      </c>
      <c r="E2746" t="s">
        <v>52</v>
      </c>
      <c r="F2746" t="s">
        <v>1320</v>
      </c>
      <c r="G2746" s="29">
        <v>44000</v>
      </c>
      <c r="H2746" s="30">
        <v>44000</v>
      </c>
      <c r="I2746" s="31">
        <v>6</v>
      </c>
      <c r="J2746" t="s">
        <v>44</v>
      </c>
      <c r="L2746" t="s">
        <v>37</v>
      </c>
      <c r="M2746" t="s">
        <v>38</v>
      </c>
      <c r="P2746" t="s">
        <v>26</v>
      </c>
      <c r="Q2746" t="s">
        <v>33</v>
      </c>
      <c r="R2746" t="s">
        <v>558</v>
      </c>
      <c r="W2746" s="32">
        <v>-3500</v>
      </c>
      <c r="X2746" t="s">
        <v>1315</v>
      </c>
      <c r="Y2746" t="s">
        <v>45</v>
      </c>
      <c r="Z2746" t="s">
        <v>70</v>
      </c>
    </row>
    <row r="2747" spans="1:26" x14ac:dyDescent="0.3">
      <c r="A2747" t="s">
        <v>26</v>
      </c>
      <c r="B2747" t="s">
        <v>27</v>
      </c>
      <c r="C2747" s="27">
        <v>2020</v>
      </c>
      <c r="D2747" s="28">
        <v>12</v>
      </c>
      <c r="E2747" t="s">
        <v>52</v>
      </c>
      <c r="F2747" t="s">
        <v>1320</v>
      </c>
      <c r="G2747" s="29">
        <v>44000</v>
      </c>
      <c r="H2747" s="30">
        <v>44000</v>
      </c>
      <c r="I2747" s="31">
        <v>15</v>
      </c>
      <c r="J2747" t="s">
        <v>44</v>
      </c>
      <c r="L2747" t="s">
        <v>37</v>
      </c>
      <c r="M2747" t="s">
        <v>38</v>
      </c>
      <c r="P2747" t="s">
        <v>26</v>
      </c>
      <c r="Q2747" t="s">
        <v>33</v>
      </c>
      <c r="R2747" t="s">
        <v>558</v>
      </c>
      <c r="W2747" s="32">
        <v>-3000</v>
      </c>
      <c r="X2747" t="s">
        <v>1316</v>
      </c>
      <c r="Y2747" t="s">
        <v>45</v>
      </c>
      <c r="Z2747" t="s">
        <v>70</v>
      </c>
    </row>
    <row r="2748" spans="1:26" x14ac:dyDescent="0.3">
      <c r="A2748" t="s">
        <v>26</v>
      </c>
      <c r="B2748" t="s">
        <v>27</v>
      </c>
      <c r="C2748" s="27">
        <v>2020</v>
      </c>
      <c r="D2748" s="28">
        <v>12</v>
      </c>
      <c r="E2748" t="s">
        <v>52</v>
      </c>
      <c r="F2748" t="s">
        <v>1320</v>
      </c>
      <c r="G2748" s="29">
        <v>44000</v>
      </c>
      <c r="H2748" s="30">
        <v>44000</v>
      </c>
      <c r="I2748" s="31">
        <v>26</v>
      </c>
      <c r="J2748" t="s">
        <v>44</v>
      </c>
      <c r="L2748" t="s">
        <v>37</v>
      </c>
      <c r="M2748" t="s">
        <v>38</v>
      </c>
      <c r="P2748" t="s">
        <v>26</v>
      </c>
      <c r="Q2748" t="s">
        <v>33</v>
      </c>
      <c r="R2748" t="s">
        <v>558</v>
      </c>
      <c r="W2748" s="32">
        <v>-78233.100000000006</v>
      </c>
      <c r="X2748" t="s">
        <v>1317</v>
      </c>
      <c r="Y2748" t="s">
        <v>45</v>
      </c>
      <c r="Z2748" t="s">
        <v>70</v>
      </c>
    </row>
    <row r="2749" spans="1:26" x14ac:dyDescent="0.3">
      <c r="A2749" t="s">
        <v>26</v>
      </c>
      <c r="B2749" t="s">
        <v>27</v>
      </c>
      <c r="C2749" s="27">
        <v>2020</v>
      </c>
      <c r="D2749" s="28">
        <v>12</v>
      </c>
      <c r="E2749" t="s">
        <v>52</v>
      </c>
      <c r="F2749" t="s">
        <v>1320</v>
      </c>
      <c r="G2749" s="29">
        <v>44000</v>
      </c>
      <c r="H2749" s="30">
        <v>44000</v>
      </c>
      <c r="I2749" s="31">
        <v>80</v>
      </c>
      <c r="J2749" t="s">
        <v>44</v>
      </c>
      <c r="L2749" t="s">
        <v>54</v>
      </c>
      <c r="M2749" t="s">
        <v>38</v>
      </c>
      <c r="P2749" t="s">
        <v>26</v>
      </c>
      <c r="Q2749" t="s">
        <v>33</v>
      </c>
      <c r="R2749" t="s">
        <v>558</v>
      </c>
      <c r="W2749" s="32">
        <v>3500</v>
      </c>
      <c r="X2749" t="s">
        <v>1315</v>
      </c>
      <c r="Y2749" t="s">
        <v>57</v>
      </c>
      <c r="Z2749" t="s">
        <v>70</v>
      </c>
    </row>
    <row r="2750" spans="1:26" x14ac:dyDescent="0.3">
      <c r="A2750" t="s">
        <v>26</v>
      </c>
      <c r="B2750" t="s">
        <v>27</v>
      </c>
      <c r="C2750" s="27">
        <v>2020</v>
      </c>
      <c r="D2750" s="28">
        <v>12</v>
      </c>
      <c r="E2750" t="s">
        <v>52</v>
      </c>
      <c r="F2750" t="s">
        <v>1320</v>
      </c>
      <c r="G2750" s="29">
        <v>44000</v>
      </c>
      <c r="H2750" s="30">
        <v>44000</v>
      </c>
      <c r="I2750" s="31">
        <v>82</v>
      </c>
      <c r="J2750" t="s">
        <v>44</v>
      </c>
      <c r="L2750" t="s">
        <v>54</v>
      </c>
      <c r="M2750" t="s">
        <v>38</v>
      </c>
      <c r="P2750" t="s">
        <v>26</v>
      </c>
      <c r="Q2750" t="s">
        <v>33</v>
      </c>
      <c r="R2750" t="s">
        <v>558</v>
      </c>
      <c r="W2750" s="32">
        <v>3000</v>
      </c>
      <c r="X2750" t="s">
        <v>1316</v>
      </c>
      <c r="Y2750" t="s">
        <v>57</v>
      </c>
      <c r="Z2750" t="s">
        <v>70</v>
      </c>
    </row>
    <row r="2751" spans="1:26" x14ac:dyDescent="0.3">
      <c r="A2751" t="s">
        <v>26</v>
      </c>
      <c r="B2751" t="s">
        <v>27</v>
      </c>
      <c r="C2751" s="27">
        <v>2020</v>
      </c>
      <c r="D2751" s="28">
        <v>12</v>
      </c>
      <c r="E2751" t="s">
        <v>52</v>
      </c>
      <c r="F2751" t="s">
        <v>1320</v>
      </c>
      <c r="G2751" s="29">
        <v>44000</v>
      </c>
      <c r="H2751" s="30">
        <v>44000</v>
      </c>
      <c r="I2751" s="31">
        <v>101</v>
      </c>
      <c r="J2751" t="s">
        <v>44</v>
      </c>
      <c r="L2751" t="s">
        <v>54</v>
      </c>
      <c r="M2751" t="s">
        <v>38</v>
      </c>
      <c r="P2751" t="s">
        <v>26</v>
      </c>
      <c r="Q2751" t="s">
        <v>33</v>
      </c>
      <c r="R2751" t="s">
        <v>558</v>
      </c>
      <c r="W2751" s="32">
        <v>78233.100000000006</v>
      </c>
      <c r="X2751" t="s">
        <v>1317</v>
      </c>
      <c r="Y2751" t="s">
        <v>57</v>
      </c>
      <c r="Z2751" t="s">
        <v>70</v>
      </c>
    </row>
    <row r="2752" spans="1:26" x14ac:dyDescent="0.3">
      <c r="A2752" t="s">
        <v>26</v>
      </c>
      <c r="B2752" t="s">
        <v>27</v>
      </c>
      <c r="C2752" s="27">
        <v>2020</v>
      </c>
      <c r="D2752" s="28">
        <v>12</v>
      </c>
      <c r="E2752" t="s">
        <v>632</v>
      </c>
      <c r="F2752" t="s">
        <v>1321</v>
      </c>
      <c r="G2752" s="29">
        <v>44004</v>
      </c>
      <c r="H2752" s="30">
        <v>44007</v>
      </c>
      <c r="I2752" s="31">
        <v>27</v>
      </c>
      <c r="J2752" t="s">
        <v>44</v>
      </c>
      <c r="K2752" t="s">
        <v>581</v>
      </c>
      <c r="L2752" t="s">
        <v>971</v>
      </c>
      <c r="M2752" t="s">
        <v>48</v>
      </c>
      <c r="O2752" t="s">
        <v>964</v>
      </c>
      <c r="P2752" t="s">
        <v>26</v>
      </c>
      <c r="Q2752" t="s">
        <v>33</v>
      </c>
      <c r="R2752" t="s">
        <v>558</v>
      </c>
      <c r="W2752" s="32">
        <v>36.229999999999997</v>
      </c>
      <c r="X2752" t="s">
        <v>1322</v>
      </c>
      <c r="Y2752" t="s">
        <v>1323</v>
      </c>
      <c r="Z2752" t="s">
        <v>1324</v>
      </c>
    </row>
    <row r="2753" spans="1:26" x14ac:dyDescent="0.3">
      <c r="A2753" t="s">
        <v>26</v>
      </c>
      <c r="B2753" t="s">
        <v>27</v>
      </c>
      <c r="C2753" s="27">
        <v>2020</v>
      </c>
      <c r="D2753" s="28">
        <v>12</v>
      </c>
      <c r="E2753" t="s">
        <v>632</v>
      </c>
      <c r="F2753" t="s">
        <v>1321</v>
      </c>
      <c r="G2753" s="29">
        <v>44004</v>
      </c>
      <c r="H2753" s="30">
        <v>44007</v>
      </c>
      <c r="I2753" s="31">
        <v>70</v>
      </c>
      <c r="J2753" t="s">
        <v>44</v>
      </c>
      <c r="L2753" t="s">
        <v>37</v>
      </c>
      <c r="M2753" t="s">
        <v>38</v>
      </c>
      <c r="Q2753" t="s">
        <v>33</v>
      </c>
      <c r="W2753" s="32">
        <v>-36.229999999999997</v>
      </c>
      <c r="Y2753" t="s">
        <v>45</v>
      </c>
      <c r="Z2753" t="s">
        <v>1324</v>
      </c>
    </row>
    <row r="2754" spans="1:26" x14ac:dyDescent="0.3">
      <c r="A2754" t="s">
        <v>26</v>
      </c>
      <c r="B2754" t="s">
        <v>27</v>
      </c>
      <c r="C2754" s="27">
        <v>2020</v>
      </c>
      <c r="D2754" s="28">
        <v>12</v>
      </c>
      <c r="E2754" t="s">
        <v>632</v>
      </c>
      <c r="F2754" t="s">
        <v>1325</v>
      </c>
      <c r="G2754" s="29">
        <v>44012</v>
      </c>
      <c r="H2754" s="30">
        <v>44027</v>
      </c>
      <c r="I2754" s="31">
        <v>14</v>
      </c>
      <c r="J2754" t="s">
        <v>44</v>
      </c>
      <c r="L2754" t="s">
        <v>459</v>
      </c>
      <c r="M2754" t="s">
        <v>32</v>
      </c>
      <c r="P2754" t="s">
        <v>26</v>
      </c>
      <c r="Q2754" t="s">
        <v>33</v>
      </c>
      <c r="R2754" t="s">
        <v>558</v>
      </c>
      <c r="W2754" s="32">
        <v>-2099.06</v>
      </c>
      <c r="Y2754" t="s">
        <v>790</v>
      </c>
      <c r="Z2754" t="s">
        <v>1326</v>
      </c>
    </row>
    <row r="2755" spans="1:26" x14ac:dyDescent="0.3">
      <c r="A2755" t="s">
        <v>26</v>
      </c>
      <c r="B2755" t="s">
        <v>27</v>
      </c>
      <c r="C2755" s="27">
        <v>2020</v>
      </c>
      <c r="D2755" s="28">
        <v>12</v>
      </c>
      <c r="E2755" t="s">
        <v>632</v>
      </c>
      <c r="F2755" t="s">
        <v>1325</v>
      </c>
      <c r="G2755" s="29">
        <v>44012</v>
      </c>
      <c r="H2755" s="30">
        <v>44027</v>
      </c>
      <c r="I2755" s="31">
        <v>15</v>
      </c>
      <c r="J2755" t="s">
        <v>44</v>
      </c>
      <c r="L2755" t="s">
        <v>459</v>
      </c>
      <c r="M2755" t="s">
        <v>32</v>
      </c>
      <c r="P2755" t="s">
        <v>26</v>
      </c>
      <c r="Q2755" t="s">
        <v>49</v>
      </c>
      <c r="R2755" t="s">
        <v>558</v>
      </c>
      <c r="W2755" s="32">
        <v>-72.430000000000007</v>
      </c>
      <c r="Y2755" t="s">
        <v>790</v>
      </c>
      <c r="Z2755" t="s">
        <v>1326</v>
      </c>
    </row>
    <row r="2756" spans="1:26" x14ac:dyDescent="0.3">
      <c r="A2756" t="s">
        <v>26</v>
      </c>
      <c r="B2756" t="s">
        <v>27</v>
      </c>
      <c r="C2756" s="27">
        <v>2020</v>
      </c>
      <c r="D2756" s="28">
        <v>12</v>
      </c>
      <c r="E2756" t="s">
        <v>632</v>
      </c>
      <c r="F2756" t="s">
        <v>1325</v>
      </c>
      <c r="G2756" s="29">
        <v>44012</v>
      </c>
      <c r="H2756" s="30">
        <v>44027</v>
      </c>
      <c r="I2756" s="31">
        <v>47</v>
      </c>
      <c r="J2756" t="s">
        <v>44</v>
      </c>
      <c r="L2756" t="s">
        <v>37</v>
      </c>
      <c r="M2756" t="s">
        <v>38</v>
      </c>
      <c r="Q2756" t="s">
        <v>33</v>
      </c>
      <c r="W2756" s="32">
        <v>2099.06</v>
      </c>
      <c r="Y2756" t="s">
        <v>45</v>
      </c>
      <c r="Z2756" t="s">
        <v>1326</v>
      </c>
    </row>
    <row r="2757" spans="1:26" x14ac:dyDescent="0.3">
      <c r="A2757" t="s">
        <v>26</v>
      </c>
      <c r="B2757" t="s">
        <v>27</v>
      </c>
      <c r="C2757" s="27">
        <v>2020</v>
      </c>
      <c r="D2757" s="28">
        <v>12</v>
      </c>
      <c r="E2757" t="s">
        <v>632</v>
      </c>
      <c r="F2757" t="s">
        <v>1325</v>
      </c>
      <c r="G2757" s="29">
        <v>44012</v>
      </c>
      <c r="H2757" s="30">
        <v>44027</v>
      </c>
      <c r="I2757" s="31">
        <v>49</v>
      </c>
      <c r="J2757" t="s">
        <v>44</v>
      </c>
      <c r="L2757" t="s">
        <v>37</v>
      </c>
      <c r="M2757" t="s">
        <v>38</v>
      </c>
      <c r="Q2757" t="s">
        <v>49</v>
      </c>
      <c r="W2757" s="32">
        <v>72.430000000000007</v>
      </c>
      <c r="Y2757" t="s">
        <v>45</v>
      </c>
      <c r="Z2757" t="s">
        <v>1326</v>
      </c>
    </row>
    <row r="2758" spans="1:26" x14ac:dyDescent="0.3">
      <c r="A2758" t="s">
        <v>26</v>
      </c>
      <c r="B2758" t="s">
        <v>27</v>
      </c>
      <c r="C2758" s="27">
        <v>2020</v>
      </c>
      <c r="D2758" s="28">
        <v>998</v>
      </c>
      <c r="E2758" t="s">
        <v>632</v>
      </c>
      <c r="F2758" t="s">
        <v>1327</v>
      </c>
      <c r="G2758" s="29">
        <v>44012</v>
      </c>
      <c r="H2758" s="30">
        <v>44034</v>
      </c>
      <c r="I2758" s="31">
        <v>237</v>
      </c>
      <c r="J2758" t="s">
        <v>676</v>
      </c>
      <c r="L2758" t="s">
        <v>793</v>
      </c>
      <c r="M2758" t="s">
        <v>38</v>
      </c>
      <c r="P2758" t="s">
        <v>26</v>
      </c>
      <c r="Q2758" t="s">
        <v>33</v>
      </c>
      <c r="R2758" t="s">
        <v>558</v>
      </c>
      <c r="W2758" s="32">
        <v>5901.78</v>
      </c>
      <c r="X2758" t="s">
        <v>794</v>
      </c>
      <c r="Y2758" t="s">
        <v>795</v>
      </c>
      <c r="Z2758" t="s">
        <v>1328</v>
      </c>
    </row>
    <row r="2759" spans="1:26" x14ac:dyDescent="0.3">
      <c r="A2759" t="s">
        <v>26</v>
      </c>
      <c r="B2759" t="s">
        <v>27</v>
      </c>
      <c r="C2759" s="27">
        <v>2020</v>
      </c>
      <c r="D2759" s="28">
        <v>998</v>
      </c>
      <c r="E2759" t="s">
        <v>632</v>
      </c>
      <c r="F2759" t="s">
        <v>1327</v>
      </c>
      <c r="G2759" s="29">
        <v>44012</v>
      </c>
      <c r="H2759" s="30">
        <v>44034</v>
      </c>
      <c r="I2759" s="31">
        <v>238</v>
      </c>
      <c r="J2759" t="s">
        <v>676</v>
      </c>
      <c r="L2759" t="s">
        <v>37</v>
      </c>
      <c r="M2759" t="s">
        <v>38</v>
      </c>
      <c r="P2759" t="s">
        <v>26</v>
      </c>
      <c r="Q2759" t="s">
        <v>33</v>
      </c>
      <c r="R2759" t="s">
        <v>558</v>
      </c>
      <c r="W2759" s="32">
        <v>-5901.78</v>
      </c>
      <c r="X2759" t="s">
        <v>794</v>
      </c>
      <c r="Y2759" t="s">
        <v>45</v>
      </c>
      <c r="Z2759" t="s">
        <v>1328</v>
      </c>
    </row>
    <row r="2760" spans="1:26" x14ac:dyDescent="0.3">
      <c r="A2760" t="s">
        <v>26</v>
      </c>
      <c r="B2760" t="s">
        <v>27</v>
      </c>
      <c r="C2760" s="27">
        <v>2020</v>
      </c>
      <c r="D2760" s="28">
        <v>998</v>
      </c>
      <c r="E2760" t="s">
        <v>632</v>
      </c>
      <c r="F2760" t="s">
        <v>1327</v>
      </c>
      <c r="G2760" s="29">
        <v>44012</v>
      </c>
      <c r="H2760" s="30">
        <v>44034</v>
      </c>
      <c r="I2760" s="31">
        <v>239</v>
      </c>
      <c r="J2760" t="s">
        <v>676</v>
      </c>
      <c r="L2760" t="s">
        <v>793</v>
      </c>
      <c r="M2760" t="s">
        <v>38</v>
      </c>
      <c r="P2760" t="s">
        <v>26</v>
      </c>
      <c r="Q2760" t="s">
        <v>720</v>
      </c>
      <c r="R2760" t="s">
        <v>558</v>
      </c>
      <c r="W2760" s="32">
        <v>50.66</v>
      </c>
      <c r="X2760" t="s">
        <v>794</v>
      </c>
      <c r="Y2760" t="s">
        <v>795</v>
      </c>
      <c r="Z2760" t="s">
        <v>1328</v>
      </c>
    </row>
    <row r="2761" spans="1:26" x14ac:dyDescent="0.3">
      <c r="A2761" t="s">
        <v>26</v>
      </c>
      <c r="B2761" t="s">
        <v>27</v>
      </c>
      <c r="C2761" s="27">
        <v>2020</v>
      </c>
      <c r="D2761" s="28">
        <v>998</v>
      </c>
      <c r="E2761" t="s">
        <v>632</v>
      </c>
      <c r="F2761" t="s">
        <v>1327</v>
      </c>
      <c r="G2761" s="29">
        <v>44012</v>
      </c>
      <c r="H2761" s="30">
        <v>44034</v>
      </c>
      <c r="I2761" s="31">
        <v>240</v>
      </c>
      <c r="J2761" t="s">
        <v>676</v>
      </c>
      <c r="L2761" t="s">
        <v>37</v>
      </c>
      <c r="M2761" t="s">
        <v>38</v>
      </c>
      <c r="P2761" t="s">
        <v>26</v>
      </c>
      <c r="Q2761" t="s">
        <v>720</v>
      </c>
      <c r="R2761" t="s">
        <v>558</v>
      </c>
      <c r="W2761" s="32">
        <v>-50.66</v>
      </c>
      <c r="X2761" t="s">
        <v>794</v>
      </c>
      <c r="Y2761" t="s">
        <v>45</v>
      </c>
      <c r="Z2761" t="s">
        <v>1328</v>
      </c>
    </row>
    <row r="2762" spans="1:26" x14ac:dyDescent="0.3">
      <c r="A2762" t="s">
        <v>26</v>
      </c>
      <c r="B2762" t="s">
        <v>27</v>
      </c>
      <c r="C2762" s="27">
        <v>2021</v>
      </c>
      <c r="D2762" s="28">
        <v>1</v>
      </c>
      <c r="E2762" t="s">
        <v>609</v>
      </c>
      <c r="F2762" t="s">
        <v>1329</v>
      </c>
      <c r="G2762" s="29">
        <v>44013</v>
      </c>
      <c r="H2762" s="30">
        <v>44011</v>
      </c>
      <c r="I2762" s="31">
        <v>245</v>
      </c>
      <c r="J2762" t="s">
        <v>44</v>
      </c>
      <c r="K2762" t="s">
        <v>604</v>
      </c>
      <c r="L2762" t="s">
        <v>611</v>
      </c>
      <c r="M2762" t="s">
        <v>903</v>
      </c>
      <c r="O2762" t="s">
        <v>606</v>
      </c>
      <c r="P2762" t="s">
        <v>26</v>
      </c>
      <c r="Q2762" t="s">
        <v>33</v>
      </c>
      <c r="R2762" t="s">
        <v>558</v>
      </c>
      <c r="W2762" s="32">
        <v>3354.92</v>
      </c>
      <c r="X2762" t="s">
        <v>612</v>
      </c>
      <c r="Y2762" t="s">
        <v>1330</v>
      </c>
      <c r="Z2762" t="s">
        <v>614</v>
      </c>
    </row>
    <row r="2763" spans="1:26" x14ac:dyDescent="0.3">
      <c r="A2763" t="s">
        <v>26</v>
      </c>
      <c r="B2763" t="s">
        <v>27</v>
      </c>
      <c r="C2763" s="27">
        <v>2021</v>
      </c>
      <c r="D2763" s="28">
        <v>1</v>
      </c>
      <c r="E2763" t="s">
        <v>609</v>
      </c>
      <c r="F2763" t="s">
        <v>1329</v>
      </c>
      <c r="G2763" s="29">
        <v>44013</v>
      </c>
      <c r="H2763" s="30">
        <v>44011</v>
      </c>
      <c r="I2763" s="31">
        <v>246</v>
      </c>
      <c r="J2763" t="s">
        <v>44</v>
      </c>
      <c r="K2763" t="s">
        <v>604</v>
      </c>
      <c r="L2763" t="s">
        <v>611</v>
      </c>
      <c r="M2763" t="s">
        <v>903</v>
      </c>
      <c r="O2763" t="s">
        <v>606</v>
      </c>
      <c r="P2763" t="s">
        <v>26</v>
      </c>
      <c r="Q2763" t="s">
        <v>33</v>
      </c>
      <c r="R2763" t="s">
        <v>558</v>
      </c>
      <c r="W2763" s="32">
        <v>3349</v>
      </c>
      <c r="X2763" t="s">
        <v>612</v>
      </c>
      <c r="Y2763" t="s">
        <v>1330</v>
      </c>
      <c r="Z2763" t="s">
        <v>614</v>
      </c>
    </row>
    <row r="2764" spans="1:26" x14ac:dyDescent="0.3">
      <c r="A2764" t="s">
        <v>26</v>
      </c>
      <c r="B2764" t="s">
        <v>27</v>
      </c>
      <c r="C2764" s="27">
        <v>2021</v>
      </c>
      <c r="D2764" s="28">
        <v>1</v>
      </c>
      <c r="E2764" t="s">
        <v>609</v>
      </c>
      <c r="F2764" t="s">
        <v>1329</v>
      </c>
      <c r="G2764" s="29">
        <v>44013</v>
      </c>
      <c r="H2764" s="30">
        <v>44011</v>
      </c>
      <c r="I2764" s="31">
        <v>247</v>
      </c>
      <c r="J2764" t="s">
        <v>44</v>
      </c>
      <c r="K2764" t="s">
        <v>604</v>
      </c>
      <c r="L2764" t="s">
        <v>615</v>
      </c>
      <c r="M2764" t="s">
        <v>903</v>
      </c>
      <c r="O2764" t="s">
        <v>606</v>
      </c>
      <c r="P2764" t="s">
        <v>26</v>
      </c>
      <c r="Q2764" t="s">
        <v>33</v>
      </c>
      <c r="R2764" t="s">
        <v>558</v>
      </c>
      <c r="W2764" s="32">
        <v>453.59</v>
      </c>
      <c r="X2764" t="s">
        <v>612</v>
      </c>
      <c r="Y2764" t="s">
        <v>1330</v>
      </c>
      <c r="Z2764" t="s">
        <v>614</v>
      </c>
    </row>
    <row r="2765" spans="1:26" x14ac:dyDescent="0.3">
      <c r="A2765" t="s">
        <v>26</v>
      </c>
      <c r="B2765" t="s">
        <v>27</v>
      </c>
      <c r="C2765" s="27">
        <v>2021</v>
      </c>
      <c r="D2765" s="28">
        <v>1</v>
      </c>
      <c r="E2765" t="s">
        <v>609</v>
      </c>
      <c r="F2765" t="s">
        <v>1329</v>
      </c>
      <c r="G2765" s="29">
        <v>44013</v>
      </c>
      <c r="H2765" s="30">
        <v>44011</v>
      </c>
      <c r="I2765" s="31">
        <v>248</v>
      </c>
      <c r="J2765" t="s">
        <v>44</v>
      </c>
      <c r="K2765" t="s">
        <v>604</v>
      </c>
      <c r="L2765" t="s">
        <v>615</v>
      </c>
      <c r="M2765" t="s">
        <v>903</v>
      </c>
      <c r="O2765" t="s">
        <v>606</v>
      </c>
      <c r="P2765" t="s">
        <v>26</v>
      </c>
      <c r="Q2765" t="s">
        <v>33</v>
      </c>
      <c r="R2765" t="s">
        <v>558</v>
      </c>
      <c r="W2765" s="32">
        <v>452.78</v>
      </c>
      <c r="X2765" t="s">
        <v>612</v>
      </c>
      <c r="Y2765" t="s">
        <v>1330</v>
      </c>
      <c r="Z2765" t="s">
        <v>614</v>
      </c>
    </row>
    <row r="2766" spans="1:26" x14ac:dyDescent="0.3">
      <c r="A2766" t="s">
        <v>26</v>
      </c>
      <c r="B2766" t="s">
        <v>27</v>
      </c>
      <c r="C2766" s="27">
        <v>2021</v>
      </c>
      <c r="D2766" s="28">
        <v>1</v>
      </c>
      <c r="E2766" t="s">
        <v>609</v>
      </c>
      <c r="F2766" t="s">
        <v>1329</v>
      </c>
      <c r="G2766" s="29">
        <v>44013</v>
      </c>
      <c r="H2766" s="30">
        <v>44011</v>
      </c>
      <c r="I2766" s="31">
        <v>249</v>
      </c>
      <c r="J2766" t="s">
        <v>44</v>
      </c>
      <c r="K2766" t="s">
        <v>604</v>
      </c>
      <c r="L2766" t="s">
        <v>616</v>
      </c>
      <c r="M2766" t="s">
        <v>903</v>
      </c>
      <c r="O2766" t="s">
        <v>606</v>
      </c>
      <c r="P2766" t="s">
        <v>26</v>
      </c>
      <c r="Q2766" t="s">
        <v>33</v>
      </c>
      <c r="R2766" t="s">
        <v>558</v>
      </c>
      <c r="W2766" s="32">
        <v>231.13</v>
      </c>
      <c r="X2766" t="s">
        <v>612</v>
      </c>
      <c r="Y2766" t="s">
        <v>1330</v>
      </c>
      <c r="Z2766" t="s">
        <v>614</v>
      </c>
    </row>
    <row r="2767" spans="1:26" x14ac:dyDescent="0.3">
      <c r="A2767" t="s">
        <v>26</v>
      </c>
      <c r="B2767" t="s">
        <v>27</v>
      </c>
      <c r="C2767" s="27">
        <v>2021</v>
      </c>
      <c r="D2767" s="28">
        <v>1</v>
      </c>
      <c r="E2767" t="s">
        <v>609</v>
      </c>
      <c r="F2767" t="s">
        <v>1329</v>
      </c>
      <c r="G2767" s="29">
        <v>44013</v>
      </c>
      <c r="H2767" s="30">
        <v>44011</v>
      </c>
      <c r="I2767" s="31">
        <v>250</v>
      </c>
      <c r="J2767" t="s">
        <v>44</v>
      </c>
      <c r="K2767" t="s">
        <v>604</v>
      </c>
      <c r="L2767" t="s">
        <v>616</v>
      </c>
      <c r="M2767" t="s">
        <v>903</v>
      </c>
      <c r="O2767" t="s">
        <v>606</v>
      </c>
      <c r="P2767" t="s">
        <v>26</v>
      </c>
      <c r="Q2767" t="s">
        <v>33</v>
      </c>
      <c r="R2767" t="s">
        <v>558</v>
      </c>
      <c r="W2767" s="32">
        <v>242.58</v>
      </c>
      <c r="X2767" t="s">
        <v>612</v>
      </c>
      <c r="Y2767" t="s">
        <v>1330</v>
      </c>
      <c r="Z2767" t="s">
        <v>614</v>
      </c>
    </row>
    <row r="2768" spans="1:26" x14ac:dyDescent="0.3">
      <c r="A2768" t="s">
        <v>26</v>
      </c>
      <c r="B2768" t="s">
        <v>27</v>
      </c>
      <c r="C2768" s="27">
        <v>2021</v>
      </c>
      <c r="D2768" s="28">
        <v>1</v>
      </c>
      <c r="E2768" t="s">
        <v>609</v>
      </c>
      <c r="F2768" t="s">
        <v>1329</v>
      </c>
      <c r="G2768" s="29">
        <v>44013</v>
      </c>
      <c r="H2768" s="30">
        <v>44011</v>
      </c>
      <c r="I2768" s="31">
        <v>251</v>
      </c>
      <c r="J2768" t="s">
        <v>44</v>
      </c>
      <c r="K2768" t="s">
        <v>604</v>
      </c>
      <c r="L2768" t="s">
        <v>617</v>
      </c>
      <c r="M2768" t="s">
        <v>903</v>
      </c>
      <c r="O2768" t="s">
        <v>606</v>
      </c>
      <c r="P2768" t="s">
        <v>26</v>
      </c>
      <c r="Q2768" t="s">
        <v>33</v>
      </c>
      <c r="R2768" t="s">
        <v>558</v>
      </c>
      <c r="W2768" s="32">
        <v>43.95</v>
      </c>
      <c r="X2768" t="s">
        <v>612</v>
      </c>
      <c r="Y2768" t="s">
        <v>1330</v>
      </c>
      <c r="Z2768" t="s">
        <v>614</v>
      </c>
    </row>
    <row r="2769" spans="1:26" x14ac:dyDescent="0.3">
      <c r="A2769" t="s">
        <v>26</v>
      </c>
      <c r="B2769" t="s">
        <v>27</v>
      </c>
      <c r="C2769" s="27">
        <v>2021</v>
      </c>
      <c r="D2769" s="28">
        <v>1</v>
      </c>
      <c r="E2769" t="s">
        <v>609</v>
      </c>
      <c r="F2769" t="s">
        <v>1329</v>
      </c>
      <c r="G2769" s="29">
        <v>44013</v>
      </c>
      <c r="H2769" s="30">
        <v>44011</v>
      </c>
      <c r="I2769" s="31">
        <v>252</v>
      </c>
      <c r="J2769" t="s">
        <v>44</v>
      </c>
      <c r="K2769" t="s">
        <v>604</v>
      </c>
      <c r="L2769" t="s">
        <v>617</v>
      </c>
      <c r="M2769" t="s">
        <v>903</v>
      </c>
      <c r="O2769" t="s">
        <v>606</v>
      </c>
      <c r="P2769" t="s">
        <v>26</v>
      </c>
      <c r="Q2769" t="s">
        <v>33</v>
      </c>
      <c r="R2769" t="s">
        <v>558</v>
      </c>
      <c r="W2769" s="32">
        <v>43.87</v>
      </c>
      <c r="X2769" t="s">
        <v>612</v>
      </c>
      <c r="Y2769" t="s">
        <v>1330</v>
      </c>
      <c r="Z2769" t="s">
        <v>614</v>
      </c>
    </row>
    <row r="2770" spans="1:26" x14ac:dyDescent="0.3">
      <c r="A2770" t="s">
        <v>26</v>
      </c>
      <c r="B2770" t="s">
        <v>27</v>
      </c>
      <c r="C2770" s="27">
        <v>2021</v>
      </c>
      <c r="D2770" s="28">
        <v>1</v>
      </c>
      <c r="E2770" t="s">
        <v>609</v>
      </c>
      <c r="F2770" t="s">
        <v>1329</v>
      </c>
      <c r="G2770" s="29">
        <v>44013</v>
      </c>
      <c r="H2770" s="30">
        <v>44011</v>
      </c>
      <c r="I2770" s="31">
        <v>253</v>
      </c>
      <c r="J2770" t="s">
        <v>44</v>
      </c>
      <c r="K2770" t="s">
        <v>604</v>
      </c>
      <c r="L2770" t="s">
        <v>657</v>
      </c>
      <c r="M2770" t="s">
        <v>903</v>
      </c>
      <c r="O2770" t="s">
        <v>606</v>
      </c>
      <c r="P2770" t="s">
        <v>26</v>
      </c>
      <c r="Q2770" t="s">
        <v>33</v>
      </c>
      <c r="R2770" t="s">
        <v>558</v>
      </c>
      <c r="W2770" s="32">
        <v>901</v>
      </c>
      <c r="X2770" t="s">
        <v>612</v>
      </c>
      <c r="Y2770" t="s">
        <v>1330</v>
      </c>
      <c r="Z2770" t="s">
        <v>614</v>
      </c>
    </row>
    <row r="2771" spans="1:26" x14ac:dyDescent="0.3">
      <c r="A2771" t="s">
        <v>26</v>
      </c>
      <c r="B2771" t="s">
        <v>27</v>
      </c>
      <c r="C2771" s="27">
        <v>2021</v>
      </c>
      <c r="D2771" s="28">
        <v>1</v>
      </c>
      <c r="E2771" t="s">
        <v>609</v>
      </c>
      <c r="F2771" t="s">
        <v>1329</v>
      </c>
      <c r="G2771" s="29">
        <v>44013</v>
      </c>
      <c r="H2771" s="30">
        <v>44011</v>
      </c>
      <c r="I2771" s="31">
        <v>254</v>
      </c>
      <c r="J2771" t="s">
        <v>44</v>
      </c>
      <c r="K2771" t="s">
        <v>604</v>
      </c>
      <c r="L2771" t="s">
        <v>657</v>
      </c>
      <c r="M2771" t="s">
        <v>903</v>
      </c>
      <c r="O2771" t="s">
        <v>606</v>
      </c>
      <c r="P2771" t="s">
        <v>26</v>
      </c>
      <c r="Q2771" t="s">
        <v>33</v>
      </c>
      <c r="R2771" t="s">
        <v>558</v>
      </c>
      <c r="W2771" s="32">
        <v>614.5</v>
      </c>
      <c r="X2771" t="s">
        <v>612</v>
      </c>
      <c r="Y2771" t="s">
        <v>1330</v>
      </c>
      <c r="Z2771" t="s">
        <v>614</v>
      </c>
    </row>
    <row r="2772" spans="1:26" x14ac:dyDescent="0.3">
      <c r="A2772" t="s">
        <v>26</v>
      </c>
      <c r="B2772" t="s">
        <v>27</v>
      </c>
      <c r="C2772" s="27">
        <v>2021</v>
      </c>
      <c r="D2772" s="28">
        <v>1</v>
      </c>
      <c r="E2772" t="s">
        <v>609</v>
      </c>
      <c r="F2772" t="s">
        <v>1329</v>
      </c>
      <c r="G2772" s="29">
        <v>44013</v>
      </c>
      <c r="H2772" s="30">
        <v>44011</v>
      </c>
      <c r="I2772" s="31">
        <v>255</v>
      </c>
      <c r="J2772" t="s">
        <v>44</v>
      </c>
      <c r="K2772" t="s">
        <v>604</v>
      </c>
      <c r="L2772" t="s">
        <v>618</v>
      </c>
      <c r="M2772" t="s">
        <v>903</v>
      </c>
      <c r="O2772" t="s">
        <v>606</v>
      </c>
      <c r="P2772" t="s">
        <v>26</v>
      </c>
      <c r="Q2772" t="s">
        <v>33</v>
      </c>
      <c r="R2772" t="s">
        <v>558</v>
      </c>
      <c r="W2772" s="32">
        <v>39.25</v>
      </c>
      <c r="X2772" t="s">
        <v>612</v>
      </c>
      <c r="Y2772" t="s">
        <v>1330</v>
      </c>
      <c r="Z2772" t="s">
        <v>614</v>
      </c>
    </row>
    <row r="2773" spans="1:26" x14ac:dyDescent="0.3">
      <c r="A2773" t="s">
        <v>26</v>
      </c>
      <c r="B2773" t="s">
        <v>27</v>
      </c>
      <c r="C2773" s="27">
        <v>2021</v>
      </c>
      <c r="D2773" s="28">
        <v>1</v>
      </c>
      <c r="E2773" t="s">
        <v>609</v>
      </c>
      <c r="F2773" t="s">
        <v>1329</v>
      </c>
      <c r="G2773" s="29">
        <v>44013</v>
      </c>
      <c r="H2773" s="30">
        <v>44011</v>
      </c>
      <c r="I2773" s="31">
        <v>256</v>
      </c>
      <c r="J2773" t="s">
        <v>44</v>
      </c>
      <c r="K2773" t="s">
        <v>604</v>
      </c>
      <c r="L2773" t="s">
        <v>618</v>
      </c>
      <c r="M2773" t="s">
        <v>903</v>
      </c>
      <c r="O2773" t="s">
        <v>606</v>
      </c>
      <c r="P2773" t="s">
        <v>26</v>
      </c>
      <c r="Q2773" t="s">
        <v>33</v>
      </c>
      <c r="R2773" t="s">
        <v>558</v>
      </c>
      <c r="W2773" s="32">
        <v>39.18</v>
      </c>
      <c r="X2773" t="s">
        <v>612</v>
      </c>
      <c r="Y2773" t="s">
        <v>1330</v>
      </c>
      <c r="Z2773" t="s">
        <v>614</v>
      </c>
    </row>
    <row r="2774" spans="1:26" x14ac:dyDescent="0.3">
      <c r="A2774" t="s">
        <v>26</v>
      </c>
      <c r="B2774" t="s">
        <v>27</v>
      </c>
      <c r="C2774" s="27">
        <v>2021</v>
      </c>
      <c r="D2774" s="28">
        <v>1</v>
      </c>
      <c r="E2774" t="s">
        <v>609</v>
      </c>
      <c r="F2774" t="s">
        <v>1329</v>
      </c>
      <c r="G2774" s="29">
        <v>44013</v>
      </c>
      <c r="H2774" s="30">
        <v>44011</v>
      </c>
      <c r="I2774" s="31">
        <v>257</v>
      </c>
      <c r="J2774" t="s">
        <v>44</v>
      </c>
      <c r="K2774" t="s">
        <v>604</v>
      </c>
      <c r="L2774" t="s">
        <v>619</v>
      </c>
      <c r="M2774" t="s">
        <v>903</v>
      </c>
      <c r="O2774" t="s">
        <v>606</v>
      </c>
      <c r="P2774" t="s">
        <v>26</v>
      </c>
      <c r="Q2774" t="s">
        <v>33</v>
      </c>
      <c r="R2774" t="s">
        <v>558</v>
      </c>
      <c r="W2774" s="32">
        <v>20.8</v>
      </c>
      <c r="X2774" t="s">
        <v>612</v>
      </c>
      <c r="Y2774" t="s">
        <v>1330</v>
      </c>
      <c r="Z2774" t="s">
        <v>614</v>
      </c>
    </row>
    <row r="2775" spans="1:26" x14ac:dyDescent="0.3">
      <c r="A2775" t="s">
        <v>26</v>
      </c>
      <c r="B2775" t="s">
        <v>27</v>
      </c>
      <c r="C2775" s="27">
        <v>2021</v>
      </c>
      <c r="D2775" s="28">
        <v>1</v>
      </c>
      <c r="E2775" t="s">
        <v>609</v>
      </c>
      <c r="F2775" t="s">
        <v>1329</v>
      </c>
      <c r="G2775" s="29">
        <v>44013</v>
      </c>
      <c r="H2775" s="30">
        <v>44011</v>
      </c>
      <c r="I2775" s="31">
        <v>258</v>
      </c>
      <c r="J2775" t="s">
        <v>44</v>
      </c>
      <c r="K2775" t="s">
        <v>604</v>
      </c>
      <c r="L2775" t="s">
        <v>619</v>
      </c>
      <c r="M2775" t="s">
        <v>903</v>
      </c>
      <c r="O2775" t="s">
        <v>606</v>
      </c>
      <c r="P2775" t="s">
        <v>26</v>
      </c>
      <c r="Q2775" t="s">
        <v>33</v>
      </c>
      <c r="R2775" t="s">
        <v>558</v>
      </c>
      <c r="W2775" s="32">
        <v>20.76</v>
      </c>
      <c r="X2775" t="s">
        <v>612</v>
      </c>
      <c r="Y2775" t="s">
        <v>1330</v>
      </c>
      <c r="Z2775" t="s">
        <v>614</v>
      </c>
    </row>
    <row r="2776" spans="1:26" x14ac:dyDescent="0.3">
      <c r="A2776" t="s">
        <v>26</v>
      </c>
      <c r="B2776" t="s">
        <v>27</v>
      </c>
      <c r="C2776" s="27">
        <v>2021</v>
      </c>
      <c r="D2776" s="28">
        <v>1</v>
      </c>
      <c r="E2776" t="s">
        <v>609</v>
      </c>
      <c r="F2776" t="s">
        <v>1329</v>
      </c>
      <c r="G2776" s="29">
        <v>44013</v>
      </c>
      <c r="H2776" s="30">
        <v>44011</v>
      </c>
      <c r="I2776" s="31">
        <v>259</v>
      </c>
      <c r="J2776" t="s">
        <v>44</v>
      </c>
      <c r="K2776" t="s">
        <v>604</v>
      </c>
      <c r="L2776" t="s">
        <v>905</v>
      </c>
      <c r="M2776" t="s">
        <v>903</v>
      </c>
      <c r="O2776" t="s">
        <v>606</v>
      </c>
      <c r="P2776" t="s">
        <v>26</v>
      </c>
      <c r="Q2776" t="s">
        <v>33</v>
      </c>
      <c r="R2776" t="s">
        <v>558</v>
      </c>
      <c r="W2776" s="32">
        <v>20</v>
      </c>
      <c r="X2776" t="s">
        <v>612</v>
      </c>
      <c r="Y2776" t="s">
        <v>1330</v>
      </c>
      <c r="Z2776" t="s">
        <v>614</v>
      </c>
    </row>
    <row r="2777" spans="1:26" x14ac:dyDescent="0.3">
      <c r="A2777" t="s">
        <v>26</v>
      </c>
      <c r="B2777" t="s">
        <v>27</v>
      </c>
      <c r="C2777" s="27">
        <v>2021</v>
      </c>
      <c r="D2777" s="28">
        <v>1</v>
      </c>
      <c r="E2777" t="s">
        <v>609</v>
      </c>
      <c r="F2777" t="s">
        <v>1329</v>
      </c>
      <c r="G2777" s="29">
        <v>44013</v>
      </c>
      <c r="H2777" s="30">
        <v>44011</v>
      </c>
      <c r="I2777" s="31">
        <v>260</v>
      </c>
      <c r="J2777" t="s">
        <v>44</v>
      </c>
      <c r="K2777" t="s">
        <v>604</v>
      </c>
      <c r="L2777" t="s">
        <v>905</v>
      </c>
      <c r="M2777" t="s">
        <v>903</v>
      </c>
      <c r="O2777" t="s">
        <v>606</v>
      </c>
      <c r="P2777" t="s">
        <v>26</v>
      </c>
      <c r="Q2777" t="s">
        <v>33</v>
      </c>
      <c r="R2777" t="s">
        <v>558</v>
      </c>
      <c r="W2777" s="32">
        <v>10</v>
      </c>
      <c r="X2777" t="s">
        <v>612</v>
      </c>
      <c r="Y2777" t="s">
        <v>1330</v>
      </c>
      <c r="Z2777" t="s">
        <v>614</v>
      </c>
    </row>
    <row r="2778" spans="1:26" x14ac:dyDescent="0.3">
      <c r="A2778" t="s">
        <v>26</v>
      </c>
      <c r="B2778" t="s">
        <v>27</v>
      </c>
      <c r="C2778" s="27">
        <v>2021</v>
      </c>
      <c r="D2778" s="28">
        <v>1</v>
      </c>
      <c r="E2778" t="s">
        <v>609</v>
      </c>
      <c r="F2778" t="s">
        <v>1329</v>
      </c>
      <c r="G2778" s="29">
        <v>44013</v>
      </c>
      <c r="H2778" s="30">
        <v>44011</v>
      </c>
      <c r="I2778" s="31">
        <v>312</v>
      </c>
      <c r="J2778" t="s">
        <v>44</v>
      </c>
      <c r="K2778" t="s">
        <v>604</v>
      </c>
      <c r="L2778" t="s">
        <v>611</v>
      </c>
      <c r="M2778" t="s">
        <v>1025</v>
      </c>
      <c r="O2778" t="s">
        <v>606</v>
      </c>
      <c r="P2778" t="s">
        <v>26</v>
      </c>
      <c r="Q2778" t="s">
        <v>33</v>
      </c>
      <c r="R2778" t="s">
        <v>558</v>
      </c>
      <c r="W2778" s="32">
        <v>2500</v>
      </c>
      <c r="X2778" t="s">
        <v>612</v>
      </c>
      <c r="Y2778" t="s">
        <v>1330</v>
      </c>
      <c r="Z2778" t="s">
        <v>614</v>
      </c>
    </row>
    <row r="2779" spans="1:26" x14ac:dyDescent="0.3">
      <c r="A2779" t="s">
        <v>26</v>
      </c>
      <c r="B2779" t="s">
        <v>27</v>
      </c>
      <c r="C2779" s="27">
        <v>2021</v>
      </c>
      <c r="D2779" s="28">
        <v>1</v>
      </c>
      <c r="E2779" t="s">
        <v>609</v>
      </c>
      <c r="F2779" t="s">
        <v>1329</v>
      </c>
      <c r="G2779" s="29">
        <v>44013</v>
      </c>
      <c r="H2779" s="30">
        <v>44011</v>
      </c>
      <c r="I2779" s="31">
        <v>313</v>
      </c>
      <c r="J2779" t="s">
        <v>44</v>
      </c>
      <c r="K2779" t="s">
        <v>604</v>
      </c>
      <c r="L2779" t="s">
        <v>615</v>
      </c>
      <c r="M2779" t="s">
        <v>1025</v>
      </c>
      <c r="O2779" t="s">
        <v>606</v>
      </c>
      <c r="P2779" t="s">
        <v>26</v>
      </c>
      <c r="Q2779" t="s">
        <v>33</v>
      </c>
      <c r="R2779" t="s">
        <v>558</v>
      </c>
      <c r="W2779" s="32">
        <v>338</v>
      </c>
      <c r="X2779" t="s">
        <v>612</v>
      </c>
      <c r="Y2779" t="s">
        <v>1330</v>
      </c>
      <c r="Z2779" t="s">
        <v>614</v>
      </c>
    </row>
    <row r="2780" spans="1:26" x14ac:dyDescent="0.3">
      <c r="A2780" t="s">
        <v>26</v>
      </c>
      <c r="B2780" t="s">
        <v>27</v>
      </c>
      <c r="C2780" s="27">
        <v>2021</v>
      </c>
      <c r="D2780" s="28">
        <v>1</v>
      </c>
      <c r="E2780" t="s">
        <v>609</v>
      </c>
      <c r="F2780" t="s">
        <v>1329</v>
      </c>
      <c r="G2780" s="29">
        <v>44013</v>
      </c>
      <c r="H2780" s="30">
        <v>44011</v>
      </c>
      <c r="I2780" s="31">
        <v>314</v>
      </c>
      <c r="J2780" t="s">
        <v>44</v>
      </c>
      <c r="K2780" t="s">
        <v>604</v>
      </c>
      <c r="L2780" t="s">
        <v>616</v>
      </c>
      <c r="M2780" t="s">
        <v>1025</v>
      </c>
      <c r="O2780" t="s">
        <v>606</v>
      </c>
      <c r="P2780" t="s">
        <v>26</v>
      </c>
      <c r="Q2780" t="s">
        <v>33</v>
      </c>
      <c r="R2780" t="s">
        <v>558</v>
      </c>
      <c r="W2780" s="32">
        <v>179.62</v>
      </c>
      <c r="X2780" t="s">
        <v>612</v>
      </c>
      <c r="Y2780" t="s">
        <v>1330</v>
      </c>
      <c r="Z2780" t="s">
        <v>614</v>
      </c>
    </row>
    <row r="2781" spans="1:26" x14ac:dyDescent="0.3">
      <c r="A2781" t="s">
        <v>26</v>
      </c>
      <c r="B2781" t="s">
        <v>27</v>
      </c>
      <c r="C2781" s="27">
        <v>2021</v>
      </c>
      <c r="D2781" s="28">
        <v>1</v>
      </c>
      <c r="E2781" t="s">
        <v>609</v>
      </c>
      <c r="F2781" t="s">
        <v>1329</v>
      </c>
      <c r="G2781" s="29">
        <v>44013</v>
      </c>
      <c r="H2781" s="30">
        <v>44011</v>
      </c>
      <c r="I2781" s="31">
        <v>315</v>
      </c>
      <c r="J2781" t="s">
        <v>44</v>
      </c>
      <c r="K2781" t="s">
        <v>604</v>
      </c>
      <c r="L2781" t="s">
        <v>617</v>
      </c>
      <c r="M2781" t="s">
        <v>1025</v>
      </c>
      <c r="O2781" t="s">
        <v>606</v>
      </c>
      <c r="P2781" t="s">
        <v>26</v>
      </c>
      <c r="Q2781" t="s">
        <v>33</v>
      </c>
      <c r="R2781" t="s">
        <v>558</v>
      </c>
      <c r="W2781" s="32">
        <v>32.75</v>
      </c>
      <c r="X2781" t="s">
        <v>612</v>
      </c>
      <c r="Y2781" t="s">
        <v>1330</v>
      </c>
      <c r="Z2781" t="s">
        <v>614</v>
      </c>
    </row>
    <row r="2782" spans="1:26" x14ac:dyDescent="0.3">
      <c r="A2782" t="s">
        <v>26</v>
      </c>
      <c r="B2782" t="s">
        <v>27</v>
      </c>
      <c r="C2782" s="27">
        <v>2021</v>
      </c>
      <c r="D2782" s="28">
        <v>1</v>
      </c>
      <c r="E2782" t="s">
        <v>609</v>
      </c>
      <c r="F2782" t="s">
        <v>1329</v>
      </c>
      <c r="G2782" s="29">
        <v>44013</v>
      </c>
      <c r="H2782" s="30">
        <v>44011</v>
      </c>
      <c r="I2782" s="31">
        <v>316</v>
      </c>
      <c r="J2782" t="s">
        <v>44</v>
      </c>
      <c r="K2782" t="s">
        <v>604</v>
      </c>
      <c r="L2782" t="s">
        <v>657</v>
      </c>
      <c r="M2782" t="s">
        <v>1025</v>
      </c>
      <c r="O2782" t="s">
        <v>606</v>
      </c>
      <c r="P2782" t="s">
        <v>26</v>
      </c>
      <c r="Q2782" t="s">
        <v>33</v>
      </c>
      <c r="R2782" t="s">
        <v>558</v>
      </c>
      <c r="W2782" s="32">
        <v>614.5</v>
      </c>
      <c r="X2782" t="s">
        <v>612</v>
      </c>
      <c r="Y2782" t="s">
        <v>1330</v>
      </c>
      <c r="Z2782" t="s">
        <v>614</v>
      </c>
    </row>
    <row r="2783" spans="1:26" x14ac:dyDescent="0.3">
      <c r="A2783" t="s">
        <v>26</v>
      </c>
      <c r="B2783" t="s">
        <v>27</v>
      </c>
      <c r="C2783" s="27">
        <v>2021</v>
      </c>
      <c r="D2783" s="28">
        <v>1</v>
      </c>
      <c r="E2783" t="s">
        <v>609</v>
      </c>
      <c r="F2783" t="s">
        <v>1329</v>
      </c>
      <c r="G2783" s="29">
        <v>44013</v>
      </c>
      <c r="H2783" s="30">
        <v>44011</v>
      </c>
      <c r="I2783" s="31">
        <v>317</v>
      </c>
      <c r="J2783" t="s">
        <v>44</v>
      </c>
      <c r="K2783" t="s">
        <v>604</v>
      </c>
      <c r="L2783" t="s">
        <v>618</v>
      </c>
      <c r="M2783" t="s">
        <v>1025</v>
      </c>
      <c r="O2783" t="s">
        <v>606</v>
      </c>
      <c r="P2783" t="s">
        <v>26</v>
      </c>
      <c r="Q2783" t="s">
        <v>33</v>
      </c>
      <c r="R2783" t="s">
        <v>558</v>
      </c>
      <c r="W2783" s="32">
        <v>29.25</v>
      </c>
      <c r="X2783" t="s">
        <v>612</v>
      </c>
      <c r="Y2783" t="s">
        <v>1330</v>
      </c>
      <c r="Z2783" t="s">
        <v>614</v>
      </c>
    </row>
    <row r="2784" spans="1:26" x14ac:dyDescent="0.3">
      <c r="A2784" t="s">
        <v>26</v>
      </c>
      <c r="B2784" t="s">
        <v>27</v>
      </c>
      <c r="C2784" s="27">
        <v>2021</v>
      </c>
      <c r="D2784" s="28">
        <v>1</v>
      </c>
      <c r="E2784" t="s">
        <v>609</v>
      </c>
      <c r="F2784" t="s">
        <v>1329</v>
      </c>
      <c r="G2784" s="29">
        <v>44013</v>
      </c>
      <c r="H2784" s="30">
        <v>44011</v>
      </c>
      <c r="I2784" s="31">
        <v>318</v>
      </c>
      <c r="J2784" t="s">
        <v>44</v>
      </c>
      <c r="K2784" t="s">
        <v>604</v>
      </c>
      <c r="L2784" t="s">
        <v>619</v>
      </c>
      <c r="M2784" t="s">
        <v>1025</v>
      </c>
      <c r="O2784" t="s">
        <v>606</v>
      </c>
      <c r="P2784" t="s">
        <v>26</v>
      </c>
      <c r="Q2784" t="s">
        <v>33</v>
      </c>
      <c r="R2784" t="s">
        <v>558</v>
      </c>
      <c r="W2784" s="32">
        <v>15.5</v>
      </c>
      <c r="X2784" t="s">
        <v>612</v>
      </c>
      <c r="Y2784" t="s">
        <v>1330</v>
      </c>
      <c r="Z2784" t="s">
        <v>614</v>
      </c>
    </row>
    <row r="2785" spans="1:26" x14ac:dyDescent="0.3">
      <c r="A2785" t="s">
        <v>26</v>
      </c>
      <c r="B2785" t="s">
        <v>27</v>
      </c>
      <c r="C2785" s="27">
        <v>2021</v>
      </c>
      <c r="D2785" s="28">
        <v>1</v>
      </c>
      <c r="E2785" t="s">
        <v>609</v>
      </c>
      <c r="F2785" t="s">
        <v>1329</v>
      </c>
      <c r="G2785" s="29">
        <v>44013</v>
      </c>
      <c r="H2785" s="30">
        <v>44011</v>
      </c>
      <c r="I2785" s="31">
        <v>403</v>
      </c>
      <c r="J2785" t="s">
        <v>44</v>
      </c>
      <c r="L2785" t="s">
        <v>37</v>
      </c>
      <c r="M2785" t="s">
        <v>38</v>
      </c>
      <c r="Q2785" t="s">
        <v>33</v>
      </c>
      <c r="W2785" s="32">
        <v>-13546.93</v>
      </c>
      <c r="Y2785" t="s">
        <v>45</v>
      </c>
      <c r="Z2785" t="s">
        <v>614</v>
      </c>
    </row>
    <row r="2786" spans="1:26" x14ac:dyDescent="0.3">
      <c r="A2786" t="s">
        <v>26</v>
      </c>
      <c r="B2786" t="s">
        <v>27</v>
      </c>
      <c r="C2786" s="27">
        <v>2021</v>
      </c>
      <c r="D2786" s="28">
        <v>1</v>
      </c>
      <c r="E2786" t="s">
        <v>609</v>
      </c>
      <c r="F2786" t="s">
        <v>1331</v>
      </c>
      <c r="G2786" s="29">
        <v>44022</v>
      </c>
      <c r="H2786" s="30">
        <v>44023</v>
      </c>
      <c r="I2786" s="31">
        <v>240</v>
      </c>
      <c r="J2786" t="s">
        <v>44</v>
      </c>
      <c r="K2786" t="s">
        <v>604</v>
      </c>
      <c r="L2786" t="s">
        <v>611</v>
      </c>
      <c r="M2786" t="s">
        <v>903</v>
      </c>
      <c r="O2786" t="s">
        <v>606</v>
      </c>
      <c r="P2786" t="s">
        <v>26</v>
      </c>
      <c r="Q2786" t="s">
        <v>33</v>
      </c>
      <c r="R2786" t="s">
        <v>558</v>
      </c>
      <c r="W2786" s="32">
        <v>3354.92</v>
      </c>
      <c r="X2786" t="s">
        <v>612</v>
      </c>
      <c r="Y2786" t="s">
        <v>1332</v>
      </c>
      <c r="Z2786" t="s">
        <v>614</v>
      </c>
    </row>
    <row r="2787" spans="1:26" x14ac:dyDescent="0.3">
      <c r="A2787" t="s">
        <v>26</v>
      </c>
      <c r="B2787" t="s">
        <v>27</v>
      </c>
      <c r="C2787" s="27">
        <v>2021</v>
      </c>
      <c r="D2787" s="28">
        <v>1</v>
      </c>
      <c r="E2787" t="s">
        <v>609</v>
      </c>
      <c r="F2787" t="s">
        <v>1331</v>
      </c>
      <c r="G2787" s="29">
        <v>44022</v>
      </c>
      <c r="H2787" s="30">
        <v>44023</v>
      </c>
      <c r="I2787" s="31">
        <v>241</v>
      </c>
      <c r="J2787" t="s">
        <v>44</v>
      </c>
      <c r="K2787" t="s">
        <v>604</v>
      </c>
      <c r="L2787" t="s">
        <v>611</v>
      </c>
      <c r="M2787" t="s">
        <v>903</v>
      </c>
      <c r="O2787" t="s">
        <v>606</v>
      </c>
      <c r="P2787" t="s">
        <v>26</v>
      </c>
      <c r="Q2787" t="s">
        <v>33</v>
      </c>
      <c r="R2787" t="s">
        <v>558</v>
      </c>
      <c r="W2787" s="32">
        <v>3349</v>
      </c>
      <c r="X2787" t="s">
        <v>612</v>
      </c>
      <c r="Y2787" t="s">
        <v>1332</v>
      </c>
      <c r="Z2787" t="s">
        <v>614</v>
      </c>
    </row>
    <row r="2788" spans="1:26" x14ac:dyDescent="0.3">
      <c r="A2788" t="s">
        <v>26</v>
      </c>
      <c r="B2788" t="s">
        <v>27</v>
      </c>
      <c r="C2788" s="27">
        <v>2021</v>
      </c>
      <c r="D2788" s="28">
        <v>1</v>
      </c>
      <c r="E2788" t="s">
        <v>609</v>
      </c>
      <c r="F2788" t="s">
        <v>1331</v>
      </c>
      <c r="G2788" s="29">
        <v>44022</v>
      </c>
      <c r="H2788" s="30">
        <v>44023</v>
      </c>
      <c r="I2788" s="31">
        <v>242</v>
      </c>
      <c r="J2788" t="s">
        <v>44</v>
      </c>
      <c r="K2788" t="s">
        <v>604</v>
      </c>
      <c r="L2788" t="s">
        <v>615</v>
      </c>
      <c r="M2788" t="s">
        <v>903</v>
      </c>
      <c r="O2788" t="s">
        <v>606</v>
      </c>
      <c r="P2788" t="s">
        <v>26</v>
      </c>
      <c r="Q2788" t="s">
        <v>33</v>
      </c>
      <c r="R2788" t="s">
        <v>558</v>
      </c>
      <c r="W2788" s="32">
        <v>485.12</v>
      </c>
      <c r="X2788" t="s">
        <v>612</v>
      </c>
      <c r="Y2788" t="s">
        <v>1332</v>
      </c>
      <c r="Z2788" t="s">
        <v>614</v>
      </c>
    </row>
    <row r="2789" spans="1:26" x14ac:dyDescent="0.3">
      <c r="A2789" t="s">
        <v>26</v>
      </c>
      <c r="B2789" t="s">
        <v>27</v>
      </c>
      <c r="C2789" s="27">
        <v>2021</v>
      </c>
      <c r="D2789" s="28">
        <v>1</v>
      </c>
      <c r="E2789" t="s">
        <v>609</v>
      </c>
      <c r="F2789" t="s">
        <v>1331</v>
      </c>
      <c r="G2789" s="29">
        <v>44022</v>
      </c>
      <c r="H2789" s="30">
        <v>44023</v>
      </c>
      <c r="I2789" s="31">
        <v>243</v>
      </c>
      <c r="J2789" t="s">
        <v>44</v>
      </c>
      <c r="K2789" t="s">
        <v>604</v>
      </c>
      <c r="L2789" t="s">
        <v>615</v>
      </c>
      <c r="M2789" t="s">
        <v>903</v>
      </c>
      <c r="O2789" t="s">
        <v>606</v>
      </c>
      <c r="P2789" t="s">
        <v>26</v>
      </c>
      <c r="Q2789" t="s">
        <v>33</v>
      </c>
      <c r="R2789" t="s">
        <v>558</v>
      </c>
      <c r="W2789" s="32">
        <v>484.27</v>
      </c>
      <c r="X2789" t="s">
        <v>612</v>
      </c>
      <c r="Y2789" t="s">
        <v>1332</v>
      </c>
      <c r="Z2789" t="s">
        <v>614</v>
      </c>
    </row>
    <row r="2790" spans="1:26" x14ac:dyDescent="0.3">
      <c r="A2790" t="s">
        <v>26</v>
      </c>
      <c r="B2790" t="s">
        <v>27</v>
      </c>
      <c r="C2790" s="27">
        <v>2021</v>
      </c>
      <c r="D2790" s="28">
        <v>1</v>
      </c>
      <c r="E2790" t="s">
        <v>609</v>
      </c>
      <c r="F2790" t="s">
        <v>1331</v>
      </c>
      <c r="G2790" s="29">
        <v>44022</v>
      </c>
      <c r="H2790" s="30">
        <v>44023</v>
      </c>
      <c r="I2790" s="31">
        <v>244</v>
      </c>
      <c r="J2790" t="s">
        <v>44</v>
      </c>
      <c r="K2790" t="s">
        <v>604</v>
      </c>
      <c r="L2790" t="s">
        <v>616</v>
      </c>
      <c r="M2790" t="s">
        <v>903</v>
      </c>
      <c r="O2790" t="s">
        <v>606</v>
      </c>
      <c r="P2790" t="s">
        <v>26</v>
      </c>
      <c r="Q2790" t="s">
        <v>33</v>
      </c>
      <c r="R2790" t="s">
        <v>558</v>
      </c>
      <c r="W2790" s="32">
        <v>232.91</v>
      </c>
      <c r="X2790" t="s">
        <v>612</v>
      </c>
      <c r="Y2790" t="s">
        <v>1332</v>
      </c>
      <c r="Z2790" t="s">
        <v>614</v>
      </c>
    </row>
    <row r="2791" spans="1:26" x14ac:dyDescent="0.3">
      <c r="A2791" t="s">
        <v>26</v>
      </c>
      <c r="B2791" t="s">
        <v>27</v>
      </c>
      <c r="C2791" s="27">
        <v>2021</v>
      </c>
      <c r="D2791" s="28">
        <v>1</v>
      </c>
      <c r="E2791" t="s">
        <v>609</v>
      </c>
      <c r="F2791" t="s">
        <v>1331</v>
      </c>
      <c r="G2791" s="29">
        <v>44022</v>
      </c>
      <c r="H2791" s="30">
        <v>44023</v>
      </c>
      <c r="I2791" s="31">
        <v>245</v>
      </c>
      <c r="J2791" t="s">
        <v>44</v>
      </c>
      <c r="K2791" t="s">
        <v>604</v>
      </c>
      <c r="L2791" t="s">
        <v>616</v>
      </c>
      <c r="M2791" t="s">
        <v>903</v>
      </c>
      <c r="O2791" t="s">
        <v>606</v>
      </c>
      <c r="P2791" t="s">
        <v>26</v>
      </c>
      <c r="Q2791" t="s">
        <v>33</v>
      </c>
      <c r="R2791" t="s">
        <v>558</v>
      </c>
      <c r="W2791" s="32">
        <v>246.27</v>
      </c>
      <c r="X2791" t="s">
        <v>612</v>
      </c>
      <c r="Y2791" t="s">
        <v>1332</v>
      </c>
      <c r="Z2791" t="s">
        <v>614</v>
      </c>
    </row>
    <row r="2792" spans="1:26" x14ac:dyDescent="0.3">
      <c r="A2792" t="s">
        <v>26</v>
      </c>
      <c r="B2792" t="s">
        <v>27</v>
      </c>
      <c r="C2792" s="27">
        <v>2021</v>
      </c>
      <c r="D2792" s="28">
        <v>1</v>
      </c>
      <c r="E2792" t="s">
        <v>609</v>
      </c>
      <c r="F2792" t="s">
        <v>1331</v>
      </c>
      <c r="G2792" s="29">
        <v>44022</v>
      </c>
      <c r="H2792" s="30">
        <v>44023</v>
      </c>
      <c r="I2792" s="31">
        <v>246</v>
      </c>
      <c r="J2792" t="s">
        <v>44</v>
      </c>
      <c r="K2792" t="s">
        <v>604</v>
      </c>
      <c r="L2792" t="s">
        <v>617</v>
      </c>
      <c r="M2792" t="s">
        <v>903</v>
      </c>
      <c r="O2792" t="s">
        <v>606</v>
      </c>
      <c r="P2792" t="s">
        <v>26</v>
      </c>
      <c r="Q2792" t="s">
        <v>33</v>
      </c>
      <c r="R2792" t="s">
        <v>558</v>
      </c>
      <c r="W2792" s="32">
        <v>44.96</v>
      </c>
      <c r="X2792" t="s">
        <v>612</v>
      </c>
      <c r="Y2792" t="s">
        <v>1332</v>
      </c>
      <c r="Z2792" t="s">
        <v>614</v>
      </c>
    </row>
    <row r="2793" spans="1:26" x14ac:dyDescent="0.3">
      <c r="A2793" t="s">
        <v>26</v>
      </c>
      <c r="B2793" t="s">
        <v>27</v>
      </c>
      <c r="C2793" s="27">
        <v>2021</v>
      </c>
      <c r="D2793" s="28">
        <v>1</v>
      </c>
      <c r="E2793" t="s">
        <v>609</v>
      </c>
      <c r="F2793" t="s">
        <v>1331</v>
      </c>
      <c r="G2793" s="29">
        <v>44022</v>
      </c>
      <c r="H2793" s="30">
        <v>44023</v>
      </c>
      <c r="I2793" s="31">
        <v>247</v>
      </c>
      <c r="J2793" t="s">
        <v>44</v>
      </c>
      <c r="K2793" t="s">
        <v>604</v>
      </c>
      <c r="L2793" t="s">
        <v>617</v>
      </c>
      <c r="M2793" t="s">
        <v>903</v>
      </c>
      <c r="O2793" t="s">
        <v>606</v>
      </c>
      <c r="P2793" t="s">
        <v>26</v>
      </c>
      <c r="Q2793" t="s">
        <v>33</v>
      </c>
      <c r="R2793" t="s">
        <v>558</v>
      </c>
      <c r="W2793" s="32">
        <v>44.88</v>
      </c>
      <c r="X2793" t="s">
        <v>612</v>
      </c>
      <c r="Y2793" t="s">
        <v>1332</v>
      </c>
      <c r="Z2793" t="s">
        <v>614</v>
      </c>
    </row>
    <row r="2794" spans="1:26" x14ac:dyDescent="0.3">
      <c r="A2794" t="s">
        <v>26</v>
      </c>
      <c r="B2794" t="s">
        <v>27</v>
      </c>
      <c r="C2794" s="27">
        <v>2021</v>
      </c>
      <c r="D2794" s="28">
        <v>1</v>
      </c>
      <c r="E2794" t="s">
        <v>609</v>
      </c>
      <c r="F2794" t="s">
        <v>1331</v>
      </c>
      <c r="G2794" s="29">
        <v>44022</v>
      </c>
      <c r="H2794" s="30">
        <v>44023</v>
      </c>
      <c r="I2794" s="31">
        <v>248</v>
      </c>
      <c r="J2794" t="s">
        <v>44</v>
      </c>
      <c r="K2794" t="s">
        <v>604</v>
      </c>
      <c r="L2794" t="s">
        <v>657</v>
      </c>
      <c r="M2794" t="s">
        <v>903</v>
      </c>
      <c r="O2794" t="s">
        <v>606</v>
      </c>
      <c r="P2794" t="s">
        <v>26</v>
      </c>
      <c r="Q2794" t="s">
        <v>33</v>
      </c>
      <c r="R2794" t="s">
        <v>558</v>
      </c>
      <c r="W2794" s="32">
        <v>901</v>
      </c>
      <c r="X2794" t="s">
        <v>612</v>
      </c>
      <c r="Y2794" t="s">
        <v>1332</v>
      </c>
      <c r="Z2794" t="s">
        <v>614</v>
      </c>
    </row>
    <row r="2795" spans="1:26" x14ac:dyDescent="0.3">
      <c r="A2795" t="s">
        <v>26</v>
      </c>
      <c r="B2795" t="s">
        <v>27</v>
      </c>
      <c r="C2795" s="27">
        <v>2021</v>
      </c>
      <c r="D2795" s="28">
        <v>1</v>
      </c>
      <c r="E2795" t="s">
        <v>609</v>
      </c>
      <c r="F2795" t="s">
        <v>1331</v>
      </c>
      <c r="G2795" s="29">
        <v>44022</v>
      </c>
      <c r="H2795" s="30">
        <v>44023</v>
      </c>
      <c r="I2795" s="31">
        <v>249</v>
      </c>
      <c r="J2795" t="s">
        <v>44</v>
      </c>
      <c r="K2795" t="s">
        <v>604</v>
      </c>
      <c r="L2795" t="s">
        <v>657</v>
      </c>
      <c r="M2795" t="s">
        <v>903</v>
      </c>
      <c r="O2795" t="s">
        <v>606</v>
      </c>
      <c r="P2795" t="s">
        <v>26</v>
      </c>
      <c r="Q2795" t="s">
        <v>33</v>
      </c>
      <c r="R2795" t="s">
        <v>558</v>
      </c>
      <c r="W2795" s="32">
        <v>614.5</v>
      </c>
      <c r="X2795" t="s">
        <v>612</v>
      </c>
      <c r="Y2795" t="s">
        <v>1332</v>
      </c>
      <c r="Z2795" t="s">
        <v>614</v>
      </c>
    </row>
    <row r="2796" spans="1:26" x14ac:dyDescent="0.3">
      <c r="A2796" t="s">
        <v>26</v>
      </c>
      <c r="B2796" t="s">
        <v>27</v>
      </c>
      <c r="C2796" s="27">
        <v>2021</v>
      </c>
      <c r="D2796" s="28">
        <v>1</v>
      </c>
      <c r="E2796" t="s">
        <v>609</v>
      </c>
      <c r="F2796" t="s">
        <v>1331</v>
      </c>
      <c r="G2796" s="29">
        <v>44022</v>
      </c>
      <c r="H2796" s="30">
        <v>44023</v>
      </c>
      <c r="I2796" s="31">
        <v>250</v>
      </c>
      <c r="J2796" t="s">
        <v>44</v>
      </c>
      <c r="K2796" t="s">
        <v>604</v>
      </c>
      <c r="L2796" t="s">
        <v>618</v>
      </c>
      <c r="M2796" t="s">
        <v>903</v>
      </c>
      <c r="O2796" t="s">
        <v>606</v>
      </c>
      <c r="P2796" t="s">
        <v>26</v>
      </c>
      <c r="Q2796" t="s">
        <v>33</v>
      </c>
      <c r="R2796" t="s">
        <v>558</v>
      </c>
      <c r="W2796" s="32">
        <v>37.58</v>
      </c>
      <c r="X2796" t="s">
        <v>612</v>
      </c>
      <c r="Y2796" t="s">
        <v>1332</v>
      </c>
      <c r="Z2796" t="s">
        <v>614</v>
      </c>
    </row>
    <row r="2797" spans="1:26" x14ac:dyDescent="0.3">
      <c r="A2797" t="s">
        <v>26</v>
      </c>
      <c r="B2797" t="s">
        <v>27</v>
      </c>
      <c r="C2797" s="27">
        <v>2021</v>
      </c>
      <c r="D2797" s="28">
        <v>1</v>
      </c>
      <c r="E2797" t="s">
        <v>609</v>
      </c>
      <c r="F2797" t="s">
        <v>1331</v>
      </c>
      <c r="G2797" s="29">
        <v>44022</v>
      </c>
      <c r="H2797" s="30">
        <v>44023</v>
      </c>
      <c r="I2797" s="31">
        <v>251</v>
      </c>
      <c r="J2797" t="s">
        <v>44</v>
      </c>
      <c r="K2797" t="s">
        <v>604</v>
      </c>
      <c r="L2797" t="s">
        <v>618</v>
      </c>
      <c r="M2797" t="s">
        <v>903</v>
      </c>
      <c r="O2797" t="s">
        <v>606</v>
      </c>
      <c r="P2797" t="s">
        <v>26</v>
      </c>
      <c r="Q2797" t="s">
        <v>33</v>
      </c>
      <c r="R2797" t="s">
        <v>558</v>
      </c>
      <c r="W2797" s="32">
        <v>37.51</v>
      </c>
      <c r="X2797" t="s">
        <v>612</v>
      </c>
      <c r="Y2797" t="s">
        <v>1332</v>
      </c>
      <c r="Z2797" t="s">
        <v>614</v>
      </c>
    </row>
    <row r="2798" spans="1:26" x14ac:dyDescent="0.3">
      <c r="A2798" t="s">
        <v>26</v>
      </c>
      <c r="B2798" t="s">
        <v>27</v>
      </c>
      <c r="C2798" s="27">
        <v>2021</v>
      </c>
      <c r="D2798" s="28">
        <v>1</v>
      </c>
      <c r="E2798" t="s">
        <v>609</v>
      </c>
      <c r="F2798" t="s">
        <v>1331</v>
      </c>
      <c r="G2798" s="29">
        <v>44022</v>
      </c>
      <c r="H2798" s="30">
        <v>44023</v>
      </c>
      <c r="I2798" s="31">
        <v>252</v>
      </c>
      <c r="J2798" t="s">
        <v>44</v>
      </c>
      <c r="K2798" t="s">
        <v>604</v>
      </c>
      <c r="L2798" t="s">
        <v>619</v>
      </c>
      <c r="M2798" t="s">
        <v>903</v>
      </c>
      <c r="O2798" t="s">
        <v>606</v>
      </c>
      <c r="P2798" t="s">
        <v>26</v>
      </c>
      <c r="Q2798" t="s">
        <v>33</v>
      </c>
      <c r="R2798" t="s">
        <v>558</v>
      </c>
      <c r="W2798" s="32">
        <v>20.47</v>
      </c>
      <c r="X2798" t="s">
        <v>612</v>
      </c>
      <c r="Y2798" t="s">
        <v>1332</v>
      </c>
      <c r="Z2798" t="s">
        <v>614</v>
      </c>
    </row>
    <row r="2799" spans="1:26" x14ac:dyDescent="0.3">
      <c r="A2799" t="s">
        <v>26</v>
      </c>
      <c r="B2799" t="s">
        <v>27</v>
      </c>
      <c r="C2799" s="27">
        <v>2021</v>
      </c>
      <c r="D2799" s="28">
        <v>1</v>
      </c>
      <c r="E2799" t="s">
        <v>609</v>
      </c>
      <c r="F2799" t="s">
        <v>1331</v>
      </c>
      <c r="G2799" s="29">
        <v>44022</v>
      </c>
      <c r="H2799" s="30">
        <v>44023</v>
      </c>
      <c r="I2799" s="31">
        <v>253</v>
      </c>
      <c r="J2799" t="s">
        <v>44</v>
      </c>
      <c r="K2799" t="s">
        <v>604</v>
      </c>
      <c r="L2799" t="s">
        <v>619</v>
      </c>
      <c r="M2799" t="s">
        <v>903</v>
      </c>
      <c r="O2799" t="s">
        <v>606</v>
      </c>
      <c r="P2799" t="s">
        <v>26</v>
      </c>
      <c r="Q2799" t="s">
        <v>33</v>
      </c>
      <c r="R2799" t="s">
        <v>558</v>
      </c>
      <c r="W2799" s="32">
        <v>20.43</v>
      </c>
      <c r="X2799" t="s">
        <v>612</v>
      </c>
      <c r="Y2799" t="s">
        <v>1332</v>
      </c>
      <c r="Z2799" t="s">
        <v>614</v>
      </c>
    </row>
    <row r="2800" spans="1:26" x14ac:dyDescent="0.3">
      <c r="A2800" t="s">
        <v>26</v>
      </c>
      <c r="B2800" t="s">
        <v>27</v>
      </c>
      <c r="C2800" s="27">
        <v>2021</v>
      </c>
      <c r="D2800" s="28">
        <v>1</v>
      </c>
      <c r="E2800" t="s">
        <v>609</v>
      </c>
      <c r="F2800" t="s">
        <v>1331</v>
      </c>
      <c r="G2800" s="29">
        <v>44022</v>
      </c>
      <c r="H2800" s="30">
        <v>44023</v>
      </c>
      <c r="I2800" s="31">
        <v>254</v>
      </c>
      <c r="J2800" t="s">
        <v>44</v>
      </c>
      <c r="K2800" t="s">
        <v>604</v>
      </c>
      <c r="L2800" t="s">
        <v>905</v>
      </c>
      <c r="M2800" t="s">
        <v>903</v>
      </c>
      <c r="O2800" t="s">
        <v>606</v>
      </c>
      <c r="P2800" t="s">
        <v>26</v>
      </c>
      <c r="Q2800" t="s">
        <v>33</v>
      </c>
      <c r="R2800" t="s">
        <v>558</v>
      </c>
      <c r="W2800" s="32">
        <v>20</v>
      </c>
      <c r="X2800" t="s">
        <v>612</v>
      </c>
      <c r="Y2800" t="s">
        <v>1332</v>
      </c>
      <c r="Z2800" t="s">
        <v>614</v>
      </c>
    </row>
    <row r="2801" spans="1:26" x14ac:dyDescent="0.3">
      <c r="A2801" t="s">
        <v>26</v>
      </c>
      <c r="B2801" t="s">
        <v>27</v>
      </c>
      <c r="C2801" s="27">
        <v>2021</v>
      </c>
      <c r="D2801" s="28">
        <v>1</v>
      </c>
      <c r="E2801" t="s">
        <v>609</v>
      </c>
      <c r="F2801" t="s">
        <v>1331</v>
      </c>
      <c r="G2801" s="29">
        <v>44022</v>
      </c>
      <c r="H2801" s="30">
        <v>44023</v>
      </c>
      <c r="I2801" s="31">
        <v>255</v>
      </c>
      <c r="J2801" t="s">
        <v>44</v>
      </c>
      <c r="K2801" t="s">
        <v>604</v>
      </c>
      <c r="L2801" t="s">
        <v>905</v>
      </c>
      <c r="M2801" t="s">
        <v>903</v>
      </c>
      <c r="O2801" t="s">
        <v>606</v>
      </c>
      <c r="P2801" t="s">
        <v>26</v>
      </c>
      <c r="Q2801" t="s">
        <v>33</v>
      </c>
      <c r="R2801" t="s">
        <v>558</v>
      </c>
      <c r="W2801" s="32">
        <v>10</v>
      </c>
      <c r="X2801" t="s">
        <v>612</v>
      </c>
      <c r="Y2801" t="s">
        <v>1332</v>
      </c>
      <c r="Z2801" t="s">
        <v>614</v>
      </c>
    </row>
    <row r="2802" spans="1:26" x14ac:dyDescent="0.3">
      <c r="A2802" t="s">
        <v>26</v>
      </c>
      <c r="B2802" t="s">
        <v>27</v>
      </c>
      <c r="C2802" s="27">
        <v>2021</v>
      </c>
      <c r="D2802" s="28">
        <v>1</v>
      </c>
      <c r="E2802" t="s">
        <v>609</v>
      </c>
      <c r="F2802" t="s">
        <v>1331</v>
      </c>
      <c r="G2802" s="29">
        <v>44022</v>
      </c>
      <c r="H2802" s="30">
        <v>44023</v>
      </c>
      <c r="I2802" s="31">
        <v>307</v>
      </c>
      <c r="J2802" t="s">
        <v>44</v>
      </c>
      <c r="K2802" t="s">
        <v>604</v>
      </c>
      <c r="L2802" t="s">
        <v>611</v>
      </c>
      <c r="M2802" t="s">
        <v>1025</v>
      </c>
      <c r="O2802" t="s">
        <v>606</v>
      </c>
      <c r="P2802" t="s">
        <v>26</v>
      </c>
      <c r="Q2802" t="s">
        <v>33</v>
      </c>
      <c r="R2802" t="s">
        <v>558</v>
      </c>
      <c r="W2802" s="32">
        <v>2500</v>
      </c>
      <c r="X2802" t="s">
        <v>612</v>
      </c>
      <c r="Y2802" t="s">
        <v>1332</v>
      </c>
      <c r="Z2802" t="s">
        <v>614</v>
      </c>
    </row>
    <row r="2803" spans="1:26" x14ac:dyDescent="0.3">
      <c r="A2803" t="s">
        <v>26</v>
      </c>
      <c r="B2803" t="s">
        <v>27</v>
      </c>
      <c r="C2803" s="27">
        <v>2021</v>
      </c>
      <c r="D2803" s="28">
        <v>1</v>
      </c>
      <c r="E2803" t="s">
        <v>609</v>
      </c>
      <c r="F2803" t="s">
        <v>1331</v>
      </c>
      <c r="G2803" s="29">
        <v>44022</v>
      </c>
      <c r="H2803" s="30">
        <v>44023</v>
      </c>
      <c r="I2803" s="31">
        <v>308</v>
      </c>
      <c r="J2803" t="s">
        <v>44</v>
      </c>
      <c r="K2803" t="s">
        <v>604</v>
      </c>
      <c r="L2803" t="s">
        <v>615</v>
      </c>
      <c r="M2803" t="s">
        <v>1025</v>
      </c>
      <c r="O2803" t="s">
        <v>606</v>
      </c>
      <c r="P2803" t="s">
        <v>26</v>
      </c>
      <c r="Q2803" t="s">
        <v>33</v>
      </c>
      <c r="R2803" t="s">
        <v>558</v>
      </c>
      <c r="W2803" s="32">
        <v>361.5</v>
      </c>
      <c r="X2803" t="s">
        <v>612</v>
      </c>
      <c r="Y2803" t="s">
        <v>1332</v>
      </c>
      <c r="Z2803" t="s">
        <v>614</v>
      </c>
    </row>
    <row r="2804" spans="1:26" x14ac:dyDescent="0.3">
      <c r="A2804" t="s">
        <v>26</v>
      </c>
      <c r="B2804" t="s">
        <v>27</v>
      </c>
      <c r="C2804" s="27">
        <v>2021</v>
      </c>
      <c r="D2804" s="28">
        <v>1</v>
      </c>
      <c r="E2804" t="s">
        <v>609</v>
      </c>
      <c r="F2804" t="s">
        <v>1331</v>
      </c>
      <c r="G2804" s="29">
        <v>44022</v>
      </c>
      <c r="H2804" s="30">
        <v>44023</v>
      </c>
      <c r="I2804" s="31">
        <v>309</v>
      </c>
      <c r="J2804" t="s">
        <v>44</v>
      </c>
      <c r="K2804" t="s">
        <v>604</v>
      </c>
      <c r="L2804" t="s">
        <v>616</v>
      </c>
      <c r="M2804" t="s">
        <v>1025</v>
      </c>
      <c r="O2804" t="s">
        <v>606</v>
      </c>
      <c r="P2804" t="s">
        <v>26</v>
      </c>
      <c r="Q2804" t="s">
        <v>33</v>
      </c>
      <c r="R2804" t="s">
        <v>558</v>
      </c>
      <c r="W2804" s="32">
        <v>180.1</v>
      </c>
      <c r="X2804" t="s">
        <v>612</v>
      </c>
      <c r="Y2804" t="s">
        <v>1332</v>
      </c>
      <c r="Z2804" t="s">
        <v>614</v>
      </c>
    </row>
    <row r="2805" spans="1:26" x14ac:dyDescent="0.3">
      <c r="A2805" t="s">
        <v>26</v>
      </c>
      <c r="B2805" t="s">
        <v>27</v>
      </c>
      <c r="C2805" s="27">
        <v>2021</v>
      </c>
      <c r="D2805" s="28">
        <v>1</v>
      </c>
      <c r="E2805" t="s">
        <v>609</v>
      </c>
      <c r="F2805" t="s">
        <v>1331</v>
      </c>
      <c r="G2805" s="29">
        <v>44022</v>
      </c>
      <c r="H2805" s="30">
        <v>44023</v>
      </c>
      <c r="I2805" s="31">
        <v>310</v>
      </c>
      <c r="J2805" t="s">
        <v>44</v>
      </c>
      <c r="K2805" t="s">
        <v>604</v>
      </c>
      <c r="L2805" t="s">
        <v>617</v>
      </c>
      <c r="M2805" t="s">
        <v>1025</v>
      </c>
      <c r="O2805" t="s">
        <v>606</v>
      </c>
      <c r="P2805" t="s">
        <v>26</v>
      </c>
      <c r="Q2805" t="s">
        <v>33</v>
      </c>
      <c r="R2805" t="s">
        <v>558</v>
      </c>
      <c r="W2805" s="32">
        <v>33.5</v>
      </c>
      <c r="X2805" t="s">
        <v>612</v>
      </c>
      <c r="Y2805" t="s">
        <v>1332</v>
      </c>
      <c r="Z2805" t="s">
        <v>614</v>
      </c>
    </row>
    <row r="2806" spans="1:26" x14ac:dyDescent="0.3">
      <c r="A2806" t="s">
        <v>26</v>
      </c>
      <c r="B2806" t="s">
        <v>27</v>
      </c>
      <c r="C2806" s="27">
        <v>2021</v>
      </c>
      <c r="D2806" s="28">
        <v>1</v>
      </c>
      <c r="E2806" t="s">
        <v>609</v>
      </c>
      <c r="F2806" t="s">
        <v>1331</v>
      </c>
      <c r="G2806" s="29">
        <v>44022</v>
      </c>
      <c r="H2806" s="30">
        <v>44023</v>
      </c>
      <c r="I2806" s="31">
        <v>311</v>
      </c>
      <c r="J2806" t="s">
        <v>44</v>
      </c>
      <c r="K2806" t="s">
        <v>604</v>
      </c>
      <c r="L2806" t="s">
        <v>657</v>
      </c>
      <c r="M2806" t="s">
        <v>1025</v>
      </c>
      <c r="O2806" t="s">
        <v>606</v>
      </c>
      <c r="P2806" t="s">
        <v>26</v>
      </c>
      <c r="Q2806" t="s">
        <v>33</v>
      </c>
      <c r="R2806" t="s">
        <v>558</v>
      </c>
      <c r="W2806" s="32">
        <v>614.5</v>
      </c>
      <c r="X2806" t="s">
        <v>612</v>
      </c>
      <c r="Y2806" t="s">
        <v>1332</v>
      </c>
      <c r="Z2806" t="s">
        <v>614</v>
      </c>
    </row>
    <row r="2807" spans="1:26" x14ac:dyDescent="0.3">
      <c r="A2807" t="s">
        <v>26</v>
      </c>
      <c r="B2807" t="s">
        <v>27</v>
      </c>
      <c r="C2807" s="27">
        <v>2021</v>
      </c>
      <c r="D2807" s="28">
        <v>1</v>
      </c>
      <c r="E2807" t="s">
        <v>609</v>
      </c>
      <c r="F2807" t="s">
        <v>1331</v>
      </c>
      <c r="G2807" s="29">
        <v>44022</v>
      </c>
      <c r="H2807" s="30">
        <v>44023</v>
      </c>
      <c r="I2807" s="31">
        <v>312</v>
      </c>
      <c r="J2807" t="s">
        <v>44</v>
      </c>
      <c r="K2807" t="s">
        <v>604</v>
      </c>
      <c r="L2807" t="s">
        <v>618</v>
      </c>
      <c r="M2807" t="s">
        <v>1025</v>
      </c>
      <c r="O2807" t="s">
        <v>606</v>
      </c>
      <c r="P2807" t="s">
        <v>26</v>
      </c>
      <c r="Q2807" t="s">
        <v>33</v>
      </c>
      <c r="R2807" t="s">
        <v>558</v>
      </c>
      <c r="W2807" s="32">
        <v>28</v>
      </c>
      <c r="X2807" t="s">
        <v>612</v>
      </c>
      <c r="Y2807" t="s">
        <v>1332</v>
      </c>
      <c r="Z2807" t="s">
        <v>614</v>
      </c>
    </row>
    <row r="2808" spans="1:26" x14ac:dyDescent="0.3">
      <c r="A2808" t="s">
        <v>26</v>
      </c>
      <c r="B2808" t="s">
        <v>27</v>
      </c>
      <c r="C2808" s="27">
        <v>2021</v>
      </c>
      <c r="D2808" s="28">
        <v>1</v>
      </c>
      <c r="E2808" t="s">
        <v>609</v>
      </c>
      <c r="F2808" t="s">
        <v>1331</v>
      </c>
      <c r="G2808" s="29">
        <v>44022</v>
      </c>
      <c r="H2808" s="30">
        <v>44023</v>
      </c>
      <c r="I2808" s="31">
        <v>313</v>
      </c>
      <c r="J2808" t="s">
        <v>44</v>
      </c>
      <c r="K2808" t="s">
        <v>604</v>
      </c>
      <c r="L2808" t="s">
        <v>619</v>
      </c>
      <c r="M2808" t="s">
        <v>1025</v>
      </c>
      <c r="O2808" t="s">
        <v>606</v>
      </c>
      <c r="P2808" t="s">
        <v>26</v>
      </c>
      <c r="Q2808" t="s">
        <v>33</v>
      </c>
      <c r="R2808" t="s">
        <v>558</v>
      </c>
      <c r="W2808" s="32">
        <v>15.25</v>
      </c>
      <c r="X2808" t="s">
        <v>612</v>
      </c>
      <c r="Y2808" t="s">
        <v>1332</v>
      </c>
      <c r="Z2808" t="s">
        <v>614</v>
      </c>
    </row>
    <row r="2809" spans="1:26" x14ac:dyDescent="0.3">
      <c r="A2809" t="s">
        <v>26</v>
      </c>
      <c r="B2809" t="s">
        <v>27</v>
      </c>
      <c r="C2809" s="27">
        <v>2021</v>
      </c>
      <c r="D2809" s="28">
        <v>1</v>
      </c>
      <c r="E2809" t="s">
        <v>609</v>
      </c>
      <c r="F2809" t="s">
        <v>1331</v>
      </c>
      <c r="G2809" s="29">
        <v>44022</v>
      </c>
      <c r="H2809" s="30">
        <v>44023</v>
      </c>
      <c r="I2809" s="31">
        <v>398</v>
      </c>
      <c r="J2809" t="s">
        <v>44</v>
      </c>
      <c r="L2809" t="s">
        <v>37</v>
      </c>
      <c r="M2809" t="s">
        <v>38</v>
      </c>
      <c r="Q2809" t="s">
        <v>33</v>
      </c>
      <c r="W2809" s="32">
        <v>-13636.67</v>
      </c>
      <c r="Y2809" t="s">
        <v>45</v>
      </c>
      <c r="Z2809" t="s">
        <v>614</v>
      </c>
    </row>
    <row r="2810" spans="1:26" x14ac:dyDescent="0.3">
      <c r="A2810" t="s">
        <v>26</v>
      </c>
      <c r="B2810" t="s">
        <v>27</v>
      </c>
      <c r="C2810" s="27">
        <v>2021</v>
      </c>
      <c r="D2810" s="28">
        <v>1</v>
      </c>
      <c r="E2810" t="s">
        <v>609</v>
      </c>
      <c r="F2810" t="s">
        <v>1333</v>
      </c>
      <c r="G2810" s="29">
        <v>44039</v>
      </c>
      <c r="H2810" s="30">
        <v>44040</v>
      </c>
      <c r="I2810" s="31">
        <v>242</v>
      </c>
      <c r="J2810" t="s">
        <v>44</v>
      </c>
      <c r="K2810" t="s">
        <v>604</v>
      </c>
      <c r="L2810" t="s">
        <v>611</v>
      </c>
      <c r="M2810" t="s">
        <v>903</v>
      </c>
      <c r="O2810" t="s">
        <v>606</v>
      </c>
      <c r="P2810" t="s">
        <v>26</v>
      </c>
      <c r="Q2810" t="s">
        <v>33</v>
      </c>
      <c r="R2810" t="s">
        <v>558</v>
      </c>
      <c r="W2810" s="32">
        <v>3354.92</v>
      </c>
      <c r="X2810" t="s">
        <v>612</v>
      </c>
      <c r="Y2810" t="s">
        <v>1334</v>
      </c>
      <c r="Z2810" t="s">
        <v>614</v>
      </c>
    </row>
    <row r="2811" spans="1:26" x14ac:dyDescent="0.3">
      <c r="A2811" t="s">
        <v>26</v>
      </c>
      <c r="B2811" t="s">
        <v>27</v>
      </c>
      <c r="C2811" s="27">
        <v>2021</v>
      </c>
      <c r="D2811" s="28">
        <v>1</v>
      </c>
      <c r="E2811" t="s">
        <v>609</v>
      </c>
      <c r="F2811" t="s">
        <v>1333</v>
      </c>
      <c r="G2811" s="29">
        <v>44039</v>
      </c>
      <c r="H2811" s="30">
        <v>44040</v>
      </c>
      <c r="I2811" s="31">
        <v>243</v>
      </c>
      <c r="J2811" t="s">
        <v>44</v>
      </c>
      <c r="K2811" t="s">
        <v>604</v>
      </c>
      <c r="L2811" t="s">
        <v>611</v>
      </c>
      <c r="M2811" t="s">
        <v>903</v>
      </c>
      <c r="O2811" t="s">
        <v>606</v>
      </c>
      <c r="P2811" t="s">
        <v>26</v>
      </c>
      <c r="Q2811" t="s">
        <v>33</v>
      </c>
      <c r="R2811" t="s">
        <v>558</v>
      </c>
      <c r="W2811" s="32">
        <v>3349</v>
      </c>
      <c r="X2811" t="s">
        <v>612</v>
      </c>
      <c r="Y2811" t="s">
        <v>1334</v>
      </c>
      <c r="Z2811" t="s">
        <v>614</v>
      </c>
    </row>
    <row r="2812" spans="1:26" x14ac:dyDescent="0.3">
      <c r="A2812" t="s">
        <v>26</v>
      </c>
      <c r="B2812" t="s">
        <v>27</v>
      </c>
      <c r="C2812" s="27">
        <v>2021</v>
      </c>
      <c r="D2812" s="28">
        <v>1</v>
      </c>
      <c r="E2812" t="s">
        <v>609</v>
      </c>
      <c r="F2812" t="s">
        <v>1333</v>
      </c>
      <c r="G2812" s="29">
        <v>44039</v>
      </c>
      <c r="H2812" s="30">
        <v>44040</v>
      </c>
      <c r="I2812" s="31">
        <v>244</v>
      </c>
      <c r="J2812" t="s">
        <v>44</v>
      </c>
      <c r="K2812" t="s">
        <v>604</v>
      </c>
      <c r="L2812" t="s">
        <v>615</v>
      </c>
      <c r="M2812" t="s">
        <v>903</v>
      </c>
      <c r="O2812" t="s">
        <v>606</v>
      </c>
      <c r="P2812" t="s">
        <v>26</v>
      </c>
      <c r="Q2812" t="s">
        <v>33</v>
      </c>
      <c r="R2812" t="s">
        <v>558</v>
      </c>
      <c r="W2812" s="32">
        <v>485.12</v>
      </c>
      <c r="X2812" t="s">
        <v>612</v>
      </c>
      <c r="Y2812" t="s">
        <v>1334</v>
      </c>
      <c r="Z2812" t="s">
        <v>614</v>
      </c>
    </row>
    <row r="2813" spans="1:26" x14ac:dyDescent="0.3">
      <c r="A2813" t="s">
        <v>26</v>
      </c>
      <c r="B2813" t="s">
        <v>27</v>
      </c>
      <c r="C2813" s="27">
        <v>2021</v>
      </c>
      <c r="D2813" s="28">
        <v>1</v>
      </c>
      <c r="E2813" t="s">
        <v>609</v>
      </c>
      <c r="F2813" t="s">
        <v>1333</v>
      </c>
      <c r="G2813" s="29">
        <v>44039</v>
      </c>
      <c r="H2813" s="30">
        <v>44040</v>
      </c>
      <c r="I2813" s="31">
        <v>245</v>
      </c>
      <c r="J2813" t="s">
        <v>44</v>
      </c>
      <c r="K2813" t="s">
        <v>604</v>
      </c>
      <c r="L2813" t="s">
        <v>615</v>
      </c>
      <c r="M2813" t="s">
        <v>903</v>
      </c>
      <c r="O2813" t="s">
        <v>606</v>
      </c>
      <c r="P2813" t="s">
        <v>26</v>
      </c>
      <c r="Q2813" t="s">
        <v>33</v>
      </c>
      <c r="R2813" t="s">
        <v>558</v>
      </c>
      <c r="W2813" s="32">
        <v>484.27</v>
      </c>
      <c r="X2813" t="s">
        <v>612</v>
      </c>
      <c r="Y2813" t="s">
        <v>1334</v>
      </c>
      <c r="Z2813" t="s">
        <v>614</v>
      </c>
    </row>
    <row r="2814" spans="1:26" x14ac:dyDescent="0.3">
      <c r="A2814" t="s">
        <v>26</v>
      </c>
      <c r="B2814" t="s">
        <v>27</v>
      </c>
      <c r="C2814" s="27">
        <v>2021</v>
      </c>
      <c r="D2814" s="28">
        <v>1</v>
      </c>
      <c r="E2814" t="s">
        <v>609</v>
      </c>
      <c r="F2814" t="s">
        <v>1333</v>
      </c>
      <c r="G2814" s="29">
        <v>44039</v>
      </c>
      <c r="H2814" s="30">
        <v>44040</v>
      </c>
      <c r="I2814" s="31">
        <v>246</v>
      </c>
      <c r="J2814" t="s">
        <v>44</v>
      </c>
      <c r="K2814" t="s">
        <v>604</v>
      </c>
      <c r="L2814" t="s">
        <v>616</v>
      </c>
      <c r="M2814" t="s">
        <v>903</v>
      </c>
      <c r="O2814" t="s">
        <v>606</v>
      </c>
      <c r="P2814" t="s">
        <v>26</v>
      </c>
      <c r="Q2814" t="s">
        <v>33</v>
      </c>
      <c r="R2814" t="s">
        <v>558</v>
      </c>
      <c r="W2814" s="32">
        <v>231.8</v>
      </c>
      <c r="X2814" t="s">
        <v>612</v>
      </c>
      <c r="Y2814" t="s">
        <v>1334</v>
      </c>
      <c r="Z2814" t="s">
        <v>614</v>
      </c>
    </row>
    <row r="2815" spans="1:26" x14ac:dyDescent="0.3">
      <c r="A2815" t="s">
        <v>26</v>
      </c>
      <c r="B2815" t="s">
        <v>27</v>
      </c>
      <c r="C2815" s="27">
        <v>2021</v>
      </c>
      <c r="D2815" s="28">
        <v>1</v>
      </c>
      <c r="E2815" t="s">
        <v>609</v>
      </c>
      <c r="F2815" t="s">
        <v>1333</v>
      </c>
      <c r="G2815" s="29">
        <v>44039</v>
      </c>
      <c r="H2815" s="30">
        <v>44040</v>
      </c>
      <c r="I2815" s="31">
        <v>247</v>
      </c>
      <c r="J2815" t="s">
        <v>44</v>
      </c>
      <c r="K2815" t="s">
        <v>604</v>
      </c>
      <c r="L2815" t="s">
        <v>616</v>
      </c>
      <c r="M2815" t="s">
        <v>903</v>
      </c>
      <c r="O2815" t="s">
        <v>606</v>
      </c>
      <c r="P2815" t="s">
        <v>26</v>
      </c>
      <c r="Q2815" t="s">
        <v>33</v>
      </c>
      <c r="R2815" t="s">
        <v>558</v>
      </c>
      <c r="W2815" s="32">
        <v>242.58</v>
      </c>
      <c r="X2815" t="s">
        <v>612</v>
      </c>
      <c r="Y2815" t="s">
        <v>1334</v>
      </c>
      <c r="Z2815" t="s">
        <v>614</v>
      </c>
    </row>
    <row r="2816" spans="1:26" x14ac:dyDescent="0.3">
      <c r="A2816" t="s">
        <v>26</v>
      </c>
      <c r="B2816" t="s">
        <v>27</v>
      </c>
      <c r="C2816" s="27">
        <v>2021</v>
      </c>
      <c r="D2816" s="28">
        <v>1</v>
      </c>
      <c r="E2816" t="s">
        <v>609</v>
      </c>
      <c r="F2816" t="s">
        <v>1333</v>
      </c>
      <c r="G2816" s="29">
        <v>44039</v>
      </c>
      <c r="H2816" s="30">
        <v>44040</v>
      </c>
      <c r="I2816" s="31">
        <v>248</v>
      </c>
      <c r="J2816" t="s">
        <v>44</v>
      </c>
      <c r="K2816" t="s">
        <v>604</v>
      </c>
      <c r="L2816" t="s">
        <v>617</v>
      </c>
      <c r="M2816" t="s">
        <v>903</v>
      </c>
      <c r="O2816" t="s">
        <v>606</v>
      </c>
      <c r="P2816" t="s">
        <v>26</v>
      </c>
      <c r="Q2816" t="s">
        <v>33</v>
      </c>
      <c r="R2816" t="s">
        <v>558</v>
      </c>
      <c r="W2816" s="32">
        <v>44.96</v>
      </c>
      <c r="X2816" t="s">
        <v>612</v>
      </c>
      <c r="Y2816" t="s">
        <v>1334</v>
      </c>
      <c r="Z2816" t="s">
        <v>614</v>
      </c>
    </row>
    <row r="2817" spans="1:26" x14ac:dyDescent="0.3">
      <c r="A2817" t="s">
        <v>26</v>
      </c>
      <c r="B2817" t="s">
        <v>27</v>
      </c>
      <c r="C2817" s="27">
        <v>2021</v>
      </c>
      <c r="D2817" s="28">
        <v>1</v>
      </c>
      <c r="E2817" t="s">
        <v>609</v>
      </c>
      <c r="F2817" t="s">
        <v>1333</v>
      </c>
      <c r="G2817" s="29">
        <v>44039</v>
      </c>
      <c r="H2817" s="30">
        <v>44040</v>
      </c>
      <c r="I2817" s="31">
        <v>249</v>
      </c>
      <c r="J2817" t="s">
        <v>44</v>
      </c>
      <c r="K2817" t="s">
        <v>604</v>
      </c>
      <c r="L2817" t="s">
        <v>617</v>
      </c>
      <c r="M2817" t="s">
        <v>903</v>
      </c>
      <c r="O2817" t="s">
        <v>606</v>
      </c>
      <c r="P2817" t="s">
        <v>26</v>
      </c>
      <c r="Q2817" t="s">
        <v>33</v>
      </c>
      <c r="R2817" t="s">
        <v>558</v>
      </c>
      <c r="W2817" s="32">
        <v>44.88</v>
      </c>
      <c r="X2817" t="s">
        <v>612</v>
      </c>
      <c r="Y2817" t="s">
        <v>1334</v>
      </c>
      <c r="Z2817" t="s">
        <v>614</v>
      </c>
    </row>
    <row r="2818" spans="1:26" x14ac:dyDescent="0.3">
      <c r="A2818" t="s">
        <v>26</v>
      </c>
      <c r="B2818" t="s">
        <v>27</v>
      </c>
      <c r="C2818" s="27">
        <v>2021</v>
      </c>
      <c r="D2818" s="28">
        <v>1</v>
      </c>
      <c r="E2818" t="s">
        <v>609</v>
      </c>
      <c r="F2818" t="s">
        <v>1333</v>
      </c>
      <c r="G2818" s="29">
        <v>44039</v>
      </c>
      <c r="H2818" s="30">
        <v>44040</v>
      </c>
      <c r="I2818" s="31">
        <v>250</v>
      </c>
      <c r="J2818" t="s">
        <v>44</v>
      </c>
      <c r="K2818" t="s">
        <v>604</v>
      </c>
      <c r="L2818" t="s">
        <v>657</v>
      </c>
      <c r="M2818" t="s">
        <v>903</v>
      </c>
      <c r="O2818" t="s">
        <v>606</v>
      </c>
      <c r="P2818" t="s">
        <v>26</v>
      </c>
      <c r="Q2818" t="s">
        <v>33</v>
      </c>
      <c r="R2818" t="s">
        <v>558</v>
      </c>
      <c r="W2818" s="32">
        <v>901</v>
      </c>
      <c r="X2818" t="s">
        <v>612</v>
      </c>
      <c r="Y2818" t="s">
        <v>1334</v>
      </c>
      <c r="Z2818" t="s">
        <v>614</v>
      </c>
    </row>
    <row r="2819" spans="1:26" x14ac:dyDescent="0.3">
      <c r="A2819" t="s">
        <v>26</v>
      </c>
      <c r="B2819" t="s">
        <v>27</v>
      </c>
      <c r="C2819" s="27">
        <v>2021</v>
      </c>
      <c r="D2819" s="28">
        <v>1</v>
      </c>
      <c r="E2819" t="s">
        <v>609</v>
      </c>
      <c r="F2819" t="s">
        <v>1333</v>
      </c>
      <c r="G2819" s="29">
        <v>44039</v>
      </c>
      <c r="H2819" s="30">
        <v>44040</v>
      </c>
      <c r="I2819" s="31">
        <v>251</v>
      </c>
      <c r="J2819" t="s">
        <v>44</v>
      </c>
      <c r="K2819" t="s">
        <v>604</v>
      </c>
      <c r="L2819" t="s">
        <v>657</v>
      </c>
      <c r="M2819" t="s">
        <v>903</v>
      </c>
      <c r="O2819" t="s">
        <v>606</v>
      </c>
      <c r="P2819" t="s">
        <v>26</v>
      </c>
      <c r="Q2819" t="s">
        <v>33</v>
      </c>
      <c r="R2819" t="s">
        <v>558</v>
      </c>
      <c r="W2819" s="32">
        <v>614.5</v>
      </c>
      <c r="X2819" t="s">
        <v>612</v>
      </c>
      <c r="Y2819" t="s">
        <v>1334</v>
      </c>
      <c r="Z2819" t="s">
        <v>614</v>
      </c>
    </row>
    <row r="2820" spans="1:26" x14ac:dyDescent="0.3">
      <c r="A2820" t="s">
        <v>26</v>
      </c>
      <c r="B2820" t="s">
        <v>27</v>
      </c>
      <c r="C2820" s="27">
        <v>2021</v>
      </c>
      <c r="D2820" s="28">
        <v>1</v>
      </c>
      <c r="E2820" t="s">
        <v>609</v>
      </c>
      <c r="F2820" t="s">
        <v>1333</v>
      </c>
      <c r="G2820" s="29">
        <v>44039</v>
      </c>
      <c r="H2820" s="30">
        <v>44040</v>
      </c>
      <c r="I2820" s="31">
        <v>252</v>
      </c>
      <c r="J2820" t="s">
        <v>44</v>
      </c>
      <c r="K2820" t="s">
        <v>604</v>
      </c>
      <c r="L2820" t="s">
        <v>618</v>
      </c>
      <c r="M2820" t="s">
        <v>903</v>
      </c>
      <c r="O2820" t="s">
        <v>606</v>
      </c>
      <c r="P2820" t="s">
        <v>26</v>
      </c>
      <c r="Q2820" t="s">
        <v>33</v>
      </c>
      <c r="R2820" t="s">
        <v>558</v>
      </c>
      <c r="W2820" s="32">
        <v>37.58</v>
      </c>
      <c r="X2820" t="s">
        <v>612</v>
      </c>
      <c r="Y2820" t="s">
        <v>1334</v>
      </c>
      <c r="Z2820" t="s">
        <v>614</v>
      </c>
    </row>
    <row r="2821" spans="1:26" x14ac:dyDescent="0.3">
      <c r="A2821" t="s">
        <v>26</v>
      </c>
      <c r="B2821" t="s">
        <v>27</v>
      </c>
      <c r="C2821" s="27">
        <v>2021</v>
      </c>
      <c r="D2821" s="28">
        <v>1</v>
      </c>
      <c r="E2821" t="s">
        <v>609</v>
      </c>
      <c r="F2821" t="s">
        <v>1333</v>
      </c>
      <c r="G2821" s="29">
        <v>44039</v>
      </c>
      <c r="H2821" s="30">
        <v>44040</v>
      </c>
      <c r="I2821" s="31">
        <v>253</v>
      </c>
      <c r="J2821" t="s">
        <v>44</v>
      </c>
      <c r="K2821" t="s">
        <v>604</v>
      </c>
      <c r="L2821" t="s">
        <v>618</v>
      </c>
      <c r="M2821" t="s">
        <v>903</v>
      </c>
      <c r="O2821" t="s">
        <v>606</v>
      </c>
      <c r="P2821" t="s">
        <v>26</v>
      </c>
      <c r="Q2821" t="s">
        <v>33</v>
      </c>
      <c r="R2821" t="s">
        <v>558</v>
      </c>
      <c r="W2821" s="32">
        <v>37.51</v>
      </c>
      <c r="X2821" t="s">
        <v>612</v>
      </c>
      <c r="Y2821" t="s">
        <v>1334</v>
      </c>
      <c r="Z2821" t="s">
        <v>614</v>
      </c>
    </row>
    <row r="2822" spans="1:26" x14ac:dyDescent="0.3">
      <c r="A2822" t="s">
        <v>26</v>
      </c>
      <c r="B2822" t="s">
        <v>27</v>
      </c>
      <c r="C2822" s="27">
        <v>2021</v>
      </c>
      <c r="D2822" s="28">
        <v>1</v>
      </c>
      <c r="E2822" t="s">
        <v>609</v>
      </c>
      <c r="F2822" t="s">
        <v>1333</v>
      </c>
      <c r="G2822" s="29">
        <v>44039</v>
      </c>
      <c r="H2822" s="30">
        <v>44040</v>
      </c>
      <c r="I2822" s="31">
        <v>254</v>
      </c>
      <c r="J2822" t="s">
        <v>44</v>
      </c>
      <c r="K2822" t="s">
        <v>604</v>
      </c>
      <c r="L2822" t="s">
        <v>619</v>
      </c>
      <c r="M2822" t="s">
        <v>903</v>
      </c>
      <c r="O2822" t="s">
        <v>606</v>
      </c>
      <c r="P2822" t="s">
        <v>26</v>
      </c>
      <c r="Q2822" t="s">
        <v>33</v>
      </c>
      <c r="R2822" t="s">
        <v>558</v>
      </c>
      <c r="W2822" s="32">
        <v>20.47</v>
      </c>
      <c r="X2822" t="s">
        <v>612</v>
      </c>
      <c r="Y2822" t="s">
        <v>1334</v>
      </c>
      <c r="Z2822" t="s">
        <v>614</v>
      </c>
    </row>
    <row r="2823" spans="1:26" x14ac:dyDescent="0.3">
      <c r="A2823" t="s">
        <v>26</v>
      </c>
      <c r="B2823" t="s">
        <v>27</v>
      </c>
      <c r="C2823" s="27">
        <v>2021</v>
      </c>
      <c r="D2823" s="28">
        <v>1</v>
      </c>
      <c r="E2823" t="s">
        <v>609</v>
      </c>
      <c r="F2823" t="s">
        <v>1333</v>
      </c>
      <c r="G2823" s="29">
        <v>44039</v>
      </c>
      <c r="H2823" s="30">
        <v>44040</v>
      </c>
      <c r="I2823" s="31">
        <v>255</v>
      </c>
      <c r="J2823" t="s">
        <v>44</v>
      </c>
      <c r="K2823" t="s">
        <v>604</v>
      </c>
      <c r="L2823" t="s">
        <v>619</v>
      </c>
      <c r="M2823" t="s">
        <v>903</v>
      </c>
      <c r="O2823" t="s">
        <v>606</v>
      </c>
      <c r="P2823" t="s">
        <v>26</v>
      </c>
      <c r="Q2823" t="s">
        <v>33</v>
      </c>
      <c r="R2823" t="s">
        <v>558</v>
      </c>
      <c r="W2823" s="32">
        <v>20.43</v>
      </c>
      <c r="X2823" t="s">
        <v>612</v>
      </c>
      <c r="Y2823" t="s">
        <v>1334</v>
      </c>
      <c r="Z2823" t="s">
        <v>614</v>
      </c>
    </row>
    <row r="2824" spans="1:26" x14ac:dyDescent="0.3">
      <c r="A2824" t="s">
        <v>26</v>
      </c>
      <c r="B2824" t="s">
        <v>27</v>
      </c>
      <c r="C2824" s="27">
        <v>2021</v>
      </c>
      <c r="D2824" s="28">
        <v>1</v>
      </c>
      <c r="E2824" t="s">
        <v>609</v>
      </c>
      <c r="F2824" t="s">
        <v>1333</v>
      </c>
      <c r="G2824" s="29">
        <v>44039</v>
      </c>
      <c r="H2824" s="30">
        <v>44040</v>
      </c>
      <c r="I2824" s="31">
        <v>256</v>
      </c>
      <c r="J2824" t="s">
        <v>44</v>
      </c>
      <c r="K2824" t="s">
        <v>604</v>
      </c>
      <c r="L2824" t="s">
        <v>905</v>
      </c>
      <c r="M2824" t="s">
        <v>903</v>
      </c>
      <c r="O2824" t="s">
        <v>606</v>
      </c>
      <c r="P2824" t="s">
        <v>26</v>
      </c>
      <c r="Q2824" t="s">
        <v>33</v>
      </c>
      <c r="R2824" t="s">
        <v>558</v>
      </c>
      <c r="W2824" s="32">
        <v>20</v>
      </c>
      <c r="X2824" t="s">
        <v>612</v>
      </c>
      <c r="Y2824" t="s">
        <v>1334</v>
      </c>
      <c r="Z2824" t="s">
        <v>614</v>
      </c>
    </row>
    <row r="2825" spans="1:26" x14ac:dyDescent="0.3">
      <c r="A2825" t="s">
        <v>26</v>
      </c>
      <c r="B2825" t="s">
        <v>27</v>
      </c>
      <c r="C2825" s="27">
        <v>2021</v>
      </c>
      <c r="D2825" s="28">
        <v>1</v>
      </c>
      <c r="E2825" t="s">
        <v>609</v>
      </c>
      <c r="F2825" t="s">
        <v>1333</v>
      </c>
      <c r="G2825" s="29">
        <v>44039</v>
      </c>
      <c r="H2825" s="30">
        <v>44040</v>
      </c>
      <c r="I2825" s="31">
        <v>257</v>
      </c>
      <c r="J2825" t="s">
        <v>44</v>
      </c>
      <c r="K2825" t="s">
        <v>604</v>
      </c>
      <c r="L2825" t="s">
        <v>905</v>
      </c>
      <c r="M2825" t="s">
        <v>903</v>
      </c>
      <c r="O2825" t="s">
        <v>606</v>
      </c>
      <c r="P2825" t="s">
        <v>26</v>
      </c>
      <c r="Q2825" t="s">
        <v>33</v>
      </c>
      <c r="R2825" t="s">
        <v>558</v>
      </c>
      <c r="W2825" s="32">
        <v>10</v>
      </c>
      <c r="X2825" t="s">
        <v>612</v>
      </c>
      <c r="Y2825" t="s">
        <v>1334</v>
      </c>
      <c r="Z2825" t="s">
        <v>614</v>
      </c>
    </row>
    <row r="2826" spans="1:26" x14ac:dyDescent="0.3">
      <c r="A2826" t="s">
        <v>26</v>
      </c>
      <c r="B2826" t="s">
        <v>27</v>
      </c>
      <c r="C2826" s="27">
        <v>2021</v>
      </c>
      <c r="D2826" s="28">
        <v>1</v>
      </c>
      <c r="E2826" t="s">
        <v>609</v>
      </c>
      <c r="F2826" t="s">
        <v>1333</v>
      </c>
      <c r="G2826" s="29">
        <v>44039</v>
      </c>
      <c r="H2826" s="30">
        <v>44040</v>
      </c>
      <c r="I2826" s="31">
        <v>309</v>
      </c>
      <c r="J2826" t="s">
        <v>44</v>
      </c>
      <c r="K2826" t="s">
        <v>604</v>
      </c>
      <c r="L2826" t="s">
        <v>611</v>
      </c>
      <c r="M2826" t="s">
        <v>1025</v>
      </c>
      <c r="O2826" t="s">
        <v>606</v>
      </c>
      <c r="P2826" t="s">
        <v>26</v>
      </c>
      <c r="Q2826" t="s">
        <v>33</v>
      </c>
      <c r="R2826" t="s">
        <v>558</v>
      </c>
      <c r="W2826" s="32">
        <v>2500</v>
      </c>
      <c r="X2826" t="s">
        <v>612</v>
      </c>
      <c r="Y2826" t="s">
        <v>1334</v>
      </c>
      <c r="Z2826" t="s">
        <v>614</v>
      </c>
    </row>
    <row r="2827" spans="1:26" x14ac:dyDescent="0.3">
      <c r="A2827" t="s">
        <v>26</v>
      </c>
      <c r="B2827" t="s">
        <v>27</v>
      </c>
      <c r="C2827" s="27">
        <v>2021</v>
      </c>
      <c r="D2827" s="28">
        <v>1</v>
      </c>
      <c r="E2827" t="s">
        <v>609</v>
      </c>
      <c r="F2827" t="s">
        <v>1333</v>
      </c>
      <c r="G2827" s="29">
        <v>44039</v>
      </c>
      <c r="H2827" s="30">
        <v>44040</v>
      </c>
      <c r="I2827" s="31">
        <v>310</v>
      </c>
      <c r="J2827" t="s">
        <v>44</v>
      </c>
      <c r="K2827" t="s">
        <v>604</v>
      </c>
      <c r="L2827" t="s">
        <v>615</v>
      </c>
      <c r="M2827" t="s">
        <v>1025</v>
      </c>
      <c r="O2827" t="s">
        <v>606</v>
      </c>
      <c r="P2827" t="s">
        <v>26</v>
      </c>
      <c r="Q2827" t="s">
        <v>33</v>
      </c>
      <c r="R2827" t="s">
        <v>558</v>
      </c>
      <c r="W2827" s="32">
        <v>361.5</v>
      </c>
      <c r="X2827" t="s">
        <v>612</v>
      </c>
      <c r="Y2827" t="s">
        <v>1334</v>
      </c>
      <c r="Z2827" t="s">
        <v>614</v>
      </c>
    </row>
    <row r="2828" spans="1:26" x14ac:dyDescent="0.3">
      <c r="A2828" t="s">
        <v>26</v>
      </c>
      <c r="B2828" t="s">
        <v>27</v>
      </c>
      <c r="C2828" s="27">
        <v>2021</v>
      </c>
      <c r="D2828" s="28">
        <v>1</v>
      </c>
      <c r="E2828" t="s">
        <v>609</v>
      </c>
      <c r="F2828" t="s">
        <v>1333</v>
      </c>
      <c r="G2828" s="29">
        <v>44039</v>
      </c>
      <c r="H2828" s="30">
        <v>44040</v>
      </c>
      <c r="I2828" s="31">
        <v>311</v>
      </c>
      <c r="J2828" t="s">
        <v>44</v>
      </c>
      <c r="K2828" t="s">
        <v>604</v>
      </c>
      <c r="L2828" t="s">
        <v>616</v>
      </c>
      <c r="M2828" t="s">
        <v>1025</v>
      </c>
      <c r="O2828" t="s">
        <v>606</v>
      </c>
      <c r="P2828" t="s">
        <v>26</v>
      </c>
      <c r="Q2828" t="s">
        <v>33</v>
      </c>
      <c r="R2828" t="s">
        <v>558</v>
      </c>
      <c r="W2828" s="32">
        <v>179.63</v>
      </c>
      <c r="X2828" t="s">
        <v>612</v>
      </c>
      <c r="Y2828" t="s">
        <v>1334</v>
      </c>
      <c r="Z2828" t="s">
        <v>614</v>
      </c>
    </row>
    <row r="2829" spans="1:26" x14ac:dyDescent="0.3">
      <c r="A2829" t="s">
        <v>26</v>
      </c>
      <c r="B2829" t="s">
        <v>27</v>
      </c>
      <c r="C2829" s="27">
        <v>2021</v>
      </c>
      <c r="D2829" s="28">
        <v>1</v>
      </c>
      <c r="E2829" t="s">
        <v>609</v>
      </c>
      <c r="F2829" t="s">
        <v>1333</v>
      </c>
      <c r="G2829" s="29">
        <v>44039</v>
      </c>
      <c r="H2829" s="30">
        <v>44040</v>
      </c>
      <c r="I2829" s="31">
        <v>312</v>
      </c>
      <c r="J2829" t="s">
        <v>44</v>
      </c>
      <c r="K2829" t="s">
        <v>604</v>
      </c>
      <c r="L2829" t="s">
        <v>617</v>
      </c>
      <c r="M2829" t="s">
        <v>1025</v>
      </c>
      <c r="O2829" t="s">
        <v>606</v>
      </c>
      <c r="P2829" t="s">
        <v>26</v>
      </c>
      <c r="Q2829" t="s">
        <v>33</v>
      </c>
      <c r="R2829" t="s">
        <v>558</v>
      </c>
      <c r="W2829" s="32">
        <v>33.5</v>
      </c>
      <c r="X2829" t="s">
        <v>612</v>
      </c>
      <c r="Y2829" t="s">
        <v>1334</v>
      </c>
      <c r="Z2829" t="s">
        <v>614</v>
      </c>
    </row>
    <row r="2830" spans="1:26" x14ac:dyDescent="0.3">
      <c r="A2830" t="s">
        <v>26</v>
      </c>
      <c r="B2830" t="s">
        <v>27</v>
      </c>
      <c r="C2830" s="27">
        <v>2021</v>
      </c>
      <c r="D2830" s="28">
        <v>1</v>
      </c>
      <c r="E2830" t="s">
        <v>609</v>
      </c>
      <c r="F2830" t="s">
        <v>1333</v>
      </c>
      <c r="G2830" s="29">
        <v>44039</v>
      </c>
      <c r="H2830" s="30">
        <v>44040</v>
      </c>
      <c r="I2830" s="31">
        <v>313</v>
      </c>
      <c r="J2830" t="s">
        <v>44</v>
      </c>
      <c r="K2830" t="s">
        <v>604</v>
      </c>
      <c r="L2830" t="s">
        <v>657</v>
      </c>
      <c r="M2830" t="s">
        <v>1025</v>
      </c>
      <c r="O2830" t="s">
        <v>606</v>
      </c>
      <c r="P2830" t="s">
        <v>26</v>
      </c>
      <c r="Q2830" t="s">
        <v>33</v>
      </c>
      <c r="R2830" t="s">
        <v>558</v>
      </c>
      <c r="W2830" s="32">
        <v>614.5</v>
      </c>
      <c r="X2830" t="s">
        <v>612</v>
      </c>
      <c r="Y2830" t="s">
        <v>1334</v>
      </c>
      <c r="Z2830" t="s">
        <v>614</v>
      </c>
    </row>
    <row r="2831" spans="1:26" x14ac:dyDescent="0.3">
      <c r="A2831" t="s">
        <v>26</v>
      </c>
      <c r="B2831" t="s">
        <v>27</v>
      </c>
      <c r="C2831" s="27">
        <v>2021</v>
      </c>
      <c r="D2831" s="28">
        <v>1</v>
      </c>
      <c r="E2831" t="s">
        <v>609</v>
      </c>
      <c r="F2831" t="s">
        <v>1333</v>
      </c>
      <c r="G2831" s="29">
        <v>44039</v>
      </c>
      <c r="H2831" s="30">
        <v>44040</v>
      </c>
      <c r="I2831" s="31">
        <v>314</v>
      </c>
      <c r="J2831" t="s">
        <v>44</v>
      </c>
      <c r="K2831" t="s">
        <v>604</v>
      </c>
      <c r="L2831" t="s">
        <v>618</v>
      </c>
      <c r="M2831" t="s">
        <v>1025</v>
      </c>
      <c r="O2831" t="s">
        <v>606</v>
      </c>
      <c r="P2831" t="s">
        <v>26</v>
      </c>
      <c r="Q2831" t="s">
        <v>33</v>
      </c>
      <c r="R2831" t="s">
        <v>558</v>
      </c>
      <c r="W2831" s="32">
        <v>28</v>
      </c>
      <c r="X2831" t="s">
        <v>612</v>
      </c>
      <c r="Y2831" t="s">
        <v>1334</v>
      </c>
      <c r="Z2831" t="s">
        <v>614</v>
      </c>
    </row>
    <row r="2832" spans="1:26" x14ac:dyDescent="0.3">
      <c r="A2832" t="s">
        <v>26</v>
      </c>
      <c r="B2832" t="s">
        <v>27</v>
      </c>
      <c r="C2832" s="27">
        <v>2021</v>
      </c>
      <c r="D2832" s="28">
        <v>1</v>
      </c>
      <c r="E2832" t="s">
        <v>609</v>
      </c>
      <c r="F2832" t="s">
        <v>1333</v>
      </c>
      <c r="G2832" s="29">
        <v>44039</v>
      </c>
      <c r="H2832" s="30">
        <v>44040</v>
      </c>
      <c r="I2832" s="31">
        <v>315</v>
      </c>
      <c r="J2832" t="s">
        <v>44</v>
      </c>
      <c r="K2832" t="s">
        <v>604</v>
      </c>
      <c r="L2832" t="s">
        <v>619</v>
      </c>
      <c r="M2832" t="s">
        <v>1025</v>
      </c>
      <c r="O2832" t="s">
        <v>606</v>
      </c>
      <c r="P2832" t="s">
        <v>26</v>
      </c>
      <c r="Q2832" t="s">
        <v>33</v>
      </c>
      <c r="R2832" t="s">
        <v>558</v>
      </c>
      <c r="W2832" s="32">
        <v>15.25</v>
      </c>
      <c r="X2832" t="s">
        <v>612</v>
      </c>
      <c r="Y2832" t="s">
        <v>1334</v>
      </c>
      <c r="Z2832" t="s">
        <v>614</v>
      </c>
    </row>
    <row r="2833" spans="1:26" x14ac:dyDescent="0.3">
      <c r="A2833" t="s">
        <v>26</v>
      </c>
      <c r="B2833" t="s">
        <v>27</v>
      </c>
      <c r="C2833" s="27">
        <v>2021</v>
      </c>
      <c r="D2833" s="28">
        <v>1</v>
      </c>
      <c r="E2833" t="s">
        <v>609</v>
      </c>
      <c r="F2833" t="s">
        <v>1333</v>
      </c>
      <c r="G2833" s="29">
        <v>44039</v>
      </c>
      <c r="H2833" s="30">
        <v>44040</v>
      </c>
      <c r="I2833" s="31">
        <v>402</v>
      </c>
      <c r="J2833" t="s">
        <v>44</v>
      </c>
      <c r="L2833" t="s">
        <v>37</v>
      </c>
      <c r="M2833" t="s">
        <v>38</v>
      </c>
      <c r="Q2833" t="s">
        <v>33</v>
      </c>
      <c r="W2833" s="32">
        <v>-13631.4</v>
      </c>
      <c r="Y2833" t="s">
        <v>45</v>
      </c>
      <c r="Z2833" t="s">
        <v>614</v>
      </c>
    </row>
    <row r="2834" spans="1:26" x14ac:dyDescent="0.3">
      <c r="A2834" t="s">
        <v>26</v>
      </c>
      <c r="B2834" t="s">
        <v>27</v>
      </c>
      <c r="C2834" s="27">
        <v>2021</v>
      </c>
      <c r="D2834" s="28">
        <v>1</v>
      </c>
      <c r="E2834" t="s">
        <v>632</v>
      </c>
      <c r="F2834" t="s">
        <v>1335</v>
      </c>
      <c r="G2834" s="29">
        <v>44043</v>
      </c>
      <c r="H2834" s="30">
        <v>44050</v>
      </c>
      <c r="I2834" s="31">
        <v>48</v>
      </c>
      <c r="J2834" t="s">
        <v>44</v>
      </c>
      <c r="K2834" t="s">
        <v>604</v>
      </c>
      <c r="L2834" t="s">
        <v>661</v>
      </c>
      <c r="M2834" t="s">
        <v>903</v>
      </c>
      <c r="P2834" t="s">
        <v>26</v>
      </c>
      <c r="Q2834" t="s">
        <v>33</v>
      </c>
      <c r="R2834" t="s">
        <v>558</v>
      </c>
      <c r="W2834" s="32">
        <v>7559.45</v>
      </c>
      <c r="Y2834" t="s">
        <v>1336</v>
      </c>
      <c r="Z2834" t="s">
        <v>1336</v>
      </c>
    </row>
    <row r="2835" spans="1:26" x14ac:dyDescent="0.3">
      <c r="A2835" t="s">
        <v>26</v>
      </c>
      <c r="B2835" t="s">
        <v>27</v>
      </c>
      <c r="C2835" s="27">
        <v>2021</v>
      </c>
      <c r="D2835" s="28">
        <v>1</v>
      </c>
      <c r="E2835" t="s">
        <v>632</v>
      </c>
      <c r="F2835" t="s">
        <v>1335</v>
      </c>
      <c r="G2835" s="29">
        <v>44043</v>
      </c>
      <c r="H2835" s="30">
        <v>44050</v>
      </c>
      <c r="I2835" s="31">
        <v>49</v>
      </c>
      <c r="J2835" t="s">
        <v>44</v>
      </c>
      <c r="K2835" t="s">
        <v>604</v>
      </c>
      <c r="L2835" t="s">
        <v>661</v>
      </c>
      <c r="M2835" t="s">
        <v>1025</v>
      </c>
      <c r="P2835" t="s">
        <v>26</v>
      </c>
      <c r="Q2835" t="s">
        <v>33</v>
      </c>
      <c r="R2835" t="s">
        <v>558</v>
      </c>
      <c r="W2835" s="32">
        <v>2850.04</v>
      </c>
      <c r="Y2835" t="s">
        <v>1336</v>
      </c>
      <c r="Z2835" t="s">
        <v>1336</v>
      </c>
    </row>
    <row r="2836" spans="1:26" x14ac:dyDescent="0.3">
      <c r="A2836" t="s">
        <v>26</v>
      </c>
      <c r="B2836" t="s">
        <v>27</v>
      </c>
      <c r="C2836" s="27">
        <v>2021</v>
      </c>
      <c r="D2836" s="28">
        <v>1</v>
      </c>
      <c r="E2836" t="s">
        <v>632</v>
      </c>
      <c r="F2836" t="s">
        <v>1335</v>
      </c>
      <c r="G2836" s="29">
        <v>44043</v>
      </c>
      <c r="H2836" s="30">
        <v>44050</v>
      </c>
      <c r="I2836" s="31">
        <v>86</v>
      </c>
      <c r="J2836" t="s">
        <v>44</v>
      </c>
      <c r="L2836" t="s">
        <v>37</v>
      </c>
      <c r="M2836" t="s">
        <v>38</v>
      </c>
      <c r="Q2836" t="s">
        <v>33</v>
      </c>
      <c r="W2836" s="32">
        <v>-10409.49</v>
      </c>
      <c r="Y2836" t="s">
        <v>45</v>
      </c>
      <c r="Z2836" t="s">
        <v>1336</v>
      </c>
    </row>
    <row r="2837" spans="1:26" x14ac:dyDescent="0.3">
      <c r="A2837" t="s">
        <v>26</v>
      </c>
      <c r="B2837" t="s">
        <v>27</v>
      </c>
      <c r="C2837" s="27">
        <v>2021</v>
      </c>
      <c r="D2837" s="28">
        <v>1</v>
      </c>
      <c r="E2837" t="s">
        <v>632</v>
      </c>
      <c r="F2837" t="s">
        <v>1337</v>
      </c>
      <c r="G2837" s="29">
        <v>44043</v>
      </c>
      <c r="H2837" s="30">
        <v>44050</v>
      </c>
      <c r="I2837" s="31">
        <v>47</v>
      </c>
      <c r="J2837" t="s">
        <v>44</v>
      </c>
      <c r="K2837" t="s">
        <v>604</v>
      </c>
      <c r="L2837" t="s">
        <v>738</v>
      </c>
      <c r="M2837" t="s">
        <v>903</v>
      </c>
      <c r="P2837" t="s">
        <v>26</v>
      </c>
      <c r="Q2837" t="s">
        <v>33</v>
      </c>
      <c r="R2837" t="s">
        <v>558</v>
      </c>
      <c r="W2837" s="32">
        <v>3.78</v>
      </c>
      <c r="Y2837" t="s">
        <v>1338</v>
      </c>
      <c r="Z2837" t="s">
        <v>1339</v>
      </c>
    </row>
    <row r="2838" spans="1:26" x14ac:dyDescent="0.3">
      <c r="A2838" t="s">
        <v>26</v>
      </c>
      <c r="B2838" t="s">
        <v>27</v>
      </c>
      <c r="C2838" s="27">
        <v>2021</v>
      </c>
      <c r="D2838" s="28">
        <v>1</v>
      </c>
      <c r="E2838" t="s">
        <v>632</v>
      </c>
      <c r="F2838" t="s">
        <v>1337</v>
      </c>
      <c r="G2838" s="29">
        <v>44043</v>
      </c>
      <c r="H2838" s="30">
        <v>44050</v>
      </c>
      <c r="I2838" s="31">
        <v>48</v>
      </c>
      <c r="J2838" t="s">
        <v>44</v>
      </c>
      <c r="K2838" t="s">
        <v>604</v>
      </c>
      <c r="L2838" t="s">
        <v>738</v>
      </c>
      <c r="M2838" t="s">
        <v>1025</v>
      </c>
      <c r="P2838" t="s">
        <v>26</v>
      </c>
      <c r="Q2838" t="s">
        <v>33</v>
      </c>
      <c r="R2838" t="s">
        <v>558</v>
      </c>
      <c r="W2838" s="32">
        <v>1.42</v>
      </c>
      <c r="Y2838" t="s">
        <v>1338</v>
      </c>
      <c r="Z2838" t="s">
        <v>1339</v>
      </c>
    </row>
    <row r="2839" spans="1:26" x14ac:dyDescent="0.3">
      <c r="A2839" t="s">
        <v>26</v>
      </c>
      <c r="B2839" t="s">
        <v>27</v>
      </c>
      <c r="C2839" s="27">
        <v>2021</v>
      </c>
      <c r="D2839" s="28">
        <v>1</v>
      </c>
      <c r="E2839" t="s">
        <v>632</v>
      </c>
      <c r="F2839" t="s">
        <v>1337</v>
      </c>
      <c r="G2839" s="29">
        <v>44043</v>
      </c>
      <c r="H2839" s="30">
        <v>44050</v>
      </c>
      <c r="I2839" s="31">
        <v>85</v>
      </c>
      <c r="J2839" t="s">
        <v>44</v>
      </c>
      <c r="L2839" t="s">
        <v>37</v>
      </c>
      <c r="M2839" t="s">
        <v>38</v>
      </c>
      <c r="Q2839" t="s">
        <v>33</v>
      </c>
      <c r="W2839" s="32">
        <v>-5.2</v>
      </c>
      <c r="Y2839" t="s">
        <v>45</v>
      </c>
      <c r="Z2839" t="s">
        <v>1339</v>
      </c>
    </row>
    <row r="2840" spans="1:26" x14ac:dyDescent="0.3">
      <c r="A2840" t="s">
        <v>26</v>
      </c>
      <c r="B2840" t="s">
        <v>27</v>
      </c>
      <c r="C2840" s="27">
        <v>2021</v>
      </c>
      <c r="D2840" s="28">
        <v>2</v>
      </c>
      <c r="E2840" t="s">
        <v>609</v>
      </c>
      <c r="F2840" t="s">
        <v>1340</v>
      </c>
      <c r="G2840" s="29">
        <v>44053</v>
      </c>
      <c r="H2840" s="30">
        <v>44054</v>
      </c>
      <c r="I2840" s="31">
        <v>248</v>
      </c>
      <c r="J2840" t="s">
        <v>44</v>
      </c>
      <c r="K2840" t="s">
        <v>604</v>
      </c>
      <c r="L2840" t="s">
        <v>611</v>
      </c>
      <c r="M2840" t="s">
        <v>903</v>
      </c>
      <c r="O2840" t="s">
        <v>606</v>
      </c>
      <c r="P2840" t="s">
        <v>26</v>
      </c>
      <c r="Q2840" t="s">
        <v>33</v>
      </c>
      <c r="R2840" t="s">
        <v>558</v>
      </c>
      <c r="W2840" s="32">
        <v>3354.92</v>
      </c>
      <c r="X2840" t="s">
        <v>612</v>
      </c>
      <c r="Y2840" t="s">
        <v>1341</v>
      </c>
      <c r="Z2840" t="s">
        <v>614</v>
      </c>
    </row>
    <row r="2841" spans="1:26" x14ac:dyDescent="0.3">
      <c r="A2841" t="s">
        <v>26</v>
      </c>
      <c r="B2841" t="s">
        <v>27</v>
      </c>
      <c r="C2841" s="27">
        <v>2021</v>
      </c>
      <c r="D2841" s="28">
        <v>2</v>
      </c>
      <c r="E2841" t="s">
        <v>609</v>
      </c>
      <c r="F2841" t="s">
        <v>1340</v>
      </c>
      <c r="G2841" s="29">
        <v>44053</v>
      </c>
      <c r="H2841" s="30">
        <v>44054</v>
      </c>
      <c r="I2841" s="31">
        <v>249</v>
      </c>
      <c r="J2841" t="s">
        <v>44</v>
      </c>
      <c r="K2841" t="s">
        <v>604</v>
      </c>
      <c r="L2841" t="s">
        <v>611</v>
      </c>
      <c r="M2841" t="s">
        <v>903</v>
      </c>
      <c r="O2841" t="s">
        <v>606</v>
      </c>
      <c r="P2841" t="s">
        <v>26</v>
      </c>
      <c r="Q2841" t="s">
        <v>33</v>
      </c>
      <c r="R2841" t="s">
        <v>558</v>
      </c>
      <c r="W2841" s="32">
        <v>3349</v>
      </c>
      <c r="X2841" t="s">
        <v>612</v>
      </c>
      <c r="Y2841" t="s">
        <v>1341</v>
      </c>
      <c r="Z2841" t="s">
        <v>614</v>
      </c>
    </row>
    <row r="2842" spans="1:26" x14ac:dyDescent="0.3">
      <c r="A2842" t="s">
        <v>26</v>
      </c>
      <c r="B2842" t="s">
        <v>27</v>
      </c>
      <c r="C2842" s="27">
        <v>2021</v>
      </c>
      <c r="D2842" s="28">
        <v>2</v>
      </c>
      <c r="E2842" t="s">
        <v>609</v>
      </c>
      <c r="F2842" t="s">
        <v>1340</v>
      </c>
      <c r="G2842" s="29">
        <v>44053</v>
      </c>
      <c r="H2842" s="30">
        <v>44054</v>
      </c>
      <c r="I2842" s="31">
        <v>250</v>
      </c>
      <c r="J2842" t="s">
        <v>44</v>
      </c>
      <c r="K2842" t="s">
        <v>604</v>
      </c>
      <c r="L2842" t="s">
        <v>615</v>
      </c>
      <c r="M2842" t="s">
        <v>903</v>
      </c>
      <c r="O2842" t="s">
        <v>606</v>
      </c>
      <c r="P2842" t="s">
        <v>26</v>
      </c>
      <c r="Q2842" t="s">
        <v>33</v>
      </c>
      <c r="R2842" t="s">
        <v>558</v>
      </c>
      <c r="W2842" s="32">
        <v>485.12</v>
      </c>
      <c r="X2842" t="s">
        <v>612</v>
      </c>
      <c r="Y2842" t="s">
        <v>1341</v>
      </c>
      <c r="Z2842" t="s">
        <v>614</v>
      </c>
    </row>
    <row r="2843" spans="1:26" x14ac:dyDescent="0.3">
      <c r="A2843" t="s">
        <v>26</v>
      </c>
      <c r="B2843" t="s">
        <v>27</v>
      </c>
      <c r="C2843" s="27">
        <v>2021</v>
      </c>
      <c r="D2843" s="28">
        <v>2</v>
      </c>
      <c r="E2843" t="s">
        <v>609</v>
      </c>
      <c r="F2843" t="s">
        <v>1340</v>
      </c>
      <c r="G2843" s="29">
        <v>44053</v>
      </c>
      <c r="H2843" s="30">
        <v>44054</v>
      </c>
      <c r="I2843" s="31">
        <v>251</v>
      </c>
      <c r="J2843" t="s">
        <v>44</v>
      </c>
      <c r="K2843" t="s">
        <v>604</v>
      </c>
      <c r="L2843" t="s">
        <v>615</v>
      </c>
      <c r="M2843" t="s">
        <v>903</v>
      </c>
      <c r="O2843" t="s">
        <v>606</v>
      </c>
      <c r="P2843" t="s">
        <v>26</v>
      </c>
      <c r="Q2843" t="s">
        <v>33</v>
      </c>
      <c r="R2843" t="s">
        <v>558</v>
      </c>
      <c r="W2843" s="32">
        <v>484.27</v>
      </c>
      <c r="X2843" t="s">
        <v>612</v>
      </c>
      <c r="Y2843" t="s">
        <v>1341</v>
      </c>
      <c r="Z2843" t="s">
        <v>614</v>
      </c>
    </row>
    <row r="2844" spans="1:26" x14ac:dyDescent="0.3">
      <c r="A2844" t="s">
        <v>26</v>
      </c>
      <c r="B2844" t="s">
        <v>27</v>
      </c>
      <c r="C2844" s="27">
        <v>2021</v>
      </c>
      <c r="D2844" s="28">
        <v>2</v>
      </c>
      <c r="E2844" t="s">
        <v>609</v>
      </c>
      <c r="F2844" t="s">
        <v>1340</v>
      </c>
      <c r="G2844" s="29">
        <v>44053</v>
      </c>
      <c r="H2844" s="30">
        <v>44054</v>
      </c>
      <c r="I2844" s="31">
        <v>252</v>
      </c>
      <c r="J2844" t="s">
        <v>44</v>
      </c>
      <c r="K2844" t="s">
        <v>604</v>
      </c>
      <c r="L2844" t="s">
        <v>616</v>
      </c>
      <c r="M2844" t="s">
        <v>903</v>
      </c>
      <c r="O2844" t="s">
        <v>606</v>
      </c>
      <c r="P2844" t="s">
        <v>26</v>
      </c>
      <c r="Q2844" t="s">
        <v>33</v>
      </c>
      <c r="R2844" t="s">
        <v>558</v>
      </c>
      <c r="W2844" s="32">
        <v>232.9</v>
      </c>
      <c r="X2844" t="s">
        <v>612</v>
      </c>
      <c r="Y2844" t="s">
        <v>1341</v>
      </c>
      <c r="Z2844" t="s">
        <v>614</v>
      </c>
    </row>
    <row r="2845" spans="1:26" x14ac:dyDescent="0.3">
      <c r="A2845" t="s">
        <v>26</v>
      </c>
      <c r="B2845" t="s">
        <v>27</v>
      </c>
      <c r="C2845" s="27">
        <v>2021</v>
      </c>
      <c r="D2845" s="28">
        <v>2</v>
      </c>
      <c r="E2845" t="s">
        <v>609</v>
      </c>
      <c r="F2845" t="s">
        <v>1340</v>
      </c>
      <c r="G2845" s="29">
        <v>44053</v>
      </c>
      <c r="H2845" s="30">
        <v>44054</v>
      </c>
      <c r="I2845" s="31">
        <v>253</v>
      </c>
      <c r="J2845" t="s">
        <v>44</v>
      </c>
      <c r="K2845" t="s">
        <v>604</v>
      </c>
      <c r="L2845" t="s">
        <v>616</v>
      </c>
      <c r="M2845" t="s">
        <v>903</v>
      </c>
      <c r="O2845" t="s">
        <v>606</v>
      </c>
      <c r="P2845" t="s">
        <v>26</v>
      </c>
      <c r="Q2845" t="s">
        <v>33</v>
      </c>
      <c r="R2845" t="s">
        <v>558</v>
      </c>
      <c r="W2845" s="32">
        <v>246.27</v>
      </c>
      <c r="X2845" t="s">
        <v>612</v>
      </c>
      <c r="Y2845" t="s">
        <v>1341</v>
      </c>
      <c r="Z2845" t="s">
        <v>614</v>
      </c>
    </row>
    <row r="2846" spans="1:26" x14ac:dyDescent="0.3">
      <c r="A2846" t="s">
        <v>26</v>
      </c>
      <c r="B2846" t="s">
        <v>27</v>
      </c>
      <c r="C2846" s="27">
        <v>2021</v>
      </c>
      <c r="D2846" s="28">
        <v>2</v>
      </c>
      <c r="E2846" t="s">
        <v>609</v>
      </c>
      <c r="F2846" t="s">
        <v>1340</v>
      </c>
      <c r="G2846" s="29">
        <v>44053</v>
      </c>
      <c r="H2846" s="30">
        <v>44054</v>
      </c>
      <c r="I2846" s="31">
        <v>254</v>
      </c>
      <c r="J2846" t="s">
        <v>44</v>
      </c>
      <c r="K2846" t="s">
        <v>604</v>
      </c>
      <c r="L2846" t="s">
        <v>617</v>
      </c>
      <c r="M2846" t="s">
        <v>903</v>
      </c>
      <c r="O2846" t="s">
        <v>606</v>
      </c>
      <c r="P2846" t="s">
        <v>26</v>
      </c>
      <c r="Q2846" t="s">
        <v>33</v>
      </c>
      <c r="R2846" t="s">
        <v>558</v>
      </c>
      <c r="W2846" s="32">
        <v>44.96</v>
      </c>
      <c r="X2846" t="s">
        <v>612</v>
      </c>
      <c r="Y2846" t="s">
        <v>1341</v>
      </c>
      <c r="Z2846" t="s">
        <v>614</v>
      </c>
    </row>
    <row r="2847" spans="1:26" x14ac:dyDescent="0.3">
      <c r="A2847" t="s">
        <v>26</v>
      </c>
      <c r="B2847" t="s">
        <v>27</v>
      </c>
      <c r="C2847" s="27">
        <v>2021</v>
      </c>
      <c r="D2847" s="28">
        <v>2</v>
      </c>
      <c r="E2847" t="s">
        <v>609</v>
      </c>
      <c r="F2847" t="s">
        <v>1340</v>
      </c>
      <c r="G2847" s="29">
        <v>44053</v>
      </c>
      <c r="H2847" s="30">
        <v>44054</v>
      </c>
      <c r="I2847" s="31">
        <v>255</v>
      </c>
      <c r="J2847" t="s">
        <v>44</v>
      </c>
      <c r="K2847" t="s">
        <v>604</v>
      </c>
      <c r="L2847" t="s">
        <v>617</v>
      </c>
      <c r="M2847" t="s">
        <v>903</v>
      </c>
      <c r="O2847" t="s">
        <v>606</v>
      </c>
      <c r="P2847" t="s">
        <v>26</v>
      </c>
      <c r="Q2847" t="s">
        <v>33</v>
      </c>
      <c r="R2847" t="s">
        <v>558</v>
      </c>
      <c r="W2847" s="32">
        <v>44.88</v>
      </c>
      <c r="X2847" t="s">
        <v>612</v>
      </c>
      <c r="Y2847" t="s">
        <v>1341</v>
      </c>
      <c r="Z2847" t="s">
        <v>614</v>
      </c>
    </row>
    <row r="2848" spans="1:26" x14ac:dyDescent="0.3">
      <c r="A2848" t="s">
        <v>26</v>
      </c>
      <c r="B2848" t="s">
        <v>27</v>
      </c>
      <c r="C2848" s="27">
        <v>2021</v>
      </c>
      <c r="D2848" s="28">
        <v>2</v>
      </c>
      <c r="E2848" t="s">
        <v>609</v>
      </c>
      <c r="F2848" t="s">
        <v>1340</v>
      </c>
      <c r="G2848" s="29">
        <v>44053</v>
      </c>
      <c r="H2848" s="30">
        <v>44054</v>
      </c>
      <c r="I2848" s="31">
        <v>256</v>
      </c>
      <c r="J2848" t="s">
        <v>44</v>
      </c>
      <c r="K2848" t="s">
        <v>604</v>
      </c>
      <c r="L2848" t="s">
        <v>657</v>
      </c>
      <c r="M2848" t="s">
        <v>903</v>
      </c>
      <c r="O2848" t="s">
        <v>606</v>
      </c>
      <c r="P2848" t="s">
        <v>26</v>
      </c>
      <c r="Q2848" t="s">
        <v>33</v>
      </c>
      <c r="R2848" t="s">
        <v>558</v>
      </c>
      <c r="W2848" s="32">
        <v>901</v>
      </c>
      <c r="X2848" t="s">
        <v>612</v>
      </c>
      <c r="Y2848" t="s">
        <v>1341</v>
      </c>
      <c r="Z2848" t="s">
        <v>614</v>
      </c>
    </row>
    <row r="2849" spans="1:26" x14ac:dyDescent="0.3">
      <c r="A2849" t="s">
        <v>26</v>
      </c>
      <c r="B2849" t="s">
        <v>27</v>
      </c>
      <c r="C2849" s="27">
        <v>2021</v>
      </c>
      <c r="D2849" s="28">
        <v>2</v>
      </c>
      <c r="E2849" t="s">
        <v>609</v>
      </c>
      <c r="F2849" t="s">
        <v>1340</v>
      </c>
      <c r="G2849" s="29">
        <v>44053</v>
      </c>
      <c r="H2849" s="30">
        <v>44054</v>
      </c>
      <c r="I2849" s="31">
        <v>257</v>
      </c>
      <c r="J2849" t="s">
        <v>44</v>
      </c>
      <c r="K2849" t="s">
        <v>604</v>
      </c>
      <c r="L2849" t="s">
        <v>657</v>
      </c>
      <c r="M2849" t="s">
        <v>903</v>
      </c>
      <c r="O2849" t="s">
        <v>606</v>
      </c>
      <c r="P2849" t="s">
        <v>26</v>
      </c>
      <c r="Q2849" t="s">
        <v>33</v>
      </c>
      <c r="R2849" t="s">
        <v>558</v>
      </c>
      <c r="W2849" s="32">
        <v>614.5</v>
      </c>
      <c r="X2849" t="s">
        <v>612</v>
      </c>
      <c r="Y2849" t="s">
        <v>1341</v>
      </c>
      <c r="Z2849" t="s">
        <v>614</v>
      </c>
    </row>
    <row r="2850" spans="1:26" x14ac:dyDescent="0.3">
      <c r="A2850" t="s">
        <v>26</v>
      </c>
      <c r="B2850" t="s">
        <v>27</v>
      </c>
      <c r="C2850" s="27">
        <v>2021</v>
      </c>
      <c r="D2850" s="28">
        <v>2</v>
      </c>
      <c r="E2850" t="s">
        <v>609</v>
      </c>
      <c r="F2850" t="s">
        <v>1340</v>
      </c>
      <c r="G2850" s="29">
        <v>44053</v>
      </c>
      <c r="H2850" s="30">
        <v>44054</v>
      </c>
      <c r="I2850" s="31">
        <v>258</v>
      </c>
      <c r="J2850" t="s">
        <v>44</v>
      </c>
      <c r="K2850" t="s">
        <v>604</v>
      </c>
      <c r="L2850" t="s">
        <v>618</v>
      </c>
      <c r="M2850" t="s">
        <v>903</v>
      </c>
      <c r="O2850" t="s">
        <v>606</v>
      </c>
      <c r="P2850" t="s">
        <v>26</v>
      </c>
      <c r="Q2850" t="s">
        <v>33</v>
      </c>
      <c r="R2850" t="s">
        <v>558</v>
      </c>
      <c r="W2850" s="32">
        <v>37.58</v>
      </c>
      <c r="X2850" t="s">
        <v>612</v>
      </c>
      <c r="Y2850" t="s">
        <v>1341</v>
      </c>
      <c r="Z2850" t="s">
        <v>614</v>
      </c>
    </row>
    <row r="2851" spans="1:26" x14ac:dyDescent="0.3">
      <c r="A2851" t="s">
        <v>26</v>
      </c>
      <c r="B2851" t="s">
        <v>27</v>
      </c>
      <c r="C2851" s="27">
        <v>2021</v>
      </c>
      <c r="D2851" s="28">
        <v>2</v>
      </c>
      <c r="E2851" t="s">
        <v>609</v>
      </c>
      <c r="F2851" t="s">
        <v>1340</v>
      </c>
      <c r="G2851" s="29">
        <v>44053</v>
      </c>
      <c r="H2851" s="30">
        <v>44054</v>
      </c>
      <c r="I2851" s="31">
        <v>259</v>
      </c>
      <c r="J2851" t="s">
        <v>44</v>
      </c>
      <c r="K2851" t="s">
        <v>604</v>
      </c>
      <c r="L2851" t="s">
        <v>618</v>
      </c>
      <c r="M2851" t="s">
        <v>903</v>
      </c>
      <c r="O2851" t="s">
        <v>606</v>
      </c>
      <c r="P2851" t="s">
        <v>26</v>
      </c>
      <c r="Q2851" t="s">
        <v>33</v>
      </c>
      <c r="R2851" t="s">
        <v>558</v>
      </c>
      <c r="W2851" s="32">
        <v>37.51</v>
      </c>
      <c r="X2851" t="s">
        <v>612</v>
      </c>
      <c r="Y2851" t="s">
        <v>1341</v>
      </c>
      <c r="Z2851" t="s">
        <v>614</v>
      </c>
    </row>
    <row r="2852" spans="1:26" x14ac:dyDescent="0.3">
      <c r="A2852" t="s">
        <v>26</v>
      </c>
      <c r="B2852" t="s">
        <v>27</v>
      </c>
      <c r="C2852" s="27">
        <v>2021</v>
      </c>
      <c r="D2852" s="28">
        <v>2</v>
      </c>
      <c r="E2852" t="s">
        <v>609</v>
      </c>
      <c r="F2852" t="s">
        <v>1340</v>
      </c>
      <c r="G2852" s="29">
        <v>44053</v>
      </c>
      <c r="H2852" s="30">
        <v>44054</v>
      </c>
      <c r="I2852" s="31">
        <v>260</v>
      </c>
      <c r="J2852" t="s">
        <v>44</v>
      </c>
      <c r="K2852" t="s">
        <v>604</v>
      </c>
      <c r="L2852" t="s">
        <v>619</v>
      </c>
      <c r="M2852" t="s">
        <v>903</v>
      </c>
      <c r="O2852" t="s">
        <v>606</v>
      </c>
      <c r="P2852" t="s">
        <v>26</v>
      </c>
      <c r="Q2852" t="s">
        <v>33</v>
      </c>
      <c r="R2852" t="s">
        <v>558</v>
      </c>
      <c r="W2852" s="32">
        <v>20.47</v>
      </c>
      <c r="X2852" t="s">
        <v>612</v>
      </c>
      <c r="Y2852" t="s">
        <v>1341</v>
      </c>
      <c r="Z2852" t="s">
        <v>614</v>
      </c>
    </row>
    <row r="2853" spans="1:26" x14ac:dyDescent="0.3">
      <c r="A2853" t="s">
        <v>26</v>
      </c>
      <c r="B2853" t="s">
        <v>27</v>
      </c>
      <c r="C2853" s="27">
        <v>2021</v>
      </c>
      <c r="D2853" s="28">
        <v>2</v>
      </c>
      <c r="E2853" t="s">
        <v>609</v>
      </c>
      <c r="F2853" t="s">
        <v>1340</v>
      </c>
      <c r="G2853" s="29">
        <v>44053</v>
      </c>
      <c r="H2853" s="30">
        <v>44054</v>
      </c>
      <c r="I2853" s="31">
        <v>261</v>
      </c>
      <c r="J2853" t="s">
        <v>44</v>
      </c>
      <c r="K2853" t="s">
        <v>604</v>
      </c>
      <c r="L2853" t="s">
        <v>619</v>
      </c>
      <c r="M2853" t="s">
        <v>903</v>
      </c>
      <c r="O2853" t="s">
        <v>606</v>
      </c>
      <c r="P2853" t="s">
        <v>26</v>
      </c>
      <c r="Q2853" t="s">
        <v>33</v>
      </c>
      <c r="R2853" t="s">
        <v>558</v>
      </c>
      <c r="W2853" s="32">
        <v>20.43</v>
      </c>
      <c r="X2853" t="s">
        <v>612</v>
      </c>
      <c r="Y2853" t="s">
        <v>1341</v>
      </c>
      <c r="Z2853" t="s">
        <v>614</v>
      </c>
    </row>
    <row r="2854" spans="1:26" x14ac:dyDescent="0.3">
      <c r="A2854" t="s">
        <v>26</v>
      </c>
      <c r="B2854" t="s">
        <v>27</v>
      </c>
      <c r="C2854" s="27">
        <v>2021</v>
      </c>
      <c r="D2854" s="28">
        <v>2</v>
      </c>
      <c r="E2854" t="s">
        <v>609</v>
      </c>
      <c r="F2854" t="s">
        <v>1340</v>
      </c>
      <c r="G2854" s="29">
        <v>44053</v>
      </c>
      <c r="H2854" s="30">
        <v>44054</v>
      </c>
      <c r="I2854" s="31">
        <v>262</v>
      </c>
      <c r="J2854" t="s">
        <v>44</v>
      </c>
      <c r="K2854" t="s">
        <v>604</v>
      </c>
      <c r="L2854" t="s">
        <v>905</v>
      </c>
      <c r="M2854" t="s">
        <v>903</v>
      </c>
      <c r="O2854" t="s">
        <v>606</v>
      </c>
      <c r="P2854" t="s">
        <v>26</v>
      </c>
      <c r="Q2854" t="s">
        <v>33</v>
      </c>
      <c r="R2854" t="s">
        <v>558</v>
      </c>
      <c r="W2854" s="32">
        <v>20</v>
      </c>
      <c r="X2854" t="s">
        <v>612</v>
      </c>
      <c r="Y2854" t="s">
        <v>1341</v>
      </c>
      <c r="Z2854" t="s">
        <v>614</v>
      </c>
    </row>
    <row r="2855" spans="1:26" x14ac:dyDescent="0.3">
      <c r="A2855" t="s">
        <v>26</v>
      </c>
      <c r="B2855" t="s">
        <v>27</v>
      </c>
      <c r="C2855" s="27">
        <v>2021</v>
      </c>
      <c r="D2855" s="28">
        <v>2</v>
      </c>
      <c r="E2855" t="s">
        <v>609</v>
      </c>
      <c r="F2855" t="s">
        <v>1340</v>
      </c>
      <c r="G2855" s="29">
        <v>44053</v>
      </c>
      <c r="H2855" s="30">
        <v>44054</v>
      </c>
      <c r="I2855" s="31">
        <v>263</v>
      </c>
      <c r="J2855" t="s">
        <v>44</v>
      </c>
      <c r="K2855" t="s">
        <v>604</v>
      </c>
      <c r="L2855" t="s">
        <v>905</v>
      </c>
      <c r="M2855" t="s">
        <v>903</v>
      </c>
      <c r="O2855" t="s">
        <v>606</v>
      </c>
      <c r="P2855" t="s">
        <v>26</v>
      </c>
      <c r="Q2855" t="s">
        <v>33</v>
      </c>
      <c r="R2855" t="s">
        <v>558</v>
      </c>
      <c r="W2855" s="32">
        <v>10</v>
      </c>
      <c r="X2855" t="s">
        <v>612</v>
      </c>
      <c r="Y2855" t="s">
        <v>1341</v>
      </c>
      <c r="Z2855" t="s">
        <v>614</v>
      </c>
    </row>
    <row r="2856" spans="1:26" x14ac:dyDescent="0.3">
      <c r="A2856" t="s">
        <v>26</v>
      </c>
      <c r="B2856" t="s">
        <v>27</v>
      </c>
      <c r="C2856" s="27">
        <v>2021</v>
      </c>
      <c r="D2856" s="28">
        <v>2</v>
      </c>
      <c r="E2856" t="s">
        <v>609</v>
      </c>
      <c r="F2856" t="s">
        <v>1340</v>
      </c>
      <c r="G2856" s="29">
        <v>44053</v>
      </c>
      <c r="H2856" s="30">
        <v>44054</v>
      </c>
      <c r="I2856" s="31">
        <v>315</v>
      </c>
      <c r="J2856" t="s">
        <v>44</v>
      </c>
      <c r="K2856" t="s">
        <v>604</v>
      </c>
      <c r="L2856" t="s">
        <v>611</v>
      </c>
      <c r="M2856" t="s">
        <v>1025</v>
      </c>
      <c r="O2856" t="s">
        <v>606</v>
      </c>
      <c r="P2856" t="s">
        <v>26</v>
      </c>
      <c r="Q2856" t="s">
        <v>33</v>
      </c>
      <c r="R2856" t="s">
        <v>558</v>
      </c>
      <c r="W2856" s="32">
        <v>2500</v>
      </c>
      <c r="X2856" t="s">
        <v>612</v>
      </c>
      <c r="Y2856" t="s">
        <v>1341</v>
      </c>
      <c r="Z2856" t="s">
        <v>614</v>
      </c>
    </row>
    <row r="2857" spans="1:26" x14ac:dyDescent="0.3">
      <c r="A2857" t="s">
        <v>26</v>
      </c>
      <c r="B2857" t="s">
        <v>27</v>
      </c>
      <c r="C2857" s="27">
        <v>2021</v>
      </c>
      <c r="D2857" s="28">
        <v>2</v>
      </c>
      <c r="E2857" t="s">
        <v>609</v>
      </c>
      <c r="F2857" t="s">
        <v>1340</v>
      </c>
      <c r="G2857" s="29">
        <v>44053</v>
      </c>
      <c r="H2857" s="30">
        <v>44054</v>
      </c>
      <c r="I2857" s="31">
        <v>316</v>
      </c>
      <c r="J2857" t="s">
        <v>44</v>
      </c>
      <c r="K2857" t="s">
        <v>604</v>
      </c>
      <c r="L2857" t="s">
        <v>615</v>
      </c>
      <c r="M2857" t="s">
        <v>1025</v>
      </c>
      <c r="O2857" t="s">
        <v>606</v>
      </c>
      <c r="P2857" t="s">
        <v>26</v>
      </c>
      <c r="Q2857" t="s">
        <v>33</v>
      </c>
      <c r="R2857" t="s">
        <v>558</v>
      </c>
      <c r="W2857" s="32">
        <v>361.5</v>
      </c>
      <c r="X2857" t="s">
        <v>612</v>
      </c>
      <c r="Y2857" t="s">
        <v>1341</v>
      </c>
      <c r="Z2857" t="s">
        <v>614</v>
      </c>
    </row>
    <row r="2858" spans="1:26" x14ac:dyDescent="0.3">
      <c r="A2858" t="s">
        <v>26</v>
      </c>
      <c r="B2858" t="s">
        <v>27</v>
      </c>
      <c r="C2858" s="27">
        <v>2021</v>
      </c>
      <c r="D2858" s="28">
        <v>2</v>
      </c>
      <c r="E2858" t="s">
        <v>609</v>
      </c>
      <c r="F2858" t="s">
        <v>1340</v>
      </c>
      <c r="G2858" s="29">
        <v>44053</v>
      </c>
      <c r="H2858" s="30">
        <v>44054</v>
      </c>
      <c r="I2858" s="31">
        <v>317</v>
      </c>
      <c r="J2858" t="s">
        <v>44</v>
      </c>
      <c r="K2858" t="s">
        <v>604</v>
      </c>
      <c r="L2858" t="s">
        <v>616</v>
      </c>
      <c r="M2858" t="s">
        <v>1025</v>
      </c>
      <c r="O2858" t="s">
        <v>606</v>
      </c>
      <c r="P2858" t="s">
        <v>26</v>
      </c>
      <c r="Q2858" t="s">
        <v>33</v>
      </c>
      <c r="R2858" t="s">
        <v>558</v>
      </c>
      <c r="W2858" s="32">
        <v>180.1</v>
      </c>
      <c r="X2858" t="s">
        <v>612</v>
      </c>
      <c r="Y2858" t="s">
        <v>1341</v>
      </c>
      <c r="Z2858" t="s">
        <v>614</v>
      </c>
    </row>
    <row r="2859" spans="1:26" x14ac:dyDescent="0.3">
      <c r="A2859" t="s">
        <v>26</v>
      </c>
      <c r="B2859" t="s">
        <v>27</v>
      </c>
      <c r="C2859" s="27">
        <v>2021</v>
      </c>
      <c r="D2859" s="28">
        <v>2</v>
      </c>
      <c r="E2859" t="s">
        <v>609</v>
      </c>
      <c r="F2859" t="s">
        <v>1340</v>
      </c>
      <c r="G2859" s="29">
        <v>44053</v>
      </c>
      <c r="H2859" s="30">
        <v>44054</v>
      </c>
      <c r="I2859" s="31">
        <v>318</v>
      </c>
      <c r="J2859" t="s">
        <v>44</v>
      </c>
      <c r="K2859" t="s">
        <v>604</v>
      </c>
      <c r="L2859" t="s">
        <v>617</v>
      </c>
      <c r="M2859" t="s">
        <v>1025</v>
      </c>
      <c r="O2859" t="s">
        <v>606</v>
      </c>
      <c r="P2859" t="s">
        <v>26</v>
      </c>
      <c r="Q2859" t="s">
        <v>33</v>
      </c>
      <c r="R2859" t="s">
        <v>558</v>
      </c>
      <c r="W2859" s="32">
        <v>33.5</v>
      </c>
      <c r="X2859" t="s">
        <v>612</v>
      </c>
      <c r="Y2859" t="s">
        <v>1341</v>
      </c>
      <c r="Z2859" t="s">
        <v>614</v>
      </c>
    </row>
    <row r="2860" spans="1:26" x14ac:dyDescent="0.3">
      <c r="A2860" t="s">
        <v>26</v>
      </c>
      <c r="B2860" t="s">
        <v>27</v>
      </c>
      <c r="C2860" s="27">
        <v>2021</v>
      </c>
      <c r="D2860" s="28">
        <v>2</v>
      </c>
      <c r="E2860" t="s">
        <v>609</v>
      </c>
      <c r="F2860" t="s">
        <v>1340</v>
      </c>
      <c r="G2860" s="29">
        <v>44053</v>
      </c>
      <c r="H2860" s="30">
        <v>44054</v>
      </c>
      <c r="I2860" s="31">
        <v>319</v>
      </c>
      <c r="J2860" t="s">
        <v>44</v>
      </c>
      <c r="K2860" t="s">
        <v>604</v>
      </c>
      <c r="L2860" t="s">
        <v>657</v>
      </c>
      <c r="M2860" t="s">
        <v>1025</v>
      </c>
      <c r="O2860" t="s">
        <v>606</v>
      </c>
      <c r="P2860" t="s">
        <v>26</v>
      </c>
      <c r="Q2860" t="s">
        <v>33</v>
      </c>
      <c r="R2860" t="s">
        <v>558</v>
      </c>
      <c r="W2860" s="32">
        <v>614.5</v>
      </c>
      <c r="X2860" t="s">
        <v>612</v>
      </c>
      <c r="Y2860" t="s">
        <v>1341</v>
      </c>
      <c r="Z2860" t="s">
        <v>614</v>
      </c>
    </row>
    <row r="2861" spans="1:26" x14ac:dyDescent="0.3">
      <c r="A2861" t="s">
        <v>26</v>
      </c>
      <c r="B2861" t="s">
        <v>27</v>
      </c>
      <c r="C2861" s="27">
        <v>2021</v>
      </c>
      <c r="D2861" s="28">
        <v>2</v>
      </c>
      <c r="E2861" t="s">
        <v>609</v>
      </c>
      <c r="F2861" t="s">
        <v>1340</v>
      </c>
      <c r="G2861" s="29">
        <v>44053</v>
      </c>
      <c r="H2861" s="30">
        <v>44054</v>
      </c>
      <c r="I2861" s="31">
        <v>320</v>
      </c>
      <c r="J2861" t="s">
        <v>44</v>
      </c>
      <c r="K2861" t="s">
        <v>604</v>
      </c>
      <c r="L2861" t="s">
        <v>618</v>
      </c>
      <c r="M2861" t="s">
        <v>1025</v>
      </c>
      <c r="O2861" t="s">
        <v>606</v>
      </c>
      <c r="P2861" t="s">
        <v>26</v>
      </c>
      <c r="Q2861" t="s">
        <v>33</v>
      </c>
      <c r="R2861" t="s">
        <v>558</v>
      </c>
      <c r="W2861" s="32">
        <v>28</v>
      </c>
      <c r="X2861" t="s">
        <v>612</v>
      </c>
      <c r="Y2861" t="s">
        <v>1341</v>
      </c>
      <c r="Z2861" t="s">
        <v>614</v>
      </c>
    </row>
    <row r="2862" spans="1:26" x14ac:dyDescent="0.3">
      <c r="A2862" t="s">
        <v>26</v>
      </c>
      <c r="B2862" t="s">
        <v>27</v>
      </c>
      <c r="C2862" s="27">
        <v>2021</v>
      </c>
      <c r="D2862" s="28">
        <v>2</v>
      </c>
      <c r="E2862" t="s">
        <v>609</v>
      </c>
      <c r="F2862" t="s">
        <v>1340</v>
      </c>
      <c r="G2862" s="29">
        <v>44053</v>
      </c>
      <c r="H2862" s="30">
        <v>44054</v>
      </c>
      <c r="I2862" s="31">
        <v>321</v>
      </c>
      <c r="J2862" t="s">
        <v>44</v>
      </c>
      <c r="K2862" t="s">
        <v>604</v>
      </c>
      <c r="L2862" t="s">
        <v>619</v>
      </c>
      <c r="M2862" t="s">
        <v>1025</v>
      </c>
      <c r="O2862" t="s">
        <v>606</v>
      </c>
      <c r="P2862" t="s">
        <v>26</v>
      </c>
      <c r="Q2862" t="s">
        <v>33</v>
      </c>
      <c r="R2862" t="s">
        <v>558</v>
      </c>
      <c r="W2862" s="32">
        <v>15.25</v>
      </c>
      <c r="X2862" t="s">
        <v>612</v>
      </c>
      <c r="Y2862" t="s">
        <v>1341</v>
      </c>
      <c r="Z2862" t="s">
        <v>614</v>
      </c>
    </row>
    <row r="2863" spans="1:26" x14ac:dyDescent="0.3">
      <c r="A2863" t="s">
        <v>26</v>
      </c>
      <c r="B2863" t="s">
        <v>27</v>
      </c>
      <c r="C2863" s="27">
        <v>2021</v>
      </c>
      <c r="D2863" s="28">
        <v>2</v>
      </c>
      <c r="E2863" t="s">
        <v>609</v>
      </c>
      <c r="F2863" t="s">
        <v>1340</v>
      </c>
      <c r="G2863" s="29">
        <v>44053</v>
      </c>
      <c r="H2863" s="30">
        <v>44054</v>
      </c>
      <c r="I2863" s="31">
        <v>412</v>
      </c>
      <c r="J2863" t="s">
        <v>44</v>
      </c>
      <c r="L2863" t="s">
        <v>37</v>
      </c>
      <c r="M2863" t="s">
        <v>38</v>
      </c>
      <c r="Q2863" t="s">
        <v>33</v>
      </c>
      <c r="W2863" s="32">
        <v>-13636.66</v>
      </c>
      <c r="Y2863" t="s">
        <v>45</v>
      </c>
      <c r="Z2863" t="s">
        <v>614</v>
      </c>
    </row>
    <row r="2864" spans="1:26" x14ac:dyDescent="0.3">
      <c r="A2864" t="s">
        <v>26</v>
      </c>
      <c r="B2864" t="s">
        <v>27</v>
      </c>
      <c r="C2864" s="27">
        <v>2021</v>
      </c>
      <c r="D2864" s="28">
        <v>2</v>
      </c>
      <c r="E2864" t="s">
        <v>52</v>
      </c>
      <c r="F2864" t="s">
        <v>1342</v>
      </c>
      <c r="G2864" s="29">
        <v>44056</v>
      </c>
      <c r="H2864" s="30">
        <v>44056</v>
      </c>
      <c r="I2864" s="31">
        <v>82</v>
      </c>
      <c r="J2864" t="s">
        <v>44</v>
      </c>
      <c r="L2864" t="s">
        <v>54</v>
      </c>
      <c r="M2864" t="s">
        <v>38</v>
      </c>
      <c r="P2864" t="s">
        <v>26</v>
      </c>
      <c r="Q2864" t="s">
        <v>33</v>
      </c>
      <c r="R2864" t="s">
        <v>558</v>
      </c>
      <c r="W2864" s="32">
        <v>-3281.5</v>
      </c>
      <c r="X2864" t="s">
        <v>1343</v>
      </c>
      <c r="Y2864" t="s">
        <v>57</v>
      </c>
      <c r="Z2864" t="s">
        <v>57</v>
      </c>
    </row>
    <row r="2865" spans="1:26" x14ac:dyDescent="0.3">
      <c r="A2865" t="s">
        <v>26</v>
      </c>
      <c r="B2865" t="s">
        <v>27</v>
      </c>
      <c r="C2865" s="27">
        <v>2021</v>
      </c>
      <c r="D2865" s="28">
        <v>2</v>
      </c>
      <c r="E2865" t="s">
        <v>52</v>
      </c>
      <c r="F2865" t="s">
        <v>1342</v>
      </c>
      <c r="G2865" s="29">
        <v>44056</v>
      </c>
      <c r="H2865" s="30">
        <v>44056</v>
      </c>
      <c r="I2865" s="31">
        <v>96</v>
      </c>
      <c r="J2865" t="s">
        <v>44</v>
      </c>
      <c r="L2865" t="s">
        <v>54</v>
      </c>
      <c r="M2865" t="s">
        <v>38</v>
      </c>
      <c r="P2865" t="s">
        <v>26</v>
      </c>
      <c r="Q2865" t="s">
        <v>33</v>
      </c>
      <c r="R2865" t="s">
        <v>558</v>
      </c>
      <c r="W2865" s="32">
        <v>-4650.4799999999996</v>
      </c>
      <c r="X2865" t="s">
        <v>1344</v>
      </c>
      <c r="Y2865" t="s">
        <v>57</v>
      </c>
      <c r="Z2865" t="s">
        <v>57</v>
      </c>
    </row>
    <row r="2866" spans="1:26" x14ac:dyDescent="0.3">
      <c r="A2866" t="s">
        <v>26</v>
      </c>
      <c r="B2866" t="s">
        <v>27</v>
      </c>
      <c r="C2866" s="27">
        <v>2021</v>
      </c>
      <c r="D2866" s="28">
        <v>2</v>
      </c>
      <c r="E2866" t="s">
        <v>52</v>
      </c>
      <c r="F2866" t="s">
        <v>1342</v>
      </c>
      <c r="G2866" s="29">
        <v>44056</v>
      </c>
      <c r="H2866" s="30">
        <v>44056</v>
      </c>
      <c r="I2866" s="31">
        <v>97</v>
      </c>
      <c r="J2866" t="s">
        <v>44</v>
      </c>
      <c r="L2866" t="s">
        <v>54</v>
      </c>
      <c r="M2866" t="s">
        <v>38</v>
      </c>
      <c r="P2866" t="s">
        <v>26</v>
      </c>
      <c r="Q2866" t="s">
        <v>33</v>
      </c>
      <c r="R2866" t="s">
        <v>558</v>
      </c>
      <c r="W2866" s="32">
        <v>-5041.1000000000004</v>
      </c>
      <c r="X2866" t="s">
        <v>1345</v>
      </c>
      <c r="Y2866" t="s">
        <v>57</v>
      </c>
      <c r="Z2866" t="s">
        <v>57</v>
      </c>
    </row>
    <row r="2867" spans="1:26" x14ac:dyDescent="0.3">
      <c r="A2867" t="s">
        <v>26</v>
      </c>
      <c r="B2867" t="s">
        <v>27</v>
      </c>
      <c r="C2867" s="27">
        <v>2021</v>
      </c>
      <c r="D2867" s="28">
        <v>2</v>
      </c>
      <c r="E2867" t="s">
        <v>52</v>
      </c>
      <c r="F2867" t="s">
        <v>1342</v>
      </c>
      <c r="G2867" s="29">
        <v>44056</v>
      </c>
      <c r="H2867" s="30">
        <v>44056</v>
      </c>
      <c r="I2867" s="31">
        <v>98</v>
      </c>
      <c r="J2867" t="s">
        <v>44</v>
      </c>
      <c r="L2867" t="s">
        <v>54</v>
      </c>
      <c r="M2867" t="s">
        <v>38</v>
      </c>
      <c r="P2867" t="s">
        <v>26</v>
      </c>
      <c r="Q2867" t="s">
        <v>33</v>
      </c>
      <c r="R2867" t="s">
        <v>558</v>
      </c>
      <c r="W2867" s="32">
        <v>-3887.6</v>
      </c>
      <c r="X2867" t="s">
        <v>1346</v>
      </c>
      <c r="Y2867" t="s">
        <v>57</v>
      </c>
      <c r="Z2867" t="s">
        <v>57</v>
      </c>
    </row>
    <row r="2868" spans="1:26" x14ac:dyDescent="0.3">
      <c r="A2868" t="s">
        <v>26</v>
      </c>
      <c r="B2868" t="s">
        <v>27</v>
      </c>
      <c r="C2868" s="27">
        <v>2021</v>
      </c>
      <c r="D2868" s="28">
        <v>2</v>
      </c>
      <c r="E2868" t="s">
        <v>52</v>
      </c>
      <c r="F2868" t="s">
        <v>1342</v>
      </c>
      <c r="G2868" s="29">
        <v>44056</v>
      </c>
      <c r="H2868" s="30">
        <v>44056</v>
      </c>
      <c r="I2868" s="31">
        <v>99</v>
      </c>
      <c r="J2868" t="s">
        <v>44</v>
      </c>
      <c r="L2868" t="s">
        <v>54</v>
      </c>
      <c r="M2868" t="s">
        <v>38</v>
      </c>
      <c r="P2868" t="s">
        <v>26</v>
      </c>
      <c r="Q2868" t="s">
        <v>33</v>
      </c>
      <c r="R2868" t="s">
        <v>558</v>
      </c>
      <c r="W2868" s="32">
        <v>-13860</v>
      </c>
      <c r="X2868" t="s">
        <v>1347</v>
      </c>
      <c r="Y2868" t="s">
        <v>57</v>
      </c>
      <c r="Z2868" t="s">
        <v>57</v>
      </c>
    </row>
    <row r="2869" spans="1:26" x14ac:dyDescent="0.3">
      <c r="A2869" t="s">
        <v>26</v>
      </c>
      <c r="B2869" t="s">
        <v>27</v>
      </c>
      <c r="C2869" s="27">
        <v>2021</v>
      </c>
      <c r="D2869" s="28">
        <v>2</v>
      </c>
      <c r="E2869" t="s">
        <v>52</v>
      </c>
      <c r="F2869" t="s">
        <v>1342</v>
      </c>
      <c r="G2869" s="29">
        <v>44056</v>
      </c>
      <c r="H2869" s="30">
        <v>44056</v>
      </c>
      <c r="I2869" s="31">
        <v>100</v>
      </c>
      <c r="J2869" t="s">
        <v>44</v>
      </c>
      <c r="L2869" t="s">
        <v>54</v>
      </c>
      <c r="M2869" t="s">
        <v>38</v>
      </c>
      <c r="P2869" t="s">
        <v>26</v>
      </c>
      <c r="Q2869" t="s">
        <v>33</v>
      </c>
      <c r="R2869" t="s">
        <v>558</v>
      </c>
      <c r="W2869" s="32">
        <v>-59150</v>
      </c>
      <c r="X2869" t="s">
        <v>1348</v>
      </c>
      <c r="Y2869" t="s">
        <v>57</v>
      </c>
      <c r="Z2869" t="s">
        <v>57</v>
      </c>
    </row>
    <row r="2870" spans="1:26" x14ac:dyDescent="0.3">
      <c r="A2870" t="s">
        <v>26</v>
      </c>
      <c r="B2870" t="s">
        <v>27</v>
      </c>
      <c r="C2870" s="27">
        <v>2021</v>
      </c>
      <c r="D2870" s="28">
        <v>2</v>
      </c>
      <c r="E2870" t="s">
        <v>52</v>
      </c>
      <c r="F2870" t="s">
        <v>1342</v>
      </c>
      <c r="G2870" s="29">
        <v>44056</v>
      </c>
      <c r="H2870" s="30">
        <v>44056</v>
      </c>
      <c r="I2870" s="31">
        <v>120</v>
      </c>
      <c r="J2870" t="s">
        <v>44</v>
      </c>
      <c r="L2870" t="s">
        <v>54</v>
      </c>
      <c r="M2870" t="s">
        <v>38</v>
      </c>
      <c r="P2870" t="s">
        <v>26</v>
      </c>
      <c r="Q2870" t="s">
        <v>33</v>
      </c>
      <c r="R2870" t="s">
        <v>558</v>
      </c>
      <c r="W2870" s="32">
        <v>-5625</v>
      </c>
      <c r="X2870" t="s">
        <v>1349</v>
      </c>
      <c r="Y2870" t="s">
        <v>57</v>
      </c>
      <c r="Z2870" t="s">
        <v>57</v>
      </c>
    </row>
    <row r="2871" spans="1:26" x14ac:dyDescent="0.3">
      <c r="A2871" t="s">
        <v>26</v>
      </c>
      <c r="B2871" t="s">
        <v>27</v>
      </c>
      <c r="C2871" s="27">
        <v>2021</v>
      </c>
      <c r="D2871" s="28">
        <v>2</v>
      </c>
      <c r="E2871" t="s">
        <v>52</v>
      </c>
      <c r="F2871" t="s">
        <v>1342</v>
      </c>
      <c r="G2871" s="29">
        <v>44056</v>
      </c>
      <c r="H2871" s="30">
        <v>44056</v>
      </c>
      <c r="I2871" s="31">
        <v>121</v>
      </c>
      <c r="J2871" t="s">
        <v>44</v>
      </c>
      <c r="L2871" t="s">
        <v>54</v>
      </c>
      <c r="M2871" t="s">
        <v>38</v>
      </c>
      <c r="P2871" t="s">
        <v>26</v>
      </c>
      <c r="Q2871" t="s">
        <v>33</v>
      </c>
      <c r="R2871" t="s">
        <v>558</v>
      </c>
      <c r="W2871" s="32">
        <v>-3600</v>
      </c>
      <c r="X2871" t="s">
        <v>1350</v>
      </c>
      <c r="Y2871" t="s">
        <v>57</v>
      </c>
      <c r="Z2871" t="s">
        <v>57</v>
      </c>
    </row>
    <row r="2872" spans="1:26" x14ac:dyDescent="0.3">
      <c r="A2872" t="s">
        <v>26</v>
      </c>
      <c r="B2872" t="s">
        <v>27</v>
      </c>
      <c r="C2872" s="27">
        <v>2021</v>
      </c>
      <c r="D2872" s="28">
        <v>2</v>
      </c>
      <c r="E2872" t="s">
        <v>52</v>
      </c>
      <c r="F2872" t="s">
        <v>1342</v>
      </c>
      <c r="G2872" s="29">
        <v>44056</v>
      </c>
      <c r="H2872" s="30">
        <v>44056</v>
      </c>
      <c r="I2872" s="31">
        <v>122</v>
      </c>
      <c r="J2872" t="s">
        <v>44</v>
      </c>
      <c r="L2872" t="s">
        <v>54</v>
      </c>
      <c r="M2872" t="s">
        <v>38</v>
      </c>
      <c r="P2872" t="s">
        <v>26</v>
      </c>
      <c r="Q2872" t="s">
        <v>33</v>
      </c>
      <c r="R2872" t="s">
        <v>558</v>
      </c>
      <c r="W2872" s="32">
        <v>-4950</v>
      </c>
      <c r="X2872" t="s">
        <v>1351</v>
      </c>
      <c r="Y2872" t="s">
        <v>57</v>
      </c>
      <c r="Z2872" t="s">
        <v>57</v>
      </c>
    </row>
    <row r="2873" spans="1:26" x14ac:dyDescent="0.3">
      <c r="A2873" t="s">
        <v>26</v>
      </c>
      <c r="B2873" t="s">
        <v>27</v>
      </c>
      <c r="C2873" s="27">
        <v>2021</v>
      </c>
      <c r="D2873" s="28">
        <v>2</v>
      </c>
      <c r="E2873" t="s">
        <v>52</v>
      </c>
      <c r="F2873" t="s">
        <v>1342</v>
      </c>
      <c r="G2873" s="29">
        <v>44056</v>
      </c>
      <c r="H2873" s="30">
        <v>44056</v>
      </c>
      <c r="I2873" s="31">
        <v>123</v>
      </c>
      <c r="J2873" t="s">
        <v>44</v>
      </c>
      <c r="L2873" t="s">
        <v>54</v>
      </c>
      <c r="M2873" t="s">
        <v>38</v>
      </c>
      <c r="P2873" t="s">
        <v>26</v>
      </c>
      <c r="Q2873" t="s">
        <v>33</v>
      </c>
      <c r="R2873" t="s">
        <v>558</v>
      </c>
      <c r="W2873" s="32">
        <v>-5905.14</v>
      </c>
      <c r="X2873" t="s">
        <v>1352</v>
      </c>
      <c r="Y2873" t="s">
        <v>57</v>
      </c>
      <c r="Z2873" t="s">
        <v>57</v>
      </c>
    </row>
    <row r="2874" spans="1:26" x14ac:dyDescent="0.3">
      <c r="A2874" t="s">
        <v>26</v>
      </c>
      <c r="B2874" t="s">
        <v>27</v>
      </c>
      <c r="C2874" s="27">
        <v>2021</v>
      </c>
      <c r="D2874" s="28">
        <v>2</v>
      </c>
      <c r="E2874" t="s">
        <v>52</v>
      </c>
      <c r="F2874" t="s">
        <v>1342</v>
      </c>
      <c r="G2874" s="29">
        <v>44056</v>
      </c>
      <c r="H2874" s="30">
        <v>44056</v>
      </c>
      <c r="I2874" s="31">
        <v>137</v>
      </c>
      <c r="J2874" t="s">
        <v>44</v>
      </c>
      <c r="L2874" t="s">
        <v>54</v>
      </c>
      <c r="M2874" t="s">
        <v>38</v>
      </c>
      <c r="P2874" t="s">
        <v>26</v>
      </c>
      <c r="Q2874" t="s">
        <v>33</v>
      </c>
      <c r="R2874" t="s">
        <v>558</v>
      </c>
      <c r="W2874" s="32">
        <v>-250</v>
      </c>
      <c r="X2874" t="s">
        <v>1353</v>
      </c>
      <c r="Y2874" t="s">
        <v>57</v>
      </c>
      <c r="Z2874" t="s">
        <v>57</v>
      </c>
    </row>
    <row r="2875" spans="1:26" x14ac:dyDescent="0.3">
      <c r="A2875" t="s">
        <v>26</v>
      </c>
      <c r="B2875" t="s">
        <v>27</v>
      </c>
      <c r="C2875" s="27">
        <v>2021</v>
      </c>
      <c r="D2875" s="28">
        <v>2</v>
      </c>
      <c r="E2875" t="s">
        <v>52</v>
      </c>
      <c r="F2875" t="s">
        <v>1342</v>
      </c>
      <c r="G2875" s="29">
        <v>44056</v>
      </c>
      <c r="H2875" s="30">
        <v>44056</v>
      </c>
      <c r="I2875" s="31">
        <v>138</v>
      </c>
      <c r="J2875" t="s">
        <v>44</v>
      </c>
      <c r="L2875" t="s">
        <v>54</v>
      </c>
      <c r="M2875" t="s">
        <v>38</v>
      </c>
      <c r="P2875" t="s">
        <v>26</v>
      </c>
      <c r="Q2875" t="s">
        <v>33</v>
      </c>
      <c r="R2875" t="s">
        <v>558</v>
      </c>
      <c r="W2875" s="32">
        <v>-10050</v>
      </c>
      <c r="X2875" t="s">
        <v>1354</v>
      </c>
      <c r="Y2875" t="s">
        <v>57</v>
      </c>
      <c r="Z2875" t="s">
        <v>57</v>
      </c>
    </row>
    <row r="2876" spans="1:26" x14ac:dyDescent="0.3">
      <c r="A2876" t="s">
        <v>26</v>
      </c>
      <c r="B2876" t="s">
        <v>27</v>
      </c>
      <c r="C2876" s="27">
        <v>2021</v>
      </c>
      <c r="D2876" s="28">
        <v>2</v>
      </c>
      <c r="E2876" t="s">
        <v>52</v>
      </c>
      <c r="F2876" t="s">
        <v>1342</v>
      </c>
      <c r="G2876" s="29">
        <v>44056</v>
      </c>
      <c r="H2876" s="30">
        <v>44056</v>
      </c>
      <c r="I2876" s="31">
        <v>218</v>
      </c>
      <c r="J2876" t="s">
        <v>44</v>
      </c>
      <c r="L2876" t="s">
        <v>54</v>
      </c>
      <c r="M2876" t="s">
        <v>38</v>
      </c>
      <c r="P2876" t="s">
        <v>26</v>
      </c>
      <c r="Q2876" t="s">
        <v>33</v>
      </c>
      <c r="R2876" t="s">
        <v>558</v>
      </c>
      <c r="W2876" s="32">
        <v>-85000</v>
      </c>
      <c r="X2876" t="s">
        <v>1355</v>
      </c>
      <c r="Y2876" t="s">
        <v>57</v>
      </c>
      <c r="Z2876" t="s">
        <v>57</v>
      </c>
    </row>
    <row r="2877" spans="1:26" x14ac:dyDescent="0.3">
      <c r="A2877" t="s">
        <v>26</v>
      </c>
      <c r="B2877" t="s">
        <v>27</v>
      </c>
      <c r="C2877" s="27">
        <v>2021</v>
      </c>
      <c r="D2877" s="28">
        <v>2</v>
      </c>
      <c r="E2877" t="s">
        <v>52</v>
      </c>
      <c r="F2877" t="s">
        <v>1342</v>
      </c>
      <c r="G2877" s="29">
        <v>44056</v>
      </c>
      <c r="H2877" s="30">
        <v>44056</v>
      </c>
      <c r="I2877" s="31">
        <v>228</v>
      </c>
      <c r="J2877" t="s">
        <v>44</v>
      </c>
      <c r="L2877" t="s">
        <v>54</v>
      </c>
      <c r="M2877" t="s">
        <v>38</v>
      </c>
      <c r="P2877" t="s">
        <v>26</v>
      </c>
      <c r="Q2877" t="s">
        <v>33</v>
      </c>
      <c r="R2877" t="s">
        <v>558</v>
      </c>
      <c r="W2877" s="32">
        <v>-965.37</v>
      </c>
      <c r="X2877" t="s">
        <v>1356</v>
      </c>
      <c r="Y2877" t="s">
        <v>57</v>
      </c>
      <c r="Z2877" t="s">
        <v>57</v>
      </c>
    </row>
    <row r="2878" spans="1:26" x14ac:dyDescent="0.3">
      <c r="A2878" t="s">
        <v>26</v>
      </c>
      <c r="B2878" t="s">
        <v>27</v>
      </c>
      <c r="C2878" s="27">
        <v>2021</v>
      </c>
      <c r="D2878" s="28">
        <v>2</v>
      </c>
      <c r="E2878" t="s">
        <v>52</v>
      </c>
      <c r="F2878" t="s">
        <v>1342</v>
      </c>
      <c r="G2878" s="29">
        <v>44056</v>
      </c>
      <c r="H2878" s="30">
        <v>44056</v>
      </c>
      <c r="I2878" s="31">
        <v>246</v>
      </c>
      <c r="J2878" t="s">
        <v>44</v>
      </c>
      <c r="L2878" t="s">
        <v>54</v>
      </c>
      <c r="M2878" t="s">
        <v>38</v>
      </c>
      <c r="P2878" t="s">
        <v>26</v>
      </c>
      <c r="Q2878" t="s">
        <v>33</v>
      </c>
      <c r="R2878" t="s">
        <v>558</v>
      </c>
      <c r="W2878" s="32">
        <v>-84999</v>
      </c>
      <c r="X2878" t="s">
        <v>1357</v>
      </c>
      <c r="Y2878" t="s">
        <v>57</v>
      </c>
      <c r="Z2878" t="s">
        <v>57</v>
      </c>
    </row>
    <row r="2879" spans="1:26" x14ac:dyDescent="0.3">
      <c r="A2879" t="s">
        <v>26</v>
      </c>
      <c r="B2879" t="s">
        <v>27</v>
      </c>
      <c r="C2879" s="27">
        <v>2021</v>
      </c>
      <c r="D2879" s="28">
        <v>2</v>
      </c>
      <c r="E2879" t="s">
        <v>52</v>
      </c>
      <c r="F2879" t="s">
        <v>1342</v>
      </c>
      <c r="G2879" s="29">
        <v>44056</v>
      </c>
      <c r="H2879" s="30">
        <v>44056</v>
      </c>
      <c r="I2879" s="31">
        <v>247</v>
      </c>
      <c r="J2879" t="s">
        <v>44</v>
      </c>
      <c r="L2879" t="s">
        <v>54</v>
      </c>
      <c r="M2879" t="s">
        <v>38</v>
      </c>
      <c r="P2879" t="s">
        <v>26</v>
      </c>
      <c r="Q2879" t="s">
        <v>33</v>
      </c>
      <c r="R2879" t="s">
        <v>558</v>
      </c>
      <c r="W2879" s="32">
        <v>-960</v>
      </c>
      <c r="X2879" t="s">
        <v>1358</v>
      </c>
      <c r="Y2879" t="s">
        <v>57</v>
      </c>
      <c r="Z2879" t="s">
        <v>57</v>
      </c>
    </row>
    <row r="2880" spans="1:26" x14ac:dyDescent="0.3">
      <c r="A2880" t="s">
        <v>26</v>
      </c>
      <c r="B2880" t="s">
        <v>27</v>
      </c>
      <c r="C2880" s="27">
        <v>2021</v>
      </c>
      <c r="D2880" s="28">
        <v>2</v>
      </c>
      <c r="E2880" t="s">
        <v>52</v>
      </c>
      <c r="F2880" t="s">
        <v>1342</v>
      </c>
      <c r="G2880" s="29">
        <v>44056</v>
      </c>
      <c r="H2880" s="30">
        <v>44056</v>
      </c>
      <c r="I2880" s="31">
        <v>248</v>
      </c>
      <c r="J2880" t="s">
        <v>44</v>
      </c>
      <c r="L2880" t="s">
        <v>54</v>
      </c>
      <c r="M2880" t="s">
        <v>38</v>
      </c>
      <c r="P2880" t="s">
        <v>26</v>
      </c>
      <c r="Q2880" t="s">
        <v>33</v>
      </c>
      <c r="R2880" t="s">
        <v>558</v>
      </c>
      <c r="W2880" s="32">
        <v>-525.61</v>
      </c>
      <c r="X2880" t="s">
        <v>1359</v>
      </c>
      <c r="Y2880" t="s">
        <v>57</v>
      </c>
      <c r="Z2880" t="s">
        <v>57</v>
      </c>
    </row>
    <row r="2881" spans="1:26" x14ac:dyDescent="0.3">
      <c r="A2881" t="s">
        <v>26</v>
      </c>
      <c r="B2881" t="s">
        <v>27</v>
      </c>
      <c r="C2881" s="27">
        <v>2021</v>
      </c>
      <c r="D2881" s="28">
        <v>2</v>
      </c>
      <c r="E2881" t="s">
        <v>52</v>
      </c>
      <c r="F2881" t="s">
        <v>1342</v>
      </c>
      <c r="G2881" s="29">
        <v>44056</v>
      </c>
      <c r="H2881" s="30">
        <v>44056</v>
      </c>
      <c r="I2881" s="31">
        <v>254</v>
      </c>
      <c r="J2881" t="s">
        <v>44</v>
      </c>
      <c r="L2881" t="s">
        <v>54</v>
      </c>
      <c r="M2881" t="s">
        <v>38</v>
      </c>
      <c r="P2881" t="s">
        <v>26</v>
      </c>
      <c r="Q2881" t="s">
        <v>33</v>
      </c>
      <c r="R2881" t="s">
        <v>558</v>
      </c>
      <c r="W2881" s="32">
        <v>-19357</v>
      </c>
      <c r="X2881" t="s">
        <v>1360</v>
      </c>
      <c r="Y2881" t="s">
        <v>57</v>
      </c>
      <c r="Z2881" t="s">
        <v>57</v>
      </c>
    </row>
    <row r="2882" spans="1:26" x14ac:dyDescent="0.3">
      <c r="A2882" t="s">
        <v>26</v>
      </c>
      <c r="B2882" t="s">
        <v>27</v>
      </c>
      <c r="C2882" s="27">
        <v>2021</v>
      </c>
      <c r="D2882" s="28">
        <v>2</v>
      </c>
      <c r="E2882" t="s">
        <v>52</v>
      </c>
      <c r="F2882" t="s">
        <v>1342</v>
      </c>
      <c r="G2882" s="29">
        <v>44056</v>
      </c>
      <c r="H2882" s="30">
        <v>44056</v>
      </c>
      <c r="I2882" s="31">
        <v>255</v>
      </c>
      <c r="J2882" t="s">
        <v>44</v>
      </c>
      <c r="L2882" t="s">
        <v>54</v>
      </c>
      <c r="M2882" t="s">
        <v>38</v>
      </c>
      <c r="P2882" t="s">
        <v>26</v>
      </c>
      <c r="Q2882" t="s">
        <v>33</v>
      </c>
      <c r="R2882" t="s">
        <v>558</v>
      </c>
      <c r="W2882" s="32">
        <v>-38561.53</v>
      </c>
      <c r="X2882" t="s">
        <v>1361</v>
      </c>
      <c r="Y2882" t="s">
        <v>57</v>
      </c>
      <c r="Z2882" t="s">
        <v>57</v>
      </c>
    </row>
    <row r="2883" spans="1:26" x14ac:dyDescent="0.3">
      <c r="A2883" t="s">
        <v>26</v>
      </c>
      <c r="B2883" t="s">
        <v>27</v>
      </c>
      <c r="C2883" s="27">
        <v>2021</v>
      </c>
      <c r="D2883" s="28">
        <v>2</v>
      </c>
      <c r="E2883" t="s">
        <v>52</v>
      </c>
      <c r="F2883" t="s">
        <v>1342</v>
      </c>
      <c r="G2883" s="29">
        <v>44056</v>
      </c>
      <c r="H2883" s="30">
        <v>44056</v>
      </c>
      <c r="I2883" s="31">
        <v>256</v>
      </c>
      <c r="J2883" t="s">
        <v>44</v>
      </c>
      <c r="L2883" t="s">
        <v>54</v>
      </c>
      <c r="M2883" t="s">
        <v>38</v>
      </c>
      <c r="P2883" t="s">
        <v>26</v>
      </c>
      <c r="Q2883" t="s">
        <v>33</v>
      </c>
      <c r="R2883" t="s">
        <v>558</v>
      </c>
      <c r="W2883" s="32">
        <v>-5425.44</v>
      </c>
      <c r="X2883" t="s">
        <v>1362</v>
      </c>
      <c r="Y2883" t="s">
        <v>57</v>
      </c>
      <c r="Z2883" t="s">
        <v>57</v>
      </c>
    </row>
    <row r="2884" spans="1:26" x14ac:dyDescent="0.3">
      <c r="A2884" t="s">
        <v>26</v>
      </c>
      <c r="B2884" t="s">
        <v>27</v>
      </c>
      <c r="C2884" s="27">
        <v>2021</v>
      </c>
      <c r="D2884" s="28">
        <v>2</v>
      </c>
      <c r="E2884" t="s">
        <v>52</v>
      </c>
      <c r="F2884" t="s">
        <v>1342</v>
      </c>
      <c r="G2884" s="29">
        <v>44056</v>
      </c>
      <c r="H2884" s="30">
        <v>44056</v>
      </c>
      <c r="I2884" s="31">
        <v>257</v>
      </c>
      <c r="J2884" t="s">
        <v>44</v>
      </c>
      <c r="L2884" t="s">
        <v>54</v>
      </c>
      <c r="M2884" t="s">
        <v>38</v>
      </c>
      <c r="P2884" t="s">
        <v>26</v>
      </c>
      <c r="Q2884" t="s">
        <v>33</v>
      </c>
      <c r="R2884" t="s">
        <v>558</v>
      </c>
      <c r="W2884" s="32">
        <v>-6700</v>
      </c>
      <c r="X2884" t="s">
        <v>1363</v>
      </c>
      <c r="Y2884" t="s">
        <v>57</v>
      </c>
      <c r="Z2884" t="s">
        <v>57</v>
      </c>
    </row>
    <row r="2885" spans="1:26" x14ac:dyDescent="0.3">
      <c r="A2885" t="s">
        <v>26</v>
      </c>
      <c r="B2885" t="s">
        <v>27</v>
      </c>
      <c r="C2885" s="27">
        <v>2021</v>
      </c>
      <c r="D2885" s="28">
        <v>2</v>
      </c>
      <c r="E2885" t="s">
        <v>52</v>
      </c>
      <c r="F2885" t="s">
        <v>1342</v>
      </c>
      <c r="G2885" s="29">
        <v>44056</v>
      </c>
      <c r="H2885" s="30">
        <v>44056</v>
      </c>
      <c r="I2885" s="31">
        <v>309</v>
      </c>
      <c r="J2885" t="s">
        <v>44</v>
      </c>
      <c r="K2885" t="s">
        <v>581</v>
      </c>
      <c r="L2885" t="s">
        <v>987</v>
      </c>
      <c r="M2885" t="s">
        <v>582</v>
      </c>
      <c r="P2885" t="s">
        <v>26</v>
      </c>
      <c r="Q2885" t="s">
        <v>33</v>
      </c>
      <c r="R2885" t="s">
        <v>558</v>
      </c>
      <c r="S2885" t="s">
        <v>1290</v>
      </c>
      <c r="W2885" s="32">
        <v>3281.5</v>
      </c>
      <c r="X2885" t="s">
        <v>1343</v>
      </c>
      <c r="Y2885" t="s">
        <v>1364</v>
      </c>
      <c r="Z2885" t="s">
        <v>57</v>
      </c>
    </row>
    <row r="2886" spans="1:26" x14ac:dyDescent="0.3">
      <c r="A2886" t="s">
        <v>26</v>
      </c>
      <c r="B2886" t="s">
        <v>27</v>
      </c>
      <c r="C2886" s="27">
        <v>2021</v>
      </c>
      <c r="D2886" s="28">
        <v>2</v>
      </c>
      <c r="E2886" t="s">
        <v>52</v>
      </c>
      <c r="F2886" t="s">
        <v>1342</v>
      </c>
      <c r="G2886" s="29">
        <v>44056</v>
      </c>
      <c r="H2886" s="30">
        <v>44056</v>
      </c>
      <c r="I2886" s="31">
        <v>316</v>
      </c>
      <c r="J2886" t="s">
        <v>44</v>
      </c>
      <c r="K2886" t="s">
        <v>581</v>
      </c>
      <c r="L2886" t="s">
        <v>987</v>
      </c>
      <c r="M2886" t="s">
        <v>582</v>
      </c>
      <c r="P2886" t="s">
        <v>26</v>
      </c>
      <c r="Q2886" t="s">
        <v>33</v>
      </c>
      <c r="R2886" t="s">
        <v>558</v>
      </c>
      <c r="S2886" t="s">
        <v>1181</v>
      </c>
      <c r="W2886" s="32">
        <v>4650.4799999999996</v>
      </c>
      <c r="X2886" t="s">
        <v>1344</v>
      </c>
      <c r="Y2886" t="s">
        <v>1365</v>
      </c>
      <c r="Z2886" t="s">
        <v>57</v>
      </c>
    </row>
    <row r="2887" spans="1:26" x14ac:dyDescent="0.3">
      <c r="A2887" t="s">
        <v>26</v>
      </c>
      <c r="B2887" t="s">
        <v>27</v>
      </c>
      <c r="C2887" s="27">
        <v>2021</v>
      </c>
      <c r="D2887" s="28">
        <v>2</v>
      </c>
      <c r="E2887" t="s">
        <v>52</v>
      </c>
      <c r="F2887" t="s">
        <v>1342</v>
      </c>
      <c r="G2887" s="29">
        <v>44056</v>
      </c>
      <c r="H2887" s="30">
        <v>44056</v>
      </c>
      <c r="I2887" s="31">
        <v>317</v>
      </c>
      <c r="J2887" t="s">
        <v>44</v>
      </c>
      <c r="K2887" t="s">
        <v>581</v>
      </c>
      <c r="L2887" t="s">
        <v>987</v>
      </c>
      <c r="M2887" t="s">
        <v>582</v>
      </c>
      <c r="P2887" t="s">
        <v>26</v>
      </c>
      <c r="Q2887" t="s">
        <v>33</v>
      </c>
      <c r="R2887" t="s">
        <v>558</v>
      </c>
      <c r="S2887" t="s">
        <v>472</v>
      </c>
      <c r="W2887" s="32">
        <v>5041.1000000000004</v>
      </c>
      <c r="X2887" t="s">
        <v>1345</v>
      </c>
      <c r="Y2887" t="s">
        <v>1366</v>
      </c>
      <c r="Z2887" t="s">
        <v>57</v>
      </c>
    </row>
    <row r="2888" spans="1:26" x14ac:dyDescent="0.3">
      <c r="A2888" t="s">
        <v>26</v>
      </c>
      <c r="B2888" t="s">
        <v>27</v>
      </c>
      <c r="C2888" s="27">
        <v>2021</v>
      </c>
      <c r="D2888" s="28">
        <v>2</v>
      </c>
      <c r="E2888" t="s">
        <v>52</v>
      </c>
      <c r="F2888" t="s">
        <v>1342</v>
      </c>
      <c r="G2888" s="29">
        <v>44056</v>
      </c>
      <c r="H2888" s="30">
        <v>44056</v>
      </c>
      <c r="I2888" s="31">
        <v>318</v>
      </c>
      <c r="J2888" t="s">
        <v>44</v>
      </c>
      <c r="K2888" t="s">
        <v>581</v>
      </c>
      <c r="L2888" t="s">
        <v>987</v>
      </c>
      <c r="M2888" t="s">
        <v>582</v>
      </c>
      <c r="P2888" t="s">
        <v>26</v>
      </c>
      <c r="Q2888" t="s">
        <v>33</v>
      </c>
      <c r="R2888" t="s">
        <v>558</v>
      </c>
      <c r="S2888" t="s">
        <v>810</v>
      </c>
      <c r="W2888" s="32">
        <v>3887.6</v>
      </c>
      <c r="X2888" t="s">
        <v>1346</v>
      </c>
      <c r="Y2888" t="s">
        <v>1367</v>
      </c>
      <c r="Z2888" t="s">
        <v>57</v>
      </c>
    </row>
    <row r="2889" spans="1:26" x14ac:dyDescent="0.3">
      <c r="A2889" t="s">
        <v>26</v>
      </c>
      <c r="B2889" t="s">
        <v>27</v>
      </c>
      <c r="C2889" s="27">
        <v>2021</v>
      </c>
      <c r="D2889" s="28">
        <v>2</v>
      </c>
      <c r="E2889" t="s">
        <v>52</v>
      </c>
      <c r="F2889" t="s">
        <v>1342</v>
      </c>
      <c r="G2889" s="29">
        <v>44056</v>
      </c>
      <c r="H2889" s="30">
        <v>44056</v>
      </c>
      <c r="I2889" s="31">
        <v>334</v>
      </c>
      <c r="J2889" t="s">
        <v>44</v>
      </c>
      <c r="K2889" t="s">
        <v>581</v>
      </c>
      <c r="L2889" t="s">
        <v>987</v>
      </c>
      <c r="M2889" t="s">
        <v>582</v>
      </c>
      <c r="P2889" t="s">
        <v>26</v>
      </c>
      <c r="Q2889" t="s">
        <v>33</v>
      </c>
      <c r="R2889" t="s">
        <v>558</v>
      </c>
      <c r="S2889" t="s">
        <v>263</v>
      </c>
      <c r="W2889" s="32">
        <v>59150</v>
      </c>
      <c r="X2889" t="s">
        <v>1348</v>
      </c>
      <c r="Y2889" t="s">
        <v>1368</v>
      </c>
      <c r="Z2889" t="s">
        <v>57</v>
      </c>
    </row>
    <row r="2890" spans="1:26" x14ac:dyDescent="0.3">
      <c r="A2890" t="s">
        <v>26</v>
      </c>
      <c r="B2890" t="s">
        <v>27</v>
      </c>
      <c r="C2890" s="27">
        <v>2021</v>
      </c>
      <c r="D2890" s="28">
        <v>2</v>
      </c>
      <c r="E2890" t="s">
        <v>52</v>
      </c>
      <c r="F2890" t="s">
        <v>1342</v>
      </c>
      <c r="G2890" s="29">
        <v>44056</v>
      </c>
      <c r="H2890" s="30">
        <v>44056</v>
      </c>
      <c r="I2890" s="31">
        <v>335</v>
      </c>
      <c r="J2890" t="s">
        <v>44</v>
      </c>
      <c r="K2890" t="s">
        <v>581</v>
      </c>
      <c r="L2890" t="s">
        <v>987</v>
      </c>
      <c r="M2890" t="s">
        <v>582</v>
      </c>
      <c r="P2890" t="s">
        <v>26</v>
      </c>
      <c r="Q2890" t="s">
        <v>33</v>
      </c>
      <c r="R2890" t="s">
        <v>558</v>
      </c>
      <c r="S2890" t="s">
        <v>117</v>
      </c>
      <c r="W2890" s="32">
        <v>5625</v>
      </c>
      <c r="X2890" t="s">
        <v>1349</v>
      </c>
      <c r="Y2890" t="s">
        <v>1369</v>
      </c>
      <c r="Z2890" t="s">
        <v>57</v>
      </c>
    </row>
    <row r="2891" spans="1:26" x14ac:dyDescent="0.3">
      <c r="A2891" t="s">
        <v>26</v>
      </c>
      <c r="B2891" t="s">
        <v>27</v>
      </c>
      <c r="C2891" s="27">
        <v>2021</v>
      </c>
      <c r="D2891" s="28">
        <v>2</v>
      </c>
      <c r="E2891" t="s">
        <v>52</v>
      </c>
      <c r="F2891" t="s">
        <v>1342</v>
      </c>
      <c r="G2891" s="29">
        <v>44056</v>
      </c>
      <c r="H2891" s="30">
        <v>44056</v>
      </c>
      <c r="I2891" s="31">
        <v>336</v>
      </c>
      <c r="J2891" t="s">
        <v>44</v>
      </c>
      <c r="K2891" t="s">
        <v>581</v>
      </c>
      <c r="L2891" t="s">
        <v>987</v>
      </c>
      <c r="M2891" t="s">
        <v>582</v>
      </c>
      <c r="P2891" t="s">
        <v>26</v>
      </c>
      <c r="Q2891" t="s">
        <v>33</v>
      </c>
      <c r="R2891" t="s">
        <v>558</v>
      </c>
      <c r="S2891" t="s">
        <v>253</v>
      </c>
      <c r="W2891" s="32">
        <v>3600</v>
      </c>
      <c r="X2891" t="s">
        <v>1350</v>
      </c>
      <c r="Y2891" t="s">
        <v>1370</v>
      </c>
      <c r="Z2891" t="s">
        <v>57</v>
      </c>
    </row>
    <row r="2892" spans="1:26" x14ac:dyDescent="0.3">
      <c r="A2892" t="s">
        <v>26</v>
      </c>
      <c r="B2892" t="s">
        <v>27</v>
      </c>
      <c r="C2892" s="27">
        <v>2021</v>
      </c>
      <c r="D2892" s="28">
        <v>2</v>
      </c>
      <c r="E2892" t="s">
        <v>52</v>
      </c>
      <c r="F2892" t="s">
        <v>1342</v>
      </c>
      <c r="G2892" s="29">
        <v>44056</v>
      </c>
      <c r="H2892" s="30">
        <v>44056</v>
      </c>
      <c r="I2892" s="31">
        <v>337</v>
      </c>
      <c r="J2892" t="s">
        <v>44</v>
      </c>
      <c r="K2892" t="s">
        <v>581</v>
      </c>
      <c r="L2892" t="s">
        <v>987</v>
      </c>
      <c r="M2892" t="s">
        <v>582</v>
      </c>
      <c r="P2892" t="s">
        <v>26</v>
      </c>
      <c r="Q2892" t="s">
        <v>33</v>
      </c>
      <c r="R2892" t="s">
        <v>558</v>
      </c>
      <c r="S2892" t="s">
        <v>292</v>
      </c>
      <c r="W2892" s="32">
        <v>4950</v>
      </c>
      <c r="X2892" t="s">
        <v>1351</v>
      </c>
      <c r="Y2892" t="s">
        <v>1371</v>
      </c>
      <c r="Z2892" t="s">
        <v>57</v>
      </c>
    </row>
    <row r="2893" spans="1:26" x14ac:dyDescent="0.3">
      <c r="A2893" t="s">
        <v>26</v>
      </c>
      <c r="B2893" t="s">
        <v>27</v>
      </c>
      <c r="C2893" s="27">
        <v>2021</v>
      </c>
      <c r="D2893" s="28">
        <v>2</v>
      </c>
      <c r="E2893" t="s">
        <v>52</v>
      </c>
      <c r="F2893" t="s">
        <v>1342</v>
      </c>
      <c r="G2893" s="29">
        <v>44056</v>
      </c>
      <c r="H2893" s="30">
        <v>44056</v>
      </c>
      <c r="I2893" s="31">
        <v>338</v>
      </c>
      <c r="J2893" t="s">
        <v>44</v>
      </c>
      <c r="K2893" t="s">
        <v>581</v>
      </c>
      <c r="L2893" t="s">
        <v>987</v>
      </c>
      <c r="M2893" t="s">
        <v>582</v>
      </c>
      <c r="P2893" t="s">
        <v>26</v>
      </c>
      <c r="Q2893" t="s">
        <v>33</v>
      </c>
      <c r="R2893" t="s">
        <v>558</v>
      </c>
      <c r="S2893" t="s">
        <v>1255</v>
      </c>
      <c r="W2893" s="32">
        <v>5905.14</v>
      </c>
      <c r="X2893" t="s">
        <v>1352</v>
      </c>
      <c r="Y2893" t="s">
        <v>1256</v>
      </c>
      <c r="Z2893" t="s">
        <v>57</v>
      </c>
    </row>
    <row r="2894" spans="1:26" x14ac:dyDescent="0.3">
      <c r="A2894" t="s">
        <v>26</v>
      </c>
      <c r="B2894" t="s">
        <v>27</v>
      </c>
      <c r="C2894" s="27">
        <v>2021</v>
      </c>
      <c r="D2894" s="28">
        <v>2</v>
      </c>
      <c r="E2894" t="s">
        <v>52</v>
      </c>
      <c r="F2894" t="s">
        <v>1342</v>
      </c>
      <c r="G2894" s="29">
        <v>44056</v>
      </c>
      <c r="H2894" s="30">
        <v>44056</v>
      </c>
      <c r="I2894" s="31">
        <v>342</v>
      </c>
      <c r="J2894" t="s">
        <v>44</v>
      </c>
      <c r="K2894" t="s">
        <v>581</v>
      </c>
      <c r="L2894" t="s">
        <v>987</v>
      </c>
      <c r="M2894" t="s">
        <v>582</v>
      </c>
      <c r="P2894" t="s">
        <v>26</v>
      </c>
      <c r="Q2894" t="s">
        <v>33</v>
      </c>
      <c r="R2894" t="s">
        <v>558</v>
      </c>
      <c r="S2894" t="s">
        <v>1372</v>
      </c>
      <c r="W2894" s="32">
        <v>250</v>
      </c>
      <c r="X2894" t="s">
        <v>1353</v>
      </c>
      <c r="Y2894" t="s">
        <v>1373</v>
      </c>
      <c r="Z2894" t="s">
        <v>57</v>
      </c>
    </row>
    <row r="2895" spans="1:26" x14ac:dyDescent="0.3">
      <c r="A2895" t="s">
        <v>26</v>
      </c>
      <c r="B2895" t="s">
        <v>27</v>
      </c>
      <c r="C2895" s="27">
        <v>2021</v>
      </c>
      <c r="D2895" s="28">
        <v>2</v>
      </c>
      <c r="E2895" t="s">
        <v>52</v>
      </c>
      <c r="F2895" t="s">
        <v>1342</v>
      </c>
      <c r="G2895" s="29">
        <v>44056</v>
      </c>
      <c r="H2895" s="30">
        <v>44056</v>
      </c>
      <c r="I2895" s="31">
        <v>415</v>
      </c>
      <c r="J2895" t="s">
        <v>44</v>
      </c>
      <c r="K2895" t="s">
        <v>581</v>
      </c>
      <c r="L2895" t="s">
        <v>987</v>
      </c>
      <c r="M2895" t="s">
        <v>582</v>
      </c>
      <c r="P2895" t="s">
        <v>26</v>
      </c>
      <c r="Q2895" t="s">
        <v>33</v>
      </c>
      <c r="R2895" t="s">
        <v>558</v>
      </c>
      <c r="S2895" t="s">
        <v>246</v>
      </c>
      <c r="W2895" s="32">
        <v>85000</v>
      </c>
      <c r="X2895" t="s">
        <v>1355</v>
      </c>
      <c r="Y2895" t="s">
        <v>1374</v>
      </c>
      <c r="Z2895" t="s">
        <v>57</v>
      </c>
    </row>
    <row r="2896" spans="1:26" x14ac:dyDescent="0.3">
      <c r="A2896" t="s">
        <v>26</v>
      </c>
      <c r="B2896" t="s">
        <v>27</v>
      </c>
      <c r="C2896" s="27">
        <v>2021</v>
      </c>
      <c r="D2896" s="28">
        <v>2</v>
      </c>
      <c r="E2896" t="s">
        <v>52</v>
      </c>
      <c r="F2896" t="s">
        <v>1342</v>
      </c>
      <c r="G2896" s="29">
        <v>44056</v>
      </c>
      <c r="H2896" s="30">
        <v>44056</v>
      </c>
      <c r="I2896" s="31">
        <v>416</v>
      </c>
      <c r="J2896" t="s">
        <v>44</v>
      </c>
      <c r="K2896" t="s">
        <v>581</v>
      </c>
      <c r="L2896" t="s">
        <v>987</v>
      </c>
      <c r="M2896" t="s">
        <v>582</v>
      </c>
      <c r="P2896" t="s">
        <v>26</v>
      </c>
      <c r="Q2896" t="s">
        <v>33</v>
      </c>
      <c r="R2896" t="s">
        <v>558</v>
      </c>
      <c r="S2896" t="s">
        <v>1305</v>
      </c>
      <c r="W2896" s="32">
        <v>965.37</v>
      </c>
      <c r="X2896" t="s">
        <v>1356</v>
      </c>
      <c r="Y2896" t="s">
        <v>1375</v>
      </c>
      <c r="Z2896" t="s">
        <v>57</v>
      </c>
    </row>
    <row r="2897" spans="1:26" x14ac:dyDescent="0.3">
      <c r="A2897" t="s">
        <v>26</v>
      </c>
      <c r="B2897" t="s">
        <v>27</v>
      </c>
      <c r="C2897" s="27">
        <v>2021</v>
      </c>
      <c r="D2897" s="28">
        <v>2</v>
      </c>
      <c r="E2897" t="s">
        <v>52</v>
      </c>
      <c r="F2897" t="s">
        <v>1342</v>
      </c>
      <c r="G2897" s="29">
        <v>44056</v>
      </c>
      <c r="H2897" s="30">
        <v>44056</v>
      </c>
      <c r="I2897" s="31">
        <v>429</v>
      </c>
      <c r="J2897" t="s">
        <v>44</v>
      </c>
      <c r="K2897" t="s">
        <v>581</v>
      </c>
      <c r="L2897" t="s">
        <v>987</v>
      </c>
      <c r="M2897" t="s">
        <v>582</v>
      </c>
      <c r="P2897" t="s">
        <v>26</v>
      </c>
      <c r="Q2897" t="s">
        <v>33</v>
      </c>
      <c r="R2897" t="s">
        <v>558</v>
      </c>
      <c r="S2897" t="s">
        <v>225</v>
      </c>
      <c r="W2897" s="32">
        <v>84999</v>
      </c>
      <c r="X2897" t="s">
        <v>1357</v>
      </c>
      <c r="Y2897" t="s">
        <v>1376</v>
      </c>
      <c r="Z2897" t="s">
        <v>57</v>
      </c>
    </row>
    <row r="2898" spans="1:26" x14ac:dyDescent="0.3">
      <c r="A2898" t="s">
        <v>26</v>
      </c>
      <c r="B2898" t="s">
        <v>27</v>
      </c>
      <c r="C2898" s="27">
        <v>2021</v>
      </c>
      <c r="D2898" s="28">
        <v>2</v>
      </c>
      <c r="E2898" t="s">
        <v>52</v>
      </c>
      <c r="F2898" t="s">
        <v>1342</v>
      </c>
      <c r="G2898" s="29">
        <v>44056</v>
      </c>
      <c r="H2898" s="30">
        <v>44056</v>
      </c>
      <c r="I2898" s="31">
        <v>430</v>
      </c>
      <c r="J2898" t="s">
        <v>44</v>
      </c>
      <c r="K2898" t="s">
        <v>581</v>
      </c>
      <c r="L2898" t="s">
        <v>987</v>
      </c>
      <c r="M2898" t="s">
        <v>582</v>
      </c>
      <c r="P2898" t="s">
        <v>26</v>
      </c>
      <c r="Q2898" t="s">
        <v>33</v>
      </c>
      <c r="R2898" t="s">
        <v>558</v>
      </c>
      <c r="S2898" t="s">
        <v>207</v>
      </c>
      <c r="W2898" s="32">
        <v>960</v>
      </c>
      <c r="X2898" t="s">
        <v>1358</v>
      </c>
      <c r="Y2898" t="s">
        <v>1249</v>
      </c>
      <c r="Z2898" t="s">
        <v>57</v>
      </c>
    </row>
    <row r="2899" spans="1:26" x14ac:dyDescent="0.3">
      <c r="A2899" t="s">
        <v>26</v>
      </c>
      <c r="B2899" t="s">
        <v>27</v>
      </c>
      <c r="C2899" s="27">
        <v>2021</v>
      </c>
      <c r="D2899" s="28">
        <v>2</v>
      </c>
      <c r="E2899" t="s">
        <v>52</v>
      </c>
      <c r="F2899" t="s">
        <v>1342</v>
      </c>
      <c r="G2899" s="29">
        <v>44056</v>
      </c>
      <c r="H2899" s="30">
        <v>44056</v>
      </c>
      <c r="I2899" s="31">
        <v>435</v>
      </c>
      <c r="J2899" t="s">
        <v>44</v>
      </c>
      <c r="K2899" t="s">
        <v>581</v>
      </c>
      <c r="L2899" t="s">
        <v>987</v>
      </c>
      <c r="M2899" t="s">
        <v>582</v>
      </c>
      <c r="P2899" t="s">
        <v>26</v>
      </c>
      <c r="Q2899" t="s">
        <v>33</v>
      </c>
      <c r="R2899" t="s">
        <v>558</v>
      </c>
      <c r="S2899" t="s">
        <v>514</v>
      </c>
      <c r="W2899" s="32">
        <v>525.61</v>
      </c>
      <c r="X2899" t="s">
        <v>1359</v>
      </c>
      <c r="Y2899" t="s">
        <v>1377</v>
      </c>
      <c r="Z2899" t="s">
        <v>57</v>
      </c>
    </row>
    <row r="2900" spans="1:26" x14ac:dyDescent="0.3">
      <c r="A2900" t="s">
        <v>26</v>
      </c>
      <c r="B2900" t="s">
        <v>27</v>
      </c>
      <c r="C2900" s="27">
        <v>2021</v>
      </c>
      <c r="D2900" s="28">
        <v>2</v>
      </c>
      <c r="E2900" t="s">
        <v>52</v>
      </c>
      <c r="F2900" t="s">
        <v>1342</v>
      </c>
      <c r="G2900" s="29">
        <v>44056</v>
      </c>
      <c r="H2900" s="30">
        <v>44056</v>
      </c>
      <c r="I2900" s="31">
        <v>436</v>
      </c>
      <c r="J2900" t="s">
        <v>44</v>
      </c>
      <c r="K2900" t="s">
        <v>581</v>
      </c>
      <c r="L2900" t="s">
        <v>987</v>
      </c>
      <c r="M2900" t="s">
        <v>582</v>
      </c>
      <c r="P2900" t="s">
        <v>26</v>
      </c>
      <c r="Q2900" t="s">
        <v>33</v>
      </c>
      <c r="R2900" t="s">
        <v>558</v>
      </c>
      <c r="S2900" t="s">
        <v>472</v>
      </c>
      <c r="W2900" s="32">
        <v>19357</v>
      </c>
      <c r="X2900" t="s">
        <v>1360</v>
      </c>
      <c r="Y2900" t="s">
        <v>1378</v>
      </c>
      <c r="Z2900" t="s">
        <v>57</v>
      </c>
    </row>
    <row r="2901" spans="1:26" x14ac:dyDescent="0.3">
      <c r="A2901" t="s">
        <v>26</v>
      </c>
      <c r="B2901" t="s">
        <v>27</v>
      </c>
      <c r="C2901" s="27">
        <v>2021</v>
      </c>
      <c r="D2901" s="28">
        <v>2</v>
      </c>
      <c r="E2901" t="s">
        <v>52</v>
      </c>
      <c r="F2901" t="s">
        <v>1342</v>
      </c>
      <c r="G2901" s="29">
        <v>44056</v>
      </c>
      <c r="H2901" s="30">
        <v>44056</v>
      </c>
      <c r="I2901" s="31">
        <v>437</v>
      </c>
      <c r="J2901" t="s">
        <v>44</v>
      </c>
      <c r="K2901" t="s">
        <v>581</v>
      </c>
      <c r="L2901" t="s">
        <v>987</v>
      </c>
      <c r="M2901" t="s">
        <v>582</v>
      </c>
      <c r="P2901" t="s">
        <v>26</v>
      </c>
      <c r="Q2901" t="s">
        <v>33</v>
      </c>
      <c r="R2901" t="s">
        <v>558</v>
      </c>
      <c r="S2901" t="s">
        <v>296</v>
      </c>
      <c r="W2901" s="32">
        <v>38561.53</v>
      </c>
      <c r="X2901" t="s">
        <v>1361</v>
      </c>
      <c r="Y2901" t="s">
        <v>1379</v>
      </c>
      <c r="Z2901" t="s">
        <v>57</v>
      </c>
    </row>
    <row r="2902" spans="1:26" x14ac:dyDescent="0.3">
      <c r="A2902" t="s">
        <v>26</v>
      </c>
      <c r="B2902" t="s">
        <v>27</v>
      </c>
      <c r="C2902" s="27">
        <v>2021</v>
      </c>
      <c r="D2902" s="28">
        <v>2</v>
      </c>
      <c r="E2902" t="s">
        <v>52</v>
      </c>
      <c r="F2902" t="s">
        <v>1342</v>
      </c>
      <c r="G2902" s="29">
        <v>44056</v>
      </c>
      <c r="H2902" s="30">
        <v>44056</v>
      </c>
      <c r="I2902" s="31">
        <v>438</v>
      </c>
      <c r="J2902" t="s">
        <v>44</v>
      </c>
      <c r="K2902" t="s">
        <v>581</v>
      </c>
      <c r="L2902" t="s">
        <v>987</v>
      </c>
      <c r="M2902" t="s">
        <v>582</v>
      </c>
      <c r="P2902" t="s">
        <v>26</v>
      </c>
      <c r="Q2902" t="s">
        <v>33</v>
      </c>
      <c r="R2902" t="s">
        <v>558</v>
      </c>
      <c r="S2902" t="s">
        <v>174</v>
      </c>
      <c r="W2902" s="32">
        <v>5425.44</v>
      </c>
      <c r="X2902" t="s">
        <v>1362</v>
      </c>
      <c r="Y2902" t="s">
        <v>1380</v>
      </c>
      <c r="Z2902" t="s">
        <v>57</v>
      </c>
    </row>
    <row r="2903" spans="1:26" x14ac:dyDescent="0.3">
      <c r="A2903" t="s">
        <v>26</v>
      </c>
      <c r="B2903" t="s">
        <v>27</v>
      </c>
      <c r="C2903" s="27">
        <v>2021</v>
      </c>
      <c r="D2903" s="28">
        <v>2</v>
      </c>
      <c r="E2903" t="s">
        <v>52</v>
      </c>
      <c r="F2903" t="s">
        <v>1342</v>
      </c>
      <c r="G2903" s="29">
        <v>44056</v>
      </c>
      <c r="H2903" s="30">
        <v>44056</v>
      </c>
      <c r="I2903" s="31">
        <v>439</v>
      </c>
      <c r="J2903" t="s">
        <v>44</v>
      </c>
      <c r="K2903" t="s">
        <v>581</v>
      </c>
      <c r="L2903" t="s">
        <v>987</v>
      </c>
      <c r="M2903" t="s">
        <v>582</v>
      </c>
      <c r="P2903" t="s">
        <v>26</v>
      </c>
      <c r="Q2903" t="s">
        <v>33</v>
      </c>
      <c r="R2903" t="s">
        <v>558</v>
      </c>
      <c r="S2903" t="s">
        <v>1305</v>
      </c>
      <c r="W2903" s="32">
        <v>6700</v>
      </c>
      <c r="X2903" t="s">
        <v>1363</v>
      </c>
      <c r="Y2903" t="s">
        <v>1381</v>
      </c>
      <c r="Z2903" t="s">
        <v>57</v>
      </c>
    </row>
    <row r="2904" spans="1:26" x14ac:dyDescent="0.3">
      <c r="A2904" t="s">
        <v>26</v>
      </c>
      <c r="B2904" t="s">
        <v>27</v>
      </c>
      <c r="C2904" s="27">
        <v>2021</v>
      </c>
      <c r="D2904" s="28">
        <v>2</v>
      </c>
      <c r="E2904" t="s">
        <v>52</v>
      </c>
      <c r="F2904" t="s">
        <v>1342</v>
      </c>
      <c r="G2904" s="29">
        <v>44056</v>
      </c>
      <c r="H2904" s="30">
        <v>44056</v>
      </c>
      <c r="I2904" s="31">
        <v>489</v>
      </c>
      <c r="J2904" t="s">
        <v>44</v>
      </c>
      <c r="K2904" t="s">
        <v>581</v>
      </c>
      <c r="L2904" t="s">
        <v>1014</v>
      </c>
      <c r="M2904" t="s">
        <v>582</v>
      </c>
      <c r="P2904" t="s">
        <v>26</v>
      </c>
      <c r="Q2904" t="s">
        <v>33</v>
      </c>
      <c r="R2904" t="s">
        <v>558</v>
      </c>
      <c r="S2904" t="s">
        <v>453</v>
      </c>
      <c r="W2904" s="32">
        <v>10050</v>
      </c>
      <c r="X2904" t="s">
        <v>1354</v>
      </c>
      <c r="Y2904" t="s">
        <v>1382</v>
      </c>
      <c r="Z2904" t="s">
        <v>57</v>
      </c>
    </row>
    <row r="2905" spans="1:26" x14ac:dyDescent="0.3">
      <c r="A2905" t="s">
        <v>26</v>
      </c>
      <c r="B2905" t="s">
        <v>27</v>
      </c>
      <c r="C2905" s="27">
        <v>2021</v>
      </c>
      <c r="D2905" s="28">
        <v>2</v>
      </c>
      <c r="E2905" t="s">
        <v>52</v>
      </c>
      <c r="F2905" t="s">
        <v>1342</v>
      </c>
      <c r="G2905" s="29">
        <v>44056</v>
      </c>
      <c r="H2905" s="30">
        <v>44056</v>
      </c>
      <c r="I2905" s="31">
        <v>512</v>
      </c>
      <c r="J2905" t="s">
        <v>44</v>
      </c>
      <c r="L2905" t="s">
        <v>1269</v>
      </c>
      <c r="M2905" t="s">
        <v>582</v>
      </c>
      <c r="P2905" t="s">
        <v>26</v>
      </c>
      <c r="Q2905" t="s">
        <v>33</v>
      </c>
      <c r="R2905" t="s">
        <v>558</v>
      </c>
      <c r="S2905" t="s">
        <v>625</v>
      </c>
      <c r="W2905" s="32">
        <v>13860</v>
      </c>
      <c r="X2905" t="s">
        <v>1347</v>
      </c>
      <c r="Y2905" t="s">
        <v>1270</v>
      </c>
      <c r="Z2905" t="s">
        <v>57</v>
      </c>
    </row>
    <row r="2906" spans="1:26" x14ac:dyDescent="0.3">
      <c r="A2906" t="s">
        <v>26</v>
      </c>
      <c r="B2906" t="s">
        <v>27</v>
      </c>
      <c r="C2906" s="27">
        <v>2021</v>
      </c>
      <c r="D2906" s="28">
        <v>2</v>
      </c>
      <c r="E2906" t="s">
        <v>52</v>
      </c>
      <c r="F2906" t="s">
        <v>1383</v>
      </c>
      <c r="G2906" s="29">
        <v>44057</v>
      </c>
      <c r="H2906" s="30">
        <v>44057</v>
      </c>
      <c r="I2906" s="31">
        <v>3</v>
      </c>
      <c r="J2906" t="s">
        <v>44</v>
      </c>
      <c r="L2906" t="s">
        <v>37</v>
      </c>
      <c r="M2906" t="s">
        <v>38</v>
      </c>
      <c r="P2906" t="s">
        <v>26</v>
      </c>
      <c r="Q2906" t="s">
        <v>33</v>
      </c>
      <c r="R2906" t="s">
        <v>558</v>
      </c>
      <c r="W2906" s="32">
        <v>-19357</v>
      </c>
      <c r="X2906" t="s">
        <v>1360</v>
      </c>
      <c r="Y2906" t="s">
        <v>45</v>
      </c>
      <c r="Z2906" t="s">
        <v>70</v>
      </c>
    </row>
    <row r="2907" spans="1:26" x14ac:dyDescent="0.3">
      <c r="A2907" t="s">
        <v>26</v>
      </c>
      <c r="B2907" t="s">
        <v>27</v>
      </c>
      <c r="C2907" s="27">
        <v>2021</v>
      </c>
      <c r="D2907" s="28">
        <v>2</v>
      </c>
      <c r="E2907" t="s">
        <v>52</v>
      </c>
      <c r="F2907" t="s">
        <v>1383</v>
      </c>
      <c r="G2907" s="29">
        <v>44057</v>
      </c>
      <c r="H2907" s="30">
        <v>44057</v>
      </c>
      <c r="I2907" s="31">
        <v>4</v>
      </c>
      <c r="J2907" t="s">
        <v>44</v>
      </c>
      <c r="L2907" t="s">
        <v>37</v>
      </c>
      <c r="M2907" t="s">
        <v>38</v>
      </c>
      <c r="P2907" t="s">
        <v>26</v>
      </c>
      <c r="Q2907" t="s">
        <v>33</v>
      </c>
      <c r="R2907" t="s">
        <v>558</v>
      </c>
      <c r="W2907" s="32">
        <v>-38561.53</v>
      </c>
      <c r="X2907" t="s">
        <v>1361</v>
      </c>
      <c r="Y2907" t="s">
        <v>45</v>
      </c>
      <c r="Z2907" t="s">
        <v>70</v>
      </c>
    </row>
    <row r="2908" spans="1:26" x14ac:dyDescent="0.3">
      <c r="A2908" t="s">
        <v>26</v>
      </c>
      <c r="B2908" t="s">
        <v>27</v>
      </c>
      <c r="C2908" s="27">
        <v>2021</v>
      </c>
      <c r="D2908" s="28">
        <v>2</v>
      </c>
      <c r="E2908" t="s">
        <v>52</v>
      </c>
      <c r="F2908" t="s">
        <v>1383</v>
      </c>
      <c r="G2908" s="29">
        <v>44057</v>
      </c>
      <c r="H2908" s="30">
        <v>44057</v>
      </c>
      <c r="I2908" s="31">
        <v>10</v>
      </c>
      <c r="J2908" t="s">
        <v>44</v>
      </c>
      <c r="L2908" t="s">
        <v>37</v>
      </c>
      <c r="M2908" t="s">
        <v>38</v>
      </c>
      <c r="P2908" t="s">
        <v>26</v>
      </c>
      <c r="Q2908" t="s">
        <v>33</v>
      </c>
      <c r="R2908" t="s">
        <v>558</v>
      </c>
      <c r="W2908" s="32">
        <v>-5425.44</v>
      </c>
      <c r="X2908" t="s">
        <v>1362</v>
      </c>
      <c r="Y2908" t="s">
        <v>45</v>
      </c>
      <c r="Z2908" t="s">
        <v>70</v>
      </c>
    </row>
    <row r="2909" spans="1:26" x14ac:dyDescent="0.3">
      <c r="A2909" t="s">
        <v>26</v>
      </c>
      <c r="B2909" t="s">
        <v>27</v>
      </c>
      <c r="C2909" s="27">
        <v>2021</v>
      </c>
      <c r="D2909" s="28">
        <v>2</v>
      </c>
      <c r="E2909" t="s">
        <v>52</v>
      </c>
      <c r="F2909" t="s">
        <v>1383</v>
      </c>
      <c r="G2909" s="29">
        <v>44057</v>
      </c>
      <c r="H2909" s="30">
        <v>44057</v>
      </c>
      <c r="I2909" s="31">
        <v>11</v>
      </c>
      <c r="J2909" t="s">
        <v>44</v>
      </c>
      <c r="L2909" t="s">
        <v>37</v>
      </c>
      <c r="M2909" t="s">
        <v>38</v>
      </c>
      <c r="P2909" t="s">
        <v>26</v>
      </c>
      <c r="Q2909" t="s">
        <v>33</v>
      </c>
      <c r="R2909" t="s">
        <v>558</v>
      </c>
      <c r="W2909" s="32">
        <v>-6700</v>
      </c>
      <c r="X2909" t="s">
        <v>1363</v>
      </c>
      <c r="Y2909" t="s">
        <v>45</v>
      </c>
      <c r="Z2909" t="s">
        <v>70</v>
      </c>
    </row>
    <row r="2910" spans="1:26" x14ac:dyDescent="0.3">
      <c r="A2910" t="s">
        <v>26</v>
      </c>
      <c r="B2910" t="s">
        <v>27</v>
      </c>
      <c r="C2910" s="27">
        <v>2021</v>
      </c>
      <c r="D2910" s="28">
        <v>2</v>
      </c>
      <c r="E2910" t="s">
        <v>52</v>
      </c>
      <c r="F2910" t="s">
        <v>1383</v>
      </c>
      <c r="G2910" s="29">
        <v>44057</v>
      </c>
      <c r="H2910" s="30">
        <v>44057</v>
      </c>
      <c r="I2910" s="31">
        <v>12</v>
      </c>
      <c r="J2910" t="s">
        <v>44</v>
      </c>
      <c r="L2910" t="s">
        <v>37</v>
      </c>
      <c r="M2910" t="s">
        <v>38</v>
      </c>
      <c r="P2910" t="s">
        <v>26</v>
      </c>
      <c r="Q2910" t="s">
        <v>33</v>
      </c>
      <c r="R2910" t="s">
        <v>558</v>
      </c>
      <c r="W2910" s="32">
        <v>-4650.4799999999996</v>
      </c>
      <c r="X2910" t="s">
        <v>1344</v>
      </c>
      <c r="Y2910" t="s">
        <v>45</v>
      </c>
      <c r="Z2910" t="s">
        <v>70</v>
      </c>
    </row>
    <row r="2911" spans="1:26" x14ac:dyDescent="0.3">
      <c r="A2911" t="s">
        <v>26</v>
      </c>
      <c r="B2911" t="s">
        <v>27</v>
      </c>
      <c r="C2911" s="27">
        <v>2021</v>
      </c>
      <c r="D2911" s="28">
        <v>2</v>
      </c>
      <c r="E2911" t="s">
        <v>52</v>
      </c>
      <c r="F2911" t="s">
        <v>1383</v>
      </c>
      <c r="G2911" s="29">
        <v>44057</v>
      </c>
      <c r="H2911" s="30">
        <v>44057</v>
      </c>
      <c r="I2911" s="31">
        <v>16</v>
      </c>
      <c r="J2911" t="s">
        <v>44</v>
      </c>
      <c r="L2911" t="s">
        <v>37</v>
      </c>
      <c r="M2911" t="s">
        <v>38</v>
      </c>
      <c r="P2911" t="s">
        <v>26</v>
      </c>
      <c r="Q2911" t="s">
        <v>33</v>
      </c>
      <c r="R2911" t="s">
        <v>558</v>
      </c>
      <c r="W2911" s="32">
        <v>-5041.1000000000004</v>
      </c>
      <c r="X2911" t="s">
        <v>1345</v>
      </c>
      <c r="Y2911" t="s">
        <v>45</v>
      </c>
      <c r="Z2911" t="s">
        <v>70</v>
      </c>
    </row>
    <row r="2912" spans="1:26" x14ac:dyDescent="0.3">
      <c r="A2912" t="s">
        <v>26</v>
      </c>
      <c r="B2912" t="s">
        <v>27</v>
      </c>
      <c r="C2912" s="27">
        <v>2021</v>
      </c>
      <c r="D2912" s="28">
        <v>2</v>
      </c>
      <c r="E2912" t="s">
        <v>52</v>
      </c>
      <c r="F2912" t="s">
        <v>1383</v>
      </c>
      <c r="G2912" s="29">
        <v>44057</v>
      </c>
      <c r="H2912" s="30">
        <v>44057</v>
      </c>
      <c r="I2912" s="31">
        <v>17</v>
      </c>
      <c r="J2912" t="s">
        <v>44</v>
      </c>
      <c r="L2912" t="s">
        <v>37</v>
      </c>
      <c r="M2912" t="s">
        <v>38</v>
      </c>
      <c r="P2912" t="s">
        <v>26</v>
      </c>
      <c r="Q2912" t="s">
        <v>33</v>
      </c>
      <c r="R2912" t="s">
        <v>558</v>
      </c>
      <c r="W2912" s="32">
        <v>-3887.6</v>
      </c>
      <c r="X2912" t="s">
        <v>1346</v>
      </c>
      <c r="Y2912" t="s">
        <v>45</v>
      </c>
      <c r="Z2912" t="s">
        <v>70</v>
      </c>
    </row>
    <row r="2913" spans="1:26" x14ac:dyDescent="0.3">
      <c r="A2913" t="s">
        <v>26</v>
      </c>
      <c r="B2913" t="s">
        <v>27</v>
      </c>
      <c r="C2913" s="27">
        <v>2021</v>
      </c>
      <c r="D2913" s="28">
        <v>2</v>
      </c>
      <c r="E2913" t="s">
        <v>52</v>
      </c>
      <c r="F2913" t="s">
        <v>1383</v>
      </c>
      <c r="G2913" s="29">
        <v>44057</v>
      </c>
      <c r="H2913" s="30">
        <v>44057</v>
      </c>
      <c r="I2913" s="31">
        <v>18</v>
      </c>
      <c r="J2913" t="s">
        <v>44</v>
      </c>
      <c r="L2913" t="s">
        <v>37</v>
      </c>
      <c r="M2913" t="s">
        <v>38</v>
      </c>
      <c r="P2913" t="s">
        <v>26</v>
      </c>
      <c r="Q2913" t="s">
        <v>33</v>
      </c>
      <c r="R2913" t="s">
        <v>558</v>
      </c>
      <c r="W2913" s="32">
        <v>-13860</v>
      </c>
      <c r="X2913" t="s">
        <v>1347</v>
      </c>
      <c r="Y2913" t="s">
        <v>45</v>
      </c>
      <c r="Z2913" t="s">
        <v>70</v>
      </c>
    </row>
    <row r="2914" spans="1:26" x14ac:dyDescent="0.3">
      <c r="A2914" t="s">
        <v>26</v>
      </c>
      <c r="B2914" t="s">
        <v>27</v>
      </c>
      <c r="C2914" s="27">
        <v>2021</v>
      </c>
      <c r="D2914" s="28">
        <v>2</v>
      </c>
      <c r="E2914" t="s">
        <v>52</v>
      </c>
      <c r="F2914" t="s">
        <v>1383</v>
      </c>
      <c r="G2914" s="29">
        <v>44057</v>
      </c>
      <c r="H2914" s="30">
        <v>44057</v>
      </c>
      <c r="I2914" s="31">
        <v>19</v>
      </c>
      <c r="J2914" t="s">
        <v>44</v>
      </c>
      <c r="L2914" t="s">
        <v>37</v>
      </c>
      <c r="M2914" t="s">
        <v>38</v>
      </c>
      <c r="P2914" t="s">
        <v>26</v>
      </c>
      <c r="Q2914" t="s">
        <v>33</v>
      </c>
      <c r="R2914" t="s">
        <v>558</v>
      </c>
      <c r="W2914" s="32">
        <v>-59150</v>
      </c>
      <c r="X2914" t="s">
        <v>1348</v>
      </c>
      <c r="Y2914" t="s">
        <v>45</v>
      </c>
      <c r="Z2914" t="s">
        <v>70</v>
      </c>
    </row>
    <row r="2915" spans="1:26" x14ac:dyDescent="0.3">
      <c r="A2915" t="s">
        <v>26</v>
      </c>
      <c r="B2915" t="s">
        <v>27</v>
      </c>
      <c r="C2915" s="27">
        <v>2021</v>
      </c>
      <c r="D2915" s="28">
        <v>2</v>
      </c>
      <c r="E2915" t="s">
        <v>52</v>
      </c>
      <c r="F2915" t="s">
        <v>1383</v>
      </c>
      <c r="G2915" s="29">
        <v>44057</v>
      </c>
      <c r="H2915" s="30">
        <v>44057</v>
      </c>
      <c r="I2915" s="31">
        <v>20</v>
      </c>
      <c r="J2915" t="s">
        <v>44</v>
      </c>
      <c r="L2915" t="s">
        <v>37</v>
      </c>
      <c r="M2915" t="s">
        <v>38</v>
      </c>
      <c r="P2915" t="s">
        <v>26</v>
      </c>
      <c r="Q2915" t="s">
        <v>33</v>
      </c>
      <c r="R2915" t="s">
        <v>558</v>
      </c>
      <c r="W2915" s="32">
        <v>-5625</v>
      </c>
      <c r="X2915" t="s">
        <v>1349</v>
      </c>
      <c r="Y2915" t="s">
        <v>45</v>
      </c>
      <c r="Z2915" t="s">
        <v>70</v>
      </c>
    </row>
    <row r="2916" spans="1:26" x14ac:dyDescent="0.3">
      <c r="A2916" t="s">
        <v>26</v>
      </c>
      <c r="B2916" t="s">
        <v>27</v>
      </c>
      <c r="C2916" s="27">
        <v>2021</v>
      </c>
      <c r="D2916" s="28">
        <v>2</v>
      </c>
      <c r="E2916" t="s">
        <v>52</v>
      </c>
      <c r="F2916" t="s">
        <v>1383</v>
      </c>
      <c r="G2916" s="29">
        <v>44057</v>
      </c>
      <c r="H2916" s="30">
        <v>44057</v>
      </c>
      <c r="I2916" s="31">
        <v>21</v>
      </c>
      <c r="J2916" t="s">
        <v>44</v>
      </c>
      <c r="L2916" t="s">
        <v>37</v>
      </c>
      <c r="M2916" t="s">
        <v>38</v>
      </c>
      <c r="P2916" t="s">
        <v>26</v>
      </c>
      <c r="Q2916" t="s">
        <v>33</v>
      </c>
      <c r="R2916" t="s">
        <v>558</v>
      </c>
      <c r="W2916" s="32">
        <v>-3600</v>
      </c>
      <c r="X2916" t="s">
        <v>1350</v>
      </c>
      <c r="Y2916" t="s">
        <v>45</v>
      </c>
      <c r="Z2916" t="s">
        <v>70</v>
      </c>
    </row>
    <row r="2917" spans="1:26" x14ac:dyDescent="0.3">
      <c r="A2917" t="s">
        <v>26</v>
      </c>
      <c r="B2917" t="s">
        <v>27</v>
      </c>
      <c r="C2917" s="27">
        <v>2021</v>
      </c>
      <c r="D2917" s="28">
        <v>2</v>
      </c>
      <c r="E2917" t="s">
        <v>52</v>
      </c>
      <c r="F2917" t="s">
        <v>1383</v>
      </c>
      <c r="G2917" s="29">
        <v>44057</v>
      </c>
      <c r="H2917" s="30">
        <v>44057</v>
      </c>
      <c r="I2917" s="31">
        <v>24</v>
      </c>
      <c r="J2917" t="s">
        <v>44</v>
      </c>
      <c r="L2917" t="s">
        <v>37</v>
      </c>
      <c r="M2917" t="s">
        <v>38</v>
      </c>
      <c r="P2917" t="s">
        <v>26</v>
      </c>
      <c r="Q2917" t="s">
        <v>33</v>
      </c>
      <c r="R2917" t="s">
        <v>558</v>
      </c>
      <c r="W2917" s="32">
        <v>-85000</v>
      </c>
      <c r="X2917" t="s">
        <v>1355</v>
      </c>
      <c r="Y2917" t="s">
        <v>45</v>
      </c>
      <c r="Z2917" t="s">
        <v>70</v>
      </c>
    </row>
    <row r="2918" spans="1:26" x14ac:dyDescent="0.3">
      <c r="A2918" t="s">
        <v>26</v>
      </c>
      <c r="B2918" t="s">
        <v>27</v>
      </c>
      <c r="C2918" s="27">
        <v>2021</v>
      </c>
      <c r="D2918" s="28">
        <v>2</v>
      </c>
      <c r="E2918" t="s">
        <v>52</v>
      </c>
      <c r="F2918" t="s">
        <v>1383</v>
      </c>
      <c r="G2918" s="29">
        <v>44057</v>
      </c>
      <c r="H2918" s="30">
        <v>44057</v>
      </c>
      <c r="I2918" s="31">
        <v>25</v>
      </c>
      <c r="J2918" t="s">
        <v>44</v>
      </c>
      <c r="L2918" t="s">
        <v>37</v>
      </c>
      <c r="M2918" t="s">
        <v>38</v>
      </c>
      <c r="P2918" t="s">
        <v>26</v>
      </c>
      <c r="Q2918" t="s">
        <v>33</v>
      </c>
      <c r="R2918" t="s">
        <v>558</v>
      </c>
      <c r="W2918" s="32">
        <v>-965.37</v>
      </c>
      <c r="X2918" t="s">
        <v>1356</v>
      </c>
      <c r="Y2918" t="s">
        <v>45</v>
      </c>
      <c r="Z2918" t="s">
        <v>70</v>
      </c>
    </row>
    <row r="2919" spans="1:26" x14ac:dyDescent="0.3">
      <c r="A2919" t="s">
        <v>26</v>
      </c>
      <c r="B2919" t="s">
        <v>27</v>
      </c>
      <c r="C2919" s="27">
        <v>2021</v>
      </c>
      <c r="D2919" s="28">
        <v>2</v>
      </c>
      <c r="E2919" t="s">
        <v>52</v>
      </c>
      <c r="F2919" t="s">
        <v>1383</v>
      </c>
      <c r="G2919" s="29">
        <v>44057</v>
      </c>
      <c r="H2919" s="30">
        <v>44057</v>
      </c>
      <c r="I2919" s="31">
        <v>26</v>
      </c>
      <c r="J2919" t="s">
        <v>44</v>
      </c>
      <c r="L2919" t="s">
        <v>37</v>
      </c>
      <c r="M2919" t="s">
        <v>38</v>
      </c>
      <c r="P2919" t="s">
        <v>26</v>
      </c>
      <c r="Q2919" t="s">
        <v>33</v>
      </c>
      <c r="R2919" t="s">
        <v>558</v>
      </c>
      <c r="W2919" s="32">
        <v>-84999</v>
      </c>
      <c r="X2919" t="s">
        <v>1357</v>
      </c>
      <c r="Y2919" t="s">
        <v>45</v>
      </c>
      <c r="Z2919" t="s">
        <v>70</v>
      </c>
    </row>
    <row r="2920" spans="1:26" x14ac:dyDescent="0.3">
      <c r="A2920" t="s">
        <v>26</v>
      </c>
      <c r="B2920" t="s">
        <v>27</v>
      </c>
      <c r="C2920" s="27">
        <v>2021</v>
      </c>
      <c r="D2920" s="28">
        <v>2</v>
      </c>
      <c r="E2920" t="s">
        <v>52</v>
      </c>
      <c r="F2920" t="s">
        <v>1383</v>
      </c>
      <c r="G2920" s="29">
        <v>44057</v>
      </c>
      <c r="H2920" s="30">
        <v>44057</v>
      </c>
      <c r="I2920" s="31">
        <v>27</v>
      </c>
      <c r="J2920" t="s">
        <v>44</v>
      </c>
      <c r="L2920" t="s">
        <v>37</v>
      </c>
      <c r="M2920" t="s">
        <v>38</v>
      </c>
      <c r="P2920" t="s">
        <v>26</v>
      </c>
      <c r="Q2920" t="s">
        <v>33</v>
      </c>
      <c r="R2920" t="s">
        <v>558</v>
      </c>
      <c r="W2920" s="32">
        <v>-960</v>
      </c>
      <c r="X2920" t="s">
        <v>1358</v>
      </c>
      <c r="Y2920" t="s">
        <v>45</v>
      </c>
      <c r="Z2920" t="s">
        <v>70</v>
      </c>
    </row>
    <row r="2921" spans="1:26" x14ac:dyDescent="0.3">
      <c r="A2921" t="s">
        <v>26</v>
      </c>
      <c r="B2921" t="s">
        <v>27</v>
      </c>
      <c r="C2921" s="27">
        <v>2021</v>
      </c>
      <c r="D2921" s="28">
        <v>2</v>
      </c>
      <c r="E2921" t="s">
        <v>52</v>
      </c>
      <c r="F2921" t="s">
        <v>1383</v>
      </c>
      <c r="G2921" s="29">
        <v>44057</v>
      </c>
      <c r="H2921" s="30">
        <v>44057</v>
      </c>
      <c r="I2921" s="31">
        <v>28</v>
      </c>
      <c r="J2921" t="s">
        <v>44</v>
      </c>
      <c r="L2921" t="s">
        <v>37</v>
      </c>
      <c r="M2921" t="s">
        <v>38</v>
      </c>
      <c r="P2921" t="s">
        <v>26</v>
      </c>
      <c r="Q2921" t="s">
        <v>33</v>
      </c>
      <c r="R2921" t="s">
        <v>558</v>
      </c>
      <c r="W2921" s="32">
        <v>-4950</v>
      </c>
      <c r="X2921" t="s">
        <v>1351</v>
      </c>
      <c r="Y2921" t="s">
        <v>45</v>
      </c>
      <c r="Z2921" t="s">
        <v>70</v>
      </c>
    </row>
    <row r="2922" spans="1:26" x14ac:dyDescent="0.3">
      <c r="A2922" t="s">
        <v>26</v>
      </c>
      <c r="B2922" t="s">
        <v>27</v>
      </c>
      <c r="C2922" s="27">
        <v>2021</v>
      </c>
      <c r="D2922" s="28">
        <v>2</v>
      </c>
      <c r="E2922" t="s">
        <v>52</v>
      </c>
      <c r="F2922" t="s">
        <v>1383</v>
      </c>
      <c r="G2922" s="29">
        <v>44057</v>
      </c>
      <c r="H2922" s="30">
        <v>44057</v>
      </c>
      <c r="I2922" s="31">
        <v>29</v>
      </c>
      <c r="J2922" t="s">
        <v>44</v>
      </c>
      <c r="L2922" t="s">
        <v>37</v>
      </c>
      <c r="M2922" t="s">
        <v>38</v>
      </c>
      <c r="P2922" t="s">
        <v>26</v>
      </c>
      <c r="Q2922" t="s">
        <v>33</v>
      </c>
      <c r="R2922" t="s">
        <v>558</v>
      </c>
      <c r="W2922" s="32">
        <v>-5905.14</v>
      </c>
      <c r="X2922" t="s">
        <v>1352</v>
      </c>
      <c r="Y2922" t="s">
        <v>45</v>
      </c>
      <c r="Z2922" t="s">
        <v>70</v>
      </c>
    </row>
    <row r="2923" spans="1:26" x14ac:dyDescent="0.3">
      <c r="A2923" t="s">
        <v>26</v>
      </c>
      <c r="B2923" t="s">
        <v>27</v>
      </c>
      <c r="C2923" s="27">
        <v>2021</v>
      </c>
      <c r="D2923" s="28">
        <v>2</v>
      </c>
      <c r="E2923" t="s">
        <v>52</v>
      </c>
      <c r="F2923" t="s">
        <v>1383</v>
      </c>
      <c r="G2923" s="29">
        <v>44057</v>
      </c>
      <c r="H2923" s="30">
        <v>44057</v>
      </c>
      <c r="I2923" s="31">
        <v>30</v>
      </c>
      <c r="J2923" t="s">
        <v>44</v>
      </c>
      <c r="L2923" t="s">
        <v>37</v>
      </c>
      <c r="M2923" t="s">
        <v>38</v>
      </c>
      <c r="P2923" t="s">
        <v>26</v>
      </c>
      <c r="Q2923" t="s">
        <v>33</v>
      </c>
      <c r="R2923" t="s">
        <v>558</v>
      </c>
      <c r="W2923" s="32">
        <v>-3281.5</v>
      </c>
      <c r="X2923" t="s">
        <v>1343</v>
      </c>
      <c r="Y2923" t="s">
        <v>45</v>
      </c>
      <c r="Z2923" t="s">
        <v>70</v>
      </c>
    </row>
    <row r="2924" spans="1:26" x14ac:dyDescent="0.3">
      <c r="A2924" t="s">
        <v>26</v>
      </c>
      <c r="B2924" t="s">
        <v>27</v>
      </c>
      <c r="C2924" s="27">
        <v>2021</v>
      </c>
      <c r="D2924" s="28">
        <v>2</v>
      </c>
      <c r="E2924" t="s">
        <v>52</v>
      </c>
      <c r="F2924" t="s">
        <v>1383</v>
      </c>
      <c r="G2924" s="29">
        <v>44057</v>
      </c>
      <c r="H2924" s="30">
        <v>44057</v>
      </c>
      <c r="I2924" s="31">
        <v>31</v>
      </c>
      <c r="J2924" t="s">
        <v>44</v>
      </c>
      <c r="L2924" t="s">
        <v>37</v>
      </c>
      <c r="M2924" t="s">
        <v>38</v>
      </c>
      <c r="P2924" t="s">
        <v>26</v>
      </c>
      <c r="Q2924" t="s">
        <v>33</v>
      </c>
      <c r="R2924" t="s">
        <v>558</v>
      </c>
      <c r="W2924" s="32">
        <v>-525.61</v>
      </c>
      <c r="X2924" t="s">
        <v>1359</v>
      </c>
      <c r="Y2924" t="s">
        <v>45</v>
      </c>
      <c r="Z2924" t="s">
        <v>70</v>
      </c>
    </row>
    <row r="2925" spans="1:26" x14ac:dyDescent="0.3">
      <c r="A2925" t="s">
        <v>26</v>
      </c>
      <c r="B2925" t="s">
        <v>27</v>
      </c>
      <c r="C2925" s="27">
        <v>2021</v>
      </c>
      <c r="D2925" s="28">
        <v>2</v>
      </c>
      <c r="E2925" t="s">
        <v>52</v>
      </c>
      <c r="F2925" t="s">
        <v>1383</v>
      </c>
      <c r="G2925" s="29">
        <v>44057</v>
      </c>
      <c r="H2925" s="30">
        <v>44057</v>
      </c>
      <c r="I2925" s="31">
        <v>38</v>
      </c>
      <c r="J2925" t="s">
        <v>44</v>
      </c>
      <c r="L2925" t="s">
        <v>54</v>
      </c>
      <c r="M2925" t="s">
        <v>38</v>
      </c>
      <c r="P2925" t="s">
        <v>26</v>
      </c>
      <c r="Q2925" t="s">
        <v>33</v>
      </c>
      <c r="R2925" t="s">
        <v>558</v>
      </c>
      <c r="W2925" s="32">
        <v>19357</v>
      </c>
      <c r="X2925" t="s">
        <v>1360</v>
      </c>
      <c r="Y2925" t="s">
        <v>57</v>
      </c>
      <c r="Z2925" t="s">
        <v>70</v>
      </c>
    </row>
    <row r="2926" spans="1:26" x14ac:dyDescent="0.3">
      <c r="A2926" t="s">
        <v>26</v>
      </c>
      <c r="B2926" t="s">
        <v>27</v>
      </c>
      <c r="C2926" s="27">
        <v>2021</v>
      </c>
      <c r="D2926" s="28">
        <v>2</v>
      </c>
      <c r="E2926" t="s">
        <v>52</v>
      </c>
      <c r="F2926" t="s">
        <v>1383</v>
      </c>
      <c r="G2926" s="29">
        <v>44057</v>
      </c>
      <c r="H2926" s="30">
        <v>44057</v>
      </c>
      <c r="I2926" s="31">
        <v>39</v>
      </c>
      <c r="J2926" t="s">
        <v>44</v>
      </c>
      <c r="L2926" t="s">
        <v>54</v>
      </c>
      <c r="M2926" t="s">
        <v>38</v>
      </c>
      <c r="P2926" t="s">
        <v>26</v>
      </c>
      <c r="Q2926" t="s">
        <v>33</v>
      </c>
      <c r="R2926" t="s">
        <v>558</v>
      </c>
      <c r="W2926" s="32">
        <v>38561.53</v>
      </c>
      <c r="X2926" t="s">
        <v>1361</v>
      </c>
      <c r="Y2926" t="s">
        <v>57</v>
      </c>
      <c r="Z2926" t="s">
        <v>70</v>
      </c>
    </row>
    <row r="2927" spans="1:26" x14ac:dyDescent="0.3">
      <c r="A2927" t="s">
        <v>26</v>
      </c>
      <c r="B2927" t="s">
        <v>27</v>
      </c>
      <c r="C2927" s="27">
        <v>2021</v>
      </c>
      <c r="D2927" s="28">
        <v>2</v>
      </c>
      <c r="E2927" t="s">
        <v>52</v>
      </c>
      <c r="F2927" t="s">
        <v>1383</v>
      </c>
      <c r="G2927" s="29">
        <v>44057</v>
      </c>
      <c r="H2927" s="30">
        <v>44057</v>
      </c>
      <c r="I2927" s="31">
        <v>46</v>
      </c>
      <c r="J2927" t="s">
        <v>44</v>
      </c>
      <c r="L2927" t="s">
        <v>54</v>
      </c>
      <c r="M2927" t="s">
        <v>38</v>
      </c>
      <c r="P2927" t="s">
        <v>26</v>
      </c>
      <c r="Q2927" t="s">
        <v>33</v>
      </c>
      <c r="R2927" t="s">
        <v>558</v>
      </c>
      <c r="W2927" s="32">
        <v>5425.44</v>
      </c>
      <c r="X2927" t="s">
        <v>1362</v>
      </c>
      <c r="Y2927" t="s">
        <v>57</v>
      </c>
      <c r="Z2927" t="s">
        <v>70</v>
      </c>
    </row>
    <row r="2928" spans="1:26" x14ac:dyDescent="0.3">
      <c r="A2928" t="s">
        <v>26</v>
      </c>
      <c r="B2928" t="s">
        <v>27</v>
      </c>
      <c r="C2928" s="27">
        <v>2021</v>
      </c>
      <c r="D2928" s="28">
        <v>2</v>
      </c>
      <c r="E2928" t="s">
        <v>52</v>
      </c>
      <c r="F2928" t="s">
        <v>1383</v>
      </c>
      <c r="G2928" s="29">
        <v>44057</v>
      </c>
      <c r="H2928" s="30">
        <v>44057</v>
      </c>
      <c r="I2928" s="31">
        <v>47</v>
      </c>
      <c r="J2928" t="s">
        <v>44</v>
      </c>
      <c r="L2928" t="s">
        <v>54</v>
      </c>
      <c r="M2928" t="s">
        <v>38</v>
      </c>
      <c r="P2928" t="s">
        <v>26</v>
      </c>
      <c r="Q2928" t="s">
        <v>33</v>
      </c>
      <c r="R2928" t="s">
        <v>558</v>
      </c>
      <c r="W2928" s="32">
        <v>6700</v>
      </c>
      <c r="X2928" t="s">
        <v>1363</v>
      </c>
      <c r="Y2928" t="s">
        <v>57</v>
      </c>
      <c r="Z2928" t="s">
        <v>70</v>
      </c>
    </row>
    <row r="2929" spans="1:26" x14ac:dyDescent="0.3">
      <c r="A2929" t="s">
        <v>26</v>
      </c>
      <c r="B2929" t="s">
        <v>27</v>
      </c>
      <c r="C2929" s="27">
        <v>2021</v>
      </c>
      <c r="D2929" s="28">
        <v>2</v>
      </c>
      <c r="E2929" t="s">
        <v>52</v>
      </c>
      <c r="F2929" t="s">
        <v>1383</v>
      </c>
      <c r="G2929" s="29">
        <v>44057</v>
      </c>
      <c r="H2929" s="30">
        <v>44057</v>
      </c>
      <c r="I2929" s="31">
        <v>48</v>
      </c>
      <c r="J2929" t="s">
        <v>44</v>
      </c>
      <c r="L2929" t="s">
        <v>54</v>
      </c>
      <c r="M2929" t="s">
        <v>38</v>
      </c>
      <c r="P2929" t="s">
        <v>26</v>
      </c>
      <c r="Q2929" t="s">
        <v>33</v>
      </c>
      <c r="R2929" t="s">
        <v>558</v>
      </c>
      <c r="W2929" s="32">
        <v>4650.4799999999996</v>
      </c>
      <c r="X2929" t="s">
        <v>1344</v>
      </c>
      <c r="Y2929" t="s">
        <v>57</v>
      </c>
      <c r="Z2929" t="s">
        <v>70</v>
      </c>
    </row>
    <row r="2930" spans="1:26" x14ac:dyDescent="0.3">
      <c r="A2930" t="s">
        <v>26</v>
      </c>
      <c r="B2930" t="s">
        <v>27</v>
      </c>
      <c r="C2930" s="27">
        <v>2021</v>
      </c>
      <c r="D2930" s="28">
        <v>2</v>
      </c>
      <c r="E2930" t="s">
        <v>52</v>
      </c>
      <c r="F2930" t="s">
        <v>1383</v>
      </c>
      <c r="G2930" s="29">
        <v>44057</v>
      </c>
      <c r="H2930" s="30">
        <v>44057</v>
      </c>
      <c r="I2930" s="31">
        <v>49</v>
      </c>
      <c r="J2930" t="s">
        <v>44</v>
      </c>
      <c r="L2930" t="s">
        <v>54</v>
      </c>
      <c r="M2930" t="s">
        <v>38</v>
      </c>
      <c r="P2930" t="s">
        <v>26</v>
      </c>
      <c r="Q2930" t="s">
        <v>33</v>
      </c>
      <c r="R2930" t="s">
        <v>558</v>
      </c>
      <c r="W2930" s="32">
        <v>5041.1000000000004</v>
      </c>
      <c r="X2930" t="s">
        <v>1345</v>
      </c>
      <c r="Y2930" t="s">
        <v>57</v>
      </c>
      <c r="Z2930" t="s">
        <v>70</v>
      </c>
    </row>
    <row r="2931" spans="1:26" x14ac:dyDescent="0.3">
      <c r="A2931" t="s">
        <v>26</v>
      </c>
      <c r="B2931" t="s">
        <v>27</v>
      </c>
      <c r="C2931" s="27">
        <v>2021</v>
      </c>
      <c r="D2931" s="28">
        <v>2</v>
      </c>
      <c r="E2931" t="s">
        <v>52</v>
      </c>
      <c r="F2931" t="s">
        <v>1383</v>
      </c>
      <c r="G2931" s="29">
        <v>44057</v>
      </c>
      <c r="H2931" s="30">
        <v>44057</v>
      </c>
      <c r="I2931" s="31">
        <v>52</v>
      </c>
      <c r="J2931" t="s">
        <v>44</v>
      </c>
      <c r="L2931" t="s">
        <v>54</v>
      </c>
      <c r="M2931" t="s">
        <v>38</v>
      </c>
      <c r="P2931" t="s">
        <v>26</v>
      </c>
      <c r="Q2931" t="s">
        <v>33</v>
      </c>
      <c r="R2931" t="s">
        <v>558</v>
      </c>
      <c r="W2931" s="32">
        <v>3887.6</v>
      </c>
      <c r="X2931" t="s">
        <v>1346</v>
      </c>
      <c r="Y2931" t="s">
        <v>57</v>
      </c>
      <c r="Z2931" t="s">
        <v>70</v>
      </c>
    </row>
    <row r="2932" spans="1:26" x14ac:dyDescent="0.3">
      <c r="A2932" t="s">
        <v>26</v>
      </c>
      <c r="B2932" t="s">
        <v>27</v>
      </c>
      <c r="C2932" s="27">
        <v>2021</v>
      </c>
      <c r="D2932" s="28">
        <v>2</v>
      </c>
      <c r="E2932" t="s">
        <v>52</v>
      </c>
      <c r="F2932" t="s">
        <v>1383</v>
      </c>
      <c r="G2932" s="29">
        <v>44057</v>
      </c>
      <c r="H2932" s="30">
        <v>44057</v>
      </c>
      <c r="I2932" s="31">
        <v>53</v>
      </c>
      <c r="J2932" t="s">
        <v>44</v>
      </c>
      <c r="L2932" t="s">
        <v>54</v>
      </c>
      <c r="M2932" t="s">
        <v>38</v>
      </c>
      <c r="P2932" t="s">
        <v>26</v>
      </c>
      <c r="Q2932" t="s">
        <v>33</v>
      </c>
      <c r="R2932" t="s">
        <v>558</v>
      </c>
      <c r="W2932" s="32">
        <v>13860</v>
      </c>
      <c r="X2932" t="s">
        <v>1347</v>
      </c>
      <c r="Y2932" t="s">
        <v>57</v>
      </c>
      <c r="Z2932" t="s">
        <v>70</v>
      </c>
    </row>
    <row r="2933" spans="1:26" x14ac:dyDescent="0.3">
      <c r="A2933" t="s">
        <v>26</v>
      </c>
      <c r="B2933" t="s">
        <v>27</v>
      </c>
      <c r="C2933" s="27">
        <v>2021</v>
      </c>
      <c r="D2933" s="28">
        <v>2</v>
      </c>
      <c r="E2933" t="s">
        <v>52</v>
      </c>
      <c r="F2933" t="s">
        <v>1383</v>
      </c>
      <c r="G2933" s="29">
        <v>44057</v>
      </c>
      <c r="H2933" s="30">
        <v>44057</v>
      </c>
      <c r="I2933" s="31">
        <v>54</v>
      </c>
      <c r="J2933" t="s">
        <v>44</v>
      </c>
      <c r="L2933" t="s">
        <v>54</v>
      </c>
      <c r="M2933" t="s">
        <v>38</v>
      </c>
      <c r="P2933" t="s">
        <v>26</v>
      </c>
      <c r="Q2933" t="s">
        <v>33</v>
      </c>
      <c r="R2933" t="s">
        <v>558</v>
      </c>
      <c r="W2933" s="32">
        <v>59150</v>
      </c>
      <c r="X2933" t="s">
        <v>1348</v>
      </c>
      <c r="Y2933" t="s">
        <v>57</v>
      </c>
      <c r="Z2933" t="s">
        <v>70</v>
      </c>
    </row>
    <row r="2934" spans="1:26" x14ac:dyDescent="0.3">
      <c r="A2934" t="s">
        <v>26</v>
      </c>
      <c r="B2934" t="s">
        <v>27</v>
      </c>
      <c r="C2934" s="27">
        <v>2021</v>
      </c>
      <c r="D2934" s="28">
        <v>2</v>
      </c>
      <c r="E2934" t="s">
        <v>52</v>
      </c>
      <c r="F2934" t="s">
        <v>1383</v>
      </c>
      <c r="G2934" s="29">
        <v>44057</v>
      </c>
      <c r="H2934" s="30">
        <v>44057</v>
      </c>
      <c r="I2934" s="31">
        <v>55</v>
      </c>
      <c r="J2934" t="s">
        <v>44</v>
      </c>
      <c r="L2934" t="s">
        <v>54</v>
      </c>
      <c r="M2934" t="s">
        <v>38</v>
      </c>
      <c r="P2934" t="s">
        <v>26</v>
      </c>
      <c r="Q2934" t="s">
        <v>33</v>
      </c>
      <c r="R2934" t="s">
        <v>558</v>
      </c>
      <c r="W2934" s="32">
        <v>5625</v>
      </c>
      <c r="X2934" t="s">
        <v>1349</v>
      </c>
      <c r="Y2934" t="s">
        <v>57</v>
      </c>
      <c r="Z2934" t="s">
        <v>70</v>
      </c>
    </row>
    <row r="2935" spans="1:26" x14ac:dyDescent="0.3">
      <c r="A2935" t="s">
        <v>26</v>
      </c>
      <c r="B2935" t="s">
        <v>27</v>
      </c>
      <c r="C2935" s="27">
        <v>2021</v>
      </c>
      <c r="D2935" s="28">
        <v>2</v>
      </c>
      <c r="E2935" t="s">
        <v>52</v>
      </c>
      <c r="F2935" t="s">
        <v>1383</v>
      </c>
      <c r="G2935" s="29">
        <v>44057</v>
      </c>
      <c r="H2935" s="30">
        <v>44057</v>
      </c>
      <c r="I2935" s="31">
        <v>56</v>
      </c>
      <c r="J2935" t="s">
        <v>44</v>
      </c>
      <c r="L2935" t="s">
        <v>54</v>
      </c>
      <c r="M2935" t="s">
        <v>38</v>
      </c>
      <c r="P2935" t="s">
        <v>26</v>
      </c>
      <c r="Q2935" t="s">
        <v>33</v>
      </c>
      <c r="R2935" t="s">
        <v>558</v>
      </c>
      <c r="W2935" s="32">
        <v>3600</v>
      </c>
      <c r="X2935" t="s">
        <v>1350</v>
      </c>
      <c r="Y2935" t="s">
        <v>57</v>
      </c>
      <c r="Z2935" t="s">
        <v>70</v>
      </c>
    </row>
    <row r="2936" spans="1:26" x14ac:dyDescent="0.3">
      <c r="A2936" t="s">
        <v>26</v>
      </c>
      <c r="B2936" t="s">
        <v>27</v>
      </c>
      <c r="C2936" s="27">
        <v>2021</v>
      </c>
      <c r="D2936" s="28">
        <v>2</v>
      </c>
      <c r="E2936" t="s">
        <v>52</v>
      </c>
      <c r="F2936" t="s">
        <v>1383</v>
      </c>
      <c r="G2936" s="29">
        <v>44057</v>
      </c>
      <c r="H2936" s="30">
        <v>44057</v>
      </c>
      <c r="I2936" s="31">
        <v>59</v>
      </c>
      <c r="J2936" t="s">
        <v>44</v>
      </c>
      <c r="L2936" t="s">
        <v>54</v>
      </c>
      <c r="M2936" t="s">
        <v>38</v>
      </c>
      <c r="P2936" t="s">
        <v>26</v>
      </c>
      <c r="Q2936" t="s">
        <v>33</v>
      </c>
      <c r="R2936" t="s">
        <v>558</v>
      </c>
      <c r="W2936" s="32">
        <v>85000</v>
      </c>
      <c r="X2936" t="s">
        <v>1355</v>
      </c>
      <c r="Y2936" t="s">
        <v>57</v>
      </c>
      <c r="Z2936" t="s">
        <v>70</v>
      </c>
    </row>
    <row r="2937" spans="1:26" x14ac:dyDescent="0.3">
      <c r="A2937" t="s">
        <v>26</v>
      </c>
      <c r="B2937" t="s">
        <v>27</v>
      </c>
      <c r="C2937" s="27">
        <v>2021</v>
      </c>
      <c r="D2937" s="28">
        <v>2</v>
      </c>
      <c r="E2937" t="s">
        <v>52</v>
      </c>
      <c r="F2937" t="s">
        <v>1383</v>
      </c>
      <c r="G2937" s="29">
        <v>44057</v>
      </c>
      <c r="H2937" s="30">
        <v>44057</v>
      </c>
      <c r="I2937" s="31">
        <v>60</v>
      </c>
      <c r="J2937" t="s">
        <v>44</v>
      </c>
      <c r="L2937" t="s">
        <v>54</v>
      </c>
      <c r="M2937" t="s">
        <v>38</v>
      </c>
      <c r="P2937" t="s">
        <v>26</v>
      </c>
      <c r="Q2937" t="s">
        <v>33</v>
      </c>
      <c r="R2937" t="s">
        <v>558</v>
      </c>
      <c r="W2937" s="32">
        <v>965.37</v>
      </c>
      <c r="X2937" t="s">
        <v>1356</v>
      </c>
      <c r="Y2937" t="s">
        <v>57</v>
      </c>
      <c r="Z2937" t="s">
        <v>70</v>
      </c>
    </row>
    <row r="2938" spans="1:26" x14ac:dyDescent="0.3">
      <c r="A2938" t="s">
        <v>26</v>
      </c>
      <c r="B2938" t="s">
        <v>27</v>
      </c>
      <c r="C2938" s="27">
        <v>2021</v>
      </c>
      <c r="D2938" s="28">
        <v>2</v>
      </c>
      <c r="E2938" t="s">
        <v>52</v>
      </c>
      <c r="F2938" t="s">
        <v>1383</v>
      </c>
      <c r="G2938" s="29">
        <v>44057</v>
      </c>
      <c r="H2938" s="30">
        <v>44057</v>
      </c>
      <c r="I2938" s="31">
        <v>61</v>
      </c>
      <c r="J2938" t="s">
        <v>44</v>
      </c>
      <c r="L2938" t="s">
        <v>54</v>
      </c>
      <c r="M2938" t="s">
        <v>38</v>
      </c>
      <c r="P2938" t="s">
        <v>26</v>
      </c>
      <c r="Q2938" t="s">
        <v>33</v>
      </c>
      <c r="R2938" t="s">
        <v>558</v>
      </c>
      <c r="W2938" s="32">
        <v>84999</v>
      </c>
      <c r="X2938" t="s">
        <v>1357</v>
      </c>
      <c r="Y2938" t="s">
        <v>57</v>
      </c>
      <c r="Z2938" t="s">
        <v>70</v>
      </c>
    </row>
    <row r="2939" spans="1:26" x14ac:dyDescent="0.3">
      <c r="A2939" t="s">
        <v>26</v>
      </c>
      <c r="B2939" t="s">
        <v>27</v>
      </c>
      <c r="C2939" s="27">
        <v>2021</v>
      </c>
      <c r="D2939" s="28">
        <v>2</v>
      </c>
      <c r="E2939" t="s">
        <v>52</v>
      </c>
      <c r="F2939" t="s">
        <v>1383</v>
      </c>
      <c r="G2939" s="29">
        <v>44057</v>
      </c>
      <c r="H2939" s="30">
        <v>44057</v>
      </c>
      <c r="I2939" s="31">
        <v>62</v>
      </c>
      <c r="J2939" t="s">
        <v>44</v>
      </c>
      <c r="L2939" t="s">
        <v>54</v>
      </c>
      <c r="M2939" t="s">
        <v>38</v>
      </c>
      <c r="P2939" t="s">
        <v>26</v>
      </c>
      <c r="Q2939" t="s">
        <v>33</v>
      </c>
      <c r="R2939" t="s">
        <v>558</v>
      </c>
      <c r="W2939" s="32">
        <v>960</v>
      </c>
      <c r="X2939" t="s">
        <v>1358</v>
      </c>
      <c r="Y2939" t="s">
        <v>57</v>
      </c>
      <c r="Z2939" t="s">
        <v>70</v>
      </c>
    </row>
    <row r="2940" spans="1:26" x14ac:dyDescent="0.3">
      <c r="A2940" t="s">
        <v>26</v>
      </c>
      <c r="B2940" t="s">
        <v>27</v>
      </c>
      <c r="C2940" s="27">
        <v>2021</v>
      </c>
      <c r="D2940" s="28">
        <v>2</v>
      </c>
      <c r="E2940" t="s">
        <v>52</v>
      </c>
      <c r="F2940" t="s">
        <v>1383</v>
      </c>
      <c r="G2940" s="29">
        <v>44057</v>
      </c>
      <c r="H2940" s="30">
        <v>44057</v>
      </c>
      <c r="I2940" s="31">
        <v>63</v>
      </c>
      <c r="J2940" t="s">
        <v>44</v>
      </c>
      <c r="L2940" t="s">
        <v>54</v>
      </c>
      <c r="M2940" t="s">
        <v>38</v>
      </c>
      <c r="P2940" t="s">
        <v>26</v>
      </c>
      <c r="Q2940" t="s">
        <v>33</v>
      </c>
      <c r="R2940" t="s">
        <v>558</v>
      </c>
      <c r="W2940" s="32">
        <v>4950</v>
      </c>
      <c r="X2940" t="s">
        <v>1351</v>
      </c>
      <c r="Y2940" t="s">
        <v>57</v>
      </c>
      <c r="Z2940" t="s">
        <v>70</v>
      </c>
    </row>
    <row r="2941" spans="1:26" x14ac:dyDescent="0.3">
      <c r="A2941" t="s">
        <v>26</v>
      </c>
      <c r="B2941" t="s">
        <v>27</v>
      </c>
      <c r="C2941" s="27">
        <v>2021</v>
      </c>
      <c r="D2941" s="28">
        <v>2</v>
      </c>
      <c r="E2941" t="s">
        <v>52</v>
      </c>
      <c r="F2941" t="s">
        <v>1383</v>
      </c>
      <c r="G2941" s="29">
        <v>44057</v>
      </c>
      <c r="H2941" s="30">
        <v>44057</v>
      </c>
      <c r="I2941" s="31">
        <v>64</v>
      </c>
      <c r="J2941" t="s">
        <v>44</v>
      </c>
      <c r="L2941" t="s">
        <v>54</v>
      </c>
      <c r="M2941" t="s">
        <v>38</v>
      </c>
      <c r="P2941" t="s">
        <v>26</v>
      </c>
      <c r="Q2941" t="s">
        <v>33</v>
      </c>
      <c r="R2941" t="s">
        <v>558</v>
      </c>
      <c r="W2941" s="32">
        <v>5905.14</v>
      </c>
      <c r="X2941" t="s">
        <v>1352</v>
      </c>
      <c r="Y2941" t="s">
        <v>57</v>
      </c>
      <c r="Z2941" t="s">
        <v>70</v>
      </c>
    </row>
    <row r="2942" spans="1:26" x14ac:dyDescent="0.3">
      <c r="A2942" t="s">
        <v>26</v>
      </c>
      <c r="B2942" t="s">
        <v>27</v>
      </c>
      <c r="C2942" s="27">
        <v>2021</v>
      </c>
      <c r="D2942" s="28">
        <v>2</v>
      </c>
      <c r="E2942" t="s">
        <v>52</v>
      </c>
      <c r="F2942" t="s">
        <v>1383</v>
      </c>
      <c r="G2942" s="29">
        <v>44057</v>
      </c>
      <c r="H2942" s="30">
        <v>44057</v>
      </c>
      <c r="I2942" s="31">
        <v>65</v>
      </c>
      <c r="J2942" t="s">
        <v>44</v>
      </c>
      <c r="L2942" t="s">
        <v>54</v>
      </c>
      <c r="M2942" t="s">
        <v>38</v>
      </c>
      <c r="P2942" t="s">
        <v>26</v>
      </c>
      <c r="Q2942" t="s">
        <v>33</v>
      </c>
      <c r="R2942" t="s">
        <v>558</v>
      </c>
      <c r="W2942" s="32">
        <v>3281.5</v>
      </c>
      <c r="X2942" t="s">
        <v>1343</v>
      </c>
      <c r="Y2942" t="s">
        <v>57</v>
      </c>
      <c r="Z2942" t="s">
        <v>70</v>
      </c>
    </row>
    <row r="2943" spans="1:26" x14ac:dyDescent="0.3">
      <c r="A2943" t="s">
        <v>26</v>
      </c>
      <c r="B2943" t="s">
        <v>27</v>
      </c>
      <c r="C2943" s="27">
        <v>2021</v>
      </c>
      <c r="D2943" s="28">
        <v>2</v>
      </c>
      <c r="E2943" t="s">
        <v>52</v>
      </c>
      <c r="F2943" t="s">
        <v>1383</v>
      </c>
      <c r="G2943" s="29">
        <v>44057</v>
      </c>
      <c r="H2943" s="30">
        <v>44057</v>
      </c>
      <c r="I2943" s="31">
        <v>67</v>
      </c>
      <c r="J2943" t="s">
        <v>44</v>
      </c>
      <c r="L2943" t="s">
        <v>54</v>
      </c>
      <c r="M2943" t="s">
        <v>38</v>
      </c>
      <c r="P2943" t="s">
        <v>26</v>
      </c>
      <c r="Q2943" t="s">
        <v>33</v>
      </c>
      <c r="R2943" t="s">
        <v>558</v>
      </c>
      <c r="W2943" s="32">
        <v>525.61</v>
      </c>
      <c r="X2943" t="s">
        <v>1359</v>
      </c>
      <c r="Y2943" t="s">
        <v>57</v>
      </c>
      <c r="Z2943" t="s">
        <v>70</v>
      </c>
    </row>
    <row r="2944" spans="1:26" x14ac:dyDescent="0.3">
      <c r="A2944" t="s">
        <v>26</v>
      </c>
      <c r="B2944" t="s">
        <v>27</v>
      </c>
      <c r="C2944" s="27">
        <v>2021</v>
      </c>
      <c r="D2944" s="28">
        <v>2</v>
      </c>
      <c r="E2944" t="s">
        <v>52</v>
      </c>
      <c r="F2944" t="s">
        <v>1384</v>
      </c>
      <c r="G2944" s="29">
        <v>44061</v>
      </c>
      <c r="H2944" s="30">
        <v>44061</v>
      </c>
      <c r="I2944" s="31">
        <v>171</v>
      </c>
      <c r="J2944" t="s">
        <v>44</v>
      </c>
      <c r="L2944" t="s">
        <v>37</v>
      </c>
      <c r="M2944" t="s">
        <v>38</v>
      </c>
      <c r="P2944" t="s">
        <v>26</v>
      </c>
      <c r="Q2944" t="s">
        <v>33</v>
      </c>
      <c r="R2944" t="s">
        <v>558</v>
      </c>
      <c r="W2944" s="32">
        <v>-250</v>
      </c>
      <c r="X2944" t="s">
        <v>1353</v>
      </c>
      <c r="Y2944" t="s">
        <v>45</v>
      </c>
      <c r="Z2944" t="s">
        <v>70</v>
      </c>
    </row>
    <row r="2945" spans="1:26" x14ac:dyDescent="0.3">
      <c r="A2945" t="s">
        <v>26</v>
      </c>
      <c r="B2945" t="s">
        <v>27</v>
      </c>
      <c r="C2945" s="27">
        <v>2021</v>
      </c>
      <c r="D2945" s="28">
        <v>2</v>
      </c>
      <c r="E2945" t="s">
        <v>52</v>
      </c>
      <c r="F2945" t="s">
        <v>1384</v>
      </c>
      <c r="G2945" s="29">
        <v>44061</v>
      </c>
      <c r="H2945" s="30">
        <v>44061</v>
      </c>
      <c r="I2945" s="31">
        <v>172</v>
      </c>
      <c r="J2945" t="s">
        <v>44</v>
      </c>
      <c r="L2945" t="s">
        <v>37</v>
      </c>
      <c r="M2945" t="s">
        <v>38</v>
      </c>
      <c r="P2945" t="s">
        <v>26</v>
      </c>
      <c r="Q2945" t="s">
        <v>33</v>
      </c>
      <c r="R2945" t="s">
        <v>558</v>
      </c>
      <c r="W2945" s="32">
        <v>-10050</v>
      </c>
      <c r="X2945" t="s">
        <v>1354</v>
      </c>
      <c r="Y2945" t="s">
        <v>45</v>
      </c>
      <c r="Z2945" t="s">
        <v>70</v>
      </c>
    </row>
    <row r="2946" spans="1:26" x14ac:dyDescent="0.3">
      <c r="A2946" t="s">
        <v>26</v>
      </c>
      <c r="B2946" t="s">
        <v>27</v>
      </c>
      <c r="C2946" s="27">
        <v>2021</v>
      </c>
      <c r="D2946" s="28">
        <v>2</v>
      </c>
      <c r="E2946" t="s">
        <v>52</v>
      </c>
      <c r="F2946" t="s">
        <v>1384</v>
      </c>
      <c r="G2946" s="29">
        <v>44061</v>
      </c>
      <c r="H2946" s="30">
        <v>44061</v>
      </c>
      <c r="I2946" s="31">
        <v>484</v>
      </c>
      <c r="J2946" t="s">
        <v>44</v>
      </c>
      <c r="L2946" t="s">
        <v>54</v>
      </c>
      <c r="M2946" t="s">
        <v>38</v>
      </c>
      <c r="P2946" t="s">
        <v>26</v>
      </c>
      <c r="Q2946" t="s">
        <v>33</v>
      </c>
      <c r="R2946" t="s">
        <v>558</v>
      </c>
      <c r="W2946" s="32">
        <v>250</v>
      </c>
      <c r="X2946" t="s">
        <v>1353</v>
      </c>
      <c r="Y2946" t="s">
        <v>57</v>
      </c>
      <c r="Z2946" t="s">
        <v>70</v>
      </c>
    </row>
    <row r="2947" spans="1:26" x14ac:dyDescent="0.3">
      <c r="A2947" t="s">
        <v>26</v>
      </c>
      <c r="B2947" t="s">
        <v>27</v>
      </c>
      <c r="C2947" s="27">
        <v>2021</v>
      </c>
      <c r="D2947" s="28">
        <v>2</v>
      </c>
      <c r="E2947" t="s">
        <v>52</v>
      </c>
      <c r="F2947" t="s">
        <v>1384</v>
      </c>
      <c r="G2947" s="29">
        <v>44061</v>
      </c>
      <c r="H2947" s="30">
        <v>44061</v>
      </c>
      <c r="I2947" s="31">
        <v>485</v>
      </c>
      <c r="J2947" t="s">
        <v>44</v>
      </c>
      <c r="L2947" t="s">
        <v>54</v>
      </c>
      <c r="M2947" t="s">
        <v>38</v>
      </c>
      <c r="P2947" t="s">
        <v>26</v>
      </c>
      <c r="Q2947" t="s">
        <v>33</v>
      </c>
      <c r="R2947" t="s">
        <v>558</v>
      </c>
      <c r="W2947" s="32">
        <v>10050</v>
      </c>
      <c r="X2947" t="s">
        <v>1354</v>
      </c>
      <c r="Y2947" t="s">
        <v>57</v>
      </c>
      <c r="Z2947" t="s">
        <v>70</v>
      </c>
    </row>
    <row r="2948" spans="1:26" x14ac:dyDescent="0.3">
      <c r="A2948" t="s">
        <v>26</v>
      </c>
      <c r="B2948" t="s">
        <v>27</v>
      </c>
      <c r="C2948" s="27">
        <v>2021</v>
      </c>
      <c r="D2948" s="28">
        <v>2</v>
      </c>
      <c r="E2948" t="s">
        <v>609</v>
      </c>
      <c r="F2948" t="s">
        <v>1385</v>
      </c>
      <c r="G2948" s="29">
        <v>44069</v>
      </c>
      <c r="H2948" s="30">
        <v>44070</v>
      </c>
      <c r="I2948" s="31">
        <v>248</v>
      </c>
      <c r="J2948" t="s">
        <v>44</v>
      </c>
      <c r="K2948" t="s">
        <v>604</v>
      </c>
      <c r="L2948" t="s">
        <v>611</v>
      </c>
      <c r="M2948" t="s">
        <v>903</v>
      </c>
      <c r="O2948" t="s">
        <v>606</v>
      </c>
      <c r="P2948" t="s">
        <v>26</v>
      </c>
      <c r="Q2948" t="s">
        <v>33</v>
      </c>
      <c r="R2948" t="s">
        <v>558</v>
      </c>
      <c r="W2948" s="32">
        <v>3354.92</v>
      </c>
      <c r="X2948" t="s">
        <v>612</v>
      </c>
      <c r="Y2948" t="s">
        <v>1386</v>
      </c>
      <c r="Z2948" t="s">
        <v>614</v>
      </c>
    </row>
    <row r="2949" spans="1:26" x14ac:dyDescent="0.3">
      <c r="A2949" t="s">
        <v>26</v>
      </c>
      <c r="B2949" t="s">
        <v>27</v>
      </c>
      <c r="C2949" s="27">
        <v>2021</v>
      </c>
      <c r="D2949" s="28">
        <v>2</v>
      </c>
      <c r="E2949" t="s">
        <v>609</v>
      </c>
      <c r="F2949" t="s">
        <v>1385</v>
      </c>
      <c r="G2949" s="29">
        <v>44069</v>
      </c>
      <c r="H2949" s="30">
        <v>44070</v>
      </c>
      <c r="I2949" s="31">
        <v>249</v>
      </c>
      <c r="J2949" t="s">
        <v>44</v>
      </c>
      <c r="K2949" t="s">
        <v>604</v>
      </c>
      <c r="L2949" t="s">
        <v>611</v>
      </c>
      <c r="M2949" t="s">
        <v>903</v>
      </c>
      <c r="O2949" t="s">
        <v>606</v>
      </c>
      <c r="P2949" t="s">
        <v>26</v>
      </c>
      <c r="Q2949" t="s">
        <v>33</v>
      </c>
      <c r="R2949" t="s">
        <v>558</v>
      </c>
      <c r="W2949" s="32">
        <v>3349</v>
      </c>
      <c r="X2949" t="s">
        <v>612</v>
      </c>
      <c r="Y2949" t="s">
        <v>1386</v>
      </c>
      <c r="Z2949" t="s">
        <v>614</v>
      </c>
    </row>
    <row r="2950" spans="1:26" x14ac:dyDescent="0.3">
      <c r="A2950" t="s">
        <v>26</v>
      </c>
      <c r="B2950" t="s">
        <v>27</v>
      </c>
      <c r="C2950" s="27">
        <v>2021</v>
      </c>
      <c r="D2950" s="28">
        <v>2</v>
      </c>
      <c r="E2950" t="s">
        <v>609</v>
      </c>
      <c r="F2950" t="s">
        <v>1385</v>
      </c>
      <c r="G2950" s="29">
        <v>44069</v>
      </c>
      <c r="H2950" s="30">
        <v>44070</v>
      </c>
      <c r="I2950" s="31">
        <v>250</v>
      </c>
      <c r="J2950" t="s">
        <v>44</v>
      </c>
      <c r="K2950" t="s">
        <v>604</v>
      </c>
      <c r="L2950" t="s">
        <v>615</v>
      </c>
      <c r="M2950" t="s">
        <v>903</v>
      </c>
      <c r="O2950" t="s">
        <v>606</v>
      </c>
      <c r="P2950" t="s">
        <v>26</v>
      </c>
      <c r="Q2950" t="s">
        <v>33</v>
      </c>
      <c r="R2950" t="s">
        <v>558</v>
      </c>
      <c r="W2950" s="32">
        <v>485.12</v>
      </c>
      <c r="X2950" t="s">
        <v>612</v>
      </c>
      <c r="Y2950" t="s">
        <v>1386</v>
      </c>
      <c r="Z2950" t="s">
        <v>614</v>
      </c>
    </row>
    <row r="2951" spans="1:26" x14ac:dyDescent="0.3">
      <c r="A2951" t="s">
        <v>26</v>
      </c>
      <c r="B2951" t="s">
        <v>27</v>
      </c>
      <c r="C2951" s="27">
        <v>2021</v>
      </c>
      <c r="D2951" s="28">
        <v>2</v>
      </c>
      <c r="E2951" t="s">
        <v>609</v>
      </c>
      <c r="F2951" t="s">
        <v>1385</v>
      </c>
      <c r="G2951" s="29">
        <v>44069</v>
      </c>
      <c r="H2951" s="30">
        <v>44070</v>
      </c>
      <c r="I2951" s="31">
        <v>251</v>
      </c>
      <c r="J2951" t="s">
        <v>44</v>
      </c>
      <c r="K2951" t="s">
        <v>604</v>
      </c>
      <c r="L2951" t="s">
        <v>615</v>
      </c>
      <c r="M2951" t="s">
        <v>903</v>
      </c>
      <c r="O2951" t="s">
        <v>606</v>
      </c>
      <c r="P2951" t="s">
        <v>26</v>
      </c>
      <c r="Q2951" t="s">
        <v>33</v>
      </c>
      <c r="R2951" t="s">
        <v>558</v>
      </c>
      <c r="W2951" s="32">
        <v>484.27</v>
      </c>
      <c r="X2951" t="s">
        <v>612</v>
      </c>
      <c r="Y2951" t="s">
        <v>1386</v>
      </c>
      <c r="Z2951" t="s">
        <v>614</v>
      </c>
    </row>
    <row r="2952" spans="1:26" x14ac:dyDescent="0.3">
      <c r="A2952" t="s">
        <v>26</v>
      </c>
      <c r="B2952" t="s">
        <v>27</v>
      </c>
      <c r="C2952" s="27">
        <v>2021</v>
      </c>
      <c r="D2952" s="28">
        <v>2</v>
      </c>
      <c r="E2952" t="s">
        <v>609</v>
      </c>
      <c r="F2952" t="s">
        <v>1385</v>
      </c>
      <c r="G2952" s="29">
        <v>44069</v>
      </c>
      <c r="H2952" s="30">
        <v>44070</v>
      </c>
      <c r="I2952" s="31">
        <v>252</v>
      </c>
      <c r="J2952" t="s">
        <v>44</v>
      </c>
      <c r="K2952" t="s">
        <v>604</v>
      </c>
      <c r="L2952" t="s">
        <v>616</v>
      </c>
      <c r="M2952" t="s">
        <v>903</v>
      </c>
      <c r="O2952" t="s">
        <v>606</v>
      </c>
      <c r="P2952" t="s">
        <v>26</v>
      </c>
      <c r="Q2952" t="s">
        <v>33</v>
      </c>
      <c r="R2952" t="s">
        <v>558</v>
      </c>
      <c r="W2952" s="32">
        <v>231.8</v>
      </c>
      <c r="X2952" t="s">
        <v>612</v>
      </c>
      <c r="Y2952" t="s">
        <v>1386</v>
      </c>
      <c r="Z2952" t="s">
        <v>614</v>
      </c>
    </row>
    <row r="2953" spans="1:26" x14ac:dyDescent="0.3">
      <c r="A2953" t="s">
        <v>26</v>
      </c>
      <c r="B2953" t="s">
        <v>27</v>
      </c>
      <c r="C2953" s="27">
        <v>2021</v>
      </c>
      <c r="D2953" s="28">
        <v>2</v>
      </c>
      <c r="E2953" t="s">
        <v>609</v>
      </c>
      <c r="F2953" t="s">
        <v>1385</v>
      </c>
      <c r="G2953" s="29">
        <v>44069</v>
      </c>
      <c r="H2953" s="30">
        <v>44070</v>
      </c>
      <c r="I2953" s="31">
        <v>253</v>
      </c>
      <c r="J2953" t="s">
        <v>44</v>
      </c>
      <c r="K2953" t="s">
        <v>604</v>
      </c>
      <c r="L2953" t="s">
        <v>616</v>
      </c>
      <c r="M2953" t="s">
        <v>903</v>
      </c>
      <c r="O2953" t="s">
        <v>606</v>
      </c>
      <c r="P2953" t="s">
        <v>26</v>
      </c>
      <c r="Q2953" t="s">
        <v>33</v>
      </c>
      <c r="R2953" t="s">
        <v>558</v>
      </c>
      <c r="W2953" s="32">
        <v>242.58</v>
      </c>
      <c r="X2953" t="s">
        <v>612</v>
      </c>
      <c r="Y2953" t="s">
        <v>1386</v>
      </c>
      <c r="Z2953" t="s">
        <v>614</v>
      </c>
    </row>
    <row r="2954" spans="1:26" x14ac:dyDescent="0.3">
      <c r="A2954" t="s">
        <v>26</v>
      </c>
      <c r="B2954" t="s">
        <v>27</v>
      </c>
      <c r="C2954" s="27">
        <v>2021</v>
      </c>
      <c r="D2954" s="28">
        <v>2</v>
      </c>
      <c r="E2954" t="s">
        <v>609</v>
      </c>
      <c r="F2954" t="s">
        <v>1385</v>
      </c>
      <c r="G2954" s="29">
        <v>44069</v>
      </c>
      <c r="H2954" s="30">
        <v>44070</v>
      </c>
      <c r="I2954" s="31">
        <v>254</v>
      </c>
      <c r="J2954" t="s">
        <v>44</v>
      </c>
      <c r="K2954" t="s">
        <v>604</v>
      </c>
      <c r="L2954" t="s">
        <v>617</v>
      </c>
      <c r="M2954" t="s">
        <v>903</v>
      </c>
      <c r="O2954" t="s">
        <v>606</v>
      </c>
      <c r="P2954" t="s">
        <v>26</v>
      </c>
      <c r="Q2954" t="s">
        <v>33</v>
      </c>
      <c r="R2954" t="s">
        <v>558</v>
      </c>
      <c r="W2954" s="32">
        <v>44.96</v>
      </c>
      <c r="X2954" t="s">
        <v>612</v>
      </c>
      <c r="Y2954" t="s">
        <v>1386</v>
      </c>
      <c r="Z2954" t="s">
        <v>614</v>
      </c>
    </row>
    <row r="2955" spans="1:26" x14ac:dyDescent="0.3">
      <c r="A2955" t="s">
        <v>26</v>
      </c>
      <c r="B2955" t="s">
        <v>27</v>
      </c>
      <c r="C2955" s="27">
        <v>2021</v>
      </c>
      <c r="D2955" s="28">
        <v>2</v>
      </c>
      <c r="E2955" t="s">
        <v>609</v>
      </c>
      <c r="F2955" t="s">
        <v>1385</v>
      </c>
      <c r="G2955" s="29">
        <v>44069</v>
      </c>
      <c r="H2955" s="30">
        <v>44070</v>
      </c>
      <c r="I2955" s="31">
        <v>255</v>
      </c>
      <c r="J2955" t="s">
        <v>44</v>
      </c>
      <c r="K2955" t="s">
        <v>604</v>
      </c>
      <c r="L2955" t="s">
        <v>617</v>
      </c>
      <c r="M2955" t="s">
        <v>903</v>
      </c>
      <c r="O2955" t="s">
        <v>606</v>
      </c>
      <c r="P2955" t="s">
        <v>26</v>
      </c>
      <c r="Q2955" t="s">
        <v>33</v>
      </c>
      <c r="R2955" t="s">
        <v>558</v>
      </c>
      <c r="W2955" s="32">
        <v>44.88</v>
      </c>
      <c r="X2955" t="s">
        <v>612</v>
      </c>
      <c r="Y2955" t="s">
        <v>1386</v>
      </c>
      <c r="Z2955" t="s">
        <v>614</v>
      </c>
    </row>
    <row r="2956" spans="1:26" x14ac:dyDescent="0.3">
      <c r="A2956" t="s">
        <v>26</v>
      </c>
      <c r="B2956" t="s">
        <v>27</v>
      </c>
      <c r="C2956" s="27">
        <v>2021</v>
      </c>
      <c r="D2956" s="28">
        <v>2</v>
      </c>
      <c r="E2956" t="s">
        <v>609</v>
      </c>
      <c r="F2956" t="s">
        <v>1385</v>
      </c>
      <c r="G2956" s="29">
        <v>44069</v>
      </c>
      <c r="H2956" s="30">
        <v>44070</v>
      </c>
      <c r="I2956" s="31">
        <v>256</v>
      </c>
      <c r="J2956" t="s">
        <v>44</v>
      </c>
      <c r="K2956" t="s">
        <v>604</v>
      </c>
      <c r="L2956" t="s">
        <v>657</v>
      </c>
      <c r="M2956" t="s">
        <v>903</v>
      </c>
      <c r="O2956" t="s">
        <v>606</v>
      </c>
      <c r="P2956" t="s">
        <v>26</v>
      </c>
      <c r="Q2956" t="s">
        <v>33</v>
      </c>
      <c r="R2956" t="s">
        <v>558</v>
      </c>
      <c r="W2956" s="32">
        <v>901</v>
      </c>
      <c r="X2956" t="s">
        <v>612</v>
      </c>
      <c r="Y2956" t="s">
        <v>1386</v>
      </c>
      <c r="Z2956" t="s">
        <v>614</v>
      </c>
    </row>
    <row r="2957" spans="1:26" x14ac:dyDescent="0.3">
      <c r="A2957" t="s">
        <v>26</v>
      </c>
      <c r="B2957" t="s">
        <v>27</v>
      </c>
      <c r="C2957" s="27">
        <v>2021</v>
      </c>
      <c r="D2957" s="28">
        <v>2</v>
      </c>
      <c r="E2957" t="s">
        <v>609</v>
      </c>
      <c r="F2957" t="s">
        <v>1385</v>
      </c>
      <c r="G2957" s="29">
        <v>44069</v>
      </c>
      <c r="H2957" s="30">
        <v>44070</v>
      </c>
      <c r="I2957" s="31">
        <v>257</v>
      </c>
      <c r="J2957" t="s">
        <v>44</v>
      </c>
      <c r="K2957" t="s">
        <v>604</v>
      </c>
      <c r="L2957" t="s">
        <v>657</v>
      </c>
      <c r="M2957" t="s">
        <v>903</v>
      </c>
      <c r="O2957" t="s">
        <v>606</v>
      </c>
      <c r="P2957" t="s">
        <v>26</v>
      </c>
      <c r="Q2957" t="s">
        <v>33</v>
      </c>
      <c r="R2957" t="s">
        <v>558</v>
      </c>
      <c r="W2957" s="32">
        <v>614.5</v>
      </c>
      <c r="X2957" t="s">
        <v>612</v>
      </c>
      <c r="Y2957" t="s">
        <v>1386</v>
      </c>
      <c r="Z2957" t="s">
        <v>614</v>
      </c>
    </row>
    <row r="2958" spans="1:26" x14ac:dyDescent="0.3">
      <c r="A2958" t="s">
        <v>26</v>
      </c>
      <c r="B2958" t="s">
        <v>27</v>
      </c>
      <c r="C2958" s="27">
        <v>2021</v>
      </c>
      <c r="D2958" s="28">
        <v>2</v>
      </c>
      <c r="E2958" t="s">
        <v>609</v>
      </c>
      <c r="F2958" t="s">
        <v>1385</v>
      </c>
      <c r="G2958" s="29">
        <v>44069</v>
      </c>
      <c r="H2958" s="30">
        <v>44070</v>
      </c>
      <c r="I2958" s="31">
        <v>258</v>
      </c>
      <c r="J2958" t="s">
        <v>44</v>
      </c>
      <c r="K2958" t="s">
        <v>604</v>
      </c>
      <c r="L2958" t="s">
        <v>618</v>
      </c>
      <c r="M2958" t="s">
        <v>903</v>
      </c>
      <c r="O2958" t="s">
        <v>606</v>
      </c>
      <c r="P2958" t="s">
        <v>26</v>
      </c>
      <c r="Q2958" t="s">
        <v>33</v>
      </c>
      <c r="R2958" t="s">
        <v>558</v>
      </c>
      <c r="W2958" s="32">
        <v>37.58</v>
      </c>
      <c r="X2958" t="s">
        <v>612</v>
      </c>
      <c r="Y2958" t="s">
        <v>1386</v>
      </c>
      <c r="Z2958" t="s">
        <v>614</v>
      </c>
    </row>
    <row r="2959" spans="1:26" x14ac:dyDescent="0.3">
      <c r="A2959" t="s">
        <v>26</v>
      </c>
      <c r="B2959" t="s">
        <v>27</v>
      </c>
      <c r="C2959" s="27">
        <v>2021</v>
      </c>
      <c r="D2959" s="28">
        <v>2</v>
      </c>
      <c r="E2959" t="s">
        <v>609</v>
      </c>
      <c r="F2959" t="s">
        <v>1385</v>
      </c>
      <c r="G2959" s="29">
        <v>44069</v>
      </c>
      <c r="H2959" s="30">
        <v>44070</v>
      </c>
      <c r="I2959" s="31">
        <v>259</v>
      </c>
      <c r="J2959" t="s">
        <v>44</v>
      </c>
      <c r="K2959" t="s">
        <v>604</v>
      </c>
      <c r="L2959" t="s">
        <v>618</v>
      </c>
      <c r="M2959" t="s">
        <v>903</v>
      </c>
      <c r="O2959" t="s">
        <v>606</v>
      </c>
      <c r="P2959" t="s">
        <v>26</v>
      </c>
      <c r="Q2959" t="s">
        <v>33</v>
      </c>
      <c r="R2959" t="s">
        <v>558</v>
      </c>
      <c r="W2959" s="32">
        <v>37.51</v>
      </c>
      <c r="X2959" t="s">
        <v>612</v>
      </c>
      <c r="Y2959" t="s">
        <v>1386</v>
      </c>
      <c r="Z2959" t="s">
        <v>614</v>
      </c>
    </row>
    <row r="2960" spans="1:26" x14ac:dyDescent="0.3">
      <c r="A2960" t="s">
        <v>26</v>
      </c>
      <c r="B2960" t="s">
        <v>27</v>
      </c>
      <c r="C2960" s="27">
        <v>2021</v>
      </c>
      <c r="D2960" s="28">
        <v>2</v>
      </c>
      <c r="E2960" t="s">
        <v>609</v>
      </c>
      <c r="F2960" t="s">
        <v>1385</v>
      </c>
      <c r="G2960" s="29">
        <v>44069</v>
      </c>
      <c r="H2960" s="30">
        <v>44070</v>
      </c>
      <c r="I2960" s="31">
        <v>260</v>
      </c>
      <c r="J2960" t="s">
        <v>44</v>
      </c>
      <c r="K2960" t="s">
        <v>604</v>
      </c>
      <c r="L2960" t="s">
        <v>619</v>
      </c>
      <c r="M2960" t="s">
        <v>903</v>
      </c>
      <c r="O2960" t="s">
        <v>606</v>
      </c>
      <c r="P2960" t="s">
        <v>26</v>
      </c>
      <c r="Q2960" t="s">
        <v>33</v>
      </c>
      <c r="R2960" t="s">
        <v>558</v>
      </c>
      <c r="W2960" s="32">
        <v>20.47</v>
      </c>
      <c r="X2960" t="s">
        <v>612</v>
      </c>
      <c r="Y2960" t="s">
        <v>1386</v>
      </c>
      <c r="Z2960" t="s">
        <v>614</v>
      </c>
    </row>
    <row r="2961" spans="1:26" x14ac:dyDescent="0.3">
      <c r="A2961" t="s">
        <v>26</v>
      </c>
      <c r="B2961" t="s">
        <v>27</v>
      </c>
      <c r="C2961" s="27">
        <v>2021</v>
      </c>
      <c r="D2961" s="28">
        <v>2</v>
      </c>
      <c r="E2961" t="s">
        <v>609</v>
      </c>
      <c r="F2961" t="s">
        <v>1385</v>
      </c>
      <c r="G2961" s="29">
        <v>44069</v>
      </c>
      <c r="H2961" s="30">
        <v>44070</v>
      </c>
      <c r="I2961" s="31">
        <v>261</v>
      </c>
      <c r="J2961" t="s">
        <v>44</v>
      </c>
      <c r="K2961" t="s">
        <v>604</v>
      </c>
      <c r="L2961" t="s">
        <v>619</v>
      </c>
      <c r="M2961" t="s">
        <v>903</v>
      </c>
      <c r="O2961" t="s">
        <v>606</v>
      </c>
      <c r="P2961" t="s">
        <v>26</v>
      </c>
      <c r="Q2961" t="s">
        <v>33</v>
      </c>
      <c r="R2961" t="s">
        <v>558</v>
      </c>
      <c r="W2961" s="32">
        <v>20.43</v>
      </c>
      <c r="X2961" t="s">
        <v>612</v>
      </c>
      <c r="Y2961" t="s">
        <v>1386</v>
      </c>
      <c r="Z2961" t="s">
        <v>614</v>
      </c>
    </row>
    <row r="2962" spans="1:26" x14ac:dyDescent="0.3">
      <c r="A2962" t="s">
        <v>26</v>
      </c>
      <c r="B2962" t="s">
        <v>27</v>
      </c>
      <c r="C2962" s="27">
        <v>2021</v>
      </c>
      <c r="D2962" s="28">
        <v>2</v>
      </c>
      <c r="E2962" t="s">
        <v>609</v>
      </c>
      <c r="F2962" t="s">
        <v>1385</v>
      </c>
      <c r="G2962" s="29">
        <v>44069</v>
      </c>
      <c r="H2962" s="30">
        <v>44070</v>
      </c>
      <c r="I2962" s="31">
        <v>262</v>
      </c>
      <c r="J2962" t="s">
        <v>44</v>
      </c>
      <c r="K2962" t="s">
        <v>604</v>
      </c>
      <c r="L2962" t="s">
        <v>905</v>
      </c>
      <c r="M2962" t="s">
        <v>903</v>
      </c>
      <c r="O2962" t="s">
        <v>606</v>
      </c>
      <c r="P2962" t="s">
        <v>26</v>
      </c>
      <c r="Q2962" t="s">
        <v>33</v>
      </c>
      <c r="R2962" t="s">
        <v>558</v>
      </c>
      <c r="W2962" s="32">
        <v>20</v>
      </c>
      <c r="X2962" t="s">
        <v>612</v>
      </c>
      <c r="Y2962" t="s">
        <v>1386</v>
      </c>
      <c r="Z2962" t="s">
        <v>614</v>
      </c>
    </row>
    <row r="2963" spans="1:26" x14ac:dyDescent="0.3">
      <c r="A2963" t="s">
        <v>26</v>
      </c>
      <c r="B2963" t="s">
        <v>27</v>
      </c>
      <c r="C2963" s="27">
        <v>2021</v>
      </c>
      <c r="D2963" s="28">
        <v>2</v>
      </c>
      <c r="E2963" t="s">
        <v>609</v>
      </c>
      <c r="F2963" t="s">
        <v>1385</v>
      </c>
      <c r="G2963" s="29">
        <v>44069</v>
      </c>
      <c r="H2963" s="30">
        <v>44070</v>
      </c>
      <c r="I2963" s="31">
        <v>263</v>
      </c>
      <c r="J2963" t="s">
        <v>44</v>
      </c>
      <c r="K2963" t="s">
        <v>604</v>
      </c>
      <c r="L2963" t="s">
        <v>905</v>
      </c>
      <c r="M2963" t="s">
        <v>903</v>
      </c>
      <c r="O2963" t="s">
        <v>606</v>
      </c>
      <c r="P2963" t="s">
        <v>26</v>
      </c>
      <c r="Q2963" t="s">
        <v>33</v>
      </c>
      <c r="R2963" t="s">
        <v>558</v>
      </c>
      <c r="W2963" s="32">
        <v>10</v>
      </c>
      <c r="X2963" t="s">
        <v>612</v>
      </c>
      <c r="Y2963" t="s">
        <v>1386</v>
      </c>
      <c r="Z2963" t="s">
        <v>614</v>
      </c>
    </row>
    <row r="2964" spans="1:26" x14ac:dyDescent="0.3">
      <c r="A2964" t="s">
        <v>26</v>
      </c>
      <c r="B2964" t="s">
        <v>27</v>
      </c>
      <c r="C2964" s="27">
        <v>2021</v>
      </c>
      <c r="D2964" s="28">
        <v>2</v>
      </c>
      <c r="E2964" t="s">
        <v>609</v>
      </c>
      <c r="F2964" t="s">
        <v>1385</v>
      </c>
      <c r="G2964" s="29">
        <v>44069</v>
      </c>
      <c r="H2964" s="30">
        <v>44070</v>
      </c>
      <c r="I2964" s="31">
        <v>315</v>
      </c>
      <c r="J2964" t="s">
        <v>44</v>
      </c>
      <c r="K2964" t="s">
        <v>604</v>
      </c>
      <c r="L2964" t="s">
        <v>611</v>
      </c>
      <c r="M2964" t="s">
        <v>1025</v>
      </c>
      <c r="O2964" t="s">
        <v>606</v>
      </c>
      <c r="P2964" t="s">
        <v>26</v>
      </c>
      <c r="Q2964" t="s">
        <v>33</v>
      </c>
      <c r="R2964" t="s">
        <v>558</v>
      </c>
      <c r="W2964" s="32">
        <v>2500</v>
      </c>
      <c r="X2964" t="s">
        <v>612</v>
      </c>
      <c r="Y2964" t="s">
        <v>1386</v>
      </c>
      <c r="Z2964" t="s">
        <v>614</v>
      </c>
    </row>
    <row r="2965" spans="1:26" x14ac:dyDescent="0.3">
      <c r="A2965" t="s">
        <v>26</v>
      </c>
      <c r="B2965" t="s">
        <v>27</v>
      </c>
      <c r="C2965" s="27">
        <v>2021</v>
      </c>
      <c r="D2965" s="28">
        <v>2</v>
      </c>
      <c r="E2965" t="s">
        <v>609</v>
      </c>
      <c r="F2965" t="s">
        <v>1385</v>
      </c>
      <c r="G2965" s="29">
        <v>44069</v>
      </c>
      <c r="H2965" s="30">
        <v>44070</v>
      </c>
      <c r="I2965" s="31">
        <v>316</v>
      </c>
      <c r="J2965" t="s">
        <v>44</v>
      </c>
      <c r="K2965" t="s">
        <v>604</v>
      </c>
      <c r="L2965" t="s">
        <v>615</v>
      </c>
      <c r="M2965" t="s">
        <v>1025</v>
      </c>
      <c r="O2965" t="s">
        <v>606</v>
      </c>
      <c r="P2965" t="s">
        <v>26</v>
      </c>
      <c r="Q2965" t="s">
        <v>33</v>
      </c>
      <c r="R2965" t="s">
        <v>558</v>
      </c>
      <c r="W2965" s="32">
        <v>361.5</v>
      </c>
      <c r="X2965" t="s">
        <v>612</v>
      </c>
      <c r="Y2965" t="s">
        <v>1386</v>
      </c>
      <c r="Z2965" t="s">
        <v>614</v>
      </c>
    </row>
    <row r="2966" spans="1:26" x14ac:dyDescent="0.3">
      <c r="A2966" t="s">
        <v>26</v>
      </c>
      <c r="B2966" t="s">
        <v>27</v>
      </c>
      <c r="C2966" s="27">
        <v>2021</v>
      </c>
      <c r="D2966" s="28">
        <v>2</v>
      </c>
      <c r="E2966" t="s">
        <v>609</v>
      </c>
      <c r="F2966" t="s">
        <v>1385</v>
      </c>
      <c r="G2966" s="29">
        <v>44069</v>
      </c>
      <c r="H2966" s="30">
        <v>44070</v>
      </c>
      <c r="I2966" s="31">
        <v>317</v>
      </c>
      <c r="J2966" t="s">
        <v>44</v>
      </c>
      <c r="K2966" t="s">
        <v>604</v>
      </c>
      <c r="L2966" t="s">
        <v>616</v>
      </c>
      <c r="M2966" t="s">
        <v>1025</v>
      </c>
      <c r="O2966" t="s">
        <v>606</v>
      </c>
      <c r="P2966" t="s">
        <v>26</v>
      </c>
      <c r="Q2966" t="s">
        <v>33</v>
      </c>
      <c r="R2966" t="s">
        <v>558</v>
      </c>
      <c r="W2966" s="32">
        <v>179.62</v>
      </c>
      <c r="X2966" t="s">
        <v>612</v>
      </c>
      <c r="Y2966" t="s">
        <v>1386</v>
      </c>
      <c r="Z2966" t="s">
        <v>614</v>
      </c>
    </row>
    <row r="2967" spans="1:26" x14ac:dyDescent="0.3">
      <c r="A2967" t="s">
        <v>26</v>
      </c>
      <c r="B2967" t="s">
        <v>27</v>
      </c>
      <c r="C2967" s="27">
        <v>2021</v>
      </c>
      <c r="D2967" s="28">
        <v>2</v>
      </c>
      <c r="E2967" t="s">
        <v>609</v>
      </c>
      <c r="F2967" t="s">
        <v>1385</v>
      </c>
      <c r="G2967" s="29">
        <v>44069</v>
      </c>
      <c r="H2967" s="30">
        <v>44070</v>
      </c>
      <c r="I2967" s="31">
        <v>318</v>
      </c>
      <c r="J2967" t="s">
        <v>44</v>
      </c>
      <c r="K2967" t="s">
        <v>604</v>
      </c>
      <c r="L2967" t="s">
        <v>617</v>
      </c>
      <c r="M2967" t="s">
        <v>1025</v>
      </c>
      <c r="O2967" t="s">
        <v>606</v>
      </c>
      <c r="P2967" t="s">
        <v>26</v>
      </c>
      <c r="Q2967" t="s">
        <v>33</v>
      </c>
      <c r="R2967" t="s">
        <v>558</v>
      </c>
      <c r="W2967" s="32">
        <v>33.5</v>
      </c>
      <c r="X2967" t="s">
        <v>612</v>
      </c>
      <c r="Y2967" t="s">
        <v>1386</v>
      </c>
      <c r="Z2967" t="s">
        <v>614</v>
      </c>
    </row>
    <row r="2968" spans="1:26" x14ac:dyDescent="0.3">
      <c r="A2968" t="s">
        <v>26</v>
      </c>
      <c r="B2968" t="s">
        <v>27</v>
      </c>
      <c r="C2968" s="27">
        <v>2021</v>
      </c>
      <c r="D2968" s="28">
        <v>2</v>
      </c>
      <c r="E2968" t="s">
        <v>609</v>
      </c>
      <c r="F2968" t="s">
        <v>1385</v>
      </c>
      <c r="G2968" s="29">
        <v>44069</v>
      </c>
      <c r="H2968" s="30">
        <v>44070</v>
      </c>
      <c r="I2968" s="31">
        <v>319</v>
      </c>
      <c r="J2968" t="s">
        <v>44</v>
      </c>
      <c r="K2968" t="s">
        <v>604</v>
      </c>
      <c r="L2968" t="s">
        <v>657</v>
      </c>
      <c r="M2968" t="s">
        <v>1025</v>
      </c>
      <c r="O2968" t="s">
        <v>606</v>
      </c>
      <c r="P2968" t="s">
        <v>26</v>
      </c>
      <c r="Q2968" t="s">
        <v>33</v>
      </c>
      <c r="R2968" t="s">
        <v>558</v>
      </c>
      <c r="W2968" s="32">
        <v>614.5</v>
      </c>
      <c r="X2968" t="s">
        <v>612</v>
      </c>
      <c r="Y2968" t="s">
        <v>1386</v>
      </c>
      <c r="Z2968" t="s">
        <v>614</v>
      </c>
    </row>
    <row r="2969" spans="1:26" x14ac:dyDescent="0.3">
      <c r="A2969" t="s">
        <v>26</v>
      </c>
      <c r="B2969" t="s">
        <v>27</v>
      </c>
      <c r="C2969" s="27">
        <v>2021</v>
      </c>
      <c r="D2969" s="28">
        <v>2</v>
      </c>
      <c r="E2969" t="s">
        <v>609</v>
      </c>
      <c r="F2969" t="s">
        <v>1385</v>
      </c>
      <c r="G2969" s="29">
        <v>44069</v>
      </c>
      <c r="H2969" s="30">
        <v>44070</v>
      </c>
      <c r="I2969" s="31">
        <v>320</v>
      </c>
      <c r="J2969" t="s">
        <v>44</v>
      </c>
      <c r="K2969" t="s">
        <v>604</v>
      </c>
      <c r="L2969" t="s">
        <v>618</v>
      </c>
      <c r="M2969" t="s">
        <v>1025</v>
      </c>
      <c r="O2969" t="s">
        <v>606</v>
      </c>
      <c r="P2969" t="s">
        <v>26</v>
      </c>
      <c r="Q2969" t="s">
        <v>33</v>
      </c>
      <c r="R2969" t="s">
        <v>558</v>
      </c>
      <c r="W2969" s="32">
        <v>28</v>
      </c>
      <c r="X2969" t="s">
        <v>612</v>
      </c>
      <c r="Y2969" t="s">
        <v>1386</v>
      </c>
      <c r="Z2969" t="s">
        <v>614</v>
      </c>
    </row>
    <row r="2970" spans="1:26" x14ac:dyDescent="0.3">
      <c r="A2970" t="s">
        <v>26</v>
      </c>
      <c r="B2970" t="s">
        <v>27</v>
      </c>
      <c r="C2970" s="27">
        <v>2021</v>
      </c>
      <c r="D2970" s="28">
        <v>2</v>
      </c>
      <c r="E2970" t="s">
        <v>609</v>
      </c>
      <c r="F2970" t="s">
        <v>1385</v>
      </c>
      <c r="G2970" s="29">
        <v>44069</v>
      </c>
      <c r="H2970" s="30">
        <v>44070</v>
      </c>
      <c r="I2970" s="31">
        <v>321</v>
      </c>
      <c r="J2970" t="s">
        <v>44</v>
      </c>
      <c r="K2970" t="s">
        <v>604</v>
      </c>
      <c r="L2970" t="s">
        <v>619</v>
      </c>
      <c r="M2970" t="s">
        <v>1025</v>
      </c>
      <c r="O2970" t="s">
        <v>606</v>
      </c>
      <c r="P2970" t="s">
        <v>26</v>
      </c>
      <c r="Q2970" t="s">
        <v>33</v>
      </c>
      <c r="R2970" t="s">
        <v>558</v>
      </c>
      <c r="W2970" s="32">
        <v>15.25</v>
      </c>
      <c r="X2970" t="s">
        <v>612</v>
      </c>
      <c r="Y2970" t="s">
        <v>1386</v>
      </c>
      <c r="Z2970" t="s">
        <v>614</v>
      </c>
    </row>
    <row r="2971" spans="1:26" x14ac:dyDescent="0.3">
      <c r="A2971" t="s">
        <v>26</v>
      </c>
      <c r="B2971" t="s">
        <v>27</v>
      </c>
      <c r="C2971" s="27">
        <v>2021</v>
      </c>
      <c r="D2971" s="28">
        <v>2</v>
      </c>
      <c r="E2971" t="s">
        <v>609</v>
      </c>
      <c r="F2971" t="s">
        <v>1385</v>
      </c>
      <c r="G2971" s="29">
        <v>44069</v>
      </c>
      <c r="H2971" s="30">
        <v>44070</v>
      </c>
      <c r="I2971" s="31">
        <v>412</v>
      </c>
      <c r="J2971" t="s">
        <v>44</v>
      </c>
      <c r="L2971" t="s">
        <v>37</v>
      </c>
      <c r="M2971" t="s">
        <v>38</v>
      </c>
      <c r="Q2971" t="s">
        <v>33</v>
      </c>
      <c r="W2971" s="32">
        <v>-13631.39</v>
      </c>
      <c r="Y2971" t="s">
        <v>45</v>
      </c>
      <c r="Z2971" t="s">
        <v>614</v>
      </c>
    </row>
    <row r="2972" spans="1:26" x14ac:dyDescent="0.3">
      <c r="A2972" t="s">
        <v>26</v>
      </c>
      <c r="B2972" t="s">
        <v>27</v>
      </c>
      <c r="C2972" s="27">
        <v>2021</v>
      </c>
      <c r="D2972" s="28">
        <v>2</v>
      </c>
      <c r="E2972" t="s">
        <v>52</v>
      </c>
      <c r="F2972" t="s">
        <v>1387</v>
      </c>
      <c r="G2972" s="29">
        <v>44071</v>
      </c>
      <c r="H2972" s="30">
        <v>44071</v>
      </c>
      <c r="I2972" s="31">
        <v>38</v>
      </c>
      <c r="J2972" t="s">
        <v>44</v>
      </c>
      <c r="L2972" t="s">
        <v>54</v>
      </c>
      <c r="M2972" t="s">
        <v>38</v>
      </c>
      <c r="P2972" t="s">
        <v>26</v>
      </c>
      <c r="Q2972" t="s">
        <v>33</v>
      </c>
      <c r="R2972" t="s">
        <v>558</v>
      </c>
      <c r="W2972" s="32">
        <v>-1800</v>
      </c>
      <c r="X2972" t="s">
        <v>1388</v>
      </c>
      <c r="Y2972" t="s">
        <v>57</v>
      </c>
      <c r="Z2972" t="s">
        <v>57</v>
      </c>
    </row>
    <row r="2973" spans="1:26" x14ac:dyDescent="0.3">
      <c r="A2973" t="s">
        <v>26</v>
      </c>
      <c r="B2973" t="s">
        <v>27</v>
      </c>
      <c r="C2973" s="27">
        <v>2021</v>
      </c>
      <c r="D2973" s="28">
        <v>2</v>
      </c>
      <c r="E2973" t="s">
        <v>52</v>
      </c>
      <c r="F2973" t="s">
        <v>1387</v>
      </c>
      <c r="G2973" s="29">
        <v>44071</v>
      </c>
      <c r="H2973" s="30">
        <v>44071</v>
      </c>
      <c r="I2973" s="31">
        <v>66</v>
      </c>
      <c r="J2973" t="s">
        <v>44</v>
      </c>
      <c r="L2973" t="s">
        <v>54</v>
      </c>
      <c r="M2973" t="s">
        <v>38</v>
      </c>
      <c r="P2973" t="s">
        <v>26</v>
      </c>
      <c r="Q2973" t="s">
        <v>33</v>
      </c>
      <c r="R2973" t="s">
        <v>558</v>
      </c>
      <c r="W2973" s="32">
        <v>-40306</v>
      </c>
      <c r="X2973" t="s">
        <v>1389</v>
      </c>
      <c r="Y2973" t="s">
        <v>57</v>
      </c>
      <c r="Z2973" t="s">
        <v>57</v>
      </c>
    </row>
    <row r="2974" spans="1:26" x14ac:dyDescent="0.3">
      <c r="A2974" t="s">
        <v>26</v>
      </c>
      <c r="B2974" t="s">
        <v>27</v>
      </c>
      <c r="C2974" s="27">
        <v>2021</v>
      </c>
      <c r="D2974" s="28">
        <v>2</v>
      </c>
      <c r="E2974" t="s">
        <v>52</v>
      </c>
      <c r="F2974" t="s">
        <v>1387</v>
      </c>
      <c r="G2974" s="29">
        <v>44071</v>
      </c>
      <c r="H2974" s="30">
        <v>44071</v>
      </c>
      <c r="I2974" s="31">
        <v>146</v>
      </c>
      <c r="J2974" t="s">
        <v>44</v>
      </c>
      <c r="L2974" t="s">
        <v>54</v>
      </c>
      <c r="M2974" t="s">
        <v>38</v>
      </c>
      <c r="P2974" t="s">
        <v>26</v>
      </c>
      <c r="Q2974" t="s">
        <v>33</v>
      </c>
      <c r="R2974" t="s">
        <v>558</v>
      </c>
      <c r="W2974" s="32">
        <v>-85150</v>
      </c>
      <c r="X2974" t="s">
        <v>1390</v>
      </c>
      <c r="Y2974" t="s">
        <v>57</v>
      </c>
      <c r="Z2974" t="s">
        <v>57</v>
      </c>
    </row>
    <row r="2975" spans="1:26" x14ac:dyDescent="0.3">
      <c r="A2975" t="s">
        <v>26</v>
      </c>
      <c r="B2975" t="s">
        <v>27</v>
      </c>
      <c r="C2975" s="27">
        <v>2021</v>
      </c>
      <c r="D2975" s="28">
        <v>2</v>
      </c>
      <c r="E2975" t="s">
        <v>52</v>
      </c>
      <c r="F2975" t="s">
        <v>1387</v>
      </c>
      <c r="G2975" s="29">
        <v>44071</v>
      </c>
      <c r="H2975" s="30">
        <v>44071</v>
      </c>
      <c r="I2975" s="31">
        <v>192</v>
      </c>
      <c r="J2975" t="s">
        <v>44</v>
      </c>
      <c r="L2975" t="s">
        <v>54</v>
      </c>
      <c r="M2975" t="s">
        <v>38</v>
      </c>
      <c r="P2975" t="s">
        <v>26</v>
      </c>
      <c r="Q2975" t="s">
        <v>33</v>
      </c>
      <c r="R2975" t="s">
        <v>558</v>
      </c>
      <c r="W2975" s="32">
        <v>-9949.06</v>
      </c>
      <c r="X2975" t="s">
        <v>1391</v>
      </c>
      <c r="Y2975" t="s">
        <v>57</v>
      </c>
      <c r="Z2975" t="s">
        <v>57</v>
      </c>
    </row>
    <row r="2976" spans="1:26" x14ac:dyDescent="0.3">
      <c r="A2976" t="s">
        <v>26</v>
      </c>
      <c r="B2976" t="s">
        <v>27</v>
      </c>
      <c r="C2976" s="27">
        <v>2021</v>
      </c>
      <c r="D2976" s="28">
        <v>2</v>
      </c>
      <c r="E2976" t="s">
        <v>52</v>
      </c>
      <c r="F2976" t="s">
        <v>1387</v>
      </c>
      <c r="G2976" s="29">
        <v>44071</v>
      </c>
      <c r="H2976" s="30">
        <v>44071</v>
      </c>
      <c r="I2976" s="31">
        <v>193</v>
      </c>
      <c r="J2976" t="s">
        <v>44</v>
      </c>
      <c r="L2976" t="s">
        <v>54</v>
      </c>
      <c r="M2976" t="s">
        <v>38</v>
      </c>
      <c r="P2976" t="s">
        <v>26</v>
      </c>
      <c r="Q2976" t="s">
        <v>33</v>
      </c>
      <c r="R2976" t="s">
        <v>558</v>
      </c>
      <c r="W2976" s="32">
        <v>-5437.5</v>
      </c>
      <c r="X2976" t="s">
        <v>1392</v>
      </c>
      <c r="Y2976" t="s">
        <v>57</v>
      </c>
      <c r="Z2976" t="s">
        <v>57</v>
      </c>
    </row>
    <row r="2977" spans="1:26" x14ac:dyDescent="0.3">
      <c r="A2977" t="s">
        <v>26</v>
      </c>
      <c r="B2977" t="s">
        <v>27</v>
      </c>
      <c r="C2977" s="27">
        <v>2021</v>
      </c>
      <c r="D2977" s="28">
        <v>2</v>
      </c>
      <c r="E2977" t="s">
        <v>52</v>
      </c>
      <c r="F2977" t="s">
        <v>1387</v>
      </c>
      <c r="G2977" s="29">
        <v>44071</v>
      </c>
      <c r="H2977" s="30">
        <v>44071</v>
      </c>
      <c r="I2977" s="31">
        <v>194</v>
      </c>
      <c r="J2977" t="s">
        <v>44</v>
      </c>
      <c r="L2977" t="s">
        <v>54</v>
      </c>
      <c r="M2977" t="s">
        <v>38</v>
      </c>
      <c r="P2977" t="s">
        <v>26</v>
      </c>
      <c r="Q2977" t="s">
        <v>33</v>
      </c>
      <c r="R2977" t="s">
        <v>558</v>
      </c>
      <c r="W2977" s="32">
        <v>-450</v>
      </c>
      <c r="X2977" t="s">
        <v>1393</v>
      </c>
      <c r="Y2977" t="s">
        <v>57</v>
      </c>
      <c r="Z2977" t="s">
        <v>57</v>
      </c>
    </row>
    <row r="2978" spans="1:26" x14ac:dyDescent="0.3">
      <c r="A2978" t="s">
        <v>26</v>
      </c>
      <c r="B2978" t="s">
        <v>27</v>
      </c>
      <c r="C2978" s="27">
        <v>2021</v>
      </c>
      <c r="D2978" s="28">
        <v>2</v>
      </c>
      <c r="E2978" t="s">
        <v>52</v>
      </c>
      <c r="F2978" t="s">
        <v>1387</v>
      </c>
      <c r="G2978" s="29">
        <v>44071</v>
      </c>
      <c r="H2978" s="30">
        <v>44071</v>
      </c>
      <c r="I2978" s="31">
        <v>206</v>
      </c>
      <c r="J2978" t="s">
        <v>44</v>
      </c>
      <c r="L2978" t="s">
        <v>54</v>
      </c>
      <c r="M2978" t="s">
        <v>38</v>
      </c>
      <c r="P2978" t="s">
        <v>26</v>
      </c>
      <c r="Q2978" t="s">
        <v>33</v>
      </c>
      <c r="R2978" t="s">
        <v>558</v>
      </c>
      <c r="W2978" s="32">
        <v>-46816.41</v>
      </c>
      <c r="X2978" t="s">
        <v>1394</v>
      </c>
      <c r="Y2978" t="s">
        <v>57</v>
      </c>
      <c r="Z2978" t="s">
        <v>57</v>
      </c>
    </row>
    <row r="2979" spans="1:26" x14ac:dyDescent="0.3">
      <c r="A2979" t="s">
        <v>26</v>
      </c>
      <c r="B2979" t="s">
        <v>27</v>
      </c>
      <c r="C2979" s="27">
        <v>2021</v>
      </c>
      <c r="D2979" s="28">
        <v>2</v>
      </c>
      <c r="E2979" t="s">
        <v>52</v>
      </c>
      <c r="F2979" t="s">
        <v>1387</v>
      </c>
      <c r="G2979" s="29">
        <v>44071</v>
      </c>
      <c r="H2979" s="30">
        <v>44071</v>
      </c>
      <c r="I2979" s="31">
        <v>400</v>
      </c>
      <c r="J2979" t="s">
        <v>44</v>
      </c>
      <c r="K2979" t="s">
        <v>581</v>
      </c>
      <c r="L2979" t="s">
        <v>987</v>
      </c>
      <c r="M2979" t="s">
        <v>582</v>
      </c>
      <c r="P2979" t="s">
        <v>26</v>
      </c>
      <c r="Q2979" t="s">
        <v>33</v>
      </c>
      <c r="R2979" t="s">
        <v>558</v>
      </c>
      <c r="S2979" t="s">
        <v>965</v>
      </c>
      <c r="W2979" s="32">
        <v>1800</v>
      </c>
      <c r="X2979" t="s">
        <v>1388</v>
      </c>
      <c r="Y2979" t="s">
        <v>1395</v>
      </c>
      <c r="Z2979" t="s">
        <v>57</v>
      </c>
    </row>
    <row r="2980" spans="1:26" x14ac:dyDescent="0.3">
      <c r="A2980" t="s">
        <v>26</v>
      </c>
      <c r="B2980" t="s">
        <v>27</v>
      </c>
      <c r="C2980" s="27">
        <v>2021</v>
      </c>
      <c r="D2980" s="28">
        <v>2</v>
      </c>
      <c r="E2980" t="s">
        <v>52</v>
      </c>
      <c r="F2980" t="s">
        <v>1387</v>
      </c>
      <c r="G2980" s="29">
        <v>44071</v>
      </c>
      <c r="H2980" s="30">
        <v>44071</v>
      </c>
      <c r="I2980" s="31">
        <v>405</v>
      </c>
      <c r="J2980" t="s">
        <v>44</v>
      </c>
      <c r="K2980" t="s">
        <v>581</v>
      </c>
      <c r="L2980" t="s">
        <v>987</v>
      </c>
      <c r="M2980" t="s">
        <v>582</v>
      </c>
      <c r="P2980" t="s">
        <v>26</v>
      </c>
      <c r="Q2980" t="s">
        <v>33</v>
      </c>
      <c r="R2980" t="s">
        <v>558</v>
      </c>
      <c r="S2980" t="s">
        <v>1396</v>
      </c>
      <c r="W2980" s="32">
        <v>40306</v>
      </c>
      <c r="X2980" t="s">
        <v>1389</v>
      </c>
      <c r="Y2980" t="s">
        <v>1397</v>
      </c>
      <c r="Z2980" t="s">
        <v>57</v>
      </c>
    </row>
    <row r="2981" spans="1:26" x14ac:dyDescent="0.3">
      <c r="A2981" t="s">
        <v>26</v>
      </c>
      <c r="B2981" t="s">
        <v>27</v>
      </c>
      <c r="C2981" s="27">
        <v>2021</v>
      </c>
      <c r="D2981" s="28">
        <v>2</v>
      </c>
      <c r="E2981" t="s">
        <v>52</v>
      </c>
      <c r="F2981" t="s">
        <v>1387</v>
      </c>
      <c r="G2981" s="29">
        <v>44071</v>
      </c>
      <c r="H2981" s="30">
        <v>44071</v>
      </c>
      <c r="I2981" s="31">
        <v>436</v>
      </c>
      <c r="J2981" t="s">
        <v>44</v>
      </c>
      <c r="K2981" t="s">
        <v>581</v>
      </c>
      <c r="L2981" t="s">
        <v>987</v>
      </c>
      <c r="M2981" t="s">
        <v>582</v>
      </c>
      <c r="P2981" t="s">
        <v>26</v>
      </c>
      <c r="Q2981" t="s">
        <v>33</v>
      </c>
      <c r="R2981" t="s">
        <v>558</v>
      </c>
      <c r="S2981" t="s">
        <v>510</v>
      </c>
      <c r="W2981" s="32">
        <v>85150</v>
      </c>
      <c r="X2981" t="s">
        <v>1390</v>
      </c>
      <c r="Y2981" t="s">
        <v>1398</v>
      </c>
      <c r="Z2981" t="s">
        <v>57</v>
      </c>
    </row>
    <row r="2982" spans="1:26" x14ac:dyDescent="0.3">
      <c r="A2982" t="s">
        <v>26</v>
      </c>
      <c r="B2982" t="s">
        <v>27</v>
      </c>
      <c r="C2982" s="27">
        <v>2021</v>
      </c>
      <c r="D2982" s="28">
        <v>2</v>
      </c>
      <c r="E2982" t="s">
        <v>52</v>
      </c>
      <c r="F2982" t="s">
        <v>1387</v>
      </c>
      <c r="G2982" s="29">
        <v>44071</v>
      </c>
      <c r="H2982" s="30">
        <v>44071</v>
      </c>
      <c r="I2982" s="31">
        <v>437</v>
      </c>
      <c r="J2982" t="s">
        <v>44</v>
      </c>
      <c r="K2982" t="s">
        <v>581</v>
      </c>
      <c r="L2982" t="s">
        <v>987</v>
      </c>
      <c r="M2982" t="s">
        <v>582</v>
      </c>
      <c r="P2982" t="s">
        <v>26</v>
      </c>
      <c r="Q2982" t="s">
        <v>33</v>
      </c>
      <c r="R2982" t="s">
        <v>558</v>
      </c>
      <c r="S2982" t="s">
        <v>220</v>
      </c>
      <c r="W2982" s="32">
        <v>9949.06</v>
      </c>
      <c r="X2982" t="s">
        <v>1391</v>
      </c>
      <c r="Y2982" t="s">
        <v>1399</v>
      </c>
      <c r="Z2982" t="s">
        <v>57</v>
      </c>
    </row>
    <row r="2983" spans="1:26" x14ac:dyDescent="0.3">
      <c r="A2983" t="s">
        <v>26</v>
      </c>
      <c r="B2983" t="s">
        <v>27</v>
      </c>
      <c r="C2983" s="27">
        <v>2021</v>
      </c>
      <c r="D2983" s="28">
        <v>2</v>
      </c>
      <c r="E2983" t="s">
        <v>52</v>
      </c>
      <c r="F2983" t="s">
        <v>1387</v>
      </c>
      <c r="G2983" s="29">
        <v>44071</v>
      </c>
      <c r="H2983" s="30">
        <v>44071</v>
      </c>
      <c r="I2983" s="31">
        <v>438</v>
      </c>
      <c r="J2983" t="s">
        <v>44</v>
      </c>
      <c r="K2983" t="s">
        <v>581</v>
      </c>
      <c r="L2983" t="s">
        <v>987</v>
      </c>
      <c r="M2983" t="s">
        <v>582</v>
      </c>
      <c r="P2983" t="s">
        <v>26</v>
      </c>
      <c r="Q2983" t="s">
        <v>33</v>
      </c>
      <c r="R2983" t="s">
        <v>558</v>
      </c>
      <c r="S2983" t="s">
        <v>965</v>
      </c>
      <c r="W2983" s="32">
        <v>5437.5</v>
      </c>
      <c r="X2983" t="s">
        <v>1392</v>
      </c>
      <c r="Y2983" t="s">
        <v>1400</v>
      </c>
      <c r="Z2983" t="s">
        <v>57</v>
      </c>
    </row>
    <row r="2984" spans="1:26" x14ac:dyDescent="0.3">
      <c r="A2984" t="s">
        <v>26</v>
      </c>
      <c r="B2984" t="s">
        <v>27</v>
      </c>
      <c r="C2984" s="27">
        <v>2021</v>
      </c>
      <c r="D2984" s="28">
        <v>2</v>
      </c>
      <c r="E2984" t="s">
        <v>52</v>
      </c>
      <c r="F2984" t="s">
        <v>1387</v>
      </c>
      <c r="G2984" s="29">
        <v>44071</v>
      </c>
      <c r="H2984" s="30">
        <v>44071</v>
      </c>
      <c r="I2984" s="31">
        <v>439</v>
      </c>
      <c r="J2984" t="s">
        <v>44</v>
      </c>
      <c r="K2984" t="s">
        <v>581</v>
      </c>
      <c r="L2984" t="s">
        <v>987</v>
      </c>
      <c r="M2984" t="s">
        <v>582</v>
      </c>
      <c r="P2984" t="s">
        <v>26</v>
      </c>
      <c r="Q2984" t="s">
        <v>33</v>
      </c>
      <c r="R2984" t="s">
        <v>558</v>
      </c>
      <c r="S2984" t="s">
        <v>1372</v>
      </c>
      <c r="W2984" s="32">
        <v>450</v>
      </c>
      <c r="X2984" t="s">
        <v>1393</v>
      </c>
      <c r="Y2984" t="s">
        <v>1401</v>
      </c>
      <c r="Z2984" t="s">
        <v>57</v>
      </c>
    </row>
    <row r="2985" spans="1:26" x14ac:dyDescent="0.3">
      <c r="A2985" t="s">
        <v>26</v>
      </c>
      <c r="B2985" t="s">
        <v>27</v>
      </c>
      <c r="C2985" s="27">
        <v>2021</v>
      </c>
      <c r="D2985" s="28">
        <v>2</v>
      </c>
      <c r="E2985" t="s">
        <v>52</v>
      </c>
      <c r="F2985" t="s">
        <v>1387</v>
      </c>
      <c r="G2985" s="29">
        <v>44071</v>
      </c>
      <c r="H2985" s="30">
        <v>44071</v>
      </c>
      <c r="I2985" s="31">
        <v>440</v>
      </c>
      <c r="J2985" t="s">
        <v>44</v>
      </c>
      <c r="K2985" t="s">
        <v>581</v>
      </c>
      <c r="L2985" t="s">
        <v>987</v>
      </c>
      <c r="M2985" t="s">
        <v>582</v>
      </c>
      <c r="P2985" t="s">
        <v>26</v>
      </c>
      <c r="Q2985" t="s">
        <v>33</v>
      </c>
      <c r="R2985" t="s">
        <v>558</v>
      </c>
      <c r="S2985" t="s">
        <v>965</v>
      </c>
      <c r="W2985" s="32">
        <v>46816.41</v>
      </c>
      <c r="X2985" t="s">
        <v>1394</v>
      </c>
      <c r="Y2985" t="s">
        <v>1402</v>
      </c>
      <c r="Z2985" t="s">
        <v>57</v>
      </c>
    </row>
    <row r="2986" spans="1:26" x14ac:dyDescent="0.3">
      <c r="A2986" t="s">
        <v>26</v>
      </c>
      <c r="B2986" t="s">
        <v>27</v>
      </c>
      <c r="C2986" s="27">
        <v>2021</v>
      </c>
      <c r="D2986" s="28">
        <v>2</v>
      </c>
      <c r="E2986" t="s">
        <v>632</v>
      </c>
      <c r="F2986" t="s">
        <v>1403</v>
      </c>
      <c r="G2986" s="29">
        <v>44074</v>
      </c>
      <c r="H2986" s="30">
        <v>44078</v>
      </c>
      <c r="I2986" s="31">
        <v>48</v>
      </c>
      <c r="J2986" t="s">
        <v>44</v>
      </c>
      <c r="K2986" t="s">
        <v>604</v>
      </c>
      <c r="L2986" t="s">
        <v>724</v>
      </c>
      <c r="M2986" t="s">
        <v>903</v>
      </c>
      <c r="P2986" t="s">
        <v>26</v>
      </c>
      <c r="Q2986" t="s">
        <v>33</v>
      </c>
      <c r="R2986" t="s">
        <v>558</v>
      </c>
      <c r="W2986" s="32">
        <v>9.68</v>
      </c>
      <c r="Y2986" t="s">
        <v>1404</v>
      </c>
      <c r="Z2986" t="s">
        <v>1405</v>
      </c>
    </row>
    <row r="2987" spans="1:26" x14ac:dyDescent="0.3">
      <c r="A2987" t="s">
        <v>26</v>
      </c>
      <c r="B2987" t="s">
        <v>27</v>
      </c>
      <c r="C2987" s="27">
        <v>2021</v>
      </c>
      <c r="D2987" s="28">
        <v>2</v>
      </c>
      <c r="E2987" t="s">
        <v>632</v>
      </c>
      <c r="F2987" t="s">
        <v>1403</v>
      </c>
      <c r="G2987" s="29">
        <v>44074</v>
      </c>
      <c r="H2987" s="30">
        <v>44078</v>
      </c>
      <c r="I2987" s="31">
        <v>49</v>
      </c>
      <c r="J2987" t="s">
        <v>44</v>
      </c>
      <c r="K2987" t="s">
        <v>604</v>
      </c>
      <c r="L2987" t="s">
        <v>724</v>
      </c>
      <c r="M2987" t="s">
        <v>1025</v>
      </c>
      <c r="P2987" t="s">
        <v>26</v>
      </c>
      <c r="Q2987" t="s">
        <v>33</v>
      </c>
      <c r="R2987" t="s">
        <v>558</v>
      </c>
      <c r="W2987" s="32">
        <v>3.65</v>
      </c>
      <c r="Y2987" t="s">
        <v>1404</v>
      </c>
      <c r="Z2987" t="s">
        <v>1405</v>
      </c>
    </row>
    <row r="2988" spans="1:26" x14ac:dyDescent="0.3">
      <c r="A2988" t="s">
        <v>26</v>
      </c>
      <c r="B2988" t="s">
        <v>27</v>
      </c>
      <c r="C2988" s="27">
        <v>2021</v>
      </c>
      <c r="D2988" s="28">
        <v>2</v>
      </c>
      <c r="E2988" t="s">
        <v>632</v>
      </c>
      <c r="F2988" t="s">
        <v>1403</v>
      </c>
      <c r="G2988" s="29">
        <v>44074</v>
      </c>
      <c r="H2988" s="30">
        <v>44078</v>
      </c>
      <c r="I2988" s="31">
        <v>87</v>
      </c>
      <c r="J2988" t="s">
        <v>44</v>
      </c>
      <c r="L2988" t="s">
        <v>37</v>
      </c>
      <c r="M2988" t="s">
        <v>38</v>
      </c>
      <c r="Q2988" t="s">
        <v>33</v>
      </c>
      <c r="W2988" s="32">
        <v>-13.33</v>
      </c>
      <c r="Y2988" t="s">
        <v>45</v>
      </c>
      <c r="Z2988" t="s">
        <v>1405</v>
      </c>
    </row>
    <row r="2989" spans="1:26" x14ac:dyDescent="0.3">
      <c r="A2989" t="s">
        <v>26</v>
      </c>
      <c r="B2989" t="s">
        <v>27</v>
      </c>
      <c r="C2989" s="27">
        <v>2021</v>
      </c>
      <c r="D2989" s="28">
        <v>2</v>
      </c>
      <c r="E2989" t="s">
        <v>632</v>
      </c>
      <c r="F2989" t="s">
        <v>1406</v>
      </c>
      <c r="G2989" s="29">
        <v>44074</v>
      </c>
      <c r="H2989" s="30">
        <v>44078</v>
      </c>
      <c r="I2989" s="31">
        <v>48</v>
      </c>
      <c r="J2989" t="s">
        <v>44</v>
      </c>
      <c r="K2989" t="s">
        <v>604</v>
      </c>
      <c r="L2989" t="s">
        <v>634</v>
      </c>
      <c r="M2989" t="s">
        <v>903</v>
      </c>
      <c r="P2989" t="s">
        <v>26</v>
      </c>
      <c r="Q2989" t="s">
        <v>33</v>
      </c>
      <c r="R2989" t="s">
        <v>558</v>
      </c>
      <c r="W2989" s="32">
        <v>13.08</v>
      </c>
      <c r="Y2989" t="s">
        <v>1407</v>
      </c>
      <c r="Z2989" t="s">
        <v>1408</v>
      </c>
    </row>
    <row r="2990" spans="1:26" x14ac:dyDescent="0.3">
      <c r="A2990" t="s">
        <v>26</v>
      </c>
      <c r="B2990" t="s">
        <v>27</v>
      </c>
      <c r="C2990" s="27">
        <v>2021</v>
      </c>
      <c r="D2990" s="28">
        <v>2</v>
      </c>
      <c r="E2990" t="s">
        <v>632</v>
      </c>
      <c r="F2990" t="s">
        <v>1406</v>
      </c>
      <c r="G2990" s="29">
        <v>44074</v>
      </c>
      <c r="H2990" s="30">
        <v>44078</v>
      </c>
      <c r="I2990" s="31">
        <v>49</v>
      </c>
      <c r="J2990" t="s">
        <v>44</v>
      </c>
      <c r="K2990" t="s">
        <v>604</v>
      </c>
      <c r="L2990" t="s">
        <v>634</v>
      </c>
      <c r="M2990" t="s">
        <v>1025</v>
      </c>
      <c r="P2990" t="s">
        <v>26</v>
      </c>
      <c r="Q2990" t="s">
        <v>33</v>
      </c>
      <c r="R2990" t="s">
        <v>558</v>
      </c>
      <c r="W2990" s="32">
        <v>4.93</v>
      </c>
      <c r="Y2990" t="s">
        <v>1407</v>
      </c>
      <c r="Z2990" t="s">
        <v>1408</v>
      </c>
    </row>
    <row r="2991" spans="1:26" x14ac:dyDescent="0.3">
      <c r="A2991" t="s">
        <v>26</v>
      </c>
      <c r="B2991" t="s">
        <v>27</v>
      </c>
      <c r="C2991" s="27">
        <v>2021</v>
      </c>
      <c r="D2991" s="28">
        <v>2</v>
      </c>
      <c r="E2991" t="s">
        <v>632</v>
      </c>
      <c r="F2991" t="s">
        <v>1406</v>
      </c>
      <c r="G2991" s="29">
        <v>44074</v>
      </c>
      <c r="H2991" s="30">
        <v>44078</v>
      </c>
      <c r="I2991" s="31">
        <v>87</v>
      </c>
      <c r="J2991" t="s">
        <v>44</v>
      </c>
      <c r="L2991" t="s">
        <v>37</v>
      </c>
      <c r="M2991" t="s">
        <v>38</v>
      </c>
      <c r="Q2991" t="s">
        <v>33</v>
      </c>
      <c r="W2991" s="32">
        <v>-18.010000000000002</v>
      </c>
      <c r="Y2991" t="s">
        <v>45</v>
      </c>
      <c r="Z2991" t="s">
        <v>1408</v>
      </c>
    </row>
    <row r="2992" spans="1:26" x14ac:dyDescent="0.3">
      <c r="A2992" t="s">
        <v>26</v>
      </c>
      <c r="B2992" t="s">
        <v>27</v>
      </c>
      <c r="C2992" s="27">
        <v>2021</v>
      </c>
      <c r="D2992" s="28">
        <v>2</v>
      </c>
      <c r="E2992" t="s">
        <v>632</v>
      </c>
      <c r="F2992" t="s">
        <v>1409</v>
      </c>
      <c r="G2992" s="29">
        <v>44074</v>
      </c>
      <c r="H2992" s="30">
        <v>44078</v>
      </c>
      <c r="I2992" s="31">
        <v>48</v>
      </c>
      <c r="J2992" t="s">
        <v>44</v>
      </c>
      <c r="K2992" t="s">
        <v>604</v>
      </c>
      <c r="L2992" t="s">
        <v>724</v>
      </c>
      <c r="M2992" t="s">
        <v>903</v>
      </c>
      <c r="P2992" t="s">
        <v>26</v>
      </c>
      <c r="Q2992" t="s">
        <v>33</v>
      </c>
      <c r="R2992" t="s">
        <v>558</v>
      </c>
      <c r="W2992" s="32">
        <v>5.37</v>
      </c>
      <c r="X2992" t="s">
        <v>1410</v>
      </c>
      <c r="Y2992" t="s">
        <v>1411</v>
      </c>
      <c r="Z2992" t="s">
        <v>1412</v>
      </c>
    </row>
    <row r="2993" spans="1:26" x14ac:dyDescent="0.3">
      <c r="A2993" t="s">
        <v>26</v>
      </c>
      <c r="B2993" t="s">
        <v>27</v>
      </c>
      <c r="C2993" s="27">
        <v>2021</v>
      </c>
      <c r="D2993" s="28">
        <v>2</v>
      </c>
      <c r="E2993" t="s">
        <v>632</v>
      </c>
      <c r="F2993" t="s">
        <v>1409</v>
      </c>
      <c r="G2993" s="29">
        <v>44074</v>
      </c>
      <c r="H2993" s="30">
        <v>44078</v>
      </c>
      <c r="I2993" s="31">
        <v>49</v>
      </c>
      <c r="J2993" t="s">
        <v>44</v>
      </c>
      <c r="K2993" t="s">
        <v>604</v>
      </c>
      <c r="L2993" t="s">
        <v>724</v>
      </c>
      <c r="M2993" t="s">
        <v>1025</v>
      </c>
      <c r="P2993" t="s">
        <v>26</v>
      </c>
      <c r="Q2993" t="s">
        <v>33</v>
      </c>
      <c r="R2993" t="s">
        <v>558</v>
      </c>
      <c r="W2993" s="32">
        <v>2.0299999999999998</v>
      </c>
      <c r="X2993" t="s">
        <v>1410</v>
      </c>
      <c r="Y2993" t="s">
        <v>1411</v>
      </c>
      <c r="Z2993" t="s">
        <v>1412</v>
      </c>
    </row>
    <row r="2994" spans="1:26" x14ac:dyDescent="0.3">
      <c r="A2994" t="s">
        <v>26</v>
      </c>
      <c r="B2994" t="s">
        <v>27</v>
      </c>
      <c r="C2994" s="27">
        <v>2021</v>
      </c>
      <c r="D2994" s="28">
        <v>2</v>
      </c>
      <c r="E2994" t="s">
        <v>632</v>
      </c>
      <c r="F2994" t="s">
        <v>1409</v>
      </c>
      <c r="G2994" s="29">
        <v>44074</v>
      </c>
      <c r="H2994" s="30">
        <v>44078</v>
      </c>
      <c r="I2994" s="31">
        <v>87</v>
      </c>
      <c r="J2994" t="s">
        <v>44</v>
      </c>
      <c r="L2994" t="s">
        <v>37</v>
      </c>
      <c r="M2994" t="s">
        <v>38</v>
      </c>
      <c r="Q2994" t="s">
        <v>33</v>
      </c>
      <c r="W2994" s="32">
        <v>-7.4</v>
      </c>
      <c r="Y2994" t="s">
        <v>45</v>
      </c>
      <c r="Z2994" t="s">
        <v>1412</v>
      </c>
    </row>
    <row r="2995" spans="1:26" x14ac:dyDescent="0.3">
      <c r="A2995" t="s">
        <v>26</v>
      </c>
      <c r="B2995" t="s">
        <v>27</v>
      </c>
      <c r="C2995" s="27">
        <v>2021</v>
      </c>
      <c r="D2995" s="28">
        <v>2</v>
      </c>
      <c r="E2995" t="s">
        <v>632</v>
      </c>
      <c r="F2995" t="s">
        <v>1413</v>
      </c>
      <c r="G2995" s="29">
        <v>44074</v>
      </c>
      <c r="H2995" s="30">
        <v>44078</v>
      </c>
      <c r="I2995" s="31">
        <v>48</v>
      </c>
      <c r="J2995" t="s">
        <v>44</v>
      </c>
      <c r="K2995" t="s">
        <v>604</v>
      </c>
      <c r="L2995" t="s">
        <v>1414</v>
      </c>
      <c r="M2995" t="s">
        <v>903</v>
      </c>
      <c r="P2995" t="s">
        <v>26</v>
      </c>
      <c r="Q2995" t="s">
        <v>33</v>
      </c>
      <c r="R2995" t="s">
        <v>558</v>
      </c>
      <c r="W2995" s="32">
        <v>37.700000000000003</v>
      </c>
      <c r="X2995" t="s">
        <v>1410</v>
      </c>
      <c r="Y2995" t="s">
        <v>1415</v>
      </c>
      <c r="Z2995" t="s">
        <v>1416</v>
      </c>
    </row>
    <row r="2996" spans="1:26" x14ac:dyDescent="0.3">
      <c r="A2996" t="s">
        <v>26</v>
      </c>
      <c r="B2996" t="s">
        <v>27</v>
      </c>
      <c r="C2996" s="27">
        <v>2021</v>
      </c>
      <c r="D2996" s="28">
        <v>2</v>
      </c>
      <c r="E2996" t="s">
        <v>632</v>
      </c>
      <c r="F2996" t="s">
        <v>1413</v>
      </c>
      <c r="G2996" s="29">
        <v>44074</v>
      </c>
      <c r="H2996" s="30">
        <v>44078</v>
      </c>
      <c r="I2996" s="31">
        <v>49</v>
      </c>
      <c r="J2996" t="s">
        <v>44</v>
      </c>
      <c r="K2996" t="s">
        <v>604</v>
      </c>
      <c r="L2996" t="s">
        <v>1414</v>
      </c>
      <c r="M2996" t="s">
        <v>1025</v>
      </c>
      <c r="P2996" t="s">
        <v>26</v>
      </c>
      <c r="Q2996" t="s">
        <v>33</v>
      </c>
      <c r="R2996" t="s">
        <v>558</v>
      </c>
      <c r="W2996" s="32">
        <v>14.21</v>
      </c>
      <c r="X2996" t="s">
        <v>1410</v>
      </c>
      <c r="Y2996" t="s">
        <v>1415</v>
      </c>
      <c r="Z2996" t="s">
        <v>1416</v>
      </c>
    </row>
    <row r="2997" spans="1:26" x14ac:dyDescent="0.3">
      <c r="A2997" t="s">
        <v>26</v>
      </c>
      <c r="B2997" t="s">
        <v>27</v>
      </c>
      <c r="C2997" s="27">
        <v>2021</v>
      </c>
      <c r="D2997" s="28">
        <v>2</v>
      </c>
      <c r="E2997" t="s">
        <v>632</v>
      </c>
      <c r="F2997" t="s">
        <v>1413</v>
      </c>
      <c r="G2997" s="29">
        <v>44074</v>
      </c>
      <c r="H2997" s="30">
        <v>44078</v>
      </c>
      <c r="I2997" s="31">
        <v>87</v>
      </c>
      <c r="J2997" t="s">
        <v>44</v>
      </c>
      <c r="L2997" t="s">
        <v>37</v>
      </c>
      <c r="M2997" t="s">
        <v>38</v>
      </c>
      <c r="Q2997" t="s">
        <v>33</v>
      </c>
      <c r="W2997" s="32">
        <v>-51.91</v>
      </c>
      <c r="Y2997" t="s">
        <v>45</v>
      </c>
      <c r="Z2997" t="s">
        <v>1416</v>
      </c>
    </row>
    <row r="2998" spans="1:26" x14ac:dyDescent="0.3">
      <c r="A2998" t="s">
        <v>26</v>
      </c>
      <c r="B2998" t="s">
        <v>27</v>
      </c>
      <c r="C2998" s="27">
        <v>2021</v>
      </c>
      <c r="D2998" s="28">
        <v>2</v>
      </c>
      <c r="E2998" t="s">
        <v>632</v>
      </c>
      <c r="F2998" t="s">
        <v>1417</v>
      </c>
      <c r="G2998" s="29">
        <v>44074</v>
      </c>
      <c r="H2998" s="30">
        <v>44078</v>
      </c>
      <c r="I2998" s="31">
        <v>48</v>
      </c>
      <c r="J2998" t="s">
        <v>44</v>
      </c>
      <c r="K2998" t="s">
        <v>604</v>
      </c>
      <c r="L2998" t="s">
        <v>738</v>
      </c>
      <c r="M2998" t="s">
        <v>903</v>
      </c>
      <c r="P2998" t="s">
        <v>26</v>
      </c>
      <c r="Q2998" t="s">
        <v>33</v>
      </c>
      <c r="R2998" t="s">
        <v>558</v>
      </c>
      <c r="W2998" s="32">
        <v>3.85</v>
      </c>
      <c r="Y2998" t="s">
        <v>1418</v>
      </c>
      <c r="Z2998" t="s">
        <v>1419</v>
      </c>
    </row>
    <row r="2999" spans="1:26" x14ac:dyDescent="0.3">
      <c r="A2999" t="s">
        <v>26</v>
      </c>
      <c r="B2999" t="s">
        <v>27</v>
      </c>
      <c r="C2999" s="27">
        <v>2021</v>
      </c>
      <c r="D2999" s="28">
        <v>2</v>
      </c>
      <c r="E2999" t="s">
        <v>632</v>
      </c>
      <c r="F2999" t="s">
        <v>1417</v>
      </c>
      <c r="G2999" s="29">
        <v>44074</v>
      </c>
      <c r="H2999" s="30">
        <v>44078</v>
      </c>
      <c r="I2999" s="31">
        <v>49</v>
      </c>
      <c r="J2999" t="s">
        <v>44</v>
      </c>
      <c r="K2999" t="s">
        <v>604</v>
      </c>
      <c r="L2999" t="s">
        <v>738</v>
      </c>
      <c r="M2999" t="s">
        <v>1025</v>
      </c>
      <c r="P2999" t="s">
        <v>26</v>
      </c>
      <c r="Q2999" t="s">
        <v>33</v>
      </c>
      <c r="R2999" t="s">
        <v>558</v>
      </c>
      <c r="W2999" s="32">
        <v>1.45</v>
      </c>
      <c r="Y2999" t="s">
        <v>1418</v>
      </c>
      <c r="Z2999" t="s">
        <v>1419</v>
      </c>
    </row>
    <row r="3000" spans="1:26" x14ac:dyDescent="0.3">
      <c r="A3000" t="s">
        <v>26</v>
      </c>
      <c r="B3000" t="s">
        <v>27</v>
      </c>
      <c r="C3000" s="27">
        <v>2021</v>
      </c>
      <c r="D3000" s="28">
        <v>2</v>
      </c>
      <c r="E3000" t="s">
        <v>632</v>
      </c>
      <c r="F3000" t="s">
        <v>1417</v>
      </c>
      <c r="G3000" s="29">
        <v>44074</v>
      </c>
      <c r="H3000" s="30">
        <v>44078</v>
      </c>
      <c r="I3000" s="31">
        <v>87</v>
      </c>
      <c r="J3000" t="s">
        <v>44</v>
      </c>
      <c r="L3000" t="s">
        <v>37</v>
      </c>
      <c r="M3000" t="s">
        <v>38</v>
      </c>
      <c r="Q3000" t="s">
        <v>33</v>
      </c>
      <c r="W3000" s="32">
        <v>-5.3</v>
      </c>
      <c r="Y3000" t="s">
        <v>45</v>
      </c>
      <c r="Z3000" t="s">
        <v>1419</v>
      </c>
    </row>
    <row r="3001" spans="1:26" x14ac:dyDescent="0.3">
      <c r="A3001" t="s">
        <v>26</v>
      </c>
      <c r="B3001" t="s">
        <v>27</v>
      </c>
      <c r="C3001" s="27">
        <v>2021</v>
      </c>
      <c r="D3001" s="28">
        <v>3</v>
      </c>
      <c r="E3001" t="s">
        <v>52</v>
      </c>
      <c r="F3001" t="s">
        <v>1420</v>
      </c>
      <c r="G3001" s="29">
        <v>44075</v>
      </c>
      <c r="H3001" s="30">
        <v>44072</v>
      </c>
      <c r="I3001" s="31">
        <v>24</v>
      </c>
      <c r="J3001" t="s">
        <v>44</v>
      </c>
      <c r="L3001" t="s">
        <v>37</v>
      </c>
      <c r="M3001" t="s">
        <v>38</v>
      </c>
      <c r="P3001" t="s">
        <v>26</v>
      </c>
      <c r="Q3001" t="s">
        <v>33</v>
      </c>
      <c r="R3001" t="s">
        <v>558</v>
      </c>
      <c r="W3001" s="32">
        <v>-85150</v>
      </c>
      <c r="X3001" t="s">
        <v>1390</v>
      </c>
      <c r="Y3001" t="s">
        <v>45</v>
      </c>
      <c r="Z3001" t="s">
        <v>70</v>
      </c>
    </row>
    <row r="3002" spans="1:26" x14ac:dyDescent="0.3">
      <c r="A3002" t="s">
        <v>26</v>
      </c>
      <c r="B3002" t="s">
        <v>27</v>
      </c>
      <c r="C3002" s="27">
        <v>2021</v>
      </c>
      <c r="D3002" s="28">
        <v>3</v>
      </c>
      <c r="E3002" t="s">
        <v>52</v>
      </c>
      <c r="F3002" t="s">
        <v>1420</v>
      </c>
      <c r="G3002" s="29">
        <v>44075</v>
      </c>
      <c r="H3002" s="30">
        <v>44072</v>
      </c>
      <c r="I3002" s="31">
        <v>35</v>
      </c>
      <c r="J3002" t="s">
        <v>44</v>
      </c>
      <c r="L3002" t="s">
        <v>37</v>
      </c>
      <c r="M3002" t="s">
        <v>38</v>
      </c>
      <c r="P3002" t="s">
        <v>26</v>
      </c>
      <c r="Q3002" t="s">
        <v>33</v>
      </c>
      <c r="R3002" t="s">
        <v>558</v>
      </c>
      <c r="W3002" s="32">
        <v>-1800</v>
      </c>
      <c r="X3002" t="s">
        <v>1388</v>
      </c>
      <c r="Y3002" t="s">
        <v>45</v>
      </c>
      <c r="Z3002" t="s">
        <v>70</v>
      </c>
    </row>
    <row r="3003" spans="1:26" x14ac:dyDescent="0.3">
      <c r="A3003" t="s">
        <v>26</v>
      </c>
      <c r="B3003" t="s">
        <v>27</v>
      </c>
      <c r="C3003" s="27">
        <v>2021</v>
      </c>
      <c r="D3003" s="28">
        <v>3</v>
      </c>
      <c r="E3003" t="s">
        <v>52</v>
      </c>
      <c r="F3003" t="s">
        <v>1420</v>
      </c>
      <c r="G3003" s="29">
        <v>44075</v>
      </c>
      <c r="H3003" s="30">
        <v>44072</v>
      </c>
      <c r="I3003" s="31">
        <v>60</v>
      </c>
      <c r="J3003" t="s">
        <v>44</v>
      </c>
      <c r="L3003" t="s">
        <v>37</v>
      </c>
      <c r="M3003" t="s">
        <v>38</v>
      </c>
      <c r="P3003" t="s">
        <v>26</v>
      </c>
      <c r="Q3003" t="s">
        <v>33</v>
      </c>
      <c r="R3003" t="s">
        <v>558</v>
      </c>
      <c r="W3003" s="32">
        <v>-9949.06</v>
      </c>
      <c r="X3003" t="s">
        <v>1391</v>
      </c>
      <c r="Y3003" t="s">
        <v>45</v>
      </c>
      <c r="Z3003" t="s">
        <v>70</v>
      </c>
    </row>
    <row r="3004" spans="1:26" x14ac:dyDescent="0.3">
      <c r="A3004" t="s">
        <v>26</v>
      </c>
      <c r="B3004" t="s">
        <v>27</v>
      </c>
      <c r="C3004" s="27">
        <v>2021</v>
      </c>
      <c r="D3004" s="28">
        <v>3</v>
      </c>
      <c r="E3004" t="s">
        <v>52</v>
      </c>
      <c r="F3004" t="s">
        <v>1420</v>
      </c>
      <c r="G3004" s="29">
        <v>44075</v>
      </c>
      <c r="H3004" s="30">
        <v>44072</v>
      </c>
      <c r="I3004" s="31">
        <v>61</v>
      </c>
      <c r="J3004" t="s">
        <v>44</v>
      </c>
      <c r="L3004" t="s">
        <v>37</v>
      </c>
      <c r="M3004" t="s">
        <v>38</v>
      </c>
      <c r="P3004" t="s">
        <v>26</v>
      </c>
      <c r="Q3004" t="s">
        <v>33</v>
      </c>
      <c r="R3004" t="s">
        <v>558</v>
      </c>
      <c r="W3004" s="32">
        <v>-5437.5</v>
      </c>
      <c r="X3004" t="s">
        <v>1392</v>
      </c>
      <c r="Y3004" t="s">
        <v>45</v>
      </c>
      <c r="Z3004" t="s">
        <v>70</v>
      </c>
    </row>
    <row r="3005" spans="1:26" x14ac:dyDescent="0.3">
      <c r="A3005" t="s">
        <v>26</v>
      </c>
      <c r="B3005" t="s">
        <v>27</v>
      </c>
      <c r="C3005" s="27">
        <v>2021</v>
      </c>
      <c r="D3005" s="28">
        <v>3</v>
      </c>
      <c r="E3005" t="s">
        <v>52</v>
      </c>
      <c r="F3005" t="s">
        <v>1420</v>
      </c>
      <c r="G3005" s="29">
        <v>44075</v>
      </c>
      <c r="H3005" s="30">
        <v>44072</v>
      </c>
      <c r="I3005" s="31">
        <v>63</v>
      </c>
      <c r="J3005" t="s">
        <v>44</v>
      </c>
      <c r="L3005" t="s">
        <v>37</v>
      </c>
      <c r="M3005" t="s">
        <v>38</v>
      </c>
      <c r="P3005" t="s">
        <v>26</v>
      </c>
      <c r="Q3005" t="s">
        <v>33</v>
      </c>
      <c r="R3005" t="s">
        <v>558</v>
      </c>
      <c r="W3005" s="32">
        <v>-450</v>
      </c>
      <c r="X3005" t="s">
        <v>1393</v>
      </c>
      <c r="Y3005" t="s">
        <v>45</v>
      </c>
      <c r="Z3005" t="s">
        <v>70</v>
      </c>
    </row>
    <row r="3006" spans="1:26" x14ac:dyDescent="0.3">
      <c r="A3006" t="s">
        <v>26</v>
      </c>
      <c r="B3006" t="s">
        <v>27</v>
      </c>
      <c r="C3006" s="27">
        <v>2021</v>
      </c>
      <c r="D3006" s="28">
        <v>3</v>
      </c>
      <c r="E3006" t="s">
        <v>52</v>
      </c>
      <c r="F3006" t="s">
        <v>1420</v>
      </c>
      <c r="G3006" s="29">
        <v>44075</v>
      </c>
      <c r="H3006" s="30">
        <v>44072</v>
      </c>
      <c r="I3006" s="31">
        <v>64</v>
      </c>
      <c r="J3006" t="s">
        <v>44</v>
      </c>
      <c r="L3006" t="s">
        <v>37</v>
      </c>
      <c r="M3006" t="s">
        <v>38</v>
      </c>
      <c r="P3006" t="s">
        <v>26</v>
      </c>
      <c r="Q3006" t="s">
        <v>33</v>
      </c>
      <c r="R3006" t="s">
        <v>558</v>
      </c>
      <c r="W3006" s="32">
        <v>-46816.41</v>
      </c>
      <c r="X3006" t="s">
        <v>1394</v>
      </c>
      <c r="Y3006" t="s">
        <v>45</v>
      </c>
      <c r="Z3006" t="s">
        <v>70</v>
      </c>
    </row>
    <row r="3007" spans="1:26" x14ac:dyDescent="0.3">
      <c r="A3007" t="s">
        <v>26</v>
      </c>
      <c r="B3007" t="s">
        <v>27</v>
      </c>
      <c r="C3007" s="27">
        <v>2021</v>
      </c>
      <c r="D3007" s="28">
        <v>3</v>
      </c>
      <c r="E3007" t="s">
        <v>52</v>
      </c>
      <c r="F3007" t="s">
        <v>1420</v>
      </c>
      <c r="G3007" s="29">
        <v>44075</v>
      </c>
      <c r="H3007" s="30">
        <v>44072</v>
      </c>
      <c r="I3007" s="31">
        <v>87</v>
      </c>
      <c r="J3007" t="s">
        <v>44</v>
      </c>
      <c r="L3007" t="s">
        <v>37</v>
      </c>
      <c r="M3007" t="s">
        <v>38</v>
      </c>
      <c r="P3007" t="s">
        <v>26</v>
      </c>
      <c r="Q3007" t="s">
        <v>33</v>
      </c>
      <c r="R3007" t="s">
        <v>558</v>
      </c>
      <c r="W3007" s="32">
        <v>-40306</v>
      </c>
      <c r="X3007" t="s">
        <v>1389</v>
      </c>
      <c r="Y3007" t="s">
        <v>45</v>
      </c>
      <c r="Z3007" t="s">
        <v>70</v>
      </c>
    </row>
    <row r="3008" spans="1:26" x14ac:dyDescent="0.3">
      <c r="A3008" t="s">
        <v>26</v>
      </c>
      <c r="B3008" t="s">
        <v>27</v>
      </c>
      <c r="C3008" s="27">
        <v>2021</v>
      </c>
      <c r="D3008" s="28">
        <v>3</v>
      </c>
      <c r="E3008" t="s">
        <v>52</v>
      </c>
      <c r="F3008" t="s">
        <v>1420</v>
      </c>
      <c r="G3008" s="29">
        <v>44075</v>
      </c>
      <c r="H3008" s="30">
        <v>44072</v>
      </c>
      <c r="I3008" s="31">
        <v>186</v>
      </c>
      <c r="J3008" t="s">
        <v>44</v>
      </c>
      <c r="L3008" t="s">
        <v>54</v>
      </c>
      <c r="M3008" t="s">
        <v>38</v>
      </c>
      <c r="P3008" t="s">
        <v>26</v>
      </c>
      <c r="Q3008" t="s">
        <v>33</v>
      </c>
      <c r="R3008" t="s">
        <v>558</v>
      </c>
      <c r="W3008" s="32">
        <v>85150</v>
      </c>
      <c r="X3008" t="s">
        <v>1390</v>
      </c>
      <c r="Y3008" t="s">
        <v>57</v>
      </c>
      <c r="Z3008" t="s">
        <v>70</v>
      </c>
    </row>
    <row r="3009" spans="1:26" x14ac:dyDescent="0.3">
      <c r="A3009" t="s">
        <v>26</v>
      </c>
      <c r="B3009" t="s">
        <v>27</v>
      </c>
      <c r="C3009" s="27">
        <v>2021</v>
      </c>
      <c r="D3009" s="28">
        <v>3</v>
      </c>
      <c r="E3009" t="s">
        <v>52</v>
      </c>
      <c r="F3009" t="s">
        <v>1420</v>
      </c>
      <c r="G3009" s="29">
        <v>44075</v>
      </c>
      <c r="H3009" s="30">
        <v>44072</v>
      </c>
      <c r="I3009" s="31">
        <v>198</v>
      </c>
      <c r="J3009" t="s">
        <v>44</v>
      </c>
      <c r="L3009" t="s">
        <v>54</v>
      </c>
      <c r="M3009" t="s">
        <v>38</v>
      </c>
      <c r="P3009" t="s">
        <v>26</v>
      </c>
      <c r="Q3009" t="s">
        <v>33</v>
      </c>
      <c r="R3009" t="s">
        <v>558</v>
      </c>
      <c r="W3009" s="32">
        <v>1800</v>
      </c>
      <c r="X3009" t="s">
        <v>1388</v>
      </c>
      <c r="Y3009" t="s">
        <v>57</v>
      </c>
      <c r="Z3009" t="s">
        <v>70</v>
      </c>
    </row>
    <row r="3010" spans="1:26" x14ac:dyDescent="0.3">
      <c r="A3010" t="s">
        <v>26</v>
      </c>
      <c r="B3010" t="s">
        <v>27</v>
      </c>
      <c r="C3010" s="27">
        <v>2021</v>
      </c>
      <c r="D3010" s="28">
        <v>3</v>
      </c>
      <c r="E3010" t="s">
        <v>52</v>
      </c>
      <c r="F3010" t="s">
        <v>1420</v>
      </c>
      <c r="G3010" s="29">
        <v>44075</v>
      </c>
      <c r="H3010" s="30">
        <v>44072</v>
      </c>
      <c r="I3010" s="31">
        <v>221</v>
      </c>
      <c r="J3010" t="s">
        <v>44</v>
      </c>
      <c r="L3010" t="s">
        <v>54</v>
      </c>
      <c r="M3010" t="s">
        <v>38</v>
      </c>
      <c r="P3010" t="s">
        <v>26</v>
      </c>
      <c r="Q3010" t="s">
        <v>33</v>
      </c>
      <c r="R3010" t="s">
        <v>558</v>
      </c>
      <c r="W3010" s="32">
        <v>9949.06</v>
      </c>
      <c r="X3010" t="s">
        <v>1391</v>
      </c>
      <c r="Y3010" t="s">
        <v>57</v>
      </c>
      <c r="Z3010" t="s">
        <v>70</v>
      </c>
    </row>
    <row r="3011" spans="1:26" x14ac:dyDescent="0.3">
      <c r="A3011" t="s">
        <v>26</v>
      </c>
      <c r="B3011" t="s">
        <v>27</v>
      </c>
      <c r="C3011" s="27">
        <v>2021</v>
      </c>
      <c r="D3011" s="28">
        <v>3</v>
      </c>
      <c r="E3011" t="s">
        <v>52</v>
      </c>
      <c r="F3011" t="s">
        <v>1420</v>
      </c>
      <c r="G3011" s="29">
        <v>44075</v>
      </c>
      <c r="H3011" s="30">
        <v>44072</v>
      </c>
      <c r="I3011" s="31">
        <v>222</v>
      </c>
      <c r="J3011" t="s">
        <v>44</v>
      </c>
      <c r="L3011" t="s">
        <v>54</v>
      </c>
      <c r="M3011" t="s">
        <v>38</v>
      </c>
      <c r="P3011" t="s">
        <v>26</v>
      </c>
      <c r="Q3011" t="s">
        <v>33</v>
      </c>
      <c r="R3011" t="s">
        <v>558</v>
      </c>
      <c r="W3011" s="32">
        <v>5437.5</v>
      </c>
      <c r="X3011" t="s">
        <v>1392</v>
      </c>
      <c r="Y3011" t="s">
        <v>57</v>
      </c>
      <c r="Z3011" t="s">
        <v>70</v>
      </c>
    </row>
    <row r="3012" spans="1:26" x14ac:dyDescent="0.3">
      <c r="A3012" t="s">
        <v>26</v>
      </c>
      <c r="B3012" t="s">
        <v>27</v>
      </c>
      <c r="C3012" s="27">
        <v>2021</v>
      </c>
      <c r="D3012" s="28">
        <v>3</v>
      </c>
      <c r="E3012" t="s">
        <v>52</v>
      </c>
      <c r="F3012" t="s">
        <v>1420</v>
      </c>
      <c r="G3012" s="29">
        <v>44075</v>
      </c>
      <c r="H3012" s="30">
        <v>44072</v>
      </c>
      <c r="I3012" s="31">
        <v>225</v>
      </c>
      <c r="J3012" t="s">
        <v>44</v>
      </c>
      <c r="L3012" t="s">
        <v>54</v>
      </c>
      <c r="M3012" t="s">
        <v>38</v>
      </c>
      <c r="P3012" t="s">
        <v>26</v>
      </c>
      <c r="Q3012" t="s">
        <v>33</v>
      </c>
      <c r="R3012" t="s">
        <v>558</v>
      </c>
      <c r="W3012" s="32">
        <v>450</v>
      </c>
      <c r="X3012" t="s">
        <v>1393</v>
      </c>
      <c r="Y3012" t="s">
        <v>57</v>
      </c>
      <c r="Z3012" t="s">
        <v>70</v>
      </c>
    </row>
    <row r="3013" spans="1:26" x14ac:dyDescent="0.3">
      <c r="A3013" t="s">
        <v>26</v>
      </c>
      <c r="B3013" t="s">
        <v>27</v>
      </c>
      <c r="C3013" s="27">
        <v>2021</v>
      </c>
      <c r="D3013" s="28">
        <v>3</v>
      </c>
      <c r="E3013" t="s">
        <v>52</v>
      </c>
      <c r="F3013" t="s">
        <v>1420</v>
      </c>
      <c r="G3013" s="29">
        <v>44075</v>
      </c>
      <c r="H3013" s="30">
        <v>44072</v>
      </c>
      <c r="I3013" s="31">
        <v>226</v>
      </c>
      <c r="J3013" t="s">
        <v>44</v>
      </c>
      <c r="L3013" t="s">
        <v>54</v>
      </c>
      <c r="M3013" t="s">
        <v>38</v>
      </c>
      <c r="P3013" t="s">
        <v>26</v>
      </c>
      <c r="Q3013" t="s">
        <v>33</v>
      </c>
      <c r="R3013" t="s">
        <v>558</v>
      </c>
      <c r="W3013" s="32">
        <v>46816.41</v>
      </c>
      <c r="X3013" t="s">
        <v>1394</v>
      </c>
      <c r="Y3013" t="s">
        <v>57</v>
      </c>
      <c r="Z3013" t="s">
        <v>70</v>
      </c>
    </row>
    <row r="3014" spans="1:26" x14ac:dyDescent="0.3">
      <c r="A3014" t="s">
        <v>26</v>
      </c>
      <c r="B3014" t="s">
        <v>27</v>
      </c>
      <c r="C3014" s="27">
        <v>2021</v>
      </c>
      <c r="D3014" s="28">
        <v>3</v>
      </c>
      <c r="E3014" t="s">
        <v>52</v>
      </c>
      <c r="F3014" t="s">
        <v>1420</v>
      </c>
      <c r="G3014" s="29">
        <v>44075</v>
      </c>
      <c r="H3014" s="30">
        <v>44072</v>
      </c>
      <c r="I3014" s="31">
        <v>250</v>
      </c>
      <c r="J3014" t="s">
        <v>44</v>
      </c>
      <c r="L3014" t="s">
        <v>54</v>
      </c>
      <c r="M3014" t="s">
        <v>38</v>
      </c>
      <c r="P3014" t="s">
        <v>26</v>
      </c>
      <c r="Q3014" t="s">
        <v>33</v>
      </c>
      <c r="R3014" t="s">
        <v>558</v>
      </c>
      <c r="W3014" s="32">
        <v>40306</v>
      </c>
      <c r="X3014" t="s">
        <v>1389</v>
      </c>
      <c r="Y3014" t="s">
        <v>57</v>
      </c>
      <c r="Z3014" t="s">
        <v>70</v>
      </c>
    </row>
    <row r="3015" spans="1:26" x14ac:dyDescent="0.3">
      <c r="A3015" t="s">
        <v>26</v>
      </c>
      <c r="B3015" t="s">
        <v>27</v>
      </c>
      <c r="C3015" s="27">
        <v>2021</v>
      </c>
      <c r="D3015" s="28">
        <v>3</v>
      </c>
      <c r="E3015" t="s">
        <v>836</v>
      </c>
      <c r="F3015" t="s">
        <v>1421</v>
      </c>
      <c r="G3015" s="29">
        <v>44084</v>
      </c>
      <c r="H3015" s="30">
        <v>44084</v>
      </c>
      <c r="I3015" s="31">
        <v>1</v>
      </c>
      <c r="J3015" t="s">
        <v>44</v>
      </c>
      <c r="L3015" t="s">
        <v>838</v>
      </c>
      <c r="M3015" t="s">
        <v>582</v>
      </c>
      <c r="P3015" t="s">
        <v>26</v>
      </c>
      <c r="Q3015" t="s">
        <v>33</v>
      </c>
      <c r="R3015" t="s">
        <v>558</v>
      </c>
      <c r="W3015" s="32">
        <v>7499.55</v>
      </c>
      <c r="X3015" t="s">
        <v>1170</v>
      </c>
      <c r="Y3015" t="s">
        <v>840</v>
      </c>
      <c r="Z3015" t="s">
        <v>841</v>
      </c>
    </row>
    <row r="3016" spans="1:26" x14ac:dyDescent="0.3">
      <c r="A3016" t="s">
        <v>26</v>
      </c>
      <c r="B3016" t="s">
        <v>27</v>
      </c>
      <c r="C3016" s="27">
        <v>2021</v>
      </c>
      <c r="D3016" s="28">
        <v>3</v>
      </c>
      <c r="E3016" t="s">
        <v>836</v>
      </c>
      <c r="F3016" t="s">
        <v>1421</v>
      </c>
      <c r="G3016" s="29">
        <v>44084</v>
      </c>
      <c r="H3016" s="30">
        <v>44084</v>
      </c>
      <c r="I3016" s="31">
        <v>3</v>
      </c>
      <c r="J3016" t="s">
        <v>44</v>
      </c>
      <c r="L3016" t="s">
        <v>37</v>
      </c>
      <c r="M3016" t="s">
        <v>38</v>
      </c>
      <c r="P3016" t="s">
        <v>26</v>
      </c>
      <c r="Q3016" t="s">
        <v>33</v>
      </c>
      <c r="R3016" t="s">
        <v>558</v>
      </c>
      <c r="W3016" s="32">
        <v>-7499.55</v>
      </c>
      <c r="Y3016" t="s">
        <v>45</v>
      </c>
      <c r="Z3016" t="s">
        <v>841</v>
      </c>
    </row>
    <row r="3017" spans="1:26" x14ac:dyDescent="0.3">
      <c r="A3017" t="s">
        <v>26</v>
      </c>
      <c r="B3017" t="s">
        <v>27</v>
      </c>
      <c r="C3017" s="27">
        <v>2021</v>
      </c>
      <c r="D3017" s="28">
        <v>3</v>
      </c>
      <c r="E3017" t="s">
        <v>836</v>
      </c>
      <c r="F3017" t="s">
        <v>1422</v>
      </c>
      <c r="G3017" s="29">
        <v>44084</v>
      </c>
      <c r="H3017" s="30">
        <v>44084</v>
      </c>
      <c r="I3017" s="31">
        <v>5</v>
      </c>
      <c r="J3017" t="s">
        <v>44</v>
      </c>
      <c r="L3017" t="s">
        <v>838</v>
      </c>
      <c r="M3017" t="s">
        <v>582</v>
      </c>
      <c r="P3017" t="s">
        <v>26</v>
      </c>
      <c r="Q3017" t="s">
        <v>33</v>
      </c>
      <c r="R3017" t="s">
        <v>558</v>
      </c>
      <c r="W3017" s="32">
        <v>3227.07</v>
      </c>
      <c r="X3017" t="s">
        <v>1122</v>
      </c>
      <c r="Y3017" t="s">
        <v>840</v>
      </c>
      <c r="Z3017" t="s">
        <v>841</v>
      </c>
    </row>
    <row r="3018" spans="1:26" x14ac:dyDescent="0.3">
      <c r="A3018" t="s">
        <v>26</v>
      </c>
      <c r="B3018" t="s">
        <v>27</v>
      </c>
      <c r="C3018" s="27">
        <v>2021</v>
      </c>
      <c r="D3018" s="28">
        <v>3</v>
      </c>
      <c r="E3018" t="s">
        <v>836</v>
      </c>
      <c r="F3018" t="s">
        <v>1422</v>
      </c>
      <c r="G3018" s="29">
        <v>44084</v>
      </c>
      <c r="H3018" s="30">
        <v>44084</v>
      </c>
      <c r="I3018" s="31">
        <v>11</v>
      </c>
      <c r="J3018" t="s">
        <v>44</v>
      </c>
      <c r="L3018" t="s">
        <v>37</v>
      </c>
      <c r="M3018" t="s">
        <v>38</v>
      </c>
      <c r="P3018" t="s">
        <v>26</v>
      </c>
      <c r="Q3018" t="s">
        <v>33</v>
      </c>
      <c r="R3018" t="s">
        <v>558</v>
      </c>
      <c r="W3018" s="32">
        <v>-3227.07</v>
      </c>
      <c r="Y3018" t="s">
        <v>45</v>
      </c>
      <c r="Z3018" t="s">
        <v>841</v>
      </c>
    </row>
    <row r="3019" spans="1:26" x14ac:dyDescent="0.3">
      <c r="A3019" t="s">
        <v>26</v>
      </c>
      <c r="B3019" t="s">
        <v>27</v>
      </c>
      <c r="C3019" s="27">
        <v>2021</v>
      </c>
      <c r="D3019" s="28">
        <v>3</v>
      </c>
      <c r="E3019" t="s">
        <v>609</v>
      </c>
      <c r="F3019" t="s">
        <v>1423</v>
      </c>
      <c r="G3019" s="29">
        <v>44084</v>
      </c>
      <c r="H3019" s="30">
        <v>44085</v>
      </c>
      <c r="I3019" s="31">
        <v>247</v>
      </c>
      <c r="J3019" t="s">
        <v>44</v>
      </c>
      <c r="K3019" t="s">
        <v>604</v>
      </c>
      <c r="L3019" t="s">
        <v>611</v>
      </c>
      <c r="M3019" t="s">
        <v>903</v>
      </c>
      <c r="O3019" t="s">
        <v>606</v>
      </c>
      <c r="P3019" t="s">
        <v>26</v>
      </c>
      <c r="Q3019" t="s">
        <v>33</v>
      </c>
      <c r="R3019" t="s">
        <v>558</v>
      </c>
      <c r="W3019" s="32">
        <v>3354.92</v>
      </c>
      <c r="X3019" t="s">
        <v>612</v>
      </c>
      <c r="Y3019" t="s">
        <v>1424</v>
      </c>
      <c r="Z3019" t="s">
        <v>614</v>
      </c>
    </row>
    <row r="3020" spans="1:26" x14ac:dyDescent="0.3">
      <c r="A3020" t="s">
        <v>26</v>
      </c>
      <c r="B3020" t="s">
        <v>27</v>
      </c>
      <c r="C3020" s="27">
        <v>2021</v>
      </c>
      <c r="D3020" s="28">
        <v>3</v>
      </c>
      <c r="E3020" t="s">
        <v>609</v>
      </c>
      <c r="F3020" t="s">
        <v>1423</v>
      </c>
      <c r="G3020" s="29">
        <v>44084</v>
      </c>
      <c r="H3020" s="30">
        <v>44085</v>
      </c>
      <c r="I3020" s="31">
        <v>248</v>
      </c>
      <c r="J3020" t="s">
        <v>44</v>
      </c>
      <c r="K3020" t="s">
        <v>604</v>
      </c>
      <c r="L3020" t="s">
        <v>611</v>
      </c>
      <c r="M3020" t="s">
        <v>903</v>
      </c>
      <c r="O3020" t="s">
        <v>606</v>
      </c>
      <c r="P3020" t="s">
        <v>26</v>
      </c>
      <c r="Q3020" t="s">
        <v>33</v>
      </c>
      <c r="R3020" t="s">
        <v>558</v>
      </c>
      <c r="W3020" s="32">
        <v>3349</v>
      </c>
      <c r="X3020" t="s">
        <v>612</v>
      </c>
      <c r="Y3020" t="s">
        <v>1424</v>
      </c>
      <c r="Z3020" t="s">
        <v>614</v>
      </c>
    </row>
    <row r="3021" spans="1:26" x14ac:dyDescent="0.3">
      <c r="A3021" t="s">
        <v>26</v>
      </c>
      <c r="B3021" t="s">
        <v>27</v>
      </c>
      <c r="C3021" s="27">
        <v>2021</v>
      </c>
      <c r="D3021" s="28">
        <v>3</v>
      </c>
      <c r="E3021" t="s">
        <v>609</v>
      </c>
      <c r="F3021" t="s">
        <v>1423</v>
      </c>
      <c r="G3021" s="29">
        <v>44084</v>
      </c>
      <c r="H3021" s="30">
        <v>44085</v>
      </c>
      <c r="I3021" s="31">
        <v>249</v>
      </c>
      <c r="J3021" t="s">
        <v>44</v>
      </c>
      <c r="K3021" t="s">
        <v>604</v>
      </c>
      <c r="L3021" t="s">
        <v>615</v>
      </c>
      <c r="M3021" t="s">
        <v>903</v>
      </c>
      <c r="O3021" t="s">
        <v>606</v>
      </c>
      <c r="P3021" t="s">
        <v>26</v>
      </c>
      <c r="Q3021" t="s">
        <v>33</v>
      </c>
      <c r="R3021" t="s">
        <v>558</v>
      </c>
      <c r="W3021" s="32">
        <v>485.12</v>
      </c>
      <c r="X3021" t="s">
        <v>612</v>
      </c>
      <c r="Y3021" t="s">
        <v>1424</v>
      </c>
      <c r="Z3021" t="s">
        <v>614</v>
      </c>
    </row>
    <row r="3022" spans="1:26" x14ac:dyDescent="0.3">
      <c r="A3022" t="s">
        <v>26</v>
      </c>
      <c r="B3022" t="s">
        <v>27</v>
      </c>
      <c r="C3022" s="27">
        <v>2021</v>
      </c>
      <c r="D3022" s="28">
        <v>3</v>
      </c>
      <c r="E3022" t="s">
        <v>609</v>
      </c>
      <c r="F3022" t="s">
        <v>1423</v>
      </c>
      <c r="G3022" s="29">
        <v>44084</v>
      </c>
      <c r="H3022" s="30">
        <v>44085</v>
      </c>
      <c r="I3022" s="31">
        <v>250</v>
      </c>
      <c r="J3022" t="s">
        <v>44</v>
      </c>
      <c r="K3022" t="s">
        <v>604</v>
      </c>
      <c r="L3022" t="s">
        <v>615</v>
      </c>
      <c r="M3022" t="s">
        <v>903</v>
      </c>
      <c r="O3022" t="s">
        <v>606</v>
      </c>
      <c r="P3022" t="s">
        <v>26</v>
      </c>
      <c r="Q3022" t="s">
        <v>33</v>
      </c>
      <c r="R3022" t="s">
        <v>558</v>
      </c>
      <c r="W3022" s="32">
        <v>484.27</v>
      </c>
      <c r="X3022" t="s">
        <v>612</v>
      </c>
      <c r="Y3022" t="s">
        <v>1424</v>
      </c>
      <c r="Z3022" t="s">
        <v>614</v>
      </c>
    </row>
    <row r="3023" spans="1:26" x14ac:dyDescent="0.3">
      <c r="A3023" t="s">
        <v>26</v>
      </c>
      <c r="B3023" t="s">
        <v>27</v>
      </c>
      <c r="C3023" s="27">
        <v>2021</v>
      </c>
      <c r="D3023" s="28">
        <v>3</v>
      </c>
      <c r="E3023" t="s">
        <v>609</v>
      </c>
      <c r="F3023" t="s">
        <v>1423</v>
      </c>
      <c r="G3023" s="29">
        <v>44084</v>
      </c>
      <c r="H3023" s="30">
        <v>44085</v>
      </c>
      <c r="I3023" s="31">
        <v>251</v>
      </c>
      <c r="J3023" t="s">
        <v>44</v>
      </c>
      <c r="K3023" t="s">
        <v>604</v>
      </c>
      <c r="L3023" t="s">
        <v>616</v>
      </c>
      <c r="M3023" t="s">
        <v>903</v>
      </c>
      <c r="O3023" t="s">
        <v>606</v>
      </c>
      <c r="P3023" t="s">
        <v>26</v>
      </c>
      <c r="Q3023" t="s">
        <v>33</v>
      </c>
      <c r="R3023" t="s">
        <v>558</v>
      </c>
      <c r="W3023" s="32">
        <v>232.9</v>
      </c>
      <c r="X3023" t="s">
        <v>612</v>
      </c>
      <c r="Y3023" t="s">
        <v>1424</v>
      </c>
      <c r="Z3023" t="s">
        <v>614</v>
      </c>
    </row>
    <row r="3024" spans="1:26" x14ac:dyDescent="0.3">
      <c r="A3024" t="s">
        <v>26</v>
      </c>
      <c r="B3024" t="s">
        <v>27</v>
      </c>
      <c r="C3024" s="27">
        <v>2021</v>
      </c>
      <c r="D3024" s="28">
        <v>3</v>
      </c>
      <c r="E3024" t="s">
        <v>609</v>
      </c>
      <c r="F3024" t="s">
        <v>1423</v>
      </c>
      <c r="G3024" s="29">
        <v>44084</v>
      </c>
      <c r="H3024" s="30">
        <v>44085</v>
      </c>
      <c r="I3024" s="31">
        <v>252</v>
      </c>
      <c r="J3024" t="s">
        <v>44</v>
      </c>
      <c r="K3024" t="s">
        <v>604</v>
      </c>
      <c r="L3024" t="s">
        <v>616</v>
      </c>
      <c r="M3024" t="s">
        <v>903</v>
      </c>
      <c r="O3024" t="s">
        <v>606</v>
      </c>
      <c r="P3024" t="s">
        <v>26</v>
      </c>
      <c r="Q3024" t="s">
        <v>33</v>
      </c>
      <c r="R3024" t="s">
        <v>558</v>
      </c>
      <c r="W3024" s="32">
        <v>246.27</v>
      </c>
      <c r="X3024" t="s">
        <v>612</v>
      </c>
      <c r="Y3024" t="s">
        <v>1424</v>
      </c>
      <c r="Z3024" t="s">
        <v>614</v>
      </c>
    </row>
    <row r="3025" spans="1:26" x14ac:dyDescent="0.3">
      <c r="A3025" t="s">
        <v>26</v>
      </c>
      <c r="B3025" t="s">
        <v>27</v>
      </c>
      <c r="C3025" s="27">
        <v>2021</v>
      </c>
      <c r="D3025" s="28">
        <v>3</v>
      </c>
      <c r="E3025" t="s">
        <v>609</v>
      </c>
      <c r="F3025" t="s">
        <v>1423</v>
      </c>
      <c r="G3025" s="29">
        <v>44084</v>
      </c>
      <c r="H3025" s="30">
        <v>44085</v>
      </c>
      <c r="I3025" s="31">
        <v>253</v>
      </c>
      <c r="J3025" t="s">
        <v>44</v>
      </c>
      <c r="K3025" t="s">
        <v>604</v>
      </c>
      <c r="L3025" t="s">
        <v>617</v>
      </c>
      <c r="M3025" t="s">
        <v>903</v>
      </c>
      <c r="O3025" t="s">
        <v>606</v>
      </c>
      <c r="P3025" t="s">
        <v>26</v>
      </c>
      <c r="Q3025" t="s">
        <v>33</v>
      </c>
      <c r="R3025" t="s">
        <v>558</v>
      </c>
      <c r="W3025" s="32">
        <v>44.96</v>
      </c>
      <c r="X3025" t="s">
        <v>612</v>
      </c>
      <c r="Y3025" t="s">
        <v>1424</v>
      </c>
      <c r="Z3025" t="s">
        <v>614</v>
      </c>
    </row>
    <row r="3026" spans="1:26" x14ac:dyDescent="0.3">
      <c r="A3026" t="s">
        <v>26</v>
      </c>
      <c r="B3026" t="s">
        <v>27</v>
      </c>
      <c r="C3026" s="27">
        <v>2021</v>
      </c>
      <c r="D3026" s="28">
        <v>3</v>
      </c>
      <c r="E3026" t="s">
        <v>609</v>
      </c>
      <c r="F3026" t="s">
        <v>1423</v>
      </c>
      <c r="G3026" s="29">
        <v>44084</v>
      </c>
      <c r="H3026" s="30">
        <v>44085</v>
      </c>
      <c r="I3026" s="31">
        <v>254</v>
      </c>
      <c r="J3026" t="s">
        <v>44</v>
      </c>
      <c r="K3026" t="s">
        <v>604</v>
      </c>
      <c r="L3026" t="s">
        <v>617</v>
      </c>
      <c r="M3026" t="s">
        <v>903</v>
      </c>
      <c r="O3026" t="s">
        <v>606</v>
      </c>
      <c r="P3026" t="s">
        <v>26</v>
      </c>
      <c r="Q3026" t="s">
        <v>33</v>
      </c>
      <c r="R3026" t="s">
        <v>558</v>
      </c>
      <c r="W3026" s="32">
        <v>44.88</v>
      </c>
      <c r="X3026" t="s">
        <v>612</v>
      </c>
      <c r="Y3026" t="s">
        <v>1424</v>
      </c>
      <c r="Z3026" t="s">
        <v>614</v>
      </c>
    </row>
    <row r="3027" spans="1:26" x14ac:dyDescent="0.3">
      <c r="A3027" t="s">
        <v>26</v>
      </c>
      <c r="B3027" t="s">
        <v>27</v>
      </c>
      <c r="C3027" s="27">
        <v>2021</v>
      </c>
      <c r="D3027" s="28">
        <v>3</v>
      </c>
      <c r="E3027" t="s">
        <v>609</v>
      </c>
      <c r="F3027" t="s">
        <v>1423</v>
      </c>
      <c r="G3027" s="29">
        <v>44084</v>
      </c>
      <c r="H3027" s="30">
        <v>44085</v>
      </c>
      <c r="I3027" s="31">
        <v>255</v>
      </c>
      <c r="J3027" t="s">
        <v>44</v>
      </c>
      <c r="K3027" t="s">
        <v>604</v>
      </c>
      <c r="L3027" t="s">
        <v>657</v>
      </c>
      <c r="M3027" t="s">
        <v>903</v>
      </c>
      <c r="O3027" t="s">
        <v>606</v>
      </c>
      <c r="P3027" t="s">
        <v>26</v>
      </c>
      <c r="Q3027" t="s">
        <v>33</v>
      </c>
      <c r="R3027" t="s">
        <v>558</v>
      </c>
      <c r="W3027" s="32">
        <v>901</v>
      </c>
      <c r="X3027" t="s">
        <v>612</v>
      </c>
      <c r="Y3027" t="s">
        <v>1424</v>
      </c>
      <c r="Z3027" t="s">
        <v>614</v>
      </c>
    </row>
    <row r="3028" spans="1:26" x14ac:dyDescent="0.3">
      <c r="A3028" t="s">
        <v>26</v>
      </c>
      <c r="B3028" t="s">
        <v>27</v>
      </c>
      <c r="C3028" s="27">
        <v>2021</v>
      </c>
      <c r="D3028" s="28">
        <v>3</v>
      </c>
      <c r="E3028" t="s">
        <v>609</v>
      </c>
      <c r="F3028" t="s">
        <v>1423</v>
      </c>
      <c r="G3028" s="29">
        <v>44084</v>
      </c>
      <c r="H3028" s="30">
        <v>44085</v>
      </c>
      <c r="I3028" s="31">
        <v>256</v>
      </c>
      <c r="J3028" t="s">
        <v>44</v>
      </c>
      <c r="K3028" t="s">
        <v>604</v>
      </c>
      <c r="L3028" t="s">
        <v>657</v>
      </c>
      <c r="M3028" t="s">
        <v>903</v>
      </c>
      <c r="O3028" t="s">
        <v>606</v>
      </c>
      <c r="P3028" t="s">
        <v>26</v>
      </c>
      <c r="Q3028" t="s">
        <v>33</v>
      </c>
      <c r="R3028" t="s">
        <v>558</v>
      </c>
      <c r="W3028" s="32">
        <v>614.5</v>
      </c>
      <c r="X3028" t="s">
        <v>612</v>
      </c>
      <c r="Y3028" t="s">
        <v>1424</v>
      </c>
      <c r="Z3028" t="s">
        <v>614</v>
      </c>
    </row>
    <row r="3029" spans="1:26" x14ac:dyDescent="0.3">
      <c r="A3029" t="s">
        <v>26</v>
      </c>
      <c r="B3029" t="s">
        <v>27</v>
      </c>
      <c r="C3029" s="27">
        <v>2021</v>
      </c>
      <c r="D3029" s="28">
        <v>3</v>
      </c>
      <c r="E3029" t="s">
        <v>609</v>
      </c>
      <c r="F3029" t="s">
        <v>1423</v>
      </c>
      <c r="G3029" s="29">
        <v>44084</v>
      </c>
      <c r="H3029" s="30">
        <v>44085</v>
      </c>
      <c r="I3029" s="31">
        <v>257</v>
      </c>
      <c r="J3029" t="s">
        <v>44</v>
      </c>
      <c r="K3029" t="s">
        <v>604</v>
      </c>
      <c r="L3029" t="s">
        <v>618</v>
      </c>
      <c r="M3029" t="s">
        <v>903</v>
      </c>
      <c r="O3029" t="s">
        <v>606</v>
      </c>
      <c r="P3029" t="s">
        <v>26</v>
      </c>
      <c r="Q3029" t="s">
        <v>33</v>
      </c>
      <c r="R3029" t="s">
        <v>558</v>
      </c>
      <c r="W3029" s="32">
        <v>37.58</v>
      </c>
      <c r="X3029" t="s">
        <v>612</v>
      </c>
      <c r="Y3029" t="s">
        <v>1424</v>
      </c>
      <c r="Z3029" t="s">
        <v>614</v>
      </c>
    </row>
    <row r="3030" spans="1:26" x14ac:dyDescent="0.3">
      <c r="A3030" t="s">
        <v>26</v>
      </c>
      <c r="B3030" t="s">
        <v>27</v>
      </c>
      <c r="C3030" s="27">
        <v>2021</v>
      </c>
      <c r="D3030" s="28">
        <v>3</v>
      </c>
      <c r="E3030" t="s">
        <v>609</v>
      </c>
      <c r="F3030" t="s">
        <v>1423</v>
      </c>
      <c r="G3030" s="29">
        <v>44084</v>
      </c>
      <c r="H3030" s="30">
        <v>44085</v>
      </c>
      <c r="I3030" s="31">
        <v>258</v>
      </c>
      <c r="J3030" t="s">
        <v>44</v>
      </c>
      <c r="K3030" t="s">
        <v>604</v>
      </c>
      <c r="L3030" t="s">
        <v>618</v>
      </c>
      <c r="M3030" t="s">
        <v>903</v>
      </c>
      <c r="O3030" t="s">
        <v>606</v>
      </c>
      <c r="P3030" t="s">
        <v>26</v>
      </c>
      <c r="Q3030" t="s">
        <v>33</v>
      </c>
      <c r="R3030" t="s">
        <v>558</v>
      </c>
      <c r="W3030" s="32">
        <v>37.51</v>
      </c>
      <c r="X3030" t="s">
        <v>612</v>
      </c>
      <c r="Y3030" t="s">
        <v>1424</v>
      </c>
      <c r="Z3030" t="s">
        <v>614</v>
      </c>
    </row>
    <row r="3031" spans="1:26" x14ac:dyDescent="0.3">
      <c r="A3031" t="s">
        <v>26</v>
      </c>
      <c r="B3031" t="s">
        <v>27</v>
      </c>
      <c r="C3031" s="27">
        <v>2021</v>
      </c>
      <c r="D3031" s="28">
        <v>3</v>
      </c>
      <c r="E3031" t="s">
        <v>609</v>
      </c>
      <c r="F3031" t="s">
        <v>1423</v>
      </c>
      <c r="G3031" s="29">
        <v>44084</v>
      </c>
      <c r="H3031" s="30">
        <v>44085</v>
      </c>
      <c r="I3031" s="31">
        <v>259</v>
      </c>
      <c r="J3031" t="s">
        <v>44</v>
      </c>
      <c r="K3031" t="s">
        <v>604</v>
      </c>
      <c r="L3031" t="s">
        <v>619</v>
      </c>
      <c r="M3031" t="s">
        <v>903</v>
      </c>
      <c r="O3031" t="s">
        <v>606</v>
      </c>
      <c r="P3031" t="s">
        <v>26</v>
      </c>
      <c r="Q3031" t="s">
        <v>33</v>
      </c>
      <c r="R3031" t="s">
        <v>558</v>
      </c>
      <c r="W3031" s="32">
        <v>20.47</v>
      </c>
      <c r="X3031" t="s">
        <v>612</v>
      </c>
      <c r="Y3031" t="s">
        <v>1424</v>
      </c>
      <c r="Z3031" t="s">
        <v>614</v>
      </c>
    </row>
    <row r="3032" spans="1:26" x14ac:dyDescent="0.3">
      <c r="A3032" t="s">
        <v>26</v>
      </c>
      <c r="B3032" t="s">
        <v>27</v>
      </c>
      <c r="C3032" s="27">
        <v>2021</v>
      </c>
      <c r="D3032" s="28">
        <v>3</v>
      </c>
      <c r="E3032" t="s">
        <v>609</v>
      </c>
      <c r="F3032" t="s">
        <v>1423</v>
      </c>
      <c r="G3032" s="29">
        <v>44084</v>
      </c>
      <c r="H3032" s="30">
        <v>44085</v>
      </c>
      <c r="I3032" s="31">
        <v>260</v>
      </c>
      <c r="J3032" t="s">
        <v>44</v>
      </c>
      <c r="K3032" t="s">
        <v>604</v>
      </c>
      <c r="L3032" t="s">
        <v>619</v>
      </c>
      <c r="M3032" t="s">
        <v>903</v>
      </c>
      <c r="O3032" t="s">
        <v>606</v>
      </c>
      <c r="P3032" t="s">
        <v>26</v>
      </c>
      <c r="Q3032" t="s">
        <v>33</v>
      </c>
      <c r="R3032" t="s">
        <v>558</v>
      </c>
      <c r="W3032" s="32">
        <v>20.43</v>
      </c>
      <c r="X3032" t="s">
        <v>612</v>
      </c>
      <c r="Y3032" t="s">
        <v>1424</v>
      </c>
      <c r="Z3032" t="s">
        <v>614</v>
      </c>
    </row>
    <row r="3033" spans="1:26" x14ac:dyDescent="0.3">
      <c r="A3033" t="s">
        <v>26</v>
      </c>
      <c r="B3033" t="s">
        <v>27</v>
      </c>
      <c r="C3033" s="27">
        <v>2021</v>
      </c>
      <c r="D3033" s="28">
        <v>3</v>
      </c>
      <c r="E3033" t="s">
        <v>609</v>
      </c>
      <c r="F3033" t="s">
        <v>1423</v>
      </c>
      <c r="G3033" s="29">
        <v>44084</v>
      </c>
      <c r="H3033" s="30">
        <v>44085</v>
      </c>
      <c r="I3033" s="31">
        <v>261</v>
      </c>
      <c r="J3033" t="s">
        <v>44</v>
      </c>
      <c r="K3033" t="s">
        <v>604</v>
      </c>
      <c r="L3033" t="s">
        <v>905</v>
      </c>
      <c r="M3033" t="s">
        <v>903</v>
      </c>
      <c r="O3033" t="s">
        <v>606</v>
      </c>
      <c r="P3033" t="s">
        <v>26</v>
      </c>
      <c r="Q3033" t="s">
        <v>33</v>
      </c>
      <c r="R3033" t="s">
        <v>558</v>
      </c>
      <c r="W3033" s="32">
        <v>20</v>
      </c>
      <c r="X3033" t="s">
        <v>612</v>
      </c>
      <c r="Y3033" t="s">
        <v>1424</v>
      </c>
      <c r="Z3033" t="s">
        <v>614</v>
      </c>
    </row>
    <row r="3034" spans="1:26" x14ac:dyDescent="0.3">
      <c r="A3034" t="s">
        <v>26</v>
      </c>
      <c r="B3034" t="s">
        <v>27</v>
      </c>
      <c r="C3034" s="27">
        <v>2021</v>
      </c>
      <c r="D3034" s="28">
        <v>3</v>
      </c>
      <c r="E3034" t="s">
        <v>609</v>
      </c>
      <c r="F3034" t="s">
        <v>1423</v>
      </c>
      <c r="G3034" s="29">
        <v>44084</v>
      </c>
      <c r="H3034" s="30">
        <v>44085</v>
      </c>
      <c r="I3034" s="31">
        <v>262</v>
      </c>
      <c r="J3034" t="s">
        <v>44</v>
      </c>
      <c r="K3034" t="s">
        <v>604</v>
      </c>
      <c r="L3034" t="s">
        <v>905</v>
      </c>
      <c r="M3034" t="s">
        <v>903</v>
      </c>
      <c r="O3034" t="s">
        <v>606</v>
      </c>
      <c r="P3034" t="s">
        <v>26</v>
      </c>
      <c r="Q3034" t="s">
        <v>33</v>
      </c>
      <c r="R3034" t="s">
        <v>558</v>
      </c>
      <c r="W3034" s="32">
        <v>10</v>
      </c>
      <c r="X3034" t="s">
        <v>612</v>
      </c>
      <c r="Y3034" t="s">
        <v>1424</v>
      </c>
      <c r="Z3034" t="s">
        <v>614</v>
      </c>
    </row>
    <row r="3035" spans="1:26" x14ac:dyDescent="0.3">
      <c r="A3035" t="s">
        <v>26</v>
      </c>
      <c r="B3035" t="s">
        <v>27</v>
      </c>
      <c r="C3035" s="27">
        <v>2021</v>
      </c>
      <c r="D3035" s="28">
        <v>3</v>
      </c>
      <c r="E3035" t="s">
        <v>609</v>
      </c>
      <c r="F3035" t="s">
        <v>1423</v>
      </c>
      <c r="G3035" s="29">
        <v>44084</v>
      </c>
      <c r="H3035" s="30">
        <v>44085</v>
      </c>
      <c r="I3035" s="31">
        <v>314</v>
      </c>
      <c r="J3035" t="s">
        <v>44</v>
      </c>
      <c r="K3035" t="s">
        <v>604</v>
      </c>
      <c r="L3035" t="s">
        <v>611</v>
      </c>
      <c r="M3035" t="s">
        <v>1025</v>
      </c>
      <c r="O3035" t="s">
        <v>606</v>
      </c>
      <c r="P3035" t="s">
        <v>26</v>
      </c>
      <c r="Q3035" t="s">
        <v>33</v>
      </c>
      <c r="R3035" t="s">
        <v>558</v>
      </c>
      <c r="W3035" s="32">
        <v>2500</v>
      </c>
      <c r="X3035" t="s">
        <v>612</v>
      </c>
      <c r="Y3035" t="s">
        <v>1424</v>
      </c>
      <c r="Z3035" t="s">
        <v>614</v>
      </c>
    </row>
    <row r="3036" spans="1:26" x14ac:dyDescent="0.3">
      <c r="A3036" t="s">
        <v>26</v>
      </c>
      <c r="B3036" t="s">
        <v>27</v>
      </c>
      <c r="C3036" s="27">
        <v>2021</v>
      </c>
      <c r="D3036" s="28">
        <v>3</v>
      </c>
      <c r="E3036" t="s">
        <v>609</v>
      </c>
      <c r="F3036" t="s">
        <v>1423</v>
      </c>
      <c r="G3036" s="29">
        <v>44084</v>
      </c>
      <c r="H3036" s="30">
        <v>44085</v>
      </c>
      <c r="I3036" s="31">
        <v>315</v>
      </c>
      <c r="J3036" t="s">
        <v>44</v>
      </c>
      <c r="K3036" t="s">
        <v>604</v>
      </c>
      <c r="L3036" t="s">
        <v>615</v>
      </c>
      <c r="M3036" t="s">
        <v>1025</v>
      </c>
      <c r="O3036" t="s">
        <v>606</v>
      </c>
      <c r="P3036" t="s">
        <v>26</v>
      </c>
      <c r="Q3036" t="s">
        <v>33</v>
      </c>
      <c r="R3036" t="s">
        <v>558</v>
      </c>
      <c r="W3036" s="32">
        <v>361.5</v>
      </c>
      <c r="X3036" t="s">
        <v>612</v>
      </c>
      <c r="Y3036" t="s">
        <v>1424</v>
      </c>
      <c r="Z3036" t="s">
        <v>614</v>
      </c>
    </row>
    <row r="3037" spans="1:26" x14ac:dyDescent="0.3">
      <c r="A3037" t="s">
        <v>26</v>
      </c>
      <c r="B3037" t="s">
        <v>27</v>
      </c>
      <c r="C3037" s="27">
        <v>2021</v>
      </c>
      <c r="D3037" s="28">
        <v>3</v>
      </c>
      <c r="E3037" t="s">
        <v>609</v>
      </c>
      <c r="F3037" t="s">
        <v>1423</v>
      </c>
      <c r="G3037" s="29">
        <v>44084</v>
      </c>
      <c r="H3037" s="30">
        <v>44085</v>
      </c>
      <c r="I3037" s="31">
        <v>316</v>
      </c>
      <c r="J3037" t="s">
        <v>44</v>
      </c>
      <c r="K3037" t="s">
        <v>604</v>
      </c>
      <c r="L3037" t="s">
        <v>616</v>
      </c>
      <c r="M3037" t="s">
        <v>1025</v>
      </c>
      <c r="O3037" t="s">
        <v>606</v>
      </c>
      <c r="P3037" t="s">
        <v>26</v>
      </c>
      <c r="Q3037" t="s">
        <v>33</v>
      </c>
      <c r="R3037" t="s">
        <v>558</v>
      </c>
      <c r="W3037" s="32">
        <v>180.1</v>
      </c>
      <c r="X3037" t="s">
        <v>612</v>
      </c>
      <c r="Y3037" t="s">
        <v>1424</v>
      </c>
      <c r="Z3037" t="s">
        <v>614</v>
      </c>
    </row>
    <row r="3038" spans="1:26" x14ac:dyDescent="0.3">
      <c r="A3038" t="s">
        <v>26</v>
      </c>
      <c r="B3038" t="s">
        <v>27</v>
      </c>
      <c r="C3038" s="27">
        <v>2021</v>
      </c>
      <c r="D3038" s="28">
        <v>3</v>
      </c>
      <c r="E3038" t="s">
        <v>609</v>
      </c>
      <c r="F3038" t="s">
        <v>1423</v>
      </c>
      <c r="G3038" s="29">
        <v>44084</v>
      </c>
      <c r="H3038" s="30">
        <v>44085</v>
      </c>
      <c r="I3038" s="31">
        <v>317</v>
      </c>
      <c r="J3038" t="s">
        <v>44</v>
      </c>
      <c r="K3038" t="s">
        <v>604</v>
      </c>
      <c r="L3038" t="s">
        <v>617</v>
      </c>
      <c r="M3038" t="s">
        <v>1025</v>
      </c>
      <c r="O3038" t="s">
        <v>606</v>
      </c>
      <c r="P3038" t="s">
        <v>26</v>
      </c>
      <c r="Q3038" t="s">
        <v>33</v>
      </c>
      <c r="R3038" t="s">
        <v>558</v>
      </c>
      <c r="W3038" s="32">
        <v>33.5</v>
      </c>
      <c r="X3038" t="s">
        <v>612</v>
      </c>
      <c r="Y3038" t="s">
        <v>1424</v>
      </c>
      <c r="Z3038" t="s">
        <v>614</v>
      </c>
    </row>
    <row r="3039" spans="1:26" x14ac:dyDescent="0.3">
      <c r="A3039" t="s">
        <v>26</v>
      </c>
      <c r="B3039" t="s">
        <v>27</v>
      </c>
      <c r="C3039" s="27">
        <v>2021</v>
      </c>
      <c r="D3039" s="28">
        <v>3</v>
      </c>
      <c r="E3039" t="s">
        <v>609</v>
      </c>
      <c r="F3039" t="s">
        <v>1423</v>
      </c>
      <c r="G3039" s="29">
        <v>44084</v>
      </c>
      <c r="H3039" s="30">
        <v>44085</v>
      </c>
      <c r="I3039" s="31">
        <v>318</v>
      </c>
      <c r="J3039" t="s">
        <v>44</v>
      </c>
      <c r="K3039" t="s">
        <v>604</v>
      </c>
      <c r="L3039" t="s">
        <v>657</v>
      </c>
      <c r="M3039" t="s">
        <v>1025</v>
      </c>
      <c r="O3039" t="s">
        <v>606</v>
      </c>
      <c r="P3039" t="s">
        <v>26</v>
      </c>
      <c r="Q3039" t="s">
        <v>33</v>
      </c>
      <c r="R3039" t="s">
        <v>558</v>
      </c>
      <c r="W3039" s="32">
        <v>614.5</v>
      </c>
      <c r="X3039" t="s">
        <v>612</v>
      </c>
      <c r="Y3039" t="s">
        <v>1424</v>
      </c>
      <c r="Z3039" t="s">
        <v>614</v>
      </c>
    </row>
    <row r="3040" spans="1:26" x14ac:dyDescent="0.3">
      <c r="A3040" t="s">
        <v>26</v>
      </c>
      <c r="B3040" t="s">
        <v>27</v>
      </c>
      <c r="C3040" s="27">
        <v>2021</v>
      </c>
      <c r="D3040" s="28">
        <v>3</v>
      </c>
      <c r="E3040" t="s">
        <v>609</v>
      </c>
      <c r="F3040" t="s">
        <v>1423</v>
      </c>
      <c r="G3040" s="29">
        <v>44084</v>
      </c>
      <c r="H3040" s="30">
        <v>44085</v>
      </c>
      <c r="I3040" s="31">
        <v>319</v>
      </c>
      <c r="J3040" t="s">
        <v>44</v>
      </c>
      <c r="K3040" t="s">
        <v>604</v>
      </c>
      <c r="L3040" t="s">
        <v>618</v>
      </c>
      <c r="M3040" t="s">
        <v>1025</v>
      </c>
      <c r="O3040" t="s">
        <v>606</v>
      </c>
      <c r="P3040" t="s">
        <v>26</v>
      </c>
      <c r="Q3040" t="s">
        <v>33</v>
      </c>
      <c r="R3040" t="s">
        <v>558</v>
      </c>
      <c r="W3040" s="32">
        <v>28</v>
      </c>
      <c r="X3040" t="s">
        <v>612</v>
      </c>
      <c r="Y3040" t="s">
        <v>1424</v>
      </c>
      <c r="Z3040" t="s">
        <v>614</v>
      </c>
    </row>
    <row r="3041" spans="1:26" x14ac:dyDescent="0.3">
      <c r="A3041" t="s">
        <v>26</v>
      </c>
      <c r="B3041" t="s">
        <v>27</v>
      </c>
      <c r="C3041" s="27">
        <v>2021</v>
      </c>
      <c r="D3041" s="28">
        <v>3</v>
      </c>
      <c r="E3041" t="s">
        <v>609</v>
      </c>
      <c r="F3041" t="s">
        <v>1423</v>
      </c>
      <c r="G3041" s="29">
        <v>44084</v>
      </c>
      <c r="H3041" s="30">
        <v>44085</v>
      </c>
      <c r="I3041" s="31">
        <v>320</v>
      </c>
      <c r="J3041" t="s">
        <v>44</v>
      </c>
      <c r="K3041" t="s">
        <v>604</v>
      </c>
      <c r="L3041" t="s">
        <v>619</v>
      </c>
      <c r="M3041" t="s">
        <v>1025</v>
      </c>
      <c r="O3041" t="s">
        <v>606</v>
      </c>
      <c r="P3041" t="s">
        <v>26</v>
      </c>
      <c r="Q3041" t="s">
        <v>33</v>
      </c>
      <c r="R3041" t="s">
        <v>558</v>
      </c>
      <c r="W3041" s="32">
        <v>15.25</v>
      </c>
      <c r="X3041" t="s">
        <v>612</v>
      </c>
      <c r="Y3041" t="s">
        <v>1424</v>
      </c>
      <c r="Z3041" t="s">
        <v>614</v>
      </c>
    </row>
    <row r="3042" spans="1:26" x14ac:dyDescent="0.3">
      <c r="A3042" t="s">
        <v>26</v>
      </c>
      <c r="B3042" t="s">
        <v>27</v>
      </c>
      <c r="C3042" s="27">
        <v>2021</v>
      </c>
      <c r="D3042" s="28">
        <v>3</v>
      </c>
      <c r="E3042" t="s">
        <v>609</v>
      </c>
      <c r="F3042" t="s">
        <v>1423</v>
      </c>
      <c r="G3042" s="29">
        <v>44084</v>
      </c>
      <c r="H3042" s="30">
        <v>44085</v>
      </c>
      <c r="I3042" s="31">
        <v>411</v>
      </c>
      <c r="J3042" t="s">
        <v>44</v>
      </c>
      <c r="L3042" t="s">
        <v>37</v>
      </c>
      <c r="M3042" t="s">
        <v>38</v>
      </c>
      <c r="Q3042" t="s">
        <v>33</v>
      </c>
      <c r="W3042" s="32">
        <v>-13636.66</v>
      </c>
      <c r="Y3042" t="s">
        <v>45</v>
      </c>
      <c r="Z3042" t="s">
        <v>614</v>
      </c>
    </row>
    <row r="3043" spans="1:26" x14ac:dyDescent="0.3">
      <c r="A3043" t="s">
        <v>26</v>
      </c>
      <c r="B3043" t="s">
        <v>27</v>
      </c>
      <c r="C3043" s="27">
        <v>2021</v>
      </c>
      <c r="D3043" s="28">
        <v>3</v>
      </c>
      <c r="E3043" t="s">
        <v>52</v>
      </c>
      <c r="F3043" t="s">
        <v>1425</v>
      </c>
      <c r="G3043" s="29">
        <v>44092</v>
      </c>
      <c r="H3043" s="30">
        <v>44092</v>
      </c>
      <c r="I3043" s="31">
        <v>43</v>
      </c>
      <c r="J3043" t="s">
        <v>44</v>
      </c>
      <c r="L3043" t="s">
        <v>54</v>
      </c>
      <c r="M3043" t="s">
        <v>38</v>
      </c>
      <c r="P3043" t="s">
        <v>26</v>
      </c>
      <c r="Q3043" t="s">
        <v>33</v>
      </c>
      <c r="R3043" t="s">
        <v>558</v>
      </c>
      <c r="W3043" s="32">
        <v>-1921.99</v>
      </c>
      <c r="X3043" t="s">
        <v>1426</v>
      </c>
      <c r="Y3043" t="s">
        <v>57</v>
      </c>
      <c r="Z3043" t="s">
        <v>57</v>
      </c>
    </row>
    <row r="3044" spans="1:26" x14ac:dyDescent="0.3">
      <c r="A3044" t="s">
        <v>26</v>
      </c>
      <c r="B3044" t="s">
        <v>27</v>
      </c>
      <c r="C3044" s="27">
        <v>2021</v>
      </c>
      <c r="D3044" s="28">
        <v>3</v>
      </c>
      <c r="E3044" t="s">
        <v>52</v>
      </c>
      <c r="F3044" t="s">
        <v>1425</v>
      </c>
      <c r="G3044" s="29">
        <v>44092</v>
      </c>
      <c r="H3044" s="30">
        <v>44092</v>
      </c>
      <c r="I3044" s="31">
        <v>44</v>
      </c>
      <c r="J3044" t="s">
        <v>44</v>
      </c>
      <c r="L3044" t="s">
        <v>54</v>
      </c>
      <c r="M3044" t="s">
        <v>38</v>
      </c>
      <c r="P3044" t="s">
        <v>26</v>
      </c>
      <c r="Q3044" t="s">
        <v>33</v>
      </c>
      <c r="R3044" t="s">
        <v>558</v>
      </c>
      <c r="W3044" s="32">
        <v>-5839</v>
      </c>
      <c r="X3044" t="s">
        <v>1427</v>
      </c>
      <c r="Y3044" t="s">
        <v>57</v>
      </c>
      <c r="Z3044" t="s">
        <v>57</v>
      </c>
    </row>
    <row r="3045" spans="1:26" x14ac:dyDescent="0.3">
      <c r="A3045" t="s">
        <v>26</v>
      </c>
      <c r="B3045" t="s">
        <v>27</v>
      </c>
      <c r="C3045" s="27">
        <v>2021</v>
      </c>
      <c r="D3045" s="28">
        <v>3</v>
      </c>
      <c r="E3045" t="s">
        <v>52</v>
      </c>
      <c r="F3045" t="s">
        <v>1425</v>
      </c>
      <c r="G3045" s="29">
        <v>44092</v>
      </c>
      <c r="H3045" s="30">
        <v>44092</v>
      </c>
      <c r="I3045" s="31">
        <v>46</v>
      </c>
      <c r="J3045" t="s">
        <v>44</v>
      </c>
      <c r="L3045" t="s">
        <v>54</v>
      </c>
      <c r="M3045" t="s">
        <v>38</v>
      </c>
      <c r="P3045" t="s">
        <v>26</v>
      </c>
      <c r="Q3045" t="s">
        <v>33</v>
      </c>
      <c r="R3045" t="s">
        <v>558</v>
      </c>
      <c r="W3045" s="32">
        <v>-24000</v>
      </c>
      <c r="X3045" t="s">
        <v>1428</v>
      </c>
      <c r="Y3045" t="s">
        <v>57</v>
      </c>
      <c r="Z3045" t="s">
        <v>57</v>
      </c>
    </row>
    <row r="3046" spans="1:26" x14ac:dyDescent="0.3">
      <c r="A3046" t="s">
        <v>26</v>
      </c>
      <c r="B3046" t="s">
        <v>27</v>
      </c>
      <c r="C3046" s="27">
        <v>2021</v>
      </c>
      <c r="D3046" s="28">
        <v>3</v>
      </c>
      <c r="E3046" t="s">
        <v>52</v>
      </c>
      <c r="F3046" t="s">
        <v>1425</v>
      </c>
      <c r="G3046" s="29">
        <v>44092</v>
      </c>
      <c r="H3046" s="30">
        <v>44092</v>
      </c>
      <c r="I3046" s="31">
        <v>50</v>
      </c>
      <c r="J3046" t="s">
        <v>44</v>
      </c>
      <c r="L3046" t="s">
        <v>54</v>
      </c>
      <c r="M3046" t="s">
        <v>38</v>
      </c>
      <c r="P3046" t="s">
        <v>26</v>
      </c>
      <c r="Q3046" t="s">
        <v>33</v>
      </c>
      <c r="R3046" t="s">
        <v>558</v>
      </c>
      <c r="W3046" s="32">
        <v>-2025</v>
      </c>
      <c r="X3046" t="s">
        <v>1429</v>
      </c>
      <c r="Y3046" t="s">
        <v>57</v>
      </c>
      <c r="Z3046" t="s">
        <v>57</v>
      </c>
    </row>
    <row r="3047" spans="1:26" x14ac:dyDescent="0.3">
      <c r="A3047" t="s">
        <v>26</v>
      </c>
      <c r="B3047" t="s">
        <v>27</v>
      </c>
      <c r="C3047" s="27">
        <v>2021</v>
      </c>
      <c r="D3047" s="28">
        <v>3</v>
      </c>
      <c r="E3047" t="s">
        <v>52</v>
      </c>
      <c r="F3047" t="s">
        <v>1425</v>
      </c>
      <c r="G3047" s="29">
        <v>44092</v>
      </c>
      <c r="H3047" s="30">
        <v>44092</v>
      </c>
      <c r="I3047" s="31">
        <v>112</v>
      </c>
      <c r="J3047" t="s">
        <v>44</v>
      </c>
      <c r="K3047" t="s">
        <v>581</v>
      </c>
      <c r="L3047" t="s">
        <v>987</v>
      </c>
      <c r="M3047" t="s">
        <v>582</v>
      </c>
      <c r="P3047" t="s">
        <v>26</v>
      </c>
      <c r="Q3047" t="s">
        <v>33</v>
      </c>
      <c r="R3047" t="s">
        <v>558</v>
      </c>
      <c r="S3047" t="s">
        <v>1430</v>
      </c>
      <c r="W3047" s="32">
        <v>1921.99</v>
      </c>
      <c r="X3047" t="s">
        <v>1426</v>
      </c>
      <c r="Y3047" t="s">
        <v>1431</v>
      </c>
      <c r="Z3047" t="s">
        <v>57</v>
      </c>
    </row>
    <row r="3048" spans="1:26" x14ac:dyDescent="0.3">
      <c r="A3048" t="s">
        <v>26</v>
      </c>
      <c r="B3048" t="s">
        <v>27</v>
      </c>
      <c r="C3048" s="27">
        <v>2021</v>
      </c>
      <c r="D3048" s="28">
        <v>3</v>
      </c>
      <c r="E3048" t="s">
        <v>52</v>
      </c>
      <c r="F3048" t="s">
        <v>1425</v>
      </c>
      <c r="G3048" s="29">
        <v>44092</v>
      </c>
      <c r="H3048" s="30">
        <v>44092</v>
      </c>
      <c r="I3048" s="31">
        <v>113</v>
      </c>
      <c r="J3048" t="s">
        <v>44</v>
      </c>
      <c r="K3048" t="s">
        <v>581</v>
      </c>
      <c r="L3048" t="s">
        <v>987</v>
      </c>
      <c r="M3048" t="s">
        <v>582</v>
      </c>
      <c r="P3048" t="s">
        <v>26</v>
      </c>
      <c r="Q3048" t="s">
        <v>33</v>
      </c>
      <c r="R3048" t="s">
        <v>558</v>
      </c>
      <c r="S3048" t="s">
        <v>232</v>
      </c>
      <c r="W3048" s="32">
        <v>5839</v>
      </c>
      <c r="X3048" t="s">
        <v>1427</v>
      </c>
      <c r="Y3048" t="s">
        <v>1432</v>
      </c>
      <c r="Z3048" t="s">
        <v>57</v>
      </c>
    </row>
    <row r="3049" spans="1:26" x14ac:dyDescent="0.3">
      <c r="A3049" t="s">
        <v>26</v>
      </c>
      <c r="B3049" t="s">
        <v>27</v>
      </c>
      <c r="C3049" s="27">
        <v>2021</v>
      </c>
      <c r="D3049" s="28">
        <v>3</v>
      </c>
      <c r="E3049" t="s">
        <v>52</v>
      </c>
      <c r="F3049" t="s">
        <v>1425</v>
      </c>
      <c r="G3049" s="29">
        <v>44092</v>
      </c>
      <c r="H3049" s="30">
        <v>44092</v>
      </c>
      <c r="I3049" s="31">
        <v>114</v>
      </c>
      <c r="J3049" t="s">
        <v>44</v>
      </c>
      <c r="K3049" t="s">
        <v>581</v>
      </c>
      <c r="L3049" t="s">
        <v>987</v>
      </c>
      <c r="M3049" t="s">
        <v>582</v>
      </c>
      <c r="P3049" t="s">
        <v>26</v>
      </c>
      <c r="Q3049" t="s">
        <v>33</v>
      </c>
      <c r="R3049" t="s">
        <v>558</v>
      </c>
      <c r="S3049" t="s">
        <v>379</v>
      </c>
      <c r="W3049" s="32">
        <v>24000</v>
      </c>
      <c r="X3049" t="s">
        <v>1428</v>
      </c>
      <c r="Y3049" t="s">
        <v>1433</v>
      </c>
      <c r="Z3049" t="s">
        <v>57</v>
      </c>
    </row>
    <row r="3050" spans="1:26" x14ac:dyDescent="0.3">
      <c r="A3050" t="s">
        <v>26</v>
      </c>
      <c r="B3050" t="s">
        <v>27</v>
      </c>
      <c r="C3050" s="27">
        <v>2021</v>
      </c>
      <c r="D3050" s="28">
        <v>3</v>
      </c>
      <c r="E3050" t="s">
        <v>52</v>
      </c>
      <c r="F3050" t="s">
        <v>1425</v>
      </c>
      <c r="G3050" s="29">
        <v>44092</v>
      </c>
      <c r="H3050" s="30">
        <v>44092</v>
      </c>
      <c r="I3050" s="31">
        <v>118</v>
      </c>
      <c r="J3050" t="s">
        <v>44</v>
      </c>
      <c r="K3050" t="s">
        <v>581</v>
      </c>
      <c r="L3050" t="s">
        <v>987</v>
      </c>
      <c r="M3050" t="s">
        <v>582</v>
      </c>
      <c r="P3050" t="s">
        <v>26</v>
      </c>
      <c r="Q3050" t="s">
        <v>33</v>
      </c>
      <c r="R3050" t="s">
        <v>558</v>
      </c>
      <c r="S3050" t="s">
        <v>1434</v>
      </c>
      <c r="W3050" s="32">
        <v>2025</v>
      </c>
      <c r="X3050" t="s">
        <v>1429</v>
      </c>
      <c r="Y3050" t="s">
        <v>1435</v>
      </c>
      <c r="Z3050" t="s">
        <v>57</v>
      </c>
    </row>
    <row r="3051" spans="1:26" x14ac:dyDescent="0.3">
      <c r="A3051" t="s">
        <v>26</v>
      </c>
      <c r="B3051" t="s">
        <v>27</v>
      </c>
      <c r="C3051" s="27">
        <v>2021</v>
      </c>
      <c r="D3051" s="28">
        <v>3</v>
      </c>
      <c r="E3051" t="s">
        <v>52</v>
      </c>
      <c r="F3051" t="s">
        <v>1436</v>
      </c>
      <c r="G3051" s="29">
        <v>44092</v>
      </c>
      <c r="H3051" s="30">
        <v>44092</v>
      </c>
      <c r="I3051" s="31">
        <v>19</v>
      </c>
      <c r="J3051" t="s">
        <v>44</v>
      </c>
      <c r="L3051" t="s">
        <v>37</v>
      </c>
      <c r="M3051" t="s">
        <v>38</v>
      </c>
      <c r="P3051" t="s">
        <v>26</v>
      </c>
      <c r="Q3051" t="s">
        <v>33</v>
      </c>
      <c r="R3051" t="s">
        <v>558</v>
      </c>
      <c r="W3051" s="32">
        <v>-1921.99</v>
      </c>
      <c r="X3051" t="s">
        <v>1426</v>
      </c>
      <c r="Y3051" t="s">
        <v>45</v>
      </c>
      <c r="Z3051" t="s">
        <v>70</v>
      </c>
    </row>
    <row r="3052" spans="1:26" x14ac:dyDescent="0.3">
      <c r="A3052" t="s">
        <v>26</v>
      </c>
      <c r="B3052" t="s">
        <v>27</v>
      </c>
      <c r="C3052" s="27">
        <v>2021</v>
      </c>
      <c r="D3052" s="28">
        <v>3</v>
      </c>
      <c r="E3052" t="s">
        <v>52</v>
      </c>
      <c r="F3052" t="s">
        <v>1436</v>
      </c>
      <c r="G3052" s="29">
        <v>44092</v>
      </c>
      <c r="H3052" s="30">
        <v>44092</v>
      </c>
      <c r="I3052" s="31">
        <v>20</v>
      </c>
      <c r="J3052" t="s">
        <v>44</v>
      </c>
      <c r="L3052" t="s">
        <v>37</v>
      </c>
      <c r="M3052" t="s">
        <v>38</v>
      </c>
      <c r="P3052" t="s">
        <v>26</v>
      </c>
      <c r="Q3052" t="s">
        <v>33</v>
      </c>
      <c r="R3052" t="s">
        <v>558</v>
      </c>
      <c r="W3052" s="32">
        <v>-5839</v>
      </c>
      <c r="X3052" t="s">
        <v>1427</v>
      </c>
      <c r="Y3052" t="s">
        <v>45</v>
      </c>
      <c r="Z3052" t="s">
        <v>70</v>
      </c>
    </row>
    <row r="3053" spans="1:26" x14ac:dyDescent="0.3">
      <c r="A3053" t="s">
        <v>26</v>
      </c>
      <c r="B3053" t="s">
        <v>27</v>
      </c>
      <c r="C3053" s="27">
        <v>2021</v>
      </c>
      <c r="D3053" s="28">
        <v>3</v>
      </c>
      <c r="E3053" t="s">
        <v>52</v>
      </c>
      <c r="F3053" t="s">
        <v>1436</v>
      </c>
      <c r="G3053" s="29">
        <v>44092</v>
      </c>
      <c r="H3053" s="30">
        <v>44092</v>
      </c>
      <c r="I3053" s="31">
        <v>21</v>
      </c>
      <c r="J3053" t="s">
        <v>44</v>
      </c>
      <c r="L3053" t="s">
        <v>37</v>
      </c>
      <c r="M3053" t="s">
        <v>38</v>
      </c>
      <c r="P3053" t="s">
        <v>26</v>
      </c>
      <c r="Q3053" t="s">
        <v>33</v>
      </c>
      <c r="R3053" t="s">
        <v>558</v>
      </c>
      <c r="W3053" s="32">
        <v>-24000</v>
      </c>
      <c r="X3053" t="s">
        <v>1428</v>
      </c>
      <c r="Y3053" t="s">
        <v>45</v>
      </c>
      <c r="Z3053" t="s">
        <v>70</v>
      </c>
    </row>
    <row r="3054" spans="1:26" x14ac:dyDescent="0.3">
      <c r="A3054" t="s">
        <v>26</v>
      </c>
      <c r="B3054" t="s">
        <v>27</v>
      </c>
      <c r="C3054" s="27">
        <v>2021</v>
      </c>
      <c r="D3054" s="28">
        <v>3</v>
      </c>
      <c r="E3054" t="s">
        <v>52</v>
      </c>
      <c r="F3054" t="s">
        <v>1436</v>
      </c>
      <c r="G3054" s="29">
        <v>44092</v>
      </c>
      <c r="H3054" s="30">
        <v>44092</v>
      </c>
      <c r="I3054" s="31">
        <v>24</v>
      </c>
      <c r="J3054" t="s">
        <v>44</v>
      </c>
      <c r="L3054" t="s">
        <v>37</v>
      </c>
      <c r="M3054" t="s">
        <v>38</v>
      </c>
      <c r="P3054" t="s">
        <v>26</v>
      </c>
      <c r="Q3054" t="s">
        <v>33</v>
      </c>
      <c r="R3054" t="s">
        <v>558</v>
      </c>
      <c r="W3054" s="32">
        <v>-2025</v>
      </c>
      <c r="X3054" t="s">
        <v>1429</v>
      </c>
      <c r="Y3054" t="s">
        <v>45</v>
      </c>
      <c r="Z3054" t="s">
        <v>70</v>
      </c>
    </row>
    <row r="3055" spans="1:26" x14ac:dyDescent="0.3">
      <c r="A3055" t="s">
        <v>26</v>
      </c>
      <c r="B3055" t="s">
        <v>27</v>
      </c>
      <c r="C3055" s="27">
        <v>2021</v>
      </c>
      <c r="D3055" s="28">
        <v>3</v>
      </c>
      <c r="E3055" t="s">
        <v>52</v>
      </c>
      <c r="F3055" t="s">
        <v>1436</v>
      </c>
      <c r="G3055" s="29">
        <v>44092</v>
      </c>
      <c r="H3055" s="30">
        <v>44092</v>
      </c>
      <c r="I3055" s="31">
        <v>50</v>
      </c>
      <c r="J3055" t="s">
        <v>44</v>
      </c>
      <c r="L3055" t="s">
        <v>54</v>
      </c>
      <c r="M3055" t="s">
        <v>38</v>
      </c>
      <c r="P3055" t="s">
        <v>26</v>
      </c>
      <c r="Q3055" t="s">
        <v>33</v>
      </c>
      <c r="R3055" t="s">
        <v>558</v>
      </c>
      <c r="W3055" s="32">
        <v>1921.99</v>
      </c>
      <c r="X3055" t="s">
        <v>1426</v>
      </c>
      <c r="Y3055" t="s">
        <v>57</v>
      </c>
      <c r="Z3055" t="s">
        <v>70</v>
      </c>
    </row>
    <row r="3056" spans="1:26" x14ac:dyDescent="0.3">
      <c r="A3056" t="s">
        <v>26</v>
      </c>
      <c r="B3056" t="s">
        <v>27</v>
      </c>
      <c r="C3056" s="27">
        <v>2021</v>
      </c>
      <c r="D3056" s="28">
        <v>3</v>
      </c>
      <c r="E3056" t="s">
        <v>52</v>
      </c>
      <c r="F3056" t="s">
        <v>1436</v>
      </c>
      <c r="G3056" s="29">
        <v>44092</v>
      </c>
      <c r="H3056" s="30">
        <v>44092</v>
      </c>
      <c r="I3056" s="31">
        <v>51</v>
      </c>
      <c r="J3056" t="s">
        <v>44</v>
      </c>
      <c r="L3056" t="s">
        <v>54</v>
      </c>
      <c r="M3056" t="s">
        <v>38</v>
      </c>
      <c r="P3056" t="s">
        <v>26</v>
      </c>
      <c r="Q3056" t="s">
        <v>33</v>
      </c>
      <c r="R3056" t="s">
        <v>558</v>
      </c>
      <c r="W3056" s="32">
        <v>5839</v>
      </c>
      <c r="X3056" t="s">
        <v>1427</v>
      </c>
      <c r="Y3056" t="s">
        <v>57</v>
      </c>
      <c r="Z3056" t="s">
        <v>70</v>
      </c>
    </row>
    <row r="3057" spans="1:26" x14ac:dyDescent="0.3">
      <c r="A3057" t="s">
        <v>26</v>
      </c>
      <c r="B3057" t="s">
        <v>27</v>
      </c>
      <c r="C3057" s="27">
        <v>2021</v>
      </c>
      <c r="D3057" s="28">
        <v>3</v>
      </c>
      <c r="E3057" t="s">
        <v>52</v>
      </c>
      <c r="F3057" t="s">
        <v>1436</v>
      </c>
      <c r="G3057" s="29">
        <v>44092</v>
      </c>
      <c r="H3057" s="30">
        <v>44092</v>
      </c>
      <c r="I3057" s="31">
        <v>53</v>
      </c>
      <c r="J3057" t="s">
        <v>44</v>
      </c>
      <c r="L3057" t="s">
        <v>54</v>
      </c>
      <c r="M3057" t="s">
        <v>38</v>
      </c>
      <c r="P3057" t="s">
        <v>26</v>
      </c>
      <c r="Q3057" t="s">
        <v>33</v>
      </c>
      <c r="R3057" t="s">
        <v>558</v>
      </c>
      <c r="W3057" s="32">
        <v>24000</v>
      </c>
      <c r="X3057" t="s">
        <v>1428</v>
      </c>
      <c r="Y3057" t="s">
        <v>57</v>
      </c>
      <c r="Z3057" t="s">
        <v>70</v>
      </c>
    </row>
    <row r="3058" spans="1:26" x14ac:dyDescent="0.3">
      <c r="A3058" t="s">
        <v>26</v>
      </c>
      <c r="B3058" t="s">
        <v>27</v>
      </c>
      <c r="C3058" s="27">
        <v>2021</v>
      </c>
      <c r="D3058" s="28">
        <v>3</v>
      </c>
      <c r="E3058" t="s">
        <v>52</v>
      </c>
      <c r="F3058" t="s">
        <v>1436</v>
      </c>
      <c r="G3058" s="29">
        <v>44092</v>
      </c>
      <c r="H3058" s="30">
        <v>44092</v>
      </c>
      <c r="I3058" s="31">
        <v>56</v>
      </c>
      <c r="J3058" t="s">
        <v>44</v>
      </c>
      <c r="L3058" t="s">
        <v>54</v>
      </c>
      <c r="M3058" t="s">
        <v>38</v>
      </c>
      <c r="P3058" t="s">
        <v>26</v>
      </c>
      <c r="Q3058" t="s">
        <v>33</v>
      </c>
      <c r="R3058" t="s">
        <v>558</v>
      </c>
      <c r="W3058" s="32">
        <v>2025</v>
      </c>
      <c r="X3058" t="s">
        <v>1429</v>
      </c>
      <c r="Y3058" t="s">
        <v>57</v>
      </c>
      <c r="Z3058" t="s">
        <v>70</v>
      </c>
    </row>
    <row r="3059" spans="1:26" x14ac:dyDescent="0.3">
      <c r="A3059" t="s">
        <v>26</v>
      </c>
      <c r="B3059" t="s">
        <v>27</v>
      </c>
      <c r="C3059" s="27">
        <v>2021</v>
      </c>
      <c r="D3059" s="28">
        <v>3</v>
      </c>
      <c r="E3059" t="s">
        <v>609</v>
      </c>
      <c r="F3059" t="s">
        <v>1437</v>
      </c>
      <c r="G3059" s="29">
        <v>44098</v>
      </c>
      <c r="H3059" s="30">
        <v>44099</v>
      </c>
      <c r="I3059" s="31">
        <v>239</v>
      </c>
      <c r="J3059" t="s">
        <v>44</v>
      </c>
      <c r="K3059" t="s">
        <v>604</v>
      </c>
      <c r="L3059" t="s">
        <v>611</v>
      </c>
      <c r="M3059" t="s">
        <v>903</v>
      </c>
      <c r="O3059" t="s">
        <v>606</v>
      </c>
      <c r="P3059" t="s">
        <v>26</v>
      </c>
      <c r="Q3059" t="s">
        <v>33</v>
      </c>
      <c r="R3059" t="s">
        <v>558</v>
      </c>
      <c r="W3059" s="32">
        <v>3354.92</v>
      </c>
      <c r="X3059" t="s">
        <v>612</v>
      </c>
      <c r="Y3059" t="s">
        <v>1438</v>
      </c>
      <c r="Z3059" t="s">
        <v>614</v>
      </c>
    </row>
    <row r="3060" spans="1:26" x14ac:dyDescent="0.3">
      <c r="A3060" t="s">
        <v>26</v>
      </c>
      <c r="B3060" t="s">
        <v>27</v>
      </c>
      <c r="C3060" s="27">
        <v>2021</v>
      </c>
      <c r="D3060" s="28">
        <v>3</v>
      </c>
      <c r="E3060" t="s">
        <v>609</v>
      </c>
      <c r="F3060" t="s">
        <v>1437</v>
      </c>
      <c r="G3060" s="29">
        <v>44098</v>
      </c>
      <c r="H3060" s="30">
        <v>44099</v>
      </c>
      <c r="I3060" s="31">
        <v>240</v>
      </c>
      <c r="J3060" t="s">
        <v>44</v>
      </c>
      <c r="K3060" t="s">
        <v>604</v>
      </c>
      <c r="L3060" t="s">
        <v>611</v>
      </c>
      <c r="M3060" t="s">
        <v>903</v>
      </c>
      <c r="O3060" t="s">
        <v>606</v>
      </c>
      <c r="P3060" t="s">
        <v>26</v>
      </c>
      <c r="Q3060" t="s">
        <v>33</v>
      </c>
      <c r="R3060" t="s">
        <v>558</v>
      </c>
      <c r="W3060" s="32">
        <v>3349</v>
      </c>
      <c r="X3060" t="s">
        <v>612</v>
      </c>
      <c r="Y3060" t="s">
        <v>1438</v>
      </c>
      <c r="Z3060" t="s">
        <v>614</v>
      </c>
    </row>
    <row r="3061" spans="1:26" x14ac:dyDescent="0.3">
      <c r="A3061" t="s">
        <v>26</v>
      </c>
      <c r="B3061" t="s">
        <v>27</v>
      </c>
      <c r="C3061" s="27">
        <v>2021</v>
      </c>
      <c r="D3061" s="28">
        <v>3</v>
      </c>
      <c r="E3061" t="s">
        <v>609</v>
      </c>
      <c r="F3061" t="s">
        <v>1437</v>
      </c>
      <c r="G3061" s="29">
        <v>44098</v>
      </c>
      <c r="H3061" s="30">
        <v>44099</v>
      </c>
      <c r="I3061" s="31">
        <v>241</v>
      </c>
      <c r="J3061" t="s">
        <v>44</v>
      </c>
      <c r="K3061" t="s">
        <v>604</v>
      </c>
      <c r="L3061" t="s">
        <v>615</v>
      </c>
      <c r="M3061" t="s">
        <v>903</v>
      </c>
      <c r="O3061" t="s">
        <v>606</v>
      </c>
      <c r="P3061" t="s">
        <v>26</v>
      </c>
      <c r="Q3061" t="s">
        <v>33</v>
      </c>
      <c r="R3061" t="s">
        <v>558</v>
      </c>
      <c r="W3061" s="32">
        <v>485.12</v>
      </c>
      <c r="X3061" t="s">
        <v>612</v>
      </c>
      <c r="Y3061" t="s">
        <v>1438</v>
      </c>
      <c r="Z3061" t="s">
        <v>614</v>
      </c>
    </row>
    <row r="3062" spans="1:26" x14ac:dyDescent="0.3">
      <c r="A3062" t="s">
        <v>26</v>
      </c>
      <c r="B3062" t="s">
        <v>27</v>
      </c>
      <c r="C3062" s="27">
        <v>2021</v>
      </c>
      <c r="D3062" s="28">
        <v>3</v>
      </c>
      <c r="E3062" t="s">
        <v>609</v>
      </c>
      <c r="F3062" t="s">
        <v>1437</v>
      </c>
      <c r="G3062" s="29">
        <v>44098</v>
      </c>
      <c r="H3062" s="30">
        <v>44099</v>
      </c>
      <c r="I3062" s="31">
        <v>242</v>
      </c>
      <c r="J3062" t="s">
        <v>44</v>
      </c>
      <c r="K3062" t="s">
        <v>604</v>
      </c>
      <c r="L3062" t="s">
        <v>615</v>
      </c>
      <c r="M3062" t="s">
        <v>903</v>
      </c>
      <c r="O3062" t="s">
        <v>606</v>
      </c>
      <c r="P3062" t="s">
        <v>26</v>
      </c>
      <c r="Q3062" t="s">
        <v>33</v>
      </c>
      <c r="R3062" t="s">
        <v>558</v>
      </c>
      <c r="W3062" s="32">
        <v>484.27</v>
      </c>
      <c r="X3062" t="s">
        <v>612</v>
      </c>
      <c r="Y3062" t="s">
        <v>1438</v>
      </c>
      <c r="Z3062" t="s">
        <v>614</v>
      </c>
    </row>
    <row r="3063" spans="1:26" x14ac:dyDescent="0.3">
      <c r="A3063" t="s">
        <v>26</v>
      </c>
      <c r="B3063" t="s">
        <v>27</v>
      </c>
      <c r="C3063" s="27">
        <v>2021</v>
      </c>
      <c r="D3063" s="28">
        <v>3</v>
      </c>
      <c r="E3063" t="s">
        <v>609</v>
      </c>
      <c r="F3063" t="s">
        <v>1437</v>
      </c>
      <c r="G3063" s="29">
        <v>44098</v>
      </c>
      <c r="H3063" s="30">
        <v>44099</v>
      </c>
      <c r="I3063" s="31">
        <v>243</v>
      </c>
      <c r="J3063" t="s">
        <v>44</v>
      </c>
      <c r="K3063" t="s">
        <v>604</v>
      </c>
      <c r="L3063" t="s">
        <v>616</v>
      </c>
      <c r="M3063" t="s">
        <v>903</v>
      </c>
      <c r="O3063" t="s">
        <v>606</v>
      </c>
      <c r="P3063" t="s">
        <v>26</v>
      </c>
      <c r="Q3063" t="s">
        <v>33</v>
      </c>
      <c r="R3063" t="s">
        <v>558</v>
      </c>
      <c r="W3063" s="32">
        <v>231.8</v>
      </c>
      <c r="X3063" t="s">
        <v>612</v>
      </c>
      <c r="Y3063" t="s">
        <v>1438</v>
      </c>
      <c r="Z3063" t="s">
        <v>614</v>
      </c>
    </row>
    <row r="3064" spans="1:26" x14ac:dyDescent="0.3">
      <c r="A3064" t="s">
        <v>26</v>
      </c>
      <c r="B3064" t="s">
        <v>27</v>
      </c>
      <c r="C3064" s="27">
        <v>2021</v>
      </c>
      <c r="D3064" s="28">
        <v>3</v>
      </c>
      <c r="E3064" t="s">
        <v>609</v>
      </c>
      <c r="F3064" t="s">
        <v>1437</v>
      </c>
      <c r="G3064" s="29">
        <v>44098</v>
      </c>
      <c r="H3064" s="30">
        <v>44099</v>
      </c>
      <c r="I3064" s="31">
        <v>244</v>
      </c>
      <c r="J3064" t="s">
        <v>44</v>
      </c>
      <c r="K3064" t="s">
        <v>604</v>
      </c>
      <c r="L3064" t="s">
        <v>616</v>
      </c>
      <c r="M3064" t="s">
        <v>903</v>
      </c>
      <c r="O3064" t="s">
        <v>606</v>
      </c>
      <c r="P3064" t="s">
        <v>26</v>
      </c>
      <c r="Q3064" t="s">
        <v>33</v>
      </c>
      <c r="R3064" t="s">
        <v>558</v>
      </c>
      <c r="W3064" s="32">
        <v>242.58</v>
      </c>
      <c r="X3064" t="s">
        <v>612</v>
      </c>
      <c r="Y3064" t="s">
        <v>1438</v>
      </c>
      <c r="Z3064" t="s">
        <v>614</v>
      </c>
    </row>
    <row r="3065" spans="1:26" x14ac:dyDescent="0.3">
      <c r="A3065" t="s">
        <v>26</v>
      </c>
      <c r="B3065" t="s">
        <v>27</v>
      </c>
      <c r="C3065" s="27">
        <v>2021</v>
      </c>
      <c r="D3065" s="28">
        <v>3</v>
      </c>
      <c r="E3065" t="s">
        <v>609</v>
      </c>
      <c r="F3065" t="s">
        <v>1437</v>
      </c>
      <c r="G3065" s="29">
        <v>44098</v>
      </c>
      <c r="H3065" s="30">
        <v>44099</v>
      </c>
      <c r="I3065" s="31">
        <v>245</v>
      </c>
      <c r="J3065" t="s">
        <v>44</v>
      </c>
      <c r="K3065" t="s">
        <v>604</v>
      </c>
      <c r="L3065" t="s">
        <v>617</v>
      </c>
      <c r="M3065" t="s">
        <v>903</v>
      </c>
      <c r="O3065" t="s">
        <v>606</v>
      </c>
      <c r="P3065" t="s">
        <v>26</v>
      </c>
      <c r="Q3065" t="s">
        <v>33</v>
      </c>
      <c r="R3065" t="s">
        <v>558</v>
      </c>
      <c r="W3065" s="32">
        <v>44.96</v>
      </c>
      <c r="X3065" t="s">
        <v>612</v>
      </c>
      <c r="Y3065" t="s">
        <v>1438</v>
      </c>
      <c r="Z3065" t="s">
        <v>614</v>
      </c>
    </row>
    <row r="3066" spans="1:26" x14ac:dyDescent="0.3">
      <c r="A3066" t="s">
        <v>26</v>
      </c>
      <c r="B3066" t="s">
        <v>27</v>
      </c>
      <c r="C3066" s="27">
        <v>2021</v>
      </c>
      <c r="D3066" s="28">
        <v>3</v>
      </c>
      <c r="E3066" t="s">
        <v>609</v>
      </c>
      <c r="F3066" t="s">
        <v>1437</v>
      </c>
      <c r="G3066" s="29">
        <v>44098</v>
      </c>
      <c r="H3066" s="30">
        <v>44099</v>
      </c>
      <c r="I3066" s="31">
        <v>246</v>
      </c>
      <c r="J3066" t="s">
        <v>44</v>
      </c>
      <c r="K3066" t="s">
        <v>604</v>
      </c>
      <c r="L3066" t="s">
        <v>617</v>
      </c>
      <c r="M3066" t="s">
        <v>903</v>
      </c>
      <c r="O3066" t="s">
        <v>606</v>
      </c>
      <c r="P3066" t="s">
        <v>26</v>
      </c>
      <c r="Q3066" t="s">
        <v>33</v>
      </c>
      <c r="R3066" t="s">
        <v>558</v>
      </c>
      <c r="W3066" s="32">
        <v>44.88</v>
      </c>
      <c r="X3066" t="s">
        <v>612</v>
      </c>
      <c r="Y3066" t="s">
        <v>1438</v>
      </c>
      <c r="Z3066" t="s">
        <v>614</v>
      </c>
    </row>
    <row r="3067" spans="1:26" x14ac:dyDescent="0.3">
      <c r="A3067" t="s">
        <v>26</v>
      </c>
      <c r="B3067" t="s">
        <v>27</v>
      </c>
      <c r="C3067" s="27">
        <v>2021</v>
      </c>
      <c r="D3067" s="28">
        <v>3</v>
      </c>
      <c r="E3067" t="s">
        <v>609</v>
      </c>
      <c r="F3067" t="s">
        <v>1437</v>
      </c>
      <c r="G3067" s="29">
        <v>44098</v>
      </c>
      <c r="H3067" s="30">
        <v>44099</v>
      </c>
      <c r="I3067" s="31">
        <v>247</v>
      </c>
      <c r="J3067" t="s">
        <v>44</v>
      </c>
      <c r="K3067" t="s">
        <v>604</v>
      </c>
      <c r="L3067" t="s">
        <v>657</v>
      </c>
      <c r="M3067" t="s">
        <v>903</v>
      </c>
      <c r="O3067" t="s">
        <v>606</v>
      </c>
      <c r="P3067" t="s">
        <v>26</v>
      </c>
      <c r="Q3067" t="s">
        <v>33</v>
      </c>
      <c r="R3067" t="s">
        <v>558</v>
      </c>
      <c r="W3067" s="32">
        <v>901</v>
      </c>
      <c r="X3067" t="s">
        <v>612</v>
      </c>
      <c r="Y3067" t="s">
        <v>1438</v>
      </c>
      <c r="Z3067" t="s">
        <v>614</v>
      </c>
    </row>
    <row r="3068" spans="1:26" x14ac:dyDescent="0.3">
      <c r="A3068" t="s">
        <v>26</v>
      </c>
      <c r="B3068" t="s">
        <v>27</v>
      </c>
      <c r="C3068" s="27">
        <v>2021</v>
      </c>
      <c r="D3068" s="28">
        <v>3</v>
      </c>
      <c r="E3068" t="s">
        <v>609</v>
      </c>
      <c r="F3068" t="s">
        <v>1437</v>
      </c>
      <c r="G3068" s="29">
        <v>44098</v>
      </c>
      <c r="H3068" s="30">
        <v>44099</v>
      </c>
      <c r="I3068" s="31">
        <v>248</v>
      </c>
      <c r="J3068" t="s">
        <v>44</v>
      </c>
      <c r="K3068" t="s">
        <v>604</v>
      </c>
      <c r="L3068" t="s">
        <v>657</v>
      </c>
      <c r="M3068" t="s">
        <v>903</v>
      </c>
      <c r="O3068" t="s">
        <v>606</v>
      </c>
      <c r="P3068" t="s">
        <v>26</v>
      </c>
      <c r="Q3068" t="s">
        <v>33</v>
      </c>
      <c r="R3068" t="s">
        <v>558</v>
      </c>
      <c r="W3068" s="32">
        <v>614.5</v>
      </c>
      <c r="X3068" t="s">
        <v>612</v>
      </c>
      <c r="Y3068" t="s">
        <v>1438</v>
      </c>
      <c r="Z3068" t="s">
        <v>614</v>
      </c>
    </row>
    <row r="3069" spans="1:26" x14ac:dyDescent="0.3">
      <c r="A3069" t="s">
        <v>26</v>
      </c>
      <c r="B3069" t="s">
        <v>27</v>
      </c>
      <c r="C3069" s="27">
        <v>2021</v>
      </c>
      <c r="D3069" s="28">
        <v>3</v>
      </c>
      <c r="E3069" t="s">
        <v>609</v>
      </c>
      <c r="F3069" t="s">
        <v>1437</v>
      </c>
      <c r="G3069" s="29">
        <v>44098</v>
      </c>
      <c r="H3069" s="30">
        <v>44099</v>
      </c>
      <c r="I3069" s="31">
        <v>249</v>
      </c>
      <c r="J3069" t="s">
        <v>44</v>
      </c>
      <c r="K3069" t="s">
        <v>604</v>
      </c>
      <c r="L3069" t="s">
        <v>618</v>
      </c>
      <c r="M3069" t="s">
        <v>903</v>
      </c>
      <c r="O3069" t="s">
        <v>606</v>
      </c>
      <c r="P3069" t="s">
        <v>26</v>
      </c>
      <c r="Q3069" t="s">
        <v>33</v>
      </c>
      <c r="R3069" t="s">
        <v>558</v>
      </c>
      <c r="W3069" s="32">
        <v>37.58</v>
      </c>
      <c r="X3069" t="s">
        <v>612</v>
      </c>
      <c r="Y3069" t="s">
        <v>1438</v>
      </c>
      <c r="Z3069" t="s">
        <v>614</v>
      </c>
    </row>
    <row r="3070" spans="1:26" x14ac:dyDescent="0.3">
      <c r="A3070" t="s">
        <v>26</v>
      </c>
      <c r="B3070" t="s">
        <v>27</v>
      </c>
      <c r="C3070" s="27">
        <v>2021</v>
      </c>
      <c r="D3070" s="28">
        <v>3</v>
      </c>
      <c r="E3070" t="s">
        <v>609</v>
      </c>
      <c r="F3070" t="s">
        <v>1437</v>
      </c>
      <c r="G3070" s="29">
        <v>44098</v>
      </c>
      <c r="H3070" s="30">
        <v>44099</v>
      </c>
      <c r="I3070" s="31">
        <v>250</v>
      </c>
      <c r="J3070" t="s">
        <v>44</v>
      </c>
      <c r="K3070" t="s">
        <v>604</v>
      </c>
      <c r="L3070" t="s">
        <v>618</v>
      </c>
      <c r="M3070" t="s">
        <v>903</v>
      </c>
      <c r="O3070" t="s">
        <v>606</v>
      </c>
      <c r="P3070" t="s">
        <v>26</v>
      </c>
      <c r="Q3070" t="s">
        <v>33</v>
      </c>
      <c r="R3070" t="s">
        <v>558</v>
      </c>
      <c r="W3070" s="32">
        <v>37.51</v>
      </c>
      <c r="X3070" t="s">
        <v>612</v>
      </c>
      <c r="Y3070" t="s">
        <v>1438</v>
      </c>
      <c r="Z3070" t="s">
        <v>614</v>
      </c>
    </row>
    <row r="3071" spans="1:26" x14ac:dyDescent="0.3">
      <c r="A3071" t="s">
        <v>26</v>
      </c>
      <c r="B3071" t="s">
        <v>27</v>
      </c>
      <c r="C3071" s="27">
        <v>2021</v>
      </c>
      <c r="D3071" s="28">
        <v>3</v>
      </c>
      <c r="E3071" t="s">
        <v>609</v>
      </c>
      <c r="F3071" t="s">
        <v>1437</v>
      </c>
      <c r="G3071" s="29">
        <v>44098</v>
      </c>
      <c r="H3071" s="30">
        <v>44099</v>
      </c>
      <c r="I3071" s="31">
        <v>251</v>
      </c>
      <c r="J3071" t="s">
        <v>44</v>
      </c>
      <c r="K3071" t="s">
        <v>604</v>
      </c>
      <c r="L3071" t="s">
        <v>619</v>
      </c>
      <c r="M3071" t="s">
        <v>903</v>
      </c>
      <c r="O3071" t="s">
        <v>606</v>
      </c>
      <c r="P3071" t="s">
        <v>26</v>
      </c>
      <c r="Q3071" t="s">
        <v>33</v>
      </c>
      <c r="R3071" t="s">
        <v>558</v>
      </c>
      <c r="W3071" s="32">
        <v>20.47</v>
      </c>
      <c r="X3071" t="s">
        <v>612</v>
      </c>
      <c r="Y3071" t="s">
        <v>1438</v>
      </c>
      <c r="Z3071" t="s">
        <v>614</v>
      </c>
    </row>
    <row r="3072" spans="1:26" x14ac:dyDescent="0.3">
      <c r="A3072" t="s">
        <v>26</v>
      </c>
      <c r="B3072" t="s">
        <v>27</v>
      </c>
      <c r="C3072" s="27">
        <v>2021</v>
      </c>
      <c r="D3072" s="28">
        <v>3</v>
      </c>
      <c r="E3072" t="s">
        <v>609</v>
      </c>
      <c r="F3072" t="s">
        <v>1437</v>
      </c>
      <c r="G3072" s="29">
        <v>44098</v>
      </c>
      <c r="H3072" s="30">
        <v>44099</v>
      </c>
      <c r="I3072" s="31">
        <v>252</v>
      </c>
      <c r="J3072" t="s">
        <v>44</v>
      </c>
      <c r="K3072" t="s">
        <v>604</v>
      </c>
      <c r="L3072" t="s">
        <v>619</v>
      </c>
      <c r="M3072" t="s">
        <v>903</v>
      </c>
      <c r="O3072" t="s">
        <v>606</v>
      </c>
      <c r="P3072" t="s">
        <v>26</v>
      </c>
      <c r="Q3072" t="s">
        <v>33</v>
      </c>
      <c r="R3072" t="s">
        <v>558</v>
      </c>
      <c r="W3072" s="32">
        <v>20.43</v>
      </c>
      <c r="X3072" t="s">
        <v>612</v>
      </c>
      <c r="Y3072" t="s">
        <v>1438</v>
      </c>
      <c r="Z3072" t="s">
        <v>614</v>
      </c>
    </row>
    <row r="3073" spans="1:26" x14ac:dyDescent="0.3">
      <c r="A3073" t="s">
        <v>26</v>
      </c>
      <c r="B3073" t="s">
        <v>27</v>
      </c>
      <c r="C3073" s="27">
        <v>2021</v>
      </c>
      <c r="D3073" s="28">
        <v>3</v>
      </c>
      <c r="E3073" t="s">
        <v>609</v>
      </c>
      <c r="F3073" t="s">
        <v>1437</v>
      </c>
      <c r="G3073" s="29">
        <v>44098</v>
      </c>
      <c r="H3073" s="30">
        <v>44099</v>
      </c>
      <c r="I3073" s="31">
        <v>253</v>
      </c>
      <c r="J3073" t="s">
        <v>44</v>
      </c>
      <c r="K3073" t="s">
        <v>604</v>
      </c>
      <c r="L3073" t="s">
        <v>905</v>
      </c>
      <c r="M3073" t="s">
        <v>903</v>
      </c>
      <c r="O3073" t="s">
        <v>606</v>
      </c>
      <c r="P3073" t="s">
        <v>26</v>
      </c>
      <c r="Q3073" t="s">
        <v>33</v>
      </c>
      <c r="R3073" t="s">
        <v>558</v>
      </c>
      <c r="W3073" s="32">
        <v>20</v>
      </c>
      <c r="X3073" t="s">
        <v>612</v>
      </c>
      <c r="Y3073" t="s">
        <v>1438</v>
      </c>
      <c r="Z3073" t="s">
        <v>614</v>
      </c>
    </row>
    <row r="3074" spans="1:26" x14ac:dyDescent="0.3">
      <c r="A3074" t="s">
        <v>26</v>
      </c>
      <c r="B3074" t="s">
        <v>27</v>
      </c>
      <c r="C3074" s="27">
        <v>2021</v>
      </c>
      <c r="D3074" s="28">
        <v>3</v>
      </c>
      <c r="E3074" t="s">
        <v>609</v>
      </c>
      <c r="F3074" t="s">
        <v>1437</v>
      </c>
      <c r="G3074" s="29">
        <v>44098</v>
      </c>
      <c r="H3074" s="30">
        <v>44099</v>
      </c>
      <c r="I3074" s="31">
        <v>254</v>
      </c>
      <c r="J3074" t="s">
        <v>44</v>
      </c>
      <c r="K3074" t="s">
        <v>604</v>
      </c>
      <c r="L3074" t="s">
        <v>905</v>
      </c>
      <c r="M3074" t="s">
        <v>903</v>
      </c>
      <c r="O3074" t="s">
        <v>606</v>
      </c>
      <c r="P3074" t="s">
        <v>26</v>
      </c>
      <c r="Q3074" t="s">
        <v>33</v>
      </c>
      <c r="R3074" t="s">
        <v>558</v>
      </c>
      <c r="W3074" s="32">
        <v>10</v>
      </c>
      <c r="X3074" t="s">
        <v>612</v>
      </c>
      <c r="Y3074" t="s">
        <v>1438</v>
      </c>
      <c r="Z3074" t="s">
        <v>614</v>
      </c>
    </row>
    <row r="3075" spans="1:26" x14ac:dyDescent="0.3">
      <c r="A3075" t="s">
        <v>26</v>
      </c>
      <c r="B3075" t="s">
        <v>27</v>
      </c>
      <c r="C3075" s="27">
        <v>2021</v>
      </c>
      <c r="D3075" s="28">
        <v>3</v>
      </c>
      <c r="E3075" t="s">
        <v>609</v>
      </c>
      <c r="F3075" t="s">
        <v>1437</v>
      </c>
      <c r="G3075" s="29">
        <v>44098</v>
      </c>
      <c r="H3075" s="30">
        <v>44099</v>
      </c>
      <c r="I3075" s="31">
        <v>306</v>
      </c>
      <c r="J3075" t="s">
        <v>44</v>
      </c>
      <c r="K3075" t="s">
        <v>604</v>
      </c>
      <c r="L3075" t="s">
        <v>611</v>
      </c>
      <c r="M3075" t="s">
        <v>1025</v>
      </c>
      <c r="O3075" t="s">
        <v>606</v>
      </c>
      <c r="P3075" t="s">
        <v>26</v>
      </c>
      <c r="Q3075" t="s">
        <v>33</v>
      </c>
      <c r="R3075" t="s">
        <v>558</v>
      </c>
      <c r="W3075" s="32">
        <v>2500</v>
      </c>
      <c r="X3075" t="s">
        <v>612</v>
      </c>
      <c r="Y3075" t="s">
        <v>1438</v>
      </c>
      <c r="Z3075" t="s">
        <v>614</v>
      </c>
    </row>
    <row r="3076" spans="1:26" x14ac:dyDescent="0.3">
      <c r="A3076" t="s">
        <v>26</v>
      </c>
      <c r="B3076" t="s">
        <v>27</v>
      </c>
      <c r="C3076" s="27">
        <v>2021</v>
      </c>
      <c r="D3076" s="28">
        <v>3</v>
      </c>
      <c r="E3076" t="s">
        <v>609</v>
      </c>
      <c r="F3076" t="s">
        <v>1437</v>
      </c>
      <c r="G3076" s="29">
        <v>44098</v>
      </c>
      <c r="H3076" s="30">
        <v>44099</v>
      </c>
      <c r="I3076" s="31">
        <v>307</v>
      </c>
      <c r="J3076" t="s">
        <v>44</v>
      </c>
      <c r="K3076" t="s">
        <v>604</v>
      </c>
      <c r="L3076" t="s">
        <v>615</v>
      </c>
      <c r="M3076" t="s">
        <v>1025</v>
      </c>
      <c r="O3076" t="s">
        <v>606</v>
      </c>
      <c r="P3076" t="s">
        <v>26</v>
      </c>
      <c r="Q3076" t="s">
        <v>33</v>
      </c>
      <c r="R3076" t="s">
        <v>558</v>
      </c>
      <c r="W3076" s="32">
        <v>361.5</v>
      </c>
      <c r="X3076" t="s">
        <v>612</v>
      </c>
      <c r="Y3076" t="s">
        <v>1438</v>
      </c>
      <c r="Z3076" t="s">
        <v>614</v>
      </c>
    </row>
    <row r="3077" spans="1:26" x14ac:dyDescent="0.3">
      <c r="A3077" t="s">
        <v>26</v>
      </c>
      <c r="B3077" t="s">
        <v>27</v>
      </c>
      <c r="C3077" s="27">
        <v>2021</v>
      </c>
      <c r="D3077" s="28">
        <v>3</v>
      </c>
      <c r="E3077" t="s">
        <v>609</v>
      </c>
      <c r="F3077" t="s">
        <v>1437</v>
      </c>
      <c r="G3077" s="29">
        <v>44098</v>
      </c>
      <c r="H3077" s="30">
        <v>44099</v>
      </c>
      <c r="I3077" s="31">
        <v>308</v>
      </c>
      <c r="J3077" t="s">
        <v>44</v>
      </c>
      <c r="K3077" t="s">
        <v>604</v>
      </c>
      <c r="L3077" t="s">
        <v>616</v>
      </c>
      <c r="M3077" t="s">
        <v>1025</v>
      </c>
      <c r="O3077" t="s">
        <v>606</v>
      </c>
      <c r="P3077" t="s">
        <v>26</v>
      </c>
      <c r="Q3077" t="s">
        <v>33</v>
      </c>
      <c r="R3077" t="s">
        <v>558</v>
      </c>
      <c r="W3077" s="32">
        <v>179.63</v>
      </c>
      <c r="X3077" t="s">
        <v>612</v>
      </c>
      <c r="Y3077" t="s">
        <v>1438</v>
      </c>
      <c r="Z3077" t="s">
        <v>614</v>
      </c>
    </row>
    <row r="3078" spans="1:26" x14ac:dyDescent="0.3">
      <c r="A3078" t="s">
        <v>26</v>
      </c>
      <c r="B3078" t="s">
        <v>27</v>
      </c>
      <c r="C3078" s="27">
        <v>2021</v>
      </c>
      <c r="D3078" s="28">
        <v>3</v>
      </c>
      <c r="E3078" t="s">
        <v>609</v>
      </c>
      <c r="F3078" t="s">
        <v>1437</v>
      </c>
      <c r="G3078" s="29">
        <v>44098</v>
      </c>
      <c r="H3078" s="30">
        <v>44099</v>
      </c>
      <c r="I3078" s="31">
        <v>309</v>
      </c>
      <c r="J3078" t="s">
        <v>44</v>
      </c>
      <c r="K3078" t="s">
        <v>604</v>
      </c>
      <c r="L3078" t="s">
        <v>617</v>
      </c>
      <c r="M3078" t="s">
        <v>1025</v>
      </c>
      <c r="O3078" t="s">
        <v>606</v>
      </c>
      <c r="P3078" t="s">
        <v>26</v>
      </c>
      <c r="Q3078" t="s">
        <v>33</v>
      </c>
      <c r="R3078" t="s">
        <v>558</v>
      </c>
      <c r="W3078" s="32">
        <v>33.5</v>
      </c>
      <c r="X3078" t="s">
        <v>612</v>
      </c>
      <c r="Y3078" t="s">
        <v>1438</v>
      </c>
      <c r="Z3078" t="s">
        <v>614</v>
      </c>
    </row>
    <row r="3079" spans="1:26" x14ac:dyDescent="0.3">
      <c r="A3079" t="s">
        <v>26</v>
      </c>
      <c r="B3079" t="s">
        <v>27</v>
      </c>
      <c r="C3079" s="27">
        <v>2021</v>
      </c>
      <c r="D3079" s="28">
        <v>3</v>
      </c>
      <c r="E3079" t="s">
        <v>609</v>
      </c>
      <c r="F3079" t="s">
        <v>1437</v>
      </c>
      <c r="G3079" s="29">
        <v>44098</v>
      </c>
      <c r="H3079" s="30">
        <v>44099</v>
      </c>
      <c r="I3079" s="31">
        <v>310</v>
      </c>
      <c r="J3079" t="s">
        <v>44</v>
      </c>
      <c r="K3079" t="s">
        <v>604</v>
      </c>
      <c r="L3079" t="s">
        <v>657</v>
      </c>
      <c r="M3079" t="s">
        <v>1025</v>
      </c>
      <c r="O3079" t="s">
        <v>606</v>
      </c>
      <c r="P3079" t="s">
        <v>26</v>
      </c>
      <c r="Q3079" t="s">
        <v>33</v>
      </c>
      <c r="R3079" t="s">
        <v>558</v>
      </c>
      <c r="W3079" s="32">
        <v>614.5</v>
      </c>
      <c r="X3079" t="s">
        <v>612</v>
      </c>
      <c r="Y3079" t="s">
        <v>1438</v>
      </c>
      <c r="Z3079" t="s">
        <v>614</v>
      </c>
    </row>
    <row r="3080" spans="1:26" x14ac:dyDescent="0.3">
      <c r="A3080" t="s">
        <v>26</v>
      </c>
      <c r="B3080" t="s">
        <v>27</v>
      </c>
      <c r="C3080" s="27">
        <v>2021</v>
      </c>
      <c r="D3080" s="28">
        <v>3</v>
      </c>
      <c r="E3080" t="s">
        <v>609</v>
      </c>
      <c r="F3080" t="s">
        <v>1437</v>
      </c>
      <c r="G3080" s="29">
        <v>44098</v>
      </c>
      <c r="H3080" s="30">
        <v>44099</v>
      </c>
      <c r="I3080" s="31">
        <v>311</v>
      </c>
      <c r="J3080" t="s">
        <v>44</v>
      </c>
      <c r="K3080" t="s">
        <v>604</v>
      </c>
      <c r="L3080" t="s">
        <v>618</v>
      </c>
      <c r="M3080" t="s">
        <v>1025</v>
      </c>
      <c r="O3080" t="s">
        <v>606</v>
      </c>
      <c r="P3080" t="s">
        <v>26</v>
      </c>
      <c r="Q3080" t="s">
        <v>33</v>
      </c>
      <c r="R3080" t="s">
        <v>558</v>
      </c>
      <c r="W3080" s="32">
        <v>28</v>
      </c>
      <c r="X3080" t="s">
        <v>612</v>
      </c>
      <c r="Y3080" t="s">
        <v>1438</v>
      </c>
      <c r="Z3080" t="s">
        <v>614</v>
      </c>
    </row>
    <row r="3081" spans="1:26" x14ac:dyDescent="0.3">
      <c r="A3081" t="s">
        <v>26</v>
      </c>
      <c r="B3081" t="s">
        <v>27</v>
      </c>
      <c r="C3081" s="27">
        <v>2021</v>
      </c>
      <c r="D3081" s="28">
        <v>3</v>
      </c>
      <c r="E3081" t="s">
        <v>609</v>
      </c>
      <c r="F3081" t="s">
        <v>1437</v>
      </c>
      <c r="G3081" s="29">
        <v>44098</v>
      </c>
      <c r="H3081" s="30">
        <v>44099</v>
      </c>
      <c r="I3081" s="31">
        <v>312</v>
      </c>
      <c r="J3081" t="s">
        <v>44</v>
      </c>
      <c r="K3081" t="s">
        <v>604</v>
      </c>
      <c r="L3081" t="s">
        <v>619</v>
      </c>
      <c r="M3081" t="s">
        <v>1025</v>
      </c>
      <c r="O3081" t="s">
        <v>606</v>
      </c>
      <c r="P3081" t="s">
        <v>26</v>
      </c>
      <c r="Q3081" t="s">
        <v>33</v>
      </c>
      <c r="R3081" t="s">
        <v>558</v>
      </c>
      <c r="W3081" s="32">
        <v>15.25</v>
      </c>
      <c r="X3081" t="s">
        <v>612</v>
      </c>
      <c r="Y3081" t="s">
        <v>1438</v>
      </c>
      <c r="Z3081" t="s">
        <v>614</v>
      </c>
    </row>
    <row r="3082" spans="1:26" x14ac:dyDescent="0.3">
      <c r="A3082" t="s">
        <v>26</v>
      </c>
      <c r="B3082" t="s">
        <v>27</v>
      </c>
      <c r="C3082" s="27">
        <v>2021</v>
      </c>
      <c r="D3082" s="28">
        <v>3</v>
      </c>
      <c r="E3082" t="s">
        <v>609</v>
      </c>
      <c r="F3082" t="s">
        <v>1437</v>
      </c>
      <c r="G3082" s="29">
        <v>44098</v>
      </c>
      <c r="H3082" s="30">
        <v>44099</v>
      </c>
      <c r="I3082" s="31">
        <v>410</v>
      </c>
      <c r="J3082" t="s">
        <v>44</v>
      </c>
      <c r="L3082" t="s">
        <v>37</v>
      </c>
      <c r="M3082" t="s">
        <v>38</v>
      </c>
      <c r="Q3082" t="s">
        <v>33</v>
      </c>
      <c r="W3082" s="32">
        <v>-13631.4</v>
      </c>
      <c r="Y3082" t="s">
        <v>45</v>
      </c>
      <c r="Z3082" t="s">
        <v>614</v>
      </c>
    </row>
    <row r="3083" spans="1:26" x14ac:dyDescent="0.3">
      <c r="A3083" t="s">
        <v>26</v>
      </c>
      <c r="B3083" t="s">
        <v>27</v>
      </c>
      <c r="C3083" s="27">
        <v>2021</v>
      </c>
      <c r="D3083" s="28">
        <v>3</v>
      </c>
      <c r="E3083" t="s">
        <v>39</v>
      </c>
      <c r="F3083" t="s">
        <v>1439</v>
      </c>
      <c r="G3083" s="29">
        <v>44104</v>
      </c>
      <c r="H3083" s="30">
        <v>44112</v>
      </c>
      <c r="I3083" s="31">
        <v>48</v>
      </c>
      <c r="J3083" t="s">
        <v>44</v>
      </c>
      <c r="K3083" t="s">
        <v>604</v>
      </c>
      <c r="L3083" t="s">
        <v>1414</v>
      </c>
      <c r="M3083" t="s">
        <v>903</v>
      </c>
      <c r="P3083" t="s">
        <v>26</v>
      </c>
      <c r="Q3083" t="s">
        <v>33</v>
      </c>
      <c r="R3083" t="s">
        <v>558</v>
      </c>
      <c r="W3083" s="32">
        <v>-37.700000000000003</v>
      </c>
      <c r="X3083" t="s">
        <v>1410</v>
      </c>
      <c r="Y3083" t="s">
        <v>1440</v>
      </c>
      <c r="Z3083" t="s">
        <v>1441</v>
      </c>
    </row>
    <row r="3084" spans="1:26" x14ac:dyDescent="0.3">
      <c r="A3084" t="s">
        <v>26</v>
      </c>
      <c r="B3084" t="s">
        <v>27</v>
      </c>
      <c r="C3084" s="27">
        <v>2021</v>
      </c>
      <c r="D3084" s="28">
        <v>3</v>
      </c>
      <c r="E3084" t="s">
        <v>39</v>
      </c>
      <c r="F3084" t="s">
        <v>1439</v>
      </c>
      <c r="G3084" s="29">
        <v>44104</v>
      </c>
      <c r="H3084" s="30">
        <v>44112</v>
      </c>
      <c r="I3084" s="31">
        <v>49</v>
      </c>
      <c r="J3084" t="s">
        <v>44</v>
      </c>
      <c r="K3084" t="s">
        <v>604</v>
      </c>
      <c r="L3084" t="s">
        <v>1414</v>
      </c>
      <c r="M3084" t="s">
        <v>1025</v>
      </c>
      <c r="P3084" t="s">
        <v>26</v>
      </c>
      <c r="Q3084" t="s">
        <v>33</v>
      </c>
      <c r="R3084" t="s">
        <v>558</v>
      </c>
      <c r="W3084" s="32">
        <v>-14.21</v>
      </c>
      <c r="X3084" t="s">
        <v>1410</v>
      </c>
      <c r="Y3084" t="s">
        <v>1440</v>
      </c>
      <c r="Z3084" t="s">
        <v>1441</v>
      </c>
    </row>
    <row r="3085" spans="1:26" x14ac:dyDescent="0.3">
      <c r="A3085" t="s">
        <v>26</v>
      </c>
      <c r="B3085" t="s">
        <v>27</v>
      </c>
      <c r="C3085" s="27">
        <v>2021</v>
      </c>
      <c r="D3085" s="28">
        <v>3</v>
      </c>
      <c r="E3085" t="s">
        <v>39</v>
      </c>
      <c r="F3085" t="s">
        <v>1439</v>
      </c>
      <c r="G3085" s="29">
        <v>44104</v>
      </c>
      <c r="H3085" s="30">
        <v>44112</v>
      </c>
      <c r="I3085" s="31">
        <v>87</v>
      </c>
      <c r="J3085" t="s">
        <v>44</v>
      </c>
      <c r="L3085" t="s">
        <v>37</v>
      </c>
      <c r="M3085" t="s">
        <v>38</v>
      </c>
      <c r="Q3085" t="s">
        <v>33</v>
      </c>
      <c r="W3085" s="32">
        <v>51.91</v>
      </c>
      <c r="Y3085" t="s">
        <v>45</v>
      </c>
      <c r="Z3085" t="s">
        <v>1441</v>
      </c>
    </row>
    <row r="3086" spans="1:26" x14ac:dyDescent="0.3">
      <c r="A3086" t="s">
        <v>26</v>
      </c>
      <c r="B3086" t="s">
        <v>27</v>
      </c>
      <c r="C3086" s="27">
        <v>2021</v>
      </c>
      <c r="D3086" s="28">
        <v>3</v>
      </c>
      <c r="E3086" t="s">
        <v>39</v>
      </c>
      <c r="F3086" t="s">
        <v>1442</v>
      </c>
      <c r="G3086" s="29">
        <v>44104</v>
      </c>
      <c r="H3086" s="30">
        <v>44112</v>
      </c>
      <c r="I3086" s="31">
        <v>48</v>
      </c>
      <c r="J3086" t="s">
        <v>44</v>
      </c>
      <c r="K3086" t="s">
        <v>604</v>
      </c>
      <c r="L3086" t="s">
        <v>724</v>
      </c>
      <c r="M3086" t="s">
        <v>903</v>
      </c>
      <c r="P3086" t="s">
        <v>26</v>
      </c>
      <c r="Q3086" t="s">
        <v>33</v>
      </c>
      <c r="R3086" t="s">
        <v>558</v>
      </c>
      <c r="W3086" s="32">
        <v>-5.37</v>
      </c>
      <c r="X3086" t="s">
        <v>1410</v>
      </c>
      <c r="Y3086" t="s">
        <v>1443</v>
      </c>
      <c r="Z3086" t="s">
        <v>1444</v>
      </c>
    </row>
    <row r="3087" spans="1:26" x14ac:dyDescent="0.3">
      <c r="A3087" t="s">
        <v>26</v>
      </c>
      <c r="B3087" t="s">
        <v>27</v>
      </c>
      <c r="C3087" s="27">
        <v>2021</v>
      </c>
      <c r="D3087" s="28">
        <v>3</v>
      </c>
      <c r="E3087" t="s">
        <v>39</v>
      </c>
      <c r="F3087" t="s">
        <v>1442</v>
      </c>
      <c r="G3087" s="29">
        <v>44104</v>
      </c>
      <c r="H3087" s="30">
        <v>44112</v>
      </c>
      <c r="I3087" s="31">
        <v>49</v>
      </c>
      <c r="J3087" t="s">
        <v>44</v>
      </c>
      <c r="K3087" t="s">
        <v>604</v>
      </c>
      <c r="L3087" t="s">
        <v>724</v>
      </c>
      <c r="M3087" t="s">
        <v>1025</v>
      </c>
      <c r="P3087" t="s">
        <v>26</v>
      </c>
      <c r="Q3087" t="s">
        <v>33</v>
      </c>
      <c r="R3087" t="s">
        <v>558</v>
      </c>
      <c r="W3087" s="32">
        <v>-2.0299999999999998</v>
      </c>
      <c r="X3087" t="s">
        <v>1410</v>
      </c>
      <c r="Y3087" t="s">
        <v>1443</v>
      </c>
      <c r="Z3087" t="s">
        <v>1444</v>
      </c>
    </row>
    <row r="3088" spans="1:26" x14ac:dyDescent="0.3">
      <c r="A3088" t="s">
        <v>26</v>
      </c>
      <c r="B3088" t="s">
        <v>27</v>
      </c>
      <c r="C3088" s="27">
        <v>2021</v>
      </c>
      <c r="D3088" s="28">
        <v>3</v>
      </c>
      <c r="E3088" t="s">
        <v>39</v>
      </c>
      <c r="F3088" t="s">
        <v>1442</v>
      </c>
      <c r="G3088" s="29">
        <v>44104</v>
      </c>
      <c r="H3088" s="30">
        <v>44112</v>
      </c>
      <c r="I3088" s="31">
        <v>87</v>
      </c>
      <c r="J3088" t="s">
        <v>44</v>
      </c>
      <c r="L3088" t="s">
        <v>37</v>
      </c>
      <c r="M3088" t="s">
        <v>38</v>
      </c>
      <c r="Q3088" t="s">
        <v>33</v>
      </c>
      <c r="W3088" s="32">
        <v>7.4</v>
      </c>
      <c r="Y3088" t="s">
        <v>45</v>
      </c>
      <c r="Z3088" t="s">
        <v>1444</v>
      </c>
    </row>
    <row r="3089" spans="1:26" x14ac:dyDescent="0.3">
      <c r="A3089" t="s">
        <v>26</v>
      </c>
      <c r="B3089" t="s">
        <v>27</v>
      </c>
      <c r="C3089" s="27">
        <v>2021</v>
      </c>
      <c r="D3089" s="28">
        <v>3</v>
      </c>
      <c r="E3089" t="s">
        <v>632</v>
      </c>
      <c r="F3089" t="s">
        <v>1445</v>
      </c>
      <c r="G3089" s="29">
        <v>44104</v>
      </c>
      <c r="H3089" s="30">
        <v>44111</v>
      </c>
      <c r="I3089" s="31">
        <v>47</v>
      </c>
      <c r="J3089" t="s">
        <v>44</v>
      </c>
      <c r="K3089" t="s">
        <v>604</v>
      </c>
      <c r="L3089" t="s">
        <v>738</v>
      </c>
      <c r="M3089" t="s">
        <v>903</v>
      </c>
      <c r="P3089" t="s">
        <v>26</v>
      </c>
      <c r="Q3089" t="s">
        <v>33</v>
      </c>
      <c r="R3089" t="s">
        <v>558</v>
      </c>
      <c r="W3089" s="32">
        <v>3.77</v>
      </c>
      <c r="Y3089" t="s">
        <v>1446</v>
      </c>
      <c r="Z3089" t="s">
        <v>1447</v>
      </c>
    </row>
    <row r="3090" spans="1:26" x14ac:dyDescent="0.3">
      <c r="A3090" t="s">
        <v>26</v>
      </c>
      <c r="B3090" t="s">
        <v>27</v>
      </c>
      <c r="C3090" s="27">
        <v>2021</v>
      </c>
      <c r="D3090" s="28">
        <v>3</v>
      </c>
      <c r="E3090" t="s">
        <v>632</v>
      </c>
      <c r="F3090" t="s">
        <v>1445</v>
      </c>
      <c r="G3090" s="29">
        <v>44104</v>
      </c>
      <c r="H3090" s="30">
        <v>44111</v>
      </c>
      <c r="I3090" s="31">
        <v>48</v>
      </c>
      <c r="J3090" t="s">
        <v>44</v>
      </c>
      <c r="K3090" t="s">
        <v>604</v>
      </c>
      <c r="L3090" t="s">
        <v>738</v>
      </c>
      <c r="M3090" t="s">
        <v>1025</v>
      </c>
      <c r="P3090" t="s">
        <v>26</v>
      </c>
      <c r="Q3090" t="s">
        <v>33</v>
      </c>
      <c r="R3090" t="s">
        <v>558</v>
      </c>
      <c r="W3090" s="32">
        <v>1.42</v>
      </c>
      <c r="Y3090" t="s">
        <v>1446</v>
      </c>
      <c r="Z3090" t="s">
        <v>1447</v>
      </c>
    </row>
    <row r="3091" spans="1:26" x14ac:dyDescent="0.3">
      <c r="A3091" t="s">
        <v>26</v>
      </c>
      <c r="B3091" t="s">
        <v>27</v>
      </c>
      <c r="C3091" s="27">
        <v>2021</v>
      </c>
      <c r="D3091" s="28">
        <v>3</v>
      </c>
      <c r="E3091" t="s">
        <v>632</v>
      </c>
      <c r="F3091" t="s">
        <v>1445</v>
      </c>
      <c r="G3091" s="29">
        <v>44104</v>
      </c>
      <c r="H3091" s="30">
        <v>44111</v>
      </c>
      <c r="I3091" s="31">
        <v>115</v>
      </c>
      <c r="J3091" t="s">
        <v>44</v>
      </c>
      <c r="K3091" t="s">
        <v>604</v>
      </c>
      <c r="L3091" t="s">
        <v>724</v>
      </c>
      <c r="M3091" t="s">
        <v>903</v>
      </c>
      <c r="P3091" t="s">
        <v>26</v>
      </c>
      <c r="Q3091" t="s">
        <v>33</v>
      </c>
      <c r="R3091" t="s">
        <v>558</v>
      </c>
      <c r="W3091" s="32">
        <v>9</v>
      </c>
      <c r="Y3091" t="s">
        <v>1448</v>
      </c>
      <c r="Z3091" t="s">
        <v>1447</v>
      </c>
    </row>
    <row r="3092" spans="1:26" x14ac:dyDescent="0.3">
      <c r="A3092" t="s">
        <v>26</v>
      </c>
      <c r="B3092" t="s">
        <v>27</v>
      </c>
      <c r="C3092" s="27">
        <v>2021</v>
      </c>
      <c r="D3092" s="28">
        <v>3</v>
      </c>
      <c r="E3092" t="s">
        <v>632</v>
      </c>
      <c r="F3092" t="s">
        <v>1445</v>
      </c>
      <c r="G3092" s="29">
        <v>44104</v>
      </c>
      <c r="H3092" s="30">
        <v>44111</v>
      </c>
      <c r="I3092" s="31">
        <v>116</v>
      </c>
      <c r="J3092" t="s">
        <v>44</v>
      </c>
      <c r="K3092" t="s">
        <v>604</v>
      </c>
      <c r="L3092" t="s">
        <v>724</v>
      </c>
      <c r="M3092" t="s">
        <v>1025</v>
      </c>
      <c r="P3092" t="s">
        <v>26</v>
      </c>
      <c r="Q3092" t="s">
        <v>33</v>
      </c>
      <c r="R3092" t="s">
        <v>558</v>
      </c>
      <c r="W3092" s="32">
        <v>3.39</v>
      </c>
      <c r="Y3092" t="s">
        <v>1448</v>
      </c>
      <c r="Z3092" t="s">
        <v>1447</v>
      </c>
    </row>
    <row r="3093" spans="1:26" x14ac:dyDescent="0.3">
      <c r="A3093" t="s">
        <v>26</v>
      </c>
      <c r="B3093" t="s">
        <v>27</v>
      </c>
      <c r="C3093" s="27">
        <v>2021</v>
      </c>
      <c r="D3093" s="28">
        <v>3</v>
      </c>
      <c r="E3093" t="s">
        <v>632</v>
      </c>
      <c r="F3093" t="s">
        <v>1445</v>
      </c>
      <c r="G3093" s="29">
        <v>44104</v>
      </c>
      <c r="H3093" s="30">
        <v>44111</v>
      </c>
      <c r="I3093" s="31">
        <v>183</v>
      </c>
      <c r="J3093" t="s">
        <v>44</v>
      </c>
      <c r="K3093" t="s">
        <v>604</v>
      </c>
      <c r="L3093" t="s">
        <v>634</v>
      </c>
      <c r="M3093" t="s">
        <v>903</v>
      </c>
      <c r="P3093" t="s">
        <v>26</v>
      </c>
      <c r="Q3093" t="s">
        <v>33</v>
      </c>
      <c r="R3093" t="s">
        <v>558</v>
      </c>
      <c r="W3093" s="32">
        <v>15.54</v>
      </c>
      <c r="Y3093" t="s">
        <v>1449</v>
      </c>
      <c r="Z3093" t="s">
        <v>1447</v>
      </c>
    </row>
    <row r="3094" spans="1:26" x14ac:dyDescent="0.3">
      <c r="A3094" t="s">
        <v>26</v>
      </c>
      <c r="B3094" t="s">
        <v>27</v>
      </c>
      <c r="C3094" s="27">
        <v>2021</v>
      </c>
      <c r="D3094" s="28">
        <v>3</v>
      </c>
      <c r="E3094" t="s">
        <v>632</v>
      </c>
      <c r="F3094" t="s">
        <v>1445</v>
      </c>
      <c r="G3094" s="29">
        <v>44104</v>
      </c>
      <c r="H3094" s="30">
        <v>44111</v>
      </c>
      <c r="I3094" s="31">
        <v>184</v>
      </c>
      <c r="J3094" t="s">
        <v>44</v>
      </c>
      <c r="K3094" t="s">
        <v>604</v>
      </c>
      <c r="L3094" t="s">
        <v>634</v>
      </c>
      <c r="M3094" t="s">
        <v>1025</v>
      </c>
      <c r="P3094" t="s">
        <v>26</v>
      </c>
      <c r="Q3094" t="s">
        <v>33</v>
      </c>
      <c r="R3094" t="s">
        <v>558</v>
      </c>
      <c r="W3094" s="32">
        <v>5.86</v>
      </c>
      <c r="Y3094" t="s">
        <v>1449</v>
      </c>
      <c r="Z3094" t="s">
        <v>1447</v>
      </c>
    </row>
    <row r="3095" spans="1:26" x14ac:dyDescent="0.3">
      <c r="A3095" t="s">
        <v>26</v>
      </c>
      <c r="B3095" t="s">
        <v>27</v>
      </c>
      <c r="C3095" s="27">
        <v>2021</v>
      </c>
      <c r="D3095" s="28">
        <v>3</v>
      </c>
      <c r="E3095" t="s">
        <v>632</v>
      </c>
      <c r="F3095" t="s">
        <v>1445</v>
      </c>
      <c r="G3095" s="29">
        <v>44104</v>
      </c>
      <c r="H3095" s="30">
        <v>44111</v>
      </c>
      <c r="I3095" s="31">
        <v>227</v>
      </c>
      <c r="J3095" t="s">
        <v>44</v>
      </c>
      <c r="L3095" t="s">
        <v>37</v>
      </c>
      <c r="M3095" t="s">
        <v>38</v>
      </c>
      <c r="Q3095" t="s">
        <v>33</v>
      </c>
      <c r="W3095" s="32">
        <v>-38.979999999999997</v>
      </c>
      <c r="Y3095" t="s">
        <v>45</v>
      </c>
      <c r="Z3095" t="s">
        <v>1447</v>
      </c>
    </row>
    <row r="3096" spans="1:26" x14ac:dyDescent="0.3">
      <c r="A3096" t="s">
        <v>26</v>
      </c>
      <c r="B3096" t="s">
        <v>27</v>
      </c>
      <c r="C3096" s="27">
        <v>2021</v>
      </c>
      <c r="D3096" s="28">
        <v>4</v>
      </c>
      <c r="E3096" t="s">
        <v>52</v>
      </c>
      <c r="F3096" t="s">
        <v>1450</v>
      </c>
      <c r="G3096" s="29">
        <v>44110</v>
      </c>
      <c r="H3096" s="30">
        <v>44110</v>
      </c>
      <c r="I3096" s="31">
        <v>3</v>
      </c>
      <c r="J3096" t="s">
        <v>44</v>
      </c>
      <c r="L3096" t="s">
        <v>54</v>
      </c>
      <c r="M3096" t="s">
        <v>38</v>
      </c>
      <c r="P3096" t="s">
        <v>26</v>
      </c>
      <c r="Q3096" t="s">
        <v>33</v>
      </c>
      <c r="R3096" t="s">
        <v>558</v>
      </c>
      <c r="W3096" s="32">
        <v>-3936.21</v>
      </c>
      <c r="X3096" t="s">
        <v>1451</v>
      </c>
      <c r="Y3096" t="s">
        <v>57</v>
      </c>
      <c r="Z3096" t="s">
        <v>57</v>
      </c>
    </row>
    <row r="3097" spans="1:26" x14ac:dyDescent="0.3">
      <c r="A3097" t="s">
        <v>26</v>
      </c>
      <c r="B3097" t="s">
        <v>27</v>
      </c>
      <c r="C3097" s="27">
        <v>2021</v>
      </c>
      <c r="D3097" s="28">
        <v>4</v>
      </c>
      <c r="E3097" t="s">
        <v>52</v>
      </c>
      <c r="F3097" t="s">
        <v>1450</v>
      </c>
      <c r="G3097" s="29">
        <v>44110</v>
      </c>
      <c r="H3097" s="30">
        <v>44110</v>
      </c>
      <c r="I3097" s="31">
        <v>5</v>
      </c>
      <c r="J3097" t="s">
        <v>44</v>
      </c>
      <c r="L3097" t="s">
        <v>54</v>
      </c>
      <c r="M3097" t="s">
        <v>38</v>
      </c>
      <c r="P3097" t="s">
        <v>26</v>
      </c>
      <c r="Q3097" t="s">
        <v>33</v>
      </c>
      <c r="R3097" t="s">
        <v>558</v>
      </c>
      <c r="W3097" s="32">
        <v>-9375</v>
      </c>
      <c r="X3097" t="s">
        <v>1452</v>
      </c>
      <c r="Y3097" t="s">
        <v>57</v>
      </c>
      <c r="Z3097" t="s">
        <v>57</v>
      </c>
    </row>
    <row r="3098" spans="1:26" x14ac:dyDescent="0.3">
      <c r="A3098" t="s">
        <v>26</v>
      </c>
      <c r="B3098" t="s">
        <v>27</v>
      </c>
      <c r="C3098" s="27">
        <v>2021</v>
      </c>
      <c r="D3098" s="28">
        <v>4</v>
      </c>
      <c r="E3098" t="s">
        <v>52</v>
      </c>
      <c r="F3098" t="s">
        <v>1450</v>
      </c>
      <c r="G3098" s="29">
        <v>44110</v>
      </c>
      <c r="H3098" s="30">
        <v>44110</v>
      </c>
      <c r="I3098" s="31">
        <v>44</v>
      </c>
      <c r="J3098" t="s">
        <v>44</v>
      </c>
      <c r="K3098" t="s">
        <v>581</v>
      </c>
      <c r="L3098" t="s">
        <v>987</v>
      </c>
      <c r="M3098" t="s">
        <v>582</v>
      </c>
      <c r="P3098" t="s">
        <v>26</v>
      </c>
      <c r="Q3098" t="s">
        <v>33</v>
      </c>
      <c r="R3098" t="s">
        <v>558</v>
      </c>
      <c r="S3098" t="s">
        <v>1430</v>
      </c>
      <c r="W3098" s="32">
        <v>3936.21</v>
      </c>
      <c r="X3098" t="s">
        <v>1451</v>
      </c>
      <c r="Y3098" t="s">
        <v>1453</v>
      </c>
      <c r="Z3098" t="s">
        <v>57</v>
      </c>
    </row>
    <row r="3099" spans="1:26" x14ac:dyDescent="0.3">
      <c r="A3099" t="s">
        <v>26</v>
      </c>
      <c r="B3099" t="s">
        <v>27</v>
      </c>
      <c r="C3099" s="27">
        <v>2021</v>
      </c>
      <c r="D3099" s="28">
        <v>4</v>
      </c>
      <c r="E3099" t="s">
        <v>52</v>
      </c>
      <c r="F3099" t="s">
        <v>1450</v>
      </c>
      <c r="G3099" s="29">
        <v>44110</v>
      </c>
      <c r="H3099" s="30">
        <v>44110</v>
      </c>
      <c r="I3099" s="31">
        <v>46</v>
      </c>
      <c r="J3099" t="s">
        <v>44</v>
      </c>
      <c r="K3099" t="s">
        <v>581</v>
      </c>
      <c r="L3099" t="s">
        <v>987</v>
      </c>
      <c r="M3099" t="s">
        <v>582</v>
      </c>
      <c r="P3099" t="s">
        <v>26</v>
      </c>
      <c r="Q3099" t="s">
        <v>33</v>
      </c>
      <c r="R3099" t="s">
        <v>558</v>
      </c>
      <c r="S3099" t="s">
        <v>353</v>
      </c>
      <c r="W3099" s="32">
        <v>9375</v>
      </c>
      <c r="X3099" t="s">
        <v>1452</v>
      </c>
      <c r="Y3099" t="s">
        <v>1454</v>
      </c>
      <c r="Z3099" t="s">
        <v>57</v>
      </c>
    </row>
    <row r="3100" spans="1:26" x14ac:dyDescent="0.3">
      <c r="A3100" t="s">
        <v>26</v>
      </c>
      <c r="B3100" t="s">
        <v>27</v>
      </c>
      <c r="C3100" s="27">
        <v>2021</v>
      </c>
      <c r="D3100" s="28">
        <v>4</v>
      </c>
      <c r="E3100" t="s">
        <v>52</v>
      </c>
      <c r="F3100" t="s">
        <v>1455</v>
      </c>
      <c r="G3100" s="29">
        <v>44111</v>
      </c>
      <c r="H3100" s="30">
        <v>44111</v>
      </c>
      <c r="I3100" s="31">
        <v>4</v>
      </c>
      <c r="J3100" t="s">
        <v>44</v>
      </c>
      <c r="L3100" t="s">
        <v>37</v>
      </c>
      <c r="M3100" t="s">
        <v>38</v>
      </c>
      <c r="P3100" t="s">
        <v>26</v>
      </c>
      <c r="Q3100" t="s">
        <v>33</v>
      </c>
      <c r="R3100" t="s">
        <v>558</v>
      </c>
      <c r="W3100" s="32">
        <v>-3936.21</v>
      </c>
      <c r="X3100" t="s">
        <v>1451</v>
      </c>
      <c r="Y3100" t="s">
        <v>45</v>
      </c>
      <c r="Z3100" t="s">
        <v>70</v>
      </c>
    </row>
    <row r="3101" spans="1:26" x14ac:dyDescent="0.3">
      <c r="A3101" t="s">
        <v>26</v>
      </c>
      <c r="B3101" t="s">
        <v>27</v>
      </c>
      <c r="C3101" s="27">
        <v>2021</v>
      </c>
      <c r="D3101" s="28">
        <v>4</v>
      </c>
      <c r="E3101" t="s">
        <v>52</v>
      </c>
      <c r="F3101" t="s">
        <v>1455</v>
      </c>
      <c r="G3101" s="29">
        <v>44111</v>
      </c>
      <c r="H3101" s="30">
        <v>44111</v>
      </c>
      <c r="I3101" s="31">
        <v>18</v>
      </c>
      <c r="J3101" t="s">
        <v>44</v>
      </c>
      <c r="L3101" t="s">
        <v>37</v>
      </c>
      <c r="M3101" t="s">
        <v>38</v>
      </c>
      <c r="P3101" t="s">
        <v>26</v>
      </c>
      <c r="Q3101" t="s">
        <v>33</v>
      </c>
      <c r="R3101" t="s">
        <v>558</v>
      </c>
      <c r="W3101" s="32">
        <v>-9375</v>
      </c>
      <c r="X3101" t="s">
        <v>1452</v>
      </c>
      <c r="Y3101" t="s">
        <v>45</v>
      </c>
      <c r="Z3101" t="s">
        <v>70</v>
      </c>
    </row>
    <row r="3102" spans="1:26" x14ac:dyDescent="0.3">
      <c r="A3102" t="s">
        <v>26</v>
      </c>
      <c r="B3102" t="s">
        <v>27</v>
      </c>
      <c r="C3102" s="27">
        <v>2021</v>
      </c>
      <c r="D3102" s="28">
        <v>4</v>
      </c>
      <c r="E3102" t="s">
        <v>52</v>
      </c>
      <c r="F3102" t="s">
        <v>1455</v>
      </c>
      <c r="G3102" s="29">
        <v>44111</v>
      </c>
      <c r="H3102" s="30">
        <v>44111</v>
      </c>
      <c r="I3102" s="31">
        <v>40</v>
      </c>
      <c r="J3102" t="s">
        <v>44</v>
      </c>
      <c r="L3102" t="s">
        <v>54</v>
      </c>
      <c r="M3102" t="s">
        <v>38</v>
      </c>
      <c r="P3102" t="s">
        <v>26</v>
      </c>
      <c r="Q3102" t="s">
        <v>33</v>
      </c>
      <c r="R3102" t="s">
        <v>558</v>
      </c>
      <c r="W3102" s="32">
        <v>3936.21</v>
      </c>
      <c r="X3102" t="s">
        <v>1451</v>
      </c>
      <c r="Y3102" t="s">
        <v>57</v>
      </c>
      <c r="Z3102" t="s">
        <v>70</v>
      </c>
    </row>
    <row r="3103" spans="1:26" x14ac:dyDescent="0.3">
      <c r="A3103" t="s">
        <v>26</v>
      </c>
      <c r="B3103" t="s">
        <v>27</v>
      </c>
      <c r="C3103" s="27">
        <v>2021</v>
      </c>
      <c r="D3103" s="28">
        <v>4</v>
      </c>
      <c r="E3103" t="s">
        <v>52</v>
      </c>
      <c r="F3103" t="s">
        <v>1455</v>
      </c>
      <c r="G3103" s="29">
        <v>44111</v>
      </c>
      <c r="H3103" s="30">
        <v>44111</v>
      </c>
      <c r="I3103" s="31">
        <v>42</v>
      </c>
      <c r="J3103" t="s">
        <v>44</v>
      </c>
      <c r="L3103" t="s">
        <v>54</v>
      </c>
      <c r="M3103" t="s">
        <v>38</v>
      </c>
      <c r="P3103" t="s">
        <v>26</v>
      </c>
      <c r="Q3103" t="s">
        <v>33</v>
      </c>
      <c r="R3103" t="s">
        <v>558</v>
      </c>
      <c r="W3103" s="32">
        <v>9375</v>
      </c>
      <c r="X3103" t="s">
        <v>1452</v>
      </c>
      <c r="Y3103" t="s">
        <v>57</v>
      </c>
      <c r="Z3103" t="s">
        <v>70</v>
      </c>
    </row>
    <row r="3104" spans="1:26" x14ac:dyDescent="0.3">
      <c r="A3104" t="s">
        <v>26</v>
      </c>
      <c r="B3104" t="s">
        <v>27</v>
      </c>
      <c r="C3104" s="27">
        <v>2021</v>
      </c>
      <c r="D3104" s="28">
        <v>4</v>
      </c>
      <c r="E3104" t="s">
        <v>609</v>
      </c>
      <c r="F3104" t="s">
        <v>1456</v>
      </c>
      <c r="G3104" s="29">
        <v>44113</v>
      </c>
      <c r="H3104" s="30">
        <v>44114</v>
      </c>
      <c r="I3104" s="31">
        <v>239</v>
      </c>
      <c r="J3104" t="s">
        <v>44</v>
      </c>
      <c r="K3104" t="s">
        <v>604</v>
      </c>
      <c r="L3104" t="s">
        <v>611</v>
      </c>
      <c r="M3104" t="s">
        <v>903</v>
      </c>
      <c r="O3104" t="s">
        <v>606</v>
      </c>
      <c r="P3104" t="s">
        <v>26</v>
      </c>
      <c r="Q3104" t="s">
        <v>33</v>
      </c>
      <c r="R3104" t="s">
        <v>558</v>
      </c>
      <c r="W3104" s="32">
        <v>3354.92</v>
      </c>
      <c r="X3104" t="s">
        <v>612</v>
      </c>
      <c r="Y3104" t="s">
        <v>1457</v>
      </c>
      <c r="Z3104" t="s">
        <v>614</v>
      </c>
    </row>
    <row r="3105" spans="1:26" x14ac:dyDescent="0.3">
      <c r="A3105" t="s">
        <v>26</v>
      </c>
      <c r="B3105" t="s">
        <v>27</v>
      </c>
      <c r="C3105" s="27">
        <v>2021</v>
      </c>
      <c r="D3105" s="28">
        <v>4</v>
      </c>
      <c r="E3105" t="s">
        <v>609</v>
      </c>
      <c r="F3105" t="s">
        <v>1456</v>
      </c>
      <c r="G3105" s="29">
        <v>44113</v>
      </c>
      <c r="H3105" s="30">
        <v>44114</v>
      </c>
      <c r="I3105" s="31">
        <v>240</v>
      </c>
      <c r="J3105" t="s">
        <v>44</v>
      </c>
      <c r="K3105" t="s">
        <v>604</v>
      </c>
      <c r="L3105" t="s">
        <v>611</v>
      </c>
      <c r="M3105" t="s">
        <v>903</v>
      </c>
      <c r="O3105" t="s">
        <v>606</v>
      </c>
      <c r="P3105" t="s">
        <v>26</v>
      </c>
      <c r="Q3105" t="s">
        <v>33</v>
      </c>
      <c r="R3105" t="s">
        <v>558</v>
      </c>
      <c r="W3105" s="32">
        <v>3349</v>
      </c>
      <c r="X3105" t="s">
        <v>612</v>
      </c>
      <c r="Y3105" t="s">
        <v>1457</v>
      </c>
      <c r="Z3105" t="s">
        <v>614</v>
      </c>
    </row>
    <row r="3106" spans="1:26" x14ac:dyDescent="0.3">
      <c r="A3106" t="s">
        <v>26</v>
      </c>
      <c r="B3106" t="s">
        <v>27</v>
      </c>
      <c r="C3106" s="27">
        <v>2021</v>
      </c>
      <c r="D3106" s="28">
        <v>4</v>
      </c>
      <c r="E3106" t="s">
        <v>609</v>
      </c>
      <c r="F3106" t="s">
        <v>1456</v>
      </c>
      <c r="G3106" s="29">
        <v>44113</v>
      </c>
      <c r="H3106" s="30">
        <v>44114</v>
      </c>
      <c r="I3106" s="31">
        <v>241</v>
      </c>
      <c r="J3106" t="s">
        <v>44</v>
      </c>
      <c r="K3106" t="s">
        <v>604</v>
      </c>
      <c r="L3106" t="s">
        <v>615</v>
      </c>
      <c r="M3106" t="s">
        <v>903</v>
      </c>
      <c r="O3106" t="s">
        <v>606</v>
      </c>
      <c r="P3106" t="s">
        <v>26</v>
      </c>
      <c r="Q3106" t="s">
        <v>33</v>
      </c>
      <c r="R3106" t="s">
        <v>558</v>
      </c>
      <c r="W3106" s="32">
        <v>485.12</v>
      </c>
      <c r="X3106" t="s">
        <v>612</v>
      </c>
      <c r="Y3106" t="s">
        <v>1457</v>
      </c>
      <c r="Z3106" t="s">
        <v>614</v>
      </c>
    </row>
    <row r="3107" spans="1:26" x14ac:dyDescent="0.3">
      <c r="A3107" t="s">
        <v>26</v>
      </c>
      <c r="B3107" t="s">
        <v>27</v>
      </c>
      <c r="C3107" s="27">
        <v>2021</v>
      </c>
      <c r="D3107" s="28">
        <v>4</v>
      </c>
      <c r="E3107" t="s">
        <v>609</v>
      </c>
      <c r="F3107" t="s">
        <v>1456</v>
      </c>
      <c r="G3107" s="29">
        <v>44113</v>
      </c>
      <c r="H3107" s="30">
        <v>44114</v>
      </c>
      <c r="I3107" s="31">
        <v>242</v>
      </c>
      <c r="J3107" t="s">
        <v>44</v>
      </c>
      <c r="K3107" t="s">
        <v>604</v>
      </c>
      <c r="L3107" t="s">
        <v>615</v>
      </c>
      <c r="M3107" t="s">
        <v>903</v>
      </c>
      <c r="O3107" t="s">
        <v>606</v>
      </c>
      <c r="P3107" t="s">
        <v>26</v>
      </c>
      <c r="Q3107" t="s">
        <v>33</v>
      </c>
      <c r="R3107" t="s">
        <v>558</v>
      </c>
      <c r="W3107" s="32">
        <v>484.27</v>
      </c>
      <c r="X3107" t="s">
        <v>612</v>
      </c>
      <c r="Y3107" t="s">
        <v>1457</v>
      </c>
      <c r="Z3107" t="s">
        <v>614</v>
      </c>
    </row>
    <row r="3108" spans="1:26" x14ac:dyDescent="0.3">
      <c r="A3108" t="s">
        <v>26</v>
      </c>
      <c r="B3108" t="s">
        <v>27</v>
      </c>
      <c r="C3108" s="27">
        <v>2021</v>
      </c>
      <c r="D3108" s="28">
        <v>4</v>
      </c>
      <c r="E3108" t="s">
        <v>609</v>
      </c>
      <c r="F3108" t="s">
        <v>1456</v>
      </c>
      <c r="G3108" s="29">
        <v>44113</v>
      </c>
      <c r="H3108" s="30">
        <v>44114</v>
      </c>
      <c r="I3108" s="31">
        <v>243</v>
      </c>
      <c r="J3108" t="s">
        <v>44</v>
      </c>
      <c r="K3108" t="s">
        <v>604</v>
      </c>
      <c r="L3108" t="s">
        <v>616</v>
      </c>
      <c r="M3108" t="s">
        <v>903</v>
      </c>
      <c r="O3108" t="s">
        <v>606</v>
      </c>
      <c r="P3108" t="s">
        <v>26</v>
      </c>
      <c r="Q3108" t="s">
        <v>33</v>
      </c>
      <c r="R3108" t="s">
        <v>558</v>
      </c>
      <c r="W3108" s="32">
        <v>232.92</v>
      </c>
      <c r="X3108" t="s">
        <v>612</v>
      </c>
      <c r="Y3108" t="s">
        <v>1457</v>
      </c>
      <c r="Z3108" t="s">
        <v>614</v>
      </c>
    </row>
    <row r="3109" spans="1:26" x14ac:dyDescent="0.3">
      <c r="A3109" t="s">
        <v>26</v>
      </c>
      <c r="B3109" t="s">
        <v>27</v>
      </c>
      <c r="C3109" s="27">
        <v>2021</v>
      </c>
      <c r="D3109" s="28">
        <v>4</v>
      </c>
      <c r="E3109" t="s">
        <v>609</v>
      </c>
      <c r="F3109" t="s">
        <v>1456</v>
      </c>
      <c r="G3109" s="29">
        <v>44113</v>
      </c>
      <c r="H3109" s="30">
        <v>44114</v>
      </c>
      <c r="I3109" s="31">
        <v>244</v>
      </c>
      <c r="J3109" t="s">
        <v>44</v>
      </c>
      <c r="K3109" t="s">
        <v>604</v>
      </c>
      <c r="L3109" t="s">
        <v>616</v>
      </c>
      <c r="M3109" t="s">
        <v>903</v>
      </c>
      <c r="O3109" t="s">
        <v>606</v>
      </c>
      <c r="P3109" t="s">
        <v>26</v>
      </c>
      <c r="Q3109" t="s">
        <v>33</v>
      </c>
      <c r="R3109" t="s">
        <v>558</v>
      </c>
      <c r="W3109" s="32">
        <v>246.26</v>
      </c>
      <c r="X3109" t="s">
        <v>612</v>
      </c>
      <c r="Y3109" t="s">
        <v>1457</v>
      </c>
      <c r="Z3109" t="s">
        <v>614</v>
      </c>
    </row>
    <row r="3110" spans="1:26" x14ac:dyDescent="0.3">
      <c r="A3110" t="s">
        <v>26</v>
      </c>
      <c r="B3110" t="s">
        <v>27</v>
      </c>
      <c r="C3110" s="27">
        <v>2021</v>
      </c>
      <c r="D3110" s="28">
        <v>4</v>
      </c>
      <c r="E3110" t="s">
        <v>609</v>
      </c>
      <c r="F3110" t="s">
        <v>1456</v>
      </c>
      <c r="G3110" s="29">
        <v>44113</v>
      </c>
      <c r="H3110" s="30">
        <v>44114</v>
      </c>
      <c r="I3110" s="31">
        <v>245</v>
      </c>
      <c r="J3110" t="s">
        <v>44</v>
      </c>
      <c r="K3110" t="s">
        <v>604</v>
      </c>
      <c r="L3110" t="s">
        <v>617</v>
      </c>
      <c r="M3110" t="s">
        <v>903</v>
      </c>
      <c r="O3110" t="s">
        <v>606</v>
      </c>
      <c r="P3110" t="s">
        <v>26</v>
      </c>
      <c r="Q3110" t="s">
        <v>33</v>
      </c>
      <c r="R3110" t="s">
        <v>558</v>
      </c>
      <c r="W3110" s="32">
        <v>44.96</v>
      </c>
      <c r="X3110" t="s">
        <v>612</v>
      </c>
      <c r="Y3110" t="s">
        <v>1457</v>
      </c>
      <c r="Z3110" t="s">
        <v>614</v>
      </c>
    </row>
    <row r="3111" spans="1:26" x14ac:dyDescent="0.3">
      <c r="A3111" t="s">
        <v>26</v>
      </c>
      <c r="B3111" t="s">
        <v>27</v>
      </c>
      <c r="C3111" s="27">
        <v>2021</v>
      </c>
      <c r="D3111" s="28">
        <v>4</v>
      </c>
      <c r="E3111" t="s">
        <v>609</v>
      </c>
      <c r="F3111" t="s">
        <v>1456</v>
      </c>
      <c r="G3111" s="29">
        <v>44113</v>
      </c>
      <c r="H3111" s="30">
        <v>44114</v>
      </c>
      <c r="I3111" s="31">
        <v>246</v>
      </c>
      <c r="J3111" t="s">
        <v>44</v>
      </c>
      <c r="K3111" t="s">
        <v>604</v>
      </c>
      <c r="L3111" t="s">
        <v>617</v>
      </c>
      <c r="M3111" t="s">
        <v>903</v>
      </c>
      <c r="O3111" t="s">
        <v>606</v>
      </c>
      <c r="P3111" t="s">
        <v>26</v>
      </c>
      <c r="Q3111" t="s">
        <v>33</v>
      </c>
      <c r="R3111" t="s">
        <v>558</v>
      </c>
      <c r="W3111" s="32">
        <v>44.88</v>
      </c>
      <c r="X3111" t="s">
        <v>612</v>
      </c>
      <c r="Y3111" t="s">
        <v>1457</v>
      </c>
      <c r="Z3111" t="s">
        <v>614</v>
      </c>
    </row>
    <row r="3112" spans="1:26" x14ac:dyDescent="0.3">
      <c r="A3112" t="s">
        <v>26</v>
      </c>
      <c r="B3112" t="s">
        <v>27</v>
      </c>
      <c r="C3112" s="27">
        <v>2021</v>
      </c>
      <c r="D3112" s="28">
        <v>4</v>
      </c>
      <c r="E3112" t="s">
        <v>609</v>
      </c>
      <c r="F3112" t="s">
        <v>1456</v>
      </c>
      <c r="G3112" s="29">
        <v>44113</v>
      </c>
      <c r="H3112" s="30">
        <v>44114</v>
      </c>
      <c r="I3112" s="31">
        <v>247</v>
      </c>
      <c r="J3112" t="s">
        <v>44</v>
      </c>
      <c r="K3112" t="s">
        <v>604</v>
      </c>
      <c r="L3112" t="s">
        <v>657</v>
      </c>
      <c r="M3112" t="s">
        <v>903</v>
      </c>
      <c r="O3112" t="s">
        <v>606</v>
      </c>
      <c r="P3112" t="s">
        <v>26</v>
      </c>
      <c r="Q3112" t="s">
        <v>33</v>
      </c>
      <c r="R3112" t="s">
        <v>558</v>
      </c>
      <c r="W3112" s="32">
        <v>901</v>
      </c>
      <c r="X3112" t="s">
        <v>612</v>
      </c>
      <c r="Y3112" t="s">
        <v>1457</v>
      </c>
      <c r="Z3112" t="s">
        <v>614</v>
      </c>
    </row>
    <row r="3113" spans="1:26" x14ac:dyDescent="0.3">
      <c r="A3113" t="s">
        <v>26</v>
      </c>
      <c r="B3113" t="s">
        <v>27</v>
      </c>
      <c r="C3113" s="27">
        <v>2021</v>
      </c>
      <c r="D3113" s="28">
        <v>4</v>
      </c>
      <c r="E3113" t="s">
        <v>609</v>
      </c>
      <c r="F3113" t="s">
        <v>1456</v>
      </c>
      <c r="G3113" s="29">
        <v>44113</v>
      </c>
      <c r="H3113" s="30">
        <v>44114</v>
      </c>
      <c r="I3113" s="31">
        <v>248</v>
      </c>
      <c r="J3113" t="s">
        <v>44</v>
      </c>
      <c r="K3113" t="s">
        <v>604</v>
      </c>
      <c r="L3113" t="s">
        <v>657</v>
      </c>
      <c r="M3113" t="s">
        <v>903</v>
      </c>
      <c r="O3113" t="s">
        <v>606</v>
      </c>
      <c r="P3113" t="s">
        <v>26</v>
      </c>
      <c r="Q3113" t="s">
        <v>33</v>
      </c>
      <c r="R3113" t="s">
        <v>558</v>
      </c>
      <c r="W3113" s="32">
        <v>614.5</v>
      </c>
      <c r="X3113" t="s">
        <v>612</v>
      </c>
      <c r="Y3113" t="s">
        <v>1457</v>
      </c>
      <c r="Z3113" t="s">
        <v>614</v>
      </c>
    </row>
    <row r="3114" spans="1:26" x14ac:dyDescent="0.3">
      <c r="A3114" t="s">
        <v>26</v>
      </c>
      <c r="B3114" t="s">
        <v>27</v>
      </c>
      <c r="C3114" s="27">
        <v>2021</v>
      </c>
      <c r="D3114" s="28">
        <v>4</v>
      </c>
      <c r="E3114" t="s">
        <v>609</v>
      </c>
      <c r="F3114" t="s">
        <v>1456</v>
      </c>
      <c r="G3114" s="29">
        <v>44113</v>
      </c>
      <c r="H3114" s="30">
        <v>44114</v>
      </c>
      <c r="I3114" s="31">
        <v>249</v>
      </c>
      <c r="J3114" t="s">
        <v>44</v>
      </c>
      <c r="K3114" t="s">
        <v>604</v>
      </c>
      <c r="L3114" t="s">
        <v>618</v>
      </c>
      <c r="M3114" t="s">
        <v>903</v>
      </c>
      <c r="O3114" t="s">
        <v>606</v>
      </c>
      <c r="P3114" t="s">
        <v>26</v>
      </c>
      <c r="Q3114" t="s">
        <v>33</v>
      </c>
      <c r="R3114" t="s">
        <v>558</v>
      </c>
      <c r="W3114" s="32">
        <v>37.58</v>
      </c>
      <c r="X3114" t="s">
        <v>612</v>
      </c>
      <c r="Y3114" t="s">
        <v>1457</v>
      </c>
      <c r="Z3114" t="s">
        <v>614</v>
      </c>
    </row>
    <row r="3115" spans="1:26" x14ac:dyDescent="0.3">
      <c r="A3115" t="s">
        <v>26</v>
      </c>
      <c r="B3115" t="s">
        <v>27</v>
      </c>
      <c r="C3115" s="27">
        <v>2021</v>
      </c>
      <c r="D3115" s="28">
        <v>4</v>
      </c>
      <c r="E3115" t="s">
        <v>609</v>
      </c>
      <c r="F3115" t="s">
        <v>1456</v>
      </c>
      <c r="G3115" s="29">
        <v>44113</v>
      </c>
      <c r="H3115" s="30">
        <v>44114</v>
      </c>
      <c r="I3115" s="31">
        <v>250</v>
      </c>
      <c r="J3115" t="s">
        <v>44</v>
      </c>
      <c r="K3115" t="s">
        <v>604</v>
      </c>
      <c r="L3115" t="s">
        <v>618</v>
      </c>
      <c r="M3115" t="s">
        <v>903</v>
      </c>
      <c r="O3115" t="s">
        <v>606</v>
      </c>
      <c r="P3115" t="s">
        <v>26</v>
      </c>
      <c r="Q3115" t="s">
        <v>33</v>
      </c>
      <c r="R3115" t="s">
        <v>558</v>
      </c>
      <c r="W3115" s="32">
        <v>37.51</v>
      </c>
      <c r="X3115" t="s">
        <v>612</v>
      </c>
      <c r="Y3115" t="s">
        <v>1457</v>
      </c>
      <c r="Z3115" t="s">
        <v>614</v>
      </c>
    </row>
    <row r="3116" spans="1:26" x14ac:dyDescent="0.3">
      <c r="A3116" t="s">
        <v>26</v>
      </c>
      <c r="B3116" t="s">
        <v>27</v>
      </c>
      <c r="C3116" s="27">
        <v>2021</v>
      </c>
      <c r="D3116" s="28">
        <v>4</v>
      </c>
      <c r="E3116" t="s">
        <v>609</v>
      </c>
      <c r="F3116" t="s">
        <v>1456</v>
      </c>
      <c r="G3116" s="29">
        <v>44113</v>
      </c>
      <c r="H3116" s="30">
        <v>44114</v>
      </c>
      <c r="I3116" s="31">
        <v>251</v>
      </c>
      <c r="J3116" t="s">
        <v>44</v>
      </c>
      <c r="K3116" t="s">
        <v>604</v>
      </c>
      <c r="L3116" t="s">
        <v>619</v>
      </c>
      <c r="M3116" t="s">
        <v>903</v>
      </c>
      <c r="O3116" t="s">
        <v>606</v>
      </c>
      <c r="P3116" t="s">
        <v>26</v>
      </c>
      <c r="Q3116" t="s">
        <v>33</v>
      </c>
      <c r="R3116" t="s">
        <v>558</v>
      </c>
      <c r="W3116" s="32">
        <v>20.47</v>
      </c>
      <c r="X3116" t="s">
        <v>612</v>
      </c>
      <c r="Y3116" t="s">
        <v>1457</v>
      </c>
      <c r="Z3116" t="s">
        <v>614</v>
      </c>
    </row>
    <row r="3117" spans="1:26" x14ac:dyDescent="0.3">
      <c r="A3117" t="s">
        <v>26</v>
      </c>
      <c r="B3117" t="s">
        <v>27</v>
      </c>
      <c r="C3117" s="27">
        <v>2021</v>
      </c>
      <c r="D3117" s="28">
        <v>4</v>
      </c>
      <c r="E3117" t="s">
        <v>609</v>
      </c>
      <c r="F3117" t="s">
        <v>1456</v>
      </c>
      <c r="G3117" s="29">
        <v>44113</v>
      </c>
      <c r="H3117" s="30">
        <v>44114</v>
      </c>
      <c r="I3117" s="31">
        <v>252</v>
      </c>
      <c r="J3117" t="s">
        <v>44</v>
      </c>
      <c r="K3117" t="s">
        <v>604</v>
      </c>
      <c r="L3117" t="s">
        <v>619</v>
      </c>
      <c r="M3117" t="s">
        <v>903</v>
      </c>
      <c r="O3117" t="s">
        <v>606</v>
      </c>
      <c r="P3117" t="s">
        <v>26</v>
      </c>
      <c r="Q3117" t="s">
        <v>33</v>
      </c>
      <c r="R3117" t="s">
        <v>558</v>
      </c>
      <c r="W3117" s="32">
        <v>20.43</v>
      </c>
      <c r="X3117" t="s">
        <v>612</v>
      </c>
      <c r="Y3117" t="s">
        <v>1457</v>
      </c>
      <c r="Z3117" t="s">
        <v>614</v>
      </c>
    </row>
    <row r="3118" spans="1:26" x14ac:dyDescent="0.3">
      <c r="A3118" t="s">
        <v>26</v>
      </c>
      <c r="B3118" t="s">
        <v>27</v>
      </c>
      <c r="C3118" s="27">
        <v>2021</v>
      </c>
      <c r="D3118" s="28">
        <v>4</v>
      </c>
      <c r="E3118" t="s">
        <v>609</v>
      </c>
      <c r="F3118" t="s">
        <v>1456</v>
      </c>
      <c r="G3118" s="29">
        <v>44113</v>
      </c>
      <c r="H3118" s="30">
        <v>44114</v>
      </c>
      <c r="I3118" s="31">
        <v>253</v>
      </c>
      <c r="J3118" t="s">
        <v>44</v>
      </c>
      <c r="K3118" t="s">
        <v>604</v>
      </c>
      <c r="L3118" t="s">
        <v>905</v>
      </c>
      <c r="M3118" t="s">
        <v>903</v>
      </c>
      <c r="O3118" t="s">
        <v>606</v>
      </c>
      <c r="P3118" t="s">
        <v>26</v>
      </c>
      <c r="Q3118" t="s">
        <v>33</v>
      </c>
      <c r="R3118" t="s">
        <v>558</v>
      </c>
      <c r="W3118" s="32">
        <v>20</v>
      </c>
      <c r="X3118" t="s">
        <v>612</v>
      </c>
      <c r="Y3118" t="s">
        <v>1457</v>
      </c>
      <c r="Z3118" t="s">
        <v>614</v>
      </c>
    </row>
    <row r="3119" spans="1:26" x14ac:dyDescent="0.3">
      <c r="A3119" t="s">
        <v>26</v>
      </c>
      <c r="B3119" t="s">
        <v>27</v>
      </c>
      <c r="C3119" s="27">
        <v>2021</v>
      </c>
      <c r="D3119" s="28">
        <v>4</v>
      </c>
      <c r="E3119" t="s">
        <v>609</v>
      </c>
      <c r="F3119" t="s">
        <v>1456</v>
      </c>
      <c r="G3119" s="29">
        <v>44113</v>
      </c>
      <c r="H3119" s="30">
        <v>44114</v>
      </c>
      <c r="I3119" s="31">
        <v>254</v>
      </c>
      <c r="J3119" t="s">
        <v>44</v>
      </c>
      <c r="K3119" t="s">
        <v>604</v>
      </c>
      <c r="L3119" t="s">
        <v>905</v>
      </c>
      <c r="M3119" t="s">
        <v>903</v>
      </c>
      <c r="O3119" t="s">
        <v>606</v>
      </c>
      <c r="P3119" t="s">
        <v>26</v>
      </c>
      <c r="Q3119" t="s">
        <v>33</v>
      </c>
      <c r="R3119" t="s">
        <v>558</v>
      </c>
      <c r="W3119" s="32">
        <v>10</v>
      </c>
      <c r="X3119" t="s">
        <v>612</v>
      </c>
      <c r="Y3119" t="s">
        <v>1457</v>
      </c>
      <c r="Z3119" t="s">
        <v>614</v>
      </c>
    </row>
    <row r="3120" spans="1:26" x14ac:dyDescent="0.3">
      <c r="A3120" t="s">
        <v>26</v>
      </c>
      <c r="B3120" t="s">
        <v>27</v>
      </c>
      <c r="C3120" s="27">
        <v>2021</v>
      </c>
      <c r="D3120" s="28">
        <v>4</v>
      </c>
      <c r="E3120" t="s">
        <v>609</v>
      </c>
      <c r="F3120" t="s">
        <v>1456</v>
      </c>
      <c r="G3120" s="29">
        <v>44113</v>
      </c>
      <c r="H3120" s="30">
        <v>44114</v>
      </c>
      <c r="I3120" s="31">
        <v>309</v>
      </c>
      <c r="J3120" t="s">
        <v>44</v>
      </c>
      <c r="K3120" t="s">
        <v>604</v>
      </c>
      <c r="L3120" t="s">
        <v>611</v>
      </c>
      <c r="M3120" t="s">
        <v>1025</v>
      </c>
      <c r="O3120" t="s">
        <v>606</v>
      </c>
      <c r="P3120" t="s">
        <v>26</v>
      </c>
      <c r="Q3120" t="s">
        <v>33</v>
      </c>
      <c r="R3120" t="s">
        <v>558</v>
      </c>
      <c r="W3120" s="32">
        <v>2500</v>
      </c>
      <c r="X3120" t="s">
        <v>612</v>
      </c>
      <c r="Y3120" t="s">
        <v>1457</v>
      </c>
      <c r="Z3120" t="s">
        <v>614</v>
      </c>
    </row>
    <row r="3121" spans="1:26" x14ac:dyDescent="0.3">
      <c r="A3121" t="s">
        <v>26</v>
      </c>
      <c r="B3121" t="s">
        <v>27</v>
      </c>
      <c r="C3121" s="27">
        <v>2021</v>
      </c>
      <c r="D3121" s="28">
        <v>4</v>
      </c>
      <c r="E3121" t="s">
        <v>609</v>
      </c>
      <c r="F3121" t="s">
        <v>1456</v>
      </c>
      <c r="G3121" s="29">
        <v>44113</v>
      </c>
      <c r="H3121" s="30">
        <v>44114</v>
      </c>
      <c r="I3121" s="31">
        <v>310</v>
      </c>
      <c r="J3121" t="s">
        <v>44</v>
      </c>
      <c r="K3121" t="s">
        <v>604</v>
      </c>
      <c r="L3121" t="s">
        <v>615</v>
      </c>
      <c r="M3121" t="s">
        <v>1025</v>
      </c>
      <c r="O3121" t="s">
        <v>606</v>
      </c>
      <c r="P3121" t="s">
        <v>26</v>
      </c>
      <c r="Q3121" t="s">
        <v>33</v>
      </c>
      <c r="R3121" t="s">
        <v>558</v>
      </c>
      <c r="W3121" s="32">
        <v>361.5</v>
      </c>
      <c r="X3121" t="s">
        <v>612</v>
      </c>
      <c r="Y3121" t="s">
        <v>1457</v>
      </c>
      <c r="Z3121" t="s">
        <v>614</v>
      </c>
    </row>
    <row r="3122" spans="1:26" x14ac:dyDescent="0.3">
      <c r="A3122" t="s">
        <v>26</v>
      </c>
      <c r="B3122" t="s">
        <v>27</v>
      </c>
      <c r="C3122" s="27">
        <v>2021</v>
      </c>
      <c r="D3122" s="28">
        <v>4</v>
      </c>
      <c r="E3122" t="s">
        <v>609</v>
      </c>
      <c r="F3122" t="s">
        <v>1456</v>
      </c>
      <c r="G3122" s="29">
        <v>44113</v>
      </c>
      <c r="H3122" s="30">
        <v>44114</v>
      </c>
      <c r="I3122" s="31">
        <v>311</v>
      </c>
      <c r="J3122" t="s">
        <v>44</v>
      </c>
      <c r="K3122" t="s">
        <v>604</v>
      </c>
      <c r="L3122" t="s">
        <v>616</v>
      </c>
      <c r="M3122" t="s">
        <v>1025</v>
      </c>
      <c r="O3122" t="s">
        <v>606</v>
      </c>
      <c r="P3122" t="s">
        <v>26</v>
      </c>
      <c r="Q3122" t="s">
        <v>33</v>
      </c>
      <c r="R3122" t="s">
        <v>558</v>
      </c>
      <c r="W3122" s="32">
        <v>180.1</v>
      </c>
      <c r="X3122" t="s">
        <v>612</v>
      </c>
      <c r="Y3122" t="s">
        <v>1457</v>
      </c>
      <c r="Z3122" t="s">
        <v>614</v>
      </c>
    </row>
    <row r="3123" spans="1:26" x14ac:dyDescent="0.3">
      <c r="A3123" t="s">
        <v>26</v>
      </c>
      <c r="B3123" t="s">
        <v>27</v>
      </c>
      <c r="C3123" s="27">
        <v>2021</v>
      </c>
      <c r="D3123" s="28">
        <v>4</v>
      </c>
      <c r="E3123" t="s">
        <v>609</v>
      </c>
      <c r="F3123" t="s">
        <v>1456</v>
      </c>
      <c r="G3123" s="29">
        <v>44113</v>
      </c>
      <c r="H3123" s="30">
        <v>44114</v>
      </c>
      <c r="I3123" s="31">
        <v>312</v>
      </c>
      <c r="J3123" t="s">
        <v>44</v>
      </c>
      <c r="K3123" t="s">
        <v>604</v>
      </c>
      <c r="L3123" t="s">
        <v>617</v>
      </c>
      <c r="M3123" t="s">
        <v>1025</v>
      </c>
      <c r="O3123" t="s">
        <v>606</v>
      </c>
      <c r="P3123" t="s">
        <v>26</v>
      </c>
      <c r="Q3123" t="s">
        <v>33</v>
      </c>
      <c r="R3123" t="s">
        <v>558</v>
      </c>
      <c r="W3123" s="32">
        <v>33.5</v>
      </c>
      <c r="X3123" t="s">
        <v>612</v>
      </c>
      <c r="Y3123" t="s">
        <v>1457</v>
      </c>
      <c r="Z3123" t="s">
        <v>614</v>
      </c>
    </row>
    <row r="3124" spans="1:26" x14ac:dyDescent="0.3">
      <c r="A3124" t="s">
        <v>26</v>
      </c>
      <c r="B3124" t="s">
        <v>27</v>
      </c>
      <c r="C3124" s="27">
        <v>2021</v>
      </c>
      <c r="D3124" s="28">
        <v>4</v>
      </c>
      <c r="E3124" t="s">
        <v>609</v>
      </c>
      <c r="F3124" t="s">
        <v>1456</v>
      </c>
      <c r="G3124" s="29">
        <v>44113</v>
      </c>
      <c r="H3124" s="30">
        <v>44114</v>
      </c>
      <c r="I3124" s="31">
        <v>313</v>
      </c>
      <c r="J3124" t="s">
        <v>44</v>
      </c>
      <c r="K3124" t="s">
        <v>604</v>
      </c>
      <c r="L3124" t="s">
        <v>657</v>
      </c>
      <c r="M3124" t="s">
        <v>1025</v>
      </c>
      <c r="O3124" t="s">
        <v>606</v>
      </c>
      <c r="P3124" t="s">
        <v>26</v>
      </c>
      <c r="Q3124" t="s">
        <v>33</v>
      </c>
      <c r="R3124" t="s">
        <v>558</v>
      </c>
      <c r="W3124" s="32">
        <v>614.5</v>
      </c>
      <c r="X3124" t="s">
        <v>612</v>
      </c>
      <c r="Y3124" t="s">
        <v>1457</v>
      </c>
      <c r="Z3124" t="s">
        <v>614</v>
      </c>
    </row>
    <row r="3125" spans="1:26" x14ac:dyDescent="0.3">
      <c r="A3125" t="s">
        <v>26</v>
      </c>
      <c r="B3125" t="s">
        <v>27</v>
      </c>
      <c r="C3125" s="27">
        <v>2021</v>
      </c>
      <c r="D3125" s="28">
        <v>4</v>
      </c>
      <c r="E3125" t="s">
        <v>609</v>
      </c>
      <c r="F3125" t="s">
        <v>1456</v>
      </c>
      <c r="G3125" s="29">
        <v>44113</v>
      </c>
      <c r="H3125" s="30">
        <v>44114</v>
      </c>
      <c r="I3125" s="31">
        <v>314</v>
      </c>
      <c r="J3125" t="s">
        <v>44</v>
      </c>
      <c r="K3125" t="s">
        <v>604</v>
      </c>
      <c r="L3125" t="s">
        <v>618</v>
      </c>
      <c r="M3125" t="s">
        <v>1025</v>
      </c>
      <c r="O3125" t="s">
        <v>606</v>
      </c>
      <c r="P3125" t="s">
        <v>26</v>
      </c>
      <c r="Q3125" t="s">
        <v>33</v>
      </c>
      <c r="R3125" t="s">
        <v>558</v>
      </c>
      <c r="W3125" s="32">
        <v>28</v>
      </c>
      <c r="X3125" t="s">
        <v>612</v>
      </c>
      <c r="Y3125" t="s">
        <v>1457</v>
      </c>
      <c r="Z3125" t="s">
        <v>614</v>
      </c>
    </row>
    <row r="3126" spans="1:26" x14ac:dyDescent="0.3">
      <c r="A3126" t="s">
        <v>26</v>
      </c>
      <c r="B3126" t="s">
        <v>27</v>
      </c>
      <c r="C3126" s="27">
        <v>2021</v>
      </c>
      <c r="D3126" s="28">
        <v>4</v>
      </c>
      <c r="E3126" t="s">
        <v>609</v>
      </c>
      <c r="F3126" t="s">
        <v>1456</v>
      </c>
      <c r="G3126" s="29">
        <v>44113</v>
      </c>
      <c r="H3126" s="30">
        <v>44114</v>
      </c>
      <c r="I3126" s="31">
        <v>315</v>
      </c>
      <c r="J3126" t="s">
        <v>44</v>
      </c>
      <c r="K3126" t="s">
        <v>604</v>
      </c>
      <c r="L3126" t="s">
        <v>619</v>
      </c>
      <c r="M3126" t="s">
        <v>1025</v>
      </c>
      <c r="O3126" t="s">
        <v>606</v>
      </c>
      <c r="P3126" t="s">
        <v>26</v>
      </c>
      <c r="Q3126" t="s">
        <v>33</v>
      </c>
      <c r="R3126" t="s">
        <v>558</v>
      </c>
      <c r="W3126" s="32">
        <v>15.25</v>
      </c>
      <c r="X3126" t="s">
        <v>612</v>
      </c>
      <c r="Y3126" t="s">
        <v>1457</v>
      </c>
      <c r="Z3126" t="s">
        <v>614</v>
      </c>
    </row>
    <row r="3127" spans="1:26" x14ac:dyDescent="0.3">
      <c r="A3127" t="s">
        <v>26</v>
      </c>
      <c r="B3127" t="s">
        <v>27</v>
      </c>
      <c r="C3127" s="27">
        <v>2021</v>
      </c>
      <c r="D3127" s="28">
        <v>4</v>
      </c>
      <c r="E3127" t="s">
        <v>609</v>
      </c>
      <c r="F3127" t="s">
        <v>1456</v>
      </c>
      <c r="G3127" s="29">
        <v>44113</v>
      </c>
      <c r="H3127" s="30">
        <v>44114</v>
      </c>
      <c r="I3127" s="31">
        <v>420</v>
      </c>
      <c r="J3127" t="s">
        <v>44</v>
      </c>
      <c r="L3127" t="s">
        <v>37</v>
      </c>
      <c r="M3127" t="s">
        <v>38</v>
      </c>
      <c r="Q3127" t="s">
        <v>33</v>
      </c>
      <c r="W3127" s="32">
        <v>-13636.67</v>
      </c>
      <c r="Y3127" t="s">
        <v>45</v>
      </c>
      <c r="Z3127" t="s">
        <v>614</v>
      </c>
    </row>
    <row r="3128" spans="1:26" x14ac:dyDescent="0.3">
      <c r="A3128" t="s">
        <v>26</v>
      </c>
      <c r="B3128" t="s">
        <v>27</v>
      </c>
      <c r="C3128" s="27">
        <v>2021</v>
      </c>
      <c r="D3128" s="28">
        <v>4</v>
      </c>
      <c r="E3128" t="s">
        <v>632</v>
      </c>
      <c r="F3128" t="s">
        <v>1458</v>
      </c>
      <c r="G3128" s="29">
        <v>44125</v>
      </c>
      <c r="H3128" s="30">
        <v>44131</v>
      </c>
      <c r="I3128" s="31">
        <v>9</v>
      </c>
      <c r="J3128" t="s">
        <v>44</v>
      </c>
      <c r="K3128" t="s">
        <v>604</v>
      </c>
      <c r="L3128" t="s">
        <v>1226</v>
      </c>
      <c r="M3128" t="s">
        <v>1227</v>
      </c>
      <c r="P3128" t="s">
        <v>26</v>
      </c>
      <c r="Q3128" t="s">
        <v>33</v>
      </c>
      <c r="R3128" t="s">
        <v>558</v>
      </c>
      <c r="W3128" s="32">
        <v>5</v>
      </c>
      <c r="X3128" t="s">
        <v>1459</v>
      </c>
      <c r="Y3128" t="s">
        <v>1229</v>
      </c>
      <c r="Z3128" t="s">
        <v>1460</v>
      </c>
    </row>
    <row r="3129" spans="1:26" x14ac:dyDescent="0.3">
      <c r="A3129" t="s">
        <v>26</v>
      </c>
      <c r="B3129" t="s">
        <v>27</v>
      </c>
      <c r="C3129" s="27">
        <v>2021</v>
      </c>
      <c r="D3129" s="28">
        <v>4</v>
      </c>
      <c r="E3129" t="s">
        <v>632</v>
      </c>
      <c r="F3129" t="s">
        <v>1458</v>
      </c>
      <c r="G3129" s="29">
        <v>44125</v>
      </c>
      <c r="H3129" s="30">
        <v>44131</v>
      </c>
      <c r="I3129" s="31">
        <v>10</v>
      </c>
      <c r="J3129" t="s">
        <v>44</v>
      </c>
      <c r="K3129" t="s">
        <v>604</v>
      </c>
      <c r="L3129" t="s">
        <v>37</v>
      </c>
      <c r="M3129" t="s">
        <v>1227</v>
      </c>
      <c r="P3129" t="s">
        <v>26</v>
      </c>
      <c r="Q3129" t="s">
        <v>33</v>
      </c>
      <c r="R3129" t="s">
        <v>558</v>
      </c>
      <c r="W3129" s="32">
        <v>-5</v>
      </c>
      <c r="X3129" t="s">
        <v>1459</v>
      </c>
      <c r="Y3129" t="s">
        <v>1229</v>
      </c>
      <c r="Z3129" t="s">
        <v>1460</v>
      </c>
    </row>
    <row r="3130" spans="1:26" x14ac:dyDescent="0.3">
      <c r="A3130" t="s">
        <v>26</v>
      </c>
      <c r="B3130" t="s">
        <v>27</v>
      </c>
      <c r="C3130" s="27">
        <v>2021</v>
      </c>
      <c r="D3130" s="28">
        <v>4</v>
      </c>
      <c r="E3130" t="s">
        <v>609</v>
      </c>
      <c r="F3130" t="s">
        <v>1461</v>
      </c>
      <c r="G3130" s="29">
        <v>44130</v>
      </c>
      <c r="H3130" s="30">
        <v>44131</v>
      </c>
      <c r="I3130" s="31">
        <v>257</v>
      </c>
      <c r="J3130" t="s">
        <v>44</v>
      </c>
      <c r="K3130" t="s">
        <v>604</v>
      </c>
      <c r="L3130" t="s">
        <v>611</v>
      </c>
      <c r="M3130" t="s">
        <v>903</v>
      </c>
      <c r="O3130" t="s">
        <v>606</v>
      </c>
      <c r="P3130" t="s">
        <v>26</v>
      </c>
      <c r="Q3130" t="s">
        <v>33</v>
      </c>
      <c r="R3130" t="s">
        <v>558</v>
      </c>
      <c r="W3130" s="32">
        <v>3354.92</v>
      </c>
      <c r="X3130" t="s">
        <v>612</v>
      </c>
      <c r="Y3130" t="s">
        <v>1462</v>
      </c>
      <c r="Z3130" t="s">
        <v>614</v>
      </c>
    </row>
    <row r="3131" spans="1:26" x14ac:dyDescent="0.3">
      <c r="A3131" t="s">
        <v>26</v>
      </c>
      <c r="B3131" t="s">
        <v>27</v>
      </c>
      <c r="C3131" s="27">
        <v>2021</v>
      </c>
      <c r="D3131" s="28">
        <v>4</v>
      </c>
      <c r="E3131" t="s">
        <v>609</v>
      </c>
      <c r="F3131" t="s">
        <v>1461</v>
      </c>
      <c r="G3131" s="29">
        <v>44130</v>
      </c>
      <c r="H3131" s="30">
        <v>44131</v>
      </c>
      <c r="I3131" s="31">
        <v>258</v>
      </c>
      <c r="J3131" t="s">
        <v>44</v>
      </c>
      <c r="K3131" t="s">
        <v>604</v>
      </c>
      <c r="L3131" t="s">
        <v>611</v>
      </c>
      <c r="M3131" t="s">
        <v>903</v>
      </c>
      <c r="O3131" t="s">
        <v>606</v>
      </c>
      <c r="P3131" t="s">
        <v>26</v>
      </c>
      <c r="Q3131" t="s">
        <v>33</v>
      </c>
      <c r="R3131" t="s">
        <v>558</v>
      </c>
      <c r="W3131" s="32">
        <v>3349</v>
      </c>
      <c r="X3131" t="s">
        <v>612</v>
      </c>
      <c r="Y3131" t="s">
        <v>1462</v>
      </c>
      <c r="Z3131" t="s">
        <v>614</v>
      </c>
    </row>
    <row r="3132" spans="1:26" x14ac:dyDescent="0.3">
      <c r="A3132" t="s">
        <v>26</v>
      </c>
      <c r="B3132" t="s">
        <v>27</v>
      </c>
      <c r="C3132" s="27">
        <v>2021</v>
      </c>
      <c r="D3132" s="28">
        <v>4</v>
      </c>
      <c r="E3132" t="s">
        <v>609</v>
      </c>
      <c r="F3132" t="s">
        <v>1461</v>
      </c>
      <c r="G3132" s="29">
        <v>44130</v>
      </c>
      <c r="H3132" s="30">
        <v>44131</v>
      </c>
      <c r="I3132" s="31">
        <v>259</v>
      </c>
      <c r="J3132" t="s">
        <v>44</v>
      </c>
      <c r="K3132" t="s">
        <v>604</v>
      </c>
      <c r="L3132" t="s">
        <v>615</v>
      </c>
      <c r="M3132" t="s">
        <v>903</v>
      </c>
      <c r="O3132" t="s">
        <v>606</v>
      </c>
      <c r="P3132" t="s">
        <v>26</v>
      </c>
      <c r="Q3132" t="s">
        <v>33</v>
      </c>
      <c r="R3132" t="s">
        <v>558</v>
      </c>
      <c r="W3132" s="32">
        <v>485.12</v>
      </c>
      <c r="X3132" t="s">
        <v>612</v>
      </c>
      <c r="Y3132" t="s">
        <v>1462</v>
      </c>
      <c r="Z3132" t="s">
        <v>614</v>
      </c>
    </row>
    <row r="3133" spans="1:26" x14ac:dyDescent="0.3">
      <c r="A3133" t="s">
        <v>26</v>
      </c>
      <c r="B3133" t="s">
        <v>27</v>
      </c>
      <c r="C3133" s="27">
        <v>2021</v>
      </c>
      <c r="D3133" s="28">
        <v>4</v>
      </c>
      <c r="E3133" t="s">
        <v>609</v>
      </c>
      <c r="F3133" t="s">
        <v>1461</v>
      </c>
      <c r="G3133" s="29">
        <v>44130</v>
      </c>
      <c r="H3133" s="30">
        <v>44131</v>
      </c>
      <c r="I3133" s="31">
        <v>260</v>
      </c>
      <c r="J3133" t="s">
        <v>44</v>
      </c>
      <c r="K3133" t="s">
        <v>604</v>
      </c>
      <c r="L3133" t="s">
        <v>615</v>
      </c>
      <c r="M3133" t="s">
        <v>903</v>
      </c>
      <c r="O3133" t="s">
        <v>606</v>
      </c>
      <c r="P3133" t="s">
        <v>26</v>
      </c>
      <c r="Q3133" t="s">
        <v>33</v>
      </c>
      <c r="R3133" t="s">
        <v>558</v>
      </c>
      <c r="W3133" s="32">
        <v>484.27</v>
      </c>
      <c r="X3133" t="s">
        <v>612</v>
      </c>
      <c r="Y3133" t="s">
        <v>1462</v>
      </c>
      <c r="Z3133" t="s">
        <v>614</v>
      </c>
    </row>
    <row r="3134" spans="1:26" x14ac:dyDescent="0.3">
      <c r="A3134" t="s">
        <v>26</v>
      </c>
      <c r="B3134" t="s">
        <v>27</v>
      </c>
      <c r="C3134" s="27">
        <v>2021</v>
      </c>
      <c r="D3134" s="28">
        <v>4</v>
      </c>
      <c r="E3134" t="s">
        <v>609</v>
      </c>
      <c r="F3134" t="s">
        <v>1461</v>
      </c>
      <c r="G3134" s="29">
        <v>44130</v>
      </c>
      <c r="H3134" s="30">
        <v>44131</v>
      </c>
      <c r="I3134" s="31">
        <v>261</v>
      </c>
      <c r="J3134" t="s">
        <v>44</v>
      </c>
      <c r="K3134" t="s">
        <v>604</v>
      </c>
      <c r="L3134" t="s">
        <v>616</v>
      </c>
      <c r="M3134" t="s">
        <v>903</v>
      </c>
      <c r="O3134" t="s">
        <v>606</v>
      </c>
      <c r="P3134" t="s">
        <v>26</v>
      </c>
      <c r="Q3134" t="s">
        <v>33</v>
      </c>
      <c r="R3134" t="s">
        <v>558</v>
      </c>
      <c r="W3134" s="32">
        <v>231.78</v>
      </c>
      <c r="X3134" t="s">
        <v>612</v>
      </c>
      <c r="Y3134" t="s">
        <v>1462</v>
      </c>
      <c r="Z3134" t="s">
        <v>614</v>
      </c>
    </row>
    <row r="3135" spans="1:26" x14ac:dyDescent="0.3">
      <c r="A3135" t="s">
        <v>26</v>
      </c>
      <c r="B3135" t="s">
        <v>27</v>
      </c>
      <c r="C3135" s="27">
        <v>2021</v>
      </c>
      <c r="D3135" s="28">
        <v>4</v>
      </c>
      <c r="E3135" t="s">
        <v>609</v>
      </c>
      <c r="F3135" t="s">
        <v>1461</v>
      </c>
      <c r="G3135" s="29">
        <v>44130</v>
      </c>
      <c r="H3135" s="30">
        <v>44131</v>
      </c>
      <c r="I3135" s="31">
        <v>262</v>
      </c>
      <c r="J3135" t="s">
        <v>44</v>
      </c>
      <c r="K3135" t="s">
        <v>604</v>
      </c>
      <c r="L3135" t="s">
        <v>616</v>
      </c>
      <c r="M3135" t="s">
        <v>903</v>
      </c>
      <c r="O3135" t="s">
        <v>606</v>
      </c>
      <c r="P3135" t="s">
        <v>26</v>
      </c>
      <c r="Q3135" t="s">
        <v>33</v>
      </c>
      <c r="R3135" t="s">
        <v>558</v>
      </c>
      <c r="W3135" s="32">
        <v>242.58</v>
      </c>
      <c r="X3135" t="s">
        <v>612</v>
      </c>
      <c r="Y3135" t="s">
        <v>1462</v>
      </c>
      <c r="Z3135" t="s">
        <v>614</v>
      </c>
    </row>
    <row r="3136" spans="1:26" x14ac:dyDescent="0.3">
      <c r="A3136" t="s">
        <v>26</v>
      </c>
      <c r="B3136" t="s">
        <v>27</v>
      </c>
      <c r="C3136" s="27">
        <v>2021</v>
      </c>
      <c r="D3136" s="28">
        <v>4</v>
      </c>
      <c r="E3136" t="s">
        <v>609</v>
      </c>
      <c r="F3136" t="s">
        <v>1461</v>
      </c>
      <c r="G3136" s="29">
        <v>44130</v>
      </c>
      <c r="H3136" s="30">
        <v>44131</v>
      </c>
      <c r="I3136" s="31">
        <v>263</v>
      </c>
      <c r="J3136" t="s">
        <v>44</v>
      </c>
      <c r="K3136" t="s">
        <v>604</v>
      </c>
      <c r="L3136" t="s">
        <v>617</v>
      </c>
      <c r="M3136" t="s">
        <v>903</v>
      </c>
      <c r="O3136" t="s">
        <v>606</v>
      </c>
      <c r="P3136" t="s">
        <v>26</v>
      </c>
      <c r="Q3136" t="s">
        <v>33</v>
      </c>
      <c r="R3136" t="s">
        <v>558</v>
      </c>
      <c r="W3136" s="32">
        <v>44.96</v>
      </c>
      <c r="X3136" t="s">
        <v>612</v>
      </c>
      <c r="Y3136" t="s">
        <v>1462</v>
      </c>
      <c r="Z3136" t="s">
        <v>614</v>
      </c>
    </row>
    <row r="3137" spans="1:26" x14ac:dyDescent="0.3">
      <c r="A3137" t="s">
        <v>26</v>
      </c>
      <c r="B3137" t="s">
        <v>27</v>
      </c>
      <c r="C3137" s="27">
        <v>2021</v>
      </c>
      <c r="D3137" s="28">
        <v>4</v>
      </c>
      <c r="E3137" t="s">
        <v>609</v>
      </c>
      <c r="F3137" t="s">
        <v>1461</v>
      </c>
      <c r="G3137" s="29">
        <v>44130</v>
      </c>
      <c r="H3137" s="30">
        <v>44131</v>
      </c>
      <c r="I3137" s="31">
        <v>264</v>
      </c>
      <c r="J3137" t="s">
        <v>44</v>
      </c>
      <c r="K3137" t="s">
        <v>604</v>
      </c>
      <c r="L3137" t="s">
        <v>617</v>
      </c>
      <c r="M3137" t="s">
        <v>903</v>
      </c>
      <c r="O3137" t="s">
        <v>606</v>
      </c>
      <c r="P3137" t="s">
        <v>26</v>
      </c>
      <c r="Q3137" t="s">
        <v>33</v>
      </c>
      <c r="R3137" t="s">
        <v>558</v>
      </c>
      <c r="W3137" s="32">
        <v>44.88</v>
      </c>
      <c r="X3137" t="s">
        <v>612</v>
      </c>
      <c r="Y3137" t="s">
        <v>1462</v>
      </c>
      <c r="Z3137" t="s">
        <v>614</v>
      </c>
    </row>
    <row r="3138" spans="1:26" x14ac:dyDescent="0.3">
      <c r="A3138" t="s">
        <v>26</v>
      </c>
      <c r="B3138" t="s">
        <v>27</v>
      </c>
      <c r="C3138" s="27">
        <v>2021</v>
      </c>
      <c r="D3138" s="28">
        <v>4</v>
      </c>
      <c r="E3138" t="s">
        <v>609</v>
      </c>
      <c r="F3138" t="s">
        <v>1461</v>
      </c>
      <c r="G3138" s="29">
        <v>44130</v>
      </c>
      <c r="H3138" s="30">
        <v>44131</v>
      </c>
      <c r="I3138" s="31">
        <v>265</v>
      </c>
      <c r="J3138" t="s">
        <v>44</v>
      </c>
      <c r="K3138" t="s">
        <v>604</v>
      </c>
      <c r="L3138" t="s">
        <v>657</v>
      </c>
      <c r="M3138" t="s">
        <v>903</v>
      </c>
      <c r="O3138" t="s">
        <v>606</v>
      </c>
      <c r="P3138" t="s">
        <v>26</v>
      </c>
      <c r="Q3138" t="s">
        <v>33</v>
      </c>
      <c r="R3138" t="s">
        <v>558</v>
      </c>
      <c r="W3138" s="32">
        <v>901</v>
      </c>
      <c r="X3138" t="s">
        <v>612</v>
      </c>
      <c r="Y3138" t="s">
        <v>1462</v>
      </c>
      <c r="Z3138" t="s">
        <v>614</v>
      </c>
    </row>
    <row r="3139" spans="1:26" x14ac:dyDescent="0.3">
      <c r="A3139" t="s">
        <v>26</v>
      </c>
      <c r="B3139" t="s">
        <v>27</v>
      </c>
      <c r="C3139" s="27">
        <v>2021</v>
      </c>
      <c r="D3139" s="28">
        <v>4</v>
      </c>
      <c r="E3139" t="s">
        <v>609</v>
      </c>
      <c r="F3139" t="s">
        <v>1461</v>
      </c>
      <c r="G3139" s="29">
        <v>44130</v>
      </c>
      <c r="H3139" s="30">
        <v>44131</v>
      </c>
      <c r="I3139" s="31">
        <v>266</v>
      </c>
      <c r="J3139" t="s">
        <v>44</v>
      </c>
      <c r="K3139" t="s">
        <v>604</v>
      </c>
      <c r="L3139" t="s">
        <v>657</v>
      </c>
      <c r="M3139" t="s">
        <v>903</v>
      </c>
      <c r="O3139" t="s">
        <v>606</v>
      </c>
      <c r="P3139" t="s">
        <v>26</v>
      </c>
      <c r="Q3139" t="s">
        <v>33</v>
      </c>
      <c r="R3139" t="s">
        <v>558</v>
      </c>
      <c r="W3139" s="32">
        <v>614.5</v>
      </c>
      <c r="X3139" t="s">
        <v>612</v>
      </c>
      <c r="Y3139" t="s">
        <v>1462</v>
      </c>
      <c r="Z3139" t="s">
        <v>614</v>
      </c>
    </row>
    <row r="3140" spans="1:26" x14ac:dyDescent="0.3">
      <c r="A3140" t="s">
        <v>26</v>
      </c>
      <c r="B3140" t="s">
        <v>27</v>
      </c>
      <c r="C3140" s="27">
        <v>2021</v>
      </c>
      <c r="D3140" s="28">
        <v>4</v>
      </c>
      <c r="E3140" t="s">
        <v>609</v>
      </c>
      <c r="F3140" t="s">
        <v>1461</v>
      </c>
      <c r="G3140" s="29">
        <v>44130</v>
      </c>
      <c r="H3140" s="30">
        <v>44131</v>
      </c>
      <c r="I3140" s="31">
        <v>267</v>
      </c>
      <c r="J3140" t="s">
        <v>44</v>
      </c>
      <c r="K3140" t="s">
        <v>604</v>
      </c>
      <c r="L3140" t="s">
        <v>618</v>
      </c>
      <c r="M3140" t="s">
        <v>903</v>
      </c>
      <c r="O3140" t="s">
        <v>606</v>
      </c>
      <c r="P3140" t="s">
        <v>26</v>
      </c>
      <c r="Q3140" t="s">
        <v>33</v>
      </c>
      <c r="R3140" t="s">
        <v>558</v>
      </c>
      <c r="W3140" s="32">
        <v>37.58</v>
      </c>
      <c r="X3140" t="s">
        <v>612</v>
      </c>
      <c r="Y3140" t="s">
        <v>1462</v>
      </c>
      <c r="Z3140" t="s">
        <v>614</v>
      </c>
    </row>
    <row r="3141" spans="1:26" x14ac:dyDescent="0.3">
      <c r="A3141" t="s">
        <v>26</v>
      </c>
      <c r="B3141" t="s">
        <v>27</v>
      </c>
      <c r="C3141" s="27">
        <v>2021</v>
      </c>
      <c r="D3141" s="28">
        <v>4</v>
      </c>
      <c r="E3141" t="s">
        <v>609</v>
      </c>
      <c r="F3141" t="s">
        <v>1461</v>
      </c>
      <c r="G3141" s="29">
        <v>44130</v>
      </c>
      <c r="H3141" s="30">
        <v>44131</v>
      </c>
      <c r="I3141" s="31">
        <v>268</v>
      </c>
      <c r="J3141" t="s">
        <v>44</v>
      </c>
      <c r="K3141" t="s">
        <v>604</v>
      </c>
      <c r="L3141" t="s">
        <v>618</v>
      </c>
      <c r="M3141" t="s">
        <v>903</v>
      </c>
      <c r="O3141" t="s">
        <v>606</v>
      </c>
      <c r="P3141" t="s">
        <v>26</v>
      </c>
      <c r="Q3141" t="s">
        <v>33</v>
      </c>
      <c r="R3141" t="s">
        <v>558</v>
      </c>
      <c r="W3141" s="32">
        <v>37.51</v>
      </c>
      <c r="X3141" t="s">
        <v>612</v>
      </c>
      <c r="Y3141" t="s">
        <v>1462</v>
      </c>
      <c r="Z3141" t="s">
        <v>614</v>
      </c>
    </row>
    <row r="3142" spans="1:26" x14ac:dyDescent="0.3">
      <c r="A3142" t="s">
        <v>26</v>
      </c>
      <c r="B3142" t="s">
        <v>27</v>
      </c>
      <c r="C3142" s="27">
        <v>2021</v>
      </c>
      <c r="D3142" s="28">
        <v>4</v>
      </c>
      <c r="E3142" t="s">
        <v>609</v>
      </c>
      <c r="F3142" t="s">
        <v>1461</v>
      </c>
      <c r="G3142" s="29">
        <v>44130</v>
      </c>
      <c r="H3142" s="30">
        <v>44131</v>
      </c>
      <c r="I3142" s="31">
        <v>269</v>
      </c>
      <c r="J3142" t="s">
        <v>44</v>
      </c>
      <c r="K3142" t="s">
        <v>604</v>
      </c>
      <c r="L3142" t="s">
        <v>619</v>
      </c>
      <c r="M3142" t="s">
        <v>903</v>
      </c>
      <c r="O3142" t="s">
        <v>606</v>
      </c>
      <c r="P3142" t="s">
        <v>26</v>
      </c>
      <c r="Q3142" t="s">
        <v>33</v>
      </c>
      <c r="R3142" t="s">
        <v>558</v>
      </c>
      <c r="W3142" s="32">
        <v>20.47</v>
      </c>
      <c r="X3142" t="s">
        <v>612</v>
      </c>
      <c r="Y3142" t="s">
        <v>1462</v>
      </c>
      <c r="Z3142" t="s">
        <v>614</v>
      </c>
    </row>
    <row r="3143" spans="1:26" x14ac:dyDescent="0.3">
      <c r="A3143" t="s">
        <v>26</v>
      </c>
      <c r="B3143" t="s">
        <v>27</v>
      </c>
      <c r="C3143" s="27">
        <v>2021</v>
      </c>
      <c r="D3143" s="28">
        <v>4</v>
      </c>
      <c r="E3143" t="s">
        <v>609</v>
      </c>
      <c r="F3143" t="s">
        <v>1461</v>
      </c>
      <c r="G3143" s="29">
        <v>44130</v>
      </c>
      <c r="H3143" s="30">
        <v>44131</v>
      </c>
      <c r="I3143" s="31">
        <v>270</v>
      </c>
      <c r="J3143" t="s">
        <v>44</v>
      </c>
      <c r="K3143" t="s">
        <v>604</v>
      </c>
      <c r="L3143" t="s">
        <v>619</v>
      </c>
      <c r="M3143" t="s">
        <v>903</v>
      </c>
      <c r="O3143" t="s">
        <v>606</v>
      </c>
      <c r="P3143" t="s">
        <v>26</v>
      </c>
      <c r="Q3143" t="s">
        <v>33</v>
      </c>
      <c r="R3143" t="s">
        <v>558</v>
      </c>
      <c r="W3143" s="32">
        <v>20.43</v>
      </c>
      <c r="X3143" t="s">
        <v>612</v>
      </c>
      <c r="Y3143" t="s">
        <v>1462</v>
      </c>
      <c r="Z3143" t="s">
        <v>614</v>
      </c>
    </row>
    <row r="3144" spans="1:26" x14ac:dyDescent="0.3">
      <c r="A3144" t="s">
        <v>26</v>
      </c>
      <c r="B3144" t="s">
        <v>27</v>
      </c>
      <c r="C3144" s="27">
        <v>2021</v>
      </c>
      <c r="D3144" s="28">
        <v>4</v>
      </c>
      <c r="E3144" t="s">
        <v>609</v>
      </c>
      <c r="F3144" t="s">
        <v>1461</v>
      </c>
      <c r="G3144" s="29">
        <v>44130</v>
      </c>
      <c r="H3144" s="30">
        <v>44131</v>
      </c>
      <c r="I3144" s="31">
        <v>271</v>
      </c>
      <c r="J3144" t="s">
        <v>44</v>
      </c>
      <c r="K3144" t="s">
        <v>604</v>
      </c>
      <c r="L3144" t="s">
        <v>905</v>
      </c>
      <c r="M3144" t="s">
        <v>903</v>
      </c>
      <c r="O3144" t="s">
        <v>606</v>
      </c>
      <c r="P3144" t="s">
        <v>26</v>
      </c>
      <c r="Q3144" t="s">
        <v>33</v>
      </c>
      <c r="R3144" t="s">
        <v>558</v>
      </c>
      <c r="W3144" s="32">
        <v>20</v>
      </c>
      <c r="X3144" t="s">
        <v>612</v>
      </c>
      <c r="Y3144" t="s">
        <v>1462</v>
      </c>
      <c r="Z3144" t="s">
        <v>614</v>
      </c>
    </row>
    <row r="3145" spans="1:26" x14ac:dyDescent="0.3">
      <c r="A3145" t="s">
        <v>26</v>
      </c>
      <c r="B3145" t="s">
        <v>27</v>
      </c>
      <c r="C3145" s="27">
        <v>2021</v>
      </c>
      <c r="D3145" s="28">
        <v>4</v>
      </c>
      <c r="E3145" t="s">
        <v>609</v>
      </c>
      <c r="F3145" t="s">
        <v>1461</v>
      </c>
      <c r="G3145" s="29">
        <v>44130</v>
      </c>
      <c r="H3145" s="30">
        <v>44131</v>
      </c>
      <c r="I3145" s="31">
        <v>272</v>
      </c>
      <c r="J3145" t="s">
        <v>44</v>
      </c>
      <c r="K3145" t="s">
        <v>604</v>
      </c>
      <c r="L3145" t="s">
        <v>905</v>
      </c>
      <c r="M3145" t="s">
        <v>903</v>
      </c>
      <c r="O3145" t="s">
        <v>606</v>
      </c>
      <c r="P3145" t="s">
        <v>26</v>
      </c>
      <c r="Q3145" t="s">
        <v>33</v>
      </c>
      <c r="R3145" t="s">
        <v>558</v>
      </c>
      <c r="W3145" s="32">
        <v>10</v>
      </c>
      <c r="X3145" t="s">
        <v>612</v>
      </c>
      <c r="Y3145" t="s">
        <v>1462</v>
      </c>
      <c r="Z3145" t="s">
        <v>614</v>
      </c>
    </row>
    <row r="3146" spans="1:26" x14ac:dyDescent="0.3">
      <c r="A3146" t="s">
        <v>26</v>
      </c>
      <c r="B3146" t="s">
        <v>27</v>
      </c>
      <c r="C3146" s="27">
        <v>2021</v>
      </c>
      <c r="D3146" s="28">
        <v>4</v>
      </c>
      <c r="E3146" t="s">
        <v>609</v>
      </c>
      <c r="F3146" t="s">
        <v>1461</v>
      </c>
      <c r="G3146" s="29">
        <v>44130</v>
      </c>
      <c r="H3146" s="30">
        <v>44131</v>
      </c>
      <c r="I3146" s="31">
        <v>325</v>
      </c>
      <c r="J3146" t="s">
        <v>44</v>
      </c>
      <c r="K3146" t="s">
        <v>604</v>
      </c>
      <c r="L3146" t="s">
        <v>611</v>
      </c>
      <c r="M3146" t="s">
        <v>1025</v>
      </c>
      <c r="O3146" t="s">
        <v>606</v>
      </c>
      <c r="P3146" t="s">
        <v>26</v>
      </c>
      <c r="Q3146" t="s">
        <v>33</v>
      </c>
      <c r="R3146" t="s">
        <v>558</v>
      </c>
      <c r="W3146" s="32">
        <v>2500</v>
      </c>
      <c r="X3146" t="s">
        <v>612</v>
      </c>
      <c r="Y3146" t="s">
        <v>1462</v>
      </c>
      <c r="Z3146" t="s">
        <v>614</v>
      </c>
    </row>
    <row r="3147" spans="1:26" x14ac:dyDescent="0.3">
      <c r="A3147" t="s">
        <v>26</v>
      </c>
      <c r="B3147" t="s">
        <v>27</v>
      </c>
      <c r="C3147" s="27">
        <v>2021</v>
      </c>
      <c r="D3147" s="28">
        <v>4</v>
      </c>
      <c r="E3147" t="s">
        <v>609</v>
      </c>
      <c r="F3147" t="s">
        <v>1461</v>
      </c>
      <c r="G3147" s="29">
        <v>44130</v>
      </c>
      <c r="H3147" s="30">
        <v>44131</v>
      </c>
      <c r="I3147" s="31">
        <v>326</v>
      </c>
      <c r="J3147" t="s">
        <v>44</v>
      </c>
      <c r="K3147" t="s">
        <v>604</v>
      </c>
      <c r="L3147" t="s">
        <v>615</v>
      </c>
      <c r="M3147" t="s">
        <v>1025</v>
      </c>
      <c r="O3147" t="s">
        <v>606</v>
      </c>
      <c r="P3147" t="s">
        <v>26</v>
      </c>
      <c r="Q3147" t="s">
        <v>33</v>
      </c>
      <c r="R3147" t="s">
        <v>558</v>
      </c>
      <c r="W3147" s="32">
        <v>361.5</v>
      </c>
      <c r="X3147" t="s">
        <v>612</v>
      </c>
      <c r="Y3147" t="s">
        <v>1462</v>
      </c>
      <c r="Z3147" t="s">
        <v>614</v>
      </c>
    </row>
    <row r="3148" spans="1:26" x14ac:dyDescent="0.3">
      <c r="A3148" t="s">
        <v>26</v>
      </c>
      <c r="B3148" t="s">
        <v>27</v>
      </c>
      <c r="C3148" s="27">
        <v>2021</v>
      </c>
      <c r="D3148" s="28">
        <v>4</v>
      </c>
      <c r="E3148" t="s">
        <v>609</v>
      </c>
      <c r="F3148" t="s">
        <v>1461</v>
      </c>
      <c r="G3148" s="29">
        <v>44130</v>
      </c>
      <c r="H3148" s="30">
        <v>44131</v>
      </c>
      <c r="I3148" s="31">
        <v>327</v>
      </c>
      <c r="J3148" t="s">
        <v>44</v>
      </c>
      <c r="K3148" t="s">
        <v>604</v>
      </c>
      <c r="L3148" t="s">
        <v>616</v>
      </c>
      <c r="M3148" t="s">
        <v>1025</v>
      </c>
      <c r="O3148" t="s">
        <v>606</v>
      </c>
      <c r="P3148" t="s">
        <v>26</v>
      </c>
      <c r="Q3148" t="s">
        <v>33</v>
      </c>
      <c r="R3148" t="s">
        <v>558</v>
      </c>
      <c r="W3148" s="32">
        <v>179.62</v>
      </c>
      <c r="X3148" t="s">
        <v>612</v>
      </c>
      <c r="Y3148" t="s">
        <v>1462</v>
      </c>
      <c r="Z3148" t="s">
        <v>614</v>
      </c>
    </row>
    <row r="3149" spans="1:26" x14ac:dyDescent="0.3">
      <c r="A3149" t="s">
        <v>26</v>
      </c>
      <c r="B3149" t="s">
        <v>27</v>
      </c>
      <c r="C3149" s="27">
        <v>2021</v>
      </c>
      <c r="D3149" s="28">
        <v>4</v>
      </c>
      <c r="E3149" t="s">
        <v>609</v>
      </c>
      <c r="F3149" t="s">
        <v>1461</v>
      </c>
      <c r="G3149" s="29">
        <v>44130</v>
      </c>
      <c r="H3149" s="30">
        <v>44131</v>
      </c>
      <c r="I3149" s="31">
        <v>328</v>
      </c>
      <c r="J3149" t="s">
        <v>44</v>
      </c>
      <c r="K3149" t="s">
        <v>604</v>
      </c>
      <c r="L3149" t="s">
        <v>617</v>
      </c>
      <c r="M3149" t="s">
        <v>1025</v>
      </c>
      <c r="O3149" t="s">
        <v>606</v>
      </c>
      <c r="P3149" t="s">
        <v>26</v>
      </c>
      <c r="Q3149" t="s">
        <v>33</v>
      </c>
      <c r="R3149" t="s">
        <v>558</v>
      </c>
      <c r="W3149" s="32">
        <v>33.5</v>
      </c>
      <c r="X3149" t="s">
        <v>612</v>
      </c>
      <c r="Y3149" t="s">
        <v>1462</v>
      </c>
      <c r="Z3149" t="s">
        <v>614</v>
      </c>
    </row>
    <row r="3150" spans="1:26" x14ac:dyDescent="0.3">
      <c r="A3150" t="s">
        <v>26</v>
      </c>
      <c r="B3150" t="s">
        <v>27</v>
      </c>
      <c r="C3150" s="27">
        <v>2021</v>
      </c>
      <c r="D3150" s="28">
        <v>4</v>
      </c>
      <c r="E3150" t="s">
        <v>609</v>
      </c>
      <c r="F3150" t="s">
        <v>1461</v>
      </c>
      <c r="G3150" s="29">
        <v>44130</v>
      </c>
      <c r="H3150" s="30">
        <v>44131</v>
      </c>
      <c r="I3150" s="31">
        <v>329</v>
      </c>
      <c r="J3150" t="s">
        <v>44</v>
      </c>
      <c r="K3150" t="s">
        <v>604</v>
      </c>
      <c r="L3150" t="s">
        <v>657</v>
      </c>
      <c r="M3150" t="s">
        <v>1025</v>
      </c>
      <c r="O3150" t="s">
        <v>606</v>
      </c>
      <c r="P3150" t="s">
        <v>26</v>
      </c>
      <c r="Q3150" t="s">
        <v>33</v>
      </c>
      <c r="R3150" t="s">
        <v>558</v>
      </c>
      <c r="W3150" s="32">
        <v>614.5</v>
      </c>
      <c r="X3150" t="s">
        <v>612</v>
      </c>
      <c r="Y3150" t="s">
        <v>1462</v>
      </c>
      <c r="Z3150" t="s">
        <v>614</v>
      </c>
    </row>
    <row r="3151" spans="1:26" x14ac:dyDescent="0.3">
      <c r="A3151" t="s">
        <v>26</v>
      </c>
      <c r="B3151" t="s">
        <v>27</v>
      </c>
      <c r="C3151" s="27">
        <v>2021</v>
      </c>
      <c r="D3151" s="28">
        <v>4</v>
      </c>
      <c r="E3151" t="s">
        <v>609</v>
      </c>
      <c r="F3151" t="s">
        <v>1461</v>
      </c>
      <c r="G3151" s="29">
        <v>44130</v>
      </c>
      <c r="H3151" s="30">
        <v>44131</v>
      </c>
      <c r="I3151" s="31">
        <v>330</v>
      </c>
      <c r="J3151" t="s">
        <v>44</v>
      </c>
      <c r="K3151" t="s">
        <v>604</v>
      </c>
      <c r="L3151" t="s">
        <v>618</v>
      </c>
      <c r="M3151" t="s">
        <v>1025</v>
      </c>
      <c r="O3151" t="s">
        <v>606</v>
      </c>
      <c r="P3151" t="s">
        <v>26</v>
      </c>
      <c r="Q3151" t="s">
        <v>33</v>
      </c>
      <c r="R3151" t="s">
        <v>558</v>
      </c>
      <c r="W3151" s="32">
        <v>28</v>
      </c>
      <c r="X3151" t="s">
        <v>612</v>
      </c>
      <c r="Y3151" t="s">
        <v>1462</v>
      </c>
      <c r="Z3151" t="s">
        <v>614</v>
      </c>
    </row>
    <row r="3152" spans="1:26" x14ac:dyDescent="0.3">
      <c r="A3152" t="s">
        <v>26</v>
      </c>
      <c r="B3152" t="s">
        <v>27</v>
      </c>
      <c r="C3152" s="27">
        <v>2021</v>
      </c>
      <c r="D3152" s="28">
        <v>4</v>
      </c>
      <c r="E3152" t="s">
        <v>609</v>
      </c>
      <c r="F3152" t="s">
        <v>1461</v>
      </c>
      <c r="G3152" s="29">
        <v>44130</v>
      </c>
      <c r="H3152" s="30">
        <v>44131</v>
      </c>
      <c r="I3152" s="31">
        <v>331</v>
      </c>
      <c r="J3152" t="s">
        <v>44</v>
      </c>
      <c r="K3152" t="s">
        <v>604</v>
      </c>
      <c r="L3152" t="s">
        <v>619</v>
      </c>
      <c r="M3152" t="s">
        <v>1025</v>
      </c>
      <c r="O3152" t="s">
        <v>606</v>
      </c>
      <c r="P3152" t="s">
        <v>26</v>
      </c>
      <c r="Q3152" t="s">
        <v>33</v>
      </c>
      <c r="R3152" t="s">
        <v>558</v>
      </c>
      <c r="W3152" s="32">
        <v>15.25</v>
      </c>
      <c r="X3152" t="s">
        <v>612</v>
      </c>
      <c r="Y3152" t="s">
        <v>1462</v>
      </c>
      <c r="Z3152" t="s">
        <v>614</v>
      </c>
    </row>
    <row r="3153" spans="1:26" x14ac:dyDescent="0.3">
      <c r="A3153" t="s">
        <v>26</v>
      </c>
      <c r="B3153" t="s">
        <v>27</v>
      </c>
      <c r="C3153" s="27">
        <v>2021</v>
      </c>
      <c r="D3153" s="28">
        <v>4</v>
      </c>
      <c r="E3153" t="s">
        <v>609</v>
      </c>
      <c r="F3153" t="s">
        <v>1461</v>
      </c>
      <c r="G3153" s="29">
        <v>44130</v>
      </c>
      <c r="H3153" s="30">
        <v>44131</v>
      </c>
      <c r="I3153" s="31">
        <v>438</v>
      </c>
      <c r="J3153" t="s">
        <v>44</v>
      </c>
      <c r="L3153" t="s">
        <v>37</v>
      </c>
      <c r="M3153" t="s">
        <v>38</v>
      </c>
      <c r="Q3153" t="s">
        <v>33</v>
      </c>
      <c r="W3153" s="32">
        <v>-13631.37</v>
      </c>
      <c r="Y3153" t="s">
        <v>45</v>
      </c>
      <c r="Z3153" t="s">
        <v>614</v>
      </c>
    </row>
    <row r="3154" spans="1:26" x14ac:dyDescent="0.3">
      <c r="A3154" t="s">
        <v>26</v>
      </c>
      <c r="B3154" t="s">
        <v>27</v>
      </c>
      <c r="C3154" s="27">
        <v>2021</v>
      </c>
      <c r="D3154" s="28">
        <v>4</v>
      </c>
      <c r="E3154" t="s">
        <v>52</v>
      </c>
      <c r="F3154" t="s">
        <v>1463</v>
      </c>
      <c r="G3154" s="29">
        <v>44131</v>
      </c>
      <c r="H3154" s="30">
        <v>44131</v>
      </c>
      <c r="I3154" s="31">
        <v>6</v>
      </c>
      <c r="J3154" t="s">
        <v>44</v>
      </c>
      <c r="L3154" t="s">
        <v>54</v>
      </c>
      <c r="M3154" t="s">
        <v>38</v>
      </c>
      <c r="P3154" t="s">
        <v>26</v>
      </c>
      <c r="Q3154" t="s">
        <v>33</v>
      </c>
      <c r="R3154" t="s">
        <v>558</v>
      </c>
      <c r="W3154" s="32">
        <v>-20268.400000000001</v>
      </c>
      <c r="X3154" t="s">
        <v>1464</v>
      </c>
      <c r="Y3154" t="s">
        <v>57</v>
      </c>
      <c r="Z3154" t="s">
        <v>57</v>
      </c>
    </row>
    <row r="3155" spans="1:26" x14ac:dyDescent="0.3">
      <c r="A3155" t="s">
        <v>26</v>
      </c>
      <c r="B3155" t="s">
        <v>27</v>
      </c>
      <c r="C3155" s="27">
        <v>2021</v>
      </c>
      <c r="D3155" s="28">
        <v>4</v>
      </c>
      <c r="E3155" t="s">
        <v>52</v>
      </c>
      <c r="F3155" t="s">
        <v>1463</v>
      </c>
      <c r="G3155" s="29">
        <v>44131</v>
      </c>
      <c r="H3155" s="30">
        <v>44131</v>
      </c>
      <c r="I3155" s="31">
        <v>17</v>
      </c>
      <c r="J3155" t="s">
        <v>44</v>
      </c>
      <c r="K3155" t="s">
        <v>581</v>
      </c>
      <c r="L3155" t="s">
        <v>1014</v>
      </c>
      <c r="M3155" t="s">
        <v>582</v>
      </c>
      <c r="P3155" t="s">
        <v>26</v>
      </c>
      <c r="Q3155" t="s">
        <v>33</v>
      </c>
      <c r="R3155" t="s">
        <v>558</v>
      </c>
      <c r="S3155" t="s">
        <v>453</v>
      </c>
      <c r="W3155" s="32">
        <v>20268.400000000001</v>
      </c>
      <c r="X3155" t="s">
        <v>1464</v>
      </c>
      <c r="Y3155" t="s">
        <v>1465</v>
      </c>
      <c r="Z3155" t="s">
        <v>57</v>
      </c>
    </row>
    <row r="3156" spans="1:26" x14ac:dyDescent="0.3">
      <c r="A3156" t="s">
        <v>26</v>
      </c>
      <c r="B3156" t="s">
        <v>27</v>
      </c>
      <c r="C3156" s="27">
        <v>2021</v>
      </c>
      <c r="D3156" s="28">
        <v>4</v>
      </c>
      <c r="E3156" t="s">
        <v>52</v>
      </c>
      <c r="F3156" t="s">
        <v>1466</v>
      </c>
      <c r="G3156" s="29">
        <v>44131</v>
      </c>
      <c r="H3156" s="30">
        <v>44131</v>
      </c>
      <c r="I3156" s="31">
        <v>1</v>
      </c>
      <c r="J3156" t="s">
        <v>44</v>
      </c>
      <c r="L3156" t="s">
        <v>37</v>
      </c>
      <c r="M3156" t="s">
        <v>38</v>
      </c>
      <c r="P3156" t="s">
        <v>26</v>
      </c>
      <c r="Q3156" t="s">
        <v>33</v>
      </c>
      <c r="R3156" t="s">
        <v>558</v>
      </c>
      <c r="W3156" s="32">
        <v>-20268.400000000001</v>
      </c>
      <c r="X3156" t="s">
        <v>1464</v>
      </c>
      <c r="Y3156" t="s">
        <v>45</v>
      </c>
      <c r="Z3156" t="s">
        <v>70</v>
      </c>
    </row>
    <row r="3157" spans="1:26" x14ac:dyDescent="0.3">
      <c r="A3157" t="s">
        <v>26</v>
      </c>
      <c r="B3157" t="s">
        <v>27</v>
      </c>
      <c r="C3157" s="27">
        <v>2021</v>
      </c>
      <c r="D3157" s="28">
        <v>4</v>
      </c>
      <c r="E3157" t="s">
        <v>52</v>
      </c>
      <c r="F3157" t="s">
        <v>1466</v>
      </c>
      <c r="G3157" s="29">
        <v>44131</v>
      </c>
      <c r="H3157" s="30">
        <v>44131</v>
      </c>
      <c r="I3157" s="31">
        <v>3</v>
      </c>
      <c r="J3157" t="s">
        <v>44</v>
      </c>
      <c r="L3157" t="s">
        <v>54</v>
      </c>
      <c r="M3157" t="s">
        <v>38</v>
      </c>
      <c r="P3157" t="s">
        <v>26</v>
      </c>
      <c r="Q3157" t="s">
        <v>33</v>
      </c>
      <c r="R3157" t="s">
        <v>558</v>
      </c>
      <c r="W3157" s="32">
        <v>20268.400000000001</v>
      </c>
      <c r="X3157" t="s">
        <v>1464</v>
      </c>
      <c r="Y3157" t="s">
        <v>57</v>
      </c>
      <c r="Z3157" t="s">
        <v>70</v>
      </c>
    </row>
    <row r="3158" spans="1:26" x14ac:dyDescent="0.3">
      <c r="A3158" t="s">
        <v>26</v>
      </c>
      <c r="B3158" t="s">
        <v>27</v>
      </c>
      <c r="C3158" s="27">
        <v>2021</v>
      </c>
      <c r="D3158" s="28">
        <v>4</v>
      </c>
      <c r="E3158" t="s">
        <v>52</v>
      </c>
      <c r="F3158" t="s">
        <v>1467</v>
      </c>
      <c r="G3158" s="29">
        <v>44132</v>
      </c>
      <c r="H3158" s="30">
        <v>44132</v>
      </c>
      <c r="I3158" s="31">
        <v>109</v>
      </c>
      <c r="J3158" t="s">
        <v>44</v>
      </c>
      <c r="L3158" t="s">
        <v>54</v>
      </c>
      <c r="M3158" t="s">
        <v>38</v>
      </c>
      <c r="P3158" t="s">
        <v>26</v>
      </c>
      <c r="Q3158" t="s">
        <v>33</v>
      </c>
      <c r="R3158" t="s">
        <v>558</v>
      </c>
      <c r="W3158" s="32">
        <v>-13871.5</v>
      </c>
      <c r="X3158" t="s">
        <v>1468</v>
      </c>
      <c r="Y3158" t="s">
        <v>57</v>
      </c>
      <c r="Z3158" t="s">
        <v>57</v>
      </c>
    </row>
    <row r="3159" spans="1:26" x14ac:dyDescent="0.3">
      <c r="A3159" t="s">
        <v>26</v>
      </c>
      <c r="B3159" t="s">
        <v>27</v>
      </c>
      <c r="C3159" s="27">
        <v>2021</v>
      </c>
      <c r="D3159" s="28">
        <v>4</v>
      </c>
      <c r="E3159" t="s">
        <v>52</v>
      </c>
      <c r="F3159" t="s">
        <v>1467</v>
      </c>
      <c r="G3159" s="29">
        <v>44132</v>
      </c>
      <c r="H3159" s="30">
        <v>44132</v>
      </c>
      <c r="I3159" s="31">
        <v>110</v>
      </c>
      <c r="J3159" t="s">
        <v>44</v>
      </c>
      <c r="L3159" t="s">
        <v>54</v>
      </c>
      <c r="M3159" t="s">
        <v>38</v>
      </c>
      <c r="P3159" t="s">
        <v>26</v>
      </c>
      <c r="Q3159" t="s">
        <v>33</v>
      </c>
      <c r="R3159" t="s">
        <v>558</v>
      </c>
      <c r="W3159" s="32">
        <v>-22462</v>
      </c>
      <c r="X3159" t="s">
        <v>1469</v>
      </c>
      <c r="Y3159" t="s">
        <v>57</v>
      </c>
      <c r="Z3159" t="s">
        <v>57</v>
      </c>
    </row>
    <row r="3160" spans="1:26" x14ac:dyDescent="0.3">
      <c r="A3160" t="s">
        <v>26</v>
      </c>
      <c r="B3160" t="s">
        <v>27</v>
      </c>
      <c r="C3160" s="27">
        <v>2021</v>
      </c>
      <c r="D3160" s="28">
        <v>4</v>
      </c>
      <c r="E3160" t="s">
        <v>52</v>
      </c>
      <c r="F3160" t="s">
        <v>1467</v>
      </c>
      <c r="G3160" s="29">
        <v>44132</v>
      </c>
      <c r="H3160" s="30">
        <v>44132</v>
      </c>
      <c r="I3160" s="31">
        <v>112</v>
      </c>
      <c r="J3160" t="s">
        <v>44</v>
      </c>
      <c r="L3160" t="s">
        <v>54</v>
      </c>
      <c r="M3160" t="s">
        <v>38</v>
      </c>
      <c r="P3160" t="s">
        <v>26</v>
      </c>
      <c r="Q3160" t="s">
        <v>33</v>
      </c>
      <c r="R3160" t="s">
        <v>558</v>
      </c>
      <c r="W3160" s="32">
        <v>-19358</v>
      </c>
      <c r="X3160" t="s">
        <v>1470</v>
      </c>
      <c r="Y3160" t="s">
        <v>57</v>
      </c>
      <c r="Z3160" t="s">
        <v>57</v>
      </c>
    </row>
    <row r="3161" spans="1:26" x14ac:dyDescent="0.3">
      <c r="A3161" t="s">
        <v>26</v>
      </c>
      <c r="B3161" t="s">
        <v>27</v>
      </c>
      <c r="C3161" s="27">
        <v>2021</v>
      </c>
      <c r="D3161" s="28">
        <v>4</v>
      </c>
      <c r="E3161" t="s">
        <v>52</v>
      </c>
      <c r="F3161" t="s">
        <v>1467</v>
      </c>
      <c r="G3161" s="29">
        <v>44132</v>
      </c>
      <c r="H3161" s="30">
        <v>44132</v>
      </c>
      <c r="I3161" s="31">
        <v>113</v>
      </c>
      <c r="J3161" t="s">
        <v>44</v>
      </c>
      <c r="L3161" t="s">
        <v>54</v>
      </c>
      <c r="M3161" t="s">
        <v>38</v>
      </c>
      <c r="P3161" t="s">
        <v>26</v>
      </c>
      <c r="Q3161" t="s">
        <v>33</v>
      </c>
      <c r="R3161" t="s">
        <v>558</v>
      </c>
      <c r="W3161" s="32">
        <v>-16024.84</v>
      </c>
      <c r="X3161" t="s">
        <v>1471</v>
      </c>
      <c r="Y3161" t="s">
        <v>57</v>
      </c>
      <c r="Z3161" t="s">
        <v>57</v>
      </c>
    </row>
    <row r="3162" spans="1:26" x14ac:dyDescent="0.3">
      <c r="A3162" t="s">
        <v>26</v>
      </c>
      <c r="B3162" t="s">
        <v>27</v>
      </c>
      <c r="C3162" s="27">
        <v>2021</v>
      </c>
      <c r="D3162" s="28">
        <v>4</v>
      </c>
      <c r="E3162" t="s">
        <v>52</v>
      </c>
      <c r="F3162" t="s">
        <v>1467</v>
      </c>
      <c r="G3162" s="29">
        <v>44132</v>
      </c>
      <c r="H3162" s="30">
        <v>44132</v>
      </c>
      <c r="I3162" s="31">
        <v>114</v>
      </c>
      <c r="J3162" t="s">
        <v>44</v>
      </c>
      <c r="L3162" t="s">
        <v>54</v>
      </c>
      <c r="M3162" t="s">
        <v>38</v>
      </c>
      <c r="P3162" t="s">
        <v>26</v>
      </c>
      <c r="Q3162" t="s">
        <v>33</v>
      </c>
      <c r="R3162" t="s">
        <v>558</v>
      </c>
      <c r="W3162" s="32">
        <v>-85000</v>
      </c>
      <c r="X3162" t="s">
        <v>1472</v>
      </c>
      <c r="Y3162" t="s">
        <v>57</v>
      </c>
      <c r="Z3162" t="s">
        <v>57</v>
      </c>
    </row>
    <row r="3163" spans="1:26" x14ac:dyDescent="0.3">
      <c r="A3163" t="s">
        <v>26</v>
      </c>
      <c r="B3163" t="s">
        <v>27</v>
      </c>
      <c r="C3163" s="27">
        <v>2021</v>
      </c>
      <c r="D3163" s="28">
        <v>4</v>
      </c>
      <c r="E3163" t="s">
        <v>52</v>
      </c>
      <c r="F3163" t="s">
        <v>1467</v>
      </c>
      <c r="G3163" s="29">
        <v>44132</v>
      </c>
      <c r="H3163" s="30">
        <v>44132</v>
      </c>
      <c r="I3163" s="31">
        <v>115</v>
      </c>
      <c r="J3163" t="s">
        <v>44</v>
      </c>
      <c r="L3163" t="s">
        <v>54</v>
      </c>
      <c r="M3163" t="s">
        <v>38</v>
      </c>
      <c r="P3163" t="s">
        <v>26</v>
      </c>
      <c r="Q3163" t="s">
        <v>33</v>
      </c>
      <c r="R3163" t="s">
        <v>558</v>
      </c>
      <c r="W3163" s="32">
        <v>-8950</v>
      </c>
      <c r="X3163" t="s">
        <v>1473</v>
      </c>
      <c r="Y3163" t="s">
        <v>57</v>
      </c>
      <c r="Z3163" t="s">
        <v>57</v>
      </c>
    </row>
    <row r="3164" spans="1:26" x14ac:dyDescent="0.3">
      <c r="A3164" t="s">
        <v>26</v>
      </c>
      <c r="B3164" t="s">
        <v>27</v>
      </c>
      <c r="C3164" s="27">
        <v>2021</v>
      </c>
      <c r="D3164" s="28">
        <v>4</v>
      </c>
      <c r="E3164" t="s">
        <v>52</v>
      </c>
      <c r="F3164" t="s">
        <v>1467</v>
      </c>
      <c r="G3164" s="29">
        <v>44132</v>
      </c>
      <c r="H3164" s="30">
        <v>44132</v>
      </c>
      <c r="I3164" s="31">
        <v>116</v>
      </c>
      <c r="J3164" t="s">
        <v>44</v>
      </c>
      <c r="L3164" t="s">
        <v>54</v>
      </c>
      <c r="M3164" t="s">
        <v>38</v>
      </c>
      <c r="P3164" t="s">
        <v>26</v>
      </c>
      <c r="Q3164" t="s">
        <v>33</v>
      </c>
      <c r="R3164" t="s">
        <v>558</v>
      </c>
      <c r="W3164" s="32">
        <v>-9762.7800000000007</v>
      </c>
      <c r="X3164" t="s">
        <v>1474</v>
      </c>
      <c r="Y3164" t="s">
        <v>57</v>
      </c>
      <c r="Z3164" t="s">
        <v>57</v>
      </c>
    </row>
    <row r="3165" spans="1:26" x14ac:dyDescent="0.3">
      <c r="A3165" t="s">
        <v>26</v>
      </c>
      <c r="B3165" t="s">
        <v>27</v>
      </c>
      <c r="C3165" s="27">
        <v>2021</v>
      </c>
      <c r="D3165" s="28">
        <v>4</v>
      </c>
      <c r="E3165" t="s">
        <v>52</v>
      </c>
      <c r="F3165" t="s">
        <v>1467</v>
      </c>
      <c r="G3165" s="29">
        <v>44132</v>
      </c>
      <c r="H3165" s="30">
        <v>44132</v>
      </c>
      <c r="I3165" s="31">
        <v>117</v>
      </c>
      <c r="J3165" t="s">
        <v>44</v>
      </c>
      <c r="L3165" t="s">
        <v>54</v>
      </c>
      <c r="M3165" t="s">
        <v>38</v>
      </c>
      <c r="P3165" t="s">
        <v>26</v>
      </c>
      <c r="Q3165" t="s">
        <v>33</v>
      </c>
      <c r="R3165" t="s">
        <v>558</v>
      </c>
      <c r="W3165" s="32">
        <v>-1250</v>
      </c>
      <c r="X3165" t="s">
        <v>1475</v>
      </c>
      <c r="Y3165" t="s">
        <v>57</v>
      </c>
      <c r="Z3165" t="s">
        <v>57</v>
      </c>
    </row>
    <row r="3166" spans="1:26" x14ac:dyDescent="0.3">
      <c r="A3166" t="s">
        <v>26</v>
      </c>
      <c r="B3166" t="s">
        <v>27</v>
      </c>
      <c r="C3166" s="27">
        <v>2021</v>
      </c>
      <c r="D3166" s="28">
        <v>4</v>
      </c>
      <c r="E3166" t="s">
        <v>52</v>
      </c>
      <c r="F3166" t="s">
        <v>1467</v>
      </c>
      <c r="G3166" s="29">
        <v>44132</v>
      </c>
      <c r="H3166" s="30">
        <v>44132</v>
      </c>
      <c r="I3166" s="31">
        <v>118</v>
      </c>
      <c r="J3166" t="s">
        <v>44</v>
      </c>
      <c r="L3166" t="s">
        <v>54</v>
      </c>
      <c r="M3166" t="s">
        <v>38</v>
      </c>
      <c r="P3166" t="s">
        <v>26</v>
      </c>
      <c r="Q3166" t="s">
        <v>33</v>
      </c>
      <c r="R3166" t="s">
        <v>558</v>
      </c>
      <c r="W3166" s="32">
        <v>-10446</v>
      </c>
      <c r="X3166" t="s">
        <v>1476</v>
      </c>
      <c r="Y3166" t="s">
        <v>57</v>
      </c>
      <c r="Z3166" t="s">
        <v>57</v>
      </c>
    </row>
    <row r="3167" spans="1:26" x14ac:dyDescent="0.3">
      <c r="A3167" t="s">
        <v>26</v>
      </c>
      <c r="B3167" t="s">
        <v>27</v>
      </c>
      <c r="C3167" s="27">
        <v>2021</v>
      </c>
      <c r="D3167" s="28">
        <v>4</v>
      </c>
      <c r="E3167" t="s">
        <v>52</v>
      </c>
      <c r="F3167" t="s">
        <v>1467</v>
      </c>
      <c r="G3167" s="29">
        <v>44132</v>
      </c>
      <c r="H3167" s="30">
        <v>44132</v>
      </c>
      <c r="I3167" s="31">
        <v>121</v>
      </c>
      <c r="J3167" t="s">
        <v>44</v>
      </c>
      <c r="L3167" t="s">
        <v>54</v>
      </c>
      <c r="M3167" t="s">
        <v>38</v>
      </c>
      <c r="P3167" t="s">
        <v>26</v>
      </c>
      <c r="Q3167" t="s">
        <v>33</v>
      </c>
      <c r="R3167" t="s">
        <v>558</v>
      </c>
      <c r="W3167" s="32">
        <v>-42504.84</v>
      </c>
      <c r="X3167" t="s">
        <v>1477</v>
      </c>
      <c r="Y3167" t="s">
        <v>57</v>
      </c>
      <c r="Z3167" t="s">
        <v>57</v>
      </c>
    </row>
    <row r="3168" spans="1:26" x14ac:dyDescent="0.3">
      <c r="A3168" t="s">
        <v>26</v>
      </c>
      <c r="B3168" t="s">
        <v>27</v>
      </c>
      <c r="C3168" s="27">
        <v>2021</v>
      </c>
      <c r="D3168" s="28">
        <v>4</v>
      </c>
      <c r="E3168" t="s">
        <v>52</v>
      </c>
      <c r="F3168" t="s">
        <v>1467</v>
      </c>
      <c r="G3168" s="29">
        <v>44132</v>
      </c>
      <c r="H3168" s="30">
        <v>44132</v>
      </c>
      <c r="I3168" s="31">
        <v>122</v>
      </c>
      <c r="J3168" t="s">
        <v>44</v>
      </c>
      <c r="L3168" t="s">
        <v>54</v>
      </c>
      <c r="M3168" t="s">
        <v>38</v>
      </c>
      <c r="P3168" t="s">
        <v>26</v>
      </c>
      <c r="Q3168" t="s">
        <v>33</v>
      </c>
      <c r="R3168" t="s">
        <v>558</v>
      </c>
      <c r="W3168" s="32">
        <v>-4650.4799999999996</v>
      </c>
      <c r="X3168" t="s">
        <v>1478</v>
      </c>
      <c r="Y3168" t="s">
        <v>57</v>
      </c>
      <c r="Z3168" t="s">
        <v>57</v>
      </c>
    </row>
    <row r="3169" spans="1:26" x14ac:dyDescent="0.3">
      <c r="A3169" t="s">
        <v>26</v>
      </c>
      <c r="B3169" t="s">
        <v>27</v>
      </c>
      <c r="C3169" s="27">
        <v>2021</v>
      </c>
      <c r="D3169" s="28">
        <v>4</v>
      </c>
      <c r="E3169" t="s">
        <v>52</v>
      </c>
      <c r="F3169" t="s">
        <v>1467</v>
      </c>
      <c r="G3169" s="29">
        <v>44132</v>
      </c>
      <c r="H3169" s="30">
        <v>44132</v>
      </c>
      <c r="I3169" s="31">
        <v>123</v>
      </c>
      <c r="J3169" t="s">
        <v>44</v>
      </c>
      <c r="L3169" t="s">
        <v>54</v>
      </c>
      <c r="M3169" t="s">
        <v>38</v>
      </c>
      <c r="P3169" t="s">
        <v>26</v>
      </c>
      <c r="Q3169" t="s">
        <v>33</v>
      </c>
      <c r="R3169" t="s">
        <v>558</v>
      </c>
      <c r="W3169" s="32">
        <v>-1435.39</v>
      </c>
      <c r="X3169" t="s">
        <v>1479</v>
      </c>
      <c r="Y3169" t="s">
        <v>57</v>
      </c>
      <c r="Z3169" t="s">
        <v>57</v>
      </c>
    </row>
    <row r="3170" spans="1:26" x14ac:dyDescent="0.3">
      <c r="A3170" t="s">
        <v>26</v>
      </c>
      <c r="B3170" t="s">
        <v>27</v>
      </c>
      <c r="C3170" s="27">
        <v>2021</v>
      </c>
      <c r="D3170" s="28">
        <v>4</v>
      </c>
      <c r="E3170" t="s">
        <v>52</v>
      </c>
      <c r="F3170" t="s">
        <v>1467</v>
      </c>
      <c r="G3170" s="29">
        <v>44132</v>
      </c>
      <c r="H3170" s="30">
        <v>44132</v>
      </c>
      <c r="I3170" s="31">
        <v>197</v>
      </c>
      <c r="J3170" t="s">
        <v>44</v>
      </c>
      <c r="K3170" t="s">
        <v>581</v>
      </c>
      <c r="L3170" t="s">
        <v>987</v>
      </c>
      <c r="M3170" t="s">
        <v>582</v>
      </c>
      <c r="P3170" t="s">
        <v>26</v>
      </c>
      <c r="Q3170" t="s">
        <v>33</v>
      </c>
      <c r="R3170" t="s">
        <v>558</v>
      </c>
      <c r="S3170" t="s">
        <v>410</v>
      </c>
      <c r="W3170" s="32">
        <v>13871.5</v>
      </c>
      <c r="X3170" t="s">
        <v>1468</v>
      </c>
      <c r="Y3170" t="s">
        <v>1480</v>
      </c>
      <c r="Z3170" t="s">
        <v>57</v>
      </c>
    </row>
    <row r="3171" spans="1:26" x14ac:dyDescent="0.3">
      <c r="A3171" t="s">
        <v>26</v>
      </c>
      <c r="B3171" t="s">
        <v>27</v>
      </c>
      <c r="C3171" s="27">
        <v>2021</v>
      </c>
      <c r="D3171" s="28">
        <v>4</v>
      </c>
      <c r="E3171" t="s">
        <v>52</v>
      </c>
      <c r="F3171" t="s">
        <v>1467</v>
      </c>
      <c r="G3171" s="29">
        <v>44132</v>
      </c>
      <c r="H3171" s="30">
        <v>44132</v>
      </c>
      <c r="I3171" s="31">
        <v>200</v>
      </c>
      <c r="J3171" t="s">
        <v>44</v>
      </c>
      <c r="K3171" t="s">
        <v>581</v>
      </c>
      <c r="L3171" t="s">
        <v>987</v>
      </c>
      <c r="M3171" t="s">
        <v>582</v>
      </c>
      <c r="P3171" t="s">
        <v>26</v>
      </c>
      <c r="Q3171" t="s">
        <v>33</v>
      </c>
      <c r="R3171" t="s">
        <v>558</v>
      </c>
      <c r="S3171" t="s">
        <v>561</v>
      </c>
      <c r="W3171" s="32">
        <v>22462</v>
      </c>
      <c r="X3171" t="s">
        <v>1469</v>
      </c>
      <c r="Y3171" t="s">
        <v>1481</v>
      </c>
      <c r="Z3171" t="s">
        <v>57</v>
      </c>
    </row>
    <row r="3172" spans="1:26" x14ac:dyDescent="0.3">
      <c r="A3172" t="s">
        <v>26</v>
      </c>
      <c r="B3172" t="s">
        <v>27</v>
      </c>
      <c r="C3172" s="27">
        <v>2021</v>
      </c>
      <c r="D3172" s="28">
        <v>4</v>
      </c>
      <c r="E3172" t="s">
        <v>52</v>
      </c>
      <c r="F3172" t="s">
        <v>1467</v>
      </c>
      <c r="G3172" s="29">
        <v>44132</v>
      </c>
      <c r="H3172" s="30">
        <v>44132</v>
      </c>
      <c r="I3172" s="31">
        <v>201</v>
      </c>
      <c r="J3172" t="s">
        <v>44</v>
      </c>
      <c r="K3172" t="s">
        <v>581</v>
      </c>
      <c r="L3172" t="s">
        <v>987</v>
      </c>
      <c r="M3172" t="s">
        <v>582</v>
      </c>
      <c r="P3172" t="s">
        <v>26</v>
      </c>
      <c r="Q3172" t="s">
        <v>33</v>
      </c>
      <c r="R3172" t="s">
        <v>558</v>
      </c>
      <c r="S3172" t="s">
        <v>472</v>
      </c>
      <c r="W3172" s="32">
        <v>19358</v>
      </c>
      <c r="X3172" t="s">
        <v>1470</v>
      </c>
      <c r="Y3172" t="s">
        <v>1482</v>
      </c>
      <c r="Z3172" t="s">
        <v>57</v>
      </c>
    </row>
    <row r="3173" spans="1:26" x14ac:dyDescent="0.3">
      <c r="A3173" t="s">
        <v>26</v>
      </c>
      <c r="B3173" t="s">
        <v>27</v>
      </c>
      <c r="C3173" s="27">
        <v>2021</v>
      </c>
      <c r="D3173" s="28">
        <v>4</v>
      </c>
      <c r="E3173" t="s">
        <v>52</v>
      </c>
      <c r="F3173" t="s">
        <v>1467</v>
      </c>
      <c r="G3173" s="29">
        <v>44132</v>
      </c>
      <c r="H3173" s="30">
        <v>44132</v>
      </c>
      <c r="I3173" s="31">
        <v>202</v>
      </c>
      <c r="J3173" t="s">
        <v>44</v>
      </c>
      <c r="K3173" t="s">
        <v>581</v>
      </c>
      <c r="L3173" t="s">
        <v>987</v>
      </c>
      <c r="M3173" t="s">
        <v>582</v>
      </c>
      <c r="P3173" t="s">
        <v>26</v>
      </c>
      <c r="Q3173" t="s">
        <v>33</v>
      </c>
      <c r="R3173" t="s">
        <v>558</v>
      </c>
      <c r="S3173" t="s">
        <v>538</v>
      </c>
      <c r="W3173" s="32">
        <v>16024.84</v>
      </c>
      <c r="X3173" t="s">
        <v>1471</v>
      </c>
      <c r="Y3173" t="s">
        <v>1483</v>
      </c>
      <c r="Z3173" t="s">
        <v>57</v>
      </c>
    </row>
    <row r="3174" spans="1:26" x14ac:dyDescent="0.3">
      <c r="A3174" t="s">
        <v>26</v>
      </c>
      <c r="B3174" t="s">
        <v>27</v>
      </c>
      <c r="C3174" s="27">
        <v>2021</v>
      </c>
      <c r="D3174" s="28">
        <v>4</v>
      </c>
      <c r="E3174" t="s">
        <v>52</v>
      </c>
      <c r="F3174" t="s">
        <v>1467</v>
      </c>
      <c r="G3174" s="29">
        <v>44132</v>
      </c>
      <c r="H3174" s="30">
        <v>44132</v>
      </c>
      <c r="I3174" s="31">
        <v>203</v>
      </c>
      <c r="J3174" t="s">
        <v>44</v>
      </c>
      <c r="K3174" t="s">
        <v>581</v>
      </c>
      <c r="L3174" t="s">
        <v>987</v>
      </c>
      <c r="M3174" t="s">
        <v>582</v>
      </c>
      <c r="P3174" t="s">
        <v>26</v>
      </c>
      <c r="Q3174" t="s">
        <v>33</v>
      </c>
      <c r="R3174" t="s">
        <v>558</v>
      </c>
      <c r="S3174" t="s">
        <v>1484</v>
      </c>
      <c r="W3174" s="32">
        <v>85000</v>
      </c>
      <c r="X3174" t="s">
        <v>1472</v>
      </c>
      <c r="Y3174" t="s">
        <v>1485</v>
      </c>
      <c r="Z3174" t="s">
        <v>57</v>
      </c>
    </row>
    <row r="3175" spans="1:26" x14ac:dyDescent="0.3">
      <c r="A3175" t="s">
        <v>26</v>
      </c>
      <c r="B3175" t="s">
        <v>27</v>
      </c>
      <c r="C3175" s="27">
        <v>2021</v>
      </c>
      <c r="D3175" s="28">
        <v>4</v>
      </c>
      <c r="E3175" t="s">
        <v>52</v>
      </c>
      <c r="F3175" t="s">
        <v>1467</v>
      </c>
      <c r="G3175" s="29">
        <v>44132</v>
      </c>
      <c r="H3175" s="30">
        <v>44132</v>
      </c>
      <c r="I3175" s="31">
        <v>204</v>
      </c>
      <c r="J3175" t="s">
        <v>44</v>
      </c>
      <c r="K3175" t="s">
        <v>581</v>
      </c>
      <c r="L3175" t="s">
        <v>987</v>
      </c>
      <c r="M3175" t="s">
        <v>582</v>
      </c>
      <c r="P3175" t="s">
        <v>26</v>
      </c>
      <c r="Q3175" t="s">
        <v>33</v>
      </c>
      <c r="R3175" t="s">
        <v>558</v>
      </c>
      <c r="S3175" t="s">
        <v>119</v>
      </c>
      <c r="W3175" s="32">
        <v>8950</v>
      </c>
      <c r="X3175" t="s">
        <v>1473</v>
      </c>
      <c r="Y3175" t="s">
        <v>1486</v>
      </c>
      <c r="Z3175" t="s">
        <v>57</v>
      </c>
    </row>
    <row r="3176" spans="1:26" x14ac:dyDescent="0.3">
      <c r="A3176" t="s">
        <v>26</v>
      </c>
      <c r="B3176" t="s">
        <v>27</v>
      </c>
      <c r="C3176" s="27">
        <v>2021</v>
      </c>
      <c r="D3176" s="28">
        <v>4</v>
      </c>
      <c r="E3176" t="s">
        <v>52</v>
      </c>
      <c r="F3176" t="s">
        <v>1467</v>
      </c>
      <c r="G3176" s="29">
        <v>44132</v>
      </c>
      <c r="H3176" s="30">
        <v>44132</v>
      </c>
      <c r="I3176" s="31">
        <v>205</v>
      </c>
      <c r="J3176" t="s">
        <v>44</v>
      </c>
      <c r="K3176" t="s">
        <v>581</v>
      </c>
      <c r="L3176" t="s">
        <v>987</v>
      </c>
      <c r="M3176" t="s">
        <v>582</v>
      </c>
      <c r="P3176" t="s">
        <v>26</v>
      </c>
      <c r="Q3176" t="s">
        <v>33</v>
      </c>
      <c r="R3176" t="s">
        <v>558</v>
      </c>
      <c r="S3176" t="s">
        <v>174</v>
      </c>
      <c r="W3176" s="32">
        <v>9762.7800000000007</v>
      </c>
      <c r="X3176" t="s">
        <v>1474</v>
      </c>
      <c r="Y3176" t="s">
        <v>1487</v>
      </c>
      <c r="Z3176" t="s">
        <v>57</v>
      </c>
    </row>
    <row r="3177" spans="1:26" x14ac:dyDescent="0.3">
      <c r="A3177" t="s">
        <v>26</v>
      </c>
      <c r="B3177" t="s">
        <v>27</v>
      </c>
      <c r="C3177" s="27">
        <v>2021</v>
      </c>
      <c r="D3177" s="28">
        <v>4</v>
      </c>
      <c r="E3177" t="s">
        <v>52</v>
      </c>
      <c r="F3177" t="s">
        <v>1467</v>
      </c>
      <c r="G3177" s="29">
        <v>44132</v>
      </c>
      <c r="H3177" s="30">
        <v>44132</v>
      </c>
      <c r="I3177" s="31">
        <v>206</v>
      </c>
      <c r="J3177" t="s">
        <v>44</v>
      </c>
      <c r="K3177" t="s">
        <v>581</v>
      </c>
      <c r="L3177" t="s">
        <v>987</v>
      </c>
      <c r="M3177" t="s">
        <v>582</v>
      </c>
      <c r="P3177" t="s">
        <v>26</v>
      </c>
      <c r="Q3177" t="s">
        <v>33</v>
      </c>
      <c r="R3177" t="s">
        <v>558</v>
      </c>
      <c r="S3177" t="s">
        <v>227</v>
      </c>
      <c r="W3177" s="32">
        <v>1250</v>
      </c>
      <c r="X3177" t="s">
        <v>1475</v>
      </c>
      <c r="Y3177" t="s">
        <v>1488</v>
      </c>
      <c r="Z3177" t="s">
        <v>57</v>
      </c>
    </row>
    <row r="3178" spans="1:26" x14ac:dyDescent="0.3">
      <c r="A3178" t="s">
        <v>26</v>
      </c>
      <c r="B3178" t="s">
        <v>27</v>
      </c>
      <c r="C3178" s="27">
        <v>2021</v>
      </c>
      <c r="D3178" s="28">
        <v>4</v>
      </c>
      <c r="E3178" t="s">
        <v>52</v>
      </c>
      <c r="F3178" t="s">
        <v>1467</v>
      </c>
      <c r="G3178" s="29">
        <v>44132</v>
      </c>
      <c r="H3178" s="30">
        <v>44132</v>
      </c>
      <c r="I3178" s="31">
        <v>208</v>
      </c>
      <c r="J3178" t="s">
        <v>44</v>
      </c>
      <c r="K3178" t="s">
        <v>581</v>
      </c>
      <c r="L3178" t="s">
        <v>987</v>
      </c>
      <c r="M3178" t="s">
        <v>582</v>
      </c>
      <c r="P3178" t="s">
        <v>26</v>
      </c>
      <c r="Q3178" t="s">
        <v>33</v>
      </c>
      <c r="R3178" t="s">
        <v>558</v>
      </c>
      <c r="S3178" t="s">
        <v>1372</v>
      </c>
      <c r="W3178" s="32">
        <v>10446</v>
      </c>
      <c r="X3178" t="s">
        <v>1476</v>
      </c>
      <c r="Y3178" t="s">
        <v>1489</v>
      </c>
      <c r="Z3178" t="s">
        <v>57</v>
      </c>
    </row>
    <row r="3179" spans="1:26" x14ac:dyDescent="0.3">
      <c r="A3179" t="s">
        <v>26</v>
      </c>
      <c r="B3179" t="s">
        <v>27</v>
      </c>
      <c r="C3179" s="27">
        <v>2021</v>
      </c>
      <c r="D3179" s="28">
        <v>4</v>
      </c>
      <c r="E3179" t="s">
        <v>52</v>
      </c>
      <c r="F3179" t="s">
        <v>1467</v>
      </c>
      <c r="G3179" s="29">
        <v>44132</v>
      </c>
      <c r="H3179" s="30">
        <v>44132</v>
      </c>
      <c r="I3179" s="31">
        <v>209</v>
      </c>
      <c r="J3179" t="s">
        <v>44</v>
      </c>
      <c r="K3179" t="s">
        <v>581</v>
      </c>
      <c r="L3179" t="s">
        <v>987</v>
      </c>
      <c r="M3179" t="s">
        <v>582</v>
      </c>
      <c r="P3179" t="s">
        <v>26</v>
      </c>
      <c r="Q3179" t="s">
        <v>33</v>
      </c>
      <c r="R3179" t="s">
        <v>558</v>
      </c>
      <c r="S3179" t="s">
        <v>1092</v>
      </c>
      <c r="W3179" s="32">
        <v>42504.84</v>
      </c>
      <c r="X3179" t="s">
        <v>1477</v>
      </c>
      <c r="Y3179" t="s">
        <v>1490</v>
      </c>
      <c r="Z3179" t="s">
        <v>57</v>
      </c>
    </row>
    <row r="3180" spans="1:26" x14ac:dyDescent="0.3">
      <c r="A3180" t="s">
        <v>26</v>
      </c>
      <c r="B3180" t="s">
        <v>27</v>
      </c>
      <c r="C3180" s="27">
        <v>2021</v>
      </c>
      <c r="D3180" s="28">
        <v>4</v>
      </c>
      <c r="E3180" t="s">
        <v>52</v>
      </c>
      <c r="F3180" t="s">
        <v>1467</v>
      </c>
      <c r="G3180" s="29">
        <v>44132</v>
      </c>
      <c r="H3180" s="30">
        <v>44132</v>
      </c>
      <c r="I3180" s="31">
        <v>210</v>
      </c>
      <c r="J3180" t="s">
        <v>44</v>
      </c>
      <c r="K3180" t="s">
        <v>581</v>
      </c>
      <c r="L3180" t="s">
        <v>987</v>
      </c>
      <c r="M3180" t="s">
        <v>582</v>
      </c>
      <c r="P3180" t="s">
        <v>26</v>
      </c>
      <c r="Q3180" t="s">
        <v>33</v>
      </c>
      <c r="R3180" t="s">
        <v>558</v>
      </c>
      <c r="S3180" t="s">
        <v>1181</v>
      </c>
      <c r="W3180" s="32">
        <v>4650.4799999999996</v>
      </c>
      <c r="X3180" t="s">
        <v>1478</v>
      </c>
      <c r="Y3180" t="s">
        <v>1182</v>
      </c>
      <c r="Z3180" t="s">
        <v>57</v>
      </c>
    </row>
    <row r="3181" spans="1:26" x14ac:dyDescent="0.3">
      <c r="A3181" t="s">
        <v>26</v>
      </c>
      <c r="B3181" t="s">
        <v>27</v>
      </c>
      <c r="C3181" s="27">
        <v>2021</v>
      </c>
      <c r="D3181" s="28">
        <v>4</v>
      </c>
      <c r="E3181" t="s">
        <v>52</v>
      </c>
      <c r="F3181" t="s">
        <v>1467</v>
      </c>
      <c r="G3181" s="29">
        <v>44132</v>
      </c>
      <c r="H3181" s="30">
        <v>44132</v>
      </c>
      <c r="I3181" s="31">
        <v>211</v>
      </c>
      <c r="J3181" t="s">
        <v>44</v>
      </c>
      <c r="K3181" t="s">
        <v>581</v>
      </c>
      <c r="L3181" t="s">
        <v>987</v>
      </c>
      <c r="M3181" t="s">
        <v>582</v>
      </c>
      <c r="P3181" t="s">
        <v>26</v>
      </c>
      <c r="Q3181" t="s">
        <v>33</v>
      </c>
      <c r="R3181" t="s">
        <v>558</v>
      </c>
      <c r="S3181" t="s">
        <v>1255</v>
      </c>
      <c r="W3181" s="32">
        <v>1435.39</v>
      </c>
      <c r="X3181" t="s">
        <v>1479</v>
      </c>
      <c r="Y3181" t="s">
        <v>1491</v>
      </c>
      <c r="Z3181" t="s">
        <v>57</v>
      </c>
    </row>
    <row r="3182" spans="1:26" x14ac:dyDescent="0.3">
      <c r="A3182" t="s">
        <v>26</v>
      </c>
      <c r="B3182" t="s">
        <v>27</v>
      </c>
      <c r="C3182" s="27">
        <v>2021</v>
      </c>
      <c r="D3182" s="28">
        <v>4</v>
      </c>
      <c r="E3182" t="s">
        <v>28</v>
      </c>
      <c r="F3182" t="s">
        <v>1492</v>
      </c>
      <c r="G3182" s="29">
        <v>44132</v>
      </c>
      <c r="H3182" s="30">
        <v>44134</v>
      </c>
      <c r="I3182" s="31">
        <v>10</v>
      </c>
      <c r="J3182" t="s">
        <v>44</v>
      </c>
      <c r="K3182" t="s">
        <v>581</v>
      </c>
      <c r="L3182" t="s">
        <v>987</v>
      </c>
      <c r="M3182" t="s">
        <v>582</v>
      </c>
      <c r="P3182" t="s">
        <v>26</v>
      </c>
      <c r="Q3182" t="s">
        <v>33</v>
      </c>
      <c r="R3182" t="s">
        <v>558</v>
      </c>
      <c r="S3182" t="s">
        <v>232</v>
      </c>
      <c r="W3182" s="32">
        <v>-1237</v>
      </c>
      <c r="X3182" t="s">
        <v>1493</v>
      </c>
      <c r="Y3182" t="s">
        <v>1494</v>
      </c>
      <c r="Z3182" t="s">
        <v>36</v>
      </c>
    </row>
    <row r="3183" spans="1:26" x14ac:dyDescent="0.3">
      <c r="A3183" t="s">
        <v>26</v>
      </c>
      <c r="B3183" t="s">
        <v>27</v>
      </c>
      <c r="C3183" s="27">
        <v>2021</v>
      </c>
      <c r="D3183" s="28">
        <v>4</v>
      </c>
      <c r="E3183" t="s">
        <v>28</v>
      </c>
      <c r="F3183" t="s">
        <v>1492</v>
      </c>
      <c r="G3183" s="29">
        <v>44132</v>
      </c>
      <c r="H3183" s="30">
        <v>44134</v>
      </c>
      <c r="I3183" s="31">
        <v>21</v>
      </c>
      <c r="J3183" t="s">
        <v>44</v>
      </c>
      <c r="L3183" t="s">
        <v>37</v>
      </c>
      <c r="M3183" t="s">
        <v>38</v>
      </c>
      <c r="Q3183" t="s">
        <v>33</v>
      </c>
      <c r="W3183" s="32">
        <v>1237</v>
      </c>
      <c r="X3183" t="s">
        <v>1493</v>
      </c>
      <c r="Y3183" t="s">
        <v>1494</v>
      </c>
      <c r="Z3183" t="s">
        <v>36</v>
      </c>
    </row>
    <row r="3184" spans="1:26" x14ac:dyDescent="0.3">
      <c r="A3184" t="s">
        <v>26</v>
      </c>
      <c r="B3184" t="s">
        <v>27</v>
      </c>
      <c r="C3184" s="27">
        <v>2021</v>
      </c>
      <c r="D3184" s="28">
        <v>4</v>
      </c>
      <c r="E3184" t="s">
        <v>52</v>
      </c>
      <c r="F3184" t="s">
        <v>1495</v>
      </c>
      <c r="G3184" s="29">
        <v>44133</v>
      </c>
      <c r="H3184" s="30">
        <v>44133</v>
      </c>
      <c r="I3184" s="31">
        <v>4</v>
      </c>
      <c r="J3184" t="s">
        <v>44</v>
      </c>
      <c r="L3184" t="s">
        <v>37</v>
      </c>
      <c r="M3184" t="s">
        <v>38</v>
      </c>
      <c r="P3184" t="s">
        <v>26</v>
      </c>
      <c r="Q3184" t="s">
        <v>33</v>
      </c>
      <c r="R3184" t="s">
        <v>558</v>
      </c>
      <c r="W3184" s="32">
        <v>-13871.5</v>
      </c>
      <c r="X3184" t="s">
        <v>1468</v>
      </c>
      <c r="Y3184" t="s">
        <v>45</v>
      </c>
      <c r="Z3184" t="s">
        <v>70</v>
      </c>
    </row>
    <row r="3185" spans="1:26" x14ac:dyDescent="0.3">
      <c r="A3185" t="s">
        <v>26</v>
      </c>
      <c r="B3185" t="s">
        <v>27</v>
      </c>
      <c r="C3185" s="27">
        <v>2021</v>
      </c>
      <c r="D3185" s="28">
        <v>4</v>
      </c>
      <c r="E3185" t="s">
        <v>52</v>
      </c>
      <c r="F3185" t="s">
        <v>1495</v>
      </c>
      <c r="G3185" s="29">
        <v>44133</v>
      </c>
      <c r="H3185" s="30">
        <v>44133</v>
      </c>
      <c r="I3185" s="31">
        <v>5</v>
      </c>
      <c r="J3185" t="s">
        <v>44</v>
      </c>
      <c r="L3185" t="s">
        <v>37</v>
      </c>
      <c r="M3185" t="s">
        <v>38</v>
      </c>
      <c r="P3185" t="s">
        <v>26</v>
      </c>
      <c r="Q3185" t="s">
        <v>33</v>
      </c>
      <c r="R3185" t="s">
        <v>558</v>
      </c>
      <c r="W3185" s="32">
        <v>-22462</v>
      </c>
      <c r="X3185" t="s">
        <v>1469</v>
      </c>
      <c r="Y3185" t="s">
        <v>45</v>
      </c>
      <c r="Z3185" t="s">
        <v>70</v>
      </c>
    </row>
    <row r="3186" spans="1:26" x14ac:dyDescent="0.3">
      <c r="A3186" t="s">
        <v>26</v>
      </c>
      <c r="B3186" t="s">
        <v>27</v>
      </c>
      <c r="C3186" s="27">
        <v>2021</v>
      </c>
      <c r="D3186" s="28">
        <v>4</v>
      </c>
      <c r="E3186" t="s">
        <v>52</v>
      </c>
      <c r="F3186" t="s">
        <v>1495</v>
      </c>
      <c r="G3186" s="29">
        <v>44133</v>
      </c>
      <c r="H3186" s="30">
        <v>44133</v>
      </c>
      <c r="I3186" s="31">
        <v>6</v>
      </c>
      <c r="J3186" t="s">
        <v>44</v>
      </c>
      <c r="L3186" t="s">
        <v>37</v>
      </c>
      <c r="M3186" t="s">
        <v>38</v>
      </c>
      <c r="P3186" t="s">
        <v>26</v>
      </c>
      <c r="Q3186" t="s">
        <v>33</v>
      </c>
      <c r="R3186" t="s">
        <v>558</v>
      </c>
      <c r="W3186" s="32">
        <v>-19358</v>
      </c>
      <c r="X3186" t="s">
        <v>1470</v>
      </c>
      <c r="Y3186" t="s">
        <v>45</v>
      </c>
      <c r="Z3186" t="s">
        <v>70</v>
      </c>
    </row>
    <row r="3187" spans="1:26" x14ac:dyDescent="0.3">
      <c r="A3187" t="s">
        <v>26</v>
      </c>
      <c r="B3187" t="s">
        <v>27</v>
      </c>
      <c r="C3187" s="27">
        <v>2021</v>
      </c>
      <c r="D3187" s="28">
        <v>4</v>
      </c>
      <c r="E3187" t="s">
        <v>52</v>
      </c>
      <c r="F3187" t="s">
        <v>1495</v>
      </c>
      <c r="G3187" s="29">
        <v>44133</v>
      </c>
      <c r="H3187" s="30">
        <v>44133</v>
      </c>
      <c r="I3187" s="31">
        <v>7</v>
      </c>
      <c r="J3187" t="s">
        <v>44</v>
      </c>
      <c r="L3187" t="s">
        <v>37</v>
      </c>
      <c r="M3187" t="s">
        <v>38</v>
      </c>
      <c r="P3187" t="s">
        <v>26</v>
      </c>
      <c r="Q3187" t="s">
        <v>33</v>
      </c>
      <c r="R3187" t="s">
        <v>558</v>
      </c>
      <c r="W3187" s="32">
        <v>-16024.84</v>
      </c>
      <c r="X3187" t="s">
        <v>1471</v>
      </c>
      <c r="Y3187" t="s">
        <v>45</v>
      </c>
      <c r="Z3187" t="s">
        <v>70</v>
      </c>
    </row>
    <row r="3188" spans="1:26" x14ac:dyDescent="0.3">
      <c r="A3188" t="s">
        <v>26</v>
      </c>
      <c r="B3188" t="s">
        <v>27</v>
      </c>
      <c r="C3188" s="27">
        <v>2021</v>
      </c>
      <c r="D3188" s="28">
        <v>4</v>
      </c>
      <c r="E3188" t="s">
        <v>52</v>
      </c>
      <c r="F3188" t="s">
        <v>1495</v>
      </c>
      <c r="G3188" s="29">
        <v>44133</v>
      </c>
      <c r="H3188" s="30">
        <v>44133</v>
      </c>
      <c r="I3188" s="31">
        <v>8</v>
      </c>
      <c r="J3188" t="s">
        <v>44</v>
      </c>
      <c r="L3188" t="s">
        <v>37</v>
      </c>
      <c r="M3188" t="s">
        <v>38</v>
      </c>
      <c r="P3188" t="s">
        <v>26</v>
      </c>
      <c r="Q3188" t="s">
        <v>33</v>
      </c>
      <c r="R3188" t="s">
        <v>558</v>
      </c>
      <c r="W3188" s="32">
        <v>-85000</v>
      </c>
      <c r="X3188" t="s">
        <v>1472</v>
      </c>
      <c r="Y3188" t="s">
        <v>45</v>
      </c>
      <c r="Z3188" t="s">
        <v>70</v>
      </c>
    </row>
    <row r="3189" spans="1:26" x14ac:dyDescent="0.3">
      <c r="A3189" t="s">
        <v>26</v>
      </c>
      <c r="B3189" t="s">
        <v>27</v>
      </c>
      <c r="C3189" s="27">
        <v>2021</v>
      </c>
      <c r="D3189" s="28">
        <v>4</v>
      </c>
      <c r="E3189" t="s">
        <v>52</v>
      </c>
      <c r="F3189" t="s">
        <v>1495</v>
      </c>
      <c r="G3189" s="29">
        <v>44133</v>
      </c>
      <c r="H3189" s="30">
        <v>44133</v>
      </c>
      <c r="I3189" s="31">
        <v>9</v>
      </c>
      <c r="J3189" t="s">
        <v>44</v>
      </c>
      <c r="L3189" t="s">
        <v>37</v>
      </c>
      <c r="M3189" t="s">
        <v>38</v>
      </c>
      <c r="P3189" t="s">
        <v>26</v>
      </c>
      <c r="Q3189" t="s">
        <v>33</v>
      </c>
      <c r="R3189" t="s">
        <v>558</v>
      </c>
      <c r="W3189" s="32">
        <v>-8950</v>
      </c>
      <c r="X3189" t="s">
        <v>1473</v>
      </c>
      <c r="Y3189" t="s">
        <v>45</v>
      </c>
      <c r="Z3189" t="s">
        <v>70</v>
      </c>
    </row>
    <row r="3190" spans="1:26" x14ac:dyDescent="0.3">
      <c r="A3190" t="s">
        <v>26</v>
      </c>
      <c r="B3190" t="s">
        <v>27</v>
      </c>
      <c r="C3190" s="27">
        <v>2021</v>
      </c>
      <c r="D3190" s="28">
        <v>4</v>
      </c>
      <c r="E3190" t="s">
        <v>52</v>
      </c>
      <c r="F3190" t="s">
        <v>1495</v>
      </c>
      <c r="G3190" s="29">
        <v>44133</v>
      </c>
      <c r="H3190" s="30">
        <v>44133</v>
      </c>
      <c r="I3190" s="31">
        <v>10</v>
      </c>
      <c r="J3190" t="s">
        <v>44</v>
      </c>
      <c r="L3190" t="s">
        <v>37</v>
      </c>
      <c r="M3190" t="s">
        <v>38</v>
      </c>
      <c r="P3190" t="s">
        <v>26</v>
      </c>
      <c r="Q3190" t="s">
        <v>33</v>
      </c>
      <c r="R3190" t="s">
        <v>558</v>
      </c>
      <c r="W3190" s="32">
        <v>-9762.7800000000007</v>
      </c>
      <c r="X3190" t="s">
        <v>1474</v>
      </c>
      <c r="Y3190" t="s">
        <v>45</v>
      </c>
      <c r="Z3190" t="s">
        <v>70</v>
      </c>
    </row>
    <row r="3191" spans="1:26" x14ac:dyDescent="0.3">
      <c r="A3191" t="s">
        <v>26</v>
      </c>
      <c r="B3191" t="s">
        <v>27</v>
      </c>
      <c r="C3191" s="27">
        <v>2021</v>
      </c>
      <c r="D3191" s="28">
        <v>4</v>
      </c>
      <c r="E3191" t="s">
        <v>52</v>
      </c>
      <c r="F3191" t="s">
        <v>1495</v>
      </c>
      <c r="G3191" s="29">
        <v>44133</v>
      </c>
      <c r="H3191" s="30">
        <v>44133</v>
      </c>
      <c r="I3191" s="31">
        <v>11</v>
      </c>
      <c r="J3191" t="s">
        <v>44</v>
      </c>
      <c r="L3191" t="s">
        <v>37</v>
      </c>
      <c r="M3191" t="s">
        <v>38</v>
      </c>
      <c r="P3191" t="s">
        <v>26</v>
      </c>
      <c r="Q3191" t="s">
        <v>33</v>
      </c>
      <c r="R3191" t="s">
        <v>558</v>
      </c>
      <c r="W3191" s="32">
        <v>-1250</v>
      </c>
      <c r="X3191" t="s">
        <v>1475</v>
      </c>
      <c r="Y3191" t="s">
        <v>45</v>
      </c>
      <c r="Z3191" t="s">
        <v>70</v>
      </c>
    </row>
    <row r="3192" spans="1:26" x14ac:dyDescent="0.3">
      <c r="A3192" t="s">
        <v>26</v>
      </c>
      <c r="B3192" t="s">
        <v>27</v>
      </c>
      <c r="C3192" s="27">
        <v>2021</v>
      </c>
      <c r="D3192" s="28">
        <v>4</v>
      </c>
      <c r="E3192" t="s">
        <v>52</v>
      </c>
      <c r="F3192" t="s">
        <v>1495</v>
      </c>
      <c r="G3192" s="29">
        <v>44133</v>
      </c>
      <c r="H3192" s="30">
        <v>44133</v>
      </c>
      <c r="I3192" s="31">
        <v>12</v>
      </c>
      <c r="J3192" t="s">
        <v>44</v>
      </c>
      <c r="L3192" t="s">
        <v>37</v>
      </c>
      <c r="M3192" t="s">
        <v>38</v>
      </c>
      <c r="P3192" t="s">
        <v>26</v>
      </c>
      <c r="Q3192" t="s">
        <v>33</v>
      </c>
      <c r="R3192" t="s">
        <v>558</v>
      </c>
      <c r="W3192" s="32">
        <v>-10446</v>
      </c>
      <c r="X3192" t="s">
        <v>1476</v>
      </c>
      <c r="Y3192" t="s">
        <v>45</v>
      </c>
      <c r="Z3192" t="s">
        <v>70</v>
      </c>
    </row>
    <row r="3193" spans="1:26" x14ac:dyDescent="0.3">
      <c r="A3193" t="s">
        <v>26</v>
      </c>
      <c r="B3193" t="s">
        <v>27</v>
      </c>
      <c r="C3193" s="27">
        <v>2021</v>
      </c>
      <c r="D3193" s="28">
        <v>4</v>
      </c>
      <c r="E3193" t="s">
        <v>52</v>
      </c>
      <c r="F3193" t="s">
        <v>1495</v>
      </c>
      <c r="G3193" s="29">
        <v>44133</v>
      </c>
      <c r="H3193" s="30">
        <v>44133</v>
      </c>
      <c r="I3193" s="31">
        <v>13</v>
      </c>
      <c r="J3193" t="s">
        <v>44</v>
      </c>
      <c r="L3193" t="s">
        <v>37</v>
      </c>
      <c r="M3193" t="s">
        <v>38</v>
      </c>
      <c r="P3193" t="s">
        <v>26</v>
      </c>
      <c r="Q3193" t="s">
        <v>33</v>
      </c>
      <c r="R3193" t="s">
        <v>558</v>
      </c>
      <c r="W3193" s="32">
        <v>-42504.84</v>
      </c>
      <c r="X3193" t="s">
        <v>1477</v>
      </c>
      <c r="Y3193" t="s">
        <v>45</v>
      </c>
      <c r="Z3193" t="s">
        <v>70</v>
      </c>
    </row>
    <row r="3194" spans="1:26" x14ac:dyDescent="0.3">
      <c r="A3194" t="s">
        <v>26</v>
      </c>
      <c r="B3194" t="s">
        <v>27</v>
      </c>
      <c r="C3194" s="27">
        <v>2021</v>
      </c>
      <c r="D3194" s="28">
        <v>4</v>
      </c>
      <c r="E3194" t="s">
        <v>52</v>
      </c>
      <c r="F3194" t="s">
        <v>1495</v>
      </c>
      <c r="G3194" s="29">
        <v>44133</v>
      </c>
      <c r="H3194" s="30">
        <v>44133</v>
      </c>
      <c r="I3194" s="31">
        <v>14</v>
      </c>
      <c r="J3194" t="s">
        <v>44</v>
      </c>
      <c r="L3194" t="s">
        <v>37</v>
      </c>
      <c r="M3194" t="s">
        <v>38</v>
      </c>
      <c r="P3194" t="s">
        <v>26</v>
      </c>
      <c r="Q3194" t="s">
        <v>33</v>
      </c>
      <c r="R3194" t="s">
        <v>558</v>
      </c>
      <c r="W3194" s="32">
        <v>-4650.4799999999996</v>
      </c>
      <c r="X3194" t="s">
        <v>1478</v>
      </c>
      <c r="Y3194" t="s">
        <v>45</v>
      </c>
      <c r="Z3194" t="s">
        <v>70</v>
      </c>
    </row>
    <row r="3195" spans="1:26" x14ac:dyDescent="0.3">
      <c r="A3195" t="s">
        <v>26</v>
      </c>
      <c r="B3195" t="s">
        <v>27</v>
      </c>
      <c r="C3195" s="27">
        <v>2021</v>
      </c>
      <c r="D3195" s="28">
        <v>4</v>
      </c>
      <c r="E3195" t="s">
        <v>52</v>
      </c>
      <c r="F3195" t="s">
        <v>1495</v>
      </c>
      <c r="G3195" s="29">
        <v>44133</v>
      </c>
      <c r="H3195" s="30">
        <v>44133</v>
      </c>
      <c r="I3195" s="31">
        <v>15</v>
      </c>
      <c r="J3195" t="s">
        <v>44</v>
      </c>
      <c r="L3195" t="s">
        <v>37</v>
      </c>
      <c r="M3195" t="s">
        <v>38</v>
      </c>
      <c r="P3195" t="s">
        <v>26</v>
      </c>
      <c r="Q3195" t="s">
        <v>33</v>
      </c>
      <c r="R3195" t="s">
        <v>558</v>
      </c>
      <c r="W3195" s="32">
        <v>-1435.39</v>
      </c>
      <c r="X3195" t="s">
        <v>1479</v>
      </c>
      <c r="Y3195" t="s">
        <v>45</v>
      </c>
      <c r="Z3195" t="s">
        <v>70</v>
      </c>
    </row>
    <row r="3196" spans="1:26" x14ac:dyDescent="0.3">
      <c r="A3196" t="s">
        <v>26</v>
      </c>
      <c r="B3196" t="s">
        <v>27</v>
      </c>
      <c r="C3196" s="27">
        <v>2021</v>
      </c>
      <c r="D3196" s="28">
        <v>4</v>
      </c>
      <c r="E3196" t="s">
        <v>52</v>
      </c>
      <c r="F3196" t="s">
        <v>1495</v>
      </c>
      <c r="G3196" s="29">
        <v>44133</v>
      </c>
      <c r="H3196" s="30">
        <v>44133</v>
      </c>
      <c r="I3196" s="31">
        <v>67</v>
      </c>
      <c r="J3196" t="s">
        <v>44</v>
      </c>
      <c r="L3196" t="s">
        <v>54</v>
      </c>
      <c r="M3196" t="s">
        <v>38</v>
      </c>
      <c r="P3196" t="s">
        <v>26</v>
      </c>
      <c r="Q3196" t="s">
        <v>33</v>
      </c>
      <c r="R3196" t="s">
        <v>558</v>
      </c>
      <c r="W3196" s="32">
        <v>13871.5</v>
      </c>
      <c r="X3196" t="s">
        <v>1468</v>
      </c>
      <c r="Y3196" t="s">
        <v>57</v>
      </c>
      <c r="Z3196" t="s">
        <v>70</v>
      </c>
    </row>
    <row r="3197" spans="1:26" x14ac:dyDescent="0.3">
      <c r="A3197" t="s">
        <v>26</v>
      </c>
      <c r="B3197" t="s">
        <v>27</v>
      </c>
      <c r="C3197" s="27">
        <v>2021</v>
      </c>
      <c r="D3197" s="28">
        <v>4</v>
      </c>
      <c r="E3197" t="s">
        <v>52</v>
      </c>
      <c r="F3197" t="s">
        <v>1495</v>
      </c>
      <c r="G3197" s="29">
        <v>44133</v>
      </c>
      <c r="H3197" s="30">
        <v>44133</v>
      </c>
      <c r="I3197" s="31">
        <v>68</v>
      </c>
      <c r="J3197" t="s">
        <v>44</v>
      </c>
      <c r="L3197" t="s">
        <v>54</v>
      </c>
      <c r="M3197" t="s">
        <v>38</v>
      </c>
      <c r="P3197" t="s">
        <v>26</v>
      </c>
      <c r="Q3197" t="s">
        <v>33</v>
      </c>
      <c r="R3197" t="s">
        <v>558</v>
      </c>
      <c r="W3197" s="32">
        <v>22462</v>
      </c>
      <c r="X3197" t="s">
        <v>1469</v>
      </c>
      <c r="Y3197" t="s">
        <v>57</v>
      </c>
      <c r="Z3197" t="s">
        <v>70</v>
      </c>
    </row>
    <row r="3198" spans="1:26" x14ac:dyDescent="0.3">
      <c r="A3198" t="s">
        <v>26</v>
      </c>
      <c r="B3198" t="s">
        <v>27</v>
      </c>
      <c r="C3198" s="27">
        <v>2021</v>
      </c>
      <c r="D3198" s="28">
        <v>4</v>
      </c>
      <c r="E3198" t="s">
        <v>52</v>
      </c>
      <c r="F3198" t="s">
        <v>1495</v>
      </c>
      <c r="G3198" s="29">
        <v>44133</v>
      </c>
      <c r="H3198" s="30">
        <v>44133</v>
      </c>
      <c r="I3198" s="31">
        <v>69</v>
      </c>
      <c r="J3198" t="s">
        <v>44</v>
      </c>
      <c r="L3198" t="s">
        <v>54</v>
      </c>
      <c r="M3198" t="s">
        <v>38</v>
      </c>
      <c r="P3198" t="s">
        <v>26</v>
      </c>
      <c r="Q3198" t="s">
        <v>33</v>
      </c>
      <c r="R3198" t="s">
        <v>558</v>
      </c>
      <c r="W3198" s="32">
        <v>19358</v>
      </c>
      <c r="X3198" t="s">
        <v>1470</v>
      </c>
      <c r="Y3198" t="s">
        <v>57</v>
      </c>
      <c r="Z3198" t="s">
        <v>70</v>
      </c>
    </row>
    <row r="3199" spans="1:26" x14ac:dyDescent="0.3">
      <c r="A3199" t="s">
        <v>26</v>
      </c>
      <c r="B3199" t="s">
        <v>27</v>
      </c>
      <c r="C3199" s="27">
        <v>2021</v>
      </c>
      <c r="D3199" s="28">
        <v>4</v>
      </c>
      <c r="E3199" t="s">
        <v>52</v>
      </c>
      <c r="F3199" t="s">
        <v>1495</v>
      </c>
      <c r="G3199" s="29">
        <v>44133</v>
      </c>
      <c r="H3199" s="30">
        <v>44133</v>
      </c>
      <c r="I3199" s="31">
        <v>70</v>
      </c>
      <c r="J3199" t="s">
        <v>44</v>
      </c>
      <c r="L3199" t="s">
        <v>54</v>
      </c>
      <c r="M3199" t="s">
        <v>38</v>
      </c>
      <c r="P3199" t="s">
        <v>26</v>
      </c>
      <c r="Q3199" t="s">
        <v>33</v>
      </c>
      <c r="R3199" t="s">
        <v>558</v>
      </c>
      <c r="W3199" s="32">
        <v>16024.84</v>
      </c>
      <c r="X3199" t="s">
        <v>1471</v>
      </c>
      <c r="Y3199" t="s">
        <v>57</v>
      </c>
      <c r="Z3199" t="s">
        <v>70</v>
      </c>
    </row>
    <row r="3200" spans="1:26" x14ac:dyDescent="0.3">
      <c r="A3200" t="s">
        <v>26</v>
      </c>
      <c r="B3200" t="s">
        <v>27</v>
      </c>
      <c r="C3200" s="27">
        <v>2021</v>
      </c>
      <c r="D3200" s="28">
        <v>4</v>
      </c>
      <c r="E3200" t="s">
        <v>52</v>
      </c>
      <c r="F3200" t="s">
        <v>1495</v>
      </c>
      <c r="G3200" s="29">
        <v>44133</v>
      </c>
      <c r="H3200" s="30">
        <v>44133</v>
      </c>
      <c r="I3200" s="31">
        <v>71</v>
      </c>
      <c r="J3200" t="s">
        <v>44</v>
      </c>
      <c r="L3200" t="s">
        <v>54</v>
      </c>
      <c r="M3200" t="s">
        <v>38</v>
      </c>
      <c r="P3200" t="s">
        <v>26</v>
      </c>
      <c r="Q3200" t="s">
        <v>33</v>
      </c>
      <c r="R3200" t="s">
        <v>558</v>
      </c>
      <c r="W3200" s="32">
        <v>85000</v>
      </c>
      <c r="X3200" t="s">
        <v>1472</v>
      </c>
      <c r="Y3200" t="s">
        <v>57</v>
      </c>
      <c r="Z3200" t="s">
        <v>70</v>
      </c>
    </row>
    <row r="3201" spans="1:26" x14ac:dyDescent="0.3">
      <c r="A3201" t="s">
        <v>26</v>
      </c>
      <c r="B3201" t="s">
        <v>27</v>
      </c>
      <c r="C3201" s="27">
        <v>2021</v>
      </c>
      <c r="D3201" s="28">
        <v>4</v>
      </c>
      <c r="E3201" t="s">
        <v>52</v>
      </c>
      <c r="F3201" t="s">
        <v>1495</v>
      </c>
      <c r="G3201" s="29">
        <v>44133</v>
      </c>
      <c r="H3201" s="30">
        <v>44133</v>
      </c>
      <c r="I3201" s="31">
        <v>72</v>
      </c>
      <c r="J3201" t="s">
        <v>44</v>
      </c>
      <c r="L3201" t="s">
        <v>54</v>
      </c>
      <c r="M3201" t="s">
        <v>38</v>
      </c>
      <c r="P3201" t="s">
        <v>26</v>
      </c>
      <c r="Q3201" t="s">
        <v>33</v>
      </c>
      <c r="R3201" t="s">
        <v>558</v>
      </c>
      <c r="W3201" s="32">
        <v>8950</v>
      </c>
      <c r="X3201" t="s">
        <v>1473</v>
      </c>
      <c r="Y3201" t="s">
        <v>57</v>
      </c>
      <c r="Z3201" t="s">
        <v>70</v>
      </c>
    </row>
    <row r="3202" spans="1:26" x14ac:dyDescent="0.3">
      <c r="A3202" t="s">
        <v>26</v>
      </c>
      <c r="B3202" t="s">
        <v>27</v>
      </c>
      <c r="C3202" s="27">
        <v>2021</v>
      </c>
      <c r="D3202" s="28">
        <v>4</v>
      </c>
      <c r="E3202" t="s">
        <v>52</v>
      </c>
      <c r="F3202" t="s">
        <v>1495</v>
      </c>
      <c r="G3202" s="29">
        <v>44133</v>
      </c>
      <c r="H3202" s="30">
        <v>44133</v>
      </c>
      <c r="I3202" s="31">
        <v>73</v>
      </c>
      <c r="J3202" t="s">
        <v>44</v>
      </c>
      <c r="L3202" t="s">
        <v>54</v>
      </c>
      <c r="M3202" t="s">
        <v>38</v>
      </c>
      <c r="P3202" t="s">
        <v>26</v>
      </c>
      <c r="Q3202" t="s">
        <v>33</v>
      </c>
      <c r="R3202" t="s">
        <v>558</v>
      </c>
      <c r="W3202" s="32">
        <v>9762.7800000000007</v>
      </c>
      <c r="X3202" t="s">
        <v>1474</v>
      </c>
      <c r="Y3202" t="s">
        <v>57</v>
      </c>
      <c r="Z3202" t="s">
        <v>70</v>
      </c>
    </row>
    <row r="3203" spans="1:26" x14ac:dyDescent="0.3">
      <c r="A3203" t="s">
        <v>26</v>
      </c>
      <c r="B3203" t="s">
        <v>27</v>
      </c>
      <c r="C3203" s="27">
        <v>2021</v>
      </c>
      <c r="D3203" s="28">
        <v>4</v>
      </c>
      <c r="E3203" t="s">
        <v>52</v>
      </c>
      <c r="F3203" t="s">
        <v>1495</v>
      </c>
      <c r="G3203" s="29">
        <v>44133</v>
      </c>
      <c r="H3203" s="30">
        <v>44133</v>
      </c>
      <c r="I3203" s="31">
        <v>74</v>
      </c>
      <c r="J3203" t="s">
        <v>44</v>
      </c>
      <c r="L3203" t="s">
        <v>54</v>
      </c>
      <c r="M3203" t="s">
        <v>38</v>
      </c>
      <c r="P3203" t="s">
        <v>26</v>
      </c>
      <c r="Q3203" t="s">
        <v>33</v>
      </c>
      <c r="R3203" t="s">
        <v>558</v>
      </c>
      <c r="W3203" s="32">
        <v>1250</v>
      </c>
      <c r="X3203" t="s">
        <v>1475</v>
      </c>
      <c r="Y3203" t="s">
        <v>57</v>
      </c>
      <c r="Z3203" t="s">
        <v>70</v>
      </c>
    </row>
    <row r="3204" spans="1:26" x14ac:dyDescent="0.3">
      <c r="A3204" t="s">
        <v>26</v>
      </c>
      <c r="B3204" t="s">
        <v>27</v>
      </c>
      <c r="C3204" s="27">
        <v>2021</v>
      </c>
      <c r="D3204" s="28">
        <v>4</v>
      </c>
      <c r="E3204" t="s">
        <v>52</v>
      </c>
      <c r="F3204" t="s">
        <v>1495</v>
      </c>
      <c r="G3204" s="29">
        <v>44133</v>
      </c>
      <c r="H3204" s="30">
        <v>44133</v>
      </c>
      <c r="I3204" s="31">
        <v>75</v>
      </c>
      <c r="J3204" t="s">
        <v>44</v>
      </c>
      <c r="L3204" t="s">
        <v>54</v>
      </c>
      <c r="M3204" t="s">
        <v>38</v>
      </c>
      <c r="P3204" t="s">
        <v>26</v>
      </c>
      <c r="Q3204" t="s">
        <v>33</v>
      </c>
      <c r="R3204" t="s">
        <v>558</v>
      </c>
      <c r="W3204" s="32">
        <v>10446</v>
      </c>
      <c r="X3204" t="s">
        <v>1476</v>
      </c>
      <c r="Y3204" t="s">
        <v>57</v>
      </c>
      <c r="Z3204" t="s">
        <v>70</v>
      </c>
    </row>
    <row r="3205" spans="1:26" x14ac:dyDescent="0.3">
      <c r="A3205" t="s">
        <v>26</v>
      </c>
      <c r="B3205" t="s">
        <v>27</v>
      </c>
      <c r="C3205" s="27">
        <v>2021</v>
      </c>
      <c r="D3205" s="28">
        <v>4</v>
      </c>
      <c r="E3205" t="s">
        <v>52</v>
      </c>
      <c r="F3205" t="s">
        <v>1495</v>
      </c>
      <c r="G3205" s="29">
        <v>44133</v>
      </c>
      <c r="H3205" s="30">
        <v>44133</v>
      </c>
      <c r="I3205" s="31">
        <v>76</v>
      </c>
      <c r="J3205" t="s">
        <v>44</v>
      </c>
      <c r="L3205" t="s">
        <v>54</v>
      </c>
      <c r="M3205" t="s">
        <v>38</v>
      </c>
      <c r="P3205" t="s">
        <v>26</v>
      </c>
      <c r="Q3205" t="s">
        <v>33</v>
      </c>
      <c r="R3205" t="s">
        <v>558</v>
      </c>
      <c r="W3205" s="32">
        <v>42504.84</v>
      </c>
      <c r="X3205" t="s">
        <v>1477</v>
      </c>
      <c r="Y3205" t="s">
        <v>57</v>
      </c>
      <c r="Z3205" t="s">
        <v>70</v>
      </c>
    </row>
    <row r="3206" spans="1:26" x14ac:dyDescent="0.3">
      <c r="A3206" t="s">
        <v>26</v>
      </c>
      <c r="B3206" t="s">
        <v>27</v>
      </c>
      <c r="C3206" s="27">
        <v>2021</v>
      </c>
      <c r="D3206" s="28">
        <v>4</v>
      </c>
      <c r="E3206" t="s">
        <v>52</v>
      </c>
      <c r="F3206" t="s">
        <v>1495</v>
      </c>
      <c r="G3206" s="29">
        <v>44133</v>
      </c>
      <c r="H3206" s="30">
        <v>44133</v>
      </c>
      <c r="I3206" s="31">
        <v>77</v>
      </c>
      <c r="J3206" t="s">
        <v>44</v>
      </c>
      <c r="L3206" t="s">
        <v>54</v>
      </c>
      <c r="M3206" t="s">
        <v>38</v>
      </c>
      <c r="P3206" t="s">
        <v>26</v>
      </c>
      <c r="Q3206" t="s">
        <v>33</v>
      </c>
      <c r="R3206" t="s">
        <v>558</v>
      </c>
      <c r="W3206" s="32">
        <v>4650.4799999999996</v>
      </c>
      <c r="X3206" t="s">
        <v>1478</v>
      </c>
      <c r="Y3206" t="s">
        <v>57</v>
      </c>
      <c r="Z3206" t="s">
        <v>70</v>
      </c>
    </row>
    <row r="3207" spans="1:26" x14ac:dyDescent="0.3">
      <c r="A3207" t="s">
        <v>26</v>
      </c>
      <c r="B3207" t="s">
        <v>27</v>
      </c>
      <c r="C3207" s="27">
        <v>2021</v>
      </c>
      <c r="D3207" s="28">
        <v>4</v>
      </c>
      <c r="E3207" t="s">
        <v>52</v>
      </c>
      <c r="F3207" t="s">
        <v>1495</v>
      </c>
      <c r="G3207" s="29">
        <v>44133</v>
      </c>
      <c r="H3207" s="30">
        <v>44133</v>
      </c>
      <c r="I3207" s="31">
        <v>78</v>
      </c>
      <c r="J3207" t="s">
        <v>44</v>
      </c>
      <c r="L3207" t="s">
        <v>54</v>
      </c>
      <c r="M3207" t="s">
        <v>38</v>
      </c>
      <c r="P3207" t="s">
        <v>26</v>
      </c>
      <c r="Q3207" t="s">
        <v>33</v>
      </c>
      <c r="R3207" t="s">
        <v>558</v>
      </c>
      <c r="W3207" s="32">
        <v>1435.39</v>
      </c>
      <c r="X3207" t="s">
        <v>1479</v>
      </c>
      <c r="Y3207" t="s">
        <v>57</v>
      </c>
      <c r="Z3207" t="s">
        <v>70</v>
      </c>
    </row>
    <row r="3208" spans="1:26" x14ac:dyDescent="0.3">
      <c r="A3208" t="s">
        <v>26</v>
      </c>
      <c r="B3208" t="s">
        <v>27</v>
      </c>
      <c r="C3208" s="27">
        <v>2021</v>
      </c>
      <c r="D3208" s="28">
        <v>5</v>
      </c>
      <c r="E3208" t="s">
        <v>836</v>
      </c>
      <c r="F3208" t="s">
        <v>1496</v>
      </c>
      <c r="G3208" s="29">
        <v>44144</v>
      </c>
      <c r="H3208" s="30">
        <v>44160</v>
      </c>
      <c r="I3208" s="31">
        <v>5</v>
      </c>
      <c r="J3208" t="s">
        <v>44</v>
      </c>
      <c r="L3208" t="s">
        <v>838</v>
      </c>
      <c r="M3208" t="s">
        <v>582</v>
      </c>
      <c r="P3208" t="s">
        <v>26</v>
      </c>
      <c r="Q3208" t="s">
        <v>33</v>
      </c>
      <c r="R3208" t="s">
        <v>558</v>
      </c>
      <c r="W3208" s="32">
        <v>24806</v>
      </c>
      <c r="X3208" t="s">
        <v>1497</v>
      </c>
      <c r="Y3208" t="s">
        <v>840</v>
      </c>
      <c r="Z3208" t="s">
        <v>841</v>
      </c>
    </row>
    <row r="3209" spans="1:26" x14ac:dyDescent="0.3">
      <c r="A3209" t="s">
        <v>26</v>
      </c>
      <c r="B3209" t="s">
        <v>27</v>
      </c>
      <c r="C3209" s="27">
        <v>2021</v>
      </c>
      <c r="D3209" s="28">
        <v>5</v>
      </c>
      <c r="E3209" t="s">
        <v>836</v>
      </c>
      <c r="F3209" t="s">
        <v>1496</v>
      </c>
      <c r="G3209" s="29">
        <v>44144</v>
      </c>
      <c r="H3209" s="30">
        <v>44160</v>
      </c>
      <c r="I3209" s="31">
        <v>7</v>
      </c>
      <c r="J3209" t="s">
        <v>44</v>
      </c>
      <c r="L3209" t="s">
        <v>37</v>
      </c>
      <c r="M3209" t="s">
        <v>38</v>
      </c>
      <c r="P3209" t="s">
        <v>26</v>
      </c>
      <c r="Q3209" t="s">
        <v>33</v>
      </c>
      <c r="R3209" t="s">
        <v>558</v>
      </c>
      <c r="W3209" s="32">
        <v>-24806</v>
      </c>
      <c r="Y3209" t="s">
        <v>45</v>
      </c>
      <c r="Z3209" t="s">
        <v>841</v>
      </c>
    </row>
    <row r="3210" spans="1:26" x14ac:dyDescent="0.3">
      <c r="A3210" t="s">
        <v>26</v>
      </c>
      <c r="B3210" t="s">
        <v>27</v>
      </c>
      <c r="C3210" s="27">
        <v>2021</v>
      </c>
      <c r="D3210" s="28">
        <v>5</v>
      </c>
      <c r="E3210" t="s">
        <v>609</v>
      </c>
      <c r="F3210" t="s">
        <v>1498</v>
      </c>
      <c r="G3210" s="29">
        <v>44144</v>
      </c>
      <c r="H3210" s="30">
        <v>44145</v>
      </c>
      <c r="I3210" s="31">
        <v>254</v>
      </c>
      <c r="J3210" t="s">
        <v>44</v>
      </c>
      <c r="K3210" t="s">
        <v>604</v>
      </c>
      <c r="L3210" t="s">
        <v>611</v>
      </c>
      <c r="M3210" t="s">
        <v>903</v>
      </c>
      <c r="O3210" t="s">
        <v>606</v>
      </c>
      <c r="P3210" t="s">
        <v>26</v>
      </c>
      <c r="Q3210" t="s">
        <v>33</v>
      </c>
      <c r="R3210" t="s">
        <v>558</v>
      </c>
      <c r="W3210" s="32">
        <v>3354.92</v>
      </c>
      <c r="X3210" t="s">
        <v>612</v>
      </c>
      <c r="Y3210" t="s">
        <v>1499</v>
      </c>
      <c r="Z3210" t="s">
        <v>614</v>
      </c>
    </row>
    <row r="3211" spans="1:26" x14ac:dyDescent="0.3">
      <c r="A3211" t="s">
        <v>26</v>
      </c>
      <c r="B3211" t="s">
        <v>27</v>
      </c>
      <c r="C3211" s="27">
        <v>2021</v>
      </c>
      <c r="D3211" s="28">
        <v>5</v>
      </c>
      <c r="E3211" t="s">
        <v>609</v>
      </c>
      <c r="F3211" t="s">
        <v>1498</v>
      </c>
      <c r="G3211" s="29">
        <v>44144</v>
      </c>
      <c r="H3211" s="30">
        <v>44145</v>
      </c>
      <c r="I3211" s="31">
        <v>255</v>
      </c>
      <c r="J3211" t="s">
        <v>44</v>
      </c>
      <c r="K3211" t="s">
        <v>604</v>
      </c>
      <c r="L3211" t="s">
        <v>611</v>
      </c>
      <c r="M3211" t="s">
        <v>903</v>
      </c>
      <c r="O3211" t="s">
        <v>606</v>
      </c>
      <c r="P3211" t="s">
        <v>26</v>
      </c>
      <c r="Q3211" t="s">
        <v>33</v>
      </c>
      <c r="R3211" t="s">
        <v>558</v>
      </c>
      <c r="W3211" s="32">
        <v>3349</v>
      </c>
      <c r="X3211" t="s">
        <v>612</v>
      </c>
      <c r="Y3211" t="s">
        <v>1499</v>
      </c>
      <c r="Z3211" t="s">
        <v>614</v>
      </c>
    </row>
    <row r="3212" spans="1:26" x14ac:dyDescent="0.3">
      <c r="A3212" t="s">
        <v>26</v>
      </c>
      <c r="B3212" t="s">
        <v>27</v>
      </c>
      <c r="C3212" s="27">
        <v>2021</v>
      </c>
      <c r="D3212" s="28">
        <v>5</v>
      </c>
      <c r="E3212" t="s">
        <v>609</v>
      </c>
      <c r="F3212" t="s">
        <v>1498</v>
      </c>
      <c r="G3212" s="29">
        <v>44144</v>
      </c>
      <c r="H3212" s="30">
        <v>44145</v>
      </c>
      <c r="I3212" s="31">
        <v>256</v>
      </c>
      <c r="J3212" t="s">
        <v>44</v>
      </c>
      <c r="K3212" t="s">
        <v>604</v>
      </c>
      <c r="L3212" t="s">
        <v>615</v>
      </c>
      <c r="M3212" t="s">
        <v>903</v>
      </c>
      <c r="O3212" t="s">
        <v>606</v>
      </c>
      <c r="P3212" t="s">
        <v>26</v>
      </c>
      <c r="Q3212" t="s">
        <v>33</v>
      </c>
      <c r="R3212" t="s">
        <v>558</v>
      </c>
      <c r="W3212" s="32">
        <v>485.12</v>
      </c>
      <c r="X3212" t="s">
        <v>612</v>
      </c>
      <c r="Y3212" t="s">
        <v>1499</v>
      </c>
      <c r="Z3212" t="s">
        <v>614</v>
      </c>
    </row>
    <row r="3213" spans="1:26" x14ac:dyDescent="0.3">
      <c r="A3213" t="s">
        <v>26</v>
      </c>
      <c r="B3213" t="s">
        <v>27</v>
      </c>
      <c r="C3213" s="27">
        <v>2021</v>
      </c>
      <c r="D3213" s="28">
        <v>5</v>
      </c>
      <c r="E3213" t="s">
        <v>609</v>
      </c>
      <c r="F3213" t="s">
        <v>1498</v>
      </c>
      <c r="G3213" s="29">
        <v>44144</v>
      </c>
      <c r="H3213" s="30">
        <v>44145</v>
      </c>
      <c r="I3213" s="31">
        <v>257</v>
      </c>
      <c r="J3213" t="s">
        <v>44</v>
      </c>
      <c r="K3213" t="s">
        <v>604</v>
      </c>
      <c r="L3213" t="s">
        <v>615</v>
      </c>
      <c r="M3213" t="s">
        <v>903</v>
      </c>
      <c r="O3213" t="s">
        <v>606</v>
      </c>
      <c r="P3213" t="s">
        <v>26</v>
      </c>
      <c r="Q3213" t="s">
        <v>33</v>
      </c>
      <c r="R3213" t="s">
        <v>558</v>
      </c>
      <c r="W3213" s="32">
        <v>484.27</v>
      </c>
      <c r="X3213" t="s">
        <v>612</v>
      </c>
      <c r="Y3213" t="s">
        <v>1499</v>
      </c>
      <c r="Z3213" t="s">
        <v>614</v>
      </c>
    </row>
    <row r="3214" spans="1:26" x14ac:dyDescent="0.3">
      <c r="A3214" t="s">
        <v>26</v>
      </c>
      <c r="B3214" t="s">
        <v>27</v>
      </c>
      <c r="C3214" s="27">
        <v>2021</v>
      </c>
      <c r="D3214" s="28">
        <v>5</v>
      </c>
      <c r="E3214" t="s">
        <v>609</v>
      </c>
      <c r="F3214" t="s">
        <v>1498</v>
      </c>
      <c r="G3214" s="29">
        <v>44144</v>
      </c>
      <c r="H3214" s="30">
        <v>44145</v>
      </c>
      <c r="I3214" s="31">
        <v>258</v>
      </c>
      <c r="J3214" t="s">
        <v>44</v>
      </c>
      <c r="K3214" t="s">
        <v>604</v>
      </c>
      <c r="L3214" t="s">
        <v>616</v>
      </c>
      <c r="M3214" t="s">
        <v>903</v>
      </c>
      <c r="O3214" t="s">
        <v>606</v>
      </c>
      <c r="P3214" t="s">
        <v>26</v>
      </c>
      <c r="Q3214" t="s">
        <v>33</v>
      </c>
      <c r="R3214" t="s">
        <v>558</v>
      </c>
      <c r="W3214" s="32">
        <v>232.92</v>
      </c>
      <c r="X3214" t="s">
        <v>612</v>
      </c>
      <c r="Y3214" t="s">
        <v>1499</v>
      </c>
      <c r="Z3214" t="s">
        <v>614</v>
      </c>
    </row>
    <row r="3215" spans="1:26" x14ac:dyDescent="0.3">
      <c r="A3215" t="s">
        <v>26</v>
      </c>
      <c r="B3215" t="s">
        <v>27</v>
      </c>
      <c r="C3215" s="27">
        <v>2021</v>
      </c>
      <c r="D3215" s="28">
        <v>5</v>
      </c>
      <c r="E3215" t="s">
        <v>609</v>
      </c>
      <c r="F3215" t="s">
        <v>1498</v>
      </c>
      <c r="G3215" s="29">
        <v>44144</v>
      </c>
      <c r="H3215" s="30">
        <v>44145</v>
      </c>
      <c r="I3215" s="31">
        <v>259</v>
      </c>
      <c r="J3215" t="s">
        <v>44</v>
      </c>
      <c r="K3215" t="s">
        <v>604</v>
      </c>
      <c r="L3215" t="s">
        <v>616</v>
      </c>
      <c r="M3215" t="s">
        <v>903</v>
      </c>
      <c r="O3215" t="s">
        <v>606</v>
      </c>
      <c r="P3215" t="s">
        <v>26</v>
      </c>
      <c r="Q3215" t="s">
        <v>33</v>
      </c>
      <c r="R3215" t="s">
        <v>558</v>
      </c>
      <c r="W3215" s="32">
        <v>246.27</v>
      </c>
      <c r="X3215" t="s">
        <v>612</v>
      </c>
      <c r="Y3215" t="s">
        <v>1499</v>
      </c>
      <c r="Z3215" t="s">
        <v>614</v>
      </c>
    </row>
    <row r="3216" spans="1:26" x14ac:dyDescent="0.3">
      <c r="A3216" t="s">
        <v>26</v>
      </c>
      <c r="B3216" t="s">
        <v>27</v>
      </c>
      <c r="C3216" s="27">
        <v>2021</v>
      </c>
      <c r="D3216" s="28">
        <v>5</v>
      </c>
      <c r="E3216" t="s">
        <v>609</v>
      </c>
      <c r="F3216" t="s">
        <v>1498</v>
      </c>
      <c r="G3216" s="29">
        <v>44144</v>
      </c>
      <c r="H3216" s="30">
        <v>44145</v>
      </c>
      <c r="I3216" s="31">
        <v>260</v>
      </c>
      <c r="J3216" t="s">
        <v>44</v>
      </c>
      <c r="K3216" t="s">
        <v>604</v>
      </c>
      <c r="L3216" t="s">
        <v>617</v>
      </c>
      <c r="M3216" t="s">
        <v>903</v>
      </c>
      <c r="O3216" t="s">
        <v>606</v>
      </c>
      <c r="P3216" t="s">
        <v>26</v>
      </c>
      <c r="Q3216" t="s">
        <v>33</v>
      </c>
      <c r="R3216" t="s">
        <v>558</v>
      </c>
      <c r="W3216" s="32">
        <v>44.96</v>
      </c>
      <c r="X3216" t="s">
        <v>612</v>
      </c>
      <c r="Y3216" t="s">
        <v>1499</v>
      </c>
      <c r="Z3216" t="s">
        <v>614</v>
      </c>
    </row>
    <row r="3217" spans="1:26" x14ac:dyDescent="0.3">
      <c r="A3217" t="s">
        <v>26</v>
      </c>
      <c r="B3217" t="s">
        <v>27</v>
      </c>
      <c r="C3217" s="27">
        <v>2021</v>
      </c>
      <c r="D3217" s="28">
        <v>5</v>
      </c>
      <c r="E3217" t="s">
        <v>609</v>
      </c>
      <c r="F3217" t="s">
        <v>1498</v>
      </c>
      <c r="G3217" s="29">
        <v>44144</v>
      </c>
      <c r="H3217" s="30">
        <v>44145</v>
      </c>
      <c r="I3217" s="31">
        <v>261</v>
      </c>
      <c r="J3217" t="s">
        <v>44</v>
      </c>
      <c r="K3217" t="s">
        <v>604</v>
      </c>
      <c r="L3217" t="s">
        <v>617</v>
      </c>
      <c r="M3217" t="s">
        <v>903</v>
      </c>
      <c r="O3217" t="s">
        <v>606</v>
      </c>
      <c r="P3217" t="s">
        <v>26</v>
      </c>
      <c r="Q3217" t="s">
        <v>33</v>
      </c>
      <c r="R3217" t="s">
        <v>558</v>
      </c>
      <c r="W3217" s="32">
        <v>44.88</v>
      </c>
      <c r="X3217" t="s">
        <v>612</v>
      </c>
      <c r="Y3217" t="s">
        <v>1499</v>
      </c>
      <c r="Z3217" t="s">
        <v>614</v>
      </c>
    </row>
    <row r="3218" spans="1:26" x14ac:dyDescent="0.3">
      <c r="A3218" t="s">
        <v>26</v>
      </c>
      <c r="B3218" t="s">
        <v>27</v>
      </c>
      <c r="C3218" s="27">
        <v>2021</v>
      </c>
      <c r="D3218" s="28">
        <v>5</v>
      </c>
      <c r="E3218" t="s">
        <v>609</v>
      </c>
      <c r="F3218" t="s">
        <v>1498</v>
      </c>
      <c r="G3218" s="29">
        <v>44144</v>
      </c>
      <c r="H3218" s="30">
        <v>44145</v>
      </c>
      <c r="I3218" s="31">
        <v>262</v>
      </c>
      <c r="J3218" t="s">
        <v>44</v>
      </c>
      <c r="K3218" t="s">
        <v>604</v>
      </c>
      <c r="L3218" t="s">
        <v>657</v>
      </c>
      <c r="M3218" t="s">
        <v>903</v>
      </c>
      <c r="O3218" t="s">
        <v>606</v>
      </c>
      <c r="P3218" t="s">
        <v>26</v>
      </c>
      <c r="Q3218" t="s">
        <v>33</v>
      </c>
      <c r="R3218" t="s">
        <v>558</v>
      </c>
      <c r="W3218" s="32">
        <v>901</v>
      </c>
      <c r="X3218" t="s">
        <v>612</v>
      </c>
      <c r="Y3218" t="s">
        <v>1499</v>
      </c>
      <c r="Z3218" t="s">
        <v>614</v>
      </c>
    </row>
    <row r="3219" spans="1:26" x14ac:dyDescent="0.3">
      <c r="A3219" t="s">
        <v>26</v>
      </c>
      <c r="B3219" t="s">
        <v>27</v>
      </c>
      <c r="C3219" s="27">
        <v>2021</v>
      </c>
      <c r="D3219" s="28">
        <v>5</v>
      </c>
      <c r="E3219" t="s">
        <v>609</v>
      </c>
      <c r="F3219" t="s">
        <v>1498</v>
      </c>
      <c r="G3219" s="29">
        <v>44144</v>
      </c>
      <c r="H3219" s="30">
        <v>44145</v>
      </c>
      <c r="I3219" s="31">
        <v>263</v>
      </c>
      <c r="J3219" t="s">
        <v>44</v>
      </c>
      <c r="K3219" t="s">
        <v>604</v>
      </c>
      <c r="L3219" t="s">
        <v>657</v>
      </c>
      <c r="M3219" t="s">
        <v>903</v>
      </c>
      <c r="O3219" t="s">
        <v>606</v>
      </c>
      <c r="P3219" t="s">
        <v>26</v>
      </c>
      <c r="Q3219" t="s">
        <v>33</v>
      </c>
      <c r="R3219" t="s">
        <v>558</v>
      </c>
      <c r="W3219" s="32">
        <v>614.5</v>
      </c>
      <c r="X3219" t="s">
        <v>612</v>
      </c>
      <c r="Y3219" t="s">
        <v>1499</v>
      </c>
      <c r="Z3219" t="s">
        <v>614</v>
      </c>
    </row>
    <row r="3220" spans="1:26" x14ac:dyDescent="0.3">
      <c r="A3220" t="s">
        <v>26</v>
      </c>
      <c r="B3220" t="s">
        <v>27</v>
      </c>
      <c r="C3220" s="27">
        <v>2021</v>
      </c>
      <c r="D3220" s="28">
        <v>5</v>
      </c>
      <c r="E3220" t="s">
        <v>609</v>
      </c>
      <c r="F3220" t="s">
        <v>1498</v>
      </c>
      <c r="G3220" s="29">
        <v>44144</v>
      </c>
      <c r="H3220" s="30">
        <v>44145</v>
      </c>
      <c r="I3220" s="31">
        <v>264</v>
      </c>
      <c r="J3220" t="s">
        <v>44</v>
      </c>
      <c r="K3220" t="s">
        <v>604</v>
      </c>
      <c r="L3220" t="s">
        <v>618</v>
      </c>
      <c r="M3220" t="s">
        <v>903</v>
      </c>
      <c r="O3220" t="s">
        <v>606</v>
      </c>
      <c r="P3220" t="s">
        <v>26</v>
      </c>
      <c r="Q3220" t="s">
        <v>33</v>
      </c>
      <c r="R3220" t="s">
        <v>558</v>
      </c>
      <c r="W3220" s="32">
        <v>37.58</v>
      </c>
      <c r="X3220" t="s">
        <v>612</v>
      </c>
      <c r="Y3220" t="s">
        <v>1499</v>
      </c>
      <c r="Z3220" t="s">
        <v>614</v>
      </c>
    </row>
    <row r="3221" spans="1:26" x14ac:dyDescent="0.3">
      <c r="A3221" t="s">
        <v>26</v>
      </c>
      <c r="B3221" t="s">
        <v>27</v>
      </c>
      <c r="C3221" s="27">
        <v>2021</v>
      </c>
      <c r="D3221" s="28">
        <v>5</v>
      </c>
      <c r="E3221" t="s">
        <v>609</v>
      </c>
      <c r="F3221" t="s">
        <v>1498</v>
      </c>
      <c r="G3221" s="29">
        <v>44144</v>
      </c>
      <c r="H3221" s="30">
        <v>44145</v>
      </c>
      <c r="I3221" s="31">
        <v>265</v>
      </c>
      <c r="J3221" t="s">
        <v>44</v>
      </c>
      <c r="K3221" t="s">
        <v>604</v>
      </c>
      <c r="L3221" t="s">
        <v>618</v>
      </c>
      <c r="M3221" t="s">
        <v>903</v>
      </c>
      <c r="O3221" t="s">
        <v>606</v>
      </c>
      <c r="P3221" t="s">
        <v>26</v>
      </c>
      <c r="Q3221" t="s">
        <v>33</v>
      </c>
      <c r="R3221" t="s">
        <v>558</v>
      </c>
      <c r="W3221" s="32">
        <v>37.51</v>
      </c>
      <c r="X3221" t="s">
        <v>612</v>
      </c>
      <c r="Y3221" t="s">
        <v>1499</v>
      </c>
      <c r="Z3221" t="s">
        <v>614</v>
      </c>
    </row>
    <row r="3222" spans="1:26" x14ac:dyDescent="0.3">
      <c r="A3222" t="s">
        <v>26</v>
      </c>
      <c r="B3222" t="s">
        <v>27</v>
      </c>
      <c r="C3222" s="27">
        <v>2021</v>
      </c>
      <c r="D3222" s="28">
        <v>5</v>
      </c>
      <c r="E3222" t="s">
        <v>609</v>
      </c>
      <c r="F3222" t="s">
        <v>1498</v>
      </c>
      <c r="G3222" s="29">
        <v>44144</v>
      </c>
      <c r="H3222" s="30">
        <v>44145</v>
      </c>
      <c r="I3222" s="31">
        <v>266</v>
      </c>
      <c r="J3222" t="s">
        <v>44</v>
      </c>
      <c r="K3222" t="s">
        <v>604</v>
      </c>
      <c r="L3222" t="s">
        <v>619</v>
      </c>
      <c r="M3222" t="s">
        <v>903</v>
      </c>
      <c r="O3222" t="s">
        <v>606</v>
      </c>
      <c r="P3222" t="s">
        <v>26</v>
      </c>
      <c r="Q3222" t="s">
        <v>33</v>
      </c>
      <c r="R3222" t="s">
        <v>558</v>
      </c>
      <c r="W3222" s="32">
        <v>20.47</v>
      </c>
      <c r="X3222" t="s">
        <v>612</v>
      </c>
      <c r="Y3222" t="s">
        <v>1499</v>
      </c>
      <c r="Z3222" t="s">
        <v>614</v>
      </c>
    </row>
    <row r="3223" spans="1:26" x14ac:dyDescent="0.3">
      <c r="A3223" t="s">
        <v>26</v>
      </c>
      <c r="B3223" t="s">
        <v>27</v>
      </c>
      <c r="C3223" s="27">
        <v>2021</v>
      </c>
      <c r="D3223" s="28">
        <v>5</v>
      </c>
      <c r="E3223" t="s">
        <v>609</v>
      </c>
      <c r="F3223" t="s">
        <v>1498</v>
      </c>
      <c r="G3223" s="29">
        <v>44144</v>
      </c>
      <c r="H3223" s="30">
        <v>44145</v>
      </c>
      <c r="I3223" s="31">
        <v>267</v>
      </c>
      <c r="J3223" t="s">
        <v>44</v>
      </c>
      <c r="K3223" t="s">
        <v>604</v>
      </c>
      <c r="L3223" t="s">
        <v>619</v>
      </c>
      <c r="M3223" t="s">
        <v>903</v>
      </c>
      <c r="O3223" t="s">
        <v>606</v>
      </c>
      <c r="P3223" t="s">
        <v>26</v>
      </c>
      <c r="Q3223" t="s">
        <v>33</v>
      </c>
      <c r="R3223" t="s">
        <v>558</v>
      </c>
      <c r="W3223" s="32">
        <v>20.43</v>
      </c>
      <c r="X3223" t="s">
        <v>612</v>
      </c>
      <c r="Y3223" t="s">
        <v>1499</v>
      </c>
      <c r="Z3223" t="s">
        <v>614</v>
      </c>
    </row>
    <row r="3224" spans="1:26" x14ac:dyDescent="0.3">
      <c r="A3224" t="s">
        <v>26</v>
      </c>
      <c r="B3224" t="s">
        <v>27</v>
      </c>
      <c r="C3224" s="27">
        <v>2021</v>
      </c>
      <c r="D3224" s="28">
        <v>5</v>
      </c>
      <c r="E3224" t="s">
        <v>609</v>
      </c>
      <c r="F3224" t="s">
        <v>1498</v>
      </c>
      <c r="G3224" s="29">
        <v>44144</v>
      </c>
      <c r="H3224" s="30">
        <v>44145</v>
      </c>
      <c r="I3224" s="31">
        <v>268</v>
      </c>
      <c r="J3224" t="s">
        <v>44</v>
      </c>
      <c r="K3224" t="s">
        <v>604</v>
      </c>
      <c r="L3224" t="s">
        <v>905</v>
      </c>
      <c r="M3224" t="s">
        <v>903</v>
      </c>
      <c r="O3224" t="s">
        <v>606</v>
      </c>
      <c r="P3224" t="s">
        <v>26</v>
      </c>
      <c r="Q3224" t="s">
        <v>33</v>
      </c>
      <c r="R3224" t="s">
        <v>558</v>
      </c>
      <c r="W3224" s="32">
        <v>20</v>
      </c>
      <c r="X3224" t="s">
        <v>612</v>
      </c>
      <c r="Y3224" t="s">
        <v>1499</v>
      </c>
      <c r="Z3224" t="s">
        <v>614</v>
      </c>
    </row>
    <row r="3225" spans="1:26" x14ac:dyDescent="0.3">
      <c r="A3225" t="s">
        <v>26</v>
      </c>
      <c r="B3225" t="s">
        <v>27</v>
      </c>
      <c r="C3225" s="27">
        <v>2021</v>
      </c>
      <c r="D3225" s="28">
        <v>5</v>
      </c>
      <c r="E3225" t="s">
        <v>609</v>
      </c>
      <c r="F3225" t="s">
        <v>1498</v>
      </c>
      <c r="G3225" s="29">
        <v>44144</v>
      </c>
      <c r="H3225" s="30">
        <v>44145</v>
      </c>
      <c r="I3225" s="31">
        <v>269</v>
      </c>
      <c r="J3225" t="s">
        <v>44</v>
      </c>
      <c r="K3225" t="s">
        <v>604</v>
      </c>
      <c r="L3225" t="s">
        <v>905</v>
      </c>
      <c r="M3225" t="s">
        <v>903</v>
      </c>
      <c r="O3225" t="s">
        <v>606</v>
      </c>
      <c r="P3225" t="s">
        <v>26</v>
      </c>
      <c r="Q3225" t="s">
        <v>33</v>
      </c>
      <c r="R3225" t="s">
        <v>558</v>
      </c>
      <c r="W3225" s="32">
        <v>10</v>
      </c>
      <c r="X3225" t="s">
        <v>612</v>
      </c>
      <c r="Y3225" t="s">
        <v>1499</v>
      </c>
      <c r="Z3225" t="s">
        <v>614</v>
      </c>
    </row>
    <row r="3226" spans="1:26" x14ac:dyDescent="0.3">
      <c r="A3226" t="s">
        <v>26</v>
      </c>
      <c r="B3226" t="s">
        <v>27</v>
      </c>
      <c r="C3226" s="27">
        <v>2021</v>
      </c>
      <c r="D3226" s="28">
        <v>5</v>
      </c>
      <c r="E3226" t="s">
        <v>609</v>
      </c>
      <c r="F3226" t="s">
        <v>1498</v>
      </c>
      <c r="G3226" s="29">
        <v>44144</v>
      </c>
      <c r="H3226" s="30">
        <v>44145</v>
      </c>
      <c r="I3226" s="31">
        <v>321</v>
      </c>
      <c r="J3226" t="s">
        <v>44</v>
      </c>
      <c r="K3226" t="s">
        <v>604</v>
      </c>
      <c r="L3226" t="s">
        <v>611</v>
      </c>
      <c r="M3226" t="s">
        <v>1025</v>
      </c>
      <c r="O3226" t="s">
        <v>606</v>
      </c>
      <c r="P3226" t="s">
        <v>26</v>
      </c>
      <c r="Q3226" t="s">
        <v>33</v>
      </c>
      <c r="R3226" t="s">
        <v>558</v>
      </c>
      <c r="W3226" s="32">
        <v>2500</v>
      </c>
      <c r="X3226" t="s">
        <v>612</v>
      </c>
      <c r="Y3226" t="s">
        <v>1499</v>
      </c>
      <c r="Z3226" t="s">
        <v>614</v>
      </c>
    </row>
    <row r="3227" spans="1:26" x14ac:dyDescent="0.3">
      <c r="A3227" t="s">
        <v>26</v>
      </c>
      <c r="B3227" t="s">
        <v>27</v>
      </c>
      <c r="C3227" s="27">
        <v>2021</v>
      </c>
      <c r="D3227" s="28">
        <v>5</v>
      </c>
      <c r="E3227" t="s">
        <v>609</v>
      </c>
      <c r="F3227" t="s">
        <v>1498</v>
      </c>
      <c r="G3227" s="29">
        <v>44144</v>
      </c>
      <c r="H3227" s="30">
        <v>44145</v>
      </c>
      <c r="I3227" s="31">
        <v>322</v>
      </c>
      <c r="J3227" t="s">
        <v>44</v>
      </c>
      <c r="K3227" t="s">
        <v>604</v>
      </c>
      <c r="L3227" t="s">
        <v>615</v>
      </c>
      <c r="M3227" t="s">
        <v>1025</v>
      </c>
      <c r="O3227" t="s">
        <v>606</v>
      </c>
      <c r="P3227" t="s">
        <v>26</v>
      </c>
      <c r="Q3227" t="s">
        <v>33</v>
      </c>
      <c r="R3227" t="s">
        <v>558</v>
      </c>
      <c r="W3227" s="32">
        <v>361.5</v>
      </c>
      <c r="X3227" t="s">
        <v>612</v>
      </c>
      <c r="Y3227" t="s">
        <v>1499</v>
      </c>
      <c r="Z3227" t="s">
        <v>614</v>
      </c>
    </row>
    <row r="3228" spans="1:26" x14ac:dyDescent="0.3">
      <c r="A3228" t="s">
        <v>26</v>
      </c>
      <c r="B3228" t="s">
        <v>27</v>
      </c>
      <c r="C3228" s="27">
        <v>2021</v>
      </c>
      <c r="D3228" s="28">
        <v>5</v>
      </c>
      <c r="E3228" t="s">
        <v>609</v>
      </c>
      <c r="F3228" t="s">
        <v>1498</v>
      </c>
      <c r="G3228" s="29">
        <v>44144</v>
      </c>
      <c r="H3228" s="30">
        <v>44145</v>
      </c>
      <c r="I3228" s="31">
        <v>323</v>
      </c>
      <c r="J3228" t="s">
        <v>44</v>
      </c>
      <c r="K3228" t="s">
        <v>604</v>
      </c>
      <c r="L3228" t="s">
        <v>616</v>
      </c>
      <c r="M3228" t="s">
        <v>1025</v>
      </c>
      <c r="O3228" t="s">
        <v>606</v>
      </c>
      <c r="P3228" t="s">
        <v>26</v>
      </c>
      <c r="Q3228" t="s">
        <v>33</v>
      </c>
      <c r="R3228" t="s">
        <v>558</v>
      </c>
      <c r="W3228" s="32">
        <v>180.11</v>
      </c>
      <c r="X3228" t="s">
        <v>612</v>
      </c>
      <c r="Y3228" t="s">
        <v>1499</v>
      </c>
      <c r="Z3228" t="s">
        <v>614</v>
      </c>
    </row>
    <row r="3229" spans="1:26" x14ac:dyDescent="0.3">
      <c r="A3229" t="s">
        <v>26</v>
      </c>
      <c r="B3229" t="s">
        <v>27</v>
      </c>
      <c r="C3229" s="27">
        <v>2021</v>
      </c>
      <c r="D3229" s="28">
        <v>5</v>
      </c>
      <c r="E3229" t="s">
        <v>609</v>
      </c>
      <c r="F3229" t="s">
        <v>1498</v>
      </c>
      <c r="G3229" s="29">
        <v>44144</v>
      </c>
      <c r="H3229" s="30">
        <v>44145</v>
      </c>
      <c r="I3229" s="31">
        <v>324</v>
      </c>
      <c r="J3229" t="s">
        <v>44</v>
      </c>
      <c r="K3229" t="s">
        <v>604</v>
      </c>
      <c r="L3229" t="s">
        <v>617</v>
      </c>
      <c r="M3229" t="s">
        <v>1025</v>
      </c>
      <c r="O3229" t="s">
        <v>606</v>
      </c>
      <c r="P3229" t="s">
        <v>26</v>
      </c>
      <c r="Q3229" t="s">
        <v>33</v>
      </c>
      <c r="R3229" t="s">
        <v>558</v>
      </c>
      <c r="W3229" s="32">
        <v>33.5</v>
      </c>
      <c r="X3229" t="s">
        <v>612</v>
      </c>
      <c r="Y3229" t="s">
        <v>1499</v>
      </c>
      <c r="Z3229" t="s">
        <v>614</v>
      </c>
    </row>
    <row r="3230" spans="1:26" x14ac:dyDescent="0.3">
      <c r="A3230" t="s">
        <v>26</v>
      </c>
      <c r="B3230" t="s">
        <v>27</v>
      </c>
      <c r="C3230" s="27">
        <v>2021</v>
      </c>
      <c r="D3230" s="28">
        <v>5</v>
      </c>
      <c r="E3230" t="s">
        <v>609</v>
      </c>
      <c r="F3230" t="s">
        <v>1498</v>
      </c>
      <c r="G3230" s="29">
        <v>44144</v>
      </c>
      <c r="H3230" s="30">
        <v>44145</v>
      </c>
      <c r="I3230" s="31">
        <v>325</v>
      </c>
      <c r="J3230" t="s">
        <v>44</v>
      </c>
      <c r="K3230" t="s">
        <v>604</v>
      </c>
      <c r="L3230" t="s">
        <v>657</v>
      </c>
      <c r="M3230" t="s">
        <v>1025</v>
      </c>
      <c r="O3230" t="s">
        <v>606</v>
      </c>
      <c r="P3230" t="s">
        <v>26</v>
      </c>
      <c r="Q3230" t="s">
        <v>33</v>
      </c>
      <c r="R3230" t="s">
        <v>558</v>
      </c>
      <c r="W3230" s="32">
        <v>614.5</v>
      </c>
      <c r="X3230" t="s">
        <v>612</v>
      </c>
      <c r="Y3230" t="s">
        <v>1499</v>
      </c>
      <c r="Z3230" t="s">
        <v>614</v>
      </c>
    </row>
    <row r="3231" spans="1:26" x14ac:dyDescent="0.3">
      <c r="A3231" t="s">
        <v>26</v>
      </c>
      <c r="B3231" t="s">
        <v>27</v>
      </c>
      <c r="C3231" s="27">
        <v>2021</v>
      </c>
      <c r="D3231" s="28">
        <v>5</v>
      </c>
      <c r="E3231" t="s">
        <v>609</v>
      </c>
      <c r="F3231" t="s">
        <v>1498</v>
      </c>
      <c r="G3231" s="29">
        <v>44144</v>
      </c>
      <c r="H3231" s="30">
        <v>44145</v>
      </c>
      <c r="I3231" s="31">
        <v>326</v>
      </c>
      <c r="J3231" t="s">
        <v>44</v>
      </c>
      <c r="K3231" t="s">
        <v>604</v>
      </c>
      <c r="L3231" t="s">
        <v>618</v>
      </c>
      <c r="M3231" t="s">
        <v>1025</v>
      </c>
      <c r="O3231" t="s">
        <v>606</v>
      </c>
      <c r="P3231" t="s">
        <v>26</v>
      </c>
      <c r="Q3231" t="s">
        <v>33</v>
      </c>
      <c r="R3231" t="s">
        <v>558</v>
      </c>
      <c r="W3231" s="32">
        <v>28</v>
      </c>
      <c r="X3231" t="s">
        <v>612</v>
      </c>
      <c r="Y3231" t="s">
        <v>1499</v>
      </c>
      <c r="Z3231" t="s">
        <v>614</v>
      </c>
    </row>
    <row r="3232" spans="1:26" x14ac:dyDescent="0.3">
      <c r="A3232" t="s">
        <v>26</v>
      </c>
      <c r="B3232" t="s">
        <v>27</v>
      </c>
      <c r="C3232" s="27">
        <v>2021</v>
      </c>
      <c r="D3232" s="28">
        <v>5</v>
      </c>
      <c r="E3232" t="s">
        <v>609</v>
      </c>
      <c r="F3232" t="s">
        <v>1498</v>
      </c>
      <c r="G3232" s="29">
        <v>44144</v>
      </c>
      <c r="H3232" s="30">
        <v>44145</v>
      </c>
      <c r="I3232" s="31">
        <v>327</v>
      </c>
      <c r="J3232" t="s">
        <v>44</v>
      </c>
      <c r="K3232" t="s">
        <v>604</v>
      </c>
      <c r="L3232" t="s">
        <v>619</v>
      </c>
      <c r="M3232" t="s">
        <v>1025</v>
      </c>
      <c r="O3232" t="s">
        <v>606</v>
      </c>
      <c r="P3232" t="s">
        <v>26</v>
      </c>
      <c r="Q3232" t="s">
        <v>33</v>
      </c>
      <c r="R3232" t="s">
        <v>558</v>
      </c>
      <c r="W3232" s="32">
        <v>15.25</v>
      </c>
      <c r="X3232" t="s">
        <v>612</v>
      </c>
      <c r="Y3232" t="s">
        <v>1499</v>
      </c>
      <c r="Z3232" t="s">
        <v>614</v>
      </c>
    </row>
    <row r="3233" spans="1:26" x14ac:dyDescent="0.3">
      <c r="A3233" t="s">
        <v>26</v>
      </c>
      <c r="B3233" t="s">
        <v>27</v>
      </c>
      <c r="C3233" s="27">
        <v>2021</v>
      </c>
      <c r="D3233" s="28">
        <v>5</v>
      </c>
      <c r="E3233" t="s">
        <v>609</v>
      </c>
      <c r="F3233" t="s">
        <v>1498</v>
      </c>
      <c r="G3233" s="29">
        <v>44144</v>
      </c>
      <c r="H3233" s="30">
        <v>44145</v>
      </c>
      <c r="I3233" s="31">
        <v>433</v>
      </c>
      <c r="J3233" t="s">
        <v>44</v>
      </c>
      <c r="L3233" t="s">
        <v>37</v>
      </c>
      <c r="M3233" t="s">
        <v>38</v>
      </c>
      <c r="Q3233" t="s">
        <v>33</v>
      </c>
      <c r="W3233" s="32">
        <v>-13636.69</v>
      </c>
      <c r="Y3233" t="s">
        <v>45</v>
      </c>
      <c r="Z3233" t="s">
        <v>614</v>
      </c>
    </row>
    <row r="3234" spans="1:26" x14ac:dyDescent="0.3">
      <c r="A3234" t="s">
        <v>26</v>
      </c>
      <c r="B3234" t="s">
        <v>27</v>
      </c>
      <c r="C3234" s="27">
        <v>2021</v>
      </c>
      <c r="D3234" s="28">
        <v>5</v>
      </c>
      <c r="E3234" t="s">
        <v>52</v>
      </c>
      <c r="F3234" t="s">
        <v>1500</v>
      </c>
      <c r="G3234" s="29">
        <v>44151</v>
      </c>
      <c r="H3234" s="30">
        <v>44151</v>
      </c>
      <c r="I3234" s="31">
        <v>15</v>
      </c>
      <c r="J3234" t="s">
        <v>44</v>
      </c>
      <c r="L3234" t="s">
        <v>54</v>
      </c>
      <c r="M3234" t="s">
        <v>38</v>
      </c>
      <c r="P3234" t="s">
        <v>26</v>
      </c>
      <c r="Q3234" t="s">
        <v>33</v>
      </c>
      <c r="R3234" t="s">
        <v>558</v>
      </c>
      <c r="W3234" s="32">
        <v>-24054</v>
      </c>
      <c r="X3234" t="s">
        <v>1501</v>
      </c>
      <c r="Y3234" t="s">
        <v>57</v>
      </c>
      <c r="Z3234" t="s">
        <v>57</v>
      </c>
    </row>
    <row r="3235" spans="1:26" x14ac:dyDescent="0.3">
      <c r="A3235" t="s">
        <v>26</v>
      </c>
      <c r="B3235" t="s">
        <v>27</v>
      </c>
      <c r="C3235" s="27">
        <v>2021</v>
      </c>
      <c r="D3235" s="28">
        <v>5</v>
      </c>
      <c r="E3235" t="s">
        <v>52</v>
      </c>
      <c r="F3235" t="s">
        <v>1500</v>
      </c>
      <c r="G3235" s="29">
        <v>44151</v>
      </c>
      <c r="H3235" s="30">
        <v>44151</v>
      </c>
      <c r="I3235" s="31">
        <v>34</v>
      </c>
      <c r="J3235" t="s">
        <v>44</v>
      </c>
      <c r="K3235" t="s">
        <v>581</v>
      </c>
      <c r="L3235" t="s">
        <v>987</v>
      </c>
      <c r="M3235" t="s">
        <v>582</v>
      </c>
      <c r="P3235" t="s">
        <v>26</v>
      </c>
      <c r="Q3235" t="s">
        <v>33</v>
      </c>
      <c r="R3235" t="s">
        <v>558</v>
      </c>
      <c r="S3235" t="s">
        <v>1250</v>
      </c>
      <c r="W3235" s="32">
        <v>24054</v>
      </c>
      <c r="X3235" t="s">
        <v>1501</v>
      </c>
      <c r="Y3235" t="s">
        <v>1502</v>
      </c>
      <c r="Z3235" t="s">
        <v>57</v>
      </c>
    </row>
    <row r="3236" spans="1:26" x14ac:dyDescent="0.3">
      <c r="A3236" t="s">
        <v>26</v>
      </c>
      <c r="B3236" t="s">
        <v>27</v>
      </c>
      <c r="C3236" s="27">
        <v>2021</v>
      </c>
      <c r="D3236" s="28">
        <v>5</v>
      </c>
      <c r="E3236" t="s">
        <v>52</v>
      </c>
      <c r="F3236" t="s">
        <v>1503</v>
      </c>
      <c r="G3236" s="29">
        <v>44151</v>
      </c>
      <c r="H3236" s="30">
        <v>44151</v>
      </c>
      <c r="I3236" s="31">
        <v>15</v>
      </c>
      <c r="J3236" t="s">
        <v>44</v>
      </c>
      <c r="L3236" t="s">
        <v>37</v>
      </c>
      <c r="M3236" t="s">
        <v>38</v>
      </c>
      <c r="P3236" t="s">
        <v>26</v>
      </c>
      <c r="Q3236" t="s">
        <v>33</v>
      </c>
      <c r="R3236" t="s">
        <v>558</v>
      </c>
      <c r="W3236" s="32">
        <v>-24054</v>
      </c>
      <c r="X3236" t="s">
        <v>1501</v>
      </c>
      <c r="Y3236" t="s">
        <v>45</v>
      </c>
      <c r="Z3236" t="s">
        <v>70</v>
      </c>
    </row>
    <row r="3237" spans="1:26" x14ac:dyDescent="0.3">
      <c r="A3237" t="s">
        <v>26</v>
      </c>
      <c r="B3237" t="s">
        <v>27</v>
      </c>
      <c r="C3237" s="27">
        <v>2021</v>
      </c>
      <c r="D3237" s="28">
        <v>5</v>
      </c>
      <c r="E3237" t="s">
        <v>52</v>
      </c>
      <c r="F3237" t="s">
        <v>1503</v>
      </c>
      <c r="G3237" s="29">
        <v>44151</v>
      </c>
      <c r="H3237" s="30">
        <v>44151</v>
      </c>
      <c r="I3237" s="31">
        <v>43</v>
      </c>
      <c r="J3237" t="s">
        <v>44</v>
      </c>
      <c r="L3237" t="s">
        <v>54</v>
      </c>
      <c r="M3237" t="s">
        <v>38</v>
      </c>
      <c r="P3237" t="s">
        <v>26</v>
      </c>
      <c r="Q3237" t="s">
        <v>33</v>
      </c>
      <c r="R3237" t="s">
        <v>558</v>
      </c>
      <c r="W3237" s="32">
        <v>24054</v>
      </c>
      <c r="X3237" t="s">
        <v>1501</v>
      </c>
      <c r="Y3237" t="s">
        <v>57</v>
      </c>
      <c r="Z3237" t="s">
        <v>70</v>
      </c>
    </row>
    <row r="3238" spans="1:26" x14ac:dyDescent="0.3">
      <c r="A3238" t="s">
        <v>26</v>
      </c>
      <c r="B3238" t="s">
        <v>27</v>
      </c>
      <c r="C3238" s="27">
        <v>2021</v>
      </c>
      <c r="D3238" s="28">
        <v>5</v>
      </c>
      <c r="E3238" t="s">
        <v>52</v>
      </c>
      <c r="F3238" t="s">
        <v>1504</v>
      </c>
      <c r="G3238" s="29">
        <v>44154</v>
      </c>
      <c r="H3238" s="30">
        <v>44154</v>
      </c>
      <c r="I3238" s="31">
        <v>28</v>
      </c>
      <c r="J3238" t="s">
        <v>44</v>
      </c>
      <c r="L3238" t="s">
        <v>54</v>
      </c>
      <c r="M3238" t="s">
        <v>38</v>
      </c>
      <c r="P3238" t="s">
        <v>26</v>
      </c>
      <c r="Q3238" t="s">
        <v>33</v>
      </c>
      <c r="R3238" t="s">
        <v>558</v>
      </c>
      <c r="W3238" s="32">
        <v>-1500</v>
      </c>
      <c r="X3238" t="s">
        <v>1505</v>
      </c>
      <c r="Y3238" t="s">
        <v>57</v>
      </c>
      <c r="Z3238" t="s">
        <v>57</v>
      </c>
    </row>
    <row r="3239" spans="1:26" x14ac:dyDescent="0.3">
      <c r="A3239" t="s">
        <v>26</v>
      </c>
      <c r="B3239" t="s">
        <v>27</v>
      </c>
      <c r="C3239" s="27">
        <v>2021</v>
      </c>
      <c r="D3239" s="28">
        <v>5</v>
      </c>
      <c r="E3239" t="s">
        <v>52</v>
      </c>
      <c r="F3239" t="s">
        <v>1504</v>
      </c>
      <c r="G3239" s="29">
        <v>44154</v>
      </c>
      <c r="H3239" s="30">
        <v>44154</v>
      </c>
      <c r="I3239" s="31">
        <v>61</v>
      </c>
      <c r="J3239" t="s">
        <v>44</v>
      </c>
      <c r="K3239" t="s">
        <v>581</v>
      </c>
      <c r="L3239" t="s">
        <v>987</v>
      </c>
      <c r="M3239" t="s">
        <v>582</v>
      </c>
      <c r="P3239" t="s">
        <v>26</v>
      </c>
      <c r="Q3239" t="s">
        <v>33</v>
      </c>
      <c r="R3239" t="s">
        <v>558</v>
      </c>
      <c r="S3239" t="s">
        <v>232</v>
      </c>
      <c r="W3239" s="32">
        <v>1500</v>
      </c>
      <c r="X3239" t="s">
        <v>1505</v>
      </c>
      <c r="Y3239" t="s">
        <v>1506</v>
      </c>
      <c r="Z3239" t="s">
        <v>57</v>
      </c>
    </row>
    <row r="3240" spans="1:26" x14ac:dyDescent="0.3">
      <c r="A3240" t="s">
        <v>26</v>
      </c>
      <c r="B3240" t="s">
        <v>27</v>
      </c>
      <c r="C3240" s="27">
        <v>2021</v>
      </c>
      <c r="D3240" s="28">
        <v>5</v>
      </c>
      <c r="E3240" t="s">
        <v>52</v>
      </c>
      <c r="F3240" t="s">
        <v>1507</v>
      </c>
      <c r="G3240" s="29">
        <v>44154</v>
      </c>
      <c r="H3240" s="30">
        <v>44154</v>
      </c>
      <c r="I3240" s="31">
        <v>1</v>
      </c>
      <c r="J3240" t="s">
        <v>44</v>
      </c>
      <c r="L3240" t="s">
        <v>37</v>
      </c>
      <c r="M3240" t="s">
        <v>38</v>
      </c>
      <c r="P3240" t="s">
        <v>26</v>
      </c>
      <c r="Q3240" t="s">
        <v>33</v>
      </c>
      <c r="R3240" t="s">
        <v>558</v>
      </c>
      <c r="W3240" s="32">
        <v>-1500</v>
      </c>
      <c r="X3240" t="s">
        <v>1505</v>
      </c>
      <c r="Y3240" t="s">
        <v>45</v>
      </c>
      <c r="Z3240" t="s">
        <v>70</v>
      </c>
    </row>
    <row r="3241" spans="1:26" x14ac:dyDescent="0.3">
      <c r="A3241" t="s">
        <v>26</v>
      </c>
      <c r="B3241" t="s">
        <v>27</v>
      </c>
      <c r="C3241" s="27">
        <v>2021</v>
      </c>
      <c r="D3241" s="28">
        <v>5</v>
      </c>
      <c r="E3241" t="s">
        <v>52</v>
      </c>
      <c r="F3241" t="s">
        <v>1507</v>
      </c>
      <c r="G3241" s="29">
        <v>44154</v>
      </c>
      <c r="H3241" s="30">
        <v>44154</v>
      </c>
      <c r="I3241" s="31">
        <v>136</v>
      </c>
      <c r="J3241" t="s">
        <v>44</v>
      </c>
      <c r="L3241" t="s">
        <v>54</v>
      </c>
      <c r="M3241" t="s">
        <v>38</v>
      </c>
      <c r="P3241" t="s">
        <v>26</v>
      </c>
      <c r="Q3241" t="s">
        <v>33</v>
      </c>
      <c r="R3241" t="s">
        <v>558</v>
      </c>
      <c r="W3241" s="32">
        <v>1500</v>
      </c>
      <c r="X3241" t="s">
        <v>1505</v>
      </c>
      <c r="Y3241" t="s">
        <v>57</v>
      </c>
      <c r="Z3241" t="s">
        <v>70</v>
      </c>
    </row>
    <row r="3242" spans="1:26" x14ac:dyDescent="0.3">
      <c r="A3242" t="s">
        <v>26</v>
      </c>
      <c r="B3242" t="s">
        <v>27</v>
      </c>
      <c r="C3242" s="27">
        <v>2021</v>
      </c>
      <c r="D3242" s="28">
        <v>5</v>
      </c>
      <c r="E3242" t="s">
        <v>632</v>
      </c>
      <c r="F3242" t="s">
        <v>1508</v>
      </c>
      <c r="G3242" s="29">
        <v>44165</v>
      </c>
      <c r="H3242" s="30">
        <v>44167</v>
      </c>
      <c r="I3242" s="31">
        <v>1</v>
      </c>
      <c r="J3242" t="s">
        <v>44</v>
      </c>
      <c r="K3242" t="s">
        <v>604</v>
      </c>
      <c r="L3242" t="s">
        <v>611</v>
      </c>
      <c r="M3242" t="s">
        <v>903</v>
      </c>
      <c r="O3242" t="s">
        <v>606</v>
      </c>
      <c r="P3242" t="s">
        <v>26</v>
      </c>
      <c r="Q3242" t="s">
        <v>33</v>
      </c>
      <c r="R3242" t="s">
        <v>558</v>
      </c>
      <c r="W3242" s="32">
        <v>-67039.199999999997</v>
      </c>
      <c r="Y3242" t="s">
        <v>1509</v>
      </c>
      <c r="Z3242" t="s">
        <v>1510</v>
      </c>
    </row>
    <row r="3243" spans="1:26" x14ac:dyDescent="0.3">
      <c r="A3243" t="s">
        <v>26</v>
      </c>
      <c r="B3243" t="s">
        <v>27</v>
      </c>
      <c r="C3243" s="27">
        <v>2021</v>
      </c>
      <c r="D3243" s="28">
        <v>5</v>
      </c>
      <c r="E3243" t="s">
        <v>632</v>
      </c>
      <c r="F3243" t="s">
        <v>1508</v>
      </c>
      <c r="G3243" s="29">
        <v>44165</v>
      </c>
      <c r="H3243" s="30">
        <v>44167</v>
      </c>
      <c r="I3243" s="31">
        <v>2</v>
      </c>
      <c r="J3243" t="s">
        <v>44</v>
      </c>
      <c r="K3243" t="s">
        <v>604</v>
      </c>
      <c r="L3243" t="s">
        <v>618</v>
      </c>
      <c r="M3243" t="s">
        <v>903</v>
      </c>
      <c r="O3243" t="s">
        <v>606</v>
      </c>
      <c r="P3243" t="s">
        <v>26</v>
      </c>
      <c r="Q3243" t="s">
        <v>33</v>
      </c>
      <c r="R3243" t="s">
        <v>558</v>
      </c>
      <c r="W3243" s="32">
        <v>-754.24</v>
      </c>
      <c r="Y3243" t="s">
        <v>1509</v>
      </c>
      <c r="Z3243" t="s">
        <v>1510</v>
      </c>
    </row>
    <row r="3244" spans="1:26" x14ac:dyDescent="0.3">
      <c r="A3244" t="s">
        <v>26</v>
      </c>
      <c r="B3244" t="s">
        <v>27</v>
      </c>
      <c r="C3244" s="27">
        <v>2021</v>
      </c>
      <c r="D3244" s="28">
        <v>5</v>
      </c>
      <c r="E3244" t="s">
        <v>632</v>
      </c>
      <c r="F3244" t="s">
        <v>1508</v>
      </c>
      <c r="G3244" s="29">
        <v>44165</v>
      </c>
      <c r="H3244" s="30">
        <v>44167</v>
      </c>
      <c r="I3244" s="31">
        <v>3</v>
      </c>
      <c r="J3244" t="s">
        <v>44</v>
      </c>
      <c r="K3244" t="s">
        <v>604</v>
      </c>
      <c r="L3244" t="s">
        <v>615</v>
      </c>
      <c r="M3244" t="s">
        <v>903</v>
      </c>
      <c r="O3244" t="s">
        <v>606</v>
      </c>
      <c r="P3244" t="s">
        <v>26</v>
      </c>
      <c r="Q3244" t="s">
        <v>33</v>
      </c>
      <c r="R3244" t="s">
        <v>558</v>
      </c>
      <c r="W3244" s="32">
        <v>-9630.8799999999992</v>
      </c>
      <c r="Y3244" t="s">
        <v>1509</v>
      </c>
      <c r="Z3244" t="s">
        <v>1510</v>
      </c>
    </row>
    <row r="3245" spans="1:26" x14ac:dyDescent="0.3">
      <c r="A3245" t="s">
        <v>26</v>
      </c>
      <c r="B3245" t="s">
        <v>27</v>
      </c>
      <c r="C3245" s="27">
        <v>2021</v>
      </c>
      <c r="D3245" s="28">
        <v>5</v>
      </c>
      <c r="E3245" t="s">
        <v>632</v>
      </c>
      <c r="F3245" t="s">
        <v>1508</v>
      </c>
      <c r="G3245" s="29">
        <v>44165</v>
      </c>
      <c r="H3245" s="30">
        <v>44167</v>
      </c>
      <c r="I3245" s="31">
        <v>4</v>
      </c>
      <c r="J3245" t="s">
        <v>44</v>
      </c>
      <c r="K3245" t="s">
        <v>604</v>
      </c>
      <c r="L3245" t="s">
        <v>616</v>
      </c>
      <c r="M3245" t="s">
        <v>903</v>
      </c>
      <c r="O3245" t="s">
        <v>606</v>
      </c>
      <c r="P3245" t="s">
        <v>26</v>
      </c>
      <c r="Q3245" t="s">
        <v>33</v>
      </c>
      <c r="R3245" t="s">
        <v>558</v>
      </c>
      <c r="W3245" s="32">
        <v>-4767.1000000000004</v>
      </c>
      <c r="Y3245" t="s">
        <v>1509</v>
      </c>
      <c r="Z3245" t="s">
        <v>1510</v>
      </c>
    </row>
    <row r="3246" spans="1:26" x14ac:dyDescent="0.3">
      <c r="A3246" t="s">
        <v>26</v>
      </c>
      <c r="B3246" t="s">
        <v>27</v>
      </c>
      <c r="C3246" s="27">
        <v>2021</v>
      </c>
      <c r="D3246" s="28">
        <v>5</v>
      </c>
      <c r="E3246" t="s">
        <v>632</v>
      </c>
      <c r="F3246" t="s">
        <v>1508</v>
      </c>
      <c r="G3246" s="29">
        <v>44165</v>
      </c>
      <c r="H3246" s="30">
        <v>44167</v>
      </c>
      <c r="I3246" s="31">
        <v>5</v>
      </c>
      <c r="J3246" t="s">
        <v>44</v>
      </c>
      <c r="K3246" t="s">
        <v>604</v>
      </c>
      <c r="L3246" t="s">
        <v>617</v>
      </c>
      <c r="M3246" t="s">
        <v>903</v>
      </c>
      <c r="O3246" t="s">
        <v>606</v>
      </c>
      <c r="P3246" t="s">
        <v>26</v>
      </c>
      <c r="Q3246" t="s">
        <v>33</v>
      </c>
      <c r="R3246" t="s">
        <v>558</v>
      </c>
      <c r="W3246" s="32">
        <v>-896.38</v>
      </c>
      <c r="Y3246" t="s">
        <v>1509</v>
      </c>
      <c r="Z3246" t="s">
        <v>1510</v>
      </c>
    </row>
    <row r="3247" spans="1:26" x14ac:dyDescent="0.3">
      <c r="A3247" t="s">
        <v>26</v>
      </c>
      <c r="B3247" t="s">
        <v>27</v>
      </c>
      <c r="C3247" s="27">
        <v>2021</v>
      </c>
      <c r="D3247" s="28">
        <v>5</v>
      </c>
      <c r="E3247" t="s">
        <v>632</v>
      </c>
      <c r="F3247" t="s">
        <v>1508</v>
      </c>
      <c r="G3247" s="29">
        <v>44165</v>
      </c>
      <c r="H3247" s="30">
        <v>44167</v>
      </c>
      <c r="I3247" s="31">
        <v>6</v>
      </c>
      <c r="J3247" t="s">
        <v>44</v>
      </c>
      <c r="K3247" t="s">
        <v>604</v>
      </c>
      <c r="L3247" t="s">
        <v>657</v>
      </c>
      <c r="M3247" t="s">
        <v>903</v>
      </c>
      <c r="O3247" t="s">
        <v>606</v>
      </c>
      <c r="P3247" t="s">
        <v>26</v>
      </c>
      <c r="Q3247" t="s">
        <v>33</v>
      </c>
      <c r="R3247" t="s">
        <v>558</v>
      </c>
      <c r="W3247" s="32">
        <v>-15155</v>
      </c>
      <c r="Y3247" t="s">
        <v>1509</v>
      </c>
      <c r="Z3247" t="s">
        <v>1510</v>
      </c>
    </row>
    <row r="3248" spans="1:26" x14ac:dyDescent="0.3">
      <c r="A3248" t="s">
        <v>26</v>
      </c>
      <c r="B3248" t="s">
        <v>27</v>
      </c>
      <c r="C3248" s="27">
        <v>2021</v>
      </c>
      <c r="D3248" s="28">
        <v>5</v>
      </c>
      <c r="E3248" t="s">
        <v>632</v>
      </c>
      <c r="F3248" t="s">
        <v>1508</v>
      </c>
      <c r="G3248" s="29">
        <v>44165</v>
      </c>
      <c r="H3248" s="30">
        <v>44167</v>
      </c>
      <c r="I3248" s="31">
        <v>7</v>
      </c>
      <c r="J3248" t="s">
        <v>44</v>
      </c>
      <c r="K3248" t="s">
        <v>604</v>
      </c>
      <c r="L3248" t="s">
        <v>619</v>
      </c>
      <c r="M3248" t="s">
        <v>903</v>
      </c>
      <c r="O3248" t="s">
        <v>606</v>
      </c>
      <c r="P3248" t="s">
        <v>26</v>
      </c>
      <c r="Q3248" t="s">
        <v>33</v>
      </c>
      <c r="R3248" t="s">
        <v>558</v>
      </c>
      <c r="W3248" s="32">
        <v>-409.66</v>
      </c>
      <c r="Y3248" t="s">
        <v>1509</v>
      </c>
      <c r="Z3248" t="s">
        <v>1510</v>
      </c>
    </row>
    <row r="3249" spans="1:26" x14ac:dyDescent="0.3">
      <c r="A3249" t="s">
        <v>26</v>
      </c>
      <c r="B3249" t="s">
        <v>27</v>
      </c>
      <c r="C3249" s="27">
        <v>2021</v>
      </c>
      <c r="D3249" s="28">
        <v>5</v>
      </c>
      <c r="E3249" t="s">
        <v>632</v>
      </c>
      <c r="F3249" t="s">
        <v>1508</v>
      </c>
      <c r="G3249" s="29">
        <v>44165</v>
      </c>
      <c r="H3249" s="30">
        <v>44167</v>
      </c>
      <c r="I3249" s="31">
        <v>8</v>
      </c>
      <c r="J3249" t="s">
        <v>44</v>
      </c>
      <c r="K3249" t="s">
        <v>604</v>
      </c>
      <c r="L3249" t="s">
        <v>905</v>
      </c>
      <c r="M3249" t="s">
        <v>903</v>
      </c>
      <c r="O3249" t="s">
        <v>606</v>
      </c>
      <c r="P3249" t="s">
        <v>26</v>
      </c>
      <c r="Q3249" t="s">
        <v>33</v>
      </c>
      <c r="R3249" t="s">
        <v>558</v>
      </c>
      <c r="W3249" s="32">
        <v>-300</v>
      </c>
      <c r="Y3249" t="s">
        <v>1509</v>
      </c>
      <c r="Z3249" t="s">
        <v>1510</v>
      </c>
    </row>
    <row r="3250" spans="1:26" x14ac:dyDescent="0.3">
      <c r="A3250" t="s">
        <v>26</v>
      </c>
      <c r="B3250" t="s">
        <v>27</v>
      </c>
      <c r="C3250" s="27">
        <v>2021</v>
      </c>
      <c r="D3250" s="28">
        <v>5</v>
      </c>
      <c r="E3250" t="s">
        <v>632</v>
      </c>
      <c r="F3250" t="s">
        <v>1508</v>
      </c>
      <c r="G3250" s="29">
        <v>44165</v>
      </c>
      <c r="H3250" s="30">
        <v>44167</v>
      </c>
      <c r="I3250" s="31">
        <v>9</v>
      </c>
      <c r="J3250" t="s">
        <v>44</v>
      </c>
      <c r="K3250" t="s">
        <v>604</v>
      </c>
      <c r="L3250" t="s">
        <v>611</v>
      </c>
      <c r="M3250" t="s">
        <v>1025</v>
      </c>
      <c r="O3250" t="s">
        <v>606</v>
      </c>
      <c r="P3250" t="s">
        <v>26</v>
      </c>
      <c r="Q3250" t="s">
        <v>33</v>
      </c>
      <c r="R3250" t="s">
        <v>558</v>
      </c>
      <c r="W3250" s="32">
        <v>-30000</v>
      </c>
      <c r="Y3250" t="s">
        <v>1509</v>
      </c>
      <c r="Z3250" t="s">
        <v>1510</v>
      </c>
    </row>
    <row r="3251" spans="1:26" x14ac:dyDescent="0.3">
      <c r="A3251" t="s">
        <v>26</v>
      </c>
      <c r="B3251" t="s">
        <v>27</v>
      </c>
      <c r="C3251" s="27">
        <v>2021</v>
      </c>
      <c r="D3251" s="28">
        <v>5</v>
      </c>
      <c r="E3251" t="s">
        <v>632</v>
      </c>
      <c r="F3251" t="s">
        <v>1508</v>
      </c>
      <c r="G3251" s="29">
        <v>44165</v>
      </c>
      <c r="H3251" s="30">
        <v>44167</v>
      </c>
      <c r="I3251" s="31">
        <v>10</v>
      </c>
      <c r="J3251" t="s">
        <v>44</v>
      </c>
      <c r="K3251" t="s">
        <v>604</v>
      </c>
      <c r="L3251" t="s">
        <v>618</v>
      </c>
      <c r="M3251" t="s">
        <v>1025</v>
      </c>
      <c r="O3251" t="s">
        <v>606</v>
      </c>
      <c r="P3251" t="s">
        <v>26</v>
      </c>
      <c r="Q3251" t="s">
        <v>33</v>
      </c>
      <c r="R3251" t="s">
        <v>558</v>
      </c>
      <c r="W3251" s="32">
        <v>-339.75</v>
      </c>
      <c r="Y3251" t="s">
        <v>1509</v>
      </c>
      <c r="Z3251" t="s">
        <v>1510</v>
      </c>
    </row>
    <row r="3252" spans="1:26" x14ac:dyDescent="0.3">
      <c r="A3252" t="s">
        <v>26</v>
      </c>
      <c r="B3252" t="s">
        <v>27</v>
      </c>
      <c r="C3252" s="27">
        <v>2021</v>
      </c>
      <c r="D3252" s="28">
        <v>5</v>
      </c>
      <c r="E3252" t="s">
        <v>632</v>
      </c>
      <c r="F3252" t="s">
        <v>1508</v>
      </c>
      <c r="G3252" s="29">
        <v>44165</v>
      </c>
      <c r="H3252" s="30">
        <v>44167</v>
      </c>
      <c r="I3252" s="31">
        <v>11</v>
      </c>
      <c r="J3252" t="s">
        <v>44</v>
      </c>
      <c r="K3252" t="s">
        <v>604</v>
      </c>
      <c r="L3252" t="s">
        <v>615</v>
      </c>
      <c r="M3252" t="s">
        <v>1025</v>
      </c>
      <c r="O3252" t="s">
        <v>606</v>
      </c>
      <c r="P3252" t="s">
        <v>26</v>
      </c>
      <c r="Q3252" t="s">
        <v>33</v>
      </c>
      <c r="R3252" t="s">
        <v>558</v>
      </c>
      <c r="W3252" s="32">
        <v>-4267.5</v>
      </c>
      <c r="Y3252" t="s">
        <v>1509</v>
      </c>
      <c r="Z3252" t="s">
        <v>1510</v>
      </c>
    </row>
    <row r="3253" spans="1:26" x14ac:dyDescent="0.3">
      <c r="A3253" t="s">
        <v>26</v>
      </c>
      <c r="B3253" t="s">
        <v>27</v>
      </c>
      <c r="C3253" s="27">
        <v>2021</v>
      </c>
      <c r="D3253" s="28">
        <v>5</v>
      </c>
      <c r="E3253" t="s">
        <v>632</v>
      </c>
      <c r="F3253" t="s">
        <v>1508</v>
      </c>
      <c r="G3253" s="29">
        <v>44165</v>
      </c>
      <c r="H3253" s="30">
        <v>44167</v>
      </c>
      <c r="I3253" s="31">
        <v>12</v>
      </c>
      <c r="J3253" t="s">
        <v>44</v>
      </c>
      <c r="K3253" t="s">
        <v>604</v>
      </c>
      <c r="L3253" t="s">
        <v>616</v>
      </c>
      <c r="M3253" t="s">
        <v>1025</v>
      </c>
      <c r="O3253" t="s">
        <v>606</v>
      </c>
      <c r="P3253" t="s">
        <v>26</v>
      </c>
      <c r="Q3253" t="s">
        <v>33</v>
      </c>
      <c r="R3253" t="s">
        <v>558</v>
      </c>
      <c r="W3253" s="32">
        <v>-2158.36</v>
      </c>
      <c r="Y3253" t="s">
        <v>1509</v>
      </c>
      <c r="Z3253" t="s">
        <v>1510</v>
      </c>
    </row>
    <row r="3254" spans="1:26" x14ac:dyDescent="0.3">
      <c r="A3254" t="s">
        <v>26</v>
      </c>
      <c r="B3254" t="s">
        <v>27</v>
      </c>
      <c r="C3254" s="27">
        <v>2021</v>
      </c>
      <c r="D3254" s="28">
        <v>5</v>
      </c>
      <c r="E3254" t="s">
        <v>632</v>
      </c>
      <c r="F3254" t="s">
        <v>1508</v>
      </c>
      <c r="G3254" s="29">
        <v>44165</v>
      </c>
      <c r="H3254" s="30">
        <v>44167</v>
      </c>
      <c r="I3254" s="31">
        <v>13</v>
      </c>
      <c r="J3254" t="s">
        <v>44</v>
      </c>
      <c r="K3254" t="s">
        <v>604</v>
      </c>
      <c r="L3254" t="s">
        <v>617</v>
      </c>
      <c r="M3254" t="s">
        <v>1025</v>
      </c>
      <c r="O3254" t="s">
        <v>606</v>
      </c>
      <c r="P3254" t="s">
        <v>26</v>
      </c>
      <c r="Q3254" t="s">
        <v>33</v>
      </c>
      <c r="R3254" t="s">
        <v>558</v>
      </c>
      <c r="W3254" s="32">
        <v>-399.75</v>
      </c>
      <c r="Y3254" t="s">
        <v>1509</v>
      </c>
      <c r="Z3254" t="s">
        <v>1510</v>
      </c>
    </row>
    <row r="3255" spans="1:26" x14ac:dyDescent="0.3">
      <c r="A3255" t="s">
        <v>26</v>
      </c>
      <c r="B3255" t="s">
        <v>27</v>
      </c>
      <c r="C3255" s="27">
        <v>2021</v>
      </c>
      <c r="D3255" s="28">
        <v>5</v>
      </c>
      <c r="E3255" t="s">
        <v>632</v>
      </c>
      <c r="F3255" t="s">
        <v>1508</v>
      </c>
      <c r="G3255" s="29">
        <v>44165</v>
      </c>
      <c r="H3255" s="30">
        <v>44167</v>
      </c>
      <c r="I3255" s="31">
        <v>14</v>
      </c>
      <c r="J3255" t="s">
        <v>44</v>
      </c>
      <c r="K3255" t="s">
        <v>604</v>
      </c>
      <c r="L3255" t="s">
        <v>657</v>
      </c>
      <c r="M3255" t="s">
        <v>1025</v>
      </c>
      <c r="O3255" t="s">
        <v>606</v>
      </c>
      <c r="P3255" t="s">
        <v>26</v>
      </c>
      <c r="Q3255" t="s">
        <v>33</v>
      </c>
      <c r="R3255" t="s">
        <v>558</v>
      </c>
      <c r="W3255" s="32">
        <v>-7374</v>
      </c>
      <c r="Y3255" t="s">
        <v>1509</v>
      </c>
      <c r="Z3255" t="s">
        <v>1510</v>
      </c>
    </row>
    <row r="3256" spans="1:26" x14ac:dyDescent="0.3">
      <c r="A3256" t="s">
        <v>26</v>
      </c>
      <c r="B3256" t="s">
        <v>27</v>
      </c>
      <c r="C3256" s="27">
        <v>2021</v>
      </c>
      <c r="D3256" s="28">
        <v>5</v>
      </c>
      <c r="E3256" t="s">
        <v>632</v>
      </c>
      <c r="F3256" t="s">
        <v>1508</v>
      </c>
      <c r="G3256" s="29">
        <v>44165</v>
      </c>
      <c r="H3256" s="30">
        <v>44167</v>
      </c>
      <c r="I3256" s="31">
        <v>15</v>
      </c>
      <c r="J3256" t="s">
        <v>44</v>
      </c>
      <c r="K3256" t="s">
        <v>604</v>
      </c>
      <c r="L3256" t="s">
        <v>619</v>
      </c>
      <c r="M3256" t="s">
        <v>1025</v>
      </c>
      <c r="O3256" t="s">
        <v>606</v>
      </c>
      <c r="P3256" t="s">
        <v>26</v>
      </c>
      <c r="Q3256" t="s">
        <v>33</v>
      </c>
      <c r="R3256" t="s">
        <v>558</v>
      </c>
      <c r="W3256" s="32">
        <v>-183.75</v>
      </c>
      <c r="Y3256" t="s">
        <v>1509</v>
      </c>
      <c r="Z3256" t="s">
        <v>1510</v>
      </c>
    </row>
    <row r="3257" spans="1:26" x14ac:dyDescent="0.3">
      <c r="A3257" t="s">
        <v>26</v>
      </c>
      <c r="B3257" t="s">
        <v>27</v>
      </c>
      <c r="C3257" s="27">
        <v>2021</v>
      </c>
      <c r="D3257" s="28">
        <v>5</v>
      </c>
      <c r="E3257" t="s">
        <v>632</v>
      </c>
      <c r="F3257" t="s">
        <v>1508</v>
      </c>
      <c r="G3257" s="29">
        <v>44165</v>
      </c>
      <c r="H3257" s="30">
        <v>44167</v>
      </c>
      <c r="I3257" s="31">
        <v>31</v>
      </c>
      <c r="J3257" t="s">
        <v>44</v>
      </c>
      <c r="L3257" t="s">
        <v>37</v>
      </c>
      <c r="M3257" t="s">
        <v>38</v>
      </c>
      <c r="Q3257" t="s">
        <v>33</v>
      </c>
      <c r="W3257" s="32">
        <v>143675.57</v>
      </c>
      <c r="Y3257" t="s">
        <v>45</v>
      </c>
      <c r="Z3257" t="s">
        <v>1510</v>
      </c>
    </row>
    <row r="3258" spans="1:26" x14ac:dyDescent="0.3">
      <c r="A3258" t="s">
        <v>26</v>
      </c>
      <c r="B3258" t="s">
        <v>27</v>
      </c>
      <c r="C3258" s="27">
        <v>2021</v>
      </c>
      <c r="D3258" s="28">
        <v>5</v>
      </c>
      <c r="E3258" t="s">
        <v>632</v>
      </c>
      <c r="F3258" t="s">
        <v>1511</v>
      </c>
      <c r="G3258" s="29">
        <v>44165</v>
      </c>
      <c r="H3258" s="30">
        <v>44173</v>
      </c>
      <c r="I3258" s="31">
        <v>47</v>
      </c>
      <c r="J3258" t="s">
        <v>44</v>
      </c>
      <c r="K3258" t="s">
        <v>604</v>
      </c>
      <c r="L3258" t="s">
        <v>1512</v>
      </c>
      <c r="M3258" t="s">
        <v>903</v>
      </c>
      <c r="O3258" t="s">
        <v>606</v>
      </c>
      <c r="P3258" t="s">
        <v>26</v>
      </c>
      <c r="Q3258" t="s">
        <v>33</v>
      </c>
      <c r="R3258" t="s">
        <v>558</v>
      </c>
      <c r="W3258" s="32">
        <v>-7.45</v>
      </c>
      <c r="Y3258" t="s">
        <v>1513</v>
      </c>
      <c r="Z3258" t="s">
        <v>1514</v>
      </c>
    </row>
    <row r="3259" spans="1:26" x14ac:dyDescent="0.3">
      <c r="A3259" t="s">
        <v>26</v>
      </c>
      <c r="B3259" t="s">
        <v>27</v>
      </c>
      <c r="C3259" s="27">
        <v>2021</v>
      </c>
      <c r="D3259" s="28">
        <v>5</v>
      </c>
      <c r="E3259" t="s">
        <v>632</v>
      </c>
      <c r="F3259" t="s">
        <v>1511</v>
      </c>
      <c r="G3259" s="29">
        <v>44165</v>
      </c>
      <c r="H3259" s="30">
        <v>44173</v>
      </c>
      <c r="I3259" s="31">
        <v>49</v>
      </c>
      <c r="J3259" t="s">
        <v>44</v>
      </c>
      <c r="K3259" t="s">
        <v>604</v>
      </c>
      <c r="L3259" t="s">
        <v>1512</v>
      </c>
      <c r="M3259" t="s">
        <v>1025</v>
      </c>
      <c r="O3259" t="s">
        <v>606</v>
      </c>
      <c r="P3259" t="s">
        <v>26</v>
      </c>
      <c r="Q3259" t="s">
        <v>33</v>
      </c>
      <c r="R3259" t="s">
        <v>558</v>
      </c>
      <c r="W3259" s="32">
        <v>-3.43</v>
      </c>
      <c r="Y3259" t="s">
        <v>1513</v>
      </c>
      <c r="Z3259" t="s">
        <v>1514</v>
      </c>
    </row>
    <row r="3260" spans="1:26" x14ac:dyDescent="0.3">
      <c r="A3260" t="s">
        <v>26</v>
      </c>
      <c r="B3260" t="s">
        <v>27</v>
      </c>
      <c r="C3260" s="27">
        <v>2021</v>
      </c>
      <c r="D3260" s="28">
        <v>5</v>
      </c>
      <c r="E3260" t="s">
        <v>632</v>
      </c>
      <c r="F3260" t="s">
        <v>1511</v>
      </c>
      <c r="G3260" s="29">
        <v>44165</v>
      </c>
      <c r="H3260" s="30">
        <v>44173</v>
      </c>
      <c r="I3260" s="31">
        <v>90</v>
      </c>
      <c r="J3260" t="s">
        <v>44</v>
      </c>
      <c r="L3260" t="s">
        <v>37</v>
      </c>
      <c r="M3260" t="s">
        <v>38</v>
      </c>
      <c r="Q3260" t="s">
        <v>33</v>
      </c>
      <c r="W3260" s="32">
        <v>10.88</v>
      </c>
      <c r="Y3260" t="s">
        <v>45</v>
      </c>
      <c r="Z3260" t="s">
        <v>1514</v>
      </c>
    </row>
    <row r="3261" spans="1:26" x14ac:dyDescent="0.3">
      <c r="A3261" t="s">
        <v>26</v>
      </c>
      <c r="B3261" t="s">
        <v>27</v>
      </c>
      <c r="C3261" s="27">
        <v>2021</v>
      </c>
      <c r="D3261" s="28">
        <v>5</v>
      </c>
      <c r="E3261" t="s">
        <v>632</v>
      </c>
      <c r="F3261" t="s">
        <v>1515</v>
      </c>
      <c r="G3261" s="29">
        <v>44165</v>
      </c>
      <c r="H3261" s="30">
        <v>44173</v>
      </c>
      <c r="I3261" s="31">
        <v>47</v>
      </c>
      <c r="J3261" t="s">
        <v>44</v>
      </c>
      <c r="K3261" t="s">
        <v>604</v>
      </c>
      <c r="L3261" t="s">
        <v>724</v>
      </c>
      <c r="M3261" t="s">
        <v>903</v>
      </c>
      <c r="O3261" t="s">
        <v>606</v>
      </c>
      <c r="P3261" t="s">
        <v>26</v>
      </c>
      <c r="Q3261" t="s">
        <v>33</v>
      </c>
      <c r="R3261" t="s">
        <v>558</v>
      </c>
      <c r="W3261" s="32">
        <v>-116.73</v>
      </c>
      <c r="Y3261" t="s">
        <v>1516</v>
      </c>
      <c r="Z3261" t="s">
        <v>1517</v>
      </c>
    </row>
    <row r="3262" spans="1:26" x14ac:dyDescent="0.3">
      <c r="A3262" t="s">
        <v>26</v>
      </c>
      <c r="B3262" t="s">
        <v>27</v>
      </c>
      <c r="C3262" s="27">
        <v>2021</v>
      </c>
      <c r="D3262" s="28">
        <v>5</v>
      </c>
      <c r="E3262" t="s">
        <v>632</v>
      </c>
      <c r="F3262" t="s">
        <v>1515</v>
      </c>
      <c r="G3262" s="29">
        <v>44165</v>
      </c>
      <c r="H3262" s="30">
        <v>44173</v>
      </c>
      <c r="I3262" s="31">
        <v>49</v>
      </c>
      <c r="J3262" t="s">
        <v>44</v>
      </c>
      <c r="K3262" t="s">
        <v>604</v>
      </c>
      <c r="L3262" t="s">
        <v>724</v>
      </c>
      <c r="M3262" t="s">
        <v>1025</v>
      </c>
      <c r="O3262" t="s">
        <v>606</v>
      </c>
      <c r="P3262" t="s">
        <v>26</v>
      </c>
      <c r="Q3262" t="s">
        <v>33</v>
      </c>
      <c r="R3262" t="s">
        <v>558</v>
      </c>
      <c r="W3262" s="32">
        <v>-53.73</v>
      </c>
      <c r="Y3262" t="s">
        <v>1516</v>
      </c>
      <c r="Z3262" t="s">
        <v>1517</v>
      </c>
    </row>
    <row r="3263" spans="1:26" x14ac:dyDescent="0.3">
      <c r="A3263" t="s">
        <v>26</v>
      </c>
      <c r="B3263" t="s">
        <v>27</v>
      </c>
      <c r="C3263" s="27">
        <v>2021</v>
      </c>
      <c r="D3263" s="28">
        <v>5</v>
      </c>
      <c r="E3263" t="s">
        <v>632</v>
      </c>
      <c r="F3263" t="s">
        <v>1515</v>
      </c>
      <c r="G3263" s="29">
        <v>44165</v>
      </c>
      <c r="H3263" s="30">
        <v>44173</v>
      </c>
      <c r="I3263" s="31">
        <v>90</v>
      </c>
      <c r="J3263" t="s">
        <v>44</v>
      </c>
      <c r="L3263" t="s">
        <v>37</v>
      </c>
      <c r="M3263" t="s">
        <v>38</v>
      </c>
      <c r="Q3263" t="s">
        <v>33</v>
      </c>
      <c r="W3263" s="32">
        <v>170.46</v>
      </c>
      <c r="Y3263" t="s">
        <v>45</v>
      </c>
      <c r="Z3263" t="s">
        <v>1517</v>
      </c>
    </row>
    <row r="3264" spans="1:26" x14ac:dyDescent="0.3">
      <c r="A3264" t="s">
        <v>26</v>
      </c>
      <c r="B3264" t="s">
        <v>27</v>
      </c>
      <c r="C3264" s="27">
        <v>2021</v>
      </c>
      <c r="D3264" s="28">
        <v>5</v>
      </c>
      <c r="E3264" t="s">
        <v>632</v>
      </c>
      <c r="F3264" t="s">
        <v>1518</v>
      </c>
      <c r="G3264" s="29">
        <v>44165</v>
      </c>
      <c r="H3264" s="30">
        <v>44173</v>
      </c>
      <c r="I3264" s="31">
        <v>47</v>
      </c>
      <c r="J3264" t="s">
        <v>44</v>
      </c>
      <c r="K3264" t="s">
        <v>604</v>
      </c>
      <c r="L3264" t="s">
        <v>738</v>
      </c>
      <c r="M3264" t="s">
        <v>903</v>
      </c>
      <c r="O3264" t="s">
        <v>606</v>
      </c>
      <c r="P3264" t="s">
        <v>26</v>
      </c>
      <c r="Q3264" t="s">
        <v>33</v>
      </c>
      <c r="R3264" t="s">
        <v>558</v>
      </c>
      <c r="W3264" s="32">
        <v>-14.43</v>
      </c>
      <c r="Y3264" t="s">
        <v>1519</v>
      </c>
      <c r="Z3264" t="s">
        <v>1520</v>
      </c>
    </row>
    <row r="3265" spans="1:26" x14ac:dyDescent="0.3">
      <c r="A3265" t="s">
        <v>26</v>
      </c>
      <c r="B3265" t="s">
        <v>27</v>
      </c>
      <c r="C3265" s="27">
        <v>2021</v>
      </c>
      <c r="D3265" s="28">
        <v>5</v>
      </c>
      <c r="E3265" t="s">
        <v>632</v>
      </c>
      <c r="F3265" t="s">
        <v>1518</v>
      </c>
      <c r="G3265" s="29">
        <v>44165</v>
      </c>
      <c r="H3265" s="30">
        <v>44173</v>
      </c>
      <c r="I3265" s="31">
        <v>49</v>
      </c>
      <c r="J3265" t="s">
        <v>44</v>
      </c>
      <c r="K3265" t="s">
        <v>604</v>
      </c>
      <c r="L3265" t="s">
        <v>738</v>
      </c>
      <c r="M3265" t="s">
        <v>1025</v>
      </c>
      <c r="O3265" t="s">
        <v>606</v>
      </c>
      <c r="P3265" t="s">
        <v>26</v>
      </c>
      <c r="Q3265" t="s">
        <v>33</v>
      </c>
      <c r="R3265" t="s">
        <v>558</v>
      </c>
      <c r="W3265" s="32">
        <v>-6.64</v>
      </c>
      <c r="Y3265" t="s">
        <v>1519</v>
      </c>
      <c r="Z3265" t="s">
        <v>1520</v>
      </c>
    </row>
    <row r="3266" spans="1:26" x14ac:dyDescent="0.3">
      <c r="A3266" t="s">
        <v>26</v>
      </c>
      <c r="B3266" t="s">
        <v>27</v>
      </c>
      <c r="C3266" s="27">
        <v>2021</v>
      </c>
      <c r="D3266" s="28">
        <v>5</v>
      </c>
      <c r="E3266" t="s">
        <v>632</v>
      </c>
      <c r="F3266" t="s">
        <v>1518</v>
      </c>
      <c r="G3266" s="29">
        <v>44165</v>
      </c>
      <c r="H3266" s="30">
        <v>44173</v>
      </c>
      <c r="I3266" s="31">
        <v>90</v>
      </c>
      <c r="J3266" t="s">
        <v>44</v>
      </c>
      <c r="L3266" t="s">
        <v>37</v>
      </c>
      <c r="M3266" t="s">
        <v>38</v>
      </c>
      <c r="Q3266" t="s">
        <v>33</v>
      </c>
      <c r="W3266" s="32">
        <v>21.07</v>
      </c>
      <c r="Y3266" t="s">
        <v>45</v>
      </c>
      <c r="Z3266" t="s">
        <v>1520</v>
      </c>
    </row>
    <row r="3267" spans="1:26" x14ac:dyDescent="0.3">
      <c r="A3267" t="s">
        <v>26</v>
      </c>
      <c r="B3267" t="s">
        <v>27</v>
      </c>
      <c r="C3267" s="27">
        <v>2021</v>
      </c>
      <c r="D3267" s="28">
        <v>6</v>
      </c>
      <c r="E3267" t="s">
        <v>28</v>
      </c>
      <c r="F3267" t="s">
        <v>1521</v>
      </c>
      <c r="G3267" s="29">
        <v>44175</v>
      </c>
      <c r="H3267" s="30">
        <v>44175</v>
      </c>
      <c r="I3267" s="31">
        <v>20</v>
      </c>
      <c r="J3267" t="s">
        <v>44</v>
      </c>
      <c r="L3267" t="s">
        <v>37</v>
      </c>
      <c r="M3267" t="s">
        <v>38</v>
      </c>
      <c r="Q3267" t="s">
        <v>33</v>
      </c>
      <c r="W3267" s="32">
        <v>442.09</v>
      </c>
      <c r="X3267" t="s">
        <v>1522</v>
      </c>
      <c r="Y3267" t="s">
        <v>1523</v>
      </c>
      <c r="Z3267" t="s">
        <v>36</v>
      </c>
    </row>
    <row r="3268" spans="1:26" x14ac:dyDescent="0.3">
      <c r="A3268" t="s">
        <v>26</v>
      </c>
      <c r="B3268" t="s">
        <v>27</v>
      </c>
      <c r="C3268" s="27">
        <v>2021</v>
      </c>
      <c r="D3268" s="28">
        <v>6</v>
      </c>
      <c r="E3268" t="s">
        <v>28</v>
      </c>
      <c r="F3268" t="s">
        <v>1521</v>
      </c>
      <c r="G3268" s="29">
        <v>44175</v>
      </c>
      <c r="H3268" s="30">
        <v>44175</v>
      </c>
      <c r="I3268" s="31">
        <v>28</v>
      </c>
      <c r="J3268" t="s">
        <v>44</v>
      </c>
      <c r="K3268" t="s">
        <v>581</v>
      </c>
      <c r="L3268" t="s">
        <v>987</v>
      </c>
      <c r="M3268" t="s">
        <v>582</v>
      </c>
      <c r="P3268" t="s">
        <v>26</v>
      </c>
      <c r="Q3268" t="s">
        <v>33</v>
      </c>
      <c r="R3268" t="s">
        <v>558</v>
      </c>
      <c r="S3268" t="s">
        <v>160</v>
      </c>
      <c r="W3268" s="32">
        <v>-442.09</v>
      </c>
      <c r="X3268" t="s">
        <v>1522</v>
      </c>
      <c r="Y3268" t="s">
        <v>1523</v>
      </c>
      <c r="Z3268" t="s">
        <v>36</v>
      </c>
    </row>
    <row r="3269" spans="1:26" x14ac:dyDescent="0.3">
      <c r="A3269" t="s">
        <v>26</v>
      </c>
      <c r="B3269" t="s">
        <v>27</v>
      </c>
      <c r="C3269" s="27">
        <v>2021</v>
      </c>
      <c r="D3269" s="28">
        <v>8</v>
      </c>
      <c r="E3269" t="s">
        <v>632</v>
      </c>
      <c r="F3269" t="s">
        <v>1524</v>
      </c>
      <c r="G3269" s="29">
        <v>44228</v>
      </c>
      <c r="H3269" s="30">
        <v>44231</v>
      </c>
      <c r="I3269" s="31">
        <v>8</v>
      </c>
      <c r="J3269" t="s">
        <v>44</v>
      </c>
      <c r="K3269" t="s">
        <v>604</v>
      </c>
      <c r="L3269" t="s">
        <v>1226</v>
      </c>
      <c r="M3269" t="s">
        <v>1227</v>
      </c>
      <c r="P3269" t="s">
        <v>26</v>
      </c>
      <c r="Q3269" t="s">
        <v>33</v>
      </c>
      <c r="R3269" t="s">
        <v>558</v>
      </c>
      <c r="W3269" s="32">
        <v>15</v>
      </c>
      <c r="X3269" t="s">
        <v>1525</v>
      </c>
      <c r="Y3269" t="s">
        <v>1229</v>
      </c>
      <c r="Z3269" t="s">
        <v>1526</v>
      </c>
    </row>
    <row r="3270" spans="1:26" x14ac:dyDescent="0.3">
      <c r="A3270" t="s">
        <v>26</v>
      </c>
      <c r="B3270" t="s">
        <v>27</v>
      </c>
      <c r="C3270" s="27">
        <v>2021</v>
      </c>
      <c r="D3270" s="28">
        <v>8</v>
      </c>
      <c r="E3270" t="s">
        <v>632</v>
      </c>
      <c r="F3270" t="s">
        <v>1524</v>
      </c>
      <c r="G3270" s="29">
        <v>44228</v>
      </c>
      <c r="H3270" s="30">
        <v>44231</v>
      </c>
      <c r="I3270" s="31">
        <v>9</v>
      </c>
      <c r="J3270" t="s">
        <v>44</v>
      </c>
      <c r="K3270" t="s">
        <v>604</v>
      </c>
      <c r="L3270" t="s">
        <v>37</v>
      </c>
      <c r="M3270" t="s">
        <v>1227</v>
      </c>
      <c r="P3270" t="s">
        <v>26</v>
      </c>
      <c r="Q3270" t="s">
        <v>33</v>
      </c>
      <c r="R3270" t="s">
        <v>558</v>
      </c>
      <c r="W3270" s="32">
        <v>-15</v>
      </c>
      <c r="X3270" t="s">
        <v>1525</v>
      </c>
      <c r="Y3270" t="s">
        <v>1229</v>
      </c>
      <c r="Z3270" t="s">
        <v>1526</v>
      </c>
    </row>
    <row r="3271" spans="1:26" x14ac:dyDescent="0.3">
      <c r="A3271" t="s">
        <v>26</v>
      </c>
      <c r="B3271" t="s">
        <v>27</v>
      </c>
      <c r="C3271" s="27">
        <v>2021</v>
      </c>
      <c r="D3271" s="28">
        <v>8</v>
      </c>
      <c r="E3271" t="s">
        <v>39</v>
      </c>
      <c r="F3271" t="s">
        <v>1527</v>
      </c>
      <c r="G3271" s="29">
        <v>44239</v>
      </c>
      <c r="H3271" s="30">
        <v>44244</v>
      </c>
      <c r="I3271" s="31">
        <v>21</v>
      </c>
      <c r="J3271" t="s">
        <v>44</v>
      </c>
      <c r="L3271" t="s">
        <v>47</v>
      </c>
      <c r="M3271" t="s">
        <v>32</v>
      </c>
      <c r="P3271" t="s">
        <v>26</v>
      </c>
      <c r="Q3271" t="s">
        <v>33</v>
      </c>
      <c r="R3271" t="s">
        <v>558</v>
      </c>
      <c r="W3271" s="32">
        <v>-4974.04</v>
      </c>
      <c r="Y3271" t="s">
        <v>1528</v>
      </c>
      <c r="Z3271" t="s">
        <v>1529</v>
      </c>
    </row>
    <row r="3272" spans="1:26" x14ac:dyDescent="0.3">
      <c r="A3272" t="s">
        <v>26</v>
      </c>
      <c r="B3272" t="s">
        <v>27</v>
      </c>
      <c r="C3272" s="27">
        <v>2021</v>
      </c>
      <c r="D3272" s="28">
        <v>8</v>
      </c>
      <c r="E3272" t="s">
        <v>39</v>
      </c>
      <c r="F3272" t="s">
        <v>1527</v>
      </c>
      <c r="G3272" s="29">
        <v>44239</v>
      </c>
      <c r="H3272" s="30">
        <v>44244</v>
      </c>
      <c r="I3272" s="31">
        <v>38</v>
      </c>
      <c r="J3272" t="s">
        <v>44</v>
      </c>
      <c r="L3272" t="s">
        <v>37</v>
      </c>
      <c r="M3272" t="s">
        <v>38</v>
      </c>
      <c r="Q3272" t="s">
        <v>33</v>
      </c>
      <c r="W3272" s="32">
        <v>4974.04</v>
      </c>
      <c r="Y3272" t="s">
        <v>45</v>
      </c>
      <c r="Z3272" t="s">
        <v>1529</v>
      </c>
    </row>
    <row r="3273" spans="1:26" x14ac:dyDescent="0.3">
      <c r="A3273" t="s">
        <v>26</v>
      </c>
      <c r="B3273" t="s">
        <v>27</v>
      </c>
      <c r="C3273" s="27">
        <v>2021</v>
      </c>
      <c r="D3273" s="28">
        <v>8</v>
      </c>
      <c r="E3273" t="s">
        <v>632</v>
      </c>
      <c r="F3273" t="s">
        <v>1530</v>
      </c>
      <c r="G3273" s="29">
        <v>44255</v>
      </c>
      <c r="H3273" s="30">
        <v>44260</v>
      </c>
      <c r="I3273" s="31">
        <v>7</v>
      </c>
      <c r="J3273" t="s">
        <v>44</v>
      </c>
      <c r="L3273" t="s">
        <v>838</v>
      </c>
      <c r="M3273" t="s">
        <v>582</v>
      </c>
      <c r="P3273" t="s">
        <v>26</v>
      </c>
      <c r="Q3273" t="s">
        <v>33</v>
      </c>
      <c r="R3273" t="s">
        <v>558</v>
      </c>
      <c r="W3273" s="32">
        <v>-35532.620000000003</v>
      </c>
      <c r="Y3273" t="s">
        <v>840</v>
      </c>
      <c r="Z3273" t="s">
        <v>1531</v>
      </c>
    </row>
    <row r="3274" spans="1:26" x14ac:dyDescent="0.3">
      <c r="A3274" t="s">
        <v>26</v>
      </c>
      <c r="B3274" t="s">
        <v>27</v>
      </c>
      <c r="C3274" s="27">
        <v>2021</v>
      </c>
      <c r="D3274" s="28">
        <v>8</v>
      </c>
      <c r="E3274" t="s">
        <v>632</v>
      </c>
      <c r="F3274" t="s">
        <v>1530</v>
      </c>
      <c r="G3274" s="29">
        <v>44255</v>
      </c>
      <c r="H3274" s="30">
        <v>44260</v>
      </c>
      <c r="I3274" s="31">
        <v>8</v>
      </c>
      <c r="J3274" t="s">
        <v>44</v>
      </c>
      <c r="K3274" t="s">
        <v>581</v>
      </c>
      <c r="L3274" t="s">
        <v>838</v>
      </c>
      <c r="M3274" t="s">
        <v>582</v>
      </c>
      <c r="P3274" t="s">
        <v>26</v>
      </c>
      <c r="Q3274" t="s">
        <v>33</v>
      </c>
      <c r="R3274" t="s">
        <v>558</v>
      </c>
      <c r="W3274" s="32">
        <v>35532.620000000003</v>
      </c>
      <c r="Y3274" t="s">
        <v>840</v>
      </c>
      <c r="Z3274" t="s">
        <v>1531</v>
      </c>
    </row>
    <row r="3275" spans="1:26" x14ac:dyDescent="0.3">
      <c r="A3275" t="s">
        <v>26</v>
      </c>
      <c r="B3275" t="s">
        <v>27</v>
      </c>
      <c r="C3275" s="27">
        <v>2021</v>
      </c>
      <c r="D3275" s="28">
        <v>8</v>
      </c>
      <c r="E3275" t="s">
        <v>632</v>
      </c>
      <c r="F3275" t="s">
        <v>1530</v>
      </c>
      <c r="G3275" s="29">
        <v>44255</v>
      </c>
      <c r="H3275" s="30">
        <v>44260</v>
      </c>
      <c r="I3275" s="31">
        <v>9</v>
      </c>
      <c r="J3275" t="s">
        <v>44</v>
      </c>
      <c r="L3275" t="s">
        <v>1269</v>
      </c>
      <c r="M3275" t="s">
        <v>582</v>
      </c>
      <c r="P3275" t="s">
        <v>26</v>
      </c>
      <c r="Q3275" t="s">
        <v>33</v>
      </c>
      <c r="R3275" t="s">
        <v>558</v>
      </c>
      <c r="W3275" s="32">
        <v>-13860</v>
      </c>
      <c r="Y3275" t="s">
        <v>1532</v>
      </c>
      <c r="Z3275" t="s">
        <v>1531</v>
      </c>
    </row>
    <row r="3276" spans="1:26" x14ac:dyDescent="0.3">
      <c r="A3276" t="s">
        <v>26</v>
      </c>
      <c r="B3276" t="s">
        <v>27</v>
      </c>
      <c r="C3276" s="27">
        <v>2021</v>
      </c>
      <c r="D3276" s="28">
        <v>8</v>
      </c>
      <c r="E3276" t="s">
        <v>632</v>
      </c>
      <c r="F3276" t="s">
        <v>1530</v>
      </c>
      <c r="G3276" s="29">
        <v>44255</v>
      </c>
      <c r="H3276" s="30">
        <v>44260</v>
      </c>
      <c r="I3276" s="31">
        <v>10</v>
      </c>
      <c r="J3276" t="s">
        <v>44</v>
      </c>
      <c r="K3276" t="s">
        <v>581</v>
      </c>
      <c r="L3276" t="s">
        <v>1269</v>
      </c>
      <c r="M3276" t="s">
        <v>582</v>
      </c>
      <c r="P3276" t="s">
        <v>26</v>
      </c>
      <c r="Q3276" t="s">
        <v>33</v>
      </c>
      <c r="R3276" t="s">
        <v>558</v>
      </c>
      <c r="W3276" s="32">
        <v>13860</v>
      </c>
      <c r="Y3276" t="s">
        <v>1532</v>
      </c>
      <c r="Z3276" t="s">
        <v>1531</v>
      </c>
    </row>
    <row r="3277" spans="1:26" x14ac:dyDescent="0.3">
      <c r="A3277" t="s">
        <v>26</v>
      </c>
      <c r="B3277" t="s">
        <v>27</v>
      </c>
      <c r="C3277" s="27">
        <v>2021</v>
      </c>
      <c r="D3277" s="28">
        <v>9</v>
      </c>
      <c r="E3277" t="s">
        <v>39</v>
      </c>
      <c r="F3277" t="s">
        <v>1533</v>
      </c>
      <c r="G3277" s="29">
        <v>44259</v>
      </c>
      <c r="H3277" s="30">
        <v>44263</v>
      </c>
      <c r="I3277" s="31">
        <v>9</v>
      </c>
      <c r="J3277" t="s">
        <v>44</v>
      </c>
      <c r="L3277" t="s">
        <v>459</v>
      </c>
      <c r="M3277" t="s">
        <v>32</v>
      </c>
      <c r="P3277" t="s">
        <v>26</v>
      </c>
      <c r="Q3277" t="s">
        <v>33</v>
      </c>
      <c r="R3277" t="s">
        <v>558</v>
      </c>
      <c r="W3277" s="32">
        <v>-655.56</v>
      </c>
      <c r="Y3277" t="s">
        <v>591</v>
      </c>
      <c r="Z3277" t="s">
        <v>1534</v>
      </c>
    </row>
    <row r="3278" spans="1:26" x14ac:dyDescent="0.3">
      <c r="A3278" t="s">
        <v>26</v>
      </c>
      <c r="B3278" t="s">
        <v>27</v>
      </c>
      <c r="C3278" s="27">
        <v>2021</v>
      </c>
      <c r="D3278" s="28">
        <v>9</v>
      </c>
      <c r="E3278" t="s">
        <v>39</v>
      </c>
      <c r="F3278" t="s">
        <v>1533</v>
      </c>
      <c r="G3278" s="29">
        <v>44259</v>
      </c>
      <c r="H3278" s="30">
        <v>44263</v>
      </c>
      <c r="I3278" s="31">
        <v>27</v>
      </c>
      <c r="J3278" t="s">
        <v>44</v>
      </c>
      <c r="L3278" t="s">
        <v>37</v>
      </c>
      <c r="M3278" t="s">
        <v>38</v>
      </c>
      <c r="Q3278" t="s">
        <v>33</v>
      </c>
      <c r="W3278" s="32">
        <v>655.56</v>
      </c>
      <c r="Y3278" t="s">
        <v>45</v>
      </c>
      <c r="Z3278" t="s">
        <v>1534</v>
      </c>
    </row>
    <row r="3279" spans="1:26" x14ac:dyDescent="0.3">
      <c r="A3279" t="s">
        <v>26</v>
      </c>
      <c r="B3279" t="s">
        <v>27</v>
      </c>
      <c r="C3279" s="27">
        <v>2021</v>
      </c>
      <c r="D3279" s="28">
        <v>10</v>
      </c>
      <c r="E3279" t="s">
        <v>39</v>
      </c>
      <c r="F3279" t="s">
        <v>1535</v>
      </c>
      <c r="G3279" s="29">
        <v>44313</v>
      </c>
      <c r="H3279" s="30">
        <v>44322</v>
      </c>
      <c r="I3279" s="31">
        <v>1</v>
      </c>
      <c r="J3279" t="s">
        <v>44</v>
      </c>
      <c r="K3279" t="s">
        <v>581</v>
      </c>
      <c r="L3279" t="s">
        <v>987</v>
      </c>
      <c r="M3279" t="s">
        <v>582</v>
      </c>
      <c r="P3279" t="s">
        <v>26</v>
      </c>
      <c r="Q3279" t="s">
        <v>33</v>
      </c>
      <c r="R3279" t="s">
        <v>558</v>
      </c>
      <c r="S3279" t="s">
        <v>263</v>
      </c>
      <c r="W3279" s="32">
        <v>-41123.74</v>
      </c>
      <c r="X3279" t="s">
        <v>1536</v>
      </c>
      <c r="Y3279" t="s">
        <v>1368</v>
      </c>
      <c r="Z3279" t="s">
        <v>1537</v>
      </c>
    </row>
    <row r="3280" spans="1:26" x14ac:dyDescent="0.3">
      <c r="A3280" t="s">
        <v>26</v>
      </c>
      <c r="B3280" t="s">
        <v>27</v>
      </c>
      <c r="C3280" s="27">
        <v>2021</v>
      </c>
      <c r="D3280" s="28">
        <v>10</v>
      </c>
      <c r="E3280" t="s">
        <v>39</v>
      </c>
      <c r="F3280" t="s">
        <v>1535</v>
      </c>
      <c r="G3280" s="29">
        <v>44313</v>
      </c>
      <c r="H3280" s="30">
        <v>44322</v>
      </c>
      <c r="I3280" s="31">
        <v>2</v>
      </c>
      <c r="J3280" t="s">
        <v>44</v>
      </c>
      <c r="K3280" t="s">
        <v>581</v>
      </c>
      <c r="L3280" t="s">
        <v>987</v>
      </c>
      <c r="M3280" t="s">
        <v>582</v>
      </c>
      <c r="P3280" t="s">
        <v>26</v>
      </c>
      <c r="Q3280" t="s">
        <v>49</v>
      </c>
      <c r="R3280" t="s">
        <v>558</v>
      </c>
      <c r="S3280" t="s">
        <v>263</v>
      </c>
      <c r="W3280" s="32">
        <v>41123.74</v>
      </c>
      <c r="X3280" t="s">
        <v>1536</v>
      </c>
      <c r="Y3280" t="s">
        <v>1368</v>
      </c>
      <c r="Z3280" t="s">
        <v>1537</v>
      </c>
    </row>
    <row r="3281" spans="1:26" x14ac:dyDescent="0.3">
      <c r="A3281" t="s">
        <v>26</v>
      </c>
      <c r="B3281" t="s">
        <v>27</v>
      </c>
      <c r="C3281" s="27">
        <v>2021</v>
      </c>
      <c r="D3281" s="28">
        <v>10</v>
      </c>
      <c r="E3281" t="s">
        <v>39</v>
      </c>
      <c r="F3281" t="s">
        <v>1535</v>
      </c>
      <c r="G3281" s="29">
        <v>44313</v>
      </c>
      <c r="H3281" s="30">
        <v>44322</v>
      </c>
      <c r="I3281" s="31">
        <v>3</v>
      </c>
      <c r="J3281" t="s">
        <v>44</v>
      </c>
      <c r="L3281" t="s">
        <v>37</v>
      </c>
      <c r="M3281" t="s">
        <v>38</v>
      </c>
      <c r="Q3281" t="s">
        <v>33</v>
      </c>
      <c r="W3281" s="32">
        <v>41123.74</v>
      </c>
      <c r="Y3281" t="s">
        <v>45</v>
      </c>
      <c r="Z3281" t="s">
        <v>1537</v>
      </c>
    </row>
    <row r="3282" spans="1:26" x14ac:dyDescent="0.3">
      <c r="A3282" t="s">
        <v>26</v>
      </c>
      <c r="B3282" t="s">
        <v>27</v>
      </c>
      <c r="C3282" s="27">
        <v>2021</v>
      </c>
      <c r="D3282" s="28">
        <v>10</v>
      </c>
      <c r="E3282" t="s">
        <v>39</v>
      </c>
      <c r="F3282" t="s">
        <v>1535</v>
      </c>
      <c r="G3282" s="29">
        <v>44313</v>
      </c>
      <c r="H3282" s="30">
        <v>44322</v>
      </c>
      <c r="I3282" s="31">
        <v>4</v>
      </c>
      <c r="J3282" t="s">
        <v>44</v>
      </c>
      <c r="L3282" t="s">
        <v>37</v>
      </c>
      <c r="M3282" t="s">
        <v>38</v>
      </c>
      <c r="Q3282" t="s">
        <v>49</v>
      </c>
      <c r="W3282" s="32">
        <v>-41123.74</v>
      </c>
      <c r="Y3282" t="s">
        <v>45</v>
      </c>
      <c r="Z3282" t="s">
        <v>1537</v>
      </c>
    </row>
    <row r="3283" spans="1:26" x14ac:dyDescent="0.3">
      <c r="A3283" t="s">
        <v>26</v>
      </c>
      <c r="B3283" t="s">
        <v>27</v>
      </c>
      <c r="C3283" s="27">
        <v>2021</v>
      </c>
      <c r="D3283" s="28">
        <v>12</v>
      </c>
      <c r="E3283" t="s">
        <v>632</v>
      </c>
      <c r="F3283" t="s">
        <v>1538</v>
      </c>
      <c r="G3283" s="29">
        <v>44367</v>
      </c>
      <c r="H3283" s="30">
        <v>44367</v>
      </c>
      <c r="I3283" s="31">
        <v>1</v>
      </c>
      <c r="J3283" t="s">
        <v>44</v>
      </c>
      <c r="K3283" t="s">
        <v>604</v>
      </c>
      <c r="L3283" t="s">
        <v>611</v>
      </c>
      <c r="M3283" t="s">
        <v>903</v>
      </c>
      <c r="O3283" t="s">
        <v>606</v>
      </c>
      <c r="P3283" t="s">
        <v>26</v>
      </c>
      <c r="Q3283" t="s">
        <v>33</v>
      </c>
      <c r="R3283" t="s">
        <v>558</v>
      </c>
      <c r="W3283" s="32">
        <v>-20111.759999999998</v>
      </c>
      <c r="Y3283" t="s">
        <v>1509</v>
      </c>
      <c r="Z3283" t="s">
        <v>1539</v>
      </c>
    </row>
    <row r="3284" spans="1:26" x14ac:dyDescent="0.3">
      <c r="A3284" t="s">
        <v>26</v>
      </c>
      <c r="B3284" t="s">
        <v>27</v>
      </c>
      <c r="C3284" s="27">
        <v>2021</v>
      </c>
      <c r="D3284" s="28">
        <v>12</v>
      </c>
      <c r="E3284" t="s">
        <v>632</v>
      </c>
      <c r="F3284" t="s">
        <v>1538</v>
      </c>
      <c r="G3284" s="29">
        <v>44367</v>
      </c>
      <c r="H3284" s="30">
        <v>44367</v>
      </c>
      <c r="I3284" s="31">
        <v>2</v>
      </c>
      <c r="J3284" t="s">
        <v>44</v>
      </c>
      <c r="K3284" t="s">
        <v>604</v>
      </c>
      <c r="L3284" t="s">
        <v>618</v>
      </c>
      <c r="M3284" t="s">
        <v>903</v>
      </c>
      <c r="O3284" t="s">
        <v>606</v>
      </c>
      <c r="P3284" t="s">
        <v>26</v>
      </c>
      <c r="Q3284" t="s">
        <v>33</v>
      </c>
      <c r="R3284" t="s">
        <v>558</v>
      </c>
      <c r="W3284" s="32">
        <v>-235.29</v>
      </c>
      <c r="Y3284" t="s">
        <v>1509</v>
      </c>
      <c r="Z3284" t="s">
        <v>1539</v>
      </c>
    </row>
    <row r="3285" spans="1:26" x14ac:dyDescent="0.3">
      <c r="A3285" t="s">
        <v>26</v>
      </c>
      <c r="B3285" t="s">
        <v>27</v>
      </c>
      <c r="C3285" s="27">
        <v>2021</v>
      </c>
      <c r="D3285" s="28">
        <v>12</v>
      </c>
      <c r="E3285" t="s">
        <v>632</v>
      </c>
      <c r="F3285" t="s">
        <v>1538</v>
      </c>
      <c r="G3285" s="29">
        <v>44367</v>
      </c>
      <c r="H3285" s="30">
        <v>44367</v>
      </c>
      <c r="I3285" s="31">
        <v>3</v>
      </c>
      <c r="J3285" t="s">
        <v>44</v>
      </c>
      <c r="K3285" t="s">
        <v>604</v>
      </c>
      <c r="L3285" t="s">
        <v>615</v>
      </c>
      <c r="M3285" t="s">
        <v>903</v>
      </c>
      <c r="O3285" t="s">
        <v>606</v>
      </c>
      <c r="P3285" t="s">
        <v>26</v>
      </c>
      <c r="Q3285" t="s">
        <v>33</v>
      </c>
      <c r="R3285" t="s">
        <v>558</v>
      </c>
      <c r="W3285" s="32">
        <v>-2719.11</v>
      </c>
      <c r="Y3285" t="s">
        <v>1509</v>
      </c>
      <c r="Z3285" t="s">
        <v>1539</v>
      </c>
    </row>
    <row r="3286" spans="1:26" x14ac:dyDescent="0.3">
      <c r="A3286" t="s">
        <v>26</v>
      </c>
      <c r="B3286" t="s">
        <v>27</v>
      </c>
      <c r="C3286" s="27">
        <v>2021</v>
      </c>
      <c r="D3286" s="28">
        <v>12</v>
      </c>
      <c r="E3286" t="s">
        <v>632</v>
      </c>
      <c r="F3286" t="s">
        <v>1538</v>
      </c>
      <c r="G3286" s="29">
        <v>44367</v>
      </c>
      <c r="H3286" s="30">
        <v>44367</v>
      </c>
      <c r="I3286" s="31">
        <v>4</v>
      </c>
      <c r="J3286" t="s">
        <v>44</v>
      </c>
      <c r="K3286" t="s">
        <v>604</v>
      </c>
      <c r="L3286" t="s">
        <v>616</v>
      </c>
      <c r="M3286" t="s">
        <v>903</v>
      </c>
      <c r="O3286" t="s">
        <v>606</v>
      </c>
      <c r="P3286" t="s">
        <v>26</v>
      </c>
      <c r="Q3286" t="s">
        <v>33</v>
      </c>
      <c r="R3286" t="s">
        <v>558</v>
      </c>
      <c r="W3286" s="32">
        <v>-1430.78</v>
      </c>
      <c r="Y3286" t="s">
        <v>1509</v>
      </c>
      <c r="Z3286" t="s">
        <v>1539</v>
      </c>
    </row>
    <row r="3287" spans="1:26" x14ac:dyDescent="0.3">
      <c r="A3287" t="s">
        <v>26</v>
      </c>
      <c r="B3287" t="s">
        <v>27</v>
      </c>
      <c r="C3287" s="27">
        <v>2021</v>
      </c>
      <c r="D3287" s="28">
        <v>12</v>
      </c>
      <c r="E3287" t="s">
        <v>632</v>
      </c>
      <c r="F3287" t="s">
        <v>1538</v>
      </c>
      <c r="G3287" s="29">
        <v>44367</v>
      </c>
      <c r="H3287" s="30">
        <v>44367</v>
      </c>
      <c r="I3287" s="31">
        <v>5</v>
      </c>
      <c r="J3287" t="s">
        <v>44</v>
      </c>
      <c r="K3287" t="s">
        <v>604</v>
      </c>
      <c r="L3287" t="s">
        <v>617</v>
      </c>
      <c r="M3287" t="s">
        <v>903</v>
      </c>
      <c r="O3287" t="s">
        <v>606</v>
      </c>
      <c r="P3287" t="s">
        <v>26</v>
      </c>
      <c r="Q3287" t="s">
        <v>33</v>
      </c>
      <c r="R3287" t="s">
        <v>558</v>
      </c>
      <c r="W3287" s="32">
        <v>-263.45999999999998</v>
      </c>
      <c r="Y3287" t="s">
        <v>1509</v>
      </c>
      <c r="Z3287" t="s">
        <v>1539</v>
      </c>
    </row>
    <row r="3288" spans="1:26" x14ac:dyDescent="0.3">
      <c r="A3288" t="s">
        <v>26</v>
      </c>
      <c r="B3288" t="s">
        <v>27</v>
      </c>
      <c r="C3288" s="27">
        <v>2021</v>
      </c>
      <c r="D3288" s="28">
        <v>12</v>
      </c>
      <c r="E3288" t="s">
        <v>632</v>
      </c>
      <c r="F3288" t="s">
        <v>1538</v>
      </c>
      <c r="G3288" s="29">
        <v>44367</v>
      </c>
      <c r="H3288" s="30">
        <v>44367</v>
      </c>
      <c r="I3288" s="31">
        <v>6</v>
      </c>
      <c r="J3288" t="s">
        <v>44</v>
      </c>
      <c r="K3288" t="s">
        <v>604</v>
      </c>
      <c r="L3288" t="s">
        <v>657</v>
      </c>
      <c r="M3288" t="s">
        <v>903</v>
      </c>
      <c r="O3288" t="s">
        <v>606</v>
      </c>
      <c r="P3288" t="s">
        <v>26</v>
      </c>
      <c r="Q3288" t="s">
        <v>33</v>
      </c>
      <c r="R3288" t="s">
        <v>558</v>
      </c>
      <c r="W3288" s="32">
        <v>-4546.5</v>
      </c>
      <c r="Y3288" t="s">
        <v>1509</v>
      </c>
      <c r="Z3288" t="s">
        <v>1539</v>
      </c>
    </row>
    <row r="3289" spans="1:26" x14ac:dyDescent="0.3">
      <c r="A3289" t="s">
        <v>26</v>
      </c>
      <c r="B3289" t="s">
        <v>27</v>
      </c>
      <c r="C3289" s="27">
        <v>2021</v>
      </c>
      <c r="D3289" s="28">
        <v>12</v>
      </c>
      <c r="E3289" t="s">
        <v>632</v>
      </c>
      <c r="F3289" t="s">
        <v>1538</v>
      </c>
      <c r="G3289" s="29">
        <v>44367</v>
      </c>
      <c r="H3289" s="30">
        <v>44367</v>
      </c>
      <c r="I3289" s="31">
        <v>7</v>
      </c>
      <c r="J3289" t="s">
        <v>44</v>
      </c>
      <c r="K3289" t="s">
        <v>604</v>
      </c>
      <c r="L3289" t="s">
        <v>619</v>
      </c>
      <c r="M3289" t="s">
        <v>903</v>
      </c>
      <c r="O3289" t="s">
        <v>606</v>
      </c>
      <c r="P3289" t="s">
        <v>26</v>
      </c>
      <c r="Q3289" t="s">
        <v>33</v>
      </c>
      <c r="R3289" t="s">
        <v>558</v>
      </c>
      <c r="W3289" s="32">
        <v>-124.68</v>
      </c>
      <c r="Y3289" t="s">
        <v>1509</v>
      </c>
      <c r="Z3289" t="s">
        <v>1539</v>
      </c>
    </row>
    <row r="3290" spans="1:26" x14ac:dyDescent="0.3">
      <c r="A3290" t="s">
        <v>26</v>
      </c>
      <c r="B3290" t="s">
        <v>27</v>
      </c>
      <c r="C3290" s="27">
        <v>2021</v>
      </c>
      <c r="D3290" s="28">
        <v>12</v>
      </c>
      <c r="E3290" t="s">
        <v>632</v>
      </c>
      <c r="F3290" t="s">
        <v>1538</v>
      </c>
      <c r="G3290" s="29">
        <v>44367</v>
      </c>
      <c r="H3290" s="30">
        <v>44367</v>
      </c>
      <c r="I3290" s="31">
        <v>8</v>
      </c>
      <c r="J3290" t="s">
        <v>44</v>
      </c>
      <c r="K3290" t="s">
        <v>604</v>
      </c>
      <c r="L3290" t="s">
        <v>905</v>
      </c>
      <c r="M3290" t="s">
        <v>903</v>
      </c>
      <c r="O3290" t="s">
        <v>606</v>
      </c>
      <c r="P3290" t="s">
        <v>26</v>
      </c>
      <c r="Q3290" t="s">
        <v>33</v>
      </c>
      <c r="R3290" t="s">
        <v>558</v>
      </c>
      <c r="W3290" s="32">
        <v>-90</v>
      </c>
      <c r="Y3290" t="s">
        <v>1509</v>
      </c>
      <c r="Z3290" t="s">
        <v>1539</v>
      </c>
    </row>
    <row r="3291" spans="1:26" x14ac:dyDescent="0.3">
      <c r="A3291" t="s">
        <v>26</v>
      </c>
      <c r="B3291" t="s">
        <v>27</v>
      </c>
      <c r="C3291" s="27">
        <v>2021</v>
      </c>
      <c r="D3291" s="28">
        <v>12</v>
      </c>
      <c r="E3291" t="s">
        <v>632</v>
      </c>
      <c r="F3291" t="s">
        <v>1538</v>
      </c>
      <c r="G3291" s="29">
        <v>44367</v>
      </c>
      <c r="H3291" s="30">
        <v>44367</v>
      </c>
      <c r="I3291" s="31">
        <v>17</v>
      </c>
      <c r="J3291" t="s">
        <v>44</v>
      </c>
      <c r="K3291" t="s">
        <v>604</v>
      </c>
      <c r="L3291" t="s">
        <v>605</v>
      </c>
      <c r="M3291" t="s">
        <v>62</v>
      </c>
      <c r="O3291" t="s">
        <v>606</v>
      </c>
      <c r="P3291" t="s">
        <v>26</v>
      </c>
      <c r="Q3291" t="s">
        <v>33</v>
      </c>
      <c r="R3291" t="s">
        <v>558</v>
      </c>
      <c r="W3291" s="32">
        <v>-527</v>
      </c>
      <c r="X3291" t="s">
        <v>1540</v>
      </c>
      <c r="Y3291" t="s">
        <v>1541</v>
      </c>
      <c r="Z3291" t="s">
        <v>1539</v>
      </c>
    </row>
    <row r="3292" spans="1:26" x14ac:dyDescent="0.3">
      <c r="A3292" t="s">
        <v>26</v>
      </c>
      <c r="B3292" t="s">
        <v>27</v>
      </c>
      <c r="C3292" s="27">
        <v>2021</v>
      </c>
      <c r="D3292" s="28">
        <v>12</v>
      </c>
      <c r="E3292" t="s">
        <v>632</v>
      </c>
      <c r="F3292" t="s">
        <v>1538</v>
      </c>
      <c r="G3292" s="29">
        <v>44367</v>
      </c>
      <c r="H3292" s="30">
        <v>44367</v>
      </c>
      <c r="I3292" s="31">
        <v>19</v>
      </c>
      <c r="J3292" t="s">
        <v>44</v>
      </c>
      <c r="L3292" t="s">
        <v>37</v>
      </c>
      <c r="M3292" t="s">
        <v>38</v>
      </c>
      <c r="Q3292" t="s">
        <v>33</v>
      </c>
      <c r="W3292" s="32">
        <v>30048.58</v>
      </c>
      <c r="Y3292" t="s">
        <v>45</v>
      </c>
      <c r="Z3292" t="s">
        <v>1539</v>
      </c>
    </row>
    <row r="3293" spans="1:26" x14ac:dyDescent="0.3">
      <c r="A3293" t="s">
        <v>26</v>
      </c>
      <c r="B3293" t="s">
        <v>27</v>
      </c>
      <c r="C3293" s="27">
        <v>2022</v>
      </c>
      <c r="D3293" s="28">
        <v>1</v>
      </c>
      <c r="E3293" t="s">
        <v>632</v>
      </c>
      <c r="F3293" t="s">
        <v>1542</v>
      </c>
      <c r="G3293" s="29">
        <v>44407</v>
      </c>
      <c r="H3293" s="30">
        <v>44414</v>
      </c>
      <c r="I3293" s="31">
        <v>1</v>
      </c>
      <c r="J3293" t="s">
        <v>44</v>
      </c>
      <c r="K3293" t="s">
        <v>581</v>
      </c>
      <c r="L3293" t="s">
        <v>61</v>
      </c>
      <c r="M3293" t="s">
        <v>582</v>
      </c>
      <c r="P3293" t="s">
        <v>26</v>
      </c>
      <c r="Q3293" t="s">
        <v>33</v>
      </c>
      <c r="R3293" t="s">
        <v>558</v>
      </c>
      <c r="S3293" t="s">
        <v>514</v>
      </c>
      <c r="W3293" s="32">
        <v>-49726</v>
      </c>
      <c r="X3293" t="s">
        <v>756</v>
      </c>
      <c r="Y3293" t="s">
        <v>1543</v>
      </c>
      <c r="Z3293" t="s">
        <v>1544</v>
      </c>
    </row>
    <row r="3294" spans="1:26" x14ac:dyDescent="0.3">
      <c r="A3294" t="s">
        <v>26</v>
      </c>
      <c r="B3294" t="s">
        <v>27</v>
      </c>
      <c r="C3294" s="27">
        <v>2022</v>
      </c>
      <c r="D3294" s="28">
        <v>1</v>
      </c>
      <c r="E3294" t="s">
        <v>632</v>
      </c>
      <c r="F3294" t="s">
        <v>1542</v>
      </c>
      <c r="G3294" s="29">
        <v>44407</v>
      </c>
      <c r="H3294" s="30">
        <v>44414</v>
      </c>
      <c r="I3294" s="31">
        <v>2</v>
      </c>
      <c r="J3294" t="s">
        <v>44</v>
      </c>
      <c r="K3294" t="s">
        <v>581</v>
      </c>
      <c r="L3294" t="s">
        <v>61</v>
      </c>
      <c r="M3294" t="s">
        <v>582</v>
      </c>
      <c r="P3294" t="s">
        <v>26</v>
      </c>
      <c r="Q3294" t="s">
        <v>33</v>
      </c>
      <c r="R3294" t="s">
        <v>558</v>
      </c>
      <c r="S3294" t="s">
        <v>160</v>
      </c>
      <c r="W3294" s="32">
        <v>-50000</v>
      </c>
      <c r="X3294" t="s">
        <v>758</v>
      </c>
      <c r="Y3294" t="s">
        <v>1545</v>
      </c>
      <c r="Z3294" t="s">
        <v>1544</v>
      </c>
    </row>
    <row r="3295" spans="1:26" x14ac:dyDescent="0.3">
      <c r="A3295" t="s">
        <v>26</v>
      </c>
      <c r="B3295" t="s">
        <v>27</v>
      </c>
      <c r="C3295" s="27">
        <v>2022</v>
      </c>
      <c r="D3295" s="28">
        <v>1</v>
      </c>
      <c r="E3295" t="s">
        <v>632</v>
      </c>
      <c r="F3295" t="s">
        <v>1542</v>
      </c>
      <c r="G3295" s="29">
        <v>44407</v>
      </c>
      <c r="H3295" s="30">
        <v>44414</v>
      </c>
      <c r="I3295" s="31">
        <v>3</v>
      </c>
      <c r="J3295" t="s">
        <v>44</v>
      </c>
      <c r="K3295" t="s">
        <v>581</v>
      </c>
      <c r="L3295" t="s">
        <v>61</v>
      </c>
      <c r="M3295" t="s">
        <v>582</v>
      </c>
      <c r="P3295" t="s">
        <v>26</v>
      </c>
      <c r="Q3295" t="s">
        <v>33</v>
      </c>
      <c r="R3295" t="s">
        <v>558</v>
      </c>
      <c r="S3295" t="s">
        <v>367</v>
      </c>
      <c r="W3295" s="32">
        <v>-48346.8</v>
      </c>
      <c r="X3295" t="s">
        <v>703</v>
      </c>
      <c r="Y3295" t="s">
        <v>1546</v>
      </c>
      <c r="Z3295" t="s">
        <v>1544</v>
      </c>
    </row>
    <row r="3296" spans="1:26" x14ac:dyDescent="0.3">
      <c r="A3296" t="s">
        <v>26</v>
      </c>
      <c r="B3296" t="s">
        <v>27</v>
      </c>
      <c r="C3296" s="27">
        <v>2022</v>
      </c>
      <c r="D3296" s="28">
        <v>1</v>
      </c>
      <c r="E3296" t="s">
        <v>632</v>
      </c>
      <c r="F3296" t="s">
        <v>1542</v>
      </c>
      <c r="G3296" s="29">
        <v>44407</v>
      </c>
      <c r="H3296" s="30">
        <v>44414</v>
      </c>
      <c r="I3296" s="31">
        <v>4</v>
      </c>
      <c r="J3296" t="s">
        <v>44</v>
      </c>
      <c r="K3296" t="s">
        <v>581</v>
      </c>
      <c r="L3296" t="s">
        <v>61</v>
      </c>
      <c r="M3296" t="s">
        <v>582</v>
      </c>
      <c r="P3296" t="s">
        <v>26</v>
      </c>
      <c r="Q3296" t="s">
        <v>33</v>
      </c>
      <c r="R3296" t="s">
        <v>558</v>
      </c>
      <c r="S3296" t="s">
        <v>111</v>
      </c>
      <c r="W3296" s="32">
        <v>-49715</v>
      </c>
      <c r="X3296" t="s">
        <v>622</v>
      </c>
      <c r="Y3296" t="s">
        <v>1547</v>
      </c>
      <c r="Z3296" t="s">
        <v>1544</v>
      </c>
    </row>
    <row r="3297" spans="1:26" x14ac:dyDescent="0.3">
      <c r="A3297" t="s">
        <v>26</v>
      </c>
      <c r="B3297" t="s">
        <v>27</v>
      </c>
      <c r="C3297" s="27">
        <v>2022</v>
      </c>
      <c r="D3297" s="28">
        <v>1</v>
      </c>
      <c r="E3297" t="s">
        <v>632</v>
      </c>
      <c r="F3297" t="s">
        <v>1542</v>
      </c>
      <c r="G3297" s="29">
        <v>44407</v>
      </c>
      <c r="H3297" s="30">
        <v>44414</v>
      </c>
      <c r="I3297" s="31">
        <v>5</v>
      </c>
      <c r="J3297" t="s">
        <v>44</v>
      </c>
      <c r="K3297" t="s">
        <v>581</v>
      </c>
      <c r="L3297" t="s">
        <v>61</v>
      </c>
      <c r="M3297" t="s">
        <v>582</v>
      </c>
      <c r="P3297" t="s">
        <v>26</v>
      </c>
      <c r="Q3297" t="s">
        <v>33</v>
      </c>
      <c r="R3297" t="s">
        <v>558</v>
      </c>
      <c r="S3297" t="s">
        <v>625</v>
      </c>
      <c r="W3297" s="32">
        <v>-44820</v>
      </c>
      <c r="X3297" t="s">
        <v>623</v>
      </c>
      <c r="Y3297" t="s">
        <v>1548</v>
      </c>
      <c r="Z3297" t="s">
        <v>1544</v>
      </c>
    </row>
    <row r="3298" spans="1:26" x14ac:dyDescent="0.3">
      <c r="A3298" t="s">
        <v>26</v>
      </c>
      <c r="B3298" t="s">
        <v>27</v>
      </c>
      <c r="C3298" s="27">
        <v>2022</v>
      </c>
      <c r="D3298" s="28">
        <v>1</v>
      </c>
      <c r="E3298" t="s">
        <v>632</v>
      </c>
      <c r="F3298" t="s">
        <v>1542</v>
      </c>
      <c r="G3298" s="29">
        <v>44407</v>
      </c>
      <c r="H3298" s="30">
        <v>44414</v>
      </c>
      <c r="I3298" s="31">
        <v>6</v>
      </c>
      <c r="J3298" t="s">
        <v>44</v>
      </c>
      <c r="K3298" t="s">
        <v>581</v>
      </c>
      <c r="L3298" t="s">
        <v>61</v>
      </c>
      <c r="M3298" t="s">
        <v>582</v>
      </c>
      <c r="P3298" t="s">
        <v>26</v>
      </c>
      <c r="Q3298" t="s">
        <v>33</v>
      </c>
      <c r="R3298" t="s">
        <v>558</v>
      </c>
      <c r="S3298" t="s">
        <v>808</v>
      </c>
      <c r="W3298" s="32">
        <v>-4596</v>
      </c>
      <c r="X3298" t="s">
        <v>804</v>
      </c>
      <c r="Y3298" t="s">
        <v>1549</v>
      </c>
      <c r="Z3298" t="s">
        <v>1544</v>
      </c>
    </row>
    <row r="3299" spans="1:26" x14ac:dyDescent="0.3">
      <c r="A3299" t="s">
        <v>26</v>
      </c>
      <c r="B3299" t="s">
        <v>27</v>
      </c>
      <c r="C3299" s="27">
        <v>2022</v>
      </c>
      <c r="D3299" s="28">
        <v>1</v>
      </c>
      <c r="E3299" t="s">
        <v>632</v>
      </c>
      <c r="F3299" t="s">
        <v>1542</v>
      </c>
      <c r="G3299" s="29">
        <v>44407</v>
      </c>
      <c r="H3299" s="30">
        <v>44414</v>
      </c>
      <c r="I3299" s="31">
        <v>7</v>
      </c>
      <c r="J3299" t="s">
        <v>44</v>
      </c>
      <c r="K3299" t="s">
        <v>581</v>
      </c>
      <c r="L3299" t="s">
        <v>61</v>
      </c>
      <c r="M3299" t="s">
        <v>582</v>
      </c>
      <c r="P3299" t="s">
        <v>26</v>
      </c>
      <c r="Q3299" t="s">
        <v>33</v>
      </c>
      <c r="R3299" t="s">
        <v>558</v>
      </c>
      <c r="S3299" t="s">
        <v>697</v>
      </c>
      <c r="W3299" s="32">
        <v>-18163</v>
      </c>
      <c r="X3299" t="s">
        <v>688</v>
      </c>
      <c r="Y3299" t="s">
        <v>1550</v>
      </c>
      <c r="Z3299" t="s">
        <v>1544</v>
      </c>
    </row>
    <row r="3300" spans="1:26" x14ac:dyDescent="0.3">
      <c r="A3300" t="s">
        <v>26</v>
      </c>
      <c r="B3300" t="s">
        <v>27</v>
      </c>
      <c r="C3300" s="27">
        <v>2022</v>
      </c>
      <c r="D3300" s="28">
        <v>1</v>
      </c>
      <c r="E3300" t="s">
        <v>632</v>
      </c>
      <c r="F3300" t="s">
        <v>1542</v>
      </c>
      <c r="G3300" s="29">
        <v>44407</v>
      </c>
      <c r="H3300" s="30">
        <v>44414</v>
      </c>
      <c r="I3300" s="31">
        <v>15</v>
      </c>
      <c r="J3300" t="s">
        <v>44</v>
      </c>
      <c r="L3300" t="s">
        <v>37</v>
      </c>
      <c r="M3300" t="s">
        <v>38</v>
      </c>
      <c r="Q3300" t="s">
        <v>33</v>
      </c>
      <c r="W3300" s="32">
        <v>265366.8</v>
      </c>
      <c r="Y3300" t="s">
        <v>45</v>
      </c>
      <c r="Z3300" t="s">
        <v>1544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00"/>
  <sheetViews>
    <sheetView workbookViewId="0">
      <selection activeCell="E30" sqref="E30"/>
    </sheetView>
  </sheetViews>
  <sheetFormatPr defaultColWidth="9.77734375" defaultRowHeight="14.4" x14ac:dyDescent="0.3"/>
  <cols>
    <col min="1" max="1" width="16.33203125" bestFit="1" customWidth="1"/>
    <col min="2" max="2" width="8.44140625" bestFit="1" customWidth="1"/>
    <col min="3" max="3" width="10.44140625" style="31" bestFit="1" customWidth="1"/>
    <col min="4" max="4" width="17.33203125" style="31" bestFit="1" customWidth="1"/>
    <col min="5" max="5" width="14.44140625" bestFit="1" customWidth="1"/>
    <col min="6" max="6" width="11.21875" bestFit="1" customWidth="1"/>
    <col min="7" max="7" width="12.109375" style="30" bestFit="1" customWidth="1"/>
    <col min="8" max="8" width="11.6640625" style="30" bestFit="1" customWidth="1"/>
    <col min="9" max="9" width="12.33203125" style="31" bestFit="1" customWidth="1"/>
    <col min="10" max="10" width="6" bestFit="1" customWidth="1"/>
    <col min="11" max="11" width="8.5546875" bestFit="1" customWidth="1"/>
    <col min="12" max="12" width="8.21875" bestFit="1" customWidth="1"/>
    <col min="13" max="13" width="11.21875" bestFit="1" customWidth="1"/>
    <col min="14" max="14" width="11.5546875" bestFit="1" customWidth="1"/>
    <col min="15" max="15" width="6.88671875" bestFit="1" customWidth="1"/>
    <col min="16" max="16" width="11.6640625" bestFit="1" customWidth="1"/>
    <col min="17" max="17" width="10.6640625" bestFit="1" customWidth="1"/>
    <col min="18" max="18" width="7.44140625" bestFit="1" customWidth="1"/>
    <col min="19" max="19" width="5" bestFit="1" customWidth="1"/>
    <col min="20" max="20" width="5.88671875" bestFit="1" customWidth="1"/>
    <col min="21" max="22" width="12.88671875" bestFit="1" customWidth="1"/>
    <col min="23" max="23" width="12.21875" style="32" bestFit="1" customWidth="1"/>
    <col min="24" max="24" width="21.44140625" bestFit="1" customWidth="1"/>
    <col min="25" max="25" width="33.109375" bestFit="1" customWidth="1"/>
    <col min="26" max="26" width="169" bestFit="1" customWidth="1"/>
  </cols>
  <sheetData>
    <row r="1" spans="1:26" ht="15.6" thickTop="1" thickBot="1" x14ac:dyDescent="0.35">
      <c r="A1" s="1" t="s">
        <v>0</v>
      </c>
      <c r="B1" s="2" t="s">
        <v>1</v>
      </c>
      <c r="C1" s="3" t="s">
        <v>2</v>
      </c>
      <c r="D1" s="4" t="s">
        <v>3</v>
      </c>
      <c r="E1" s="5" t="s">
        <v>4</v>
      </c>
      <c r="F1" s="6" t="s">
        <v>5</v>
      </c>
      <c r="G1" s="7" t="s">
        <v>6</v>
      </c>
      <c r="H1" s="8" t="s">
        <v>7</v>
      </c>
      <c r="I1" s="9" t="s">
        <v>8</v>
      </c>
      <c r="J1" s="10" t="s">
        <v>9</v>
      </c>
      <c r="K1" s="11" t="s">
        <v>10</v>
      </c>
      <c r="L1" s="12" t="s">
        <v>11</v>
      </c>
      <c r="M1" s="13" t="s">
        <v>12</v>
      </c>
      <c r="N1" s="14" t="s">
        <v>13</v>
      </c>
      <c r="O1" s="15" t="s">
        <v>14</v>
      </c>
      <c r="P1" s="16" t="s">
        <v>15</v>
      </c>
      <c r="Q1" s="17" t="s">
        <v>16</v>
      </c>
      <c r="R1" s="18" t="s">
        <v>17</v>
      </c>
      <c r="S1" s="19" t="s">
        <v>18</v>
      </c>
      <c r="T1" s="20" t="s">
        <v>19</v>
      </c>
      <c r="U1" s="21" t="s">
        <v>20</v>
      </c>
      <c r="V1" s="22" t="s">
        <v>21</v>
      </c>
      <c r="W1" s="23" t="s">
        <v>22</v>
      </c>
      <c r="X1" s="24" t="s">
        <v>23</v>
      </c>
      <c r="Y1" s="25" t="s">
        <v>24</v>
      </c>
      <c r="Z1" s="26" t="s">
        <v>25</v>
      </c>
    </row>
    <row r="2" spans="1:26" ht="15" thickTop="1" x14ac:dyDescent="0.3">
      <c r="A2" t="s">
        <v>26</v>
      </c>
      <c r="B2" t="s">
        <v>27</v>
      </c>
      <c r="C2" s="31">
        <v>2017</v>
      </c>
      <c r="D2" s="31">
        <v>5</v>
      </c>
      <c r="E2" t="s">
        <v>28</v>
      </c>
      <c r="F2" t="s">
        <v>29</v>
      </c>
      <c r="G2" s="30">
        <v>42677</v>
      </c>
      <c r="H2" s="30">
        <v>42677</v>
      </c>
      <c r="I2" s="31">
        <v>25</v>
      </c>
      <c r="J2" t="s">
        <v>30</v>
      </c>
      <c r="L2" t="s">
        <v>37</v>
      </c>
      <c r="M2" t="s">
        <v>38</v>
      </c>
      <c r="Q2" t="s">
        <v>33</v>
      </c>
      <c r="W2" s="32">
        <v>3359806</v>
      </c>
      <c r="X2" t="s">
        <v>34</v>
      </c>
      <c r="Y2" t="s">
        <v>35</v>
      </c>
      <c r="Z2" t="s">
        <v>36</v>
      </c>
    </row>
    <row r="3" spans="1:26" x14ac:dyDescent="0.3">
      <c r="A3" t="s">
        <v>26</v>
      </c>
      <c r="B3" t="s">
        <v>27</v>
      </c>
      <c r="C3" s="31">
        <v>2017</v>
      </c>
      <c r="D3" s="31">
        <v>5</v>
      </c>
      <c r="E3" t="s">
        <v>39</v>
      </c>
      <c r="F3" t="s">
        <v>40</v>
      </c>
      <c r="G3" s="30">
        <v>42678</v>
      </c>
      <c r="H3" s="30">
        <v>42678</v>
      </c>
      <c r="I3" s="31">
        <v>17</v>
      </c>
      <c r="J3" t="s">
        <v>30</v>
      </c>
      <c r="L3" t="s">
        <v>37</v>
      </c>
      <c r="M3" t="s">
        <v>38</v>
      </c>
      <c r="P3" t="s">
        <v>26</v>
      </c>
      <c r="Q3" t="s">
        <v>33</v>
      </c>
      <c r="W3" s="32">
        <v>-3359806</v>
      </c>
      <c r="Y3" t="s">
        <v>45</v>
      </c>
      <c r="Z3" t="s">
        <v>43</v>
      </c>
    </row>
    <row r="4" spans="1:26" x14ac:dyDescent="0.3">
      <c r="A4" t="s">
        <v>26</v>
      </c>
      <c r="B4" t="s">
        <v>27</v>
      </c>
      <c r="C4" s="31">
        <v>2017</v>
      </c>
      <c r="D4" s="31">
        <v>5</v>
      </c>
      <c r="E4" t="s">
        <v>39</v>
      </c>
      <c r="F4" t="s">
        <v>40</v>
      </c>
      <c r="G4" s="30">
        <v>42678</v>
      </c>
      <c r="H4" s="30">
        <v>42678</v>
      </c>
      <c r="I4" s="31">
        <v>18</v>
      </c>
      <c r="J4" t="s">
        <v>44</v>
      </c>
      <c r="L4" t="s">
        <v>37</v>
      </c>
      <c r="M4" t="s">
        <v>38</v>
      </c>
      <c r="P4" t="s">
        <v>26</v>
      </c>
      <c r="Q4" t="s">
        <v>33</v>
      </c>
      <c r="W4" s="32">
        <v>3359806</v>
      </c>
      <c r="Y4" t="s">
        <v>45</v>
      </c>
      <c r="Z4" t="s">
        <v>43</v>
      </c>
    </row>
    <row r="5" spans="1:26" x14ac:dyDescent="0.3">
      <c r="A5" t="s">
        <v>26</v>
      </c>
      <c r="B5" t="s">
        <v>27</v>
      </c>
      <c r="C5" s="31">
        <v>2017</v>
      </c>
      <c r="D5" s="31">
        <v>5</v>
      </c>
      <c r="E5" t="s">
        <v>39</v>
      </c>
      <c r="F5" t="s">
        <v>40</v>
      </c>
      <c r="G5" s="30">
        <v>42678</v>
      </c>
      <c r="H5" s="30">
        <v>42678</v>
      </c>
      <c r="I5" s="31">
        <v>19</v>
      </c>
      <c r="J5" t="s">
        <v>30</v>
      </c>
      <c r="L5" t="s">
        <v>37</v>
      </c>
      <c r="M5" t="s">
        <v>38</v>
      </c>
      <c r="P5" t="s">
        <v>26</v>
      </c>
      <c r="Q5" t="s">
        <v>33</v>
      </c>
      <c r="W5" s="32">
        <v>-250</v>
      </c>
      <c r="Y5" t="s">
        <v>45</v>
      </c>
      <c r="Z5" t="s">
        <v>43</v>
      </c>
    </row>
    <row r="6" spans="1:26" x14ac:dyDescent="0.3">
      <c r="A6" t="s">
        <v>26</v>
      </c>
      <c r="B6" t="s">
        <v>27</v>
      </c>
      <c r="C6" s="31">
        <v>2017</v>
      </c>
      <c r="D6" s="31">
        <v>5</v>
      </c>
      <c r="E6" t="s">
        <v>39</v>
      </c>
      <c r="F6" t="s">
        <v>40</v>
      </c>
      <c r="G6" s="30">
        <v>42678</v>
      </c>
      <c r="H6" s="30">
        <v>42678</v>
      </c>
      <c r="I6" s="31">
        <v>21</v>
      </c>
      <c r="J6" t="s">
        <v>30</v>
      </c>
      <c r="L6" t="s">
        <v>37</v>
      </c>
      <c r="M6" t="s">
        <v>38</v>
      </c>
      <c r="P6" t="s">
        <v>26</v>
      </c>
      <c r="Q6" t="s">
        <v>33</v>
      </c>
      <c r="W6" s="32">
        <v>250</v>
      </c>
      <c r="Y6" t="s">
        <v>45</v>
      </c>
      <c r="Z6" t="s">
        <v>43</v>
      </c>
    </row>
    <row r="7" spans="1:26" x14ac:dyDescent="0.3">
      <c r="A7" t="s">
        <v>26</v>
      </c>
      <c r="B7" t="s">
        <v>27</v>
      </c>
      <c r="C7" s="31">
        <v>2017</v>
      </c>
      <c r="D7" s="31">
        <v>5</v>
      </c>
      <c r="E7" t="s">
        <v>39</v>
      </c>
      <c r="F7" t="s">
        <v>40</v>
      </c>
      <c r="G7" s="30">
        <v>42678</v>
      </c>
      <c r="H7" s="30">
        <v>42678</v>
      </c>
      <c r="I7" s="31">
        <v>23</v>
      </c>
      <c r="J7" t="s">
        <v>30</v>
      </c>
      <c r="L7" t="s">
        <v>37</v>
      </c>
      <c r="M7" t="s">
        <v>38</v>
      </c>
      <c r="P7" t="s">
        <v>26</v>
      </c>
      <c r="Q7" t="s">
        <v>33</v>
      </c>
      <c r="W7" s="32">
        <v>-72.849999999999994</v>
      </c>
      <c r="Y7" t="s">
        <v>45</v>
      </c>
      <c r="Z7" t="s">
        <v>43</v>
      </c>
    </row>
    <row r="8" spans="1:26" x14ac:dyDescent="0.3">
      <c r="A8" t="s">
        <v>26</v>
      </c>
      <c r="B8" t="s">
        <v>27</v>
      </c>
      <c r="C8" s="31">
        <v>2017</v>
      </c>
      <c r="D8" s="31">
        <v>5</v>
      </c>
      <c r="E8" t="s">
        <v>39</v>
      </c>
      <c r="F8" t="s">
        <v>40</v>
      </c>
      <c r="G8" s="30">
        <v>42678</v>
      </c>
      <c r="H8" s="30">
        <v>42678</v>
      </c>
      <c r="I8" s="31">
        <v>25</v>
      </c>
      <c r="J8" t="s">
        <v>30</v>
      </c>
      <c r="L8" t="s">
        <v>37</v>
      </c>
      <c r="M8" t="s">
        <v>38</v>
      </c>
      <c r="P8" t="s">
        <v>26</v>
      </c>
      <c r="Q8" t="s">
        <v>33</v>
      </c>
      <c r="W8" s="32">
        <v>1092.28</v>
      </c>
      <c r="Y8" t="s">
        <v>45</v>
      </c>
      <c r="Z8" t="s">
        <v>43</v>
      </c>
    </row>
    <row r="9" spans="1:26" x14ac:dyDescent="0.3">
      <c r="A9" t="s">
        <v>26</v>
      </c>
      <c r="B9" t="s">
        <v>27</v>
      </c>
      <c r="C9" s="31">
        <v>2017</v>
      </c>
      <c r="D9" s="31">
        <v>5</v>
      </c>
      <c r="E9" t="s">
        <v>39</v>
      </c>
      <c r="F9" t="s">
        <v>40</v>
      </c>
      <c r="G9" s="30">
        <v>42678</v>
      </c>
      <c r="H9" s="30">
        <v>42678</v>
      </c>
      <c r="I9" s="31">
        <v>27</v>
      </c>
      <c r="J9" t="s">
        <v>30</v>
      </c>
      <c r="L9" t="s">
        <v>37</v>
      </c>
      <c r="M9" t="s">
        <v>38</v>
      </c>
      <c r="P9" t="s">
        <v>26</v>
      </c>
      <c r="Q9" t="s">
        <v>33</v>
      </c>
      <c r="W9" s="32">
        <v>-1019.43</v>
      </c>
      <c r="Y9" t="s">
        <v>45</v>
      </c>
      <c r="Z9" t="s">
        <v>43</v>
      </c>
    </row>
    <row r="10" spans="1:26" x14ac:dyDescent="0.3">
      <c r="A10" t="s">
        <v>26</v>
      </c>
      <c r="B10" t="s">
        <v>27</v>
      </c>
      <c r="C10" s="31">
        <v>2017</v>
      </c>
      <c r="D10" s="31">
        <v>7</v>
      </c>
      <c r="E10" t="s">
        <v>39</v>
      </c>
      <c r="F10" t="s">
        <v>46</v>
      </c>
      <c r="G10" s="30">
        <v>42766</v>
      </c>
      <c r="H10" s="30">
        <v>42768</v>
      </c>
      <c r="I10" s="31">
        <v>25</v>
      </c>
      <c r="J10" t="s">
        <v>44</v>
      </c>
      <c r="L10" t="s">
        <v>37</v>
      </c>
      <c r="M10" t="s">
        <v>38</v>
      </c>
      <c r="P10" t="s">
        <v>26</v>
      </c>
      <c r="Q10" t="s">
        <v>49</v>
      </c>
      <c r="W10" s="32">
        <v>8065.79</v>
      </c>
      <c r="Y10" t="s">
        <v>45</v>
      </c>
      <c r="Z10" t="s">
        <v>51</v>
      </c>
    </row>
    <row r="11" spans="1:26" x14ac:dyDescent="0.3">
      <c r="A11" t="s">
        <v>26</v>
      </c>
      <c r="B11" t="s">
        <v>27</v>
      </c>
      <c r="C11" s="31">
        <v>2017</v>
      </c>
      <c r="D11" s="31">
        <v>11</v>
      </c>
      <c r="E11" t="s">
        <v>52</v>
      </c>
      <c r="F11" t="s">
        <v>69</v>
      </c>
      <c r="G11" s="30">
        <v>42879</v>
      </c>
      <c r="H11" s="30">
        <v>42879</v>
      </c>
      <c r="I11" s="31">
        <v>1</v>
      </c>
      <c r="J11" t="s">
        <v>44</v>
      </c>
      <c r="L11" t="s">
        <v>37</v>
      </c>
      <c r="M11" t="s">
        <v>38</v>
      </c>
      <c r="P11" t="s">
        <v>26</v>
      </c>
      <c r="Q11" t="s">
        <v>55</v>
      </c>
      <c r="W11" s="32">
        <v>-1556</v>
      </c>
      <c r="X11" t="s">
        <v>59</v>
      </c>
      <c r="Y11" t="s">
        <v>45</v>
      </c>
      <c r="Z11" t="s">
        <v>70</v>
      </c>
    </row>
    <row r="12" spans="1:26" x14ac:dyDescent="0.3">
      <c r="A12" t="s">
        <v>26</v>
      </c>
      <c r="B12" t="s">
        <v>27</v>
      </c>
      <c r="C12" s="31">
        <v>2017</v>
      </c>
      <c r="D12" s="31">
        <v>11</v>
      </c>
      <c r="E12" t="s">
        <v>52</v>
      </c>
      <c r="F12" t="s">
        <v>69</v>
      </c>
      <c r="G12" s="30">
        <v>42879</v>
      </c>
      <c r="H12" s="30">
        <v>42879</v>
      </c>
      <c r="I12" s="31">
        <v>32</v>
      </c>
      <c r="J12" t="s">
        <v>44</v>
      </c>
      <c r="L12" t="s">
        <v>37</v>
      </c>
      <c r="M12" t="s">
        <v>38</v>
      </c>
      <c r="P12" t="s">
        <v>26</v>
      </c>
      <c r="Q12" t="s">
        <v>55</v>
      </c>
      <c r="W12" s="32">
        <v>-7383</v>
      </c>
      <c r="X12" t="s">
        <v>56</v>
      </c>
      <c r="Y12" t="s">
        <v>45</v>
      </c>
      <c r="Z12" t="s">
        <v>70</v>
      </c>
    </row>
    <row r="13" spans="1:26" x14ac:dyDescent="0.3">
      <c r="A13" t="s">
        <v>26</v>
      </c>
      <c r="B13" t="s">
        <v>27</v>
      </c>
      <c r="C13" s="31">
        <v>2017</v>
      </c>
      <c r="D13" s="31">
        <v>11</v>
      </c>
      <c r="E13" t="s">
        <v>52</v>
      </c>
      <c r="F13" t="s">
        <v>69</v>
      </c>
      <c r="G13" s="30">
        <v>42879</v>
      </c>
      <c r="H13" s="30">
        <v>42879</v>
      </c>
      <c r="I13" s="31">
        <v>42</v>
      </c>
      <c r="J13" t="s">
        <v>44</v>
      </c>
      <c r="L13" t="s">
        <v>37</v>
      </c>
      <c r="M13" t="s">
        <v>38</v>
      </c>
      <c r="P13" t="s">
        <v>26</v>
      </c>
      <c r="Q13" t="s">
        <v>55</v>
      </c>
      <c r="W13" s="32">
        <v>-745</v>
      </c>
      <c r="X13" t="s">
        <v>58</v>
      </c>
      <c r="Y13" t="s">
        <v>45</v>
      </c>
      <c r="Z13" t="s">
        <v>70</v>
      </c>
    </row>
    <row r="14" spans="1:26" x14ac:dyDescent="0.3">
      <c r="A14" t="s">
        <v>26</v>
      </c>
      <c r="B14" t="s">
        <v>27</v>
      </c>
      <c r="C14" s="31">
        <v>2017</v>
      </c>
      <c r="D14" s="31">
        <v>12</v>
      </c>
      <c r="E14" t="s">
        <v>52</v>
      </c>
      <c r="F14" t="s">
        <v>78</v>
      </c>
      <c r="G14" s="30">
        <v>42892</v>
      </c>
      <c r="H14" s="30">
        <v>42892</v>
      </c>
      <c r="I14" s="31">
        <v>5</v>
      </c>
      <c r="J14" t="s">
        <v>44</v>
      </c>
      <c r="L14" t="s">
        <v>37</v>
      </c>
      <c r="M14" t="s">
        <v>38</v>
      </c>
      <c r="P14" t="s">
        <v>26</v>
      </c>
      <c r="Q14" t="s">
        <v>55</v>
      </c>
      <c r="W14" s="32">
        <v>-1980</v>
      </c>
      <c r="X14" t="s">
        <v>72</v>
      </c>
      <c r="Y14" t="s">
        <v>45</v>
      </c>
      <c r="Z14" t="s">
        <v>70</v>
      </c>
    </row>
    <row r="15" spans="1:26" x14ac:dyDescent="0.3">
      <c r="A15" t="s">
        <v>26</v>
      </c>
      <c r="B15" t="s">
        <v>27</v>
      </c>
      <c r="C15" s="31">
        <v>2017</v>
      </c>
      <c r="D15" s="31">
        <v>12</v>
      </c>
      <c r="E15" t="s">
        <v>52</v>
      </c>
      <c r="F15" t="s">
        <v>78</v>
      </c>
      <c r="G15" s="30">
        <v>42892</v>
      </c>
      <c r="H15" s="30">
        <v>42892</v>
      </c>
      <c r="I15" s="31">
        <v>6</v>
      </c>
      <c r="J15" t="s">
        <v>44</v>
      </c>
      <c r="L15" t="s">
        <v>37</v>
      </c>
      <c r="M15" t="s">
        <v>38</v>
      </c>
      <c r="P15" t="s">
        <v>26</v>
      </c>
      <c r="Q15" t="s">
        <v>55</v>
      </c>
      <c r="W15" s="32">
        <v>-1208</v>
      </c>
      <c r="X15" t="s">
        <v>73</v>
      </c>
      <c r="Y15" t="s">
        <v>45</v>
      </c>
      <c r="Z15" t="s">
        <v>70</v>
      </c>
    </row>
    <row r="16" spans="1:26" x14ac:dyDescent="0.3">
      <c r="A16" t="s">
        <v>26</v>
      </c>
      <c r="B16" t="s">
        <v>27</v>
      </c>
      <c r="C16" s="31">
        <v>2017</v>
      </c>
      <c r="D16" s="31">
        <v>12</v>
      </c>
      <c r="E16" t="s">
        <v>52</v>
      </c>
      <c r="F16" t="s">
        <v>83</v>
      </c>
      <c r="G16" s="30">
        <v>42896</v>
      </c>
      <c r="H16" s="30">
        <v>42896</v>
      </c>
      <c r="I16" s="31">
        <v>21</v>
      </c>
      <c r="J16" t="s">
        <v>44</v>
      </c>
      <c r="L16" t="s">
        <v>37</v>
      </c>
      <c r="M16" t="s">
        <v>38</v>
      </c>
      <c r="P16" t="s">
        <v>26</v>
      </c>
      <c r="Q16" t="s">
        <v>33</v>
      </c>
      <c r="W16" s="32">
        <v>-1761</v>
      </c>
      <c r="X16" t="s">
        <v>80</v>
      </c>
      <c r="Y16" t="s">
        <v>45</v>
      </c>
      <c r="Z16" t="s">
        <v>70</v>
      </c>
    </row>
    <row r="17" spans="1:26" x14ac:dyDescent="0.3">
      <c r="A17" t="s">
        <v>26</v>
      </c>
      <c r="B17" t="s">
        <v>27</v>
      </c>
      <c r="C17" s="31">
        <v>2017</v>
      </c>
      <c r="D17" s="31">
        <v>12</v>
      </c>
      <c r="E17" t="s">
        <v>52</v>
      </c>
      <c r="F17" t="s">
        <v>88</v>
      </c>
      <c r="G17" s="30">
        <v>42907</v>
      </c>
      <c r="H17" s="30">
        <v>42907</v>
      </c>
      <c r="I17" s="31">
        <v>11</v>
      </c>
      <c r="J17" t="s">
        <v>44</v>
      </c>
      <c r="L17" t="s">
        <v>37</v>
      </c>
      <c r="M17" t="s">
        <v>38</v>
      </c>
      <c r="P17" t="s">
        <v>26</v>
      </c>
      <c r="Q17" t="s">
        <v>33</v>
      </c>
      <c r="W17" s="32">
        <v>-1445</v>
      </c>
      <c r="X17" t="s">
        <v>85</v>
      </c>
      <c r="Y17" t="s">
        <v>45</v>
      </c>
      <c r="Z17" t="s">
        <v>70</v>
      </c>
    </row>
    <row r="18" spans="1:26" x14ac:dyDescent="0.3">
      <c r="A18" t="s">
        <v>26</v>
      </c>
      <c r="B18" t="s">
        <v>27</v>
      </c>
      <c r="C18" s="31">
        <v>2017</v>
      </c>
      <c r="D18" s="31">
        <v>12</v>
      </c>
      <c r="E18" t="s">
        <v>52</v>
      </c>
      <c r="F18" t="s">
        <v>93</v>
      </c>
      <c r="G18" s="30">
        <v>42908</v>
      </c>
      <c r="H18" s="30">
        <v>42908</v>
      </c>
      <c r="I18" s="31">
        <v>3</v>
      </c>
      <c r="J18" t="s">
        <v>44</v>
      </c>
      <c r="L18" t="s">
        <v>37</v>
      </c>
      <c r="M18" t="s">
        <v>38</v>
      </c>
      <c r="P18" t="s">
        <v>26</v>
      </c>
      <c r="Q18" t="s">
        <v>55</v>
      </c>
      <c r="W18" s="32">
        <v>-1211</v>
      </c>
      <c r="X18" t="s">
        <v>90</v>
      </c>
      <c r="Y18" t="s">
        <v>45</v>
      </c>
      <c r="Z18" t="s">
        <v>70</v>
      </c>
    </row>
    <row r="19" spans="1:26" x14ac:dyDescent="0.3">
      <c r="A19" t="s">
        <v>26</v>
      </c>
      <c r="B19" t="s">
        <v>27</v>
      </c>
      <c r="C19" s="31">
        <v>2017</v>
      </c>
      <c r="D19" s="31">
        <v>12</v>
      </c>
      <c r="E19" t="s">
        <v>39</v>
      </c>
      <c r="F19" t="s">
        <v>94</v>
      </c>
      <c r="G19" s="30">
        <v>42916</v>
      </c>
      <c r="H19" s="30">
        <v>42934</v>
      </c>
      <c r="I19" s="31">
        <v>23</v>
      </c>
      <c r="J19" t="s">
        <v>44</v>
      </c>
      <c r="L19" t="s">
        <v>37</v>
      </c>
      <c r="M19" t="s">
        <v>38</v>
      </c>
      <c r="Q19" t="s">
        <v>49</v>
      </c>
      <c r="W19" s="32">
        <v>7819.65</v>
      </c>
      <c r="Y19" t="s">
        <v>45</v>
      </c>
      <c r="Z19" t="s">
        <v>96</v>
      </c>
    </row>
    <row r="20" spans="1:26" x14ac:dyDescent="0.3">
      <c r="A20" t="s">
        <v>26</v>
      </c>
      <c r="B20" t="s">
        <v>27</v>
      </c>
      <c r="C20" s="31">
        <v>2018</v>
      </c>
      <c r="D20" s="31">
        <v>1</v>
      </c>
      <c r="E20" t="s">
        <v>52</v>
      </c>
      <c r="F20" t="s">
        <v>97</v>
      </c>
      <c r="G20" s="30">
        <v>42933</v>
      </c>
      <c r="H20" s="30">
        <v>42933</v>
      </c>
      <c r="I20" s="31">
        <v>7</v>
      </c>
      <c r="J20" t="s">
        <v>44</v>
      </c>
      <c r="L20" t="s">
        <v>37</v>
      </c>
      <c r="M20" t="s">
        <v>38</v>
      </c>
      <c r="P20" t="s">
        <v>26</v>
      </c>
      <c r="Q20" t="s">
        <v>55</v>
      </c>
      <c r="W20" s="32">
        <v>-2136</v>
      </c>
      <c r="X20" t="s">
        <v>98</v>
      </c>
      <c r="Y20" t="s">
        <v>45</v>
      </c>
      <c r="Z20" t="s">
        <v>70</v>
      </c>
    </row>
    <row r="21" spans="1:26" x14ac:dyDescent="0.3">
      <c r="A21" t="s">
        <v>26</v>
      </c>
      <c r="B21" t="s">
        <v>27</v>
      </c>
      <c r="C21" s="31">
        <v>2018</v>
      </c>
      <c r="D21" s="31">
        <v>1</v>
      </c>
      <c r="E21" t="s">
        <v>52</v>
      </c>
      <c r="F21" t="s">
        <v>97</v>
      </c>
      <c r="G21" s="30">
        <v>42933</v>
      </c>
      <c r="H21" s="30">
        <v>42933</v>
      </c>
      <c r="I21" s="31">
        <v>24</v>
      </c>
      <c r="J21" t="s">
        <v>44</v>
      </c>
      <c r="L21" t="s">
        <v>37</v>
      </c>
      <c r="M21" t="s">
        <v>38</v>
      </c>
      <c r="P21" t="s">
        <v>26</v>
      </c>
      <c r="Q21" t="s">
        <v>55</v>
      </c>
      <c r="W21" s="32">
        <v>-4501</v>
      </c>
      <c r="X21" t="s">
        <v>99</v>
      </c>
      <c r="Y21" t="s">
        <v>45</v>
      </c>
      <c r="Z21" t="s">
        <v>70</v>
      </c>
    </row>
    <row r="22" spans="1:26" x14ac:dyDescent="0.3">
      <c r="A22" t="s">
        <v>26</v>
      </c>
      <c r="B22" t="s">
        <v>27</v>
      </c>
      <c r="C22" s="31">
        <v>2018</v>
      </c>
      <c r="D22" s="31">
        <v>1</v>
      </c>
      <c r="E22" t="s">
        <v>52</v>
      </c>
      <c r="F22" t="s">
        <v>97</v>
      </c>
      <c r="G22" s="30">
        <v>42933</v>
      </c>
      <c r="H22" s="30">
        <v>42933</v>
      </c>
      <c r="I22" s="31">
        <v>30</v>
      </c>
      <c r="J22" t="s">
        <v>44</v>
      </c>
      <c r="L22" t="s">
        <v>37</v>
      </c>
      <c r="M22" t="s">
        <v>38</v>
      </c>
      <c r="P22" t="s">
        <v>26</v>
      </c>
      <c r="Q22" t="s">
        <v>55</v>
      </c>
      <c r="W22" s="32">
        <v>-1804</v>
      </c>
      <c r="X22" t="s">
        <v>100</v>
      </c>
      <c r="Y22" t="s">
        <v>45</v>
      </c>
      <c r="Z22" t="s">
        <v>70</v>
      </c>
    </row>
    <row r="23" spans="1:26" x14ac:dyDescent="0.3">
      <c r="A23" t="s">
        <v>26</v>
      </c>
      <c r="B23" t="s">
        <v>27</v>
      </c>
      <c r="C23" s="31">
        <v>2018</v>
      </c>
      <c r="D23" s="31">
        <v>1</v>
      </c>
      <c r="E23" t="s">
        <v>52</v>
      </c>
      <c r="F23" t="s">
        <v>97</v>
      </c>
      <c r="G23" s="30">
        <v>42933</v>
      </c>
      <c r="H23" s="30">
        <v>42933</v>
      </c>
      <c r="I23" s="31">
        <v>31</v>
      </c>
      <c r="J23" t="s">
        <v>44</v>
      </c>
      <c r="L23" t="s">
        <v>37</v>
      </c>
      <c r="M23" t="s">
        <v>38</v>
      </c>
      <c r="P23" t="s">
        <v>26</v>
      </c>
      <c r="Q23" t="s">
        <v>55</v>
      </c>
      <c r="W23" s="32">
        <v>-5101</v>
      </c>
      <c r="X23" t="s">
        <v>101</v>
      </c>
      <c r="Y23" t="s">
        <v>45</v>
      </c>
      <c r="Z23" t="s">
        <v>70</v>
      </c>
    </row>
    <row r="24" spans="1:26" x14ac:dyDescent="0.3">
      <c r="A24" t="s">
        <v>26</v>
      </c>
      <c r="B24" t="s">
        <v>27</v>
      </c>
      <c r="C24" s="31">
        <v>2018</v>
      </c>
      <c r="D24" s="31">
        <v>1</v>
      </c>
      <c r="E24" t="s">
        <v>52</v>
      </c>
      <c r="F24" t="s">
        <v>97</v>
      </c>
      <c r="G24" s="30">
        <v>42933</v>
      </c>
      <c r="H24" s="30">
        <v>42933</v>
      </c>
      <c r="I24" s="31">
        <v>41</v>
      </c>
      <c r="J24" t="s">
        <v>44</v>
      </c>
      <c r="L24" t="s">
        <v>37</v>
      </c>
      <c r="M24" t="s">
        <v>38</v>
      </c>
      <c r="P24" t="s">
        <v>26</v>
      </c>
      <c r="Q24" t="s">
        <v>55</v>
      </c>
      <c r="W24" s="32">
        <v>-1401</v>
      </c>
      <c r="X24" t="s">
        <v>102</v>
      </c>
      <c r="Y24" t="s">
        <v>45</v>
      </c>
      <c r="Z24" t="s">
        <v>70</v>
      </c>
    </row>
    <row r="25" spans="1:26" x14ac:dyDescent="0.3">
      <c r="A25" t="s">
        <v>26</v>
      </c>
      <c r="B25" t="s">
        <v>27</v>
      </c>
      <c r="C25" s="31">
        <v>2018</v>
      </c>
      <c r="D25" s="31">
        <v>1</v>
      </c>
      <c r="E25" t="s">
        <v>52</v>
      </c>
      <c r="F25" t="s">
        <v>97</v>
      </c>
      <c r="G25" s="30">
        <v>42933</v>
      </c>
      <c r="H25" s="30">
        <v>42933</v>
      </c>
      <c r="I25" s="31">
        <v>42</v>
      </c>
      <c r="J25" t="s">
        <v>44</v>
      </c>
      <c r="L25" t="s">
        <v>37</v>
      </c>
      <c r="M25" t="s">
        <v>38</v>
      </c>
      <c r="P25" t="s">
        <v>26</v>
      </c>
      <c r="Q25" t="s">
        <v>55</v>
      </c>
      <c r="W25" s="32">
        <v>-3168</v>
      </c>
      <c r="X25" t="s">
        <v>103</v>
      </c>
      <c r="Y25" t="s">
        <v>45</v>
      </c>
      <c r="Z25" t="s">
        <v>70</v>
      </c>
    </row>
    <row r="26" spans="1:26" x14ac:dyDescent="0.3">
      <c r="A26" t="s">
        <v>26</v>
      </c>
      <c r="B26" t="s">
        <v>27</v>
      </c>
      <c r="C26" s="31">
        <v>2018</v>
      </c>
      <c r="D26" s="31">
        <v>1</v>
      </c>
      <c r="E26" t="s">
        <v>52</v>
      </c>
      <c r="F26" t="s">
        <v>97</v>
      </c>
      <c r="G26" s="30">
        <v>42933</v>
      </c>
      <c r="H26" s="30">
        <v>42933</v>
      </c>
      <c r="I26" s="31">
        <v>43</v>
      </c>
      <c r="J26" t="s">
        <v>44</v>
      </c>
      <c r="L26" t="s">
        <v>37</v>
      </c>
      <c r="M26" t="s">
        <v>38</v>
      </c>
      <c r="P26" t="s">
        <v>26</v>
      </c>
      <c r="Q26" t="s">
        <v>55</v>
      </c>
      <c r="W26" s="32">
        <v>-4072</v>
      </c>
      <c r="X26" t="s">
        <v>104</v>
      </c>
      <c r="Y26" t="s">
        <v>45</v>
      </c>
      <c r="Z26" t="s">
        <v>70</v>
      </c>
    </row>
    <row r="27" spans="1:26" x14ac:dyDescent="0.3">
      <c r="A27" t="s">
        <v>26</v>
      </c>
      <c r="B27" t="s">
        <v>27</v>
      </c>
      <c r="C27" s="31">
        <v>2018</v>
      </c>
      <c r="D27" s="31">
        <v>1</v>
      </c>
      <c r="E27" t="s">
        <v>52</v>
      </c>
      <c r="F27" t="s">
        <v>97</v>
      </c>
      <c r="G27" s="30">
        <v>42933</v>
      </c>
      <c r="H27" s="30">
        <v>42933</v>
      </c>
      <c r="I27" s="31">
        <v>44</v>
      </c>
      <c r="J27" t="s">
        <v>44</v>
      </c>
      <c r="L27" t="s">
        <v>37</v>
      </c>
      <c r="M27" t="s">
        <v>38</v>
      </c>
      <c r="P27" t="s">
        <v>26</v>
      </c>
      <c r="Q27" t="s">
        <v>55</v>
      </c>
      <c r="W27" s="32">
        <v>-4109</v>
      </c>
      <c r="X27" t="s">
        <v>105</v>
      </c>
      <c r="Y27" t="s">
        <v>45</v>
      </c>
      <c r="Z27" t="s">
        <v>70</v>
      </c>
    </row>
    <row r="28" spans="1:26" x14ac:dyDescent="0.3">
      <c r="A28" t="s">
        <v>26</v>
      </c>
      <c r="B28" t="s">
        <v>27</v>
      </c>
      <c r="C28" s="31">
        <v>2018</v>
      </c>
      <c r="D28" s="31">
        <v>1</v>
      </c>
      <c r="E28" t="s">
        <v>52</v>
      </c>
      <c r="F28" t="s">
        <v>97</v>
      </c>
      <c r="G28" s="30">
        <v>42933</v>
      </c>
      <c r="H28" s="30">
        <v>42933</v>
      </c>
      <c r="I28" s="31">
        <v>45</v>
      </c>
      <c r="J28" t="s">
        <v>44</v>
      </c>
      <c r="L28" t="s">
        <v>37</v>
      </c>
      <c r="M28" t="s">
        <v>38</v>
      </c>
      <c r="P28" t="s">
        <v>26</v>
      </c>
      <c r="Q28" t="s">
        <v>55</v>
      </c>
      <c r="W28" s="32">
        <v>-4543</v>
      </c>
      <c r="X28" t="s">
        <v>106</v>
      </c>
      <c r="Y28" t="s">
        <v>45</v>
      </c>
      <c r="Z28" t="s">
        <v>70</v>
      </c>
    </row>
    <row r="29" spans="1:26" x14ac:dyDescent="0.3">
      <c r="A29" t="s">
        <v>26</v>
      </c>
      <c r="B29" t="s">
        <v>27</v>
      </c>
      <c r="C29" s="31">
        <v>2018</v>
      </c>
      <c r="D29" s="31">
        <v>1</v>
      </c>
      <c r="E29" t="s">
        <v>52</v>
      </c>
      <c r="F29" t="s">
        <v>97</v>
      </c>
      <c r="G29" s="30">
        <v>42933</v>
      </c>
      <c r="H29" s="30">
        <v>42933</v>
      </c>
      <c r="I29" s="31">
        <v>46</v>
      </c>
      <c r="J29" t="s">
        <v>44</v>
      </c>
      <c r="L29" t="s">
        <v>37</v>
      </c>
      <c r="M29" t="s">
        <v>38</v>
      </c>
      <c r="P29" t="s">
        <v>26</v>
      </c>
      <c r="Q29" t="s">
        <v>55</v>
      </c>
      <c r="W29" s="32">
        <v>-498</v>
      </c>
      <c r="X29" t="s">
        <v>107</v>
      </c>
      <c r="Y29" t="s">
        <v>45</v>
      </c>
      <c r="Z29" t="s">
        <v>70</v>
      </c>
    </row>
    <row r="30" spans="1:26" x14ac:dyDescent="0.3">
      <c r="A30" t="s">
        <v>26</v>
      </c>
      <c r="B30" t="s">
        <v>27</v>
      </c>
      <c r="C30" s="31">
        <v>2018</v>
      </c>
      <c r="D30" s="31">
        <v>1</v>
      </c>
      <c r="E30" t="s">
        <v>52</v>
      </c>
      <c r="F30" t="s">
        <v>136</v>
      </c>
      <c r="G30" s="30">
        <v>42936</v>
      </c>
      <c r="H30" s="30">
        <v>42936</v>
      </c>
      <c r="I30" s="31">
        <v>19</v>
      </c>
      <c r="J30" t="s">
        <v>44</v>
      </c>
      <c r="L30" t="s">
        <v>37</v>
      </c>
      <c r="M30" t="s">
        <v>38</v>
      </c>
      <c r="P30" t="s">
        <v>26</v>
      </c>
      <c r="Q30" t="s">
        <v>55</v>
      </c>
      <c r="W30" s="32">
        <v>-5203</v>
      </c>
      <c r="X30" t="s">
        <v>130</v>
      </c>
      <c r="Y30" t="s">
        <v>45</v>
      </c>
      <c r="Z30" t="s">
        <v>70</v>
      </c>
    </row>
    <row r="31" spans="1:26" x14ac:dyDescent="0.3">
      <c r="A31" t="s">
        <v>26</v>
      </c>
      <c r="B31" t="s">
        <v>27</v>
      </c>
      <c r="C31" s="31">
        <v>2018</v>
      </c>
      <c r="D31" s="31">
        <v>1</v>
      </c>
      <c r="E31" t="s">
        <v>52</v>
      </c>
      <c r="F31" t="s">
        <v>136</v>
      </c>
      <c r="G31" s="30">
        <v>42936</v>
      </c>
      <c r="H31" s="30">
        <v>42936</v>
      </c>
      <c r="I31" s="31">
        <v>20</v>
      </c>
      <c r="J31" t="s">
        <v>44</v>
      </c>
      <c r="L31" t="s">
        <v>37</v>
      </c>
      <c r="M31" t="s">
        <v>38</v>
      </c>
      <c r="P31" t="s">
        <v>26</v>
      </c>
      <c r="Q31" t="s">
        <v>55</v>
      </c>
      <c r="W31" s="32">
        <v>-2898</v>
      </c>
      <c r="X31" t="s">
        <v>131</v>
      </c>
      <c r="Y31" t="s">
        <v>45</v>
      </c>
      <c r="Z31" t="s">
        <v>70</v>
      </c>
    </row>
    <row r="32" spans="1:26" x14ac:dyDescent="0.3">
      <c r="A32" t="s">
        <v>26</v>
      </c>
      <c r="B32" t="s">
        <v>27</v>
      </c>
      <c r="C32" s="31">
        <v>2018</v>
      </c>
      <c r="D32" s="31">
        <v>1</v>
      </c>
      <c r="E32" t="s">
        <v>52</v>
      </c>
      <c r="F32" t="s">
        <v>147</v>
      </c>
      <c r="G32" s="30">
        <v>42938</v>
      </c>
      <c r="H32" s="30">
        <v>42938</v>
      </c>
      <c r="I32" s="31">
        <v>59</v>
      </c>
      <c r="J32" t="s">
        <v>44</v>
      </c>
      <c r="L32" t="s">
        <v>37</v>
      </c>
      <c r="M32" t="s">
        <v>38</v>
      </c>
      <c r="P32" t="s">
        <v>26</v>
      </c>
      <c r="Q32" t="s">
        <v>55</v>
      </c>
      <c r="W32" s="32">
        <v>-2143</v>
      </c>
      <c r="X32" t="s">
        <v>138</v>
      </c>
      <c r="Y32" t="s">
        <v>45</v>
      </c>
      <c r="Z32" t="s">
        <v>70</v>
      </c>
    </row>
    <row r="33" spans="1:26" x14ac:dyDescent="0.3">
      <c r="A33" t="s">
        <v>26</v>
      </c>
      <c r="B33" t="s">
        <v>27</v>
      </c>
      <c r="C33" s="31">
        <v>2018</v>
      </c>
      <c r="D33" s="31">
        <v>1</v>
      </c>
      <c r="E33" t="s">
        <v>52</v>
      </c>
      <c r="F33" t="s">
        <v>147</v>
      </c>
      <c r="G33" s="30">
        <v>42938</v>
      </c>
      <c r="H33" s="30">
        <v>42938</v>
      </c>
      <c r="I33" s="31">
        <v>65</v>
      </c>
      <c r="J33" t="s">
        <v>44</v>
      </c>
      <c r="L33" t="s">
        <v>37</v>
      </c>
      <c r="M33" t="s">
        <v>38</v>
      </c>
      <c r="P33" t="s">
        <v>26</v>
      </c>
      <c r="Q33" t="s">
        <v>55</v>
      </c>
      <c r="W33" s="32">
        <v>-1214</v>
      </c>
      <c r="X33" t="s">
        <v>139</v>
      </c>
      <c r="Y33" t="s">
        <v>45</v>
      </c>
      <c r="Z33" t="s">
        <v>70</v>
      </c>
    </row>
    <row r="34" spans="1:26" x14ac:dyDescent="0.3">
      <c r="A34" t="s">
        <v>26</v>
      </c>
      <c r="B34" t="s">
        <v>27</v>
      </c>
      <c r="C34" s="31">
        <v>2018</v>
      </c>
      <c r="D34" s="31">
        <v>1</v>
      </c>
      <c r="E34" t="s">
        <v>52</v>
      </c>
      <c r="F34" t="s">
        <v>147</v>
      </c>
      <c r="G34" s="30">
        <v>42938</v>
      </c>
      <c r="H34" s="30">
        <v>42938</v>
      </c>
      <c r="I34" s="31">
        <v>66</v>
      </c>
      <c r="J34" t="s">
        <v>44</v>
      </c>
      <c r="L34" t="s">
        <v>37</v>
      </c>
      <c r="M34" t="s">
        <v>38</v>
      </c>
      <c r="P34" t="s">
        <v>26</v>
      </c>
      <c r="Q34" t="s">
        <v>55</v>
      </c>
      <c r="W34" s="32">
        <v>-1113.08</v>
      </c>
      <c r="X34" t="s">
        <v>140</v>
      </c>
      <c r="Y34" t="s">
        <v>45</v>
      </c>
      <c r="Z34" t="s">
        <v>70</v>
      </c>
    </row>
    <row r="35" spans="1:26" x14ac:dyDescent="0.3">
      <c r="A35" t="s">
        <v>26</v>
      </c>
      <c r="B35" t="s">
        <v>27</v>
      </c>
      <c r="C35" s="31">
        <v>2018</v>
      </c>
      <c r="D35" s="31">
        <v>1</v>
      </c>
      <c r="E35" t="s">
        <v>39</v>
      </c>
      <c r="F35" t="s">
        <v>148</v>
      </c>
      <c r="G35" s="30">
        <v>42943</v>
      </c>
      <c r="H35" s="30">
        <v>42943</v>
      </c>
      <c r="I35" s="31">
        <v>23</v>
      </c>
      <c r="J35" t="s">
        <v>44</v>
      </c>
      <c r="L35" t="s">
        <v>37</v>
      </c>
      <c r="M35" t="s">
        <v>38</v>
      </c>
      <c r="Q35" t="s">
        <v>49</v>
      </c>
      <c r="W35" s="32">
        <v>4906.6400000000003</v>
      </c>
      <c r="Y35" t="s">
        <v>45</v>
      </c>
      <c r="Z35" t="s">
        <v>150</v>
      </c>
    </row>
    <row r="36" spans="1:26" x14ac:dyDescent="0.3">
      <c r="A36" t="s">
        <v>26</v>
      </c>
      <c r="B36" t="s">
        <v>27</v>
      </c>
      <c r="C36" s="31">
        <v>2018</v>
      </c>
      <c r="D36" s="31">
        <v>2</v>
      </c>
      <c r="E36" t="s">
        <v>52</v>
      </c>
      <c r="F36" t="s">
        <v>176</v>
      </c>
      <c r="G36" s="30">
        <v>42948</v>
      </c>
      <c r="H36" s="30">
        <v>42945</v>
      </c>
      <c r="I36" s="31">
        <v>27</v>
      </c>
      <c r="J36" t="s">
        <v>44</v>
      </c>
      <c r="L36" t="s">
        <v>37</v>
      </c>
      <c r="M36" t="s">
        <v>38</v>
      </c>
      <c r="P36" t="s">
        <v>26</v>
      </c>
      <c r="Q36" t="s">
        <v>33</v>
      </c>
      <c r="W36" s="32">
        <v>-1866</v>
      </c>
      <c r="X36" t="s">
        <v>152</v>
      </c>
      <c r="Y36" t="s">
        <v>45</v>
      </c>
      <c r="Z36" t="s">
        <v>70</v>
      </c>
    </row>
    <row r="37" spans="1:26" x14ac:dyDescent="0.3">
      <c r="A37" t="s">
        <v>26</v>
      </c>
      <c r="B37" t="s">
        <v>27</v>
      </c>
      <c r="C37" s="31">
        <v>2018</v>
      </c>
      <c r="D37" s="31">
        <v>2</v>
      </c>
      <c r="E37" t="s">
        <v>52</v>
      </c>
      <c r="F37" t="s">
        <v>176</v>
      </c>
      <c r="G37" s="30">
        <v>42948</v>
      </c>
      <c r="H37" s="30">
        <v>42945</v>
      </c>
      <c r="I37" s="31">
        <v>28</v>
      </c>
      <c r="J37" t="s">
        <v>44</v>
      </c>
      <c r="L37" t="s">
        <v>37</v>
      </c>
      <c r="M37" t="s">
        <v>38</v>
      </c>
      <c r="P37" t="s">
        <v>26</v>
      </c>
      <c r="Q37" t="s">
        <v>33</v>
      </c>
      <c r="W37" s="32">
        <v>-842</v>
      </c>
      <c r="X37" t="s">
        <v>153</v>
      </c>
      <c r="Y37" t="s">
        <v>45</v>
      </c>
      <c r="Z37" t="s">
        <v>70</v>
      </c>
    </row>
    <row r="38" spans="1:26" x14ac:dyDescent="0.3">
      <c r="A38" t="s">
        <v>26</v>
      </c>
      <c r="B38" t="s">
        <v>27</v>
      </c>
      <c r="C38" s="31">
        <v>2018</v>
      </c>
      <c r="D38" s="31">
        <v>2</v>
      </c>
      <c r="E38" t="s">
        <v>52</v>
      </c>
      <c r="F38" t="s">
        <v>176</v>
      </c>
      <c r="G38" s="30">
        <v>42948</v>
      </c>
      <c r="H38" s="30">
        <v>42945</v>
      </c>
      <c r="I38" s="31">
        <v>29</v>
      </c>
      <c r="J38" t="s">
        <v>44</v>
      </c>
      <c r="L38" t="s">
        <v>37</v>
      </c>
      <c r="M38" t="s">
        <v>38</v>
      </c>
      <c r="P38" t="s">
        <v>26</v>
      </c>
      <c r="Q38" t="s">
        <v>33</v>
      </c>
      <c r="W38" s="32">
        <v>-2744</v>
      </c>
      <c r="X38" t="s">
        <v>154</v>
      </c>
      <c r="Y38" t="s">
        <v>45</v>
      </c>
      <c r="Z38" t="s">
        <v>70</v>
      </c>
    </row>
    <row r="39" spans="1:26" x14ac:dyDescent="0.3">
      <c r="A39" t="s">
        <v>26</v>
      </c>
      <c r="B39" t="s">
        <v>27</v>
      </c>
      <c r="C39" s="31">
        <v>2018</v>
      </c>
      <c r="D39" s="31">
        <v>2</v>
      </c>
      <c r="E39" t="s">
        <v>52</v>
      </c>
      <c r="F39" t="s">
        <v>176</v>
      </c>
      <c r="G39" s="30">
        <v>42948</v>
      </c>
      <c r="H39" s="30">
        <v>42945</v>
      </c>
      <c r="I39" s="31">
        <v>30</v>
      </c>
      <c r="J39" t="s">
        <v>44</v>
      </c>
      <c r="L39" t="s">
        <v>37</v>
      </c>
      <c r="M39" t="s">
        <v>38</v>
      </c>
      <c r="P39" t="s">
        <v>26</v>
      </c>
      <c r="Q39" t="s">
        <v>33</v>
      </c>
      <c r="W39" s="32">
        <v>-1614</v>
      </c>
      <c r="X39" t="s">
        <v>155</v>
      </c>
      <c r="Y39" t="s">
        <v>45</v>
      </c>
      <c r="Z39" t="s">
        <v>70</v>
      </c>
    </row>
    <row r="40" spans="1:26" x14ac:dyDescent="0.3">
      <c r="A40" t="s">
        <v>26</v>
      </c>
      <c r="B40" t="s">
        <v>27</v>
      </c>
      <c r="C40" s="31">
        <v>2018</v>
      </c>
      <c r="D40" s="31">
        <v>2</v>
      </c>
      <c r="E40" t="s">
        <v>52</v>
      </c>
      <c r="F40" t="s">
        <v>176</v>
      </c>
      <c r="G40" s="30">
        <v>42948</v>
      </c>
      <c r="H40" s="30">
        <v>42945</v>
      </c>
      <c r="I40" s="31">
        <v>31</v>
      </c>
      <c r="J40" t="s">
        <v>44</v>
      </c>
      <c r="L40" t="s">
        <v>37</v>
      </c>
      <c r="M40" t="s">
        <v>38</v>
      </c>
      <c r="P40" t="s">
        <v>26</v>
      </c>
      <c r="Q40" t="s">
        <v>33</v>
      </c>
      <c r="W40" s="32">
        <v>-872</v>
      </c>
      <c r="X40" t="s">
        <v>156</v>
      </c>
      <c r="Y40" t="s">
        <v>45</v>
      </c>
      <c r="Z40" t="s">
        <v>70</v>
      </c>
    </row>
    <row r="41" spans="1:26" x14ac:dyDescent="0.3">
      <c r="A41" t="s">
        <v>26</v>
      </c>
      <c r="B41" t="s">
        <v>27</v>
      </c>
      <c r="C41" s="31">
        <v>2018</v>
      </c>
      <c r="D41" s="31">
        <v>2</v>
      </c>
      <c r="E41" t="s">
        <v>52</v>
      </c>
      <c r="F41" t="s">
        <v>176</v>
      </c>
      <c r="G41" s="30">
        <v>42948</v>
      </c>
      <c r="H41" s="30">
        <v>42945</v>
      </c>
      <c r="I41" s="31">
        <v>32</v>
      </c>
      <c r="J41" t="s">
        <v>44</v>
      </c>
      <c r="L41" t="s">
        <v>37</v>
      </c>
      <c r="M41" t="s">
        <v>38</v>
      </c>
      <c r="P41" t="s">
        <v>26</v>
      </c>
      <c r="Q41" t="s">
        <v>33</v>
      </c>
      <c r="W41" s="32">
        <v>-1536</v>
      </c>
      <c r="X41" t="s">
        <v>157</v>
      </c>
      <c r="Y41" t="s">
        <v>45</v>
      </c>
      <c r="Z41" t="s">
        <v>70</v>
      </c>
    </row>
    <row r="42" spans="1:26" x14ac:dyDescent="0.3">
      <c r="A42" t="s">
        <v>26</v>
      </c>
      <c r="B42" t="s">
        <v>27</v>
      </c>
      <c r="C42" s="31">
        <v>2018</v>
      </c>
      <c r="D42" s="31">
        <v>2</v>
      </c>
      <c r="E42" t="s">
        <v>52</v>
      </c>
      <c r="F42" t="s">
        <v>176</v>
      </c>
      <c r="G42" s="30">
        <v>42948</v>
      </c>
      <c r="H42" s="30">
        <v>42945</v>
      </c>
      <c r="I42" s="31">
        <v>33</v>
      </c>
      <c r="J42" t="s">
        <v>44</v>
      </c>
      <c r="L42" t="s">
        <v>37</v>
      </c>
      <c r="M42" t="s">
        <v>38</v>
      </c>
      <c r="P42" t="s">
        <v>26</v>
      </c>
      <c r="Q42" t="s">
        <v>33</v>
      </c>
      <c r="W42" s="32">
        <v>-1371</v>
      </c>
      <c r="X42" t="s">
        <v>158</v>
      </c>
      <c r="Y42" t="s">
        <v>45</v>
      </c>
      <c r="Z42" t="s">
        <v>70</v>
      </c>
    </row>
    <row r="43" spans="1:26" x14ac:dyDescent="0.3">
      <c r="A43" t="s">
        <v>26</v>
      </c>
      <c r="B43" t="s">
        <v>27</v>
      </c>
      <c r="C43" s="31">
        <v>2018</v>
      </c>
      <c r="D43" s="31">
        <v>2</v>
      </c>
      <c r="E43" t="s">
        <v>52</v>
      </c>
      <c r="F43" t="s">
        <v>176</v>
      </c>
      <c r="G43" s="30">
        <v>42948</v>
      </c>
      <c r="H43" s="30">
        <v>42945</v>
      </c>
      <c r="I43" s="31">
        <v>34</v>
      </c>
      <c r="J43" t="s">
        <v>44</v>
      </c>
      <c r="L43" t="s">
        <v>37</v>
      </c>
      <c r="M43" t="s">
        <v>38</v>
      </c>
      <c r="P43" t="s">
        <v>26</v>
      </c>
      <c r="Q43" t="s">
        <v>33</v>
      </c>
      <c r="W43" s="32">
        <v>-1945</v>
      </c>
      <c r="X43" t="s">
        <v>159</v>
      </c>
      <c r="Y43" t="s">
        <v>45</v>
      </c>
      <c r="Z43" t="s">
        <v>70</v>
      </c>
    </row>
    <row r="44" spans="1:26" x14ac:dyDescent="0.3">
      <c r="A44" t="s">
        <v>26</v>
      </c>
      <c r="B44" t="s">
        <v>27</v>
      </c>
      <c r="C44" s="31">
        <v>2018</v>
      </c>
      <c r="D44" s="31">
        <v>2</v>
      </c>
      <c r="E44" t="s">
        <v>52</v>
      </c>
      <c r="F44" t="s">
        <v>184</v>
      </c>
      <c r="G44" s="30">
        <v>42964</v>
      </c>
      <c r="H44" s="30">
        <v>42964</v>
      </c>
      <c r="I44" s="31">
        <v>11</v>
      </c>
      <c r="J44" t="s">
        <v>44</v>
      </c>
      <c r="L44" t="s">
        <v>37</v>
      </c>
      <c r="M44" t="s">
        <v>38</v>
      </c>
      <c r="P44" t="s">
        <v>26</v>
      </c>
      <c r="Q44" t="s">
        <v>33</v>
      </c>
      <c r="W44" s="32">
        <v>-1644.47</v>
      </c>
      <c r="X44" t="s">
        <v>178</v>
      </c>
      <c r="Y44" t="s">
        <v>45</v>
      </c>
      <c r="Z44" t="s">
        <v>70</v>
      </c>
    </row>
    <row r="45" spans="1:26" x14ac:dyDescent="0.3">
      <c r="A45" t="s">
        <v>26</v>
      </c>
      <c r="B45" t="s">
        <v>27</v>
      </c>
      <c r="C45" s="31">
        <v>2018</v>
      </c>
      <c r="D45" s="31">
        <v>2</v>
      </c>
      <c r="E45" t="s">
        <v>52</v>
      </c>
      <c r="F45" t="s">
        <v>184</v>
      </c>
      <c r="G45" s="30">
        <v>42964</v>
      </c>
      <c r="H45" s="30">
        <v>42964</v>
      </c>
      <c r="I45" s="31">
        <v>12</v>
      </c>
      <c r="J45" t="s">
        <v>44</v>
      </c>
      <c r="L45" t="s">
        <v>37</v>
      </c>
      <c r="M45" t="s">
        <v>38</v>
      </c>
      <c r="P45" t="s">
        <v>26</v>
      </c>
      <c r="Q45" t="s">
        <v>55</v>
      </c>
      <c r="W45" s="32">
        <v>-1967</v>
      </c>
      <c r="X45" t="s">
        <v>179</v>
      </c>
      <c r="Y45" t="s">
        <v>45</v>
      </c>
      <c r="Z45" t="s">
        <v>70</v>
      </c>
    </row>
    <row r="46" spans="1:26" x14ac:dyDescent="0.3">
      <c r="A46" t="s">
        <v>26</v>
      </c>
      <c r="B46" t="s">
        <v>27</v>
      </c>
      <c r="C46" s="31">
        <v>2018</v>
      </c>
      <c r="D46" s="31">
        <v>2</v>
      </c>
      <c r="E46" t="s">
        <v>52</v>
      </c>
      <c r="F46" t="s">
        <v>213</v>
      </c>
      <c r="G46" s="30">
        <v>42976</v>
      </c>
      <c r="H46" s="30">
        <v>42976</v>
      </c>
      <c r="I46" s="31">
        <v>4</v>
      </c>
      <c r="J46" t="s">
        <v>44</v>
      </c>
      <c r="L46" t="s">
        <v>37</v>
      </c>
      <c r="M46" t="s">
        <v>38</v>
      </c>
      <c r="P46" t="s">
        <v>26</v>
      </c>
      <c r="Q46" t="s">
        <v>55</v>
      </c>
      <c r="W46" s="32">
        <v>-769</v>
      </c>
      <c r="X46" t="s">
        <v>186</v>
      </c>
      <c r="Y46" t="s">
        <v>45</v>
      </c>
      <c r="Z46" t="s">
        <v>70</v>
      </c>
    </row>
    <row r="47" spans="1:26" x14ac:dyDescent="0.3">
      <c r="A47" t="s">
        <v>26</v>
      </c>
      <c r="B47" t="s">
        <v>27</v>
      </c>
      <c r="C47" s="31">
        <v>2018</v>
      </c>
      <c r="D47" s="31">
        <v>2</v>
      </c>
      <c r="E47" t="s">
        <v>52</v>
      </c>
      <c r="F47" t="s">
        <v>213</v>
      </c>
      <c r="G47" s="30">
        <v>42976</v>
      </c>
      <c r="H47" s="30">
        <v>42976</v>
      </c>
      <c r="I47" s="31">
        <v>5</v>
      </c>
      <c r="J47" t="s">
        <v>44</v>
      </c>
      <c r="L47" t="s">
        <v>37</v>
      </c>
      <c r="M47" t="s">
        <v>38</v>
      </c>
      <c r="P47" t="s">
        <v>26</v>
      </c>
      <c r="Q47" t="s">
        <v>55</v>
      </c>
      <c r="W47" s="32">
        <v>-517</v>
      </c>
      <c r="X47" t="s">
        <v>187</v>
      </c>
      <c r="Y47" t="s">
        <v>45</v>
      </c>
      <c r="Z47" t="s">
        <v>70</v>
      </c>
    </row>
    <row r="48" spans="1:26" x14ac:dyDescent="0.3">
      <c r="A48" t="s">
        <v>26</v>
      </c>
      <c r="B48" t="s">
        <v>27</v>
      </c>
      <c r="C48" s="31">
        <v>2018</v>
      </c>
      <c r="D48" s="31">
        <v>2</v>
      </c>
      <c r="E48" t="s">
        <v>52</v>
      </c>
      <c r="F48" t="s">
        <v>213</v>
      </c>
      <c r="G48" s="30">
        <v>42976</v>
      </c>
      <c r="H48" s="30">
        <v>42976</v>
      </c>
      <c r="I48" s="31">
        <v>6</v>
      </c>
      <c r="J48" t="s">
        <v>44</v>
      </c>
      <c r="L48" t="s">
        <v>37</v>
      </c>
      <c r="M48" t="s">
        <v>38</v>
      </c>
      <c r="P48" t="s">
        <v>26</v>
      </c>
      <c r="Q48" t="s">
        <v>55</v>
      </c>
      <c r="W48" s="32">
        <v>-1340</v>
      </c>
      <c r="X48" t="s">
        <v>188</v>
      </c>
      <c r="Y48" t="s">
        <v>45</v>
      </c>
      <c r="Z48" t="s">
        <v>70</v>
      </c>
    </row>
    <row r="49" spans="1:26" x14ac:dyDescent="0.3">
      <c r="A49" t="s">
        <v>26</v>
      </c>
      <c r="B49" t="s">
        <v>27</v>
      </c>
      <c r="C49" s="31">
        <v>2018</v>
      </c>
      <c r="D49" s="31">
        <v>2</v>
      </c>
      <c r="E49" t="s">
        <v>52</v>
      </c>
      <c r="F49" t="s">
        <v>213</v>
      </c>
      <c r="G49" s="30">
        <v>42976</v>
      </c>
      <c r="H49" s="30">
        <v>42976</v>
      </c>
      <c r="I49" s="31">
        <v>7</v>
      </c>
      <c r="J49" t="s">
        <v>44</v>
      </c>
      <c r="L49" t="s">
        <v>37</v>
      </c>
      <c r="M49" t="s">
        <v>38</v>
      </c>
      <c r="P49" t="s">
        <v>26</v>
      </c>
      <c r="Q49" t="s">
        <v>55</v>
      </c>
      <c r="W49" s="32">
        <v>-1701</v>
      </c>
      <c r="X49" t="s">
        <v>189</v>
      </c>
      <c r="Y49" t="s">
        <v>45</v>
      </c>
      <c r="Z49" t="s">
        <v>70</v>
      </c>
    </row>
    <row r="50" spans="1:26" x14ac:dyDescent="0.3">
      <c r="A50" t="s">
        <v>26</v>
      </c>
      <c r="B50" t="s">
        <v>27</v>
      </c>
      <c r="C50" s="31">
        <v>2018</v>
      </c>
      <c r="D50" s="31">
        <v>2</v>
      </c>
      <c r="E50" t="s">
        <v>52</v>
      </c>
      <c r="F50" t="s">
        <v>213</v>
      </c>
      <c r="G50" s="30">
        <v>42976</v>
      </c>
      <c r="H50" s="30">
        <v>42976</v>
      </c>
      <c r="I50" s="31">
        <v>23</v>
      </c>
      <c r="J50" t="s">
        <v>44</v>
      </c>
      <c r="L50" t="s">
        <v>37</v>
      </c>
      <c r="M50" t="s">
        <v>38</v>
      </c>
      <c r="P50" t="s">
        <v>26</v>
      </c>
      <c r="Q50" t="s">
        <v>55</v>
      </c>
      <c r="W50" s="32">
        <v>-1623</v>
      </c>
      <c r="X50" t="s">
        <v>190</v>
      </c>
      <c r="Y50" t="s">
        <v>45</v>
      </c>
      <c r="Z50" t="s">
        <v>70</v>
      </c>
    </row>
    <row r="51" spans="1:26" x14ac:dyDescent="0.3">
      <c r="A51" t="s">
        <v>26</v>
      </c>
      <c r="B51" t="s">
        <v>27</v>
      </c>
      <c r="C51" s="31">
        <v>2018</v>
      </c>
      <c r="D51" s="31">
        <v>2</v>
      </c>
      <c r="E51" t="s">
        <v>52</v>
      </c>
      <c r="F51" t="s">
        <v>213</v>
      </c>
      <c r="G51" s="30">
        <v>42976</v>
      </c>
      <c r="H51" s="30">
        <v>42976</v>
      </c>
      <c r="I51" s="31">
        <v>24</v>
      </c>
      <c r="J51" t="s">
        <v>44</v>
      </c>
      <c r="L51" t="s">
        <v>37</v>
      </c>
      <c r="M51" t="s">
        <v>38</v>
      </c>
      <c r="P51" t="s">
        <v>26</v>
      </c>
      <c r="Q51" t="s">
        <v>55</v>
      </c>
      <c r="W51" s="32">
        <v>-982</v>
      </c>
      <c r="X51" t="s">
        <v>191</v>
      </c>
      <c r="Y51" t="s">
        <v>45</v>
      </c>
      <c r="Z51" t="s">
        <v>70</v>
      </c>
    </row>
    <row r="52" spans="1:26" x14ac:dyDescent="0.3">
      <c r="A52" t="s">
        <v>26</v>
      </c>
      <c r="B52" t="s">
        <v>27</v>
      </c>
      <c r="C52" s="31">
        <v>2018</v>
      </c>
      <c r="D52" s="31">
        <v>2</v>
      </c>
      <c r="E52" t="s">
        <v>52</v>
      </c>
      <c r="F52" t="s">
        <v>213</v>
      </c>
      <c r="G52" s="30">
        <v>42976</v>
      </c>
      <c r="H52" s="30">
        <v>42976</v>
      </c>
      <c r="I52" s="31">
        <v>25</v>
      </c>
      <c r="J52" t="s">
        <v>44</v>
      </c>
      <c r="L52" t="s">
        <v>37</v>
      </c>
      <c r="M52" t="s">
        <v>38</v>
      </c>
      <c r="P52" t="s">
        <v>26</v>
      </c>
      <c r="Q52" t="s">
        <v>55</v>
      </c>
      <c r="W52" s="32">
        <v>-228.6</v>
      </c>
      <c r="X52" t="s">
        <v>192</v>
      </c>
      <c r="Y52" t="s">
        <v>45</v>
      </c>
      <c r="Z52" t="s">
        <v>70</v>
      </c>
    </row>
    <row r="53" spans="1:26" x14ac:dyDescent="0.3">
      <c r="A53" t="s">
        <v>26</v>
      </c>
      <c r="B53" t="s">
        <v>27</v>
      </c>
      <c r="C53" s="31">
        <v>2018</v>
      </c>
      <c r="D53" s="31">
        <v>2</v>
      </c>
      <c r="E53" t="s">
        <v>52</v>
      </c>
      <c r="F53" t="s">
        <v>213</v>
      </c>
      <c r="G53" s="30">
        <v>42976</v>
      </c>
      <c r="H53" s="30">
        <v>42976</v>
      </c>
      <c r="I53" s="31">
        <v>26</v>
      </c>
      <c r="J53" t="s">
        <v>44</v>
      </c>
      <c r="L53" t="s">
        <v>37</v>
      </c>
      <c r="M53" t="s">
        <v>38</v>
      </c>
      <c r="P53" t="s">
        <v>26</v>
      </c>
      <c r="Q53" t="s">
        <v>55</v>
      </c>
      <c r="W53" s="32">
        <v>-1349</v>
      </c>
      <c r="X53" t="s">
        <v>193</v>
      </c>
      <c r="Y53" t="s">
        <v>45</v>
      </c>
      <c r="Z53" t="s">
        <v>70</v>
      </c>
    </row>
    <row r="54" spans="1:26" x14ac:dyDescent="0.3">
      <c r="A54" t="s">
        <v>26</v>
      </c>
      <c r="B54" t="s">
        <v>27</v>
      </c>
      <c r="C54" s="31">
        <v>2018</v>
      </c>
      <c r="D54" s="31">
        <v>2</v>
      </c>
      <c r="E54" t="s">
        <v>52</v>
      </c>
      <c r="F54" t="s">
        <v>213</v>
      </c>
      <c r="G54" s="30">
        <v>42976</v>
      </c>
      <c r="H54" s="30">
        <v>42976</v>
      </c>
      <c r="I54" s="31">
        <v>27</v>
      </c>
      <c r="J54" t="s">
        <v>44</v>
      </c>
      <c r="L54" t="s">
        <v>37</v>
      </c>
      <c r="M54" t="s">
        <v>38</v>
      </c>
      <c r="P54" t="s">
        <v>26</v>
      </c>
      <c r="Q54" t="s">
        <v>55</v>
      </c>
      <c r="W54" s="32">
        <v>-1044</v>
      </c>
      <c r="X54" t="s">
        <v>194</v>
      </c>
      <c r="Y54" t="s">
        <v>45</v>
      </c>
      <c r="Z54" t="s">
        <v>70</v>
      </c>
    </row>
    <row r="55" spans="1:26" x14ac:dyDescent="0.3">
      <c r="A55" t="s">
        <v>26</v>
      </c>
      <c r="B55" t="s">
        <v>27</v>
      </c>
      <c r="C55" s="31">
        <v>2018</v>
      </c>
      <c r="D55" s="31">
        <v>3</v>
      </c>
      <c r="E55" t="s">
        <v>52</v>
      </c>
      <c r="F55" t="s">
        <v>229</v>
      </c>
      <c r="G55" s="30">
        <v>42986</v>
      </c>
      <c r="H55" s="30">
        <v>42986</v>
      </c>
      <c r="I55" s="31">
        <v>3</v>
      </c>
      <c r="J55" t="s">
        <v>44</v>
      </c>
      <c r="L55" t="s">
        <v>37</v>
      </c>
      <c r="M55" t="s">
        <v>38</v>
      </c>
      <c r="P55" t="s">
        <v>26</v>
      </c>
      <c r="Q55" t="s">
        <v>55</v>
      </c>
      <c r="W55" s="32">
        <v>-2316.6</v>
      </c>
      <c r="X55" t="s">
        <v>215</v>
      </c>
      <c r="Y55" t="s">
        <v>45</v>
      </c>
      <c r="Z55" t="s">
        <v>70</v>
      </c>
    </row>
    <row r="56" spans="1:26" x14ac:dyDescent="0.3">
      <c r="A56" t="s">
        <v>26</v>
      </c>
      <c r="B56" t="s">
        <v>27</v>
      </c>
      <c r="C56" s="31">
        <v>2018</v>
      </c>
      <c r="D56" s="31">
        <v>3</v>
      </c>
      <c r="E56" t="s">
        <v>52</v>
      </c>
      <c r="F56" t="s">
        <v>229</v>
      </c>
      <c r="G56" s="30">
        <v>42986</v>
      </c>
      <c r="H56" s="30">
        <v>42986</v>
      </c>
      <c r="I56" s="31">
        <v>4</v>
      </c>
      <c r="J56" t="s">
        <v>44</v>
      </c>
      <c r="L56" t="s">
        <v>37</v>
      </c>
      <c r="M56" t="s">
        <v>38</v>
      </c>
      <c r="P56" t="s">
        <v>26</v>
      </c>
      <c r="Q56" t="s">
        <v>55</v>
      </c>
      <c r="W56" s="32">
        <v>-1290</v>
      </c>
      <c r="X56" t="s">
        <v>216</v>
      </c>
      <c r="Y56" t="s">
        <v>45</v>
      </c>
      <c r="Z56" t="s">
        <v>70</v>
      </c>
    </row>
    <row r="57" spans="1:26" x14ac:dyDescent="0.3">
      <c r="A57" t="s">
        <v>26</v>
      </c>
      <c r="B57" t="s">
        <v>27</v>
      </c>
      <c r="C57" s="31">
        <v>2018</v>
      </c>
      <c r="D57" s="31">
        <v>3</v>
      </c>
      <c r="E57" t="s">
        <v>52</v>
      </c>
      <c r="F57" t="s">
        <v>229</v>
      </c>
      <c r="G57" s="30">
        <v>42986</v>
      </c>
      <c r="H57" s="30">
        <v>42986</v>
      </c>
      <c r="I57" s="31">
        <v>5</v>
      </c>
      <c r="J57" t="s">
        <v>44</v>
      </c>
      <c r="L57" t="s">
        <v>37</v>
      </c>
      <c r="M57" t="s">
        <v>38</v>
      </c>
      <c r="P57" t="s">
        <v>26</v>
      </c>
      <c r="Q57" t="s">
        <v>55</v>
      </c>
      <c r="W57" s="32">
        <v>-2597.4</v>
      </c>
      <c r="X57" t="s">
        <v>217</v>
      </c>
      <c r="Y57" t="s">
        <v>45</v>
      </c>
      <c r="Z57" t="s">
        <v>70</v>
      </c>
    </row>
    <row r="58" spans="1:26" x14ac:dyDescent="0.3">
      <c r="A58" t="s">
        <v>26</v>
      </c>
      <c r="B58" t="s">
        <v>27</v>
      </c>
      <c r="C58" s="31">
        <v>2018</v>
      </c>
      <c r="D58" s="31">
        <v>3</v>
      </c>
      <c r="E58" t="s">
        <v>52</v>
      </c>
      <c r="F58" t="s">
        <v>229</v>
      </c>
      <c r="G58" s="30">
        <v>42986</v>
      </c>
      <c r="H58" s="30">
        <v>42986</v>
      </c>
      <c r="I58" s="31">
        <v>6</v>
      </c>
      <c r="J58" t="s">
        <v>44</v>
      </c>
      <c r="L58" t="s">
        <v>37</v>
      </c>
      <c r="M58" t="s">
        <v>38</v>
      </c>
      <c r="P58" t="s">
        <v>26</v>
      </c>
      <c r="Q58" t="s">
        <v>55</v>
      </c>
      <c r="W58" s="32">
        <v>-1640</v>
      </c>
      <c r="X58" t="s">
        <v>218</v>
      </c>
      <c r="Y58" t="s">
        <v>45</v>
      </c>
      <c r="Z58" t="s">
        <v>70</v>
      </c>
    </row>
    <row r="59" spans="1:26" x14ac:dyDescent="0.3">
      <c r="A59" t="s">
        <v>26</v>
      </c>
      <c r="B59" t="s">
        <v>27</v>
      </c>
      <c r="C59" s="31">
        <v>2018</v>
      </c>
      <c r="D59" s="31">
        <v>3</v>
      </c>
      <c r="E59" t="s">
        <v>52</v>
      </c>
      <c r="F59" t="s">
        <v>229</v>
      </c>
      <c r="G59" s="30">
        <v>42986</v>
      </c>
      <c r="H59" s="30">
        <v>42986</v>
      </c>
      <c r="I59" s="31">
        <v>7</v>
      </c>
      <c r="J59" t="s">
        <v>44</v>
      </c>
      <c r="L59" t="s">
        <v>37</v>
      </c>
      <c r="M59" t="s">
        <v>38</v>
      </c>
      <c r="P59" t="s">
        <v>26</v>
      </c>
      <c r="Q59" t="s">
        <v>55</v>
      </c>
      <c r="W59" s="32">
        <v>-1438</v>
      </c>
      <c r="X59" t="s">
        <v>219</v>
      </c>
      <c r="Y59" t="s">
        <v>45</v>
      </c>
      <c r="Z59" t="s">
        <v>70</v>
      </c>
    </row>
    <row r="60" spans="1:26" x14ac:dyDescent="0.3">
      <c r="A60" t="s">
        <v>26</v>
      </c>
      <c r="B60" t="s">
        <v>27</v>
      </c>
      <c r="C60" s="31">
        <v>2018</v>
      </c>
      <c r="D60" s="31">
        <v>3</v>
      </c>
      <c r="E60" t="s">
        <v>52</v>
      </c>
      <c r="F60" t="s">
        <v>234</v>
      </c>
      <c r="G60" s="30">
        <v>42992</v>
      </c>
      <c r="H60" s="30">
        <v>42992</v>
      </c>
      <c r="I60" s="31">
        <v>1</v>
      </c>
      <c r="J60" t="s">
        <v>44</v>
      </c>
      <c r="L60" t="s">
        <v>37</v>
      </c>
      <c r="M60" t="s">
        <v>38</v>
      </c>
      <c r="P60" t="s">
        <v>26</v>
      </c>
      <c r="Q60" t="s">
        <v>55</v>
      </c>
      <c r="W60" s="32">
        <v>-500</v>
      </c>
      <c r="X60" t="s">
        <v>231</v>
      </c>
      <c r="Y60" t="s">
        <v>45</v>
      </c>
      <c r="Z60" t="s">
        <v>70</v>
      </c>
    </row>
    <row r="61" spans="1:26" x14ac:dyDescent="0.3">
      <c r="A61" t="s">
        <v>26</v>
      </c>
      <c r="B61" t="s">
        <v>27</v>
      </c>
      <c r="C61" s="31">
        <v>2018</v>
      </c>
      <c r="D61" s="31">
        <v>3</v>
      </c>
      <c r="E61" t="s">
        <v>52</v>
      </c>
      <c r="F61" t="s">
        <v>242</v>
      </c>
      <c r="G61" s="30">
        <v>43006</v>
      </c>
      <c r="H61" s="30">
        <v>43006</v>
      </c>
      <c r="I61" s="31">
        <v>22</v>
      </c>
      <c r="J61" t="s">
        <v>44</v>
      </c>
      <c r="L61" t="s">
        <v>37</v>
      </c>
      <c r="M61" t="s">
        <v>38</v>
      </c>
      <c r="P61" t="s">
        <v>26</v>
      </c>
      <c r="Q61" t="s">
        <v>55</v>
      </c>
      <c r="W61" s="32">
        <v>-895</v>
      </c>
      <c r="X61" t="s">
        <v>237</v>
      </c>
      <c r="Y61" t="s">
        <v>45</v>
      </c>
      <c r="Z61" t="s">
        <v>70</v>
      </c>
    </row>
    <row r="62" spans="1:26" x14ac:dyDescent="0.3">
      <c r="A62" t="s">
        <v>26</v>
      </c>
      <c r="B62" t="s">
        <v>27</v>
      </c>
      <c r="C62" s="31">
        <v>2018</v>
      </c>
      <c r="D62" s="31">
        <v>3</v>
      </c>
      <c r="E62" t="s">
        <v>52</v>
      </c>
      <c r="F62" t="s">
        <v>242</v>
      </c>
      <c r="G62" s="30">
        <v>43006</v>
      </c>
      <c r="H62" s="30">
        <v>43006</v>
      </c>
      <c r="I62" s="31">
        <v>41</v>
      </c>
      <c r="J62" t="s">
        <v>44</v>
      </c>
      <c r="L62" t="s">
        <v>37</v>
      </c>
      <c r="M62" t="s">
        <v>38</v>
      </c>
      <c r="P62" t="s">
        <v>26</v>
      </c>
      <c r="Q62" t="s">
        <v>55</v>
      </c>
      <c r="W62" s="32">
        <v>-5508</v>
      </c>
      <c r="X62" t="s">
        <v>236</v>
      </c>
      <c r="Y62" t="s">
        <v>45</v>
      </c>
      <c r="Z62" t="s">
        <v>70</v>
      </c>
    </row>
    <row r="63" spans="1:26" x14ac:dyDescent="0.3">
      <c r="A63" t="s">
        <v>26</v>
      </c>
      <c r="B63" t="s">
        <v>27</v>
      </c>
      <c r="C63" s="31">
        <v>2018</v>
      </c>
      <c r="D63" s="31">
        <v>4</v>
      </c>
      <c r="E63" t="s">
        <v>52</v>
      </c>
      <c r="F63" t="s">
        <v>250</v>
      </c>
      <c r="G63" s="30">
        <v>43015</v>
      </c>
      <c r="H63" s="30">
        <v>43015</v>
      </c>
      <c r="I63" s="31">
        <v>4</v>
      </c>
      <c r="J63" t="s">
        <v>44</v>
      </c>
      <c r="L63" t="s">
        <v>37</v>
      </c>
      <c r="M63" t="s">
        <v>38</v>
      </c>
      <c r="P63" t="s">
        <v>26</v>
      </c>
      <c r="Q63" t="s">
        <v>55</v>
      </c>
      <c r="W63" s="32">
        <v>-1396</v>
      </c>
      <c r="X63" t="s">
        <v>244</v>
      </c>
      <c r="Y63" t="s">
        <v>45</v>
      </c>
      <c r="Z63" t="s">
        <v>70</v>
      </c>
    </row>
    <row r="64" spans="1:26" x14ac:dyDescent="0.3">
      <c r="A64" t="s">
        <v>26</v>
      </c>
      <c r="B64" t="s">
        <v>27</v>
      </c>
      <c r="C64" s="31">
        <v>2018</v>
      </c>
      <c r="D64" s="31">
        <v>4</v>
      </c>
      <c r="E64" t="s">
        <v>52</v>
      </c>
      <c r="F64" t="s">
        <v>250</v>
      </c>
      <c r="G64" s="30">
        <v>43015</v>
      </c>
      <c r="H64" s="30">
        <v>43015</v>
      </c>
      <c r="I64" s="31">
        <v>5</v>
      </c>
      <c r="J64" t="s">
        <v>44</v>
      </c>
      <c r="L64" t="s">
        <v>37</v>
      </c>
      <c r="M64" t="s">
        <v>38</v>
      </c>
      <c r="P64" t="s">
        <v>26</v>
      </c>
      <c r="Q64" t="s">
        <v>55</v>
      </c>
      <c r="W64" s="32">
        <v>-1611</v>
      </c>
      <c r="X64" t="s">
        <v>245</v>
      </c>
      <c r="Y64" t="s">
        <v>45</v>
      </c>
      <c r="Z64" t="s">
        <v>70</v>
      </c>
    </row>
    <row r="65" spans="1:26" x14ac:dyDescent="0.3">
      <c r="A65" t="s">
        <v>26</v>
      </c>
      <c r="B65" t="s">
        <v>27</v>
      </c>
      <c r="C65" s="31">
        <v>2018</v>
      </c>
      <c r="D65" s="31">
        <v>4</v>
      </c>
      <c r="E65" t="s">
        <v>52</v>
      </c>
      <c r="F65" t="s">
        <v>255</v>
      </c>
      <c r="G65" s="30">
        <v>43020</v>
      </c>
      <c r="H65" s="30">
        <v>43021</v>
      </c>
      <c r="I65" s="31">
        <v>26</v>
      </c>
      <c r="J65" t="s">
        <v>44</v>
      </c>
      <c r="L65" t="s">
        <v>37</v>
      </c>
      <c r="M65" t="s">
        <v>38</v>
      </c>
      <c r="P65" t="s">
        <v>26</v>
      </c>
      <c r="Q65" t="s">
        <v>33</v>
      </c>
      <c r="W65" s="32">
        <v>-1533</v>
      </c>
      <c r="X65" t="s">
        <v>252</v>
      </c>
      <c r="Y65" t="s">
        <v>45</v>
      </c>
      <c r="Z65" t="s">
        <v>70</v>
      </c>
    </row>
    <row r="66" spans="1:26" x14ac:dyDescent="0.3">
      <c r="A66" t="s">
        <v>26</v>
      </c>
      <c r="B66" t="s">
        <v>27</v>
      </c>
      <c r="C66" s="31">
        <v>2018</v>
      </c>
      <c r="D66" s="31">
        <v>4</v>
      </c>
      <c r="E66" t="s">
        <v>52</v>
      </c>
      <c r="F66" t="s">
        <v>268</v>
      </c>
      <c r="G66" s="30">
        <v>43027</v>
      </c>
      <c r="H66" s="30">
        <v>43027</v>
      </c>
      <c r="I66" s="31">
        <v>35</v>
      </c>
      <c r="J66" t="s">
        <v>44</v>
      </c>
      <c r="L66" t="s">
        <v>37</v>
      </c>
      <c r="M66" t="s">
        <v>38</v>
      </c>
      <c r="P66" t="s">
        <v>26</v>
      </c>
      <c r="Q66" t="s">
        <v>55</v>
      </c>
      <c r="W66" s="32">
        <v>-1832</v>
      </c>
      <c r="X66" t="s">
        <v>257</v>
      </c>
      <c r="Y66" t="s">
        <v>45</v>
      </c>
      <c r="Z66" t="s">
        <v>70</v>
      </c>
    </row>
    <row r="67" spans="1:26" x14ac:dyDescent="0.3">
      <c r="A67" t="s">
        <v>26</v>
      </c>
      <c r="B67" t="s">
        <v>27</v>
      </c>
      <c r="C67" s="31">
        <v>2018</v>
      </c>
      <c r="D67" s="31">
        <v>4</v>
      </c>
      <c r="E67" t="s">
        <v>52</v>
      </c>
      <c r="F67" t="s">
        <v>268</v>
      </c>
      <c r="G67" s="30">
        <v>43027</v>
      </c>
      <c r="H67" s="30">
        <v>43027</v>
      </c>
      <c r="I67" s="31">
        <v>36</v>
      </c>
      <c r="J67" t="s">
        <v>44</v>
      </c>
      <c r="L67" t="s">
        <v>37</v>
      </c>
      <c r="M67" t="s">
        <v>38</v>
      </c>
      <c r="P67" t="s">
        <v>26</v>
      </c>
      <c r="Q67" t="s">
        <v>55</v>
      </c>
      <c r="W67" s="32">
        <v>-2795</v>
      </c>
      <c r="X67" t="s">
        <v>258</v>
      </c>
      <c r="Y67" t="s">
        <v>45</v>
      </c>
      <c r="Z67" t="s">
        <v>70</v>
      </c>
    </row>
    <row r="68" spans="1:26" x14ac:dyDescent="0.3">
      <c r="A68" t="s">
        <v>26</v>
      </c>
      <c r="B68" t="s">
        <v>27</v>
      </c>
      <c r="C68" s="31">
        <v>2018</v>
      </c>
      <c r="D68" s="31">
        <v>4</v>
      </c>
      <c r="E68" t="s">
        <v>52</v>
      </c>
      <c r="F68" t="s">
        <v>268</v>
      </c>
      <c r="G68" s="30">
        <v>43027</v>
      </c>
      <c r="H68" s="30">
        <v>43027</v>
      </c>
      <c r="I68" s="31">
        <v>37</v>
      </c>
      <c r="J68" t="s">
        <v>44</v>
      </c>
      <c r="L68" t="s">
        <v>37</v>
      </c>
      <c r="M68" t="s">
        <v>38</v>
      </c>
      <c r="P68" t="s">
        <v>26</v>
      </c>
      <c r="Q68" t="s">
        <v>55</v>
      </c>
      <c r="W68" s="32">
        <v>-1469</v>
      </c>
      <c r="X68" t="s">
        <v>259</v>
      </c>
      <c r="Y68" t="s">
        <v>45</v>
      </c>
      <c r="Z68" t="s">
        <v>70</v>
      </c>
    </row>
    <row r="69" spans="1:26" x14ac:dyDescent="0.3">
      <c r="A69" t="s">
        <v>26</v>
      </c>
      <c r="B69" t="s">
        <v>27</v>
      </c>
      <c r="C69" s="31">
        <v>2018</v>
      </c>
      <c r="D69" s="31">
        <v>4</v>
      </c>
      <c r="E69" t="s">
        <v>52</v>
      </c>
      <c r="F69" t="s">
        <v>268</v>
      </c>
      <c r="G69" s="30">
        <v>43027</v>
      </c>
      <c r="H69" s="30">
        <v>43027</v>
      </c>
      <c r="I69" s="31">
        <v>38</v>
      </c>
      <c r="J69" t="s">
        <v>44</v>
      </c>
      <c r="L69" t="s">
        <v>37</v>
      </c>
      <c r="M69" t="s">
        <v>38</v>
      </c>
      <c r="P69" t="s">
        <v>26</v>
      </c>
      <c r="Q69" t="s">
        <v>55</v>
      </c>
      <c r="W69" s="32">
        <v>-1805.92</v>
      </c>
      <c r="X69" t="s">
        <v>260</v>
      </c>
      <c r="Y69" t="s">
        <v>45</v>
      </c>
      <c r="Z69" t="s">
        <v>70</v>
      </c>
    </row>
    <row r="70" spans="1:26" x14ac:dyDescent="0.3">
      <c r="A70" t="s">
        <v>26</v>
      </c>
      <c r="B70" t="s">
        <v>27</v>
      </c>
      <c r="C70" s="31">
        <v>2018</v>
      </c>
      <c r="D70" s="31">
        <v>4</v>
      </c>
      <c r="E70" t="s">
        <v>52</v>
      </c>
      <c r="F70" t="s">
        <v>300</v>
      </c>
      <c r="G70" s="30">
        <v>43032</v>
      </c>
      <c r="H70" s="30">
        <v>43032</v>
      </c>
      <c r="I70" s="31">
        <v>18</v>
      </c>
      <c r="J70" t="s">
        <v>44</v>
      </c>
      <c r="L70" t="s">
        <v>37</v>
      </c>
      <c r="M70" t="s">
        <v>38</v>
      </c>
      <c r="P70" t="s">
        <v>26</v>
      </c>
      <c r="Q70" t="s">
        <v>55</v>
      </c>
      <c r="W70" s="32">
        <v>-824</v>
      </c>
      <c r="X70" t="s">
        <v>275</v>
      </c>
      <c r="Y70" t="s">
        <v>45</v>
      </c>
      <c r="Z70" t="s">
        <v>70</v>
      </c>
    </row>
    <row r="71" spans="1:26" x14ac:dyDescent="0.3">
      <c r="A71" t="s">
        <v>26</v>
      </c>
      <c r="B71" t="s">
        <v>27</v>
      </c>
      <c r="C71" s="31">
        <v>2018</v>
      </c>
      <c r="D71" s="31">
        <v>4</v>
      </c>
      <c r="E71" t="s">
        <v>52</v>
      </c>
      <c r="F71" t="s">
        <v>300</v>
      </c>
      <c r="G71" s="30">
        <v>43032</v>
      </c>
      <c r="H71" s="30">
        <v>43032</v>
      </c>
      <c r="I71" s="31">
        <v>19</v>
      </c>
      <c r="J71" t="s">
        <v>44</v>
      </c>
      <c r="L71" t="s">
        <v>37</v>
      </c>
      <c r="M71" t="s">
        <v>38</v>
      </c>
      <c r="P71" t="s">
        <v>26</v>
      </c>
      <c r="Q71" t="s">
        <v>55</v>
      </c>
      <c r="W71" s="32">
        <v>-1346</v>
      </c>
      <c r="X71" t="s">
        <v>276</v>
      </c>
      <c r="Y71" t="s">
        <v>45</v>
      </c>
      <c r="Z71" t="s">
        <v>70</v>
      </c>
    </row>
    <row r="72" spans="1:26" x14ac:dyDescent="0.3">
      <c r="A72" t="s">
        <v>26</v>
      </c>
      <c r="B72" t="s">
        <v>27</v>
      </c>
      <c r="C72" s="31">
        <v>2018</v>
      </c>
      <c r="D72" s="31">
        <v>4</v>
      </c>
      <c r="E72" t="s">
        <v>52</v>
      </c>
      <c r="F72" t="s">
        <v>300</v>
      </c>
      <c r="G72" s="30">
        <v>43032</v>
      </c>
      <c r="H72" s="30">
        <v>43032</v>
      </c>
      <c r="I72" s="31">
        <v>20</v>
      </c>
      <c r="J72" t="s">
        <v>44</v>
      </c>
      <c r="L72" t="s">
        <v>37</v>
      </c>
      <c r="M72" t="s">
        <v>38</v>
      </c>
      <c r="P72" t="s">
        <v>26</v>
      </c>
      <c r="Q72" t="s">
        <v>55</v>
      </c>
      <c r="W72" s="32">
        <v>-1454</v>
      </c>
      <c r="X72" t="s">
        <v>277</v>
      </c>
      <c r="Y72" t="s">
        <v>45</v>
      </c>
      <c r="Z72" t="s">
        <v>70</v>
      </c>
    </row>
    <row r="73" spans="1:26" x14ac:dyDescent="0.3">
      <c r="A73" t="s">
        <v>26</v>
      </c>
      <c r="B73" t="s">
        <v>27</v>
      </c>
      <c r="C73" s="31">
        <v>2018</v>
      </c>
      <c r="D73" s="31">
        <v>4</v>
      </c>
      <c r="E73" t="s">
        <v>52</v>
      </c>
      <c r="F73" t="s">
        <v>300</v>
      </c>
      <c r="G73" s="30">
        <v>43032</v>
      </c>
      <c r="H73" s="30">
        <v>43032</v>
      </c>
      <c r="I73" s="31">
        <v>23</v>
      </c>
      <c r="J73" t="s">
        <v>44</v>
      </c>
      <c r="L73" t="s">
        <v>37</v>
      </c>
      <c r="M73" t="s">
        <v>38</v>
      </c>
      <c r="P73" t="s">
        <v>26</v>
      </c>
      <c r="Q73" t="s">
        <v>55</v>
      </c>
      <c r="W73" s="32">
        <v>-2334</v>
      </c>
      <c r="X73" t="s">
        <v>278</v>
      </c>
      <c r="Y73" t="s">
        <v>45</v>
      </c>
      <c r="Z73" t="s">
        <v>70</v>
      </c>
    </row>
    <row r="74" spans="1:26" x14ac:dyDescent="0.3">
      <c r="A74" t="s">
        <v>26</v>
      </c>
      <c r="B74" t="s">
        <v>27</v>
      </c>
      <c r="C74" s="31">
        <v>2018</v>
      </c>
      <c r="D74" s="31">
        <v>4</v>
      </c>
      <c r="E74" t="s">
        <v>52</v>
      </c>
      <c r="F74" t="s">
        <v>300</v>
      </c>
      <c r="G74" s="30">
        <v>43032</v>
      </c>
      <c r="H74" s="30">
        <v>43032</v>
      </c>
      <c r="I74" s="31">
        <v>44</v>
      </c>
      <c r="J74" t="s">
        <v>44</v>
      </c>
      <c r="L74" t="s">
        <v>37</v>
      </c>
      <c r="M74" t="s">
        <v>38</v>
      </c>
      <c r="P74" t="s">
        <v>26</v>
      </c>
      <c r="Q74" t="s">
        <v>55</v>
      </c>
      <c r="W74" s="32">
        <v>-3104</v>
      </c>
      <c r="X74" t="s">
        <v>279</v>
      </c>
      <c r="Y74" t="s">
        <v>45</v>
      </c>
      <c r="Z74" t="s">
        <v>70</v>
      </c>
    </row>
    <row r="75" spans="1:26" x14ac:dyDescent="0.3">
      <c r="A75" t="s">
        <v>26</v>
      </c>
      <c r="B75" t="s">
        <v>27</v>
      </c>
      <c r="C75" s="31">
        <v>2018</v>
      </c>
      <c r="D75" s="31">
        <v>4</v>
      </c>
      <c r="E75" t="s">
        <v>52</v>
      </c>
      <c r="F75" t="s">
        <v>300</v>
      </c>
      <c r="G75" s="30">
        <v>43032</v>
      </c>
      <c r="H75" s="30">
        <v>43032</v>
      </c>
      <c r="I75" s="31">
        <v>59</v>
      </c>
      <c r="J75" t="s">
        <v>44</v>
      </c>
      <c r="L75" t="s">
        <v>37</v>
      </c>
      <c r="M75" t="s">
        <v>38</v>
      </c>
      <c r="P75" t="s">
        <v>26</v>
      </c>
      <c r="Q75" t="s">
        <v>55</v>
      </c>
      <c r="W75" s="32">
        <v>-3258</v>
      </c>
      <c r="X75" t="s">
        <v>270</v>
      </c>
      <c r="Y75" t="s">
        <v>45</v>
      </c>
      <c r="Z75" t="s">
        <v>70</v>
      </c>
    </row>
    <row r="76" spans="1:26" x14ac:dyDescent="0.3">
      <c r="A76" t="s">
        <v>26</v>
      </c>
      <c r="B76" t="s">
        <v>27</v>
      </c>
      <c r="C76" s="31">
        <v>2018</v>
      </c>
      <c r="D76" s="31">
        <v>4</v>
      </c>
      <c r="E76" t="s">
        <v>52</v>
      </c>
      <c r="F76" t="s">
        <v>300</v>
      </c>
      <c r="G76" s="30">
        <v>43032</v>
      </c>
      <c r="H76" s="30">
        <v>43032</v>
      </c>
      <c r="I76" s="31">
        <v>63</v>
      </c>
      <c r="J76" t="s">
        <v>44</v>
      </c>
      <c r="L76" t="s">
        <v>37</v>
      </c>
      <c r="M76" t="s">
        <v>38</v>
      </c>
      <c r="P76" t="s">
        <v>26</v>
      </c>
      <c r="Q76" t="s">
        <v>55</v>
      </c>
      <c r="W76" s="32">
        <v>-1497</v>
      </c>
      <c r="X76" t="s">
        <v>271</v>
      </c>
      <c r="Y76" t="s">
        <v>45</v>
      </c>
      <c r="Z76" t="s">
        <v>70</v>
      </c>
    </row>
    <row r="77" spans="1:26" x14ac:dyDescent="0.3">
      <c r="A77" t="s">
        <v>26</v>
      </c>
      <c r="B77" t="s">
        <v>27</v>
      </c>
      <c r="C77" s="31">
        <v>2018</v>
      </c>
      <c r="D77" s="31">
        <v>4</v>
      </c>
      <c r="E77" t="s">
        <v>52</v>
      </c>
      <c r="F77" t="s">
        <v>300</v>
      </c>
      <c r="G77" s="30">
        <v>43032</v>
      </c>
      <c r="H77" s="30">
        <v>43032</v>
      </c>
      <c r="I77" s="31">
        <v>64</v>
      </c>
      <c r="J77" t="s">
        <v>44</v>
      </c>
      <c r="L77" t="s">
        <v>37</v>
      </c>
      <c r="M77" t="s">
        <v>38</v>
      </c>
      <c r="P77" t="s">
        <v>26</v>
      </c>
      <c r="Q77" t="s">
        <v>55</v>
      </c>
      <c r="W77" s="32">
        <v>-5086</v>
      </c>
      <c r="X77" t="s">
        <v>272</v>
      </c>
      <c r="Y77" t="s">
        <v>45</v>
      </c>
      <c r="Z77" t="s">
        <v>70</v>
      </c>
    </row>
    <row r="78" spans="1:26" x14ac:dyDescent="0.3">
      <c r="A78" t="s">
        <v>26</v>
      </c>
      <c r="B78" t="s">
        <v>27</v>
      </c>
      <c r="C78" s="31">
        <v>2018</v>
      </c>
      <c r="D78" s="31">
        <v>4</v>
      </c>
      <c r="E78" t="s">
        <v>52</v>
      </c>
      <c r="F78" t="s">
        <v>300</v>
      </c>
      <c r="G78" s="30">
        <v>43032</v>
      </c>
      <c r="H78" s="30">
        <v>43032</v>
      </c>
      <c r="I78" s="31">
        <v>65</v>
      </c>
      <c r="J78" t="s">
        <v>44</v>
      </c>
      <c r="L78" t="s">
        <v>37</v>
      </c>
      <c r="M78" t="s">
        <v>38</v>
      </c>
      <c r="P78" t="s">
        <v>26</v>
      </c>
      <c r="Q78" t="s">
        <v>55</v>
      </c>
      <c r="W78" s="32">
        <v>-6957</v>
      </c>
      <c r="X78" t="s">
        <v>273</v>
      </c>
      <c r="Y78" t="s">
        <v>45</v>
      </c>
      <c r="Z78" t="s">
        <v>70</v>
      </c>
    </row>
    <row r="79" spans="1:26" x14ac:dyDescent="0.3">
      <c r="A79" t="s">
        <v>26</v>
      </c>
      <c r="B79" t="s">
        <v>27</v>
      </c>
      <c r="C79" s="31">
        <v>2018</v>
      </c>
      <c r="D79" s="31">
        <v>4</v>
      </c>
      <c r="E79" t="s">
        <v>52</v>
      </c>
      <c r="F79" t="s">
        <v>300</v>
      </c>
      <c r="G79" s="30">
        <v>43032</v>
      </c>
      <c r="H79" s="30">
        <v>43032</v>
      </c>
      <c r="I79" s="31">
        <v>66</v>
      </c>
      <c r="J79" t="s">
        <v>44</v>
      </c>
      <c r="L79" t="s">
        <v>37</v>
      </c>
      <c r="M79" t="s">
        <v>38</v>
      </c>
      <c r="P79" t="s">
        <v>26</v>
      </c>
      <c r="Q79" t="s">
        <v>55</v>
      </c>
      <c r="W79" s="32">
        <v>-1914.3</v>
      </c>
      <c r="X79" t="s">
        <v>274</v>
      </c>
      <c r="Y79" t="s">
        <v>45</v>
      </c>
      <c r="Z79" t="s">
        <v>70</v>
      </c>
    </row>
    <row r="80" spans="1:26" x14ac:dyDescent="0.3">
      <c r="A80" t="s">
        <v>26</v>
      </c>
      <c r="B80" t="s">
        <v>27</v>
      </c>
      <c r="C80" s="31">
        <v>2018</v>
      </c>
      <c r="D80" s="31">
        <v>5</v>
      </c>
      <c r="E80" t="s">
        <v>52</v>
      </c>
      <c r="F80" t="s">
        <v>313</v>
      </c>
      <c r="G80" s="30">
        <v>43048</v>
      </c>
      <c r="H80" s="30">
        <v>43048</v>
      </c>
      <c r="I80" s="31">
        <v>7</v>
      </c>
      <c r="J80" t="s">
        <v>44</v>
      </c>
      <c r="L80" t="s">
        <v>37</v>
      </c>
      <c r="M80" t="s">
        <v>38</v>
      </c>
      <c r="P80" t="s">
        <v>26</v>
      </c>
      <c r="Q80" t="s">
        <v>55</v>
      </c>
      <c r="W80" s="32">
        <v>-2490</v>
      </c>
      <c r="X80" t="s">
        <v>303</v>
      </c>
      <c r="Y80" t="s">
        <v>45</v>
      </c>
      <c r="Z80" t="s">
        <v>70</v>
      </c>
    </row>
    <row r="81" spans="1:26" x14ac:dyDescent="0.3">
      <c r="A81" t="s">
        <v>26</v>
      </c>
      <c r="B81" t="s">
        <v>27</v>
      </c>
      <c r="C81" s="31">
        <v>2018</v>
      </c>
      <c r="D81" s="31">
        <v>5</v>
      </c>
      <c r="E81" t="s">
        <v>52</v>
      </c>
      <c r="F81" t="s">
        <v>313</v>
      </c>
      <c r="G81" s="30">
        <v>43048</v>
      </c>
      <c r="H81" s="30">
        <v>43048</v>
      </c>
      <c r="I81" s="31">
        <v>8</v>
      </c>
      <c r="J81" t="s">
        <v>44</v>
      </c>
      <c r="L81" t="s">
        <v>37</v>
      </c>
      <c r="M81" t="s">
        <v>38</v>
      </c>
      <c r="P81" t="s">
        <v>26</v>
      </c>
      <c r="Q81" t="s">
        <v>55</v>
      </c>
      <c r="W81" s="32">
        <v>-3181</v>
      </c>
      <c r="X81" t="s">
        <v>304</v>
      </c>
      <c r="Y81" t="s">
        <v>45</v>
      </c>
      <c r="Z81" t="s">
        <v>70</v>
      </c>
    </row>
    <row r="82" spans="1:26" x14ac:dyDescent="0.3">
      <c r="A82" t="s">
        <v>26</v>
      </c>
      <c r="B82" t="s">
        <v>27</v>
      </c>
      <c r="C82" s="31">
        <v>2018</v>
      </c>
      <c r="D82" s="31">
        <v>5</v>
      </c>
      <c r="E82" t="s">
        <v>52</v>
      </c>
      <c r="F82" t="s">
        <v>313</v>
      </c>
      <c r="G82" s="30">
        <v>43048</v>
      </c>
      <c r="H82" s="30">
        <v>43048</v>
      </c>
      <c r="I82" s="31">
        <v>9</v>
      </c>
      <c r="J82" t="s">
        <v>44</v>
      </c>
      <c r="L82" t="s">
        <v>37</v>
      </c>
      <c r="M82" t="s">
        <v>38</v>
      </c>
      <c r="P82" t="s">
        <v>26</v>
      </c>
      <c r="Q82" t="s">
        <v>55</v>
      </c>
      <c r="W82" s="32">
        <v>-5281</v>
      </c>
      <c r="X82" t="s">
        <v>305</v>
      </c>
      <c r="Y82" t="s">
        <v>45</v>
      </c>
      <c r="Z82" t="s">
        <v>70</v>
      </c>
    </row>
    <row r="83" spans="1:26" x14ac:dyDescent="0.3">
      <c r="A83" t="s">
        <v>26</v>
      </c>
      <c r="B83" t="s">
        <v>27</v>
      </c>
      <c r="C83" s="31">
        <v>2018</v>
      </c>
      <c r="D83" s="31">
        <v>5</v>
      </c>
      <c r="E83" t="s">
        <v>52</v>
      </c>
      <c r="F83" t="s">
        <v>313</v>
      </c>
      <c r="G83" s="30">
        <v>43048</v>
      </c>
      <c r="H83" s="30">
        <v>43048</v>
      </c>
      <c r="I83" s="31">
        <v>83</v>
      </c>
      <c r="J83" t="s">
        <v>44</v>
      </c>
      <c r="L83" t="s">
        <v>37</v>
      </c>
      <c r="M83" t="s">
        <v>38</v>
      </c>
      <c r="P83" t="s">
        <v>26</v>
      </c>
      <c r="Q83" t="s">
        <v>55</v>
      </c>
      <c r="W83" s="32">
        <v>-1993</v>
      </c>
      <c r="X83" t="s">
        <v>302</v>
      </c>
      <c r="Y83" t="s">
        <v>45</v>
      </c>
      <c r="Z83" t="s">
        <v>70</v>
      </c>
    </row>
    <row r="84" spans="1:26" x14ac:dyDescent="0.3">
      <c r="A84" t="s">
        <v>26</v>
      </c>
      <c r="B84" t="s">
        <v>27</v>
      </c>
      <c r="C84" s="31">
        <v>2018</v>
      </c>
      <c r="D84" s="31">
        <v>5</v>
      </c>
      <c r="E84" t="s">
        <v>52</v>
      </c>
      <c r="F84" t="s">
        <v>330</v>
      </c>
      <c r="G84" s="30">
        <v>43061</v>
      </c>
      <c r="H84" s="30">
        <v>43061</v>
      </c>
      <c r="I84" s="31">
        <v>23</v>
      </c>
      <c r="J84" t="s">
        <v>44</v>
      </c>
      <c r="L84" t="s">
        <v>37</v>
      </c>
      <c r="M84" t="s">
        <v>38</v>
      </c>
      <c r="P84" t="s">
        <v>26</v>
      </c>
      <c r="Q84" t="s">
        <v>55</v>
      </c>
      <c r="W84" s="32">
        <v>-1394</v>
      </c>
      <c r="X84" t="s">
        <v>315</v>
      </c>
      <c r="Y84" t="s">
        <v>45</v>
      </c>
      <c r="Z84" t="s">
        <v>70</v>
      </c>
    </row>
    <row r="85" spans="1:26" x14ac:dyDescent="0.3">
      <c r="A85" t="s">
        <v>26</v>
      </c>
      <c r="B85" t="s">
        <v>27</v>
      </c>
      <c r="C85" s="31">
        <v>2018</v>
      </c>
      <c r="D85" s="31">
        <v>5</v>
      </c>
      <c r="E85" t="s">
        <v>52</v>
      </c>
      <c r="F85" t="s">
        <v>330</v>
      </c>
      <c r="G85" s="30">
        <v>43061</v>
      </c>
      <c r="H85" s="30">
        <v>43061</v>
      </c>
      <c r="I85" s="31">
        <v>24</v>
      </c>
      <c r="J85" t="s">
        <v>44</v>
      </c>
      <c r="L85" t="s">
        <v>37</v>
      </c>
      <c r="M85" t="s">
        <v>38</v>
      </c>
      <c r="P85" t="s">
        <v>26</v>
      </c>
      <c r="Q85" t="s">
        <v>55</v>
      </c>
      <c r="W85" s="32">
        <v>-581</v>
      </c>
      <c r="X85" t="s">
        <v>316</v>
      </c>
      <c r="Y85" t="s">
        <v>45</v>
      </c>
      <c r="Z85" t="s">
        <v>70</v>
      </c>
    </row>
    <row r="86" spans="1:26" x14ac:dyDescent="0.3">
      <c r="A86" t="s">
        <v>26</v>
      </c>
      <c r="B86" t="s">
        <v>27</v>
      </c>
      <c r="C86" s="31">
        <v>2018</v>
      </c>
      <c r="D86" s="31">
        <v>5</v>
      </c>
      <c r="E86" t="s">
        <v>52</v>
      </c>
      <c r="F86" t="s">
        <v>330</v>
      </c>
      <c r="G86" s="30">
        <v>43061</v>
      </c>
      <c r="H86" s="30">
        <v>43061</v>
      </c>
      <c r="I86" s="31">
        <v>25</v>
      </c>
      <c r="J86" t="s">
        <v>44</v>
      </c>
      <c r="L86" t="s">
        <v>37</v>
      </c>
      <c r="M86" t="s">
        <v>38</v>
      </c>
      <c r="P86" t="s">
        <v>26</v>
      </c>
      <c r="Q86" t="s">
        <v>55</v>
      </c>
      <c r="W86" s="32">
        <v>-1744</v>
      </c>
      <c r="X86" t="s">
        <v>317</v>
      </c>
      <c r="Y86" t="s">
        <v>45</v>
      </c>
      <c r="Z86" t="s">
        <v>70</v>
      </c>
    </row>
    <row r="87" spans="1:26" x14ac:dyDescent="0.3">
      <c r="A87" t="s">
        <v>26</v>
      </c>
      <c r="B87" t="s">
        <v>27</v>
      </c>
      <c r="C87" s="31">
        <v>2018</v>
      </c>
      <c r="D87" s="31">
        <v>5</v>
      </c>
      <c r="E87" t="s">
        <v>52</v>
      </c>
      <c r="F87" t="s">
        <v>330</v>
      </c>
      <c r="G87" s="30">
        <v>43061</v>
      </c>
      <c r="H87" s="30">
        <v>43061</v>
      </c>
      <c r="I87" s="31">
        <v>26</v>
      </c>
      <c r="J87" t="s">
        <v>44</v>
      </c>
      <c r="L87" t="s">
        <v>37</v>
      </c>
      <c r="M87" t="s">
        <v>38</v>
      </c>
      <c r="P87" t="s">
        <v>26</v>
      </c>
      <c r="Q87" t="s">
        <v>55</v>
      </c>
      <c r="W87" s="32">
        <v>-518</v>
      </c>
      <c r="X87" t="s">
        <v>318</v>
      </c>
      <c r="Y87" t="s">
        <v>45</v>
      </c>
      <c r="Z87" t="s">
        <v>70</v>
      </c>
    </row>
    <row r="88" spans="1:26" x14ac:dyDescent="0.3">
      <c r="A88" t="s">
        <v>26</v>
      </c>
      <c r="B88" t="s">
        <v>27</v>
      </c>
      <c r="C88" s="31">
        <v>2018</v>
      </c>
      <c r="D88" s="31">
        <v>5</v>
      </c>
      <c r="E88" t="s">
        <v>52</v>
      </c>
      <c r="F88" t="s">
        <v>330</v>
      </c>
      <c r="G88" s="30">
        <v>43061</v>
      </c>
      <c r="H88" s="30">
        <v>43061</v>
      </c>
      <c r="I88" s="31">
        <v>27</v>
      </c>
      <c r="J88" t="s">
        <v>44</v>
      </c>
      <c r="L88" t="s">
        <v>37</v>
      </c>
      <c r="M88" t="s">
        <v>38</v>
      </c>
      <c r="P88" t="s">
        <v>26</v>
      </c>
      <c r="Q88" t="s">
        <v>55</v>
      </c>
      <c r="W88" s="32">
        <v>-1594</v>
      </c>
      <c r="X88" t="s">
        <v>319</v>
      </c>
      <c r="Y88" t="s">
        <v>45</v>
      </c>
      <c r="Z88" t="s">
        <v>70</v>
      </c>
    </row>
    <row r="89" spans="1:26" x14ac:dyDescent="0.3">
      <c r="A89" t="s">
        <v>26</v>
      </c>
      <c r="B89" t="s">
        <v>27</v>
      </c>
      <c r="C89" s="31">
        <v>2018</v>
      </c>
      <c r="D89" s="31">
        <v>6</v>
      </c>
      <c r="E89" t="s">
        <v>52</v>
      </c>
      <c r="F89" t="s">
        <v>347</v>
      </c>
      <c r="G89" s="30">
        <v>43077</v>
      </c>
      <c r="H89" s="30">
        <v>43077</v>
      </c>
      <c r="I89" s="31">
        <v>1</v>
      </c>
      <c r="J89" t="s">
        <v>44</v>
      </c>
      <c r="L89" t="s">
        <v>37</v>
      </c>
      <c r="M89" t="s">
        <v>38</v>
      </c>
      <c r="P89" t="s">
        <v>26</v>
      </c>
      <c r="Q89" t="s">
        <v>55</v>
      </c>
      <c r="W89" s="32">
        <v>-3213</v>
      </c>
      <c r="X89" t="s">
        <v>336</v>
      </c>
      <c r="Y89" t="s">
        <v>45</v>
      </c>
      <c r="Z89" t="s">
        <v>70</v>
      </c>
    </row>
    <row r="90" spans="1:26" x14ac:dyDescent="0.3">
      <c r="A90" t="s">
        <v>26</v>
      </c>
      <c r="B90" t="s">
        <v>27</v>
      </c>
      <c r="C90" s="31">
        <v>2018</v>
      </c>
      <c r="D90" s="31">
        <v>6</v>
      </c>
      <c r="E90" t="s">
        <v>52</v>
      </c>
      <c r="F90" t="s">
        <v>347</v>
      </c>
      <c r="G90" s="30">
        <v>43077</v>
      </c>
      <c r="H90" s="30">
        <v>43077</v>
      </c>
      <c r="I90" s="31">
        <v>17</v>
      </c>
      <c r="J90" t="s">
        <v>44</v>
      </c>
      <c r="L90" t="s">
        <v>37</v>
      </c>
      <c r="M90" t="s">
        <v>38</v>
      </c>
      <c r="P90" t="s">
        <v>26</v>
      </c>
      <c r="Q90" t="s">
        <v>55</v>
      </c>
      <c r="W90" s="32">
        <v>-2037</v>
      </c>
      <c r="X90" t="s">
        <v>332</v>
      </c>
      <c r="Y90" t="s">
        <v>45</v>
      </c>
      <c r="Z90" t="s">
        <v>70</v>
      </c>
    </row>
    <row r="91" spans="1:26" x14ac:dyDescent="0.3">
      <c r="A91" t="s">
        <v>26</v>
      </c>
      <c r="B91" t="s">
        <v>27</v>
      </c>
      <c r="C91" s="31">
        <v>2018</v>
      </c>
      <c r="D91" s="31">
        <v>6</v>
      </c>
      <c r="E91" t="s">
        <v>52</v>
      </c>
      <c r="F91" t="s">
        <v>347</v>
      </c>
      <c r="G91" s="30">
        <v>43077</v>
      </c>
      <c r="H91" s="30">
        <v>43077</v>
      </c>
      <c r="I91" s="31">
        <v>18</v>
      </c>
      <c r="J91" t="s">
        <v>44</v>
      </c>
      <c r="L91" t="s">
        <v>37</v>
      </c>
      <c r="M91" t="s">
        <v>38</v>
      </c>
      <c r="P91" t="s">
        <v>26</v>
      </c>
      <c r="Q91" t="s">
        <v>55</v>
      </c>
      <c r="W91" s="32">
        <v>-1737</v>
      </c>
      <c r="X91" t="s">
        <v>333</v>
      </c>
      <c r="Y91" t="s">
        <v>45</v>
      </c>
      <c r="Z91" t="s">
        <v>70</v>
      </c>
    </row>
    <row r="92" spans="1:26" x14ac:dyDescent="0.3">
      <c r="A92" t="s">
        <v>26</v>
      </c>
      <c r="B92" t="s">
        <v>27</v>
      </c>
      <c r="C92" s="31">
        <v>2018</v>
      </c>
      <c r="D92" s="31">
        <v>6</v>
      </c>
      <c r="E92" t="s">
        <v>52</v>
      </c>
      <c r="F92" t="s">
        <v>347</v>
      </c>
      <c r="G92" s="30">
        <v>43077</v>
      </c>
      <c r="H92" s="30">
        <v>43077</v>
      </c>
      <c r="I92" s="31">
        <v>25</v>
      </c>
      <c r="J92" t="s">
        <v>44</v>
      </c>
      <c r="L92" t="s">
        <v>37</v>
      </c>
      <c r="M92" t="s">
        <v>38</v>
      </c>
      <c r="P92" t="s">
        <v>26</v>
      </c>
      <c r="Q92" t="s">
        <v>55</v>
      </c>
      <c r="W92" s="32">
        <v>-500</v>
      </c>
      <c r="X92" t="s">
        <v>334</v>
      </c>
      <c r="Y92" t="s">
        <v>45</v>
      </c>
      <c r="Z92" t="s">
        <v>70</v>
      </c>
    </row>
    <row r="93" spans="1:26" x14ac:dyDescent="0.3">
      <c r="A93" t="s">
        <v>26</v>
      </c>
      <c r="B93" t="s">
        <v>27</v>
      </c>
      <c r="C93" s="31">
        <v>2018</v>
      </c>
      <c r="D93" s="31">
        <v>6</v>
      </c>
      <c r="E93" t="s">
        <v>52</v>
      </c>
      <c r="F93" t="s">
        <v>347</v>
      </c>
      <c r="G93" s="30">
        <v>43077</v>
      </c>
      <c r="H93" s="30">
        <v>43077</v>
      </c>
      <c r="I93" s="31">
        <v>26</v>
      </c>
      <c r="J93" t="s">
        <v>44</v>
      </c>
      <c r="L93" t="s">
        <v>37</v>
      </c>
      <c r="M93" t="s">
        <v>38</v>
      </c>
      <c r="P93" t="s">
        <v>26</v>
      </c>
      <c r="Q93" t="s">
        <v>55</v>
      </c>
      <c r="W93" s="32">
        <v>-1390</v>
      </c>
      <c r="X93" t="s">
        <v>335</v>
      </c>
      <c r="Y93" t="s">
        <v>45</v>
      </c>
      <c r="Z93" t="s">
        <v>70</v>
      </c>
    </row>
    <row r="94" spans="1:26" x14ac:dyDescent="0.3">
      <c r="A94" t="s">
        <v>26</v>
      </c>
      <c r="B94" t="s">
        <v>27</v>
      </c>
      <c r="C94" s="31">
        <v>2018</v>
      </c>
      <c r="D94" s="31">
        <v>6</v>
      </c>
      <c r="E94" t="s">
        <v>52</v>
      </c>
      <c r="F94" t="s">
        <v>355</v>
      </c>
      <c r="G94" s="30">
        <v>43083</v>
      </c>
      <c r="H94" s="30">
        <v>43083</v>
      </c>
      <c r="I94" s="31">
        <v>6</v>
      </c>
      <c r="J94" t="s">
        <v>44</v>
      </c>
      <c r="L94" t="s">
        <v>37</v>
      </c>
      <c r="M94" t="s">
        <v>38</v>
      </c>
      <c r="P94" t="s">
        <v>26</v>
      </c>
      <c r="Q94" t="s">
        <v>55</v>
      </c>
      <c r="W94" s="32">
        <v>-2253.1999999999998</v>
      </c>
      <c r="X94" t="s">
        <v>349</v>
      </c>
      <c r="Y94" t="s">
        <v>45</v>
      </c>
      <c r="Z94" t="s">
        <v>70</v>
      </c>
    </row>
    <row r="95" spans="1:26" x14ac:dyDescent="0.3">
      <c r="A95" t="s">
        <v>26</v>
      </c>
      <c r="B95" t="s">
        <v>27</v>
      </c>
      <c r="C95" s="31">
        <v>2018</v>
      </c>
      <c r="D95" s="31">
        <v>6</v>
      </c>
      <c r="E95" t="s">
        <v>52</v>
      </c>
      <c r="F95" t="s">
        <v>355</v>
      </c>
      <c r="G95" s="30">
        <v>43083</v>
      </c>
      <c r="H95" s="30">
        <v>43083</v>
      </c>
      <c r="I95" s="31">
        <v>7</v>
      </c>
      <c r="J95" t="s">
        <v>44</v>
      </c>
      <c r="L95" t="s">
        <v>37</v>
      </c>
      <c r="M95" t="s">
        <v>38</v>
      </c>
      <c r="P95" t="s">
        <v>26</v>
      </c>
      <c r="Q95" t="s">
        <v>55</v>
      </c>
      <c r="W95" s="32">
        <v>-2045</v>
      </c>
      <c r="X95" t="s">
        <v>350</v>
      </c>
      <c r="Y95" t="s">
        <v>45</v>
      </c>
      <c r="Z95" t="s">
        <v>70</v>
      </c>
    </row>
    <row r="96" spans="1:26" x14ac:dyDescent="0.3">
      <c r="A96" t="s">
        <v>26</v>
      </c>
      <c r="B96" t="s">
        <v>27</v>
      </c>
      <c r="C96" s="31">
        <v>2018</v>
      </c>
      <c r="D96" s="31">
        <v>6</v>
      </c>
      <c r="E96" t="s">
        <v>52</v>
      </c>
      <c r="F96" t="s">
        <v>387</v>
      </c>
      <c r="G96" s="30">
        <v>43090</v>
      </c>
      <c r="H96" s="30">
        <v>43090</v>
      </c>
      <c r="I96" s="31">
        <v>4</v>
      </c>
      <c r="J96" t="s">
        <v>44</v>
      </c>
      <c r="L96" t="s">
        <v>37</v>
      </c>
      <c r="M96" t="s">
        <v>38</v>
      </c>
      <c r="P96" t="s">
        <v>26</v>
      </c>
      <c r="Q96" t="s">
        <v>55</v>
      </c>
      <c r="W96" s="32">
        <v>-3203</v>
      </c>
      <c r="X96" t="s">
        <v>366</v>
      </c>
      <c r="Y96" t="s">
        <v>45</v>
      </c>
      <c r="Z96" t="s">
        <v>70</v>
      </c>
    </row>
    <row r="97" spans="1:26" x14ac:dyDescent="0.3">
      <c r="A97" t="s">
        <v>26</v>
      </c>
      <c r="B97" t="s">
        <v>27</v>
      </c>
      <c r="C97" s="31">
        <v>2018</v>
      </c>
      <c r="D97" s="31">
        <v>6</v>
      </c>
      <c r="E97" t="s">
        <v>52</v>
      </c>
      <c r="F97" t="s">
        <v>387</v>
      </c>
      <c r="G97" s="30">
        <v>43090</v>
      </c>
      <c r="H97" s="30">
        <v>43090</v>
      </c>
      <c r="I97" s="31">
        <v>11</v>
      </c>
      <c r="J97" t="s">
        <v>44</v>
      </c>
      <c r="L97" t="s">
        <v>37</v>
      </c>
      <c r="M97" t="s">
        <v>38</v>
      </c>
      <c r="P97" t="s">
        <v>26</v>
      </c>
      <c r="Q97" t="s">
        <v>55</v>
      </c>
      <c r="W97" s="32">
        <v>-1356</v>
      </c>
      <c r="X97" t="s">
        <v>363</v>
      </c>
      <c r="Y97" t="s">
        <v>45</v>
      </c>
      <c r="Z97" t="s">
        <v>70</v>
      </c>
    </row>
    <row r="98" spans="1:26" x14ac:dyDescent="0.3">
      <c r="A98" t="s">
        <v>26</v>
      </c>
      <c r="B98" t="s">
        <v>27</v>
      </c>
      <c r="C98" s="31">
        <v>2018</v>
      </c>
      <c r="D98" s="31">
        <v>6</v>
      </c>
      <c r="E98" t="s">
        <v>52</v>
      </c>
      <c r="F98" t="s">
        <v>387</v>
      </c>
      <c r="G98" s="30">
        <v>43090</v>
      </c>
      <c r="H98" s="30">
        <v>43090</v>
      </c>
      <c r="I98" s="31">
        <v>12</v>
      </c>
      <c r="J98" t="s">
        <v>44</v>
      </c>
      <c r="L98" t="s">
        <v>37</v>
      </c>
      <c r="M98" t="s">
        <v>38</v>
      </c>
      <c r="P98" t="s">
        <v>26</v>
      </c>
      <c r="Q98" t="s">
        <v>55</v>
      </c>
      <c r="W98" s="32">
        <v>-2300</v>
      </c>
      <c r="X98" t="s">
        <v>364</v>
      </c>
      <c r="Y98" t="s">
        <v>45</v>
      </c>
      <c r="Z98" t="s">
        <v>70</v>
      </c>
    </row>
    <row r="99" spans="1:26" x14ac:dyDescent="0.3">
      <c r="A99" t="s">
        <v>26</v>
      </c>
      <c r="B99" t="s">
        <v>27</v>
      </c>
      <c r="C99" s="31">
        <v>2018</v>
      </c>
      <c r="D99" s="31">
        <v>6</v>
      </c>
      <c r="E99" t="s">
        <v>52</v>
      </c>
      <c r="F99" t="s">
        <v>387</v>
      </c>
      <c r="G99" s="30">
        <v>43090</v>
      </c>
      <c r="H99" s="30">
        <v>43090</v>
      </c>
      <c r="I99" s="31">
        <v>18</v>
      </c>
      <c r="J99" t="s">
        <v>44</v>
      </c>
      <c r="L99" t="s">
        <v>37</v>
      </c>
      <c r="M99" t="s">
        <v>38</v>
      </c>
      <c r="P99" t="s">
        <v>26</v>
      </c>
      <c r="Q99" t="s">
        <v>55</v>
      </c>
      <c r="W99" s="32">
        <v>-3050</v>
      </c>
      <c r="X99" t="s">
        <v>357</v>
      </c>
      <c r="Y99" t="s">
        <v>45</v>
      </c>
      <c r="Z99" t="s">
        <v>70</v>
      </c>
    </row>
    <row r="100" spans="1:26" x14ac:dyDescent="0.3">
      <c r="A100" t="s">
        <v>26</v>
      </c>
      <c r="B100" t="s">
        <v>27</v>
      </c>
      <c r="C100" s="31">
        <v>2018</v>
      </c>
      <c r="D100" s="31">
        <v>6</v>
      </c>
      <c r="E100" t="s">
        <v>52</v>
      </c>
      <c r="F100" t="s">
        <v>387</v>
      </c>
      <c r="G100" s="30">
        <v>43090</v>
      </c>
      <c r="H100" s="30">
        <v>43090</v>
      </c>
      <c r="I100" s="31">
        <v>19</v>
      </c>
      <c r="J100" t="s">
        <v>44</v>
      </c>
      <c r="L100" t="s">
        <v>37</v>
      </c>
      <c r="M100" t="s">
        <v>38</v>
      </c>
      <c r="P100" t="s">
        <v>26</v>
      </c>
      <c r="Q100" t="s">
        <v>55</v>
      </c>
      <c r="W100" s="32">
        <v>-747</v>
      </c>
      <c r="X100" t="s">
        <v>358</v>
      </c>
      <c r="Y100" t="s">
        <v>45</v>
      </c>
      <c r="Z100" t="s">
        <v>70</v>
      </c>
    </row>
    <row r="101" spans="1:26" x14ac:dyDescent="0.3">
      <c r="A101" t="s">
        <v>26</v>
      </c>
      <c r="B101" t="s">
        <v>27</v>
      </c>
      <c r="C101" s="31">
        <v>2018</v>
      </c>
      <c r="D101" s="31">
        <v>6</v>
      </c>
      <c r="E101" t="s">
        <v>52</v>
      </c>
      <c r="F101" t="s">
        <v>387</v>
      </c>
      <c r="G101" s="30">
        <v>43090</v>
      </c>
      <c r="H101" s="30">
        <v>43090</v>
      </c>
      <c r="I101" s="31">
        <v>20</v>
      </c>
      <c r="J101" t="s">
        <v>44</v>
      </c>
      <c r="L101" t="s">
        <v>37</v>
      </c>
      <c r="M101" t="s">
        <v>38</v>
      </c>
      <c r="P101" t="s">
        <v>26</v>
      </c>
      <c r="Q101" t="s">
        <v>55</v>
      </c>
      <c r="W101" s="32">
        <v>-2497.7600000000002</v>
      </c>
      <c r="X101" t="s">
        <v>359</v>
      </c>
      <c r="Y101" t="s">
        <v>45</v>
      </c>
      <c r="Z101" t="s">
        <v>70</v>
      </c>
    </row>
    <row r="102" spans="1:26" x14ac:dyDescent="0.3">
      <c r="A102" t="s">
        <v>26</v>
      </c>
      <c r="B102" t="s">
        <v>27</v>
      </c>
      <c r="C102" s="31">
        <v>2018</v>
      </c>
      <c r="D102" s="31">
        <v>6</v>
      </c>
      <c r="E102" t="s">
        <v>52</v>
      </c>
      <c r="F102" t="s">
        <v>387</v>
      </c>
      <c r="G102" s="30">
        <v>43090</v>
      </c>
      <c r="H102" s="30">
        <v>43090</v>
      </c>
      <c r="I102" s="31">
        <v>21</v>
      </c>
      <c r="J102" t="s">
        <v>44</v>
      </c>
      <c r="L102" t="s">
        <v>37</v>
      </c>
      <c r="M102" t="s">
        <v>38</v>
      </c>
      <c r="P102" t="s">
        <v>26</v>
      </c>
      <c r="Q102" t="s">
        <v>55</v>
      </c>
      <c r="W102" s="32">
        <v>-3100</v>
      </c>
      <c r="X102" t="s">
        <v>360</v>
      </c>
      <c r="Y102" t="s">
        <v>45</v>
      </c>
      <c r="Z102" t="s">
        <v>70</v>
      </c>
    </row>
    <row r="103" spans="1:26" x14ac:dyDescent="0.3">
      <c r="A103" t="s">
        <v>26</v>
      </c>
      <c r="B103" t="s">
        <v>27</v>
      </c>
      <c r="C103" s="31">
        <v>2018</v>
      </c>
      <c r="D103" s="31">
        <v>6</v>
      </c>
      <c r="E103" t="s">
        <v>52</v>
      </c>
      <c r="F103" t="s">
        <v>387</v>
      </c>
      <c r="G103" s="30">
        <v>43090</v>
      </c>
      <c r="H103" s="30">
        <v>43090</v>
      </c>
      <c r="I103" s="31">
        <v>22</v>
      </c>
      <c r="J103" t="s">
        <v>44</v>
      </c>
      <c r="L103" t="s">
        <v>37</v>
      </c>
      <c r="M103" t="s">
        <v>38</v>
      </c>
      <c r="P103" t="s">
        <v>26</v>
      </c>
      <c r="Q103" t="s">
        <v>55</v>
      </c>
      <c r="W103" s="32">
        <v>-2480</v>
      </c>
      <c r="X103" t="s">
        <v>361</v>
      </c>
      <c r="Y103" t="s">
        <v>45</v>
      </c>
      <c r="Z103" t="s">
        <v>70</v>
      </c>
    </row>
    <row r="104" spans="1:26" x14ac:dyDescent="0.3">
      <c r="A104" t="s">
        <v>26</v>
      </c>
      <c r="B104" t="s">
        <v>27</v>
      </c>
      <c r="C104" s="31">
        <v>2018</v>
      </c>
      <c r="D104" s="31">
        <v>6</v>
      </c>
      <c r="E104" t="s">
        <v>52</v>
      </c>
      <c r="F104" t="s">
        <v>387</v>
      </c>
      <c r="G104" s="30">
        <v>43090</v>
      </c>
      <c r="H104" s="30">
        <v>43090</v>
      </c>
      <c r="I104" s="31">
        <v>23</v>
      </c>
      <c r="J104" t="s">
        <v>44</v>
      </c>
      <c r="L104" t="s">
        <v>37</v>
      </c>
      <c r="M104" t="s">
        <v>38</v>
      </c>
      <c r="P104" t="s">
        <v>26</v>
      </c>
      <c r="Q104" t="s">
        <v>55</v>
      </c>
      <c r="W104" s="32">
        <v>-3563</v>
      </c>
      <c r="X104" t="s">
        <v>362</v>
      </c>
      <c r="Y104" t="s">
        <v>45</v>
      </c>
      <c r="Z104" t="s">
        <v>70</v>
      </c>
    </row>
    <row r="105" spans="1:26" x14ac:dyDescent="0.3">
      <c r="A105" t="s">
        <v>26</v>
      </c>
      <c r="B105" t="s">
        <v>27</v>
      </c>
      <c r="C105" s="31">
        <v>2018</v>
      </c>
      <c r="D105" s="31">
        <v>6</v>
      </c>
      <c r="E105" t="s">
        <v>52</v>
      </c>
      <c r="F105" t="s">
        <v>387</v>
      </c>
      <c r="G105" s="30">
        <v>43090</v>
      </c>
      <c r="H105" s="30">
        <v>43090</v>
      </c>
      <c r="I105" s="31">
        <v>26</v>
      </c>
      <c r="J105" t="s">
        <v>44</v>
      </c>
      <c r="L105" t="s">
        <v>37</v>
      </c>
      <c r="M105" t="s">
        <v>38</v>
      </c>
      <c r="P105" t="s">
        <v>26</v>
      </c>
      <c r="Q105" t="s">
        <v>55</v>
      </c>
      <c r="W105" s="32">
        <v>-4658</v>
      </c>
      <c r="X105" t="s">
        <v>365</v>
      </c>
      <c r="Y105" t="s">
        <v>45</v>
      </c>
      <c r="Z105" t="s">
        <v>70</v>
      </c>
    </row>
    <row r="106" spans="1:26" x14ac:dyDescent="0.3">
      <c r="A106" t="s">
        <v>26</v>
      </c>
      <c r="B106" t="s">
        <v>27</v>
      </c>
      <c r="C106" s="31">
        <v>2018</v>
      </c>
      <c r="D106" s="31">
        <v>7</v>
      </c>
      <c r="E106" t="s">
        <v>52</v>
      </c>
      <c r="F106" t="s">
        <v>428</v>
      </c>
      <c r="G106" s="30">
        <v>43119</v>
      </c>
      <c r="H106" s="30">
        <v>43119</v>
      </c>
      <c r="I106" s="31">
        <v>19</v>
      </c>
      <c r="J106" t="s">
        <v>44</v>
      </c>
      <c r="L106" t="s">
        <v>37</v>
      </c>
      <c r="M106" t="s">
        <v>38</v>
      </c>
      <c r="P106" t="s">
        <v>26</v>
      </c>
      <c r="Q106" t="s">
        <v>55</v>
      </c>
      <c r="W106" s="32">
        <v>-1687</v>
      </c>
      <c r="X106" t="s">
        <v>391</v>
      </c>
      <c r="Y106" t="s">
        <v>45</v>
      </c>
      <c r="Z106" t="s">
        <v>70</v>
      </c>
    </row>
    <row r="107" spans="1:26" x14ac:dyDescent="0.3">
      <c r="A107" t="s">
        <v>26</v>
      </c>
      <c r="B107" t="s">
        <v>27</v>
      </c>
      <c r="C107" s="31">
        <v>2018</v>
      </c>
      <c r="D107" s="31">
        <v>7</v>
      </c>
      <c r="E107" t="s">
        <v>52</v>
      </c>
      <c r="F107" t="s">
        <v>428</v>
      </c>
      <c r="G107" s="30">
        <v>43119</v>
      </c>
      <c r="H107" s="30">
        <v>43119</v>
      </c>
      <c r="I107" s="31">
        <v>36</v>
      </c>
      <c r="J107" t="s">
        <v>44</v>
      </c>
      <c r="L107" t="s">
        <v>37</v>
      </c>
      <c r="M107" t="s">
        <v>38</v>
      </c>
      <c r="P107" t="s">
        <v>26</v>
      </c>
      <c r="Q107" t="s">
        <v>55</v>
      </c>
      <c r="W107" s="32">
        <v>-1553</v>
      </c>
      <c r="X107" t="s">
        <v>397</v>
      </c>
      <c r="Y107" t="s">
        <v>45</v>
      </c>
      <c r="Z107" t="s">
        <v>70</v>
      </c>
    </row>
    <row r="108" spans="1:26" x14ac:dyDescent="0.3">
      <c r="A108" t="s">
        <v>26</v>
      </c>
      <c r="B108" t="s">
        <v>27</v>
      </c>
      <c r="C108" s="31">
        <v>2018</v>
      </c>
      <c r="D108" s="31">
        <v>7</v>
      </c>
      <c r="E108" t="s">
        <v>52</v>
      </c>
      <c r="F108" t="s">
        <v>428</v>
      </c>
      <c r="G108" s="30">
        <v>43119</v>
      </c>
      <c r="H108" s="30">
        <v>43119</v>
      </c>
      <c r="I108" s="31">
        <v>37</v>
      </c>
      <c r="J108" t="s">
        <v>44</v>
      </c>
      <c r="L108" t="s">
        <v>37</v>
      </c>
      <c r="M108" t="s">
        <v>38</v>
      </c>
      <c r="P108" t="s">
        <v>26</v>
      </c>
      <c r="Q108" t="s">
        <v>55</v>
      </c>
      <c r="W108" s="32">
        <v>-1907</v>
      </c>
      <c r="X108" t="s">
        <v>398</v>
      </c>
      <c r="Y108" t="s">
        <v>45</v>
      </c>
      <c r="Z108" t="s">
        <v>70</v>
      </c>
    </row>
    <row r="109" spans="1:26" x14ac:dyDescent="0.3">
      <c r="A109" t="s">
        <v>26</v>
      </c>
      <c r="B109" t="s">
        <v>27</v>
      </c>
      <c r="C109" s="31">
        <v>2018</v>
      </c>
      <c r="D109" s="31">
        <v>7</v>
      </c>
      <c r="E109" t="s">
        <v>52</v>
      </c>
      <c r="F109" t="s">
        <v>428</v>
      </c>
      <c r="G109" s="30">
        <v>43119</v>
      </c>
      <c r="H109" s="30">
        <v>43119</v>
      </c>
      <c r="I109" s="31">
        <v>42</v>
      </c>
      <c r="J109" t="s">
        <v>44</v>
      </c>
      <c r="L109" t="s">
        <v>37</v>
      </c>
      <c r="M109" t="s">
        <v>38</v>
      </c>
      <c r="P109" t="s">
        <v>26</v>
      </c>
      <c r="Q109" t="s">
        <v>55</v>
      </c>
      <c r="W109" s="32">
        <v>-1961</v>
      </c>
      <c r="X109" t="s">
        <v>399</v>
      </c>
      <c r="Y109" t="s">
        <v>45</v>
      </c>
      <c r="Z109" t="s">
        <v>70</v>
      </c>
    </row>
    <row r="110" spans="1:26" x14ac:dyDescent="0.3">
      <c r="A110" t="s">
        <v>26</v>
      </c>
      <c r="B110" t="s">
        <v>27</v>
      </c>
      <c r="C110" s="31">
        <v>2018</v>
      </c>
      <c r="D110" s="31">
        <v>7</v>
      </c>
      <c r="E110" t="s">
        <v>52</v>
      </c>
      <c r="F110" t="s">
        <v>428</v>
      </c>
      <c r="G110" s="30">
        <v>43119</v>
      </c>
      <c r="H110" s="30">
        <v>43119</v>
      </c>
      <c r="I110" s="31">
        <v>43</v>
      </c>
      <c r="J110" t="s">
        <v>44</v>
      </c>
      <c r="L110" t="s">
        <v>37</v>
      </c>
      <c r="M110" t="s">
        <v>38</v>
      </c>
      <c r="P110" t="s">
        <v>26</v>
      </c>
      <c r="Q110" t="s">
        <v>55</v>
      </c>
      <c r="W110" s="32">
        <v>-1365</v>
      </c>
      <c r="X110" t="s">
        <v>400</v>
      </c>
      <c r="Y110" t="s">
        <v>45</v>
      </c>
      <c r="Z110" t="s">
        <v>70</v>
      </c>
    </row>
    <row r="111" spans="1:26" x14ac:dyDescent="0.3">
      <c r="A111" t="s">
        <v>26</v>
      </c>
      <c r="B111" t="s">
        <v>27</v>
      </c>
      <c r="C111" s="31">
        <v>2018</v>
      </c>
      <c r="D111" s="31">
        <v>7</v>
      </c>
      <c r="E111" t="s">
        <v>52</v>
      </c>
      <c r="F111" t="s">
        <v>428</v>
      </c>
      <c r="G111" s="30">
        <v>43119</v>
      </c>
      <c r="H111" s="30">
        <v>43119</v>
      </c>
      <c r="I111" s="31">
        <v>63</v>
      </c>
      <c r="J111" t="s">
        <v>44</v>
      </c>
      <c r="L111" t="s">
        <v>37</v>
      </c>
      <c r="M111" t="s">
        <v>38</v>
      </c>
      <c r="P111" t="s">
        <v>26</v>
      </c>
      <c r="Q111" t="s">
        <v>55</v>
      </c>
      <c r="W111" s="32">
        <v>-1456</v>
      </c>
      <c r="X111" t="s">
        <v>401</v>
      </c>
      <c r="Y111" t="s">
        <v>45</v>
      </c>
      <c r="Z111" t="s">
        <v>70</v>
      </c>
    </row>
    <row r="112" spans="1:26" x14ac:dyDescent="0.3">
      <c r="A112" t="s">
        <v>26</v>
      </c>
      <c r="B112" t="s">
        <v>27</v>
      </c>
      <c r="C112" s="31">
        <v>2018</v>
      </c>
      <c r="D112" s="31">
        <v>7</v>
      </c>
      <c r="E112" t="s">
        <v>52</v>
      </c>
      <c r="F112" t="s">
        <v>428</v>
      </c>
      <c r="G112" s="30">
        <v>43119</v>
      </c>
      <c r="H112" s="30">
        <v>43119</v>
      </c>
      <c r="I112" s="31">
        <v>84</v>
      </c>
      <c r="J112" t="s">
        <v>44</v>
      </c>
      <c r="L112" t="s">
        <v>37</v>
      </c>
      <c r="M112" t="s">
        <v>38</v>
      </c>
      <c r="P112" t="s">
        <v>26</v>
      </c>
      <c r="Q112" t="s">
        <v>55</v>
      </c>
      <c r="W112" s="32">
        <v>-4436</v>
      </c>
      <c r="X112" t="s">
        <v>390</v>
      </c>
      <c r="Y112" t="s">
        <v>45</v>
      </c>
      <c r="Z112" t="s">
        <v>70</v>
      </c>
    </row>
    <row r="113" spans="1:26" x14ac:dyDescent="0.3">
      <c r="A113" t="s">
        <v>26</v>
      </c>
      <c r="B113" t="s">
        <v>27</v>
      </c>
      <c r="C113" s="31">
        <v>2018</v>
      </c>
      <c r="D113" s="31">
        <v>7</v>
      </c>
      <c r="E113" t="s">
        <v>52</v>
      </c>
      <c r="F113" t="s">
        <v>428</v>
      </c>
      <c r="G113" s="30">
        <v>43119</v>
      </c>
      <c r="H113" s="30">
        <v>43119</v>
      </c>
      <c r="I113" s="31">
        <v>85</v>
      </c>
      <c r="J113" t="s">
        <v>44</v>
      </c>
      <c r="L113" t="s">
        <v>37</v>
      </c>
      <c r="M113" t="s">
        <v>38</v>
      </c>
      <c r="P113" t="s">
        <v>26</v>
      </c>
      <c r="Q113" t="s">
        <v>55</v>
      </c>
      <c r="W113" s="32">
        <v>-1681</v>
      </c>
      <c r="X113" t="s">
        <v>392</v>
      </c>
      <c r="Y113" t="s">
        <v>45</v>
      </c>
      <c r="Z113" t="s">
        <v>70</v>
      </c>
    </row>
    <row r="114" spans="1:26" x14ac:dyDescent="0.3">
      <c r="A114" t="s">
        <v>26</v>
      </c>
      <c r="B114" t="s">
        <v>27</v>
      </c>
      <c r="C114" s="31">
        <v>2018</v>
      </c>
      <c r="D114" s="31">
        <v>7</v>
      </c>
      <c r="E114" t="s">
        <v>52</v>
      </c>
      <c r="F114" t="s">
        <v>428</v>
      </c>
      <c r="G114" s="30">
        <v>43119</v>
      </c>
      <c r="H114" s="30">
        <v>43119</v>
      </c>
      <c r="I114" s="31">
        <v>86</v>
      </c>
      <c r="J114" t="s">
        <v>44</v>
      </c>
      <c r="L114" t="s">
        <v>37</v>
      </c>
      <c r="M114" t="s">
        <v>38</v>
      </c>
      <c r="P114" t="s">
        <v>26</v>
      </c>
      <c r="Q114" t="s">
        <v>55</v>
      </c>
      <c r="W114" s="32">
        <v>-3654</v>
      </c>
      <c r="X114" t="s">
        <v>393</v>
      </c>
      <c r="Y114" t="s">
        <v>45</v>
      </c>
      <c r="Z114" t="s">
        <v>70</v>
      </c>
    </row>
    <row r="115" spans="1:26" x14ac:dyDescent="0.3">
      <c r="A115" t="s">
        <v>26</v>
      </c>
      <c r="B115" t="s">
        <v>27</v>
      </c>
      <c r="C115" s="31">
        <v>2018</v>
      </c>
      <c r="D115" s="31">
        <v>7</v>
      </c>
      <c r="E115" t="s">
        <v>52</v>
      </c>
      <c r="F115" t="s">
        <v>428</v>
      </c>
      <c r="G115" s="30">
        <v>43119</v>
      </c>
      <c r="H115" s="30">
        <v>43119</v>
      </c>
      <c r="I115" s="31">
        <v>89</v>
      </c>
      <c r="J115" t="s">
        <v>44</v>
      </c>
      <c r="L115" t="s">
        <v>37</v>
      </c>
      <c r="M115" t="s">
        <v>38</v>
      </c>
      <c r="P115" t="s">
        <v>26</v>
      </c>
      <c r="Q115" t="s">
        <v>55</v>
      </c>
      <c r="W115" s="32">
        <v>-3977</v>
      </c>
      <c r="X115" t="s">
        <v>394</v>
      </c>
      <c r="Y115" t="s">
        <v>45</v>
      </c>
      <c r="Z115" t="s">
        <v>70</v>
      </c>
    </row>
    <row r="116" spans="1:26" x14ac:dyDescent="0.3">
      <c r="A116" t="s">
        <v>26</v>
      </c>
      <c r="B116" t="s">
        <v>27</v>
      </c>
      <c r="C116" s="31">
        <v>2018</v>
      </c>
      <c r="D116" s="31">
        <v>7</v>
      </c>
      <c r="E116" t="s">
        <v>52</v>
      </c>
      <c r="F116" t="s">
        <v>428</v>
      </c>
      <c r="G116" s="30">
        <v>43119</v>
      </c>
      <c r="H116" s="30">
        <v>43119</v>
      </c>
      <c r="I116" s="31">
        <v>90</v>
      </c>
      <c r="J116" t="s">
        <v>44</v>
      </c>
      <c r="L116" t="s">
        <v>37</v>
      </c>
      <c r="M116" t="s">
        <v>38</v>
      </c>
      <c r="P116" t="s">
        <v>26</v>
      </c>
      <c r="Q116" t="s">
        <v>55</v>
      </c>
      <c r="W116" s="32">
        <v>-500</v>
      </c>
      <c r="X116" t="s">
        <v>395</v>
      </c>
      <c r="Y116" t="s">
        <v>45</v>
      </c>
      <c r="Z116" t="s">
        <v>70</v>
      </c>
    </row>
    <row r="117" spans="1:26" x14ac:dyDescent="0.3">
      <c r="A117" t="s">
        <v>26</v>
      </c>
      <c r="B117" t="s">
        <v>27</v>
      </c>
      <c r="C117" s="31">
        <v>2018</v>
      </c>
      <c r="D117" s="31">
        <v>7</v>
      </c>
      <c r="E117" t="s">
        <v>52</v>
      </c>
      <c r="F117" t="s">
        <v>428</v>
      </c>
      <c r="G117" s="30">
        <v>43119</v>
      </c>
      <c r="H117" s="30">
        <v>43119</v>
      </c>
      <c r="I117" s="31">
        <v>95</v>
      </c>
      <c r="J117" t="s">
        <v>44</v>
      </c>
      <c r="L117" t="s">
        <v>37</v>
      </c>
      <c r="M117" t="s">
        <v>38</v>
      </c>
      <c r="P117" t="s">
        <v>26</v>
      </c>
      <c r="Q117" t="s">
        <v>55</v>
      </c>
      <c r="W117" s="32">
        <v>-885</v>
      </c>
      <c r="X117" t="s">
        <v>396</v>
      </c>
      <c r="Y117" t="s">
        <v>45</v>
      </c>
      <c r="Z117" t="s">
        <v>70</v>
      </c>
    </row>
    <row r="118" spans="1:26" x14ac:dyDescent="0.3">
      <c r="A118" t="s">
        <v>26</v>
      </c>
      <c r="B118" t="s">
        <v>27</v>
      </c>
      <c r="C118" s="31">
        <v>2018</v>
      </c>
      <c r="D118" s="31">
        <v>7</v>
      </c>
      <c r="E118" t="s">
        <v>52</v>
      </c>
      <c r="F118" t="s">
        <v>457</v>
      </c>
      <c r="G118" s="30">
        <v>43127</v>
      </c>
      <c r="H118" s="30">
        <v>43127</v>
      </c>
      <c r="I118" s="31">
        <v>1</v>
      </c>
      <c r="J118" t="s">
        <v>44</v>
      </c>
      <c r="L118" t="s">
        <v>37</v>
      </c>
      <c r="M118" t="s">
        <v>38</v>
      </c>
      <c r="P118" t="s">
        <v>26</v>
      </c>
      <c r="Q118" t="s">
        <v>55</v>
      </c>
      <c r="W118" s="32">
        <v>-1864</v>
      </c>
      <c r="X118" t="s">
        <v>434</v>
      </c>
      <c r="Y118" t="s">
        <v>45</v>
      </c>
      <c r="Z118" t="s">
        <v>70</v>
      </c>
    </row>
    <row r="119" spans="1:26" x14ac:dyDescent="0.3">
      <c r="A119" t="s">
        <v>26</v>
      </c>
      <c r="B119" t="s">
        <v>27</v>
      </c>
      <c r="C119" s="31">
        <v>2018</v>
      </c>
      <c r="D119" s="31">
        <v>7</v>
      </c>
      <c r="E119" t="s">
        <v>52</v>
      </c>
      <c r="F119" t="s">
        <v>457</v>
      </c>
      <c r="G119" s="30">
        <v>43127</v>
      </c>
      <c r="H119" s="30">
        <v>43127</v>
      </c>
      <c r="I119" s="31">
        <v>2</v>
      </c>
      <c r="J119" t="s">
        <v>44</v>
      </c>
      <c r="L119" t="s">
        <v>37</v>
      </c>
      <c r="M119" t="s">
        <v>38</v>
      </c>
      <c r="P119" t="s">
        <v>26</v>
      </c>
      <c r="Q119" t="s">
        <v>55</v>
      </c>
      <c r="W119" s="32">
        <v>-1581</v>
      </c>
      <c r="X119" t="s">
        <v>435</v>
      </c>
      <c r="Y119" t="s">
        <v>45</v>
      </c>
      <c r="Z119" t="s">
        <v>70</v>
      </c>
    </row>
    <row r="120" spans="1:26" x14ac:dyDescent="0.3">
      <c r="A120" t="s">
        <v>26</v>
      </c>
      <c r="B120" t="s">
        <v>27</v>
      </c>
      <c r="C120" s="31">
        <v>2018</v>
      </c>
      <c r="D120" s="31">
        <v>7</v>
      </c>
      <c r="E120" t="s">
        <v>52</v>
      </c>
      <c r="F120" t="s">
        <v>457</v>
      </c>
      <c r="G120" s="30">
        <v>43127</v>
      </c>
      <c r="H120" s="30">
        <v>43127</v>
      </c>
      <c r="I120" s="31">
        <v>3</v>
      </c>
      <c r="J120" t="s">
        <v>44</v>
      </c>
      <c r="L120" t="s">
        <v>37</v>
      </c>
      <c r="M120" t="s">
        <v>38</v>
      </c>
      <c r="P120" t="s">
        <v>26</v>
      </c>
      <c r="Q120" t="s">
        <v>55</v>
      </c>
      <c r="W120" s="32">
        <v>-3349</v>
      </c>
      <c r="X120" t="s">
        <v>436</v>
      </c>
      <c r="Y120" t="s">
        <v>45</v>
      </c>
      <c r="Z120" t="s">
        <v>70</v>
      </c>
    </row>
    <row r="121" spans="1:26" x14ac:dyDescent="0.3">
      <c r="A121" t="s">
        <v>26</v>
      </c>
      <c r="B121" t="s">
        <v>27</v>
      </c>
      <c r="C121" s="31">
        <v>2018</v>
      </c>
      <c r="D121" s="31">
        <v>7</v>
      </c>
      <c r="E121" t="s">
        <v>52</v>
      </c>
      <c r="F121" t="s">
        <v>457</v>
      </c>
      <c r="G121" s="30">
        <v>43127</v>
      </c>
      <c r="H121" s="30">
        <v>43127</v>
      </c>
      <c r="I121" s="31">
        <v>4</v>
      </c>
      <c r="J121" t="s">
        <v>44</v>
      </c>
      <c r="L121" t="s">
        <v>37</v>
      </c>
      <c r="M121" t="s">
        <v>38</v>
      </c>
      <c r="P121" t="s">
        <v>26</v>
      </c>
      <c r="Q121" t="s">
        <v>55</v>
      </c>
      <c r="W121" s="32">
        <v>-1567</v>
      </c>
      <c r="X121" t="s">
        <v>437</v>
      </c>
      <c r="Y121" t="s">
        <v>45</v>
      </c>
      <c r="Z121" t="s">
        <v>70</v>
      </c>
    </row>
    <row r="122" spans="1:26" x14ac:dyDescent="0.3">
      <c r="A122" t="s">
        <v>26</v>
      </c>
      <c r="B122" t="s">
        <v>27</v>
      </c>
      <c r="C122" s="31">
        <v>2018</v>
      </c>
      <c r="D122" s="31">
        <v>7</v>
      </c>
      <c r="E122" t="s">
        <v>52</v>
      </c>
      <c r="F122" t="s">
        <v>457</v>
      </c>
      <c r="G122" s="30">
        <v>43127</v>
      </c>
      <c r="H122" s="30">
        <v>43127</v>
      </c>
      <c r="I122" s="31">
        <v>5</v>
      </c>
      <c r="J122" t="s">
        <v>44</v>
      </c>
      <c r="L122" t="s">
        <v>37</v>
      </c>
      <c r="M122" t="s">
        <v>38</v>
      </c>
      <c r="P122" t="s">
        <v>26</v>
      </c>
      <c r="Q122" t="s">
        <v>55</v>
      </c>
      <c r="W122" s="32">
        <v>-2209</v>
      </c>
      <c r="X122" t="s">
        <v>438</v>
      </c>
      <c r="Y122" t="s">
        <v>45</v>
      </c>
      <c r="Z122" t="s">
        <v>70</v>
      </c>
    </row>
    <row r="123" spans="1:26" x14ac:dyDescent="0.3">
      <c r="A123" t="s">
        <v>26</v>
      </c>
      <c r="B123" t="s">
        <v>27</v>
      </c>
      <c r="C123" s="31">
        <v>2018</v>
      </c>
      <c r="D123" s="31">
        <v>7</v>
      </c>
      <c r="E123" t="s">
        <v>52</v>
      </c>
      <c r="F123" t="s">
        <v>457</v>
      </c>
      <c r="G123" s="30">
        <v>43127</v>
      </c>
      <c r="H123" s="30">
        <v>43127</v>
      </c>
      <c r="I123" s="31">
        <v>34</v>
      </c>
      <c r="J123" t="s">
        <v>44</v>
      </c>
      <c r="L123" t="s">
        <v>37</v>
      </c>
      <c r="M123" t="s">
        <v>38</v>
      </c>
      <c r="P123" t="s">
        <v>26</v>
      </c>
      <c r="Q123" t="s">
        <v>55</v>
      </c>
      <c r="W123" s="32">
        <v>-994</v>
      </c>
      <c r="X123" t="s">
        <v>430</v>
      </c>
      <c r="Y123" t="s">
        <v>45</v>
      </c>
      <c r="Z123" t="s">
        <v>70</v>
      </c>
    </row>
    <row r="124" spans="1:26" x14ac:dyDescent="0.3">
      <c r="A124" t="s">
        <v>26</v>
      </c>
      <c r="B124" t="s">
        <v>27</v>
      </c>
      <c r="C124" s="31">
        <v>2018</v>
      </c>
      <c r="D124" s="31">
        <v>7</v>
      </c>
      <c r="E124" t="s">
        <v>52</v>
      </c>
      <c r="F124" t="s">
        <v>457</v>
      </c>
      <c r="G124" s="30">
        <v>43127</v>
      </c>
      <c r="H124" s="30">
        <v>43127</v>
      </c>
      <c r="I124" s="31">
        <v>38</v>
      </c>
      <c r="J124" t="s">
        <v>44</v>
      </c>
      <c r="L124" t="s">
        <v>37</v>
      </c>
      <c r="M124" t="s">
        <v>38</v>
      </c>
      <c r="P124" t="s">
        <v>26</v>
      </c>
      <c r="Q124" t="s">
        <v>55</v>
      </c>
      <c r="W124" s="32">
        <v>-1355</v>
      </c>
      <c r="X124" t="s">
        <v>433</v>
      </c>
      <c r="Y124" t="s">
        <v>45</v>
      </c>
      <c r="Z124" t="s">
        <v>70</v>
      </c>
    </row>
    <row r="125" spans="1:26" x14ac:dyDescent="0.3">
      <c r="A125" t="s">
        <v>26</v>
      </c>
      <c r="B125" t="s">
        <v>27</v>
      </c>
      <c r="C125" s="31">
        <v>2018</v>
      </c>
      <c r="D125" s="31">
        <v>7</v>
      </c>
      <c r="E125" t="s">
        <v>52</v>
      </c>
      <c r="F125" t="s">
        <v>457</v>
      </c>
      <c r="G125" s="30">
        <v>43127</v>
      </c>
      <c r="H125" s="30">
        <v>43127</v>
      </c>
      <c r="I125" s="31">
        <v>40</v>
      </c>
      <c r="J125" t="s">
        <v>44</v>
      </c>
      <c r="L125" t="s">
        <v>37</v>
      </c>
      <c r="M125" t="s">
        <v>38</v>
      </c>
      <c r="P125" t="s">
        <v>26</v>
      </c>
      <c r="Q125" t="s">
        <v>55</v>
      </c>
      <c r="W125" s="32">
        <v>-3497</v>
      </c>
      <c r="X125" t="s">
        <v>431</v>
      </c>
      <c r="Y125" t="s">
        <v>45</v>
      </c>
      <c r="Z125" t="s">
        <v>70</v>
      </c>
    </row>
    <row r="126" spans="1:26" x14ac:dyDescent="0.3">
      <c r="A126" t="s">
        <v>26</v>
      </c>
      <c r="B126" t="s">
        <v>27</v>
      </c>
      <c r="C126" s="31">
        <v>2018</v>
      </c>
      <c r="D126" s="31">
        <v>7</v>
      </c>
      <c r="E126" t="s">
        <v>52</v>
      </c>
      <c r="F126" t="s">
        <v>457</v>
      </c>
      <c r="G126" s="30">
        <v>43127</v>
      </c>
      <c r="H126" s="30">
        <v>43127</v>
      </c>
      <c r="I126" s="31">
        <v>41</v>
      </c>
      <c r="J126" t="s">
        <v>44</v>
      </c>
      <c r="L126" t="s">
        <v>37</v>
      </c>
      <c r="M126" t="s">
        <v>38</v>
      </c>
      <c r="P126" t="s">
        <v>26</v>
      </c>
      <c r="Q126" t="s">
        <v>55</v>
      </c>
      <c r="W126" s="32">
        <v>-1546</v>
      </c>
      <c r="X126" t="s">
        <v>432</v>
      </c>
      <c r="Y126" t="s">
        <v>45</v>
      </c>
      <c r="Z126" t="s">
        <v>70</v>
      </c>
    </row>
    <row r="127" spans="1:26" x14ac:dyDescent="0.3">
      <c r="A127" t="s">
        <v>26</v>
      </c>
      <c r="B127" t="s">
        <v>27</v>
      </c>
      <c r="C127" s="31">
        <v>2018</v>
      </c>
      <c r="D127" s="31">
        <v>7</v>
      </c>
      <c r="E127" t="s">
        <v>39</v>
      </c>
      <c r="F127" t="s">
        <v>458</v>
      </c>
      <c r="G127" s="30">
        <v>43130</v>
      </c>
      <c r="H127" s="30">
        <v>43137</v>
      </c>
      <c r="I127" s="31">
        <v>19</v>
      </c>
      <c r="J127" t="s">
        <v>44</v>
      </c>
      <c r="L127" t="s">
        <v>37</v>
      </c>
      <c r="M127" t="s">
        <v>38</v>
      </c>
      <c r="Q127" t="s">
        <v>33</v>
      </c>
      <c r="W127" s="32">
        <v>9752.9699999999993</v>
      </c>
      <c r="Y127" t="s">
        <v>45</v>
      </c>
      <c r="Z127" t="s">
        <v>461</v>
      </c>
    </row>
    <row r="128" spans="1:26" x14ac:dyDescent="0.3">
      <c r="A128" t="s">
        <v>26</v>
      </c>
      <c r="B128" t="s">
        <v>27</v>
      </c>
      <c r="C128" s="31">
        <v>2018</v>
      </c>
      <c r="D128" s="31">
        <v>8</v>
      </c>
      <c r="E128" t="s">
        <v>52</v>
      </c>
      <c r="F128" t="s">
        <v>462</v>
      </c>
      <c r="G128" s="30">
        <v>43138</v>
      </c>
      <c r="H128" s="30">
        <v>43138</v>
      </c>
      <c r="I128" s="31">
        <v>2</v>
      </c>
      <c r="J128" t="s">
        <v>44</v>
      </c>
      <c r="L128" t="s">
        <v>37</v>
      </c>
      <c r="M128" t="s">
        <v>38</v>
      </c>
      <c r="P128" t="s">
        <v>26</v>
      </c>
      <c r="Q128" t="s">
        <v>55</v>
      </c>
      <c r="W128" s="32">
        <v>-1146</v>
      </c>
      <c r="X128" t="s">
        <v>389</v>
      </c>
      <c r="Y128" t="s">
        <v>45</v>
      </c>
      <c r="Z128" t="s">
        <v>70</v>
      </c>
    </row>
    <row r="129" spans="1:26" x14ac:dyDescent="0.3">
      <c r="A129" t="s">
        <v>26</v>
      </c>
      <c r="B129" t="s">
        <v>27</v>
      </c>
      <c r="C129" s="31">
        <v>2018</v>
      </c>
      <c r="D129" s="31">
        <v>8</v>
      </c>
      <c r="E129" t="s">
        <v>52</v>
      </c>
      <c r="F129" t="s">
        <v>480</v>
      </c>
      <c r="G129" s="30">
        <v>43140</v>
      </c>
      <c r="H129" s="30">
        <v>43140</v>
      </c>
      <c r="I129" s="31">
        <v>15</v>
      </c>
      <c r="J129" t="s">
        <v>44</v>
      </c>
      <c r="L129" t="s">
        <v>37</v>
      </c>
      <c r="M129" t="s">
        <v>38</v>
      </c>
      <c r="P129" t="s">
        <v>26</v>
      </c>
      <c r="Q129" t="s">
        <v>55</v>
      </c>
      <c r="W129" s="32">
        <v>-3228</v>
      </c>
      <c r="X129" t="s">
        <v>465</v>
      </c>
      <c r="Y129" t="s">
        <v>45</v>
      </c>
      <c r="Z129" t="s">
        <v>70</v>
      </c>
    </row>
    <row r="130" spans="1:26" x14ac:dyDescent="0.3">
      <c r="A130" t="s">
        <v>26</v>
      </c>
      <c r="B130" t="s">
        <v>27</v>
      </c>
      <c r="C130" s="31">
        <v>2018</v>
      </c>
      <c r="D130" s="31">
        <v>8</v>
      </c>
      <c r="E130" t="s">
        <v>52</v>
      </c>
      <c r="F130" t="s">
        <v>480</v>
      </c>
      <c r="G130" s="30">
        <v>43140</v>
      </c>
      <c r="H130" s="30">
        <v>43140</v>
      </c>
      <c r="I130" s="31">
        <v>26</v>
      </c>
      <c r="J130" t="s">
        <v>44</v>
      </c>
      <c r="L130" t="s">
        <v>37</v>
      </c>
      <c r="M130" t="s">
        <v>38</v>
      </c>
      <c r="P130" t="s">
        <v>26</v>
      </c>
      <c r="Q130" t="s">
        <v>55</v>
      </c>
      <c r="W130" s="32">
        <v>-5571</v>
      </c>
      <c r="X130" t="s">
        <v>464</v>
      </c>
      <c r="Y130" t="s">
        <v>45</v>
      </c>
      <c r="Z130" t="s">
        <v>70</v>
      </c>
    </row>
    <row r="131" spans="1:26" x14ac:dyDescent="0.3">
      <c r="A131" t="s">
        <v>26</v>
      </c>
      <c r="B131" t="s">
        <v>27</v>
      </c>
      <c r="C131" s="31">
        <v>2018</v>
      </c>
      <c r="D131" s="31">
        <v>8</v>
      </c>
      <c r="E131" t="s">
        <v>52</v>
      </c>
      <c r="F131" t="s">
        <v>480</v>
      </c>
      <c r="G131" s="30">
        <v>43140</v>
      </c>
      <c r="H131" s="30">
        <v>43140</v>
      </c>
      <c r="I131" s="31">
        <v>27</v>
      </c>
      <c r="J131" t="s">
        <v>44</v>
      </c>
      <c r="L131" t="s">
        <v>37</v>
      </c>
      <c r="M131" t="s">
        <v>38</v>
      </c>
      <c r="P131" t="s">
        <v>26</v>
      </c>
      <c r="Q131" t="s">
        <v>55</v>
      </c>
      <c r="W131" s="32">
        <v>-2189</v>
      </c>
      <c r="X131" t="s">
        <v>466</v>
      </c>
      <c r="Y131" t="s">
        <v>45</v>
      </c>
      <c r="Z131" t="s">
        <v>70</v>
      </c>
    </row>
    <row r="132" spans="1:26" x14ac:dyDescent="0.3">
      <c r="A132" t="s">
        <v>26</v>
      </c>
      <c r="B132" t="s">
        <v>27</v>
      </c>
      <c r="C132" s="31">
        <v>2018</v>
      </c>
      <c r="D132" s="31">
        <v>8</v>
      </c>
      <c r="E132" t="s">
        <v>52</v>
      </c>
      <c r="F132" t="s">
        <v>480</v>
      </c>
      <c r="G132" s="30">
        <v>43140</v>
      </c>
      <c r="H132" s="30">
        <v>43140</v>
      </c>
      <c r="I132" s="31">
        <v>28</v>
      </c>
      <c r="J132" t="s">
        <v>44</v>
      </c>
      <c r="L132" t="s">
        <v>37</v>
      </c>
      <c r="M132" t="s">
        <v>38</v>
      </c>
      <c r="P132" t="s">
        <v>26</v>
      </c>
      <c r="Q132" t="s">
        <v>55</v>
      </c>
      <c r="W132" s="32">
        <v>-1829</v>
      </c>
      <c r="X132" t="s">
        <v>467</v>
      </c>
      <c r="Y132" t="s">
        <v>45</v>
      </c>
      <c r="Z132" t="s">
        <v>70</v>
      </c>
    </row>
    <row r="133" spans="1:26" x14ac:dyDescent="0.3">
      <c r="A133" t="s">
        <v>26</v>
      </c>
      <c r="B133" t="s">
        <v>27</v>
      </c>
      <c r="C133" s="31">
        <v>2018</v>
      </c>
      <c r="D133" s="31">
        <v>8</v>
      </c>
      <c r="E133" t="s">
        <v>52</v>
      </c>
      <c r="F133" t="s">
        <v>480</v>
      </c>
      <c r="G133" s="30">
        <v>43140</v>
      </c>
      <c r="H133" s="30">
        <v>43140</v>
      </c>
      <c r="I133" s="31">
        <v>29</v>
      </c>
      <c r="J133" t="s">
        <v>44</v>
      </c>
      <c r="L133" t="s">
        <v>37</v>
      </c>
      <c r="M133" t="s">
        <v>38</v>
      </c>
      <c r="P133" t="s">
        <v>26</v>
      </c>
      <c r="Q133" t="s">
        <v>55</v>
      </c>
      <c r="W133" s="32">
        <v>-1998</v>
      </c>
      <c r="X133" t="s">
        <v>468</v>
      </c>
      <c r="Y133" t="s">
        <v>45</v>
      </c>
      <c r="Z133" t="s">
        <v>70</v>
      </c>
    </row>
    <row r="134" spans="1:26" x14ac:dyDescent="0.3">
      <c r="A134" t="s">
        <v>26</v>
      </c>
      <c r="B134" t="s">
        <v>27</v>
      </c>
      <c r="C134" s="31">
        <v>2018</v>
      </c>
      <c r="D134" s="31">
        <v>8</v>
      </c>
      <c r="E134" t="s">
        <v>39</v>
      </c>
      <c r="F134" t="s">
        <v>481</v>
      </c>
      <c r="G134" s="30">
        <v>43144</v>
      </c>
      <c r="H134" s="30">
        <v>43147</v>
      </c>
      <c r="I134" s="31">
        <v>23</v>
      </c>
      <c r="J134" t="s">
        <v>44</v>
      </c>
      <c r="L134" t="s">
        <v>37</v>
      </c>
      <c r="M134" t="s">
        <v>38</v>
      </c>
      <c r="Q134" t="s">
        <v>49</v>
      </c>
      <c r="W134" s="32">
        <v>9241.41</v>
      </c>
      <c r="Y134" t="s">
        <v>45</v>
      </c>
      <c r="Z134" t="s">
        <v>150</v>
      </c>
    </row>
    <row r="135" spans="1:26" x14ac:dyDescent="0.3">
      <c r="A135" t="s">
        <v>26</v>
      </c>
      <c r="B135" t="s">
        <v>27</v>
      </c>
      <c r="C135" s="31">
        <v>2018</v>
      </c>
      <c r="D135" s="31">
        <v>8</v>
      </c>
      <c r="E135" t="s">
        <v>39</v>
      </c>
      <c r="F135" t="s">
        <v>483</v>
      </c>
      <c r="G135" s="30">
        <v>43145</v>
      </c>
      <c r="H135" s="30">
        <v>43147</v>
      </c>
      <c r="I135" s="31">
        <v>24</v>
      </c>
      <c r="J135" t="s">
        <v>44</v>
      </c>
      <c r="L135" t="s">
        <v>37</v>
      </c>
      <c r="M135" t="s">
        <v>38</v>
      </c>
      <c r="Q135" t="s">
        <v>33</v>
      </c>
      <c r="W135" s="32">
        <v>-9752.9699999999993</v>
      </c>
      <c r="Y135" t="s">
        <v>45</v>
      </c>
      <c r="Z135" t="s">
        <v>461</v>
      </c>
    </row>
    <row r="136" spans="1:26" x14ac:dyDescent="0.3">
      <c r="A136" t="s">
        <v>26</v>
      </c>
      <c r="B136" t="s">
        <v>27</v>
      </c>
      <c r="C136" s="31">
        <v>2018</v>
      </c>
      <c r="D136" s="31">
        <v>8</v>
      </c>
      <c r="E136" t="s">
        <v>39</v>
      </c>
      <c r="F136" t="s">
        <v>483</v>
      </c>
      <c r="G136" s="30">
        <v>43145</v>
      </c>
      <c r="H136" s="30">
        <v>43147</v>
      </c>
      <c r="I136" s="31">
        <v>36</v>
      </c>
      <c r="J136" t="s">
        <v>44</v>
      </c>
      <c r="L136" t="s">
        <v>37</v>
      </c>
      <c r="M136" t="s">
        <v>38</v>
      </c>
      <c r="Q136" t="s">
        <v>49</v>
      </c>
      <c r="W136" s="32">
        <v>9752.9699999999993</v>
      </c>
      <c r="Y136" t="s">
        <v>45</v>
      </c>
      <c r="Z136" t="s">
        <v>461</v>
      </c>
    </row>
    <row r="137" spans="1:26" x14ac:dyDescent="0.3">
      <c r="A137" t="s">
        <v>26</v>
      </c>
      <c r="B137" t="s">
        <v>27</v>
      </c>
      <c r="C137" s="31">
        <v>2018</v>
      </c>
      <c r="D137" s="31">
        <v>8</v>
      </c>
      <c r="E137" t="s">
        <v>52</v>
      </c>
      <c r="F137" t="s">
        <v>491</v>
      </c>
      <c r="G137" s="30">
        <v>43146</v>
      </c>
      <c r="H137" s="30">
        <v>43146</v>
      </c>
      <c r="I137" s="31">
        <v>12</v>
      </c>
      <c r="J137" t="s">
        <v>44</v>
      </c>
      <c r="L137" t="s">
        <v>37</v>
      </c>
      <c r="M137" t="s">
        <v>38</v>
      </c>
      <c r="P137" t="s">
        <v>26</v>
      </c>
      <c r="Q137" t="s">
        <v>55</v>
      </c>
      <c r="W137" s="32">
        <v>-2800</v>
      </c>
      <c r="X137" t="s">
        <v>485</v>
      </c>
      <c r="Y137" t="s">
        <v>45</v>
      </c>
      <c r="Z137" t="s">
        <v>70</v>
      </c>
    </row>
    <row r="138" spans="1:26" x14ac:dyDescent="0.3">
      <c r="A138" t="s">
        <v>26</v>
      </c>
      <c r="B138" t="s">
        <v>27</v>
      </c>
      <c r="C138" s="31">
        <v>2018</v>
      </c>
      <c r="D138" s="31">
        <v>8</v>
      </c>
      <c r="E138" t="s">
        <v>52</v>
      </c>
      <c r="F138" t="s">
        <v>491</v>
      </c>
      <c r="G138" s="30">
        <v>43146</v>
      </c>
      <c r="H138" s="30">
        <v>43146</v>
      </c>
      <c r="I138" s="31">
        <v>16</v>
      </c>
      <c r="J138" t="s">
        <v>44</v>
      </c>
      <c r="L138" t="s">
        <v>37</v>
      </c>
      <c r="M138" t="s">
        <v>38</v>
      </c>
      <c r="P138" t="s">
        <v>26</v>
      </c>
      <c r="Q138" t="s">
        <v>55</v>
      </c>
      <c r="W138" s="32">
        <v>-2239</v>
      </c>
      <c r="X138" t="s">
        <v>486</v>
      </c>
      <c r="Y138" t="s">
        <v>45</v>
      </c>
      <c r="Z138" t="s">
        <v>70</v>
      </c>
    </row>
    <row r="139" spans="1:26" x14ac:dyDescent="0.3">
      <c r="A139" t="s">
        <v>26</v>
      </c>
      <c r="B139" t="s">
        <v>27</v>
      </c>
      <c r="C139" s="31">
        <v>2018</v>
      </c>
      <c r="D139" s="31">
        <v>8</v>
      </c>
      <c r="E139" t="s">
        <v>52</v>
      </c>
      <c r="F139" t="s">
        <v>496</v>
      </c>
      <c r="G139" s="30">
        <v>43148</v>
      </c>
      <c r="H139" s="30">
        <v>43148</v>
      </c>
      <c r="I139" s="31">
        <v>19</v>
      </c>
      <c r="J139" t="s">
        <v>44</v>
      </c>
      <c r="L139" t="s">
        <v>37</v>
      </c>
      <c r="M139" t="s">
        <v>38</v>
      </c>
      <c r="P139" t="s">
        <v>26</v>
      </c>
      <c r="Q139" t="s">
        <v>55</v>
      </c>
      <c r="W139" s="32">
        <v>-994</v>
      </c>
      <c r="X139" t="s">
        <v>493</v>
      </c>
      <c r="Y139" t="s">
        <v>45</v>
      </c>
      <c r="Z139" t="s">
        <v>70</v>
      </c>
    </row>
    <row r="140" spans="1:26" x14ac:dyDescent="0.3">
      <c r="A140" t="s">
        <v>26</v>
      </c>
      <c r="B140" t="s">
        <v>27</v>
      </c>
      <c r="C140" s="31">
        <v>2018</v>
      </c>
      <c r="D140" s="31">
        <v>9</v>
      </c>
      <c r="E140" t="s">
        <v>52</v>
      </c>
      <c r="F140" t="s">
        <v>501</v>
      </c>
      <c r="G140" s="30">
        <v>43176</v>
      </c>
      <c r="H140" s="30">
        <v>43176</v>
      </c>
      <c r="I140" s="31">
        <v>22</v>
      </c>
      <c r="J140" t="s">
        <v>44</v>
      </c>
      <c r="L140" t="s">
        <v>37</v>
      </c>
      <c r="M140" t="s">
        <v>38</v>
      </c>
      <c r="P140" t="s">
        <v>26</v>
      </c>
      <c r="Q140" t="s">
        <v>55</v>
      </c>
      <c r="W140" s="32">
        <v>-2160</v>
      </c>
      <c r="X140" t="s">
        <v>498</v>
      </c>
      <c r="Y140" t="s">
        <v>45</v>
      </c>
      <c r="Z140" t="s">
        <v>70</v>
      </c>
    </row>
    <row r="141" spans="1:26" x14ac:dyDescent="0.3">
      <c r="A141" t="s">
        <v>26</v>
      </c>
      <c r="B141" t="s">
        <v>27</v>
      </c>
      <c r="C141" s="31">
        <v>2018</v>
      </c>
      <c r="D141" s="31">
        <v>9</v>
      </c>
      <c r="E141" t="s">
        <v>28</v>
      </c>
      <c r="F141" t="s">
        <v>502</v>
      </c>
      <c r="G141" s="30">
        <v>43186</v>
      </c>
      <c r="H141" s="30">
        <v>43186</v>
      </c>
      <c r="I141" s="31">
        <v>19</v>
      </c>
      <c r="J141" t="s">
        <v>44</v>
      </c>
      <c r="L141" t="s">
        <v>37</v>
      </c>
      <c r="M141" t="s">
        <v>38</v>
      </c>
      <c r="Q141" t="s">
        <v>55</v>
      </c>
      <c r="W141" s="32">
        <v>559.76</v>
      </c>
      <c r="X141" t="s">
        <v>504</v>
      </c>
      <c r="Y141" t="s">
        <v>505</v>
      </c>
      <c r="Z141" t="s">
        <v>36</v>
      </c>
    </row>
    <row r="142" spans="1:26" x14ac:dyDescent="0.3">
      <c r="A142" t="s">
        <v>26</v>
      </c>
      <c r="B142" t="s">
        <v>27</v>
      </c>
      <c r="C142" s="31">
        <v>2018</v>
      </c>
      <c r="D142" s="31">
        <v>10</v>
      </c>
      <c r="E142" t="s">
        <v>52</v>
      </c>
      <c r="F142" t="s">
        <v>516</v>
      </c>
      <c r="G142" s="30">
        <v>43196</v>
      </c>
      <c r="H142" s="30">
        <v>43196</v>
      </c>
      <c r="I142" s="31">
        <v>2</v>
      </c>
      <c r="J142" t="s">
        <v>44</v>
      </c>
      <c r="L142" t="s">
        <v>37</v>
      </c>
      <c r="M142" t="s">
        <v>38</v>
      </c>
      <c r="P142" t="s">
        <v>26</v>
      </c>
      <c r="Q142" t="s">
        <v>55</v>
      </c>
      <c r="W142" s="32">
        <v>-4837.5</v>
      </c>
      <c r="X142" t="s">
        <v>507</v>
      </c>
      <c r="Y142" t="s">
        <v>45</v>
      </c>
      <c r="Z142" t="s">
        <v>70</v>
      </c>
    </row>
    <row r="143" spans="1:26" x14ac:dyDescent="0.3">
      <c r="A143" t="s">
        <v>26</v>
      </c>
      <c r="B143" t="s">
        <v>27</v>
      </c>
      <c r="C143" s="31">
        <v>2018</v>
      </c>
      <c r="D143" s="31">
        <v>10</v>
      </c>
      <c r="E143" t="s">
        <v>52</v>
      </c>
      <c r="F143" t="s">
        <v>516</v>
      </c>
      <c r="G143" s="30">
        <v>43196</v>
      </c>
      <c r="H143" s="30">
        <v>43196</v>
      </c>
      <c r="I143" s="31">
        <v>3</v>
      </c>
      <c r="J143" t="s">
        <v>44</v>
      </c>
      <c r="L143" t="s">
        <v>37</v>
      </c>
      <c r="M143" t="s">
        <v>38</v>
      </c>
      <c r="P143" t="s">
        <v>26</v>
      </c>
      <c r="Q143" t="s">
        <v>55</v>
      </c>
      <c r="W143" s="32">
        <v>-1100</v>
      </c>
      <c r="X143" t="s">
        <v>508</v>
      </c>
      <c r="Y143" t="s">
        <v>45</v>
      </c>
      <c r="Z143" t="s">
        <v>70</v>
      </c>
    </row>
    <row r="144" spans="1:26" x14ac:dyDescent="0.3">
      <c r="A144" t="s">
        <v>26</v>
      </c>
      <c r="B144" t="s">
        <v>27</v>
      </c>
      <c r="C144" s="31">
        <v>2018</v>
      </c>
      <c r="D144" s="31">
        <v>10</v>
      </c>
      <c r="E144" t="s">
        <v>52</v>
      </c>
      <c r="F144" t="s">
        <v>516</v>
      </c>
      <c r="G144" s="30">
        <v>43196</v>
      </c>
      <c r="H144" s="30">
        <v>43196</v>
      </c>
      <c r="I144" s="31">
        <v>4</v>
      </c>
      <c r="J144" t="s">
        <v>44</v>
      </c>
      <c r="L144" t="s">
        <v>37</v>
      </c>
      <c r="M144" t="s">
        <v>38</v>
      </c>
      <c r="P144" t="s">
        <v>26</v>
      </c>
      <c r="Q144" t="s">
        <v>55</v>
      </c>
      <c r="W144" s="32">
        <v>-1528</v>
      </c>
      <c r="X144" t="s">
        <v>509</v>
      </c>
      <c r="Y144" t="s">
        <v>45</v>
      </c>
      <c r="Z144" t="s">
        <v>70</v>
      </c>
    </row>
    <row r="145" spans="1:26" x14ac:dyDescent="0.3">
      <c r="A145" t="s">
        <v>26</v>
      </c>
      <c r="B145" t="s">
        <v>27</v>
      </c>
      <c r="C145" s="31">
        <v>2018</v>
      </c>
      <c r="D145" s="31">
        <v>10</v>
      </c>
      <c r="E145" t="s">
        <v>52</v>
      </c>
      <c r="F145" t="s">
        <v>524</v>
      </c>
      <c r="G145" s="30">
        <v>43210</v>
      </c>
      <c r="H145" s="30">
        <v>43210</v>
      </c>
      <c r="I145" s="31">
        <v>6</v>
      </c>
      <c r="J145" t="s">
        <v>44</v>
      </c>
      <c r="L145" t="s">
        <v>37</v>
      </c>
      <c r="M145" t="s">
        <v>38</v>
      </c>
      <c r="P145" t="s">
        <v>26</v>
      </c>
      <c r="Q145" t="s">
        <v>55</v>
      </c>
      <c r="W145" s="32">
        <v>-2258</v>
      </c>
      <c r="X145" t="s">
        <v>518</v>
      </c>
      <c r="Y145" t="s">
        <v>45</v>
      </c>
      <c r="Z145" t="s">
        <v>70</v>
      </c>
    </row>
    <row r="146" spans="1:26" x14ac:dyDescent="0.3">
      <c r="A146" t="s">
        <v>26</v>
      </c>
      <c r="B146" t="s">
        <v>27</v>
      </c>
      <c r="C146" s="31">
        <v>2018</v>
      </c>
      <c r="D146" s="31">
        <v>10</v>
      </c>
      <c r="E146" t="s">
        <v>52</v>
      </c>
      <c r="F146" t="s">
        <v>524</v>
      </c>
      <c r="G146" s="30">
        <v>43210</v>
      </c>
      <c r="H146" s="30">
        <v>43210</v>
      </c>
      <c r="I146" s="31">
        <v>21</v>
      </c>
      <c r="J146" t="s">
        <v>44</v>
      </c>
      <c r="L146" t="s">
        <v>37</v>
      </c>
      <c r="M146" t="s">
        <v>38</v>
      </c>
      <c r="P146" t="s">
        <v>26</v>
      </c>
      <c r="Q146" t="s">
        <v>55</v>
      </c>
      <c r="W146" s="32">
        <v>-1722.06</v>
      </c>
      <c r="X146" t="s">
        <v>519</v>
      </c>
      <c r="Y146" t="s">
        <v>45</v>
      </c>
      <c r="Z146" t="s">
        <v>70</v>
      </c>
    </row>
    <row r="147" spans="1:26" x14ac:dyDescent="0.3">
      <c r="A147" t="s">
        <v>26</v>
      </c>
      <c r="B147" t="s">
        <v>27</v>
      </c>
      <c r="C147" s="31">
        <v>2018</v>
      </c>
      <c r="D147" s="31">
        <v>11</v>
      </c>
      <c r="E147" t="s">
        <v>52</v>
      </c>
      <c r="F147" t="s">
        <v>532</v>
      </c>
      <c r="G147" s="30">
        <v>43231</v>
      </c>
      <c r="H147" s="30">
        <v>43231</v>
      </c>
      <c r="I147" s="31">
        <v>15</v>
      </c>
      <c r="J147" t="s">
        <v>44</v>
      </c>
      <c r="L147" t="s">
        <v>37</v>
      </c>
      <c r="M147" t="s">
        <v>38</v>
      </c>
      <c r="P147" t="s">
        <v>26</v>
      </c>
      <c r="Q147" t="s">
        <v>55</v>
      </c>
      <c r="W147" s="32">
        <v>-767</v>
      </c>
      <c r="X147" t="s">
        <v>527</v>
      </c>
      <c r="Y147" t="s">
        <v>45</v>
      </c>
      <c r="Z147" t="s">
        <v>70</v>
      </c>
    </row>
    <row r="148" spans="1:26" x14ac:dyDescent="0.3">
      <c r="A148" t="s">
        <v>26</v>
      </c>
      <c r="B148" t="s">
        <v>27</v>
      </c>
      <c r="C148" s="31">
        <v>2018</v>
      </c>
      <c r="D148" s="31">
        <v>11</v>
      </c>
      <c r="E148" t="s">
        <v>52</v>
      </c>
      <c r="F148" t="s">
        <v>532</v>
      </c>
      <c r="G148" s="30">
        <v>43231</v>
      </c>
      <c r="H148" s="30">
        <v>43231</v>
      </c>
      <c r="I148" s="31">
        <v>16</v>
      </c>
      <c r="J148" t="s">
        <v>44</v>
      </c>
      <c r="L148" t="s">
        <v>37</v>
      </c>
      <c r="M148" t="s">
        <v>38</v>
      </c>
      <c r="P148" t="s">
        <v>26</v>
      </c>
      <c r="Q148" t="s">
        <v>55</v>
      </c>
      <c r="W148" s="32">
        <v>-5093</v>
      </c>
      <c r="X148" t="s">
        <v>526</v>
      </c>
      <c r="Y148" t="s">
        <v>45</v>
      </c>
      <c r="Z148" t="s">
        <v>70</v>
      </c>
    </row>
    <row r="149" spans="1:26" x14ac:dyDescent="0.3">
      <c r="A149" t="s">
        <v>26</v>
      </c>
      <c r="B149" t="s">
        <v>27</v>
      </c>
      <c r="C149" s="31">
        <v>2018</v>
      </c>
      <c r="D149" s="31">
        <v>11</v>
      </c>
      <c r="E149" t="s">
        <v>52</v>
      </c>
      <c r="F149" t="s">
        <v>540</v>
      </c>
      <c r="G149" s="30">
        <v>43232</v>
      </c>
      <c r="H149" s="30">
        <v>43232</v>
      </c>
      <c r="I149" s="31">
        <v>59</v>
      </c>
      <c r="J149" t="s">
        <v>44</v>
      </c>
      <c r="L149" t="s">
        <v>37</v>
      </c>
      <c r="M149" t="s">
        <v>38</v>
      </c>
      <c r="P149" t="s">
        <v>26</v>
      </c>
      <c r="Q149" t="s">
        <v>55</v>
      </c>
      <c r="W149" s="32">
        <v>-3316</v>
      </c>
      <c r="X149" t="s">
        <v>534</v>
      </c>
      <c r="Y149" t="s">
        <v>45</v>
      </c>
      <c r="Z149" t="s">
        <v>70</v>
      </c>
    </row>
    <row r="150" spans="1:26" x14ac:dyDescent="0.3">
      <c r="A150" t="s">
        <v>26</v>
      </c>
      <c r="B150" t="s">
        <v>27</v>
      </c>
      <c r="C150" s="31">
        <v>2018</v>
      </c>
      <c r="D150" s="31">
        <v>11</v>
      </c>
      <c r="E150" t="s">
        <v>52</v>
      </c>
      <c r="F150" t="s">
        <v>540</v>
      </c>
      <c r="G150" s="30">
        <v>43232</v>
      </c>
      <c r="H150" s="30">
        <v>43232</v>
      </c>
      <c r="I150" s="31">
        <v>60</v>
      </c>
      <c r="J150" t="s">
        <v>44</v>
      </c>
      <c r="L150" t="s">
        <v>37</v>
      </c>
      <c r="M150" t="s">
        <v>38</v>
      </c>
      <c r="P150" t="s">
        <v>26</v>
      </c>
      <c r="Q150" t="s">
        <v>55</v>
      </c>
      <c r="W150" s="32">
        <v>-2537</v>
      </c>
      <c r="X150" t="s">
        <v>535</v>
      </c>
      <c r="Y150" t="s">
        <v>45</v>
      </c>
      <c r="Z150" t="s">
        <v>70</v>
      </c>
    </row>
    <row r="151" spans="1:26" x14ac:dyDescent="0.3">
      <c r="A151" t="s">
        <v>26</v>
      </c>
      <c r="B151" t="s">
        <v>27</v>
      </c>
      <c r="C151" s="31">
        <v>2018</v>
      </c>
      <c r="D151" s="31">
        <v>11</v>
      </c>
      <c r="E151" t="s">
        <v>52</v>
      </c>
      <c r="F151" t="s">
        <v>551</v>
      </c>
      <c r="G151" s="30">
        <v>43235</v>
      </c>
      <c r="H151" s="30">
        <v>43235</v>
      </c>
      <c r="I151" s="31">
        <v>12</v>
      </c>
      <c r="J151" t="s">
        <v>44</v>
      </c>
      <c r="L151" t="s">
        <v>37</v>
      </c>
      <c r="M151" t="s">
        <v>38</v>
      </c>
      <c r="P151" t="s">
        <v>26</v>
      </c>
      <c r="Q151" t="s">
        <v>55</v>
      </c>
      <c r="W151" s="32">
        <v>-2921</v>
      </c>
      <c r="X151" t="s">
        <v>542</v>
      </c>
      <c r="Y151" t="s">
        <v>45</v>
      </c>
      <c r="Z151" t="s">
        <v>70</v>
      </c>
    </row>
    <row r="152" spans="1:26" x14ac:dyDescent="0.3">
      <c r="A152" t="s">
        <v>26</v>
      </c>
      <c r="B152" t="s">
        <v>27</v>
      </c>
      <c r="C152" s="31">
        <v>2018</v>
      </c>
      <c r="D152" s="31">
        <v>11</v>
      </c>
      <c r="E152" t="s">
        <v>52</v>
      </c>
      <c r="F152" t="s">
        <v>551</v>
      </c>
      <c r="G152" s="30">
        <v>43235</v>
      </c>
      <c r="H152" s="30">
        <v>43235</v>
      </c>
      <c r="I152" s="31">
        <v>21</v>
      </c>
      <c r="J152" t="s">
        <v>44</v>
      </c>
      <c r="L152" t="s">
        <v>37</v>
      </c>
      <c r="M152" t="s">
        <v>38</v>
      </c>
      <c r="P152" t="s">
        <v>26</v>
      </c>
      <c r="Q152" t="s">
        <v>55</v>
      </c>
      <c r="W152" s="32">
        <v>-686</v>
      </c>
      <c r="X152" t="s">
        <v>543</v>
      </c>
      <c r="Y152" t="s">
        <v>45</v>
      </c>
      <c r="Z152" t="s">
        <v>70</v>
      </c>
    </row>
    <row r="153" spans="1:26" x14ac:dyDescent="0.3">
      <c r="A153" t="s">
        <v>26</v>
      </c>
      <c r="B153" t="s">
        <v>27</v>
      </c>
      <c r="C153" s="31">
        <v>2018</v>
      </c>
      <c r="D153" s="31">
        <v>11</v>
      </c>
      <c r="E153" t="s">
        <v>52</v>
      </c>
      <c r="F153" t="s">
        <v>551</v>
      </c>
      <c r="G153" s="30">
        <v>43235</v>
      </c>
      <c r="H153" s="30">
        <v>43235</v>
      </c>
      <c r="I153" s="31">
        <v>22</v>
      </c>
      <c r="J153" t="s">
        <v>44</v>
      </c>
      <c r="L153" t="s">
        <v>37</v>
      </c>
      <c r="M153" t="s">
        <v>38</v>
      </c>
      <c r="P153" t="s">
        <v>26</v>
      </c>
      <c r="Q153" t="s">
        <v>55</v>
      </c>
      <c r="W153" s="32">
        <v>-3888</v>
      </c>
      <c r="X153" t="s">
        <v>544</v>
      </c>
      <c r="Y153" t="s">
        <v>45</v>
      </c>
      <c r="Z153" t="s">
        <v>70</v>
      </c>
    </row>
    <row r="154" spans="1:26" x14ac:dyDescent="0.3">
      <c r="A154" t="s">
        <v>26</v>
      </c>
      <c r="B154" t="s">
        <v>27</v>
      </c>
      <c r="C154" s="31">
        <v>2018</v>
      </c>
      <c r="D154" s="31">
        <v>11</v>
      </c>
      <c r="E154" t="s">
        <v>52</v>
      </c>
      <c r="F154" t="s">
        <v>556</v>
      </c>
      <c r="G154" s="30">
        <v>43244</v>
      </c>
      <c r="H154" s="30">
        <v>43245</v>
      </c>
      <c r="I154" s="31">
        <v>10</v>
      </c>
      <c r="J154" t="s">
        <v>44</v>
      </c>
      <c r="L154" t="s">
        <v>37</v>
      </c>
      <c r="M154" t="s">
        <v>38</v>
      </c>
      <c r="P154" t="s">
        <v>26</v>
      </c>
      <c r="Q154" t="s">
        <v>55</v>
      </c>
      <c r="W154" s="32">
        <v>-6082</v>
      </c>
      <c r="X154" t="s">
        <v>553</v>
      </c>
      <c r="Y154" t="s">
        <v>45</v>
      </c>
      <c r="Z154" t="s">
        <v>70</v>
      </c>
    </row>
    <row r="155" spans="1:26" x14ac:dyDescent="0.3">
      <c r="A155" t="s">
        <v>26</v>
      </c>
      <c r="B155" t="s">
        <v>27</v>
      </c>
      <c r="C155" s="31">
        <v>2018</v>
      </c>
      <c r="D155" s="31">
        <v>11</v>
      </c>
      <c r="E155" t="s">
        <v>39</v>
      </c>
      <c r="F155" t="s">
        <v>557</v>
      </c>
      <c r="G155" s="30">
        <v>43251</v>
      </c>
      <c r="H155" s="30">
        <v>43257</v>
      </c>
      <c r="I155" s="31">
        <v>19</v>
      </c>
      <c r="J155" t="s">
        <v>44</v>
      </c>
      <c r="L155" t="s">
        <v>37</v>
      </c>
      <c r="M155" t="s">
        <v>38</v>
      </c>
      <c r="Q155" t="s">
        <v>33</v>
      </c>
      <c r="W155" s="32">
        <v>7995.76</v>
      </c>
      <c r="Y155" t="s">
        <v>45</v>
      </c>
      <c r="Z155" t="s">
        <v>461</v>
      </c>
    </row>
    <row r="156" spans="1:26" x14ac:dyDescent="0.3">
      <c r="A156" t="s">
        <v>26</v>
      </c>
      <c r="B156" t="s">
        <v>27</v>
      </c>
      <c r="C156" s="31">
        <v>2018</v>
      </c>
      <c r="D156" s="31">
        <v>12</v>
      </c>
      <c r="E156" t="s">
        <v>52</v>
      </c>
      <c r="F156" t="s">
        <v>563</v>
      </c>
      <c r="G156" s="30">
        <v>43258</v>
      </c>
      <c r="H156" s="30">
        <v>43258</v>
      </c>
      <c r="I156" s="31">
        <v>13</v>
      </c>
      <c r="J156" t="s">
        <v>44</v>
      </c>
      <c r="L156" t="s">
        <v>37</v>
      </c>
      <c r="M156" t="s">
        <v>38</v>
      </c>
      <c r="P156" t="s">
        <v>26</v>
      </c>
      <c r="Q156" t="s">
        <v>55</v>
      </c>
      <c r="R156" t="s">
        <v>558</v>
      </c>
      <c r="W156" s="32">
        <v>-500</v>
      </c>
      <c r="X156" t="s">
        <v>560</v>
      </c>
      <c r="Y156" t="s">
        <v>45</v>
      </c>
      <c r="Z156" t="s">
        <v>70</v>
      </c>
    </row>
    <row r="157" spans="1:26" x14ac:dyDescent="0.3">
      <c r="A157" t="s">
        <v>26</v>
      </c>
      <c r="B157" t="s">
        <v>27</v>
      </c>
      <c r="C157" s="31">
        <v>2018</v>
      </c>
      <c r="D157" s="31">
        <v>12</v>
      </c>
      <c r="E157" t="s">
        <v>28</v>
      </c>
      <c r="F157" t="s">
        <v>564</v>
      </c>
      <c r="G157" s="30">
        <v>43259</v>
      </c>
      <c r="H157" s="30">
        <v>43259</v>
      </c>
      <c r="I157" s="31">
        <v>15</v>
      </c>
      <c r="J157" t="s">
        <v>44</v>
      </c>
      <c r="L157" t="s">
        <v>37</v>
      </c>
      <c r="M157" t="s">
        <v>38</v>
      </c>
      <c r="Q157" t="s">
        <v>55</v>
      </c>
      <c r="W157" s="32">
        <v>686</v>
      </c>
      <c r="X157" t="s">
        <v>566</v>
      </c>
      <c r="Y157" t="s">
        <v>567</v>
      </c>
      <c r="Z157" t="s">
        <v>36</v>
      </c>
    </row>
    <row r="158" spans="1:26" x14ac:dyDescent="0.3">
      <c r="A158" t="s">
        <v>26</v>
      </c>
      <c r="B158" t="s">
        <v>27</v>
      </c>
      <c r="C158" s="31">
        <v>2018</v>
      </c>
      <c r="D158" s="31">
        <v>12</v>
      </c>
      <c r="E158" t="s">
        <v>52</v>
      </c>
      <c r="F158" t="s">
        <v>575</v>
      </c>
      <c r="G158" s="30">
        <v>43273</v>
      </c>
      <c r="H158" s="30">
        <v>43273</v>
      </c>
      <c r="I158" s="31">
        <v>42</v>
      </c>
      <c r="J158" t="s">
        <v>44</v>
      </c>
      <c r="L158" t="s">
        <v>37</v>
      </c>
      <c r="M158" t="s">
        <v>38</v>
      </c>
      <c r="P158" t="s">
        <v>26</v>
      </c>
      <c r="Q158" t="s">
        <v>55</v>
      </c>
      <c r="R158" t="s">
        <v>558</v>
      </c>
      <c r="W158" s="32">
        <v>-1879</v>
      </c>
      <c r="X158" t="s">
        <v>570</v>
      </c>
      <c r="Y158" t="s">
        <v>45</v>
      </c>
      <c r="Z158" t="s">
        <v>70</v>
      </c>
    </row>
    <row r="159" spans="1:26" x14ac:dyDescent="0.3">
      <c r="A159" t="s">
        <v>26</v>
      </c>
      <c r="B159" t="s">
        <v>27</v>
      </c>
      <c r="C159" s="31">
        <v>2018</v>
      </c>
      <c r="D159" s="31">
        <v>12</v>
      </c>
      <c r="E159" t="s">
        <v>52</v>
      </c>
      <c r="F159" t="s">
        <v>575</v>
      </c>
      <c r="G159" s="30">
        <v>43273</v>
      </c>
      <c r="H159" s="30">
        <v>43273</v>
      </c>
      <c r="I159" s="31">
        <v>58</v>
      </c>
      <c r="J159" t="s">
        <v>44</v>
      </c>
      <c r="L159" t="s">
        <v>37</v>
      </c>
      <c r="M159" t="s">
        <v>38</v>
      </c>
      <c r="P159" t="s">
        <v>26</v>
      </c>
      <c r="Q159" t="s">
        <v>55</v>
      </c>
      <c r="R159" t="s">
        <v>558</v>
      </c>
      <c r="W159" s="32">
        <v>-1278</v>
      </c>
      <c r="X159" t="s">
        <v>569</v>
      </c>
      <c r="Y159" t="s">
        <v>45</v>
      </c>
      <c r="Z159" t="s">
        <v>70</v>
      </c>
    </row>
    <row r="160" spans="1:26" x14ac:dyDescent="0.3">
      <c r="A160" t="s">
        <v>26</v>
      </c>
      <c r="B160" t="s">
        <v>27</v>
      </c>
      <c r="C160" s="31">
        <v>2018</v>
      </c>
      <c r="D160" s="31">
        <v>12</v>
      </c>
      <c r="E160" t="s">
        <v>39</v>
      </c>
      <c r="F160" t="s">
        <v>576</v>
      </c>
      <c r="G160" s="30">
        <v>43281</v>
      </c>
      <c r="H160" s="30">
        <v>43297</v>
      </c>
      <c r="I160" s="31">
        <v>78</v>
      </c>
      <c r="J160" t="s">
        <v>44</v>
      </c>
      <c r="L160" t="s">
        <v>37</v>
      </c>
      <c r="M160" t="s">
        <v>38</v>
      </c>
      <c r="Q160" t="s">
        <v>33</v>
      </c>
      <c r="W160" s="32">
        <v>11266.33</v>
      </c>
      <c r="Y160" t="s">
        <v>45</v>
      </c>
      <c r="Z160" t="s">
        <v>578</v>
      </c>
    </row>
    <row r="161" spans="1:26" x14ac:dyDescent="0.3">
      <c r="A161" t="s">
        <v>26</v>
      </c>
      <c r="B161" t="s">
        <v>27</v>
      </c>
      <c r="C161" s="31">
        <v>2018</v>
      </c>
      <c r="D161" s="31">
        <v>12</v>
      </c>
      <c r="E161" t="s">
        <v>39</v>
      </c>
      <c r="F161" t="s">
        <v>576</v>
      </c>
      <c r="G161" s="30">
        <v>43281</v>
      </c>
      <c r="H161" s="30">
        <v>43297</v>
      </c>
      <c r="I161" s="31">
        <v>80</v>
      </c>
      <c r="J161" t="s">
        <v>44</v>
      </c>
      <c r="L161" t="s">
        <v>37</v>
      </c>
      <c r="M161" t="s">
        <v>38</v>
      </c>
      <c r="Q161" t="s">
        <v>49</v>
      </c>
      <c r="W161" s="32">
        <v>133.97</v>
      </c>
      <c r="Y161" t="s">
        <v>45</v>
      </c>
      <c r="Z161" t="s">
        <v>578</v>
      </c>
    </row>
    <row r="162" spans="1:26" x14ac:dyDescent="0.3">
      <c r="A162" t="s">
        <v>26</v>
      </c>
      <c r="B162" t="s">
        <v>27</v>
      </c>
      <c r="C162" s="31">
        <v>2019</v>
      </c>
      <c r="D162" s="31">
        <v>2</v>
      </c>
      <c r="E162" t="s">
        <v>52</v>
      </c>
      <c r="F162" t="s">
        <v>585</v>
      </c>
      <c r="G162" s="30">
        <v>43334</v>
      </c>
      <c r="H162" s="30">
        <v>43334</v>
      </c>
      <c r="I162" s="31">
        <v>30</v>
      </c>
      <c r="J162" t="s">
        <v>44</v>
      </c>
      <c r="L162" t="s">
        <v>37</v>
      </c>
      <c r="M162" t="s">
        <v>38</v>
      </c>
      <c r="P162" t="s">
        <v>26</v>
      </c>
      <c r="Q162" t="s">
        <v>55</v>
      </c>
      <c r="R162" t="s">
        <v>558</v>
      </c>
      <c r="W162" s="32">
        <v>-1666</v>
      </c>
      <c r="X162" t="s">
        <v>580</v>
      </c>
      <c r="Y162" t="s">
        <v>45</v>
      </c>
      <c r="Z162" t="s">
        <v>70</v>
      </c>
    </row>
    <row r="163" spans="1:26" x14ac:dyDescent="0.3">
      <c r="A163" t="s">
        <v>26</v>
      </c>
      <c r="B163" t="s">
        <v>27</v>
      </c>
      <c r="C163" s="31">
        <v>2019</v>
      </c>
      <c r="D163" s="31">
        <v>4</v>
      </c>
      <c r="E163" t="s">
        <v>39</v>
      </c>
      <c r="F163" t="s">
        <v>590</v>
      </c>
      <c r="G163" s="30">
        <v>43404</v>
      </c>
      <c r="H163" s="30">
        <v>43412</v>
      </c>
      <c r="I163" s="31">
        <v>138</v>
      </c>
      <c r="J163" t="s">
        <v>44</v>
      </c>
      <c r="L163" t="s">
        <v>37</v>
      </c>
      <c r="M163" t="s">
        <v>38</v>
      </c>
      <c r="Q163" t="s">
        <v>33</v>
      </c>
      <c r="W163" s="32">
        <v>13735.29</v>
      </c>
      <c r="Y163" t="s">
        <v>45</v>
      </c>
      <c r="Z163" t="s">
        <v>592</v>
      </c>
    </row>
    <row r="164" spans="1:26" x14ac:dyDescent="0.3">
      <c r="A164" t="s">
        <v>26</v>
      </c>
      <c r="B164" t="s">
        <v>27</v>
      </c>
      <c r="C164" s="31">
        <v>2019</v>
      </c>
      <c r="D164" s="31">
        <v>4</v>
      </c>
      <c r="E164" t="s">
        <v>39</v>
      </c>
      <c r="F164" t="s">
        <v>590</v>
      </c>
      <c r="G164" s="30">
        <v>43404</v>
      </c>
      <c r="H164" s="30">
        <v>43412</v>
      </c>
      <c r="I164" s="31">
        <v>140</v>
      </c>
      <c r="J164" t="s">
        <v>44</v>
      </c>
      <c r="L164" t="s">
        <v>37</v>
      </c>
      <c r="M164" t="s">
        <v>38</v>
      </c>
      <c r="Q164" t="s">
        <v>49</v>
      </c>
      <c r="W164" s="32">
        <v>163.19999999999999</v>
      </c>
      <c r="Y164" t="s">
        <v>45</v>
      </c>
      <c r="Z164" t="s">
        <v>592</v>
      </c>
    </row>
    <row r="165" spans="1:26" x14ac:dyDescent="0.3">
      <c r="A165" t="s">
        <v>26</v>
      </c>
      <c r="B165" t="s">
        <v>27</v>
      </c>
      <c r="C165" s="31">
        <v>2019</v>
      </c>
      <c r="D165" s="31">
        <v>5</v>
      </c>
      <c r="E165" t="s">
        <v>52</v>
      </c>
      <c r="F165" t="s">
        <v>593</v>
      </c>
      <c r="G165" s="30">
        <v>43405</v>
      </c>
      <c r="H165" s="30">
        <v>43404</v>
      </c>
      <c r="I165" s="31">
        <v>51</v>
      </c>
      <c r="J165" t="s">
        <v>44</v>
      </c>
      <c r="L165" t="s">
        <v>37</v>
      </c>
      <c r="M165" t="s">
        <v>38</v>
      </c>
      <c r="P165" t="s">
        <v>26</v>
      </c>
      <c r="Q165" t="s">
        <v>55</v>
      </c>
      <c r="R165" t="s">
        <v>558</v>
      </c>
      <c r="W165" s="32">
        <v>-1333</v>
      </c>
      <c r="X165" t="s">
        <v>587</v>
      </c>
      <c r="Y165" t="s">
        <v>45</v>
      </c>
      <c r="Z165" t="s">
        <v>70</v>
      </c>
    </row>
    <row r="166" spans="1:26" x14ac:dyDescent="0.3">
      <c r="A166" t="s">
        <v>26</v>
      </c>
      <c r="B166" t="s">
        <v>27</v>
      </c>
      <c r="C166" s="31">
        <v>2019</v>
      </c>
      <c r="D166" s="31">
        <v>7</v>
      </c>
      <c r="E166" t="s">
        <v>52</v>
      </c>
      <c r="F166" t="s">
        <v>599</v>
      </c>
      <c r="G166" s="30">
        <v>43469</v>
      </c>
      <c r="H166" s="30">
        <v>43469</v>
      </c>
      <c r="I166" s="31">
        <v>7</v>
      </c>
      <c r="J166" t="s">
        <v>44</v>
      </c>
      <c r="L166" t="s">
        <v>37</v>
      </c>
      <c r="M166" t="s">
        <v>38</v>
      </c>
      <c r="P166" t="s">
        <v>26</v>
      </c>
      <c r="Q166" t="s">
        <v>33</v>
      </c>
      <c r="R166" t="s">
        <v>558</v>
      </c>
      <c r="W166" s="32">
        <v>-176.5</v>
      </c>
      <c r="X166" t="s">
        <v>595</v>
      </c>
      <c r="Y166" t="s">
        <v>45</v>
      </c>
      <c r="Z166" t="s">
        <v>70</v>
      </c>
    </row>
    <row r="167" spans="1:26" x14ac:dyDescent="0.3">
      <c r="A167" t="s">
        <v>26</v>
      </c>
      <c r="B167" t="s">
        <v>27</v>
      </c>
      <c r="C167" s="31">
        <v>2019</v>
      </c>
      <c r="D167" s="31">
        <v>7</v>
      </c>
      <c r="E167" t="s">
        <v>39</v>
      </c>
      <c r="F167" t="s">
        <v>600</v>
      </c>
      <c r="G167" s="30">
        <v>43496</v>
      </c>
      <c r="H167" s="30">
        <v>43502</v>
      </c>
      <c r="I167" s="31">
        <v>142</v>
      </c>
      <c r="J167" t="s">
        <v>44</v>
      </c>
      <c r="L167" t="s">
        <v>37</v>
      </c>
      <c r="M167" t="s">
        <v>38</v>
      </c>
      <c r="Q167" t="s">
        <v>33</v>
      </c>
      <c r="W167" s="32">
        <v>11531.82</v>
      </c>
      <c r="Y167" t="s">
        <v>45</v>
      </c>
      <c r="Z167" t="s">
        <v>592</v>
      </c>
    </row>
    <row r="168" spans="1:26" x14ac:dyDescent="0.3">
      <c r="A168" t="s">
        <v>26</v>
      </c>
      <c r="B168" t="s">
        <v>27</v>
      </c>
      <c r="C168" s="31">
        <v>2019</v>
      </c>
      <c r="D168" s="31">
        <v>7</v>
      </c>
      <c r="E168" t="s">
        <v>39</v>
      </c>
      <c r="F168" t="s">
        <v>600</v>
      </c>
      <c r="G168" s="30">
        <v>43496</v>
      </c>
      <c r="H168" s="30">
        <v>43502</v>
      </c>
      <c r="I168" s="31">
        <v>144</v>
      </c>
      <c r="J168" t="s">
        <v>44</v>
      </c>
      <c r="L168" t="s">
        <v>37</v>
      </c>
      <c r="M168" t="s">
        <v>38</v>
      </c>
      <c r="Q168" t="s">
        <v>49</v>
      </c>
      <c r="W168" s="32">
        <v>137.01</v>
      </c>
      <c r="Y168" t="s">
        <v>45</v>
      </c>
      <c r="Z168" t="s">
        <v>592</v>
      </c>
    </row>
    <row r="169" spans="1:26" x14ac:dyDescent="0.3">
      <c r="A169" t="s">
        <v>26</v>
      </c>
      <c r="B169" t="s">
        <v>27</v>
      </c>
      <c r="C169" s="31">
        <v>2019</v>
      </c>
      <c r="D169" s="31">
        <v>9</v>
      </c>
      <c r="E169" t="s">
        <v>52</v>
      </c>
      <c r="F169" t="s">
        <v>608</v>
      </c>
      <c r="G169" s="30">
        <v>43545</v>
      </c>
      <c r="H169" s="30">
        <v>43545</v>
      </c>
      <c r="I169" s="31">
        <v>29</v>
      </c>
      <c r="J169" t="s">
        <v>44</v>
      </c>
      <c r="L169" t="s">
        <v>37</v>
      </c>
      <c r="M169" t="s">
        <v>38</v>
      </c>
      <c r="P169" t="s">
        <v>26</v>
      </c>
      <c r="Q169" t="s">
        <v>33</v>
      </c>
      <c r="R169" t="s">
        <v>558</v>
      </c>
      <c r="W169" s="32">
        <v>-1338</v>
      </c>
      <c r="X169" t="s">
        <v>603</v>
      </c>
      <c r="Y169" t="s">
        <v>45</v>
      </c>
      <c r="Z169" t="s">
        <v>70</v>
      </c>
    </row>
    <row r="170" spans="1:26" x14ac:dyDescent="0.3">
      <c r="A170" t="s">
        <v>26</v>
      </c>
      <c r="B170" t="s">
        <v>27</v>
      </c>
      <c r="C170" s="31">
        <v>2019</v>
      </c>
      <c r="D170" s="31">
        <v>9</v>
      </c>
      <c r="E170" t="s">
        <v>609</v>
      </c>
      <c r="F170" t="s">
        <v>610</v>
      </c>
      <c r="G170" s="30">
        <v>43549</v>
      </c>
      <c r="H170" s="30">
        <v>43551</v>
      </c>
      <c r="I170" s="31">
        <v>466</v>
      </c>
      <c r="J170" t="s">
        <v>44</v>
      </c>
      <c r="L170" t="s">
        <v>37</v>
      </c>
      <c r="M170" t="s">
        <v>38</v>
      </c>
      <c r="Q170" t="s">
        <v>33</v>
      </c>
      <c r="W170" s="32">
        <v>-2270.83</v>
      </c>
      <c r="Y170" t="s">
        <v>45</v>
      </c>
      <c r="Z170" t="s">
        <v>614</v>
      </c>
    </row>
    <row r="171" spans="1:26" x14ac:dyDescent="0.3">
      <c r="A171" t="s">
        <v>26</v>
      </c>
      <c r="B171" t="s">
        <v>27</v>
      </c>
      <c r="C171" s="31">
        <v>2019</v>
      </c>
      <c r="D171" s="31">
        <v>9</v>
      </c>
      <c r="E171" t="s">
        <v>609</v>
      </c>
      <c r="F171" t="s">
        <v>627</v>
      </c>
      <c r="G171" s="30">
        <v>43550</v>
      </c>
      <c r="H171" s="30">
        <v>43551</v>
      </c>
      <c r="I171" s="31">
        <v>41</v>
      </c>
      <c r="J171" t="s">
        <v>44</v>
      </c>
      <c r="L171" t="s">
        <v>37</v>
      </c>
      <c r="M171" t="s">
        <v>38</v>
      </c>
      <c r="Q171" t="s">
        <v>33</v>
      </c>
      <c r="W171" s="32">
        <v>-1927.89</v>
      </c>
      <c r="Y171" t="s">
        <v>45</v>
      </c>
      <c r="Z171" t="s">
        <v>614</v>
      </c>
    </row>
    <row r="172" spans="1:26" x14ac:dyDescent="0.3">
      <c r="A172" t="s">
        <v>26</v>
      </c>
      <c r="B172" t="s">
        <v>27</v>
      </c>
      <c r="C172" s="31">
        <v>2019</v>
      </c>
      <c r="D172" s="31">
        <v>9</v>
      </c>
      <c r="E172" t="s">
        <v>52</v>
      </c>
      <c r="F172" t="s">
        <v>631</v>
      </c>
      <c r="G172" s="30">
        <v>43551</v>
      </c>
      <c r="H172" s="30">
        <v>43551</v>
      </c>
      <c r="I172" s="31">
        <v>17</v>
      </c>
      <c r="J172" t="s">
        <v>44</v>
      </c>
      <c r="L172" t="s">
        <v>37</v>
      </c>
      <c r="M172" t="s">
        <v>38</v>
      </c>
      <c r="P172" t="s">
        <v>26</v>
      </c>
      <c r="Q172" t="s">
        <v>33</v>
      </c>
      <c r="R172" t="s">
        <v>558</v>
      </c>
      <c r="W172" s="32">
        <v>-49715</v>
      </c>
      <c r="X172" t="s">
        <v>622</v>
      </c>
      <c r="Y172" t="s">
        <v>45</v>
      </c>
      <c r="Z172" t="s">
        <v>70</v>
      </c>
    </row>
    <row r="173" spans="1:26" x14ac:dyDescent="0.3">
      <c r="A173" t="s">
        <v>26</v>
      </c>
      <c r="B173" t="s">
        <v>27</v>
      </c>
      <c r="C173" s="31">
        <v>2019</v>
      </c>
      <c r="D173" s="31">
        <v>9</v>
      </c>
      <c r="E173" t="s">
        <v>52</v>
      </c>
      <c r="F173" t="s">
        <v>631</v>
      </c>
      <c r="G173" s="30">
        <v>43551</v>
      </c>
      <c r="H173" s="30">
        <v>43551</v>
      </c>
      <c r="I173" s="31">
        <v>40</v>
      </c>
      <c r="J173" t="s">
        <v>44</v>
      </c>
      <c r="L173" t="s">
        <v>37</v>
      </c>
      <c r="M173" t="s">
        <v>38</v>
      </c>
      <c r="P173" t="s">
        <v>26</v>
      </c>
      <c r="Q173" t="s">
        <v>33</v>
      </c>
      <c r="R173" t="s">
        <v>558</v>
      </c>
      <c r="W173" s="32">
        <v>-44820</v>
      </c>
      <c r="X173" t="s">
        <v>623</v>
      </c>
      <c r="Y173" t="s">
        <v>45</v>
      </c>
      <c r="Z173" t="s">
        <v>70</v>
      </c>
    </row>
    <row r="174" spans="1:26" x14ac:dyDescent="0.3">
      <c r="A174" t="s">
        <v>26</v>
      </c>
      <c r="B174" t="s">
        <v>27</v>
      </c>
      <c r="C174" s="31">
        <v>2019</v>
      </c>
      <c r="D174" s="31">
        <v>9</v>
      </c>
      <c r="E174" t="s">
        <v>632</v>
      </c>
      <c r="F174" t="s">
        <v>633</v>
      </c>
      <c r="G174" s="30">
        <v>43555</v>
      </c>
      <c r="H174" s="30">
        <v>43558</v>
      </c>
      <c r="I174" s="31">
        <v>75</v>
      </c>
      <c r="J174" t="s">
        <v>44</v>
      </c>
      <c r="L174" t="s">
        <v>37</v>
      </c>
      <c r="M174" t="s">
        <v>38</v>
      </c>
      <c r="Q174" t="s">
        <v>33</v>
      </c>
      <c r="W174" s="32">
        <v>-3021.74</v>
      </c>
      <c r="Y174" t="s">
        <v>45</v>
      </c>
      <c r="Z174" t="s">
        <v>637</v>
      </c>
    </row>
    <row r="175" spans="1:26" x14ac:dyDescent="0.3">
      <c r="A175" t="s">
        <v>26</v>
      </c>
      <c r="B175" t="s">
        <v>27</v>
      </c>
      <c r="C175" s="31">
        <v>2019</v>
      </c>
      <c r="D175" s="31">
        <v>9</v>
      </c>
      <c r="E175" t="s">
        <v>632</v>
      </c>
      <c r="F175" t="s">
        <v>638</v>
      </c>
      <c r="G175" s="30">
        <v>43555</v>
      </c>
      <c r="H175" s="30">
        <v>43563</v>
      </c>
      <c r="I175" s="31">
        <v>161</v>
      </c>
      <c r="J175" t="s">
        <v>44</v>
      </c>
      <c r="L175" t="s">
        <v>37</v>
      </c>
      <c r="M175" t="s">
        <v>38</v>
      </c>
      <c r="Q175" t="s">
        <v>33</v>
      </c>
      <c r="W175" s="32">
        <v>-7040.17</v>
      </c>
      <c r="Y175" t="s">
        <v>45</v>
      </c>
      <c r="Z175" t="s">
        <v>641</v>
      </c>
    </row>
    <row r="176" spans="1:26" x14ac:dyDescent="0.3">
      <c r="A176" t="s">
        <v>26</v>
      </c>
      <c r="B176" t="s">
        <v>27</v>
      </c>
      <c r="C176" s="31">
        <v>2019</v>
      </c>
      <c r="D176" s="31">
        <v>9</v>
      </c>
      <c r="E176" t="s">
        <v>632</v>
      </c>
      <c r="F176" t="s">
        <v>638</v>
      </c>
      <c r="G176" s="30">
        <v>43555</v>
      </c>
      <c r="H176" s="30">
        <v>43563</v>
      </c>
      <c r="I176" s="31">
        <v>169</v>
      </c>
      <c r="J176" t="s">
        <v>30</v>
      </c>
      <c r="L176" t="s">
        <v>37</v>
      </c>
      <c r="M176" t="s">
        <v>38</v>
      </c>
      <c r="Q176" t="s">
        <v>33</v>
      </c>
      <c r="W176" s="32">
        <v>-7040.17</v>
      </c>
      <c r="Y176" t="s">
        <v>45</v>
      </c>
      <c r="Z176" t="s">
        <v>641</v>
      </c>
    </row>
    <row r="177" spans="1:26" x14ac:dyDescent="0.3">
      <c r="A177" t="s">
        <v>26</v>
      </c>
      <c r="B177" t="s">
        <v>27</v>
      </c>
      <c r="C177" s="31">
        <v>2019</v>
      </c>
      <c r="D177" s="31">
        <v>10</v>
      </c>
      <c r="E177" t="s">
        <v>609</v>
      </c>
      <c r="F177" t="s">
        <v>644</v>
      </c>
      <c r="G177" s="30">
        <v>43564</v>
      </c>
      <c r="H177" s="30">
        <v>43565</v>
      </c>
      <c r="I177" s="31">
        <v>41</v>
      </c>
      <c r="J177" t="s">
        <v>44</v>
      </c>
      <c r="L177" t="s">
        <v>37</v>
      </c>
      <c r="M177" t="s">
        <v>38</v>
      </c>
      <c r="Q177" t="s">
        <v>33</v>
      </c>
      <c r="W177" s="32">
        <v>-1947.19</v>
      </c>
      <c r="Y177" t="s">
        <v>45</v>
      </c>
      <c r="Z177" t="s">
        <v>614</v>
      </c>
    </row>
    <row r="178" spans="1:26" x14ac:dyDescent="0.3">
      <c r="A178" t="s">
        <v>26</v>
      </c>
      <c r="B178" t="s">
        <v>27</v>
      </c>
      <c r="C178" s="31">
        <v>2019</v>
      </c>
      <c r="D178" s="31">
        <v>10</v>
      </c>
      <c r="E178" t="s">
        <v>609</v>
      </c>
      <c r="F178" t="s">
        <v>646</v>
      </c>
      <c r="G178" s="30">
        <v>43565</v>
      </c>
      <c r="H178" s="30">
        <v>43567</v>
      </c>
      <c r="I178" s="31">
        <v>459</v>
      </c>
      <c r="J178" t="s">
        <v>44</v>
      </c>
      <c r="L178" t="s">
        <v>37</v>
      </c>
      <c r="M178" t="s">
        <v>38</v>
      </c>
      <c r="Q178" t="s">
        <v>33</v>
      </c>
      <c r="W178" s="32">
        <v>-2270.9899999999998</v>
      </c>
      <c r="Y178" t="s">
        <v>45</v>
      </c>
      <c r="Z178" t="s">
        <v>614</v>
      </c>
    </row>
    <row r="179" spans="1:26" x14ac:dyDescent="0.3">
      <c r="A179" t="s">
        <v>26</v>
      </c>
      <c r="B179" t="s">
        <v>27</v>
      </c>
      <c r="C179" s="31">
        <v>2019</v>
      </c>
      <c r="D179" s="31">
        <v>10</v>
      </c>
      <c r="E179" t="s">
        <v>39</v>
      </c>
      <c r="F179" t="s">
        <v>648</v>
      </c>
      <c r="G179" s="30">
        <v>43571</v>
      </c>
      <c r="H179" s="30">
        <v>43581</v>
      </c>
      <c r="I179" s="31">
        <v>18</v>
      </c>
      <c r="J179" t="s">
        <v>30</v>
      </c>
      <c r="L179" t="s">
        <v>37</v>
      </c>
      <c r="M179" t="s">
        <v>38</v>
      </c>
      <c r="Q179" t="s">
        <v>33</v>
      </c>
      <c r="W179" s="32">
        <v>6899.98</v>
      </c>
      <c r="Y179" t="s">
        <v>45</v>
      </c>
      <c r="Z179" t="s">
        <v>650</v>
      </c>
    </row>
    <row r="180" spans="1:26" x14ac:dyDescent="0.3">
      <c r="A180" t="s">
        <v>26</v>
      </c>
      <c r="B180" t="s">
        <v>27</v>
      </c>
      <c r="C180" s="31">
        <v>2019</v>
      </c>
      <c r="D180" s="31">
        <v>10</v>
      </c>
      <c r="E180" t="s">
        <v>609</v>
      </c>
      <c r="F180" t="s">
        <v>652</v>
      </c>
      <c r="G180" s="30">
        <v>43580</v>
      </c>
      <c r="H180" s="30">
        <v>43582</v>
      </c>
      <c r="I180" s="31">
        <v>458</v>
      </c>
      <c r="J180" t="s">
        <v>44</v>
      </c>
      <c r="L180" t="s">
        <v>37</v>
      </c>
      <c r="M180" t="s">
        <v>38</v>
      </c>
      <c r="Q180" t="s">
        <v>33</v>
      </c>
      <c r="W180" s="32">
        <v>-2270.8200000000002</v>
      </c>
      <c r="Y180" t="s">
        <v>45</v>
      </c>
      <c r="Z180" t="s">
        <v>614</v>
      </c>
    </row>
    <row r="181" spans="1:26" x14ac:dyDescent="0.3">
      <c r="A181" t="s">
        <v>26</v>
      </c>
      <c r="B181" t="s">
        <v>27</v>
      </c>
      <c r="C181" s="31">
        <v>2019</v>
      </c>
      <c r="D181" s="31">
        <v>10</v>
      </c>
      <c r="E181" t="s">
        <v>39</v>
      </c>
      <c r="F181" t="s">
        <v>654</v>
      </c>
      <c r="G181" s="30">
        <v>43581</v>
      </c>
      <c r="H181" s="30">
        <v>43581</v>
      </c>
      <c r="I181" s="31">
        <v>20</v>
      </c>
      <c r="J181" t="s">
        <v>44</v>
      </c>
      <c r="L181" t="s">
        <v>37</v>
      </c>
      <c r="M181" t="s">
        <v>38</v>
      </c>
      <c r="Q181" t="s">
        <v>33</v>
      </c>
      <c r="W181" s="32">
        <v>-57928.89</v>
      </c>
      <c r="Y181" t="s">
        <v>45</v>
      </c>
      <c r="Z181" t="s">
        <v>656</v>
      </c>
    </row>
    <row r="182" spans="1:26" x14ac:dyDescent="0.3">
      <c r="A182" t="s">
        <v>26</v>
      </c>
      <c r="B182" t="s">
        <v>27</v>
      </c>
      <c r="C182" s="31">
        <v>2019</v>
      </c>
      <c r="D182" s="31">
        <v>10</v>
      </c>
      <c r="E182" t="s">
        <v>39</v>
      </c>
      <c r="F182" t="s">
        <v>658</v>
      </c>
      <c r="G182" s="30">
        <v>43584</v>
      </c>
      <c r="H182" s="30">
        <v>43586</v>
      </c>
      <c r="I182" s="31">
        <v>12</v>
      </c>
      <c r="J182" t="s">
        <v>44</v>
      </c>
      <c r="L182" t="s">
        <v>37</v>
      </c>
      <c r="M182" t="s">
        <v>38</v>
      </c>
      <c r="Q182" t="s">
        <v>33</v>
      </c>
      <c r="W182" s="32">
        <v>-13622.7</v>
      </c>
      <c r="Y182" t="s">
        <v>45</v>
      </c>
      <c r="Z182" t="s">
        <v>660</v>
      </c>
    </row>
    <row r="183" spans="1:26" x14ac:dyDescent="0.3">
      <c r="A183" t="s">
        <v>26</v>
      </c>
      <c r="B183" t="s">
        <v>27</v>
      </c>
      <c r="C183" s="31">
        <v>2019</v>
      </c>
      <c r="D183" s="31">
        <v>10</v>
      </c>
      <c r="E183" t="s">
        <v>632</v>
      </c>
      <c r="F183" t="s">
        <v>669</v>
      </c>
      <c r="G183" s="30">
        <v>43585</v>
      </c>
      <c r="H183" s="30">
        <v>43592</v>
      </c>
      <c r="I183" s="31">
        <v>37</v>
      </c>
      <c r="J183" t="s">
        <v>44</v>
      </c>
      <c r="L183" t="s">
        <v>37</v>
      </c>
      <c r="M183" t="s">
        <v>38</v>
      </c>
      <c r="Q183" t="s">
        <v>33</v>
      </c>
      <c r="W183" s="32">
        <v>-659.99</v>
      </c>
      <c r="Y183" t="s">
        <v>45</v>
      </c>
      <c r="Z183" t="s">
        <v>672</v>
      </c>
    </row>
    <row r="184" spans="1:26" x14ac:dyDescent="0.3">
      <c r="A184" t="s">
        <v>26</v>
      </c>
      <c r="B184" t="s">
        <v>27</v>
      </c>
      <c r="C184" s="31">
        <v>2019</v>
      </c>
      <c r="D184" s="31">
        <v>10</v>
      </c>
      <c r="E184" t="s">
        <v>632</v>
      </c>
      <c r="F184" t="s">
        <v>669</v>
      </c>
      <c r="G184" s="30">
        <v>43585</v>
      </c>
      <c r="H184" s="30">
        <v>43592</v>
      </c>
      <c r="I184" s="31">
        <v>38</v>
      </c>
      <c r="J184" t="s">
        <v>675</v>
      </c>
      <c r="L184" t="s">
        <v>37</v>
      </c>
      <c r="M184" t="s">
        <v>38</v>
      </c>
      <c r="Q184" t="s">
        <v>33</v>
      </c>
      <c r="W184" s="32">
        <v>659.99</v>
      </c>
      <c r="Y184" t="s">
        <v>45</v>
      </c>
      <c r="Z184" t="s">
        <v>672</v>
      </c>
    </row>
    <row r="185" spans="1:26" x14ac:dyDescent="0.3">
      <c r="A185" t="s">
        <v>26</v>
      </c>
      <c r="B185" t="s">
        <v>27</v>
      </c>
      <c r="C185" s="31">
        <v>2019</v>
      </c>
      <c r="D185" s="31">
        <v>10</v>
      </c>
      <c r="E185" t="s">
        <v>632</v>
      </c>
      <c r="F185" t="s">
        <v>669</v>
      </c>
      <c r="G185" s="30">
        <v>43585</v>
      </c>
      <c r="H185" s="30">
        <v>43592</v>
      </c>
      <c r="I185" s="31">
        <v>39</v>
      </c>
      <c r="J185" t="s">
        <v>44</v>
      </c>
      <c r="L185" t="s">
        <v>37</v>
      </c>
      <c r="M185" t="s">
        <v>38</v>
      </c>
      <c r="Q185" t="s">
        <v>33</v>
      </c>
      <c r="W185" s="32">
        <v>-103.89</v>
      </c>
      <c r="Y185" t="s">
        <v>45</v>
      </c>
      <c r="Z185" t="s">
        <v>672</v>
      </c>
    </row>
    <row r="186" spans="1:26" x14ac:dyDescent="0.3">
      <c r="A186" t="s">
        <v>26</v>
      </c>
      <c r="B186" t="s">
        <v>27</v>
      </c>
      <c r="C186" s="31">
        <v>2019</v>
      </c>
      <c r="D186" s="31">
        <v>10</v>
      </c>
      <c r="E186" t="s">
        <v>632</v>
      </c>
      <c r="F186" t="s">
        <v>669</v>
      </c>
      <c r="G186" s="30">
        <v>43585</v>
      </c>
      <c r="H186" s="30">
        <v>43592</v>
      </c>
      <c r="I186" s="31">
        <v>40</v>
      </c>
      <c r="J186" t="s">
        <v>676</v>
      </c>
      <c r="L186" t="s">
        <v>37</v>
      </c>
      <c r="M186" t="s">
        <v>38</v>
      </c>
      <c r="Q186" t="s">
        <v>33</v>
      </c>
      <c r="W186" s="32">
        <v>103.89</v>
      </c>
      <c r="Y186" t="s">
        <v>45</v>
      </c>
      <c r="Z186" t="s">
        <v>672</v>
      </c>
    </row>
    <row r="187" spans="1:26" x14ac:dyDescent="0.3">
      <c r="A187" t="s">
        <v>26</v>
      </c>
      <c r="B187" t="s">
        <v>27</v>
      </c>
      <c r="C187" s="31">
        <v>2019</v>
      </c>
      <c r="D187" s="31">
        <v>10</v>
      </c>
      <c r="E187" t="s">
        <v>632</v>
      </c>
      <c r="F187" t="s">
        <v>669</v>
      </c>
      <c r="G187" s="30">
        <v>43585</v>
      </c>
      <c r="H187" s="30">
        <v>43592</v>
      </c>
      <c r="I187" s="31">
        <v>41</v>
      </c>
      <c r="J187" t="s">
        <v>44</v>
      </c>
      <c r="L187" t="s">
        <v>37</v>
      </c>
      <c r="M187" t="s">
        <v>38</v>
      </c>
      <c r="Q187" t="s">
        <v>33</v>
      </c>
      <c r="W187" s="32">
        <v>23722</v>
      </c>
      <c r="Y187" t="s">
        <v>45</v>
      </c>
      <c r="Z187" t="s">
        <v>672</v>
      </c>
    </row>
    <row r="188" spans="1:26" x14ac:dyDescent="0.3">
      <c r="A188" t="s">
        <v>26</v>
      </c>
      <c r="B188" t="s">
        <v>27</v>
      </c>
      <c r="C188" s="31">
        <v>2019</v>
      </c>
      <c r="D188" s="31">
        <v>10</v>
      </c>
      <c r="E188" t="s">
        <v>632</v>
      </c>
      <c r="F188" t="s">
        <v>669</v>
      </c>
      <c r="G188" s="30">
        <v>43585</v>
      </c>
      <c r="H188" s="30">
        <v>43592</v>
      </c>
      <c r="I188" s="31">
        <v>43</v>
      </c>
      <c r="J188" t="s">
        <v>44</v>
      </c>
      <c r="L188" t="s">
        <v>37</v>
      </c>
      <c r="M188" t="s">
        <v>38</v>
      </c>
      <c r="Q188" t="s">
        <v>33</v>
      </c>
      <c r="W188" s="32">
        <v>-20495.810000000001</v>
      </c>
      <c r="Y188" t="s">
        <v>45</v>
      </c>
      <c r="Z188" t="s">
        <v>672</v>
      </c>
    </row>
    <row r="189" spans="1:26" x14ac:dyDescent="0.3">
      <c r="A189" t="s">
        <v>26</v>
      </c>
      <c r="B189" t="s">
        <v>27</v>
      </c>
      <c r="C189" s="31">
        <v>2019</v>
      </c>
      <c r="D189" s="31">
        <v>10</v>
      </c>
      <c r="E189" t="s">
        <v>632</v>
      </c>
      <c r="F189" t="s">
        <v>669</v>
      </c>
      <c r="G189" s="30">
        <v>43585</v>
      </c>
      <c r="H189" s="30">
        <v>43592</v>
      </c>
      <c r="I189" s="31">
        <v>45</v>
      </c>
      <c r="J189" t="s">
        <v>44</v>
      </c>
      <c r="L189" t="s">
        <v>37</v>
      </c>
      <c r="M189" t="s">
        <v>38</v>
      </c>
      <c r="Q189" t="s">
        <v>33</v>
      </c>
      <c r="W189" s="32">
        <v>-3226.19</v>
      </c>
      <c r="Y189" t="s">
        <v>45</v>
      </c>
      <c r="Z189" t="s">
        <v>672</v>
      </c>
    </row>
    <row r="190" spans="1:26" x14ac:dyDescent="0.3">
      <c r="A190" t="s">
        <v>26</v>
      </c>
      <c r="B190" t="s">
        <v>27</v>
      </c>
      <c r="C190" s="31">
        <v>2019</v>
      </c>
      <c r="D190" s="31">
        <v>10</v>
      </c>
      <c r="E190" t="s">
        <v>632</v>
      </c>
      <c r="F190" t="s">
        <v>669</v>
      </c>
      <c r="G190" s="30">
        <v>43585</v>
      </c>
      <c r="H190" s="30">
        <v>43592</v>
      </c>
      <c r="I190" s="31">
        <v>47</v>
      </c>
      <c r="J190" t="s">
        <v>44</v>
      </c>
      <c r="L190" t="s">
        <v>37</v>
      </c>
      <c r="M190" t="s">
        <v>38</v>
      </c>
      <c r="Q190" t="s">
        <v>33</v>
      </c>
      <c r="W190" s="32">
        <v>1317.92</v>
      </c>
      <c r="Y190" t="s">
        <v>45</v>
      </c>
      <c r="Z190" t="s">
        <v>672</v>
      </c>
    </row>
    <row r="191" spans="1:26" x14ac:dyDescent="0.3">
      <c r="A191" t="s">
        <v>26</v>
      </c>
      <c r="B191" t="s">
        <v>27</v>
      </c>
      <c r="C191" s="31">
        <v>2019</v>
      </c>
      <c r="D191" s="31">
        <v>10</v>
      </c>
      <c r="E191" t="s">
        <v>632</v>
      </c>
      <c r="F191" t="s">
        <v>669</v>
      </c>
      <c r="G191" s="30">
        <v>43585</v>
      </c>
      <c r="H191" s="30">
        <v>43592</v>
      </c>
      <c r="I191" s="31">
        <v>49</v>
      </c>
      <c r="J191" t="s">
        <v>44</v>
      </c>
      <c r="L191" t="s">
        <v>37</v>
      </c>
      <c r="M191" t="s">
        <v>38</v>
      </c>
      <c r="Q191" t="s">
        <v>33</v>
      </c>
      <c r="W191" s="32">
        <v>-1138.68</v>
      </c>
      <c r="Y191" t="s">
        <v>45</v>
      </c>
      <c r="Z191" t="s">
        <v>672</v>
      </c>
    </row>
    <row r="192" spans="1:26" x14ac:dyDescent="0.3">
      <c r="A192" t="s">
        <v>26</v>
      </c>
      <c r="B192" t="s">
        <v>27</v>
      </c>
      <c r="C192" s="31">
        <v>2019</v>
      </c>
      <c r="D192" s="31">
        <v>10</v>
      </c>
      <c r="E192" t="s">
        <v>632</v>
      </c>
      <c r="F192" t="s">
        <v>669</v>
      </c>
      <c r="G192" s="30">
        <v>43585</v>
      </c>
      <c r="H192" s="30">
        <v>43592</v>
      </c>
      <c r="I192" s="31">
        <v>51</v>
      </c>
      <c r="J192" t="s">
        <v>44</v>
      </c>
      <c r="L192" t="s">
        <v>37</v>
      </c>
      <c r="M192" t="s">
        <v>38</v>
      </c>
      <c r="Q192" t="s">
        <v>33</v>
      </c>
      <c r="W192" s="32">
        <v>-179.24</v>
      </c>
      <c r="Y192" t="s">
        <v>45</v>
      </c>
      <c r="Z192" t="s">
        <v>672</v>
      </c>
    </row>
    <row r="193" spans="1:26" x14ac:dyDescent="0.3">
      <c r="A193" t="s">
        <v>26</v>
      </c>
      <c r="B193" t="s">
        <v>27</v>
      </c>
      <c r="C193" s="31">
        <v>2019</v>
      </c>
      <c r="D193" s="31">
        <v>10</v>
      </c>
      <c r="E193" t="s">
        <v>632</v>
      </c>
      <c r="F193" t="s">
        <v>669</v>
      </c>
      <c r="G193" s="30">
        <v>43585</v>
      </c>
      <c r="H193" s="30">
        <v>43592</v>
      </c>
      <c r="I193" s="31">
        <v>53</v>
      </c>
      <c r="J193" t="s">
        <v>44</v>
      </c>
      <c r="L193" t="s">
        <v>37</v>
      </c>
      <c r="M193" t="s">
        <v>38</v>
      </c>
      <c r="Q193" t="s">
        <v>33</v>
      </c>
      <c r="W193" s="32">
        <v>8385.06</v>
      </c>
      <c r="Y193" t="s">
        <v>45</v>
      </c>
      <c r="Z193" t="s">
        <v>672</v>
      </c>
    </row>
    <row r="194" spans="1:26" x14ac:dyDescent="0.3">
      <c r="A194" t="s">
        <v>26</v>
      </c>
      <c r="B194" t="s">
        <v>27</v>
      </c>
      <c r="C194" s="31">
        <v>2019</v>
      </c>
      <c r="D194" s="31">
        <v>10</v>
      </c>
      <c r="E194" t="s">
        <v>632</v>
      </c>
      <c r="F194" t="s">
        <v>669</v>
      </c>
      <c r="G194" s="30">
        <v>43585</v>
      </c>
      <c r="H194" s="30">
        <v>43592</v>
      </c>
      <c r="I194" s="31">
        <v>55</v>
      </c>
      <c r="J194" t="s">
        <v>44</v>
      </c>
      <c r="L194" t="s">
        <v>37</v>
      </c>
      <c r="M194" t="s">
        <v>38</v>
      </c>
      <c r="Q194" t="s">
        <v>33</v>
      </c>
      <c r="W194" s="32">
        <v>-7244.69</v>
      </c>
      <c r="Y194" t="s">
        <v>45</v>
      </c>
      <c r="Z194" t="s">
        <v>672</v>
      </c>
    </row>
    <row r="195" spans="1:26" x14ac:dyDescent="0.3">
      <c r="A195" t="s">
        <v>26</v>
      </c>
      <c r="B195" t="s">
        <v>27</v>
      </c>
      <c r="C195" s="31">
        <v>2019</v>
      </c>
      <c r="D195" s="31">
        <v>10</v>
      </c>
      <c r="E195" t="s">
        <v>632</v>
      </c>
      <c r="F195" t="s">
        <v>669</v>
      </c>
      <c r="G195" s="30">
        <v>43585</v>
      </c>
      <c r="H195" s="30">
        <v>43592</v>
      </c>
      <c r="I195" s="31">
        <v>57</v>
      </c>
      <c r="J195" t="s">
        <v>44</v>
      </c>
      <c r="L195" t="s">
        <v>37</v>
      </c>
      <c r="M195" t="s">
        <v>38</v>
      </c>
      <c r="Q195" t="s">
        <v>33</v>
      </c>
      <c r="W195" s="32">
        <v>-1140.3699999999999</v>
      </c>
      <c r="Y195" t="s">
        <v>45</v>
      </c>
      <c r="Z195" t="s">
        <v>672</v>
      </c>
    </row>
    <row r="196" spans="1:26" x14ac:dyDescent="0.3">
      <c r="A196" t="s">
        <v>26</v>
      </c>
      <c r="B196" t="s">
        <v>27</v>
      </c>
      <c r="C196" s="31">
        <v>2019</v>
      </c>
      <c r="D196" s="31">
        <v>10</v>
      </c>
      <c r="E196" t="s">
        <v>632</v>
      </c>
      <c r="F196" t="s">
        <v>669</v>
      </c>
      <c r="G196" s="30">
        <v>43585</v>
      </c>
      <c r="H196" s="30">
        <v>43592</v>
      </c>
      <c r="I196" s="31">
        <v>59</v>
      </c>
      <c r="J196" t="s">
        <v>44</v>
      </c>
      <c r="L196" t="s">
        <v>37</v>
      </c>
      <c r="M196" t="s">
        <v>38</v>
      </c>
      <c r="Q196" t="s">
        <v>33</v>
      </c>
      <c r="W196" s="32">
        <v>9071.26</v>
      </c>
      <c r="Y196" t="s">
        <v>45</v>
      </c>
      <c r="Z196" t="s">
        <v>672</v>
      </c>
    </row>
    <row r="197" spans="1:26" x14ac:dyDescent="0.3">
      <c r="A197" t="s">
        <v>26</v>
      </c>
      <c r="B197" t="s">
        <v>27</v>
      </c>
      <c r="C197" s="31">
        <v>2019</v>
      </c>
      <c r="D197" s="31">
        <v>10</v>
      </c>
      <c r="E197" t="s">
        <v>632</v>
      </c>
      <c r="F197" t="s">
        <v>669</v>
      </c>
      <c r="G197" s="30">
        <v>43585</v>
      </c>
      <c r="H197" s="30">
        <v>43592</v>
      </c>
      <c r="I197" s="31">
        <v>61</v>
      </c>
      <c r="J197" t="s">
        <v>44</v>
      </c>
      <c r="L197" t="s">
        <v>37</v>
      </c>
      <c r="M197" t="s">
        <v>38</v>
      </c>
      <c r="Q197" t="s">
        <v>33</v>
      </c>
      <c r="W197" s="32">
        <v>-7837.5690000000004</v>
      </c>
      <c r="Y197" t="s">
        <v>45</v>
      </c>
      <c r="Z197" t="s">
        <v>672</v>
      </c>
    </row>
    <row r="198" spans="1:26" x14ac:dyDescent="0.3">
      <c r="A198" t="s">
        <v>26</v>
      </c>
      <c r="B198" t="s">
        <v>27</v>
      </c>
      <c r="C198" s="31">
        <v>2019</v>
      </c>
      <c r="D198" s="31">
        <v>10</v>
      </c>
      <c r="E198" t="s">
        <v>632</v>
      </c>
      <c r="F198" t="s">
        <v>669</v>
      </c>
      <c r="G198" s="30">
        <v>43585</v>
      </c>
      <c r="H198" s="30">
        <v>43592</v>
      </c>
      <c r="I198" s="31">
        <v>63</v>
      </c>
      <c r="J198" t="s">
        <v>44</v>
      </c>
      <c r="L198" t="s">
        <v>37</v>
      </c>
      <c r="M198" t="s">
        <v>38</v>
      </c>
      <c r="Q198" t="s">
        <v>33</v>
      </c>
      <c r="W198" s="32">
        <v>-1233.691</v>
      </c>
      <c r="Y198" t="s">
        <v>45</v>
      </c>
      <c r="Z198" t="s">
        <v>672</v>
      </c>
    </row>
    <row r="199" spans="1:26" x14ac:dyDescent="0.3">
      <c r="A199" t="s">
        <v>26</v>
      </c>
      <c r="B199" t="s">
        <v>27</v>
      </c>
      <c r="C199" s="31">
        <v>2019</v>
      </c>
      <c r="D199" s="31">
        <v>10</v>
      </c>
      <c r="E199" t="s">
        <v>632</v>
      </c>
      <c r="F199" t="s">
        <v>669</v>
      </c>
      <c r="G199" s="30">
        <v>43585</v>
      </c>
      <c r="H199" s="30">
        <v>43592</v>
      </c>
      <c r="I199" s="31">
        <v>65</v>
      </c>
      <c r="J199" t="s">
        <v>44</v>
      </c>
      <c r="L199" t="s">
        <v>37</v>
      </c>
      <c r="M199" t="s">
        <v>38</v>
      </c>
      <c r="Q199" t="s">
        <v>33</v>
      </c>
      <c r="W199" s="32">
        <v>58.95</v>
      </c>
      <c r="Y199" t="s">
        <v>45</v>
      </c>
      <c r="Z199" t="s">
        <v>672</v>
      </c>
    </row>
    <row r="200" spans="1:26" x14ac:dyDescent="0.3">
      <c r="A200" t="s">
        <v>26</v>
      </c>
      <c r="B200" t="s">
        <v>27</v>
      </c>
      <c r="C200" s="31">
        <v>2019</v>
      </c>
      <c r="D200" s="31">
        <v>10</v>
      </c>
      <c r="E200" t="s">
        <v>632</v>
      </c>
      <c r="F200" t="s">
        <v>669</v>
      </c>
      <c r="G200" s="30">
        <v>43585</v>
      </c>
      <c r="H200" s="30">
        <v>43592</v>
      </c>
      <c r="I200" s="31">
        <v>67</v>
      </c>
      <c r="J200" t="s">
        <v>44</v>
      </c>
      <c r="L200" t="s">
        <v>37</v>
      </c>
      <c r="M200" t="s">
        <v>38</v>
      </c>
      <c r="Q200" t="s">
        <v>33</v>
      </c>
      <c r="W200" s="32">
        <v>-50.933</v>
      </c>
      <c r="Y200" t="s">
        <v>45</v>
      </c>
      <c r="Z200" t="s">
        <v>672</v>
      </c>
    </row>
    <row r="201" spans="1:26" x14ac:dyDescent="0.3">
      <c r="A201" t="s">
        <v>26</v>
      </c>
      <c r="B201" t="s">
        <v>27</v>
      </c>
      <c r="C201" s="31">
        <v>2019</v>
      </c>
      <c r="D201" s="31">
        <v>10</v>
      </c>
      <c r="E201" t="s">
        <v>632</v>
      </c>
      <c r="F201" t="s">
        <v>669</v>
      </c>
      <c r="G201" s="30">
        <v>43585</v>
      </c>
      <c r="H201" s="30">
        <v>43592</v>
      </c>
      <c r="I201" s="31">
        <v>69</v>
      </c>
      <c r="J201" t="s">
        <v>44</v>
      </c>
      <c r="L201" t="s">
        <v>37</v>
      </c>
      <c r="M201" t="s">
        <v>38</v>
      </c>
      <c r="Q201" t="s">
        <v>33</v>
      </c>
      <c r="W201" s="32">
        <v>-8.0169999999999995</v>
      </c>
      <c r="Y201" t="s">
        <v>45</v>
      </c>
      <c r="Z201" t="s">
        <v>672</v>
      </c>
    </row>
    <row r="202" spans="1:26" x14ac:dyDescent="0.3">
      <c r="A202" t="s">
        <v>26</v>
      </c>
      <c r="B202" t="s">
        <v>27</v>
      </c>
      <c r="C202" s="31">
        <v>2019</v>
      </c>
      <c r="D202" s="31">
        <v>10</v>
      </c>
      <c r="E202" t="s">
        <v>632</v>
      </c>
      <c r="F202" t="s">
        <v>669</v>
      </c>
      <c r="G202" s="30">
        <v>43585</v>
      </c>
      <c r="H202" s="30">
        <v>43592</v>
      </c>
      <c r="I202" s="31">
        <v>71</v>
      </c>
      <c r="J202" t="s">
        <v>44</v>
      </c>
      <c r="L202" t="s">
        <v>37</v>
      </c>
      <c r="M202" t="s">
        <v>38</v>
      </c>
      <c r="Q202" t="s">
        <v>33</v>
      </c>
      <c r="W202" s="32">
        <v>66857.350000000006</v>
      </c>
      <c r="Y202" t="s">
        <v>45</v>
      </c>
      <c r="Z202" t="s">
        <v>672</v>
      </c>
    </row>
    <row r="203" spans="1:26" x14ac:dyDescent="0.3">
      <c r="A203" t="s">
        <v>26</v>
      </c>
      <c r="B203" t="s">
        <v>27</v>
      </c>
      <c r="C203" s="31">
        <v>2019</v>
      </c>
      <c r="D203" s="31">
        <v>10</v>
      </c>
      <c r="E203" t="s">
        <v>632</v>
      </c>
      <c r="F203" t="s">
        <v>669</v>
      </c>
      <c r="G203" s="30">
        <v>43585</v>
      </c>
      <c r="H203" s="30">
        <v>43592</v>
      </c>
      <c r="I203" s="31">
        <v>73</v>
      </c>
      <c r="J203" t="s">
        <v>44</v>
      </c>
      <c r="L203" t="s">
        <v>37</v>
      </c>
      <c r="M203" t="s">
        <v>38</v>
      </c>
      <c r="Q203" t="s">
        <v>33</v>
      </c>
      <c r="W203" s="32">
        <v>-57764.75</v>
      </c>
      <c r="Y203" t="s">
        <v>45</v>
      </c>
      <c r="Z203" t="s">
        <v>672</v>
      </c>
    </row>
    <row r="204" spans="1:26" x14ac:dyDescent="0.3">
      <c r="A204" t="s">
        <v>26</v>
      </c>
      <c r="B204" t="s">
        <v>27</v>
      </c>
      <c r="C204" s="31">
        <v>2019</v>
      </c>
      <c r="D204" s="31">
        <v>10</v>
      </c>
      <c r="E204" t="s">
        <v>632</v>
      </c>
      <c r="F204" t="s">
        <v>669</v>
      </c>
      <c r="G204" s="30">
        <v>43585</v>
      </c>
      <c r="H204" s="30">
        <v>43592</v>
      </c>
      <c r="I204" s="31">
        <v>75</v>
      </c>
      <c r="J204" t="s">
        <v>44</v>
      </c>
      <c r="L204" t="s">
        <v>37</v>
      </c>
      <c r="M204" t="s">
        <v>38</v>
      </c>
      <c r="Q204" t="s">
        <v>33</v>
      </c>
      <c r="W204" s="32">
        <v>-9092.6</v>
      </c>
      <c r="Y204" t="s">
        <v>45</v>
      </c>
      <c r="Z204" t="s">
        <v>672</v>
      </c>
    </row>
    <row r="205" spans="1:26" x14ac:dyDescent="0.3">
      <c r="A205" t="s">
        <v>26</v>
      </c>
      <c r="B205" t="s">
        <v>27</v>
      </c>
      <c r="C205" s="31">
        <v>2019</v>
      </c>
      <c r="D205" s="31">
        <v>10</v>
      </c>
      <c r="E205" t="s">
        <v>632</v>
      </c>
      <c r="F205" t="s">
        <v>669</v>
      </c>
      <c r="G205" s="30">
        <v>43585</v>
      </c>
      <c r="H205" s="30">
        <v>43592</v>
      </c>
      <c r="I205" s="31">
        <v>77</v>
      </c>
      <c r="J205" t="s">
        <v>44</v>
      </c>
      <c r="L205" t="s">
        <v>37</v>
      </c>
      <c r="M205" t="s">
        <v>38</v>
      </c>
      <c r="Q205" t="s">
        <v>33</v>
      </c>
      <c r="W205" s="32">
        <v>9504.18</v>
      </c>
      <c r="Y205" t="s">
        <v>45</v>
      </c>
      <c r="Z205" t="s">
        <v>672</v>
      </c>
    </row>
    <row r="206" spans="1:26" x14ac:dyDescent="0.3">
      <c r="A206" t="s">
        <v>26</v>
      </c>
      <c r="B206" t="s">
        <v>27</v>
      </c>
      <c r="C206" s="31">
        <v>2019</v>
      </c>
      <c r="D206" s="31">
        <v>10</v>
      </c>
      <c r="E206" t="s">
        <v>632</v>
      </c>
      <c r="F206" t="s">
        <v>669</v>
      </c>
      <c r="G206" s="30">
        <v>43585</v>
      </c>
      <c r="H206" s="30">
        <v>43592</v>
      </c>
      <c r="I206" s="31">
        <v>79</v>
      </c>
      <c r="J206" t="s">
        <v>44</v>
      </c>
      <c r="L206" t="s">
        <v>37</v>
      </c>
      <c r="M206" t="s">
        <v>38</v>
      </c>
      <c r="Q206" t="s">
        <v>33</v>
      </c>
      <c r="W206" s="32">
        <v>-8211.6119999999992</v>
      </c>
      <c r="Y206" t="s">
        <v>45</v>
      </c>
      <c r="Z206" t="s">
        <v>672</v>
      </c>
    </row>
    <row r="207" spans="1:26" x14ac:dyDescent="0.3">
      <c r="A207" t="s">
        <v>26</v>
      </c>
      <c r="B207" t="s">
        <v>27</v>
      </c>
      <c r="C207" s="31">
        <v>2019</v>
      </c>
      <c r="D207" s="31">
        <v>10</v>
      </c>
      <c r="E207" t="s">
        <v>632</v>
      </c>
      <c r="F207" t="s">
        <v>669</v>
      </c>
      <c r="G207" s="30">
        <v>43585</v>
      </c>
      <c r="H207" s="30">
        <v>43592</v>
      </c>
      <c r="I207" s="31">
        <v>81</v>
      </c>
      <c r="J207" t="s">
        <v>44</v>
      </c>
      <c r="L207" t="s">
        <v>37</v>
      </c>
      <c r="M207" t="s">
        <v>38</v>
      </c>
      <c r="Q207" t="s">
        <v>33</v>
      </c>
      <c r="W207" s="32">
        <v>-1292.568</v>
      </c>
      <c r="Y207" t="s">
        <v>45</v>
      </c>
      <c r="Z207" t="s">
        <v>672</v>
      </c>
    </row>
    <row r="208" spans="1:26" x14ac:dyDescent="0.3">
      <c r="A208" t="s">
        <v>26</v>
      </c>
      <c r="B208" t="s">
        <v>27</v>
      </c>
      <c r="C208" s="31">
        <v>2019</v>
      </c>
      <c r="D208" s="31">
        <v>10</v>
      </c>
      <c r="E208" t="s">
        <v>632</v>
      </c>
      <c r="F208" t="s">
        <v>669</v>
      </c>
      <c r="G208" s="30">
        <v>43585</v>
      </c>
      <c r="H208" s="30">
        <v>43592</v>
      </c>
      <c r="I208" s="31">
        <v>83</v>
      </c>
      <c r="J208" t="s">
        <v>44</v>
      </c>
      <c r="L208" t="s">
        <v>37</v>
      </c>
      <c r="M208" t="s">
        <v>38</v>
      </c>
      <c r="Q208" t="s">
        <v>33</v>
      </c>
      <c r="W208" s="32">
        <v>52067.48</v>
      </c>
      <c r="Y208" t="s">
        <v>45</v>
      </c>
      <c r="Z208" t="s">
        <v>672</v>
      </c>
    </row>
    <row r="209" spans="1:26" x14ac:dyDescent="0.3">
      <c r="A209" t="s">
        <v>26</v>
      </c>
      <c r="B209" t="s">
        <v>27</v>
      </c>
      <c r="C209" s="31">
        <v>2019</v>
      </c>
      <c r="D209" s="31">
        <v>10</v>
      </c>
      <c r="E209" t="s">
        <v>632</v>
      </c>
      <c r="F209" t="s">
        <v>669</v>
      </c>
      <c r="G209" s="30">
        <v>43585</v>
      </c>
      <c r="H209" s="30">
        <v>43592</v>
      </c>
      <c r="I209" s="31">
        <v>85</v>
      </c>
      <c r="J209" t="s">
        <v>44</v>
      </c>
      <c r="L209" t="s">
        <v>37</v>
      </c>
      <c r="M209" t="s">
        <v>38</v>
      </c>
      <c r="Q209" t="s">
        <v>33</v>
      </c>
      <c r="W209" s="32">
        <v>-43997.02</v>
      </c>
      <c r="Y209" t="s">
        <v>45</v>
      </c>
      <c r="Z209" t="s">
        <v>672</v>
      </c>
    </row>
    <row r="210" spans="1:26" x14ac:dyDescent="0.3">
      <c r="A210" t="s">
        <v>26</v>
      </c>
      <c r="B210" t="s">
        <v>27</v>
      </c>
      <c r="C210" s="31">
        <v>2019</v>
      </c>
      <c r="D210" s="31">
        <v>10</v>
      </c>
      <c r="E210" t="s">
        <v>632</v>
      </c>
      <c r="F210" t="s">
        <v>669</v>
      </c>
      <c r="G210" s="30">
        <v>43585</v>
      </c>
      <c r="H210" s="30">
        <v>43592</v>
      </c>
      <c r="I210" s="31">
        <v>87</v>
      </c>
      <c r="J210" t="s">
        <v>44</v>
      </c>
      <c r="L210" t="s">
        <v>37</v>
      </c>
      <c r="M210" t="s">
        <v>38</v>
      </c>
      <c r="Q210" t="s">
        <v>33</v>
      </c>
      <c r="W210" s="32">
        <v>-8070.46</v>
      </c>
      <c r="Y210" t="s">
        <v>45</v>
      </c>
      <c r="Z210" t="s">
        <v>672</v>
      </c>
    </row>
    <row r="211" spans="1:26" x14ac:dyDescent="0.3">
      <c r="A211" t="s">
        <v>26</v>
      </c>
      <c r="B211" t="s">
        <v>27</v>
      </c>
      <c r="C211" s="31">
        <v>2019</v>
      </c>
      <c r="D211" s="31">
        <v>10</v>
      </c>
      <c r="E211" t="s">
        <v>632</v>
      </c>
      <c r="F211" t="s">
        <v>677</v>
      </c>
      <c r="G211" s="30">
        <v>43585</v>
      </c>
      <c r="H211" s="30">
        <v>43593</v>
      </c>
      <c r="I211" s="31">
        <v>69</v>
      </c>
      <c r="J211" t="s">
        <v>44</v>
      </c>
      <c r="L211" t="s">
        <v>37</v>
      </c>
      <c r="M211" t="s">
        <v>38</v>
      </c>
      <c r="Q211" t="s">
        <v>33</v>
      </c>
      <c r="W211" s="32">
        <v>-1089.1199999999999</v>
      </c>
      <c r="Y211" t="s">
        <v>45</v>
      </c>
      <c r="Z211" t="s">
        <v>679</v>
      </c>
    </row>
    <row r="212" spans="1:26" x14ac:dyDescent="0.3">
      <c r="A212" t="s">
        <v>26</v>
      </c>
      <c r="B212" t="s">
        <v>27</v>
      </c>
      <c r="C212" s="31">
        <v>2019</v>
      </c>
      <c r="D212" s="31">
        <v>10</v>
      </c>
      <c r="E212" t="s">
        <v>632</v>
      </c>
      <c r="F212" t="s">
        <v>680</v>
      </c>
      <c r="G212" s="30">
        <v>43585</v>
      </c>
      <c r="H212" s="30">
        <v>43593</v>
      </c>
      <c r="I212" s="31">
        <v>68</v>
      </c>
      <c r="J212" t="s">
        <v>44</v>
      </c>
      <c r="L212" t="s">
        <v>37</v>
      </c>
      <c r="M212" t="s">
        <v>38</v>
      </c>
      <c r="Q212" t="s">
        <v>33</v>
      </c>
      <c r="W212" s="32">
        <v>-360.42</v>
      </c>
      <c r="Y212" t="s">
        <v>45</v>
      </c>
      <c r="Z212" t="s">
        <v>682</v>
      </c>
    </row>
    <row r="213" spans="1:26" x14ac:dyDescent="0.3">
      <c r="A213" t="s">
        <v>26</v>
      </c>
      <c r="B213" t="s">
        <v>27</v>
      </c>
      <c r="C213" s="31">
        <v>2019</v>
      </c>
      <c r="D213" s="31">
        <v>10</v>
      </c>
      <c r="E213" t="s">
        <v>632</v>
      </c>
      <c r="F213" t="s">
        <v>683</v>
      </c>
      <c r="G213" s="30">
        <v>43585</v>
      </c>
      <c r="H213" s="30">
        <v>43593</v>
      </c>
      <c r="I213" s="31">
        <v>68</v>
      </c>
      <c r="J213" t="s">
        <v>44</v>
      </c>
      <c r="L213" t="s">
        <v>37</v>
      </c>
      <c r="M213" t="s">
        <v>38</v>
      </c>
      <c r="Q213" t="s">
        <v>33</v>
      </c>
      <c r="W213" s="32">
        <v>-146.94</v>
      </c>
      <c r="Y213" t="s">
        <v>45</v>
      </c>
      <c r="Z213" t="s">
        <v>686</v>
      </c>
    </row>
    <row r="214" spans="1:26" x14ac:dyDescent="0.3">
      <c r="A214" t="s">
        <v>26</v>
      </c>
      <c r="B214" t="s">
        <v>27</v>
      </c>
      <c r="C214" s="31">
        <v>2019</v>
      </c>
      <c r="D214" s="31">
        <v>11</v>
      </c>
      <c r="E214" t="s">
        <v>52</v>
      </c>
      <c r="F214" t="s">
        <v>701</v>
      </c>
      <c r="G214" s="30">
        <v>43587</v>
      </c>
      <c r="H214" s="30">
        <v>43587</v>
      </c>
      <c r="I214" s="31">
        <v>3</v>
      </c>
      <c r="J214" t="s">
        <v>44</v>
      </c>
      <c r="L214" t="s">
        <v>37</v>
      </c>
      <c r="M214" t="s">
        <v>38</v>
      </c>
      <c r="P214" t="s">
        <v>26</v>
      </c>
      <c r="Q214" t="s">
        <v>33</v>
      </c>
      <c r="R214" t="s">
        <v>558</v>
      </c>
      <c r="W214" s="32">
        <v>-11308.72</v>
      </c>
      <c r="X214" t="s">
        <v>689</v>
      </c>
      <c r="Y214" t="s">
        <v>45</v>
      </c>
      <c r="Z214" t="s">
        <v>70</v>
      </c>
    </row>
    <row r="215" spans="1:26" x14ac:dyDescent="0.3">
      <c r="A215" t="s">
        <v>26</v>
      </c>
      <c r="B215" t="s">
        <v>27</v>
      </c>
      <c r="C215" s="31">
        <v>2019</v>
      </c>
      <c r="D215" s="31">
        <v>11</v>
      </c>
      <c r="E215" t="s">
        <v>52</v>
      </c>
      <c r="F215" t="s">
        <v>701</v>
      </c>
      <c r="G215" s="30">
        <v>43587</v>
      </c>
      <c r="H215" s="30">
        <v>43587</v>
      </c>
      <c r="I215" s="31">
        <v>5</v>
      </c>
      <c r="J215" t="s">
        <v>44</v>
      </c>
      <c r="L215" t="s">
        <v>37</v>
      </c>
      <c r="M215" t="s">
        <v>38</v>
      </c>
      <c r="P215" t="s">
        <v>26</v>
      </c>
      <c r="Q215" t="s">
        <v>33</v>
      </c>
      <c r="R215" t="s">
        <v>558</v>
      </c>
      <c r="W215" s="32">
        <v>-18163</v>
      </c>
      <c r="X215" t="s">
        <v>688</v>
      </c>
      <c r="Y215" t="s">
        <v>45</v>
      </c>
      <c r="Z215" t="s">
        <v>70</v>
      </c>
    </row>
    <row r="216" spans="1:26" x14ac:dyDescent="0.3">
      <c r="A216" t="s">
        <v>26</v>
      </c>
      <c r="B216" t="s">
        <v>27</v>
      </c>
      <c r="C216" s="31">
        <v>2019</v>
      </c>
      <c r="D216" s="31">
        <v>11</v>
      </c>
      <c r="E216" t="s">
        <v>52</v>
      </c>
      <c r="F216" t="s">
        <v>701</v>
      </c>
      <c r="G216" s="30">
        <v>43587</v>
      </c>
      <c r="H216" s="30">
        <v>43587</v>
      </c>
      <c r="I216" s="31">
        <v>23</v>
      </c>
      <c r="J216" t="s">
        <v>44</v>
      </c>
      <c r="L216" t="s">
        <v>37</v>
      </c>
      <c r="M216" t="s">
        <v>38</v>
      </c>
      <c r="P216" t="s">
        <v>26</v>
      </c>
      <c r="Q216" t="s">
        <v>33</v>
      </c>
      <c r="R216" t="s">
        <v>558</v>
      </c>
      <c r="W216" s="32">
        <v>-6096.81</v>
      </c>
      <c r="X216" t="s">
        <v>690</v>
      </c>
      <c r="Y216" t="s">
        <v>45</v>
      </c>
      <c r="Z216" t="s">
        <v>70</v>
      </c>
    </row>
    <row r="217" spans="1:26" x14ac:dyDescent="0.3">
      <c r="A217" t="s">
        <v>26</v>
      </c>
      <c r="B217" t="s">
        <v>27</v>
      </c>
      <c r="C217" s="31">
        <v>2019</v>
      </c>
      <c r="D217" s="31">
        <v>11</v>
      </c>
      <c r="E217" t="s">
        <v>52</v>
      </c>
      <c r="F217" t="s">
        <v>701</v>
      </c>
      <c r="G217" s="30">
        <v>43587</v>
      </c>
      <c r="H217" s="30">
        <v>43587</v>
      </c>
      <c r="I217" s="31">
        <v>24</v>
      </c>
      <c r="J217" t="s">
        <v>44</v>
      </c>
      <c r="L217" t="s">
        <v>37</v>
      </c>
      <c r="M217" t="s">
        <v>38</v>
      </c>
      <c r="P217" t="s">
        <v>26</v>
      </c>
      <c r="Q217" t="s">
        <v>33</v>
      </c>
      <c r="R217" t="s">
        <v>558</v>
      </c>
      <c r="W217" s="32">
        <v>-25000</v>
      </c>
      <c r="X217" t="s">
        <v>692</v>
      </c>
      <c r="Y217" t="s">
        <v>45</v>
      </c>
      <c r="Z217" t="s">
        <v>70</v>
      </c>
    </row>
    <row r="218" spans="1:26" x14ac:dyDescent="0.3">
      <c r="A218" t="s">
        <v>26</v>
      </c>
      <c r="B218" t="s">
        <v>27</v>
      </c>
      <c r="C218" s="31">
        <v>2019</v>
      </c>
      <c r="D218" s="31">
        <v>11</v>
      </c>
      <c r="E218" t="s">
        <v>52</v>
      </c>
      <c r="F218" t="s">
        <v>701</v>
      </c>
      <c r="G218" s="30">
        <v>43587</v>
      </c>
      <c r="H218" s="30">
        <v>43587</v>
      </c>
      <c r="I218" s="31">
        <v>28</v>
      </c>
      <c r="J218" t="s">
        <v>44</v>
      </c>
      <c r="L218" t="s">
        <v>37</v>
      </c>
      <c r="M218" t="s">
        <v>38</v>
      </c>
      <c r="P218" t="s">
        <v>26</v>
      </c>
      <c r="Q218" t="s">
        <v>33</v>
      </c>
      <c r="R218" t="s">
        <v>558</v>
      </c>
      <c r="W218" s="32">
        <v>-39660</v>
      </c>
      <c r="X218" t="s">
        <v>691</v>
      </c>
      <c r="Y218" t="s">
        <v>45</v>
      </c>
      <c r="Z218" t="s">
        <v>70</v>
      </c>
    </row>
    <row r="219" spans="1:26" x14ac:dyDescent="0.3">
      <c r="A219" t="s">
        <v>26</v>
      </c>
      <c r="B219" t="s">
        <v>27</v>
      </c>
      <c r="C219" s="31">
        <v>2019</v>
      </c>
      <c r="D219" s="31">
        <v>11</v>
      </c>
      <c r="E219" t="s">
        <v>52</v>
      </c>
      <c r="F219" t="s">
        <v>705</v>
      </c>
      <c r="G219" s="30">
        <v>43594</v>
      </c>
      <c r="H219" s="30">
        <v>43594</v>
      </c>
      <c r="I219" s="31">
        <v>10</v>
      </c>
      <c r="J219" t="s">
        <v>44</v>
      </c>
      <c r="L219" t="s">
        <v>37</v>
      </c>
      <c r="M219" t="s">
        <v>38</v>
      </c>
      <c r="P219" t="s">
        <v>26</v>
      </c>
      <c r="Q219" t="s">
        <v>33</v>
      </c>
      <c r="R219" t="s">
        <v>558</v>
      </c>
      <c r="W219" s="32">
        <v>-48346.8</v>
      </c>
      <c r="X219" t="s">
        <v>703</v>
      </c>
      <c r="Y219" t="s">
        <v>45</v>
      </c>
      <c r="Z219" t="s">
        <v>70</v>
      </c>
    </row>
    <row r="220" spans="1:26" x14ac:dyDescent="0.3">
      <c r="A220" t="s">
        <v>26</v>
      </c>
      <c r="B220" t="s">
        <v>27</v>
      </c>
      <c r="C220" s="31">
        <v>2019</v>
      </c>
      <c r="D220" s="31">
        <v>11</v>
      </c>
      <c r="E220" t="s">
        <v>609</v>
      </c>
      <c r="F220" t="s">
        <v>706</v>
      </c>
      <c r="G220" s="30">
        <v>43595</v>
      </c>
      <c r="H220" s="30">
        <v>43598</v>
      </c>
      <c r="I220" s="31">
        <v>350</v>
      </c>
      <c r="J220" t="s">
        <v>44</v>
      </c>
      <c r="L220" t="s">
        <v>37</v>
      </c>
      <c r="M220" t="s">
        <v>38</v>
      </c>
      <c r="Q220" t="s">
        <v>33</v>
      </c>
      <c r="W220" s="32">
        <v>-2270.9899999999998</v>
      </c>
      <c r="Y220" t="s">
        <v>45</v>
      </c>
      <c r="Z220" t="s">
        <v>614</v>
      </c>
    </row>
    <row r="221" spans="1:26" x14ac:dyDescent="0.3">
      <c r="A221" t="s">
        <v>26</v>
      </c>
      <c r="B221" t="s">
        <v>27</v>
      </c>
      <c r="C221" s="31">
        <v>2019</v>
      </c>
      <c r="D221" s="31">
        <v>11</v>
      </c>
      <c r="E221" t="s">
        <v>39</v>
      </c>
      <c r="F221" t="s">
        <v>708</v>
      </c>
      <c r="G221" s="30">
        <v>43601</v>
      </c>
      <c r="H221" s="30">
        <v>43602</v>
      </c>
      <c r="I221" s="31">
        <v>3</v>
      </c>
      <c r="J221" t="s">
        <v>30</v>
      </c>
      <c r="L221" t="s">
        <v>37</v>
      </c>
      <c r="M221" t="s">
        <v>38</v>
      </c>
      <c r="Q221" t="s">
        <v>33</v>
      </c>
      <c r="W221" s="32">
        <v>140.19</v>
      </c>
      <c r="Y221" t="s">
        <v>45</v>
      </c>
      <c r="Z221" t="s">
        <v>710</v>
      </c>
    </row>
    <row r="222" spans="1:26" x14ac:dyDescent="0.3">
      <c r="A222" t="s">
        <v>26</v>
      </c>
      <c r="B222" t="s">
        <v>27</v>
      </c>
      <c r="C222" s="31">
        <v>2019</v>
      </c>
      <c r="D222" s="31">
        <v>11</v>
      </c>
      <c r="E222" t="s">
        <v>39</v>
      </c>
      <c r="F222" t="s">
        <v>711</v>
      </c>
      <c r="G222" s="30">
        <v>43602</v>
      </c>
      <c r="H222" s="30">
        <v>43602</v>
      </c>
      <c r="I222" s="31">
        <v>143</v>
      </c>
      <c r="J222" t="s">
        <v>44</v>
      </c>
      <c r="L222" t="s">
        <v>37</v>
      </c>
      <c r="M222" t="s">
        <v>38</v>
      </c>
      <c r="Q222" t="s">
        <v>33</v>
      </c>
      <c r="W222" s="32">
        <v>14421.35</v>
      </c>
      <c r="Y222" t="s">
        <v>45</v>
      </c>
      <c r="Z222" t="s">
        <v>713</v>
      </c>
    </row>
    <row r="223" spans="1:26" x14ac:dyDescent="0.3">
      <c r="A223" t="s">
        <v>26</v>
      </c>
      <c r="B223" t="s">
        <v>27</v>
      </c>
      <c r="C223" s="31">
        <v>2019</v>
      </c>
      <c r="D223" s="31">
        <v>11</v>
      </c>
      <c r="E223" t="s">
        <v>39</v>
      </c>
      <c r="F223" t="s">
        <v>711</v>
      </c>
      <c r="G223" s="30">
        <v>43602</v>
      </c>
      <c r="H223" s="30">
        <v>43602</v>
      </c>
      <c r="I223" s="31">
        <v>145</v>
      </c>
      <c r="J223" t="s">
        <v>44</v>
      </c>
      <c r="L223" t="s">
        <v>37</v>
      </c>
      <c r="M223" t="s">
        <v>38</v>
      </c>
      <c r="Q223" t="s">
        <v>49</v>
      </c>
      <c r="W223" s="32">
        <v>173.24</v>
      </c>
      <c r="Y223" t="s">
        <v>45</v>
      </c>
      <c r="Z223" t="s">
        <v>713</v>
      </c>
    </row>
    <row r="224" spans="1:26" x14ac:dyDescent="0.3">
      <c r="A224" t="s">
        <v>26</v>
      </c>
      <c r="B224" t="s">
        <v>27</v>
      </c>
      <c r="C224" s="31">
        <v>2019</v>
      </c>
      <c r="D224" s="31">
        <v>11</v>
      </c>
      <c r="E224" t="s">
        <v>632</v>
      </c>
      <c r="F224" t="s">
        <v>714</v>
      </c>
      <c r="G224" s="30">
        <v>43606</v>
      </c>
      <c r="H224" s="30">
        <v>43607</v>
      </c>
      <c r="I224" s="31">
        <v>69</v>
      </c>
      <c r="J224" t="s">
        <v>44</v>
      </c>
      <c r="L224" t="s">
        <v>37</v>
      </c>
      <c r="M224" t="s">
        <v>38</v>
      </c>
      <c r="Q224" t="s">
        <v>33</v>
      </c>
      <c r="W224" s="32">
        <v>-1091.5</v>
      </c>
      <c r="Y224" t="s">
        <v>45</v>
      </c>
      <c r="Z224" t="s">
        <v>716</v>
      </c>
    </row>
    <row r="225" spans="1:26" x14ac:dyDescent="0.3">
      <c r="A225" t="s">
        <v>26</v>
      </c>
      <c r="B225" t="s">
        <v>27</v>
      </c>
      <c r="C225" s="31">
        <v>2019</v>
      </c>
      <c r="D225" s="31">
        <v>11</v>
      </c>
      <c r="E225" t="s">
        <v>609</v>
      </c>
      <c r="F225" t="s">
        <v>717</v>
      </c>
      <c r="G225" s="30">
        <v>43609</v>
      </c>
      <c r="H225" s="30">
        <v>43610</v>
      </c>
      <c r="I225" s="31">
        <v>350</v>
      </c>
      <c r="J225" t="s">
        <v>44</v>
      </c>
      <c r="L225" t="s">
        <v>37</v>
      </c>
      <c r="M225" t="s">
        <v>38</v>
      </c>
      <c r="Q225" t="s">
        <v>33</v>
      </c>
      <c r="W225" s="32">
        <v>-2270.8200000000002</v>
      </c>
      <c r="Y225" t="s">
        <v>45</v>
      </c>
      <c r="Z225" t="s">
        <v>614</v>
      </c>
    </row>
    <row r="226" spans="1:26" x14ac:dyDescent="0.3">
      <c r="A226" t="s">
        <v>26</v>
      </c>
      <c r="B226" t="s">
        <v>27</v>
      </c>
      <c r="C226" s="31">
        <v>2019</v>
      </c>
      <c r="D226" s="31">
        <v>11</v>
      </c>
      <c r="E226" t="s">
        <v>632</v>
      </c>
      <c r="F226" t="s">
        <v>719</v>
      </c>
      <c r="G226" s="30">
        <v>43616</v>
      </c>
      <c r="H226" s="30">
        <v>43616</v>
      </c>
      <c r="I226" s="31">
        <v>69</v>
      </c>
      <c r="J226" t="s">
        <v>44</v>
      </c>
      <c r="L226" t="s">
        <v>37</v>
      </c>
      <c r="M226" t="s">
        <v>38</v>
      </c>
      <c r="Q226" t="s">
        <v>720</v>
      </c>
      <c r="W226" s="32">
        <v>-95.69</v>
      </c>
      <c r="Y226" t="s">
        <v>45</v>
      </c>
      <c r="Z226" t="s">
        <v>722</v>
      </c>
    </row>
    <row r="227" spans="1:26" x14ac:dyDescent="0.3">
      <c r="A227" t="s">
        <v>26</v>
      </c>
      <c r="B227" t="s">
        <v>27</v>
      </c>
      <c r="C227" s="31">
        <v>2019</v>
      </c>
      <c r="D227" s="31">
        <v>11</v>
      </c>
      <c r="E227" t="s">
        <v>632</v>
      </c>
      <c r="F227" t="s">
        <v>723</v>
      </c>
      <c r="G227" s="30">
        <v>43616</v>
      </c>
      <c r="H227" s="30">
        <v>43619</v>
      </c>
      <c r="I227" s="31">
        <v>71</v>
      </c>
      <c r="J227" t="s">
        <v>44</v>
      </c>
      <c r="L227" t="s">
        <v>37</v>
      </c>
      <c r="M227" t="s">
        <v>38</v>
      </c>
      <c r="Q227" t="s">
        <v>720</v>
      </c>
      <c r="W227" s="32">
        <v>-43.1</v>
      </c>
      <c r="Y227" t="s">
        <v>45</v>
      </c>
      <c r="Z227" t="s">
        <v>726</v>
      </c>
    </row>
    <row r="228" spans="1:26" x14ac:dyDescent="0.3">
      <c r="A228" t="s">
        <v>26</v>
      </c>
      <c r="B228" t="s">
        <v>27</v>
      </c>
      <c r="C228" s="31">
        <v>2019</v>
      </c>
      <c r="D228" s="31">
        <v>11</v>
      </c>
      <c r="E228" t="s">
        <v>632</v>
      </c>
      <c r="F228" t="s">
        <v>727</v>
      </c>
      <c r="G228" s="30">
        <v>43616</v>
      </c>
      <c r="H228" s="30">
        <v>43619</v>
      </c>
      <c r="I228" s="31">
        <v>70</v>
      </c>
      <c r="J228" t="s">
        <v>44</v>
      </c>
      <c r="L228" t="s">
        <v>37</v>
      </c>
      <c r="M228" t="s">
        <v>38</v>
      </c>
      <c r="Q228" t="s">
        <v>720</v>
      </c>
      <c r="W228" s="32">
        <v>-27.9</v>
      </c>
      <c r="Y228" t="s">
        <v>45</v>
      </c>
      <c r="Z228" t="s">
        <v>730</v>
      </c>
    </row>
    <row r="229" spans="1:26" x14ac:dyDescent="0.3">
      <c r="A229" t="s">
        <v>26</v>
      </c>
      <c r="B229" t="s">
        <v>27</v>
      </c>
      <c r="C229" s="31">
        <v>2019</v>
      </c>
      <c r="D229" s="31">
        <v>11</v>
      </c>
      <c r="E229" t="s">
        <v>632</v>
      </c>
      <c r="F229" t="s">
        <v>731</v>
      </c>
      <c r="G229" s="30">
        <v>43616</v>
      </c>
      <c r="H229" s="30">
        <v>43622</v>
      </c>
      <c r="I229" s="31">
        <v>69</v>
      </c>
      <c r="J229" t="s">
        <v>44</v>
      </c>
      <c r="L229" t="s">
        <v>37</v>
      </c>
      <c r="M229" t="s">
        <v>38</v>
      </c>
      <c r="Q229" t="s">
        <v>720</v>
      </c>
      <c r="W229" s="32">
        <v>-6.95</v>
      </c>
      <c r="Y229" t="s">
        <v>45</v>
      </c>
      <c r="Z229" t="s">
        <v>734</v>
      </c>
    </row>
    <row r="230" spans="1:26" x14ac:dyDescent="0.3">
      <c r="A230" t="s">
        <v>26</v>
      </c>
      <c r="B230" t="s">
        <v>27</v>
      </c>
      <c r="C230" s="31">
        <v>2019</v>
      </c>
      <c r="D230" s="31">
        <v>11</v>
      </c>
      <c r="E230" t="s">
        <v>632</v>
      </c>
      <c r="F230" t="s">
        <v>735</v>
      </c>
      <c r="G230" s="30">
        <v>43616</v>
      </c>
      <c r="H230" s="30">
        <v>43622</v>
      </c>
      <c r="I230" s="31">
        <v>69</v>
      </c>
      <c r="J230" t="s">
        <v>44</v>
      </c>
      <c r="L230" t="s">
        <v>37</v>
      </c>
      <c r="M230" t="s">
        <v>38</v>
      </c>
      <c r="Q230" t="s">
        <v>720</v>
      </c>
      <c r="W230" s="32">
        <v>-2.4700000000000002</v>
      </c>
      <c r="Y230" t="s">
        <v>45</v>
      </c>
      <c r="Z230" t="s">
        <v>736</v>
      </c>
    </row>
    <row r="231" spans="1:26" x14ac:dyDescent="0.3">
      <c r="A231" t="s">
        <v>26</v>
      </c>
      <c r="B231" t="s">
        <v>27</v>
      </c>
      <c r="C231" s="31">
        <v>2019</v>
      </c>
      <c r="D231" s="31">
        <v>11</v>
      </c>
      <c r="E231" t="s">
        <v>632</v>
      </c>
      <c r="F231" t="s">
        <v>737</v>
      </c>
      <c r="G231" s="30">
        <v>43616</v>
      </c>
      <c r="H231" s="30">
        <v>43622</v>
      </c>
      <c r="I231" s="31">
        <v>69</v>
      </c>
      <c r="J231" t="s">
        <v>44</v>
      </c>
      <c r="L231" t="s">
        <v>37</v>
      </c>
      <c r="M231" t="s">
        <v>38</v>
      </c>
      <c r="Q231" t="s">
        <v>720</v>
      </c>
      <c r="W231" s="32">
        <v>-16.34</v>
      </c>
      <c r="Y231" t="s">
        <v>45</v>
      </c>
      <c r="Z231" t="s">
        <v>740</v>
      </c>
    </row>
    <row r="232" spans="1:26" x14ac:dyDescent="0.3">
      <c r="A232" t="s">
        <v>26</v>
      </c>
      <c r="B232" t="s">
        <v>27</v>
      </c>
      <c r="C232" s="31">
        <v>2019</v>
      </c>
      <c r="D232" s="31">
        <v>12</v>
      </c>
      <c r="E232" t="s">
        <v>609</v>
      </c>
      <c r="F232" t="s">
        <v>741</v>
      </c>
      <c r="G232" s="30">
        <v>43626</v>
      </c>
      <c r="H232" s="30">
        <v>43627</v>
      </c>
      <c r="I232" s="31">
        <v>351</v>
      </c>
      <c r="J232" t="s">
        <v>44</v>
      </c>
      <c r="L232" t="s">
        <v>37</v>
      </c>
      <c r="M232" t="s">
        <v>38</v>
      </c>
      <c r="Q232" t="s">
        <v>33</v>
      </c>
      <c r="W232" s="32">
        <v>-2271</v>
      </c>
      <c r="Y232" t="s">
        <v>45</v>
      </c>
      <c r="Z232" t="s">
        <v>614</v>
      </c>
    </row>
    <row r="233" spans="1:26" x14ac:dyDescent="0.3">
      <c r="A233" t="s">
        <v>26</v>
      </c>
      <c r="B233" t="s">
        <v>27</v>
      </c>
      <c r="C233" s="31">
        <v>2019</v>
      </c>
      <c r="D233" s="31">
        <v>12</v>
      </c>
      <c r="E233" t="s">
        <v>632</v>
      </c>
      <c r="F233" t="s">
        <v>743</v>
      </c>
      <c r="G233" s="30">
        <v>43635</v>
      </c>
      <c r="H233" s="30">
        <v>43635</v>
      </c>
      <c r="I233" s="31">
        <v>69</v>
      </c>
      <c r="J233" t="s">
        <v>44</v>
      </c>
      <c r="L233" t="s">
        <v>37</v>
      </c>
      <c r="M233" t="s">
        <v>38</v>
      </c>
      <c r="Q233" t="s">
        <v>720</v>
      </c>
      <c r="W233" s="32">
        <v>-546.15</v>
      </c>
      <c r="Y233" t="s">
        <v>45</v>
      </c>
      <c r="Z233" t="s">
        <v>746</v>
      </c>
    </row>
    <row r="234" spans="1:26" x14ac:dyDescent="0.3">
      <c r="A234" t="s">
        <v>26</v>
      </c>
      <c r="B234" t="s">
        <v>27</v>
      </c>
      <c r="C234" s="31">
        <v>2019</v>
      </c>
      <c r="D234" s="31">
        <v>12</v>
      </c>
      <c r="E234" t="s">
        <v>632</v>
      </c>
      <c r="F234" t="s">
        <v>747</v>
      </c>
      <c r="G234" s="30">
        <v>43635</v>
      </c>
      <c r="H234" s="30">
        <v>43635</v>
      </c>
      <c r="I234" s="31">
        <v>69</v>
      </c>
      <c r="J234" t="s">
        <v>44</v>
      </c>
      <c r="L234" t="s">
        <v>37</v>
      </c>
      <c r="M234" t="s">
        <v>38</v>
      </c>
      <c r="Q234" t="s">
        <v>720</v>
      </c>
      <c r="W234" s="32">
        <v>-366.77</v>
      </c>
      <c r="Y234" t="s">
        <v>45</v>
      </c>
      <c r="Z234" t="s">
        <v>749</v>
      </c>
    </row>
    <row r="235" spans="1:26" x14ac:dyDescent="0.3">
      <c r="A235" t="s">
        <v>26</v>
      </c>
      <c r="B235" t="s">
        <v>27</v>
      </c>
      <c r="C235" s="31">
        <v>2019</v>
      </c>
      <c r="D235" s="31">
        <v>12</v>
      </c>
      <c r="E235" t="s">
        <v>52</v>
      </c>
      <c r="F235" t="s">
        <v>754</v>
      </c>
      <c r="G235" s="30">
        <v>43638</v>
      </c>
      <c r="H235" s="30">
        <v>43638</v>
      </c>
      <c r="I235" s="31">
        <v>14</v>
      </c>
      <c r="J235" t="s">
        <v>44</v>
      </c>
      <c r="L235" t="s">
        <v>37</v>
      </c>
      <c r="M235" t="s">
        <v>38</v>
      </c>
      <c r="P235" t="s">
        <v>26</v>
      </c>
      <c r="Q235" t="s">
        <v>33</v>
      </c>
      <c r="R235" t="s">
        <v>558</v>
      </c>
      <c r="W235" s="32">
        <v>-750</v>
      </c>
      <c r="X235" t="s">
        <v>751</v>
      </c>
      <c r="Y235" t="s">
        <v>45</v>
      </c>
      <c r="Z235" t="s">
        <v>70</v>
      </c>
    </row>
    <row r="236" spans="1:26" x14ac:dyDescent="0.3">
      <c r="A236" t="s">
        <v>26</v>
      </c>
      <c r="B236" t="s">
        <v>27</v>
      </c>
      <c r="C236" s="31">
        <v>2019</v>
      </c>
      <c r="D236" s="31">
        <v>12</v>
      </c>
      <c r="E236" t="s">
        <v>52</v>
      </c>
      <c r="F236" t="s">
        <v>762</v>
      </c>
      <c r="G236" s="30">
        <v>43641</v>
      </c>
      <c r="H236" s="30">
        <v>43641</v>
      </c>
      <c r="I236" s="31">
        <v>68</v>
      </c>
      <c r="J236" t="s">
        <v>44</v>
      </c>
      <c r="L236" t="s">
        <v>37</v>
      </c>
      <c r="M236" t="s">
        <v>38</v>
      </c>
      <c r="P236" t="s">
        <v>26</v>
      </c>
      <c r="Q236" t="s">
        <v>33</v>
      </c>
      <c r="R236" t="s">
        <v>558</v>
      </c>
      <c r="W236" s="32">
        <v>-30300</v>
      </c>
      <c r="X236" t="s">
        <v>757</v>
      </c>
      <c r="Y236" t="s">
        <v>45</v>
      </c>
      <c r="Z236" t="s">
        <v>70</v>
      </c>
    </row>
    <row r="237" spans="1:26" x14ac:dyDescent="0.3">
      <c r="A237" t="s">
        <v>26</v>
      </c>
      <c r="B237" t="s">
        <v>27</v>
      </c>
      <c r="C237" s="31">
        <v>2019</v>
      </c>
      <c r="D237" s="31">
        <v>12</v>
      </c>
      <c r="E237" t="s">
        <v>52</v>
      </c>
      <c r="F237" t="s">
        <v>762</v>
      </c>
      <c r="G237" s="30">
        <v>43641</v>
      </c>
      <c r="H237" s="30">
        <v>43641</v>
      </c>
      <c r="I237" s="31">
        <v>73</v>
      </c>
      <c r="J237" t="s">
        <v>44</v>
      </c>
      <c r="L237" t="s">
        <v>37</v>
      </c>
      <c r="M237" t="s">
        <v>38</v>
      </c>
      <c r="P237" t="s">
        <v>26</v>
      </c>
      <c r="Q237" t="s">
        <v>33</v>
      </c>
      <c r="R237" t="s">
        <v>558</v>
      </c>
      <c r="W237" s="32">
        <v>-50000</v>
      </c>
      <c r="X237" t="s">
        <v>758</v>
      </c>
      <c r="Y237" t="s">
        <v>45</v>
      </c>
      <c r="Z237" t="s">
        <v>70</v>
      </c>
    </row>
    <row r="238" spans="1:26" x14ac:dyDescent="0.3">
      <c r="A238" t="s">
        <v>26</v>
      </c>
      <c r="B238" t="s">
        <v>27</v>
      </c>
      <c r="C238" s="31">
        <v>2019</v>
      </c>
      <c r="D238" s="31">
        <v>12</v>
      </c>
      <c r="E238" t="s">
        <v>52</v>
      </c>
      <c r="F238" t="s">
        <v>762</v>
      </c>
      <c r="G238" s="30">
        <v>43641</v>
      </c>
      <c r="H238" s="30">
        <v>43641</v>
      </c>
      <c r="I238" s="31">
        <v>101</v>
      </c>
      <c r="J238" t="s">
        <v>44</v>
      </c>
      <c r="L238" t="s">
        <v>37</v>
      </c>
      <c r="M238" t="s">
        <v>38</v>
      </c>
      <c r="P238" t="s">
        <v>26</v>
      </c>
      <c r="Q238" t="s">
        <v>33</v>
      </c>
      <c r="R238" t="s">
        <v>558</v>
      </c>
      <c r="W238" s="32">
        <v>-49726</v>
      </c>
      <c r="X238" t="s">
        <v>756</v>
      </c>
      <c r="Y238" t="s">
        <v>45</v>
      </c>
      <c r="Z238" t="s">
        <v>70</v>
      </c>
    </row>
    <row r="239" spans="1:26" x14ac:dyDescent="0.3">
      <c r="A239" t="s">
        <v>26</v>
      </c>
      <c r="B239" t="s">
        <v>27</v>
      </c>
      <c r="C239" s="31">
        <v>2019</v>
      </c>
      <c r="D239" s="31">
        <v>12</v>
      </c>
      <c r="E239" t="s">
        <v>632</v>
      </c>
      <c r="F239" t="s">
        <v>763</v>
      </c>
      <c r="G239" s="30">
        <v>43642</v>
      </c>
      <c r="H239" s="30">
        <v>43642</v>
      </c>
      <c r="I239" s="31">
        <v>69</v>
      </c>
      <c r="J239" t="s">
        <v>44</v>
      </c>
      <c r="L239" t="s">
        <v>37</v>
      </c>
      <c r="M239" t="s">
        <v>38</v>
      </c>
      <c r="Q239" t="s">
        <v>720</v>
      </c>
      <c r="W239" s="32">
        <v>-101.31</v>
      </c>
      <c r="Y239" t="s">
        <v>45</v>
      </c>
      <c r="Z239" t="s">
        <v>765</v>
      </c>
    </row>
    <row r="240" spans="1:26" x14ac:dyDescent="0.3">
      <c r="A240" t="s">
        <v>26</v>
      </c>
      <c r="B240" t="s">
        <v>27</v>
      </c>
      <c r="C240" s="31">
        <v>2019</v>
      </c>
      <c r="D240" s="31">
        <v>12</v>
      </c>
      <c r="E240" t="s">
        <v>632</v>
      </c>
      <c r="F240" t="s">
        <v>766</v>
      </c>
      <c r="G240" s="30">
        <v>43642</v>
      </c>
      <c r="H240" s="30">
        <v>43642</v>
      </c>
      <c r="I240" s="31">
        <v>69</v>
      </c>
      <c r="J240" t="s">
        <v>44</v>
      </c>
      <c r="L240" t="s">
        <v>37</v>
      </c>
      <c r="M240" t="s">
        <v>38</v>
      </c>
      <c r="Q240" t="s">
        <v>720</v>
      </c>
      <c r="W240" s="32">
        <v>-185.49</v>
      </c>
      <c r="Y240" t="s">
        <v>45</v>
      </c>
      <c r="Z240" t="s">
        <v>770</v>
      </c>
    </row>
    <row r="241" spans="1:26" x14ac:dyDescent="0.3">
      <c r="A241" t="s">
        <v>26</v>
      </c>
      <c r="B241" t="s">
        <v>27</v>
      </c>
      <c r="C241" s="31">
        <v>2019</v>
      </c>
      <c r="D241" s="31">
        <v>12</v>
      </c>
      <c r="E241" t="s">
        <v>632</v>
      </c>
      <c r="F241" t="s">
        <v>771</v>
      </c>
      <c r="G241" s="30">
        <v>43642</v>
      </c>
      <c r="H241" s="30">
        <v>43642</v>
      </c>
      <c r="I241" s="31">
        <v>69</v>
      </c>
      <c r="J241" t="s">
        <v>44</v>
      </c>
      <c r="L241" t="s">
        <v>37</v>
      </c>
      <c r="M241" t="s">
        <v>38</v>
      </c>
      <c r="Q241" t="s">
        <v>720</v>
      </c>
      <c r="W241" s="32">
        <v>-67.67</v>
      </c>
      <c r="Y241" t="s">
        <v>45</v>
      </c>
      <c r="Z241" t="s">
        <v>775</v>
      </c>
    </row>
    <row r="242" spans="1:26" x14ac:dyDescent="0.3">
      <c r="A242" t="s">
        <v>26</v>
      </c>
      <c r="B242" t="s">
        <v>27</v>
      </c>
      <c r="C242" s="31">
        <v>2019</v>
      </c>
      <c r="D242" s="31">
        <v>12</v>
      </c>
      <c r="E242" t="s">
        <v>52</v>
      </c>
      <c r="F242" t="s">
        <v>778</v>
      </c>
      <c r="G242" s="30">
        <v>43643</v>
      </c>
      <c r="H242" s="30">
        <v>43643</v>
      </c>
      <c r="I242" s="31">
        <v>59</v>
      </c>
      <c r="J242" t="s">
        <v>44</v>
      </c>
      <c r="L242" t="s">
        <v>37</v>
      </c>
      <c r="M242" t="s">
        <v>38</v>
      </c>
      <c r="P242" t="s">
        <v>26</v>
      </c>
      <c r="Q242" t="s">
        <v>720</v>
      </c>
      <c r="R242" t="s">
        <v>558</v>
      </c>
      <c r="W242" s="32">
        <v>-1550.39</v>
      </c>
      <c r="X242" t="s">
        <v>777</v>
      </c>
      <c r="Y242" t="s">
        <v>45</v>
      </c>
      <c r="Z242" t="s">
        <v>70</v>
      </c>
    </row>
    <row r="243" spans="1:26" x14ac:dyDescent="0.3">
      <c r="A243" t="s">
        <v>26</v>
      </c>
      <c r="B243" t="s">
        <v>27</v>
      </c>
      <c r="C243" s="31">
        <v>2019</v>
      </c>
      <c r="D243" s="31">
        <v>12</v>
      </c>
      <c r="E243" t="s">
        <v>632</v>
      </c>
      <c r="F243" t="s">
        <v>779</v>
      </c>
      <c r="G243" s="30">
        <v>43646</v>
      </c>
      <c r="H243" s="30">
        <v>43656</v>
      </c>
      <c r="I243" s="31">
        <v>69</v>
      </c>
      <c r="J243" t="s">
        <v>44</v>
      </c>
      <c r="L243" t="s">
        <v>37</v>
      </c>
      <c r="M243" t="s">
        <v>38</v>
      </c>
      <c r="Q243" t="s">
        <v>720</v>
      </c>
      <c r="W243" s="32">
        <v>-13.44</v>
      </c>
      <c r="Y243" t="s">
        <v>45</v>
      </c>
      <c r="Z243" t="s">
        <v>782</v>
      </c>
    </row>
    <row r="244" spans="1:26" x14ac:dyDescent="0.3">
      <c r="A244" t="s">
        <v>26</v>
      </c>
      <c r="B244" t="s">
        <v>27</v>
      </c>
      <c r="C244" s="31">
        <v>2019</v>
      </c>
      <c r="D244" s="31">
        <v>12</v>
      </c>
      <c r="E244" t="s">
        <v>632</v>
      </c>
      <c r="F244" t="s">
        <v>783</v>
      </c>
      <c r="G244" s="30">
        <v>43646</v>
      </c>
      <c r="H244" s="30">
        <v>43656</v>
      </c>
      <c r="I244" s="31">
        <v>69</v>
      </c>
      <c r="J244" t="s">
        <v>44</v>
      </c>
      <c r="L244" t="s">
        <v>37</v>
      </c>
      <c r="M244" t="s">
        <v>38</v>
      </c>
      <c r="Q244" t="s">
        <v>720</v>
      </c>
      <c r="W244" s="32">
        <v>-8.99</v>
      </c>
      <c r="Y244" t="s">
        <v>45</v>
      </c>
      <c r="Z244" t="s">
        <v>785</v>
      </c>
    </row>
    <row r="245" spans="1:26" x14ac:dyDescent="0.3">
      <c r="A245" t="s">
        <v>26</v>
      </c>
      <c r="B245" t="s">
        <v>27</v>
      </c>
      <c r="C245" s="31">
        <v>2019</v>
      </c>
      <c r="D245" s="31">
        <v>12</v>
      </c>
      <c r="E245" t="s">
        <v>632</v>
      </c>
      <c r="F245" t="s">
        <v>786</v>
      </c>
      <c r="G245" s="30">
        <v>43646</v>
      </c>
      <c r="H245" s="30">
        <v>43656</v>
      </c>
      <c r="I245" s="31">
        <v>69</v>
      </c>
      <c r="J245" t="s">
        <v>44</v>
      </c>
      <c r="L245" t="s">
        <v>37</v>
      </c>
      <c r="M245" t="s">
        <v>38</v>
      </c>
      <c r="Q245" t="s">
        <v>720</v>
      </c>
      <c r="W245" s="32">
        <v>-1.49</v>
      </c>
      <c r="Y245" t="s">
        <v>45</v>
      </c>
      <c r="Z245" t="s">
        <v>788</v>
      </c>
    </row>
    <row r="246" spans="1:26" x14ac:dyDescent="0.3">
      <c r="A246" t="s">
        <v>26</v>
      </c>
      <c r="B246" t="s">
        <v>27</v>
      </c>
      <c r="C246" s="31">
        <v>2019</v>
      </c>
      <c r="D246" s="31">
        <v>12</v>
      </c>
      <c r="E246" t="s">
        <v>39</v>
      </c>
      <c r="F246" t="s">
        <v>789</v>
      </c>
      <c r="G246" s="30">
        <v>43646</v>
      </c>
      <c r="H246" s="30">
        <v>43663</v>
      </c>
      <c r="I246" s="31">
        <v>174</v>
      </c>
      <c r="J246" t="s">
        <v>44</v>
      </c>
      <c r="L246" t="s">
        <v>37</v>
      </c>
      <c r="M246" t="s">
        <v>38</v>
      </c>
      <c r="Q246" t="s">
        <v>33</v>
      </c>
      <c r="W246" s="32">
        <v>14265.5</v>
      </c>
      <c r="Y246" t="s">
        <v>45</v>
      </c>
      <c r="Z246" t="s">
        <v>791</v>
      </c>
    </row>
    <row r="247" spans="1:26" x14ac:dyDescent="0.3">
      <c r="A247" t="s">
        <v>26</v>
      </c>
      <c r="B247" t="s">
        <v>27</v>
      </c>
      <c r="C247" s="31">
        <v>2019</v>
      </c>
      <c r="D247" s="31">
        <v>12</v>
      </c>
      <c r="E247" t="s">
        <v>39</v>
      </c>
      <c r="F247" t="s">
        <v>789</v>
      </c>
      <c r="G247" s="30">
        <v>43646</v>
      </c>
      <c r="H247" s="30">
        <v>43663</v>
      </c>
      <c r="I247" s="31">
        <v>176</v>
      </c>
      <c r="J247" t="s">
        <v>44</v>
      </c>
      <c r="L247" t="s">
        <v>37</v>
      </c>
      <c r="M247" t="s">
        <v>38</v>
      </c>
      <c r="Q247" t="s">
        <v>49</v>
      </c>
      <c r="W247" s="32">
        <v>188.23</v>
      </c>
      <c r="Y247" t="s">
        <v>45</v>
      </c>
      <c r="Z247" t="s">
        <v>791</v>
      </c>
    </row>
    <row r="248" spans="1:26" x14ac:dyDescent="0.3">
      <c r="A248" t="s">
        <v>26</v>
      </c>
      <c r="B248" t="s">
        <v>27</v>
      </c>
      <c r="C248" s="31">
        <v>2019</v>
      </c>
      <c r="D248" s="31">
        <v>998</v>
      </c>
      <c r="E248" t="s">
        <v>632</v>
      </c>
      <c r="F248" t="s">
        <v>792</v>
      </c>
      <c r="G248" s="30">
        <v>43646</v>
      </c>
      <c r="H248" s="30">
        <v>43666</v>
      </c>
      <c r="I248" s="31">
        <v>238</v>
      </c>
      <c r="J248" t="s">
        <v>676</v>
      </c>
      <c r="L248" t="s">
        <v>37</v>
      </c>
      <c r="M248" t="s">
        <v>38</v>
      </c>
      <c r="P248" t="s">
        <v>26</v>
      </c>
      <c r="Q248" t="s">
        <v>33</v>
      </c>
      <c r="R248" t="s">
        <v>558</v>
      </c>
      <c r="W248" s="32">
        <v>-103.89</v>
      </c>
      <c r="X248" t="s">
        <v>794</v>
      </c>
      <c r="Y248" t="s">
        <v>45</v>
      </c>
      <c r="Z248" t="s">
        <v>796</v>
      </c>
    </row>
    <row r="249" spans="1:26" x14ac:dyDescent="0.3">
      <c r="A249" t="s">
        <v>26</v>
      </c>
      <c r="B249" t="s">
        <v>27</v>
      </c>
      <c r="C249" s="31">
        <v>2020</v>
      </c>
      <c r="D249" s="31">
        <v>1</v>
      </c>
      <c r="E249" t="s">
        <v>609</v>
      </c>
      <c r="F249" t="s">
        <v>797</v>
      </c>
      <c r="G249" s="30">
        <v>43647</v>
      </c>
      <c r="H249" s="30">
        <v>43645</v>
      </c>
      <c r="I249" s="31">
        <v>341</v>
      </c>
      <c r="J249" t="s">
        <v>44</v>
      </c>
      <c r="L249" t="s">
        <v>37</v>
      </c>
      <c r="M249" t="s">
        <v>38</v>
      </c>
      <c r="Q249" t="s">
        <v>33</v>
      </c>
      <c r="W249" s="32">
        <v>-2369.3000000000002</v>
      </c>
      <c r="Y249" t="s">
        <v>45</v>
      </c>
      <c r="Z249" t="s">
        <v>614</v>
      </c>
    </row>
    <row r="250" spans="1:26" x14ac:dyDescent="0.3">
      <c r="A250" t="s">
        <v>26</v>
      </c>
      <c r="B250" t="s">
        <v>27</v>
      </c>
      <c r="C250" s="31">
        <v>2020</v>
      </c>
      <c r="D250" s="31">
        <v>1</v>
      </c>
      <c r="E250" t="s">
        <v>609</v>
      </c>
      <c r="F250" t="s">
        <v>799</v>
      </c>
      <c r="G250" s="30">
        <v>43656</v>
      </c>
      <c r="H250" s="30">
        <v>43657</v>
      </c>
      <c r="I250" s="31">
        <v>331</v>
      </c>
      <c r="J250" t="s">
        <v>44</v>
      </c>
      <c r="L250" t="s">
        <v>37</v>
      </c>
      <c r="M250" t="s">
        <v>38</v>
      </c>
      <c r="Q250" t="s">
        <v>33</v>
      </c>
      <c r="W250" s="32">
        <v>-2384.69</v>
      </c>
      <c r="Y250" t="s">
        <v>45</v>
      </c>
      <c r="Z250" t="s">
        <v>614</v>
      </c>
    </row>
    <row r="251" spans="1:26" x14ac:dyDescent="0.3">
      <c r="A251" t="s">
        <v>26</v>
      </c>
      <c r="B251" t="s">
        <v>27</v>
      </c>
      <c r="C251" s="31">
        <v>2020</v>
      </c>
      <c r="D251" s="31">
        <v>1</v>
      </c>
      <c r="E251" t="s">
        <v>52</v>
      </c>
      <c r="F251" t="s">
        <v>813</v>
      </c>
      <c r="G251" s="30">
        <v>43671</v>
      </c>
      <c r="H251" s="30">
        <v>43671</v>
      </c>
      <c r="I251" s="31">
        <v>10</v>
      </c>
      <c r="J251" t="s">
        <v>44</v>
      </c>
      <c r="L251" t="s">
        <v>37</v>
      </c>
      <c r="M251" t="s">
        <v>38</v>
      </c>
      <c r="P251" t="s">
        <v>26</v>
      </c>
      <c r="Q251" t="s">
        <v>33</v>
      </c>
      <c r="R251" t="s">
        <v>558</v>
      </c>
      <c r="W251" s="32">
        <v>-19770.82</v>
      </c>
      <c r="X251" t="s">
        <v>803</v>
      </c>
      <c r="Y251" t="s">
        <v>45</v>
      </c>
      <c r="Z251" t="s">
        <v>70</v>
      </c>
    </row>
    <row r="252" spans="1:26" x14ac:dyDescent="0.3">
      <c r="A252" t="s">
        <v>26</v>
      </c>
      <c r="B252" t="s">
        <v>27</v>
      </c>
      <c r="C252" s="31">
        <v>2020</v>
      </c>
      <c r="D252" s="31">
        <v>1</v>
      </c>
      <c r="E252" t="s">
        <v>52</v>
      </c>
      <c r="F252" t="s">
        <v>813</v>
      </c>
      <c r="G252" s="30">
        <v>43671</v>
      </c>
      <c r="H252" s="30">
        <v>43671</v>
      </c>
      <c r="I252" s="31">
        <v>11</v>
      </c>
      <c r="J252" t="s">
        <v>44</v>
      </c>
      <c r="L252" t="s">
        <v>37</v>
      </c>
      <c r="M252" t="s">
        <v>38</v>
      </c>
      <c r="P252" t="s">
        <v>26</v>
      </c>
      <c r="Q252" t="s">
        <v>33</v>
      </c>
      <c r="R252" t="s">
        <v>558</v>
      </c>
      <c r="W252" s="32">
        <v>-4596</v>
      </c>
      <c r="X252" t="s">
        <v>804</v>
      </c>
      <c r="Y252" t="s">
        <v>45</v>
      </c>
      <c r="Z252" t="s">
        <v>70</v>
      </c>
    </row>
    <row r="253" spans="1:26" x14ac:dyDescent="0.3">
      <c r="A253" t="s">
        <v>26</v>
      </c>
      <c r="B253" t="s">
        <v>27</v>
      </c>
      <c r="C253" s="31">
        <v>2020</v>
      </c>
      <c r="D253" s="31">
        <v>1</v>
      </c>
      <c r="E253" t="s">
        <v>52</v>
      </c>
      <c r="F253" t="s">
        <v>813</v>
      </c>
      <c r="G253" s="30">
        <v>43671</v>
      </c>
      <c r="H253" s="30">
        <v>43671</v>
      </c>
      <c r="I253" s="31">
        <v>17</v>
      </c>
      <c r="J253" t="s">
        <v>44</v>
      </c>
      <c r="L253" t="s">
        <v>37</v>
      </c>
      <c r="M253" t="s">
        <v>38</v>
      </c>
      <c r="P253" t="s">
        <v>26</v>
      </c>
      <c r="Q253" t="s">
        <v>33</v>
      </c>
      <c r="R253" t="s">
        <v>558</v>
      </c>
      <c r="W253" s="32">
        <v>-14030</v>
      </c>
      <c r="X253" t="s">
        <v>805</v>
      </c>
      <c r="Y253" t="s">
        <v>45</v>
      </c>
      <c r="Z253" t="s">
        <v>70</v>
      </c>
    </row>
    <row r="254" spans="1:26" x14ac:dyDescent="0.3">
      <c r="A254" t="s">
        <v>26</v>
      </c>
      <c r="B254" t="s">
        <v>27</v>
      </c>
      <c r="C254" s="31">
        <v>2020</v>
      </c>
      <c r="D254" s="31">
        <v>1</v>
      </c>
      <c r="E254" t="s">
        <v>52</v>
      </c>
      <c r="F254" t="s">
        <v>813</v>
      </c>
      <c r="G254" s="30">
        <v>43671</v>
      </c>
      <c r="H254" s="30">
        <v>43671</v>
      </c>
      <c r="I254" s="31">
        <v>18</v>
      </c>
      <c r="J254" t="s">
        <v>44</v>
      </c>
      <c r="L254" t="s">
        <v>37</v>
      </c>
      <c r="M254" t="s">
        <v>38</v>
      </c>
      <c r="P254" t="s">
        <v>26</v>
      </c>
      <c r="Q254" t="s">
        <v>33</v>
      </c>
      <c r="R254" t="s">
        <v>558</v>
      </c>
      <c r="W254" s="32">
        <v>-24842.32</v>
      </c>
      <c r="X254" t="s">
        <v>802</v>
      </c>
      <c r="Y254" t="s">
        <v>45</v>
      </c>
      <c r="Z254" t="s">
        <v>70</v>
      </c>
    </row>
    <row r="255" spans="1:26" x14ac:dyDescent="0.3">
      <c r="A255" t="s">
        <v>26</v>
      </c>
      <c r="B255" t="s">
        <v>27</v>
      </c>
      <c r="C255" s="31">
        <v>2020</v>
      </c>
      <c r="D255" s="31">
        <v>1</v>
      </c>
      <c r="E255" t="s">
        <v>609</v>
      </c>
      <c r="F255" t="s">
        <v>814</v>
      </c>
      <c r="G255" s="30">
        <v>43672</v>
      </c>
      <c r="H255" s="30">
        <v>43673</v>
      </c>
      <c r="I255" s="31">
        <v>370</v>
      </c>
      <c r="J255" t="s">
        <v>44</v>
      </c>
      <c r="L255" t="s">
        <v>37</v>
      </c>
      <c r="M255" t="s">
        <v>38</v>
      </c>
      <c r="Q255" t="s">
        <v>33</v>
      </c>
      <c r="W255" s="32">
        <v>-2384.48</v>
      </c>
      <c r="Y255" t="s">
        <v>45</v>
      </c>
      <c r="Z255" t="s">
        <v>614</v>
      </c>
    </row>
    <row r="256" spans="1:26" x14ac:dyDescent="0.3">
      <c r="A256" t="s">
        <v>26</v>
      </c>
      <c r="B256" t="s">
        <v>27</v>
      </c>
      <c r="C256" s="31">
        <v>2020</v>
      </c>
      <c r="D256" s="31">
        <v>1</v>
      </c>
      <c r="E256" t="s">
        <v>39</v>
      </c>
      <c r="F256" t="s">
        <v>831</v>
      </c>
      <c r="G256" s="30">
        <v>43677</v>
      </c>
      <c r="H256" s="30">
        <v>43683</v>
      </c>
      <c r="I256" s="31">
        <v>37</v>
      </c>
      <c r="J256" t="s">
        <v>44</v>
      </c>
      <c r="L256" t="s">
        <v>37</v>
      </c>
      <c r="M256" t="s">
        <v>38</v>
      </c>
      <c r="Q256" t="s">
        <v>33</v>
      </c>
      <c r="W256" s="32">
        <v>-10800.86</v>
      </c>
      <c r="Y256" t="s">
        <v>45</v>
      </c>
      <c r="Z256" t="s">
        <v>834</v>
      </c>
    </row>
    <row r="257" spans="1:26" x14ac:dyDescent="0.3">
      <c r="A257" t="s">
        <v>26</v>
      </c>
      <c r="B257" t="s">
        <v>27</v>
      </c>
      <c r="C257" s="31">
        <v>2020</v>
      </c>
      <c r="D257" s="31">
        <v>1</v>
      </c>
      <c r="E257" t="s">
        <v>39</v>
      </c>
      <c r="F257" t="s">
        <v>831</v>
      </c>
      <c r="G257" s="30">
        <v>43677</v>
      </c>
      <c r="H257" s="30">
        <v>43683</v>
      </c>
      <c r="I257" s="31">
        <v>38</v>
      </c>
      <c r="J257" t="s">
        <v>675</v>
      </c>
      <c r="L257" t="s">
        <v>37</v>
      </c>
      <c r="M257" t="s">
        <v>38</v>
      </c>
      <c r="Q257" t="s">
        <v>33</v>
      </c>
      <c r="W257" s="32">
        <v>10800.86</v>
      </c>
      <c r="Y257" t="s">
        <v>45</v>
      </c>
      <c r="Z257" t="s">
        <v>834</v>
      </c>
    </row>
    <row r="258" spans="1:26" x14ac:dyDescent="0.3">
      <c r="A258" t="s">
        <v>26</v>
      </c>
      <c r="B258" t="s">
        <v>27</v>
      </c>
      <c r="C258" s="31">
        <v>2020</v>
      </c>
      <c r="D258" s="31">
        <v>1</v>
      </c>
      <c r="E258" t="s">
        <v>39</v>
      </c>
      <c r="F258" t="s">
        <v>831</v>
      </c>
      <c r="G258" s="30">
        <v>43677</v>
      </c>
      <c r="H258" s="30">
        <v>43683</v>
      </c>
      <c r="I258" s="31">
        <v>39</v>
      </c>
      <c r="J258" t="s">
        <v>44</v>
      </c>
      <c r="L258" t="s">
        <v>37</v>
      </c>
      <c r="M258" t="s">
        <v>38</v>
      </c>
      <c r="Q258" t="s">
        <v>33</v>
      </c>
      <c r="W258" s="32">
        <v>-1700.13</v>
      </c>
      <c r="Y258" t="s">
        <v>45</v>
      </c>
      <c r="Z258" t="s">
        <v>834</v>
      </c>
    </row>
    <row r="259" spans="1:26" x14ac:dyDescent="0.3">
      <c r="A259" t="s">
        <v>26</v>
      </c>
      <c r="B259" t="s">
        <v>27</v>
      </c>
      <c r="C259" s="31">
        <v>2020</v>
      </c>
      <c r="D259" s="31">
        <v>1</v>
      </c>
      <c r="E259" t="s">
        <v>39</v>
      </c>
      <c r="F259" t="s">
        <v>831</v>
      </c>
      <c r="G259" s="30">
        <v>43677</v>
      </c>
      <c r="H259" s="30">
        <v>43683</v>
      </c>
      <c r="I259" s="31">
        <v>40</v>
      </c>
      <c r="J259" t="s">
        <v>676</v>
      </c>
      <c r="L259" t="s">
        <v>37</v>
      </c>
      <c r="M259" t="s">
        <v>38</v>
      </c>
      <c r="Q259" t="s">
        <v>33</v>
      </c>
      <c r="W259" s="32">
        <v>1700.13</v>
      </c>
      <c r="Y259" t="s">
        <v>45</v>
      </c>
      <c r="Z259" t="s">
        <v>834</v>
      </c>
    </row>
    <row r="260" spans="1:26" x14ac:dyDescent="0.3">
      <c r="A260" t="s">
        <v>26</v>
      </c>
      <c r="B260" t="s">
        <v>27</v>
      </c>
      <c r="C260" s="31">
        <v>2020</v>
      </c>
      <c r="D260" s="31">
        <v>1</v>
      </c>
      <c r="E260" t="s">
        <v>39</v>
      </c>
      <c r="F260" t="s">
        <v>831</v>
      </c>
      <c r="G260" s="30">
        <v>43677</v>
      </c>
      <c r="H260" s="30">
        <v>43683</v>
      </c>
      <c r="I260" s="31">
        <v>41</v>
      </c>
      <c r="J260" t="s">
        <v>44</v>
      </c>
      <c r="L260" t="s">
        <v>37</v>
      </c>
      <c r="M260" t="s">
        <v>38</v>
      </c>
      <c r="Q260" t="s">
        <v>33</v>
      </c>
      <c r="W260" s="32">
        <v>4596.25</v>
      </c>
      <c r="Y260" t="s">
        <v>45</v>
      </c>
      <c r="Z260" t="s">
        <v>834</v>
      </c>
    </row>
    <row r="261" spans="1:26" x14ac:dyDescent="0.3">
      <c r="A261" t="s">
        <v>26</v>
      </c>
      <c r="B261" t="s">
        <v>27</v>
      </c>
      <c r="C261" s="31">
        <v>2020</v>
      </c>
      <c r="D261" s="31">
        <v>1</v>
      </c>
      <c r="E261" t="s">
        <v>39</v>
      </c>
      <c r="F261" t="s">
        <v>831</v>
      </c>
      <c r="G261" s="30">
        <v>43677</v>
      </c>
      <c r="H261" s="30">
        <v>43683</v>
      </c>
      <c r="I261" s="31">
        <v>43</v>
      </c>
      <c r="J261" t="s">
        <v>44</v>
      </c>
      <c r="L261" t="s">
        <v>37</v>
      </c>
      <c r="M261" t="s">
        <v>38</v>
      </c>
      <c r="Q261" t="s">
        <v>33</v>
      </c>
      <c r="W261" s="32">
        <v>-3971.16</v>
      </c>
      <c r="Y261" t="s">
        <v>45</v>
      </c>
      <c r="Z261" t="s">
        <v>834</v>
      </c>
    </row>
    <row r="262" spans="1:26" x14ac:dyDescent="0.3">
      <c r="A262" t="s">
        <v>26</v>
      </c>
      <c r="B262" t="s">
        <v>27</v>
      </c>
      <c r="C262" s="31">
        <v>2020</v>
      </c>
      <c r="D262" s="31">
        <v>1</v>
      </c>
      <c r="E262" t="s">
        <v>39</v>
      </c>
      <c r="F262" t="s">
        <v>831</v>
      </c>
      <c r="G262" s="30">
        <v>43677</v>
      </c>
      <c r="H262" s="30">
        <v>43683</v>
      </c>
      <c r="I262" s="31">
        <v>45</v>
      </c>
      <c r="J262" t="s">
        <v>44</v>
      </c>
      <c r="L262" t="s">
        <v>37</v>
      </c>
      <c r="M262" t="s">
        <v>38</v>
      </c>
      <c r="Q262" t="s">
        <v>33</v>
      </c>
      <c r="W262" s="32">
        <v>-625.09</v>
      </c>
      <c r="Y262" t="s">
        <v>45</v>
      </c>
      <c r="Z262" t="s">
        <v>834</v>
      </c>
    </row>
    <row r="263" spans="1:26" x14ac:dyDescent="0.3">
      <c r="A263" t="s">
        <v>26</v>
      </c>
      <c r="B263" t="s">
        <v>27</v>
      </c>
      <c r="C263" s="31">
        <v>2020</v>
      </c>
      <c r="D263" s="31">
        <v>1</v>
      </c>
      <c r="E263" t="s">
        <v>39</v>
      </c>
      <c r="F263" t="s">
        <v>831</v>
      </c>
      <c r="G263" s="30">
        <v>43677</v>
      </c>
      <c r="H263" s="30">
        <v>43683</v>
      </c>
      <c r="I263" s="31">
        <v>47</v>
      </c>
      <c r="J263" t="s">
        <v>44</v>
      </c>
      <c r="L263" t="s">
        <v>37</v>
      </c>
      <c r="M263" t="s">
        <v>38</v>
      </c>
      <c r="Q263" t="s">
        <v>33</v>
      </c>
      <c r="W263" s="32">
        <v>-1471.58</v>
      </c>
      <c r="Y263" t="s">
        <v>45</v>
      </c>
      <c r="Z263" t="s">
        <v>834</v>
      </c>
    </row>
    <row r="264" spans="1:26" x14ac:dyDescent="0.3">
      <c r="A264" t="s">
        <v>26</v>
      </c>
      <c r="B264" t="s">
        <v>27</v>
      </c>
      <c r="C264" s="31">
        <v>2020</v>
      </c>
      <c r="D264" s="31">
        <v>1</v>
      </c>
      <c r="E264" t="s">
        <v>39</v>
      </c>
      <c r="F264" t="s">
        <v>831</v>
      </c>
      <c r="G264" s="30">
        <v>43677</v>
      </c>
      <c r="H264" s="30">
        <v>43683</v>
      </c>
      <c r="I264" s="31">
        <v>49</v>
      </c>
      <c r="J264" t="s">
        <v>44</v>
      </c>
      <c r="L264" t="s">
        <v>37</v>
      </c>
      <c r="M264" t="s">
        <v>38</v>
      </c>
      <c r="Q264" t="s">
        <v>33</v>
      </c>
      <c r="W264" s="32">
        <v>1271.44</v>
      </c>
      <c r="Y264" t="s">
        <v>45</v>
      </c>
      <c r="Z264" t="s">
        <v>834</v>
      </c>
    </row>
    <row r="265" spans="1:26" x14ac:dyDescent="0.3">
      <c r="A265" t="s">
        <v>26</v>
      </c>
      <c r="B265" t="s">
        <v>27</v>
      </c>
      <c r="C265" s="31">
        <v>2020</v>
      </c>
      <c r="D265" s="31">
        <v>1</v>
      </c>
      <c r="E265" t="s">
        <v>39</v>
      </c>
      <c r="F265" t="s">
        <v>831</v>
      </c>
      <c r="G265" s="30">
        <v>43677</v>
      </c>
      <c r="H265" s="30">
        <v>43683</v>
      </c>
      <c r="I265" s="31">
        <v>51</v>
      </c>
      <c r="J265" t="s">
        <v>44</v>
      </c>
      <c r="L265" t="s">
        <v>37</v>
      </c>
      <c r="M265" t="s">
        <v>38</v>
      </c>
      <c r="Q265" t="s">
        <v>33</v>
      </c>
      <c r="W265" s="32">
        <v>200.14</v>
      </c>
      <c r="Y265" t="s">
        <v>45</v>
      </c>
      <c r="Z265" t="s">
        <v>834</v>
      </c>
    </row>
    <row r="266" spans="1:26" x14ac:dyDescent="0.3">
      <c r="A266" t="s">
        <v>26</v>
      </c>
      <c r="B266" t="s">
        <v>27</v>
      </c>
      <c r="C266" s="31">
        <v>2020</v>
      </c>
      <c r="D266" s="31">
        <v>1</v>
      </c>
      <c r="E266" t="s">
        <v>39</v>
      </c>
      <c r="F266" t="s">
        <v>831</v>
      </c>
      <c r="G266" s="30">
        <v>43677</v>
      </c>
      <c r="H266" s="30">
        <v>43683</v>
      </c>
      <c r="I266" s="31">
        <v>53</v>
      </c>
      <c r="J266" t="s">
        <v>44</v>
      </c>
      <c r="L266" t="s">
        <v>37</v>
      </c>
      <c r="M266" t="s">
        <v>38</v>
      </c>
      <c r="Q266" t="s">
        <v>33</v>
      </c>
      <c r="W266" s="32">
        <v>8810.17</v>
      </c>
      <c r="Y266" t="s">
        <v>45</v>
      </c>
      <c r="Z266" t="s">
        <v>834</v>
      </c>
    </row>
    <row r="267" spans="1:26" x14ac:dyDescent="0.3">
      <c r="A267" t="s">
        <v>26</v>
      </c>
      <c r="B267" t="s">
        <v>27</v>
      </c>
      <c r="C267" s="31">
        <v>2020</v>
      </c>
      <c r="D267" s="31">
        <v>1</v>
      </c>
      <c r="E267" t="s">
        <v>39</v>
      </c>
      <c r="F267" t="s">
        <v>831</v>
      </c>
      <c r="G267" s="30">
        <v>43677</v>
      </c>
      <c r="H267" s="30">
        <v>43683</v>
      </c>
      <c r="I267" s="31">
        <v>55</v>
      </c>
      <c r="J267" t="s">
        <v>44</v>
      </c>
      <c r="L267" t="s">
        <v>37</v>
      </c>
      <c r="M267" t="s">
        <v>38</v>
      </c>
      <c r="Q267" t="s">
        <v>33</v>
      </c>
      <c r="W267" s="32">
        <v>-7611.99</v>
      </c>
      <c r="Y267" t="s">
        <v>45</v>
      </c>
      <c r="Z267" t="s">
        <v>834</v>
      </c>
    </row>
    <row r="268" spans="1:26" x14ac:dyDescent="0.3">
      <c r="A268" t="s">
        <v>26</v>
      </c>
      <c r="B268" t="s">
        <v>27</v>
      </c>
      <c r="C268" s="31">
        <v>2020</v>
      </c>
      <c r="D268" s="31">
        <v>1</v>
      </c>
      <c r="E268" t="s">
        <v>39</v>
      </c>
      <c r="F268" t="s">
        <v>831</v>
      </c>
      <c r="G268" s="30">
        <v>43677</v>
      </c>
      <c r="H268" s="30">
        <v>43683</v>
      </c>
      <c r="I268" s="31">
        <v>57</v>
      </c>
      <c r="J268" t="s">
        <v>44</v>
      </c>
      <c r="L268" t="s">
        <v>37</v>
      </c>
      <c r="M268" t="s">
        <v>38</v>
      </c>
      <c r="Q268" t="s">
        <v>33</v>
      </c>
      <c r="W268" s="32">
        <v>-1198.18</v>
      </c>
      <c r="Y268" t="s">
        <v>45</v>
      </c>
      <c r="Z268" t="s">
        <v>834</v>
      </c>
    </row>
    <row r="269" spans="1:26" x14ac:dyDescent="0.3">
      <c r="A269" t="s">
        <v>26</v>
      </c>
      <c r="B269" t="s">
        <v>27</v>
      </c>
      <c r="C269" s="31">
        <v>2020</v>
      </c>
      <c r="D269" s="31">
        <v>1</v>
      </c>
      <c r="E269" t="s">
        <v>39</v>
      </c>
      <c r="F269" t="s">
        <v>831</v>
      </c>
      <c r="G269" s="30">
        <v>43677</v>
      </c>
      <c r="H269" s="30">
        <v>43683</v>
      </c>
      <c r="I269" s="31">
        <v>59</v>
      </c>
      <c r="J269" t="s">
        <v>44</v>
      </c>
      <c r="L269" t="s">
        <v>37</v>
      </c>
      <c r="M269" t="s">
        <v>38</v>
      </c>
      <c r="Q269" t="s">
        <v>33</v>
      </c>
      <c r="W269" s="32">
        <v>-498.17</v>
      </c>
      <c r="Y269" t="s">
        <v>45</v>
      </c>
      <c r="Z269" t="s">
        <v>834</v>
      </c>
    </row>
    <row r="270" spans="1:26" x14ac:dyDescent="0.3">
      <c r="A270" t="s">
        <v>26</v>
      </c>
      <c r="B270" t="s">
        <v>27</v>
      </c>
      <c r="C270" s="31">
        <v>2020</v>
      </c>
      <c r="D270" s="31">
        <v>1</v>
      </c>
      <c r="E270" t="s">
        <v>39</v>
      </c>
      <c r="F270" t="s">
        <v>831</v>
      </c>
      <c r="G270" s="30">
        <v>43677</v>
      </c>
      <c r="H270" s="30">
        <v>43683</v>
      </c>
      <c r="I270" s="31">
        <v>61</v>
      </c>
      <c r="J270" t="s">
        <v>44</v>
      </c>
      <c r="L270" t="s">
        <v>37</v>
      </c>
      <c r="M270" t="s">
        <v>38</v>
      </c>
      <c r="Q270" t="s">
        <v>33</v>
      </c>
      <c r="W270" s="32">
        <v>430.42</v>
      </c>
      <c r="Y270" t="s">
        <v>45</v>
      </c>
      <c r="Z270" t="s">
        <v>834</v>
      </c>
    </row>
    <row r="271" spans="1:26" x14ac:dyDescent="0.3">
      <c r="A271" t="s">
        <v>26</v>
      </c>
      <c r="B271" t="s">
        <v>27</v>
      </c>
      <c r="C271" s="31">
        <v>2020</v>
      </c>
      <c r="D271" s="31">
        <v>1</v>
      </c>
      <c r="E271" t="s">
        <v>39</v>
      </c>
      <c r="F271" t="s">
        <v>831</v>
      </c>
      <c r="G271" s="30">
        <v>43677</v>
      </c>
      <c r="H271" s="30">
        <v>43683</v>
      </c>
      <c r="I271" s="31">
        <v>63</v>
      </c>
      <c r="J271" t="s">
        <v>44</v>
      </c>
      <c r="L271" t="s">
        <v>37</v>
      </c>
      <c r="M271" t="s">
        <v>38</v>
      </c>
      <c r="Q271" t="s">
        <v>33</v>
      </c>
      <c r="W271" s="32">
        <v>67.75</v>
      </c>
      <c r="Y271" t="s">
        <v>45</v>
      </c>
      <c r="Z271" t="s">
        <v>834</v>
      </c>
    </row>
    <row r="272" spans="1:26" x14ac:dyDescent="0.3">
      <c r="A272" t="s">
        <v>26</v>
      </c>
      <c r="B272" t="s">
        <v>27</v>
      </c>
      <c r="C272" s="31">
        <v>2020</v>
      </c>
      <c r="D272" s="31">
        <v>1</v>
      </c>
      <c r="E272" t="s">
        <v>39</v>
      </c>
      <c r="F272" t="s">
        <v>831</v>
      </c>
      <c r="G272" s="30">
        <v>43677</v>
      </c>
      <c r="H272" s="30">
        <v>43683</v>
      </c>
      <c r="I272" s="31">
        <v>65</v>
      </c>
      <c r="J272" t="s">
        <v>44</v>
      </c>
      <c r="L272" t="s">
        <v>37</v>
      </c>
      <c r="M272" t="s">
        <v>38</v>
      </c>
      <c r="Q272" t="s">
        <v>33</v>
      </c>
      <c r="W272" s="32">
        <v>41792.629999999997</v>
      </c>
      <c r="Y272" t="s">
        <v>45</v>
      </c>
      <c r="Z272" t="s">
        <v>834</v>
      </c>
    </row>
    <row r="273" spans="1:26" x14ac:dyDescent="0.3">
      <c r="A273" t="s">
        <v>26</v>
      </c>
      <c r="B273" t="s">
        <v>27</v>
      </c>
      <c r="C273" s="31">
        <v>2020</v>
      </c>
      <c r="D273" s="31">
        <v>1</v>
      </c>
      <c r="E273" t="s">
        <v>39</v>
      </c>
      <c r="F273" t="s">
        <v>831</v>
      </c>
      <c r="G273" s="30">
        <v>43677</v>
      </c>
      <c r="H273" s="30">
        <v>43683</v>
      </c>
      <c r="I273" s="31">
        <v>67</v>
      </c>
      <c r="J273" t="s">
        <v>44</v>
      </c>
      <c r="L273" t="s">
        <v>37</v>
      </c>
      <c r="M273" t="s">
        <v>38</v>
      </c>
      <c r="Q273" t="s">
        <v>33</v>
      </c>
      <c r="W273" s="32">
        <v>-36108.83</v>
      </c>
      <c r="Y273" t="s">
        <v>45</v>
      </c>
      <c r="Z273" t="s">
        <v>834</v>
      </c>
    </row>
    <row r="274" spans="1:26" x14ac:dyDescent="0.3">
      <c r="A274" t="s">
        <v>26</v>
      </c>
      <c r="B274" t="s">
        <v>27</v>
      </c>
      <c r="C274" s="31">
        <v>2020</v>
      </c>
      <c r="D274" s="31">
        <v>1</v>
      </c>
      <c r="E274" t="s">
        <v>39</v>
      </c>
      <c r="F274" t="s">
        <v>831</v>
      </c>
      <c r="G274" s="30">
        <v>43677</v>
      </c>
      <c r="H274" s="30">
        <v>43683</v>
      </c>
      <c r="I274" s="31">
        <v>69</v>
      </c>
      <c r="J274" t="s">
        <v>44</v>
      </c>
      <c r="L274" t="s">
        <v>37</v>
      </c>
      <c r="M274" t="s">
        <v>38</v>
      </c>
      <c r="Q274" t="s">
        <v>33</v>
      </c>
      <c r="W274" s="32">
        <v>-5683.8</v>
      </c>
      <c r="Y274" t="s">
        <v>45</v>
      </c>
      <c r="Z274" t="s">
        <v>834</v>
      </c>
    </row>
    <row r="275" spans="1:26" x14ac:dyDescent="0.3">
      <c r="A275" t="s">
        <v>26</v>
      </c>
      <c r="B275" t="s">
        <v>27</v>
      </c>
      <c r="C275" s="31">
        <v>2020</v>
      </c>
      <c r="D275" s="31">
        <v>1</v>
      </c>
      <c r="E275" t="s">
        <v>39</v>
      </c>
      <c r="F275" t="s">
        <v>831</v>
      </c>
      <c r="G275" s="30">
        <v>43677</v>
      </c>
      <c r="H275" s="30">
        <v>43683</v>
      </c>
      <c r="I275" s="31">
        <v>71</v>
      </c>
      <c r="J275" t="s">
        <v>44</v>
      </c>
      <c r="L275" t="s">
        <v>37</v>
      </c>
      <c r="M275" t="s">
        <v>38</v>
      </c>
      <c r="Q275" t="s">
        <v>33</v>
      </c>
      <c r="W275" s="32">
        <v>-5.86</v>
      </c>
      <c r="Y275" t="s">
        <v>45</v>
      </c>
      <c r="Z275" t="s">
        <v>834</v>
      </c>
    </row>
    <row r="276" spans="1:26" x14ac:dyDescent="0.3">
      <c r="A276" t="s">
        <v>26</v>
      </c>
      <c r="B276" t="s">
        <v>27</v>
      </c>
      <c r="C276" s="31">
        <v>2020</v>
      </c>
      <c r="D276" s="31">
        <v>1</v>
      </c>
      <c r="E276" t="s">
        <v>39</v>
      </c>
      <c r="F276" t="s">
        <v>831</v>
      </c>
      <c r="G276" s="30">
        <v>43677</v>
      </c>
      <c r="H276" s="30">
        <v>43683</v>
      </c>
      <c r="I276" s="31">
        <v>73</v>
      </c>
      <c r="J276" t="s">
        <v>44</v>
      </c>
      <c r="L276" t="s">
        <v>37</v>
      </c>
      <c r="M276" t="s">
        <v>38</v>
      </c>
      <c r="Q276" t="s">
        <v>33</v>
      </c>
      <c r="W276" s="32">
        <v>5.07</v>
      </c>
      <c r="Y276" t="s">
        <v>45</v>
      </c>
      <c r="Z276" t="s">
        <v>834</v>
      </c>
    </row>
    <row r="277" spans="1:26" x14ac:dyDescent="0.3">
      <c r="A277" t="s">
        <v>26</v>
      </c>
      <c r="B277" t="s">
        <v>27</v>
      </c>
      <c r="C277" s="31">
        <v>2020</v>
      </c>
      <c r="D277" s="31">
        <v>1</v>
      </c>
      <c r="E277" t="s">
        <v>39</v>
      </c>
      <c r="F277" t="s">
        <v>831</v>
      </c>
      <c r="G277" s="30">
        <v>43677</v>
      </c>
      <c r="H277" s="30">
        <v>43683</v>
      </c>
      <c r="I277" s="31">
        <v>75</v>
      </c>
      <c r="J277" t="s">
        <v>44</v>
      </c>
      <c r="L277" t="s">
        <v>37</v>
      </c>
      <c r="M277" t="s">
        <v>38</v>
      </c>
      <c r="Q277" t="s">
        <v>33</v>
      </c>
      <c r="W277" s="32">
        <v>0.79</v>
      </c>
      <c r="Y277" t="s">
        <v>45</v>
      </c>
      <c r="Z277" t="s">
        <v>834</v>
      </c>
    </row>
    <row r="278" spans="1:26" x14ac:dyDescent="0.3">
      <c r="A278" t="s">
        <v>26</v>
      </c>
      <c r="B278" t="s">
        <v>27</v>
      </c>
      <c r="C278" s="31">
        <v>2020</v>
      </c>
      <c r="D278" s="31">
        <v>1</v>
      </c>
      <c r="E278" t="s">
        <v>39</v>
      </c>
      <c r="F278" t="s">
        <v>831</v>
      </c>
      <c r="G278" s="30">
        <v>43677</v>
      </c>
      <c r="H278" s="30">
        <v>43683</v>
      </c>
      <c r="I278" s="31">
        <v>77</v>
      </c>
      <c r="J278" t="s">
        <v>44</v>
      </c>
      <c r="L278" t="s">
        <v>37</v>
      </c>
      <c r="M278" t="s">
        <v>38</v>
      </c>
      <c r="Q278" t="s">
        <v>33</v>
      </c>
      <c r="W278" s="32">
        <v>-11251.72</v>
      </c>
      <c r="Y278" t="s">
        <v>45</v>
      </c>
      <c r="Z278" t="s">
        <v>834</v>
      </c>
    </row>
    <row r="279" spans="1:26" x14ac:dyDescent="0.3">
      <c r="A279" t="s">
        <v>26</v>
      </c>
      <c r="B279" t="s">
        <v>27</v>
      </c>
      <c r="C279" s="31">
        <v>2020</v>
      </c>
      <c r="D279" s="31">
        <v>1</v>
      </c>
      <c r="E279" t="s">
        <v>39</v>
      </c>
      <c r="F279" t="s">
        <v>831</v>
      </c>
      <c r="G279" s="30">
        <v>43677</v>
      </c>
      <c r="H279" s="30">
        <v>43683</v>
      </c>
      <c r="I279" s="31">
        <v>79</v>
      </c>
      <c r="J279" t="s">
        <v>44</v>
      </c>
      <c r="L279" t="s">
        <v>37</v>
      </c>
      <c r="M279" t="s">
        <v>38</v>
      </c>
      <c r="Q279" t="s">
        <v>33</v>
      </c>
      <c r="W279" s="32">
        <v>9721.49</v>
      </c>
      <c r="Y279" t="s">
        <v>45</v>
      </c>
      <c r="Z279" t="s">
        <v>834</v>
      </c>
    </row>
    <row r="280" spans="1:26" x14ac:dyDescent="0.3">
      <c r="A280" t="s">
        <v>26</v>
      </c>
      <c r="B280" t="s">
        <v>27</v>
      </c>
      <c r="C280" s="31">
        <v>2020</v>
      </c>
      <c r="D280" s="31">
        <v>1</v>
      </c>
      <c r="E280" t="s">
        <v>39</v>
      </c>
      <c r="F280" t="s">
        <v>831</v>
      </c>
      <c r="G280" s="30">
        <v>43677</v>
      </c>
      <c r="H280" s="30">
        <v>43683</v>
      </c>
      <c r="I280" s="31">
        <v>81</v>
      </c>
      <c r="J280" t="s">
        <v>44</v>
      </c>
      <c r="L280" t="s">
        <v>37</v>
      </c>
      <c r="M280" t="s">
        <v>38</v>
      </c>
      <c r="Q280" t="s">
        <v>33</v>
      </c>
      <c r="W280" s="32">
        <v>1530.23</v>
      </c>
      <c r="Y280" t="s">
        <v>45</v>
      </c>
      <c r="Z280" t="s">
        <v>834</v>
      </c>
    </row>
    <row r="281" spans="1:26" x14ac:dyDescent="0.3">
      <c r="A281" t="s">
        <v>26</v>
      </c>
      <c r="B281" t="s">
        <v>27</v>
      </c>
      <c r="C281" s="31">
        <v>2020</v>
      </c>
      <c r="D281" s="31">
        <v>2</v>
      </c>
      <c r="E281" t="s">
        <v>52</v>
      </c>
      <c r="F281" t="s">
        <v>835</v>
      </c>
      <c r="G281" s="30">
        <v>43678</v>
      </c>
      <c r="H281" s="30">
        <v>43677</v>
      </c>
      <c r="I281" s="31">
        <v>34</v>
      </c>
      <c r="J281" t="s">
        <v>44</v>
      </c>
      <c r="L281" t="s">
        <v>37</v>
      </c>
      <c r="M281" t="s">
        <v>38</v>
      </c>
      <c r="P281" t="s">
        <v>26</v>
      </c>
      <c r="Q281" t="s">
        <v>33</v>
      </c>
      <c r="R281" t="s">
        <v>558</v>
      </c>
      <c r="W281" s="32">
        <v>-899</v>
      </c>
      <c r="X281" t="s">
        <v>817</v>
      </c>
      <c r="Y281" t="s">
        <v>45</v>
      </c>
      <c r="Z281" t="s">
        <v>70</v>
      </c>
    </row>
    <row r="282" spans="1:26" x14ac:dyDescent="0.3">
      <c r="A282" t="s">
        <v>26</v>
      </c>
      <c r="B282" t="s">
        <v>27</v>
      </c>
      <c r="C282" s="31">
        <v>2020</v>
      </c>
      <c r="D282" s="31">
        <v>2</v>
      </c>
      <c r="E282" t="s">
        <v>52</v>
      </c>
      <c r="F282" t="s">
        <v>835</v>
      </c>
      <c r="G282" s="30">
        <v>43678</v>
      </c>
      <c r="H282" s="30">
        <v>43677</v>
      </c>
      <c r="I282" s="31">
        <v>35</v>
      </c>
      <c r="J282" t="s">
        <v>44</v>
      </c>
      <c r="L282" t="s">
        <v>37</v>
      </c>
      <c r="M282" t="s">
        <v>38</v>
      </c>
      <c r="P282" t="s">
        <v>26</v>
      </c>
      <c r="Q282" t="s">
        <v>33</v>
      </c>
      <c r="R282" t="s">
        <v>558</v>
      </c>
      <c r="W282" s="32">
        <v>-25492.36</v>
      </c>
      <c r="X282" t="s">
        <v>818</v>
      </c>
      <c r="Y282" t="s">
        <v>45</v>
      </c>
      <c r="Z282" t="s">
        <v>70</v>
      </c>
    </row>
    <row r="283" spans="1:26" x14ac:dyDescent="0.3">
      <c r="A283" t="s">
        <v>26</v>
      </c>
      <c r="B283" t="s">
        <v>27</v>
      </c>
      <c r="C283" s="31">
        <v>2020</v>
      </c>
      <c r="D283" s="31">
        <v>2</v>
      </c>
      <c r="E283" t="s">
        <v>52</v>
      </c>
      <c r="F283" t="s">
        <v>835</v>
      </c>
      <c r="G283" s="30">
        <v>43678</v>
      </c>
      <c r="H283" s="30">
        <v>43677</v>
      </c>
      <c r="I283" s="31">
        <v>49</v>
      </c>
      <c r="J283" t="s">
        <v>44</v>
      </c>
      <c r="L283" t="s">
        <v>37</v>
      </c>
      <c r="M283" t="s">
        <v>38</v>
      </c>
      <c r="P283" t="s">
        <v>26</v>
      </c>
      <c r="Q283" t="s">
        <v>33</v>
      </c>
      <c r="R283" t="s">
        <v>558</v>
      </c>
      <c r="W283" s="32">
        <v>-36826.75</v>
      </c>
      <c r="X283" t="s">
        <v>821</v>
      </c>
      <c r="Y283" t="s">
        <v>45</v>
      </c>
      <c r="Z283" t="s">
        <v>70</v>
      </c>
    </row>
    <row r="284" spans="1:26" x14ac:dyDescent="0.3">
      <c r="A284" t="s">
        <v>26</v>
      </c>
      <c r="B284" t="s">
        <v>27</v>
      </c>
      <c r="C284" s="31">
        <v>2020</v>
      </c>
      <c r="D284" s="31">
        <v>2</v>
      </c>
      <c r="E284" t="s">
        <v>52</v>
      </c>
      <c r="F284" t="s">
        <v>835</v>
      </c>
      <c r="G284" s="30">
        <v>43678</v>
      </c>
      <c r="H284" s="30">
        <v>43677</v>
      </c>
      <c r="I284" s="31">
        <v>52</v>
      </c>
      <c r="J284" t="s">
        <v>44</v>
      </c>
      <c r="L284" t="s">
        <v>37</v>
      </c>
      <c r="M284" t="s">
        <v>38</v>
      </c>
      <c r="P284" t="s">
        <v>26</v>
      </c>
      <c r="Q284" t="s">
        <v>33</v>
      </c>
      <c r="R284" t="s">
        <v>558</v>
      </c>
      <c r="W284" s="32">
        <v>-49959</v>
      </c>
      <c r="X284" t="s">
        <v>819</v>
      </c>
      <c r="Y284" t="s">
        <v>45</v>
      </c>
      <c r="Z284" t="s">
        <v>70</v>
      </c>
    </row>
    <row r="285" spans="1:26" x14ac:dyDescent="0.3">
      <c r="A285" t="s">
        <v>26</v>
      </c>
      <c r="B285" t="s">
        <v>27</v>
      </c>
      <c r="C285" s="31">
        <v>2020</v>
      </c>
      <c r="D285" s="31">
        <v>2</v>
      </c>
      <c r="E285" t="s">
        <v>52</v>
      </c>
      <c r="F285" t="s">
        <v>835</v>
      </c>
      <c r="G285" s="30">
        <v>43678</v>
      </c>
      <c r="H285" s="30">
        <v>43677</v>
      </c>
      <c r="I285" s="31">
        <v>53</v>
      </c>
      <c r="J285" t="s">
        <v>44</v>
      </c>
      <c r="L285" t="s">
        <v>37</v>
      </c>
      <c r="M285" t="s">
        <v>38</v>
      </c>
      <c r="P285" t="s">
        <v>26</v>
      </c>
      <c r="Q285" t="s">
        <v>33</v>
      </c>
      <c r="R285" t="s">
        <v>558</v>
      </c>
      <c r="W285" s="32">
        <v>-49875</v>
      </c>
      <c r="X285" t="s">
        <v>820</v>
      </c>
      <c r="Y285" t="s">
        <v>45</v>
      </c>
      <c r="Z285" t="s">
        <v>70</v>
      </c>
    </row>
    <row r="286" spans="1:26" x14ac:dyDescent="0.3">
      <c r="A286" t="s">
        <v>26</v>
      </c>
      <c r="B286" t="s">
        <v>27</v>
      </c>
      <c r="C286" s="31">
        <v>2020</v>
      </c>
      <c r="D286" s="31">
        <v>2</v>
      </c>
      <c r="E286" t="s">
        <v>836</v>
      </c>
      <c r="F286" t="s">
        <v>837</v>
      </c>
      <c r="G286" s="30">
        <v>43686</v>
      </c>
      <c r="H286" s="30">
        <v>43703</v>
      </c>
      <c r="I286" s="31">
        <v>5</v>
      </c>
      <c r="J286" t="s">
        <v>44</v>
      </c>
      <c r="L286" t="s">
        <v>37</v>
      </c>
      <c r="M286" t="s">
        <v>38</v>
      </c>
      <c r="P286" t="s">
        <v>26</v>
      </c>
      <c r="Q286" t="s">
        <v>33</v>
      </c>
      <c r="R286" t="s">
        <v>558</v>
      </c>
      <c r="W286" s="32">
        <v>-2627.68</v>
      </c>
      <c r="Y286" t="s">
        <v>45</v>
      </c>
      <c r="Z286" t="s">
        <v>841</v>
      </c>
    </row>
    <row r="287" spans="1:26" x14ac:dyDescent="0.3">
      <c r="A287" t="s">
        <v>26</v>
      </c>
      <c r="B287" t="s">
        <v>27</v>
      </c>
      <c r="C287" s="31">
        <v>2020</v>
      </c>
      <c r="D287" s="31">
        <v>2</v>
      </c>
      <c r="E287" t="s">
        <v>609</v>
      </c>
      <c r="F287" t="s">
        <v>842</v>
      </c>
      <c r="G287" s="30">
        <v>43689</v>
      </c>
      <c r="H287" s="30">
        <v>43690</v>
      </c>
      <c r="I287" s="31">
        <v>381</v>
      </c>
      <c r="J287" t="s">
        <v>44</v>
      </c>
      <c r="L287" t="s">
        <v>37</v>
      </c>
      <c r="M287" t="s">
        <v>38</v>
      </c>
      <c r="Q287" t="s">
        <v>33</v>
      </c>
      <c r="W287" s="32">
        <v>-2384.6799999999998</v>
      </c>
      <c r="Y287" t="s">
        <v>45</v>
      </c>
      <c r="Z287" t="s">
        <v>614</v>
      </c>
    </row>
    <row r="288" spans="1:26" x14ac:dyDescent="0.3">
      <c r="A288" t="s">
        <v>26</v>
      </c>
      <c r="B288" t="s">
        <v>27</v>
      </c>
      <c r="C288" s="31">
        <v>2020</v>
      </c>
      <c r="D288" s="31">
        <v>2</v>
      </c>
      <c r="E288" t="s">
        <v>609</v>
      </c>
      <c r="F288" t="s">
        <v>844</v>
      </c>
      <c r="G288" s="30">
        <v>43703</v>
      </c>
      <c r="H288" s="30">
        <v>43704</v>
      </c>
      <c r="I288" s="31">
        <v>375</v>
      </c>
      <c r="J288" t="s">
        <v>44</v>
      </c>
      <c r="L288" t="s">
        <v>37</v>
      </c>
      <c r="M288" t="s">
        <v>38</v>
      </c>
      <c r="Q288" t="s">
        <v>33</v>
      </c>
      <c r="W288" s="32">
        <v>-2384.48</v>
      </c>
      <c r="Y288" t="s">
        <v>45</v>
      </c>
      <c r="Z288" t="s">
        <v>614</v>
      </c>
    </row>
    <row r="289" spans="1:26" x14ac:dyDescent="0.3">
      <c r="A289" t="s">
        <v>26</v>
      </c>
      <c r="B289" t="s">
        <v>27</v>
      </c>
      <c r="C289" s="31">
        <v>2020</v>
      </c>
      <c r="D289" s="31">
        <v>2</v>
      </c>
      <c r="E289" t="s">
        <v>39</v>
      </c>
      <c r="F289" t="s">
        <v>851</v>
      </c>
      <c r="G289" s="30">
        <v>43708</v>
      </c>
      <c r="H289" s="30">
        <v>43714</v>
      </c>
      <c r="I289" s="31">
        <v>41</v>
      </c>
      <c r="J289" t="s">
        <v>44</v>
      </c>
      <c r="L289" t="s">
        <v>37</v>
      </c>
      <c r="M289" t="s">
        <v>38</v>
      </c>
      <c r="Q289" t="s">
        <v>33</v>
      </c>
      <c r="W289" s="32">
        <v>-1523.32</v>
      </c>
      <c r="Y289" t="s">
        <v>45</v>
      </c>
      <c r="Z289" t="s">
        <v>852</v>
      </c>
    </row>
    <row r="290" spans="1:26" x14ac:dyDescent="0.3">
      <c r="A290" t="s">
        <v>26</v>
      </c>
      <c r="B290" t="s">
        <v>27</v>
      </c>
      <c r="C290" s="31">
        <v>2020</v>
      </c>
      <c r="D290" s="31">
        <v>2</v>
      </c>
      <c r="E290" t="s">
        <v>39</v>
      </c>
      <c r="F290" t="s">
        <v>851</v>
      </c>
      <c r="G290" s="30">
        <v>43708</v>
      </c>
      <c r="H290" s="30">
        <v>43714</v>
      </c>
      <c r="I290" s="31">
        <v>42</v>
      </c>
      <c r="J290" t="s">
        <v>675</v>
      </c>
      <c r="L290" t="s">
        <v>37</v>
      </c>
      <c r="M290" t="s">
        <v>38</v>
      </c>
      <c r="Q290" t="s">
        <v>33</v>
      </c>
      <c r="W290" s="32">
        <v>1523.32</v>
      </c>
      <c r="Y290" t="s">
        <v>45</v>
      </c>
      <c r="Z290" t="s">
        <v>852</v>
      </c>
    </row>
    <row r="291" spans="1:26" x14ac:dyDescent="0.3">
      <c r="A291" t="s">
        <v>26</v>
      </c>
      <c r="B291" t="s">
        <v>27</v>
      </c>
      <c r="C291" s="31">
        <v>2020</v>
      </c>
      <c r="D291" s="31">
        <v>2</v>
      </c>
      <c r="E291" t="s">
        <v>39</v>
      </c>
      <c r="F291" t="s">
        <v>851</v>
      </c>
      <c r="G291" s="30">
        <v>43708</v>
      </c>
      <c r="H291" s="30">
        <v>43714</v>
      </c>
      <c r="I291" s="31">
        <v>43</v>
      </c>
      <c r="J291" t="s">
        <v>44</v>
      </c>
      <c r="L291" t="s">
        <v>37</v>
      </c>
      <c r="M291" t="s">
        <v>38</v>
      </c>
      <c r="Q291" t="s">
        <v>33</v>
      </c>
      <c r="W291" s="32">
        <v>-336.65</v>
      </c>
      <c r="Y291" t="s">
        <v>45</v>
      </c>
      <c r="Z291" t="s">
        <v>852</v>
      </c>
    </row>
    <row r="292" spans="1:26" x14ac:dyDescent="0.3">
      <c r="A292" t="s">
        <v>26</v>
      </c>
      <c r="B292" t="s">
        <v>27</v>
      </c>
      <c r="C292" s="31">
        <v>2020</v>
      </c>
      <c r="D292" s="31">
        <v>2</v>
      </c>
      <c r="E292" t="s">
        <v>39</v>
      </c>
      <c r="F292" t="s">
        <v>851</v>
      </c>
      <c r="G292" s="30">
        <v>43708</v>
      </c>
      <c r="H292" s="30">
        <v>43714</v>
      </c>
      <c r="I292" s="31">
        <v>44</v>
      </c>
      <c r="J292" t="s">
        <v>676</v>
      </c>
      <c r="L292" t="s">
        <v>37</v>
      </c>
      <c r="M292" t="s">
        <v>38</v>
      </c>
      <c r="Q292" t="s">
        <v>33</v>
      </c>
      <c r="W292" s="32">
        <v>336.65</v>
      </c>
      <c r="Y292" t="s">
        <v>45</v>
      </c>
      <c r="Z292" t="s">
        <v>852</v>
      </c>
    </row>
    <row r="293" spans="1:26" x14ac:dyDescent="0.3">
      <c r="A293" t="s">
        <v>26</v>
      </c>
      <c r="B293" t="s">
        <v>27</v>
      </c>
      <c r="C293" s="31">
        <v>2020</v>
      </c>
      <c r="D293" s="31">
        <v>2</v>
      </c>
      <c r="E293" t="s">
        <v>39</v>
      </c>
      <c r="F293" t="s">
        <v>851</v>
      </c>
      <c r="G293" s="30">
        <v>43708</v>
      </c>
      <c r="H293" s="30">
        <v>43714</v>
      </c>
      <c r="I293" s="31">
        <v>45</v>
      </c>
      <c r="J293" t="s">
        <v>44</v>
      </c>
      <c r="L293" t="s">
        <v>37</v>
      </c>
      <c r="M293" t="s">
        <v>38</v>
      </c>
      <c r="Q293" t="s">
        <v>33</v>
      </c>
      <c r="W293" s="32">
        <v>2374.9</v>
      </c>
      <c r="Y293" t="s">
        <v>45</v>
      </c>
      <c r="Z293" t="s">
        <v>852</v>
      </c>
    </row>
    <row r="294" spans="1:26" x14ac:dyDescent="0.3">
      <c r="A294" t="s">
        <v>26</v>
      </c>
      <c r="B294" t="s">
        <v>27</v>
      </c>
      <c r="C294" s="31">
        <v>2020</v>
      </c>
      <c r="D294" s="31">
        <v>2</v>
      </c>
      <c r="E294" t="s">
        <v>39</v>
      </c>
      <c r="F294" t="s">
        <v>851</v>
      </c>
      <c r="G294" s="30">
        <v>43708</v>
      </c>
      <c r="H294" s="30">
        <v>43714</v>
      </c>
      <c r="I294" s="31">
        <v>47</v>
      </c>
      <c r="J294" t="s">
        <v>44</v>
      </c>
      <c r="L294" t="s">
        <v>37</v>
      </c>
      <c r="M294" t="s">
        <v>38</v>
      </c>
      <c r="Q294" t="s">
        <v>33</v>
      </c>
      <c r="W294" s="32">
        <v>-1945.04</v>
      </c>
      <c r="Y294" t="s">
        <v>45</v>
      </c>
      <c r="Z294" t="s">
        <v>852</v>
      </c>
    </row>
    <row r="295" spans="1:26" x14ac:dyDescent="0.3">
      <c r="A295" t="s">
        <v>26</v>
      </c>
      <c r="B295" t="s">
        <v>27</v>
      </c>
      <c r="C295" s="31">
        <v>2020</v>
      </c>
      <c r="D295" s="31">
        <v>2</v>
      </c>
      <c r="E295" t="s">
        <v>39</v>
      </c>
      <c r="F295" t="s">
        <v>851</v>
      </c>
      <c r="G295" s="30">
        <v>43708</v>
      </c>
      <c r="H295" s="30">
        <v>43714</v>
      </c>
      <c r="I295" s="31">
        <v>49</v>
      </c>
      <c r="J295" t="s">
        <v>44</v>
      </c>
      <c r="L295" t="s">
        <v>37</v>
      </c>
      <c r="M295" t="s">
        <v>38</v>
      </c>
      <c r="Q295" t="s">
        <v>33</v>
      </c>
      <c r="W295" s="32">
        <v>-429.86</v>
      </c>
      <c r="Y295" t="s">
        <v>45</v>
      </c>
      <c r="Z295" t="s">
        <v>852</v>
      </c>
    </row>
    <row r="296" spans="1:26" x14ac:dyDescent="0.3">
      <c r="A296" t="s">
        <v>26</v>
      </c>
      <c r="B296" t="s">
        <v>27</v>
      </c>
      <c r="C296" s="31">
        <v>2020</v>
      </c>
      <c r="D296" s="31">
        <v>2</v>
      </c>
      <c r="E296" t="s">
        <v>39</v>
      </c>
      <c r="F296" t="s">
        <v>851</v>
      </c>
      <c r="G296" s="30">
        <v>43708</v>
      </c>
      <c r="H296" s="30">
        <v>43714</v>
      </c>
      <c r="I296" s="31">
        <v>51</v>
      </c>
      <c r="J296" t="s">
        <v>44</v>
      </c>
      <c r="L296" t="s">
        <v>37</v>
      </c>
      <c r="M296" t="s">
        <v>38</v>
      </c>
      <c r="Q296" t="s">
        <v>33</v>
      </c>
      <c r="W296" s="32">
        <v>68.81</v>
      </c>
      <c r="Y296" t="s">
        <v>45</v>
      </c>
      <c r="Z296" t="s">
        <v>852</v>
      </c>
    </row>
    <row r="297" spans="1:26" x14ac:dyDescent="0.3">
      <c r="A297" t="s">
        <v>26</v>
      </c>
      <c r="B297" t="s">
        <v>27</v>
      </c>
      <c r="C297" s="31">
        <v>2020</v>
      </c>
      <c r="D297" s="31">
        <v>2</v>
      </c>
      <c r="E297" t="s">
        <v>39</v>
      </c>
      <c r="F297" t="s">
        <v>851</v>
      </c>
      <c r="G297" s="30">
        <v>43708</v>
      </c>
      <c r="H297" s="30">
        <v>43714</v>
      </c>
      <c r="I297" s="31">
        <v>53</v>
      </c>
      <c r="J297" t="s">
        <v>44</v>
      </c>
      <c r="L297" t="s">
        <v>37</v>
      </c>
      <c r="M297" t="s">
        <v>38</v>
      </c>
      <c r="Q297" t="s">
        <v>33</v>
      </c>
      <c r="W297" s="32">
        <v>-56.35</v>
      </c>
      <c r="Y297" t="s">
        <v>45</v>
      </c>
      <c r="Z297" t="s">
        <v>852</v>
      </c>
    </row>
    <row r="298" spans="1:26" x14ac:dyDescent="0.3">
      <c r="A298" t="s">
        <v>26</v>
      </c>
      <c r="B298" t="s">
        <v>27</v>
      </c>
      <c r="C298" s="31">
        <v>2020</v>
      </c>
      <c r="D298" s="31">
        <v>2</v>
      </c>
      <c r="E298" t="s">
        <v>39</v>
      </c>
      <c r="F298" t="s">
        <v>851</v>
      </c>
      <c r="G298" s="30">
        <v>43708</v>
      </c>
      <c r="H298" s="30">
        <v>43714</v>
      </c>
      <c r="I298" s="31">
        <v>55</v>
      </c>
      <c r="J298" t="s">
        <v>44</v>
      </c>
      <c r="L298" t="s">
        <v>37</v>
      </c>
      <c r="M298" t="s">
        <v>38</v>
      </c>
      <c r="Q298" t="s">
        <v>33</v>
      </c>
      <c r="W298" s="32">
        <v>-12.46</v>
      </c>
      <c r="Y298" t="s">
        <v>45</v>
      </c>
      <c r="Z298" t="s">
        <v>852</v>
      </c>
    </row>
    <row r="299" spans="1:26" x14ac:dyDescent="0.3">
      <c r="A299" t="s">
        <v>26</v>
      </c>
      <c r="B299" t="s">
        <v>27</v>
      </c>
      <c r="C299" s="31">
        <v>2020</v>
      </c>
      <c r="D299" s="31">
        <v>2</v>
      </c>
      <c r="E299" t="s">
        <v>39</v>
      </c>
      <c r="F299" t="s">
        <v>851</v>
      </c>
      <c r="G299" s="30">
        <v>43708</v>
      </c>
      <c r="H299" s="30">
        <v>43714</v>
      </c>
      <c r="I299" s="31">
        <v>57</v>
      </c>
      <c r="J299" t="s">
        <v>44</v>
      </c>
      <c r="L299" t="s">
        <v>37</v>
      </c>
      <c r="M299" t="s">
        <v>38</v>
      </c>
      <c r="Q299" t="s">
        <v>33</v>
      </c>
      <c r="W299" s="32">
        <v>128.34</v>
      </c>
      <c r="Y299" t="s">
        <v>45</v>
      </c>
      <c r="Z299" t="s">
        <v>852</v>
      </c>
    </row>
    <row r="300" spans="1:26" x14ac:dyDescent="0.3">
      <c r="A300" t="s">
        <v>26</v>
      </c>
      <c r="B300" t="s">
        <v>27</v>
      </c>
      <c r="C300" s="31">
        <v>2020</v>
      </c>
      <c r="D300" s="31">
        <v>2</v>
      </c>
      <c r="E300" t="s">
        <v>39</v>
      </c>
      <c r="F300" t="s">
        <v>851</v>
      </c>
      <c r="G300" s="30">
        <v>43708</v>
      </c>
      <c r="H300" s="30">
        <v>43714</v>
      </c>
      <c r="I300" s="31">
        <v>59</v>
      </c>
      <c r="J300" t="s">
        <v>44</v>
      </c>
      <c r="L300" t="s">
        <v>37</v>
      </c>
      <c r="M300" t="s">
        <v>38</v>
      </c>
      <c r="Q300" t="s">
        <v>33</v>
      </c>
      <c r="W300" s="32">
        <v>-105.11</v>
      </c>
      <c r="Y300" t="s">
        <v>45</v>
      </c>
      <c r="Z300" t="s">
        <v>852</v>
      </c>
    </row>
    <row r="301" spans="1:26" x14ac:dyDescent="0.3">
      <c r="A301" t="s">
        <v>26</v>
      </c>
      <c r="B301" t="s">
        <v>27</v>
      </c>
      <c r="C301" s="31">
        <v>2020</v>
      </c>
      <c r="D301" s="31">
        <v>2</v>
      </c>
      <c r="E301" t="s">
        <v>39</v>
      </c>
      <c r="F301" t="s">
        <v>851</v>
      </c>
      <c r="G301" s="30">
        <v>43708</v>
      </c>
      <c r="H301" s="30">
        <v>43714</v>
      </c>
      <c r="I301" s="31">
        <v>61</v>
      </c>
      <c r="J301" t="s">
        <v>44</v>
      </c>
      <c r="L301" t="s">
        <v>37</v>
      </c>
      <c r="M301" t="s">
        <v>38</v>
      </c>
      <c r="Q301" t="s">
        <v>33</v>
      </c>
      <c r="W301" s="32">
        <v>-23.23</v>
      </c>
      <c r="Y301" t="s">
        <v>45</v>
      </c>
      <c r="Z301" t="s">
        <v>852</v>
      </c>
    </row>
    <row r="302" spans="1:26" x14ac:dyDescent="0.3">
      <c r="A302" t="s">
        <v>26</v>
      </c>
      <c r="B302" t="s">
        <v>27</v>
      </c>
      <c r="C302" s="31">
        <v>2020</v>
      </c>
      <c r="D302" s="31">
        <v>2</v>
      </c>
      <c r="E302" t="s">
        <v>39</v>
      </c>
      <c r="F302" t="s">
        <v>851</v>
      </c>
      <c r="G302" s="30">
        <v>43708</v>
      </c>
      <c r="H302" s="30">
        <v>43714</v>
      </c>
      <c r="I302" s="31">
        <v>63</v>
      </c>
      <c r="J302" t="s">
        <v>44</v>
      </c>
      <c r="L302" t="s">
        <v>37</v>
      </c>
      <c r="M302" t="s">
        <v>38</v>
      </c>
      <c r="Q302" t="s">
        <v>33</v>
      </c>
      <c r="W302" s="32">
        <v>8810.9599999999991</v>
      </c>
      <c r="Y302" t="s">
        <v>45</v>
      </c>
      <c r="Z302" t="s">
        <v>852</v>
      </c>
    </row>
    <row r="303" spans="1:26" x14ac:dyDescent="0.3">
      <c r="A303" t="s">
        <v>26</v>
      </c>
      <c r="B303" t="s">
        <v>27</v>
      </c>
      <c r="C303" s="31">
        <v>2020</v>
      </c>
      <c r="D303" s="31">
        <v>2</v>
      </c>
      <c r="E303" t="s">
        <v>39</v>
      </c>
      <c r="F303" t="s">
        <v>851</v>
      </c>
      <c r="G303" s="30">
        <v>43708</v>
      </c>
      <c r="H303" s="30">
        <v>43714</v>
      </c>
      <c r="I303" s="31">
        <v>65</v>
      </c>
      <c r="J303" t="s">
        <v>44</v>
      </c>
      <c r="L303" t="s">
        <v>37</v>
      </c>
      <c r="M303" t="s">
        <v>38</v>
      </c>
      <c r="Q303" t="s">
        <v>33</v>
      </c>
      <c r="W303" s="32">
        <v>-7216.18</v>
      </c>
      <c r="Y303" t="s">
        <v>45</v>
      </c>
      <c r="Z303" t="s">
        <v>852</v>
      </c>
    </row>
    <row r="304" spans="1:26" x14ac:dyDescent="0.3">
      <c r="A304" t="s">
        <v>26</v>
      </c>
      <c r="B304" t="s">
        <v>27</v>
      </c>
      <c r="C304" s="31">
        <v>2020</v>
      </c>
      <c r="D304" s="31">
        <v>2</v>
      </c>
      <c r="E304" t="s">
        <v>39</v>
      </c>
      <c r="F304" t="s">
        <v>851</v>
      </c>
      <c r="G304" s="30">
        <v>43708</v>
      </c>
      <c r="H304" s="30">
        <v>43714</v>
      </c>
      <c r="I304" s="31">
        <v>67</v>
      </c>
      <c r="J304" t="s">
        <v>44</v>
      </c>
      <c r="L304" t="s">
        <v>37</v>
      </c>
      <c r="M304" t="s">
        <v>38</v>
      </c>
      <c r="Q304" t="s">
        <v>33</v>
      </c>
      <c r="W304" s="32">
        <v>-1594.78</v>
      </c>
      <c r="Y304" t="s">
        <v>45</v>
      </c>
      <c r="Z304" t="s">
        <v>852</v>
      </c>
    </row>
    <row r="305" spans="1:26" x14ac:dyDescent="0.3">
      <c r="A305" t="s">
        <v>26</v>
      </c>
      <c r="B305" t="s">
        <v>27</v>
      </c>
      <c r="C305" s="31">
        <v>2020</v>
      </c>
      <c r="D305" s="31">
        <v>2</v>
      </c>
      <c r="E305" t="s">
        <v>39</v>
      </c>
      <c r="F305" t="s">
        <v>851</v>
      </c>
      <c r="G305" s="30">
        <v>43708</v>
      </c>
      <c r="H305" s="30">
        <v>43714</v>
      </c>
      <c r="I305" s="31">
        <v>69</v>
      </c>
      <c r="J305" t="s">
        <v>44</v>
      </c>
      <c r="L305" t="s">
        <v>37</v>
      </c>
      <c r="M305" t="s">
        <v>38</v>
      </c>
      <c r="Q305" t="s">
        <v>33</v>
      </c>
      <c r="W305" s="32">
        <v>47307.21</v>
      </c>
      <c r="Y305" t="s">
        <v>45</v>
      </c>
      <c r="Z305" t="s">
        <v>852</v>
      </c>
    </row>
    <row r="306" spans="1:26" x14ac:dyDescent="0.3">
      <c r="A306" t="s">
        <v>26</v>
      </c>
      <c r="B306" t="s">
        <v>27</v>
      </c>
      <c r="C306" s="31">
        <v>2020</v>
      </c>
      <c r="D306" s="31">
        <v>2</v>
      </c>
      <c r="E306" t="s">
        <v>39</v>
      </c>
      <c r="F306" t="s">
        <v>851</v>
      </c>
      <c r="G306" s="30">
        <v>43708</v>
      </c>
      <c r="H306" s="30">
        <v>43714</v>
      </c>
      <c r="I306" s="31">
        <v>71</v>
      </c>
      <c r="J306" t="s">
        <v>44</v>
      </c>
      <c r="L306" t="s">
        <v>37</v>
      </c>
      <c r="M306" t="s">
        <v>38</v>
      </c>
      <c r="Q306" t="s">
        <v>33</v>
      </c>
      <c r="W306" s="32">
        <v>-38744.61</v>
      </c>
      <c r="Y306" t="s">
        <v>45</v>
      </c>
      <c r="Z306" t="s">
        <v>852</v>
      </c>
    </row>
    <row r="307" spans="1:26" x14ac:dyDescent="0.3">
      <c r="A307" t="s">
        <v>26</v>
      </c>
      <c r="B307" t="s">
        <v>27</v>
      </c>
      <c r="C307" s="31">
        <v>2020</v>
      </c>
      <c r="D307" s="31">
        <v>2</v>
      </c>
      <c r="E307" t="s">
        <v>39</v>
      </c>
      <c r="F307" t="s">
        <v>851</v>
      </c>
      <c r="G307" s="30">
        <v>43708</v>
      </c>
      <c r="H307" s="30">
        <v>43714</v>
      </c>
      <c r="I307" s="31">
        <v>73</v>
      </c>
      <c r="J307" t="s">
        <v>44</v>
      </c>
      <c r="L307" t="s">
        <v>37</v>
      </c>
      <c r="M307" t="s">
        <v>38</v>
      </c>
      <c r="Q307" t="s">
        <v>33</v>
      </c>
      <c r="W307" s="32">
        <v>-8562.6</v>
      </c>
      <c r="Y307" t="s">
        <v>45</v>
      </c>
      <c r="Z307" t="s">
        <v>852</v>
      </c>
    </row>
    <row r="308" spans="1:26" x14ac:dyDescent="0.3">
      <c r="A308" t="s">
        <v>26</v>
      </c>
      <c r="B308" t="s">
        <v>27</v>
      </c>
      <c r="C308" s="31">
        <v>2020</v>
      </c>
      <c r="D308" s="31">
        <v>2</v>
      </c>
      <c r="E308" t="s">
        <v>39</v>
      </c>
      <c r="F308" t="s">
        <v>851</v>
      </c>
      <c r="G308" s="30">
        <v>43708</v>
      </c>
      <c r="H308" s="30">
        <v>43714</v>
      </c>
      <c r="I308" s="31">
        <v>75</v>
      </c>
      <c r="J308" t="s">
        <v>44</v>
      </c>
      <c r="L308" t="s">
        <v>37</v>
      </c>
      <c r="M308" t="s">
        <v>38</v>
      </c>
      <c r="Q308" t="s">
        <v>33</v>
      </c>
      <c r="W308" s="32">
        <v>75.209999999999994</v>
      </c>
      <c r="Y308" t="s">
        <v>45</v>
      </c>
      <c r="Z308" t="s">
        <v>852</v>
      </c>
    </row>
    <row r="309" spans="1:26" x14ac:dyDescent="0.3">
      <c r="A309" t="s">
        <v>26</v>
      </c>
      <c r="B309" t="s">
        <v>27</v>
      </c>
      <c r="C309" s="31">
        <v>2020</v>
      </c>
      <c r="D309" s="31">
        <v>2</v>
      </c>
      <c r="E309" t="s">
        <v>39</v>
      </c>
      <c r="F309" t="s">
        <v>851</v>
      </c>
      <c r="G309" s="30">
        <v>43708</v>
      </c>
      <c r="H309" s="30">
        <v>43714</v>
      </c>
      <c r="I309" s="31">
        <v>77</v>
      </c>
      <c r="J309" t="s">
        <v>44</v>
      </c>
      <c r="L309" t="s">
        <v>37</v>
      </c>
      <c r="M309" t="s">
        <v>38</v>
      </c>
      <c r="Q309" t="s">
        <v>33</v>
      </c>
      <c r="W309" s="32">
        <v>-61.59</v>
      </c>
      <c r="Y309" t="s">
        <v>45</v>
      </c>
      <c r="Z309" t="s">
        <v>852</v>
      </c>
    </row>
    <row r="310" spans="1:26" x14ac:dyDescent="0.3">
      <c r="A310" t="s">
        <v>26</v>
      </c>
      <c r="B310" t="s">
        <v>27</v>
      </c>
      <c r="C310" s="31">
        <v>2020</v>
      </c>
      <c r="D310" s="31">
        <v>2</v>
      </c>
      <c r="E310" t="s">
        <v>39</v>
      </c>
      <c r="F310" t="s">
        <v>851</v>
      </c>
      <c r="G310" s="30">
        <v>43708</v>
      </c>
      <c r="H310" s="30">
        <v>43714</v>
      </c>
      <c r="I310" s="31">
        <v>79</v>
      </c>
      <c r="J310" t="s">
        <v>44</v>
      </c>
      <c r="L310" t="s">
        <v>37</v>
      </c>
      <c r="M310" t="s">
        <v>38</v>
      </c>
      <c r="Q310" t="s">
        <v>33</v>
      </c>
      <c r="W310" s="32">
        <v>-13.62</v>
      </c>
      <c r="Y310" t="s">
        <v>45</v>
      </c>
      <c r="Z310" t="s">
        <v>852</v>
      </c>
    </row>
    <row r="311" spans="1:26" x14ac:dyDescent="0.3">
      <c r="A311" t="s">
        <v>26</v>
      </c>
      <c r="B311" t="s">
        <v>27</v>
      </c>
      <c r="C311" s="31">
        <v>2020</v>
      </c>
      <c r="D311" s="31">
        <v>2</v>
      </c>
      <c r="E311" t="s">
        <v>39</v>
      </c>
      <c r="F311" t="s">
        <v>851</v>
      </c>
      <c r="G311" s="30">
        <v>43708</v>
      </c>
      <c r="H311" s="30">
        <v>43714</v>
      </c>
      <c r="I311" s="31">
        <v>81</v>
      </c>
      <c r="J311" t="s">
        <v>44</v>
      </c>
      <c r="L311" t="s">
        <v>37</v>
      </c>
      <c r="M311" t="s">
        <v>38</v>
      </c>
      <c r="Q311" t="s">
        <v>33</v>
      </c>
      <c r="W311" s="32">
        <v>987.96</v>
      </c>
      <c r="Y311" t="s">
        <v>45</v>
      </c>
      <c r="Z311" t="s">
        <v>852</v>
      </c>
    </row>
    <row r="312" spans="1:26" x14ac:dyDescent="0.3">
      <c r="A312" t="s">
        <v>26</v>
      </c>
      <c r="B312" t="s">
        <v>27</v>
      </c>
      <c r="C312" s="31">
        <v>2020</v>
      </c>
      <c r="D312" s="31">
        <v>2</v>
      </c>
      <c r="E312" t="s">
        <v>39</v>
      </c>
      <c r="F312" t="s">
        <v>851</v>
      </c>
      <c r="G312" s="30">
        <v>43708</v>
      </c>
      <c r="H312" s="30">
        <v>43714</v>
      </c>
      <c r="I312" s="31">
        <v>83</v>
      </c>
      <c r="J312" t="s">
        <v>44</v>
      </c>
      <c r="L312" t="s">
        <v>37</v>
      </c>
      <c r="M312" t="s">
        <v>38</v>
      </c>
      <c r="Q312" t="s">
        <v>33</v>
      </c>
      <c r="W312" s="32">
        <v>-809.14</v>
      </c>
      <c r="Y312" t="s">
        <v>45</v>
      </c>
      <c r="Z312" t="s">
        <v>852</v>
      </c>
    </row>
    <row r="313" spans="1:26" x14ac:dyDescent="0.3">
      <c r="A313" t="s">
        <v>26</v>
      </c>
      <c r="B313" t="s">
        <v>27</v>
      </c>
      <c r="C313" s="31">
        <v>2020</v>
      </c>
      <c r="D313" s="31">
        <v>2</v>
      </c>
      <c r="E313" t="s">
        <v>39</v>
      </c>
      <c r="F313" t="s">
        <v>851</v>
      </c>
      <c r="G313" s="30">
        <v>43708</v>
      </c>
      <c r="H313" s="30">
        <v>43714</v>
      </c>
      <c r="I313" s="31">
        <v>85</v>
      </c>
      <c r="J313" t="s">
        <v>44</v>
      </c>
      <c r="L313" t="s">
        <v>37</v>
      </c>
      <c r="M313" t="s">
        <v>38</v>
      </c>
      <c r="Q313" t="s">
        <v>33</v>
      </c>
      <c r="W313" s="32">
        <v>-178.82</v>
      </c>
      <c r="Y313" t="s">
        <v>45</v>
      </c>
      <c r="Z313" t="s">
        <v>852</v>
      </c>
    </row>
    <row r="314" spans="1:26" x14ac:dyDescent="0.3">
      <c r="A314" t="s">
        <v>26</v>
      </c>
      <c r="B314" t="s">
        <v>27</v>
      </c>
      <c r="C314" s="31">
        <v>2020</v>
      </c>
      <c r="D314" s="31">
        <v>2</v>
      </c>
      <c r="E314" t="s">
        <v>39</v>
      </c>
      <c r="F314" t="s">
        <v>851</v>
      </c>
      <c r="G314" s="30">
        <v>43708</v>
      </c>
      <c r="H314" s="30">
        <v>43714</v>
      </c>
      <c r="I314" s="31">
        <v>87</v>
      </c>
      <c r="J314" t="s">
        <v>44</v>
      </c>
      <c r="L314" t="s">
        <v>37</v>
      </c>
      <c r="M314" t="s">
        <v>38</v>
      </c>
      <c r="Q314" t="s">
        <v>33</v>
      </c>
      <c r="W314" s="32">
        <v>931.2</v>
      </c>
      <c r="Y314" t="s">
        <v>45</v>
      </c>
      <c r="Z314" t="s">
        <v>852</v>
      </c>
    </row>
    <row r="315" spans="1:26" x14ac:dyDescent="0.3">
      <c r="A315" t="s">
        <v>26</v>
      </c>
      <c r="B315" t="s">
        <v>27</v>
      </c>
      <c r="C315" s="31">
        <v>2020</v>
      </c>
      <c r="D315" s="31">
        <v>2</v>
      </c>
      <c r="E315" t="s">
        <v>39</v>
      </c>
      <c r="F315" t="s">
        <v>851</v>
      </c>
      <c r="G315" s="30">
        <v>43708</v>
      </c>
      <c r="H315" s="30">
        <v>43714</v>
      </c>
      <c r="I315" s="31">
        <v>89</v>
      </c>
      <c r="J315" t="s">
        <v>44</v>
      </c>
      <c r="L315" t="s">
        <v>37</v>
      </c>
      <c r="M315" t="s">
        <v>38</v>
      </c>
      <c r="Q315" t="s">
        <v>33</v>
      </c>
      <c r="W315" s="32">
        <v>-762.65</v>
      </c>
      <c r="Y315" t="s">
        <v>45</v>
      </c>
      <c r="Z315" t="s">
        <v>852</v>
      </c>
    </row>
    <row r="316" spans="1:26" x14ac:dyDescent="0.3">
      <c r="A316" t="s">
        <v>26</v>
      </c>
      <c r="B316" t="s">
        <v>27</v>
      </c>
      <c r="C316" s="31">
        <v>2020</v>
      </c>
      <c r="D316" s="31">
        <v>2</v>
      </c>
      <c r="E316" t="s">
        <v>39</v>
      </c>
      <c r="F316" t="s">
        <v>851</v>
      </c>
      <c r="G316" s="30">
        <v>43708</v>
      </c>
      <c r="H316" s="30">
        <v>43714</v>
      </c>
      <c r="I316" s="31">
        <v>91</v>
      </c>
      <c r="J316" t="s">
        <v>44</v>
      </c>
      <c r="L316" t="s">
        <v>37</v>
      </c>
      <c r="M316" t="s">
        <v>38</v>
      </c>
      <c r="Q316" t="s">
        <v>33</v>
      </c>
      <c r="W316" s="32">
        <v>-168.55</v>
      </c>
      <c r="Y316" t="s">
        <v>45</v>
      </c>
      <c r="Z316" t="s">
        <v>852</v>
      </c>
    </row>
    <row r="317" spans="1:26" x14ac:dyDescent="0.3">
      <c r="A317" t="s">
        <v>26</v>
      </c>
      <c r="B317" t="s">
        <v>27</v>
      </c>
      <c r="C317" s="31">
        <v>2020</v>
      </c>
      <c r="D317" s="31">
        <v>2</v>
      </c>
      <c r="E317" t="s">
        <v>39</v>
      </c>
      <c r="F317" t="s">
        <v>851</v>
      </c>
      <c r="G317" s="30">
        <v>43708</v>
      </c>
      <c r="H317" s="30">
        <v>43714</v>
      </c>
      <c r="I317" s="31">
        <v>93</v>
      </c>
      <c r="J317" t="s">
        <v>44</v>
      </c>
      <c r="L317" t="s">
        <v>37</v>
      </c>
      <c r="M317" t="s">
        <v>38</v>
      </c>
      <c r="Q317" t="s">
        <v>33</v>
      </c>
      <c r="W317" s="32">
        <v>3351.23</v>
      </c>
      <c r="Y317" t="s">
        <v>45</v>
      </c>
      <c r="Z317" t="s">
        <v>852</v>
      </c>
    </row>
    <row r="318" spans="1:26" x14ac:dyDescent="0.3">
      <c r="A318" t="s">
        <v>26</v>
      </c>
      <c r="B318" t="s">
        <v>27</v>
      </c>
      <c r="C318" s="31">
        <v>2020</v>
      </c>
      <c r="D318" s="31">
        <v>2</v>
      </c>
      <c r="E318" t="s">
        <v>39</v>
      </c>
      <c r="F318" t="s">
        <v>851</v>
      </c>
      <c r="G318" s="30">
        <v>43708</v>
      </c>
      <c r="H318" s="30">
        <v>43714</v>
      </c>
      <c r="I318" s="31">
        <v>95</v>
      </c>
      <c r="J318" t="s">
        <v>44</v>
      </c>
      <c r="L318" t="s">
        <v>37</v>
      </c>
      <c r="M318" t="s">
        <v>38</v>
      </c>
      <c r="Q318" t="s">
        <v>33</v>
      </c>
      <c r="W318" s="32">
        <v>-2744.66</v>
      </c>
      <c r="Y318" t="s">
        <v>45</v>
      </c>
      <c r="Z318" t="s">
        <v>852</v>
      </c>
    </row>
    <row r="319" spans="1:26" x14ac:dyDescent="0.3">
      <c r="A319" t="s">
        <v>26</v>
      </c>
      <c r="B319" t="s">
        <v>27</v>
      </c>
      <c r="C319" s="31">
        <v>2020</v>
      </c>
      <c r="D319" s="31">
        <v>2</v>
      </c>
      <c r="E319" t="s">
        <v>39</v>
      </c>
      <c r="F319" t="s">
        <v>851</v>
      </c>
      <c r="G319" s="30">
        <v>43708</v>
      </c>
      <c r="H319" s="30">
        <v>43714</v>
      </c>
      <c r="I319" s="31">
        <v>97</v>
      </c>
      <c r="J319" t="s">
        <v>44</v>
      </c>
      <c r="L319" t="s">
        <v>37</v>
      </c>
      <c r="M319" t="s">
        <v>38</v>
      </c>
      <c r="Q319" t="s">
        <v>33</v>
      </c>
      <c r="W319" s="32">
        <v>-606.57000000000005</v>
      </c>
      <c r="Y319" t="s">
        <v>45</v>
      </c>
      <c r="Z319" t="s">
        <v>852</v>
      </c>
    </row>
    <row r="320" spans="1:26" x14ac:dyDescent="0.3">
      <c r="A320" t="s">
        <v>26</v>
      </c>
      <c r="B320" t="s">
        <v>27</v>
      </c>
      <c r="C320" s="31">
        <v>2020</v>
      </c>
      <c r="D320" s="31">
        <v>3</v>
      </c>
      <c r="E320" t="s">
        <v>609</v>
      </c>
      <c r="F320" t="s">
        <v>858</v>
      </c>
      <c r="G320" s="30">
        <v>43718</v>
      </c>
      <c r="H320" s="30">
        <v>43719</v>
      </c>
      <c r="I320" s="31">
        <v>411</v>
      </c>
      <c r="J320" t="s">
        <v>44</v>
      </c>
      <c r="L320" t="s">
        <v>37</v>
      </c>
      <c r="M320" t="s">
        <v>38</v>
      </c>
      <c r="Q320" t="s">
        <v>33</v>
      </c>
      <c r="W320" s="32">
        <v>-2384.67</v>
      </c>
      <c r="Y320" t="s">
        <v>45</v>
      </c>
      <c r="Z320" t="s">
        <v>614</v>
      </c>
    </row>
    <row r="321" spans="1:26" x14ac:dyDescent="0.3">
      <c r="A321" t="s">
        <v>26</v>
      </c>
      <c r="B321" t="s">
        <v>27</v>
      </c>
      <c r="C321" s="31">
        <v>2020</v>
      </c>
      <c r="D321" s="31">
        <v>3</v>
      </c>
      <c r="E321" t="s">
        <v>52</v>
      </c>
      <c r="F321" t="s">
        <v>860</v>
      </c>
      <c r="G321" s="30">
        <v>43719</v>
      </c>
      <c r="H321" s="30">
        <v>43719</v>
      </c>
      <c r="I321" s="31">
        <v>4</v>
      </c>
      <c r="J321" t="s">
        <v>44</v>
      </c>
      <c r="L321" t="s">
        <v>37</v>
      </c>
      <c r="M321" t="s">
        <v>38</v>
      </c>
      <c r="P321" t="s">
        <v>26</v>
      </c>
      <c r="Q321" t="s">
        <v>33</v>
      </c>
      <c r="R321" t="s">
        <v>558</v>
      </c>
      <c r="W321" s="32">
        <v>-161.88</v>
      </c>
      <c r="X321" t="s">
        <v>847</v>
      </c>
      <c r="Y321" t="s">
        <v>45</v>
      </c>
      <c r="Z321" t="s">
        <v>70</v>
      </c>
    </row>
    <row r="322" spans="1:26" x14ac:dyDescent="0.3">
      <c r="A322" t="s">
        <v>26</v>
      </c>
      <c r="B322" t="s">
        <v>27</v>
      </c>
      <c r="C322" s="31">
        <v>2020</v>
      </c>
      <c r="D322" s="31">
        <v>3</v>
      </c>
      <c r="E322" t="s">
        <v>52</v>
      </c>
      <c r="F322" t="s">
        <v>860</v>
      </c>
      <c r="G322" s="30">
        <v>43719</v>
      </c>
      <c r="H322" s="30">
        <v>43719</v>
      </c>
      <c r="I322" s="31">
        <v>6</v>
      </c>
      <c r="J322" t="s">
        <v>44</v>
      </c>
      <c r="L322" t="s">
        <v>37</v>
      </c>
      <c r="M322" t="s">
        <v>38</v>
      </c>
      <c r="P322" t="s">
        <v>26</v>
      </c>
      <c r="Q322" t="s">
        <v>33</v>
      </c>
      <c r="R322" t="s">
        <v>558</v>
      </c>
      <c r="W322" s="32">
        <v>-1312.5</v>
      </c>
      <c r="X322" t="s">
        <v>848</v>
      </c>
      <c r="Y322" t="s">
        <v>45</v>
      </c>
      <c r="Z322" t="s">
        <v>70</v>
      </c>
    </row>
    <row r="323" spans="1:26" x14ac:dyDescent="0.3">
      <c r="A323" t="s">
        <v>26</v>
      </c>
      <c r="B323" t="s">
        <v>27</v>
      </c>
      <c r="C323" s="31">
        <v>2020</v>
      </c>
      <c r="D323" s="31">
        <v>3</v>
      </c>
      <c r="E323" t="s">
        <v>52</v>
      </c>
      <c r="F323" t="s">
        <v>860</v>
      </c>
      <c r="G323" s="30">
        <v>43719</v>
      </c>
      <c r="H323" s="30">
        <v>43719</v>
      </c>
      <c r="I323" s="31">
        <v>11</v>
      </c>
      <c r="J323" t="s">
        <v>44</v>
      </c>
      <c r="L323" t="s">
        <v>37</v>
      </c>
      <c r="M323" t="s">
        <v>38</v>
      </c>
      <c r="P323" t="s">
        <v>26</v>
      </c>
      <c r="Q323" t="s">
        <v>33</v>
      </c>
      <c r="R323" t="s">
        <v>558</v>
      </c>
      <c r="W323" s="32">
        <v>-161.88</v>
      </c>
      <c r="X323" t="s">
        <v>848</v>
      </c>
      <c r="Y323" t="s">
        <v>45</v>
      </c>
      <c r="Z323" t="s">
        <v>70</v>
      </c>
    </row>
    <row r="324" spans="1:26" x14ac:dyDescent="0.3">
      <c r="A324" t="s">
        <v>26</v>
      </c>
      <c r="B324" t="s">
        <v>27</v>
      </c>
      <c r="C324" s="31">
        <v>2020</v>
      </c>
      <c r="D324" s="31">
        <v>3</v>
      </c>
      <c r="E324" t="s">
        <v>52</v>
      </c>
      <c r="F324" t="s">
        <v>860</v>
      </c>
      <c r="G324" s="30">
        <v>43719</v>
      </c>
      <c r="H324" s="30">
        <v>43719</v>
      </c>
      <c r="I324" s="31">
        <v>17</v>
      </c>
      <c r="J324" t="s">
        <v>44</v>
      </c>
      <c r="L324" t="s">
        <v>37</v>
      </c>
      <c r="M324" t="s">
        <v>38</v>
      </c>
      <c r="P324" t="s">
        <v>26</v>
      </c>
      <c r="Q324" t="s">
        <v>33</v>
      </c>
      <c r="R324" t="s">
        <v>558</v>
      </c>
      <c r="W324" s="32">
        <v>-1312.5</v>
      </c>
      <c r="X324" t="s">
        <v>847</v>
      </c>
      <c r="Y324" t="s">
        <v>45</v>
      </c>
      <c r="Z324" t="s">
        <v>70</v>
      </c>
    </row>
    <row r="325" spans="1:26" x14ac:dyDescent="0.3">
      <c r="A325" t="s">
        <v>26</v>
      </c>
      <c r="B325" t="s">
        <v>27</v>
      </c>
      <c r="C325" s="31">
        <v>2020</v>
      </c>
      <c r="D325" s="31">
        <v>3</v>
      </c>
      <c r="E325" t="s">
        <v>52</v>
      </c>
      <c r="F325" t="s">
        <v>861</v>
      </c>
      <c r="G325" s="30">
        <v>43732</v>
      </c>
      <c r="H325" s="30">
        <v>43732</v>
      </c>
      <c r="I325" s="31">
        <v>10</v>
      </c>
      <c r="J325" t="s">
        <v>44</v>
      </c>
      <c r="L325" t="s">
        <v>37</v>
      </c>
      <c r="M325" t="s">
        <v>38</v>
      </c>
      <c r="P325" t="s">
        <v>26</v>
      </c>
      <c r="Q325" t="s">
        <v>33</v>
      </c>
      <c r="R325" t="s">
        <v>558</v>
      </c>
      <c r="W325" s="32">
        <v>-161.87</v>
      </c>
      <c r="X325" t="s">
        <v>857</v>
      </c>
      <c r="Y325" t="s">
        <v>45</v>
      </c>
      <c r="Z325" t="s">
        <v>70</v>
      </c>
    </row>
    <row r="326" spans="1:26" x14ac:dyDescent="0.3">
      <c r="A326" t="s">
        <v>26</v>
      </c>
      <c r="B326" t="s">
        <v>27</v>
      </c>
      <c r="C326" s="31">
        <v>2020</v>
      </c>
      <c r="D326" s="31">
        <v>3</v>
      </c>
      <c r="E326" t="s">
        <v>52</v>
      </c>
      <c r="F326" t="s">
        <v>861</v>
      </c>
      <c r="G326" s="30">
        <v>43732</v>
      </c>
      <c r="H326" s="30">
        <v>43732</v>
      </c>
      <c r="I326" s="31">
        <v>28</v>
      </c>
      <c r="J326" t="s">
        <v>44</v>
      </c>
      <c r="L326" t="s">
        <v>37</v>
      </c>
      <c r="M326" t="s">
        <v>38</v>
      </c>
      <c r="P326" t="s">
        <v>26</v>
      </c>
      <c r="Q326" t="s">
        <v>33</v>
      </c>
      <c r="R326" t="s">
        <v>558</v>
      </c>
      <c r="W326" s="32">
        <v>-1312.5</v>
      </c>
      <c r="X326" t="s">
        <v>857</v>
      </c>
      <c r="Y326" t="s">
        <v>45</v>
      </c>
      <c r="Z326" t="s">
        <v>70</v>
      </c>
    </row>
    <row r="327" spans="1:26" x14ac:dyDescent="0.3">
      <c r="A327" t="s">
        <v>26</v>
      </c>
      <c r="B327" t="s">
        <v>27</v>
      </c>
      <c r="C327" s="31">
        <v>2020</v>
      </c>
      <c r="D327" s="31">
        <v>3</v>
      </c>
      <c r="E327" t="s">
        <v>609</v>
      </c>
      <c r="F327" t="s">
        <v>862</v>
      </c>
      <c r="G327" s="30">
        <v>43732</v>
      </c>
      <c r="H327" s="30">
        <v>43733</v>
      </c>
      <c r="I327" s="31">
        <v>418</v>
      </c>
      <c r="J327" t="s">
        <v>44</v>
      </c>
      <c r="L327" t="s">
        <v>37</v>
      </c>
      <c r="M327" t="s">
        <v>38</v>
      </c>
      <c r="Q327" t="s">
        <v>33</v>
      </c>
      <c r="W327" s="32">
        <v>-2008.63</v>
      </c>
      <c r="Y327" t="s">
        <v>45</v>
      </c>
      <c r="Z327" t="s">
        <v>614</v>
      </c>
    </row>
    <row r="328" spans="1:26" x14ac:dyDescent="0.3">
      <c r="A328" t="s">
        <v>26</v>
      </c>
      <c r="B328" t="s">
        <v>27</v>
      </c>
      <c r="C328" s="31">
        <v>2020</v>
      </c>
      <c r="D328" s="31">
        <v>3</v>
      </c>
      <c r="E328" t="s">
        <v>52</v>
      </c>
      <c r="F328" t="s">
        <v>869</v>
      </c>
      <c r="G328" s="30">
        <v>43735</v>
      </c>
      <c r="H328" s="30">
        <v>43735</v>
      </c>
      <c r="I328" s="31">
        <v>2</v>
      </c>
      <c r="J328" t="s">
        <v>44</v>
      </c>
      <c r="L328" t="s">
        <v>37</v>
      </c>
      <c r="M328" t="s">
        <v>38</v>
      </c>
      <c r="P328" t="s">
        <v>26</v>
      </c>
      <c r="Q328" t="s">
        <v>33</v>
      </c>
      <c r="R328" t="s">
        <v>558</v>
      </c>
      <c r="W328" s="32">
        <v>-13030</v>
      </c>
      <c r="X328" t="s">
        <v>865</v>
      </c>
      <c r="Y328" t="s">
        <v>45</v>
      </c>
      <c r="Z328" t="s">
        <v>70</v>
      </c>
    </row>
    <row r="329" spans="1:26" x14ac:dyDescent="0.3">
      <c r="A329" t="s">
        <v>26</v>
      </c>
      <c r="B329" t="s">
        <v>27</v>
      </c>
      <c r="C329" s="31">
        <v>2020</v>
      </c>
      <c r="D329" s="31">
        <v>3</v>
      </c>
      <c r="E329" t="s">
        <v>52</v>
      </c>
      <c r="F329" t="s">
        <v>869</v>
      </c>
      <c r="G329" s="30">
        <v>43735</v>
      </c>
      <c r="H329" s="30">
        <v>43735</v>
      </c>
      <c r="I329" s="31">
        <v>6</v>
      </c>
      <c r="J329" t="s">
        <v>44</v>
      </c>
      <c r="L329" t="s">
        <v>37</v>
      </c>
      <c r="M329" t="s">
        <v>38</v>
      </c>
      <c r="P329" t="s">
        <v>26</v>
      </c>
      <c r="Q329" t="s">
        <v>33</v>
      </c>
      <c r="R329" t="s">
        <v>558</v>
      </c>
      <c r="W329" s="32">
        <v>-18750</v>
      </c>
      <c r="X329" t="s">
        <v>866</v>
      </c>
      <c r="Y329" t="s">
        <v>45</v>
      </c>
      <c r="Z329" t="s">
        <v>70</v>
      </c>
    </row>
    <row r="330" spans="1:26" x14ac:dyDescent="0.3">
      <c r="A330" t="s">
        <v>26</v>
      </c>
      <c r="B330" t="s">
        <v>27</v>
      </c>
      <c r="C330" s="31">
        <v>2020</v>
      </c>
      <c r="D330" s="31">
        <v>4</v>
      </c>
      <c r="E330" t="s">
        <v>609</v>
      </c>
      <c r="F330" t="s">
        <v>870</v>
      </c>
      <c r="G330" s="30">
        <v>43747</v>
      </c>
      <c r="H330" s="30">
        <v>43748</v>
      </c>
      <c r="I330" s="31">
        <v>350</v>
      </c>
      <c r="J330" t="s">
        <v>44</v>
      </c>
      <c r="L330" t="s">
        <v>37</v>
      </c>
      <c r="M330" t="s">
        <v>38</v>
      </c>
      <c r="Q330" t="s">
        <v>33</v>
      </c>
      <c r="W330" s="32">
        <v>-1431.32</v>
      </c>
      <c r="Y330" t="s">
        <v>45</v>
      </c>
      <c r="Z330" t="s">
        <v>614</v>
      </c>
    </row>
    <row r="331" spans="1:26" x14ac:dyDescent="0.3">
      <c r="A331" t="s">
        <v>26</v>
      </c>
      <c r="B331" t="s">
        <v>27</v>
      </c>
      <c r="C331" s="31">
        <v>2020</v>
      </c>
      <c r="D331" s="31">
        <v>4</v>
      </c>
      <c r="E331" t="s">
        <v>632</v>
      </c>
      <c r="F331" t="s">
        <v>874</v>
      </c>
      <c r="G331" s="30">
        <v>43748</v>
      </c>
      <c r="H331" s="30">
        <v>43774</v>
      </c>
      <c r="I331" s="31">
        <v>37</v>
      </c>
      <c r="J331" t="s">
        <v>44</v>
      </c>
      <c r="L331" t="s">
        <v>37</v>
      </c>
      <c r="M331" t="s">
        <v>38</v>
      </c>
      <c r="Q331" t="s">
        <v>33</v>
      </c>
      <c r="W331" s="32">
        <v>-579.66</v>
      </c>
      <c r="Y331" t="s">
        <v>45</v>
      </c>
      <c r="Z331" t="s">
        <v>876</v>
      </c>
    </row>
    <row r="332" spans="1:26" x14ac:dyDescent="0.3">
      <c r="A332" t="s">
        <v>26</v>
      </c>
      <c r="B332" t="s">
        <v>27</v>
      </c>
      <c r="C332" s="31">
        <v>2020</v>
      </c>
      <c r="D332" s="31">
        <v>4</v>
      </c>
      <c r="E332" t="s">
        <v>632</v>
      </c>
      <c r="F332" t="s">
        <v>874</v>
      </c>
      <c r="G332" s="30">
        <v>43748</v>
      </c>
      <c r="H332" s="30">
        <v>43774</v>
      </c>
      <c r="I332" s="31">
        <v>38</v>
      </c>
      <c r="J332" t="s">
        <v>675</v>
      </c>
      <c r="L332" t="s">
        <v>37</v>
      </c>
      <c r="M332" t="s">
        <v>38</v>
      </c>
      <c r="Q332" t="s">
        <v>33</v>
      </c>
      <c r="W332" s="32">
        <v>579.66</v>
      </c>
      <c r="Y332" t="s">
        <v>45</v>
      </c>
      <c r="Z332" t="s">
        <v>876</v>
      </c>
    </row>
    <row r="333" spans="1:26" x14ac:dyDescent="0.3">
      <c r="A333" t="s">
        <v>26</v>
      </c>
      <c r="B333" t="s">
        <v>27</v>
      </c>
      <c r="C333" s="31">
        <v>2020</v>
      </c>
      <c r="D333" s="31">
        <v>4</v>
      </c>
      <c r="E333" t="s">
        <v>632</v>
      </c>
      <c r="F333" t="s">
        <v>874</v>
      </c>
      <c r="G333" s="30">
        <v>43748</v>
      </c>
      <c r="H333" s="30">
        <v>43774</v>
      </c>
      <c r="I333" s="31">
        <v>39</v>
      </c>
      <c r="J333" t="s">
        <v>44</v>
      </c>
      <c r="L333" t="s">
        <v>37</v>
      </c>
      <c r="M333" t="s">
        <v>38</v>
      </c>
      <c r="Q333" t="s">
        <v>33</v>
      </c>
      <c r="W333" s="32">
        <v>-106.57</v>
      </c>
      <c r="Y333" t="s">
        <v>45</v>
      </c>
      <c r="Z333" t="s">
        <v>876</v>
      </c>
    </row>
    <row r="334" spans="1:26" x14ac:dyDescent="0.3">
      <c r="A334" t="s">
        <v>26</v>
      </c>
      <c r="B334" t="s">
        <v>27</v>
      </c>
      <c r="C334" s="31">
        <v>2020</v>
      </c>
      <c r="D334" s="31">
        <v>4</v>
      </c>
      <c r="E334" t="s">
        <v>632</v>
      </c>
      <c r="F334" t="s">
        <v>874</v>
      </c>
      <c r="G334" s="30">
        <v>43748</v>
      </c>
      <c r="H334" s="30">
        <v>43774</v>
      </c>
      <c r="I334" s="31">
        <v>40</v>
      </c>
      <c r="J334" t="s">
        <v>676</v>
      </c>
      <c r="L334" t="s">
        <v>37</v>
      </c>
      <c r="M334" t="s">
        <v>38</v>
      </c>
      <c r="Q334" t="s">
        <v>33</v>
      </c>
      <c r="W334" s="32">
        <v>106.57</v>
      </c>
      <c r="Y334" t="s">
        <v>45</v>
      </c>
      <c r="Z334" t="s">
        <v>876</v>
      </c>
    </row>
    <row r="335" spans="1:26" x14ac:dyDescent="0.3">
      <c r="A335" t="s">
        <v>26</v>
      </c>
      <c r="B335" t="s">
        <v>27</v>
      </c>
      <c r="C335" s="31">
        <v>2020</v>
      </c>
      <c r="D335" s="31">
        <v>4</v>
      </c>
      <c r="E335" t="s">
        <v>632</v>
      </c>
      <c r="F335" t="s">
        <v>874</v>
      </c>
      <c r="G335" s="30">
        <v>43748</v>
      </c>
      <c r="H335" s="30">
        <v>43774</v>
      </c>
      <c r="I335" s="31">
        <v>41</v>
      </c>
      <c r="J335" t="s">
        <v>44</v>
      </c>
      <c r="L335" t="s">
        <v>37</v>
      </c>
      <c r="M335" t="s">
        <v>38</v>
      </c>
      <c r="Q335" t="s">
        <v>33</v>
      </c>
      <c r="W335" s="32">
        <v>938.49</v>
      </c>
      <c r="Y335" t="s">
        <v>45</v>
      </c>
      <c r="Z335" t="s">
        <v>876</v>
      </c>
    </row>
    <row r="336" spans="1:26" x14ac:dyDescent="0.3">
      <c r="A336" t="s">
        <v>26</v>
      </c>
      <c r="B336" t="s">
        <v>27</v>
      </c>
      <c r="C336" s="31">
        <v>2020</v>
      </c>
      <c r="D336" s="31">
        <v>4</v>
      </c>
      <c r="E336" t="s">
        <v>632</v>
      </c>
      <c r="F336" t="s">
        <v>874</v>
      </c>
      <c r="G336" s="30">
        <v>43748</v>
      </c>
      <c r="H336" s="30">
        <v>43774</v>
      </c>
      <c r="I336" s="31">
        <v>43</v>
      </c>
      <c r="J336" t="s">
        <v>44</v>
      </c>
      <c r="L336" t="s">
        <v>37</v>
      </c>
      <c r="M336" t="s">
        <v>38</v>
      </c>
      <c r="Q336" t="s">
        <v>33</v>
      </c>
      <c r="W336" s="32">
        <v>-792.74</v>
      </c>
      <c r="Y336" t="s">
        <v>45</v>
      </c>
      <c r="Z336" t="s">
        <v>876</v>
      </c>
    </row>
    <row r="337" spans="1:26" x14ac:dyDescent="0.3">
      <c r="A337" t="s">
        <v>26</v>
      </c>
      <c r="B337" t="s">
        <v>27</v>
      </c>
      <c r="C337" s="31">
        <v>2020</v>
      </c>
      <c r="D337" s="31">
        <v>4</v>
      </c>
      <c r="E337" t="s">
        <v>632</v>
      </c>
      <c r="F337" t="s">
        <v>874</v>
      </c>
      <c r="G337" s="30">
        <v>43748</v>
      </c>
      <c r="H337" s="30">
        <v>43774</v>
      </c>
      <c r="I337" s="31">
        <v>45</v>
      </c>
      <c r="J337" t="s">
        <v>44</v>
      </c>
      <c r="L337" t="s">
        <v>37</v>
      </c>
      <c r="M337" t="s">
        <v>38</v>
      </c>
      <c r="Q337" t="s">
        <v>33</v>
      </c>
      <c r="W337" s="32">
        <v>-145.75</v>
      </c>
      <c r="Y337" t="s">
        <v>45</v>
      </c>
      <c r="Z337" t="s">
        <v>876</v>
      </c>
    </row>
    <row r="338" spans="1:26" x14ac:dyDescent="0.3">
      <c r="A338" t="s">
        <v>26</v>
      </c>
      <c r="B338" t="s">
        <v>27</v>
      </c>
      <c r="C338" s="31">
        <v>2020</v>
      </c>
      <c r="D338" s="31">
        <v>4</v>
      </c>
      <c r="E338" t="s">
        <v>632</v>
      </c>
      <c r="F338" t="s">
        <v>874</v>
      </c>
      <c r="G338" s="30">
        <v>43748</v>
      </c>
      <c r="H338" s="30">
        <v>43774</v>
      </c>
      <c r="I338" s="31">
        <v>47</v>
      </c>
      <c r="J338" t="s">
        <v>44</v>
      </c>
      <c r="L338" t="s">
        <v>37</v>
      </c>
      <c r="M338" t="s">
        <v>38</v>
      </c>
      <c r="Q338" t="s">
        <v>33</v>
      </c>
      <c r="W338" s="32">
        <v>22153.21</v>
      </c>
      <c r="Y338" t="s">
        <v>45</v>
      </c>
      <c r="Z338" t="s">
        <v>876</v>
      </c>
    </row>
    <row r="339" spans="1:26" x14ac:dyDescent="0.3">
      <c r="A339" t="s">
        <v>26</v>
      </c>
      <c r="B339" t="s">
        <v>27</v>
      </c>
      <c r="C339" s="31">
        <v>2020</v>
      </c>
      <c r="D339" s="31">
        <v>4</v>
      </c>
      <c r="E339" t="s">
        <v>632</v>
      </c>
      <c r="F339" t="s">
        <v>874</v>
      </c>
      <c r="G339" s="30">
        <v>43748</v>
      </c>
      <c r="H339" s="30">
        <v>43774</v>
      </c>
      <c r="I339" s="31">
        <v>49</v>
      </c>
      <c r="J339" t="s">
        <v>44</v>
      </c>
      <c r="L339" t="s">
        <v>37</v>
      </c>
      <c r="M339" t="s">
        <v>38</v>
      </c>
      <c r="Q339" t="s">
        <v>33</v>
      </c>
      <c r="W339" s="32">
        <v>-18712.82</v>
      </c>
      <c r="Y339" t="s">
        <v>45</v>
      </c>
      <c r="Z339" t="s">
        <v>876</v>
      </c>
    </row>
    <row r="340" spans="1:26" x14ac:dyDescent="0.3">
      <c r="A340" t="s">
        <v>26</v>
      </c>
      <c r="B340" t="s">
        <v>27</v>
      </c>
      <c r="C340" s="31">
        <v>2020</v>
      </c>
      <c r="D340" s="31">
        <v>4</v>
      </c>
      <c r="E340" t="s">
        <v>632</v>
      </c>
      <c r="F340" t="s">
        <v>874</v>
      </c>
      <c r="G340" s="30">
        <v>43748</v>
      </c>
      <c r="H340" s="30">
        <v>43774</v>
      </c>
      <c r="I340" s="31">
        <v>51</v>
      </c>
      <c r="J340" t="s">
        <v>44</v>
      </c>
      <c r="L340" t="s">
        <v>37</v>
      </c>
      <c r="M340" t="s">
        <v>38</v>
      </c>
      <c r="Q340" t="s">
        <v>33</v>
      </c>
      <c r="W340" s="32">
        <v>-3440.39</v>
      </c>
      <c r="Y340" t="s">
        <v>45</v>
      </c>
      <c r="Z340" t="s">
        <v>876</v>
      </c>
    </row>
    <row r="341" spans="1:26" x14ac:dyDescent="0.3">
      <c r="A341" t="s">
        <v>26</v>
      </c>
      <c r="B341" t="s">
        <v>27</v>
      </c>
      <c r="C341" s="31">
        <v>2020</v>
      </c>
      <c r="D341" s="31">
        <v>4</v>
      </c>
      <c r="E341" t="s">
        <v>632</v>
      </c>
      <c r="F341" t="s">
        <v>874</v>
      </c>
      <c r="G341" s="30">
        <v>43748</v>
      </c>
      <c r="H341" s="30">
        <v>43774</v>
      </c>
      <c r="I341" s="31">
        <v>53</v>
      </c>
      <c r="J341" t="s">
        <v>44</v>
      </c>
      <c r="L341" t="s">
        <v>37</v>
      </c>
      <c r="M341" t="s">
        <v>38</v>
      </c>
      <c r="Q341" t="s">
        <v>33</v>
      </c>
      <c r="W341" s="32">
        <v>4058.16</v>
      </c>
      <c r="Y341" t="s">
        <v>45</v>
      </c>
      <c r="Z341" t="s">
        <v>876</v>
      </c>
    </row>
    <row r="342" spans="1:26" x14ac:dyDescent="0.3">
      <c r="A342" t="s">
        <v>26</v>
      </c>
      <c r="B342" t="s">
        <v>27</v>
      </c>
      <c r="C342" s="31">
        <v>2020</v>
      </c>
      <c r="D342" s="31">
        <v>4</v>
      </c>
      <c r="E342" t="s">
        <v>632</v>
      </c>
      <c r="F342" t="s">
        <v>874</v>
      </c>
      <c r="G342" s="30">
        <v>43748</v>
      </c>
      <c r="H342" s="30">
        <v>43774</v>
      </c>
      <c r="I342" s="31">
        <v>55</v>
      </c>
      <c r="J342" t="s">
        <v>44</v>
      </c>
      <c r="L342" t="s">
        <v>37</v>
      </c>
      <c r="M342" t="s">
        <v>38</v>
      </c>
      <c r="Q342" t="s">
        <v>33</v>
      </c>
      <c r="W342" s="32">
        <v>-3427.93</v>
      </c>
      <c r="Y342" t="s">
        <v>45</v>
      </c>
      <c r="Z342" t="s">
        <v>876</v>
      </c>
    </row>
    <row r="343" spans="1:26" x14ac:dyDescent="0.3">
      <c r="A343" t="s">
        <v>26</v>
      </c>
      <c r="B343" t="s">
        <v>27</v>
      </c>
      <c r="C343" s="31">
        <v>2020</v>
      </c>
      <c r="D343" s="31">
        <v>4</v>
      </c>
      <c r="E343" t="s">
        <v>632</v>
      </c>
      <c r="F343" t="s">
        <v>874</v>
      </c>
      <c r="G343" s="30">
        <v>43748</v>
      </c>
      <c r="H343" s="30">
        <v>43774</v>
      </c>
      <c r="I343" s="31">
        <v>57</v>
      </c>
      <c r="J343" t="s">
        <v>44</v>
      </c>
      <c r="L343" t="s">
        <v>37</v>
      </c>
      <c r="M343" t="s">
        <v>38</v>
      </c>
      <c r="Q343" t="s">
        <v>33</v>
      </c>
      <c r="W343" s="32">
        <v>-630.23</v>
      </c>
      <c r="Y343" t="s">
        <v>45</v>
      </c>
      <c r="Z343" t="s">
        <v>876</v>
      </c>
    </row>
    <row r="344" spans="1:26" x14ac:dyDescent="0.3">
      <c r="A344" t="s">
        <v>26</v>
      </c>
      <c r="B344" t="s">
        <v>27</v>
      </c>
      <c r="C344" s="31">
        <v>2020</v>
      </c>
      <c r="D344" s="31">
        <v>4</v>
      </c>
      <c r="E344" t="s">
        <v>632</v>
      </c>
      <c r="F344" t="s">
        <v>874</v>
      </c>
      <c r="G344" s="30">
        <v>43748</v>
      </c>
      <c r="H344" s="30">
        <v>43774</v>
      </c>
      <c r="I344" s="31">
        <v>59</v>
      </c>
      <c r="J344" t="s">
        <v>44</v>
      </c>
      <c r="L344" t="s">
        <v>37</v>
      </c>
      <c r="M344" t="s">
        <v>38</v>
      </c>
      <c r="Q344" t="s">
        <v>33</v>
      </c>
      <c r="W344" s="32">
        <v>2664.5</v>
      </c>
      <c r="Y344" t="s">
        <v>45</v>
      </c>
      <c r="Z344" t="s">
        <v>876</v>
      </c>
    </row>
    <row r="345" spans="1:26" x14ac:dyDescent="0.3">
      <c r="A345" t="s">
        <v>26</v>
      </c>
      <c r="B345" t="s">
        <v>27</v>
      </c>
      <c r="C345" s="31">
        <v>2020</v>
      </c>
      <c r="D345" s="31">
        <v>4</v>
      </c>
      <c r="E345" t="s">
        <v>632</v>
      </c>
      <c r="F345" t="s">
        <v>874</v>
      </c>
      <c r="G345" s="30">
        <v>43748</v>
      </c>
      <c r="H345" s="30">
        <v>43774</v>
      </c>
      <c r="I345" s="31">
        <v>61</v>
      </c>
      <c r="J345" t="s">
        <v>44</v>
      </c>
      <c r="L345" t="s">
        <v>37</v>
      </c>
      <c r="M345" t="s">
        <v>38</v>
      </c>
      <c r="Q345" t="s">
        <v>33</v>
      </c>
      <c r="W345" s="32">
        <v>-2250.6999999999998</v>
      </c>
      <c r="Y345" t="s">
        <v>45</v>
      </c>
      <c r="Z345" t="s">
        <v>876</v>
      </c>
    </row>
    <row r="346" spans="1:26" x14ac:dyDescent="0.3">
      <c r="A346" t="s">
        <v>26</v>
      </c>
      <c r="B346" t="s">
        <v>27</v>
      </c>
      <c r="C346" s="31">
        <v>2020</v>
      </c>
      <c r="D346" s="31">
        <v>4</v>
      </c>
      <c r="E346" t="s">
        <v>632</v>
      </c>
      <c r="F346" t="s">
        <v>874</v>
      </c>
      <c r="G346" s="30">
        <v>43748</v>
      </c>
      <c r="H346" s="30">
        <v>43774</v>
      </c>
      <c r="I346" s="31">
        <v>63</v>
      </c>
      <c r="J346" t="s">
        <v>44</v>
      </c>
      <c r="L346" t="s">
        <v>37</v>
      </c>
      <c r="M346" t="s">
        <v>38</v>
      </c>
      <c r="Q346" t="s">
        <v>33</v>
      </c>
      <c r="W346" s="32">
        <v>-413.8</v>
      </c>
      <c r="Y346" t="s">
        <v>45</v>
      </c>
      <c r="Z346" t="s">
        <v>876</v>
      </c>
    </row>
    <row r="347" spans="1:26" x14ac:dyDescent="0.3">
      <c r="A347" t="s">
        <v>26</v>
      </c>
      <c r="B347" t="s">
        <v>27</v>
      </c>
      <c r="C347" s="31">
        <v>2020</v>
      </c>
      <c r="D347" s="31">
        <v>4</v>
      </c>
      <c r="E347" t="s">
        <v>632</v>
      </c>
      <c r="F347" t="s">
        <v>874</v>
      </c>
      <c r="G347" s="30">
        <v>43748</v>
      </c>
      <c r="H347" s="30">
        <v>43774</v>
      </c>
      <c r="I347" s="31">
        <v>65</v>
      </c>
      <c r="J347" t="s">
        <v>44</v>
      </c>
      <c r="L347" t="s">
        <v>37</v>
      </c>
      <c r="M347" t="s">
        <v>38</v>
      </c>
      <c r="Q347" t="s">
        <v>33</v>
      </c>
      <c r="W347" s="32">
        <v>33.409999999999997</v>
      </c>
      <c r="Y347" t="s">
        <v>45</v>
      </c>
      <c r="Z347" t="s">
        <v>876</v>
      </c>
    </row>
    <row r="348" spans="1:26" x14ac:dyDescent="0.3">
      <c r="A348" t="s">
        <v>26</v>
      </c>
      <c r="B348" t="s">
        <v>27</v>
      </c>
      <c r="C348" s="31">
        <v>2020</v>
      </c>
      <c r="D348" s="31">
        <v>4</v>
      </c>
      <c r="E348" t="s">
        <v>632</v>
      </c>
      <c r="F348" t="s">
        <v>874</v>
      </c>
      <c r="G348" s="30">
        <v>43748</v>
      </c>
      <c r="H348" s="30">
        <v>43774</v>
      </c>
      <c r="I348" s="31">
        <v>67</v>
      </c>
      <c r="J348" t="s">
        <v>44</v>
      </c>
      <c r="L348" t="s">
        <v>37</v>
      </c>
      <c r="M348" t="s">
        <v>38</v>
      </c>
      <c r="Q348" t="s">
        <v>33</v>
      </c>
      <c r="W348" s="32">
        <v>-28.22</v>
      </c>
      <c r="Y348" t="s">
        <v>45</v>
      </c>
      <c r="Z348" t="s">
        <v>876</v>
      </c>
    </row>
    <row r="349" spans="1:26" x14ac:dyDescent="0.3">
      <c r="A349" t="s">
        <v>26</v>
      </c>
      <c r="B349" t="s">
        <v>27</v>
      </c>
      <c r="C349" s="31">
        <v>2020</v>
      </c>
      <c r="D349" s="31">
        <v>4</v>
      </c>
      <c r="E349" t="s">
        <v>632</v>
      </c>
      <c r="F349" t="s">
        <v>874</v>
      </c>
      <c r="G349" s="30">
        <v>43748</v>
      </c>
      <c r="H349" s="30">
        <v>43774</v>
      </c>
      <c r="I349" s="31">
        <v>69</v>
      </c>
      <c r="J349" t="s">
        <v>44</v>
      </c>
      <c r="L349" t="s">
        <v>37</v>
      </c>
      <c r="M349" t="s">
        <v>38</v>
      </c>
      <c r="Q349" t="s">
        <v>33</v>
      </c>
      <c r="W349" s="32">
        <v>-5.19</v>
      </c>
      <c r="Y349" t="s">
        <v>45</v>
      </c>
      <c r="Z349" t="s">
        <v>876</v>
      </c>
    </row>
    <row r="350" spans="1:26" x14ac:dyDescent="0.3">
      <c r="A350" t="s">
        <v>26</v>
      </c>
      <c r="B350" t="s">
        <v>27</v>
      </c>
      <c r="C350" s="31">
        <v>2020</v>
      </c>
      <c r="D350" s="31">
        <v>4</v>
      </c>
      <c r="E350" t="s">
        <v>632</v>
      </c>
      <c r="F350" t="s">
        <v>874</v>
      </c>
      <c r="G350" s="30">
        <v>43748</v>
      </c>
      <c r="H350" s="30">
        <v>43774</v>
      </c>
      <c r="I350" s="31">
        <v>71</v>
      </c>
      <c r="J350" t="s">
        <v>44</v>
      </c>
      <c r="L350" t="s">
        <v>37</v>
      </c>
      <c r="M350" t="s">
        <v>38</v>
      </c>
      <c r="Q350" t="s">
        <v>33</v>
      </c>
      <c r="W350" s="32">
        <v>395.6</v>
      </c>
      <c r="Y350" t="s">
        <v>45</v>
      </c>
      <c r="Z350" t="s">
        <v>876</v>
      </c>
    </row>
    <row r="351" spans="1:26" x14ac:dyDescent="0.3">
      <c r="A351" t="s">
        <v>26</v>
      </c>
      <c r="B351" t="s">
        <v>27</v>
      </c>
      <c r="C351" s="31">
        <v>2020</v>
      </c>
      <c r="D351" s="31">
        <v>4</v>
      </c>
      <c r="E351" t="s">
        <v>632</v>
      </c>
      <c r="F351" t="s">
        <v>874</v>
      </c>
      <c r="G351" s="30">
        <v>43748</v>
      </c>
      <c r="H351" s="30">
        <v>43774</v>
      </c>
      <c r="I351" s="31">
        <v>73</v>
      </c>
      <c r="J351" t="s">
        <v>44</v>
      </c>
      <c r="L351" t="s">
        <v>37</v>
      </c>
      <c r="M351" t="s">
        <v>38</v>
      </c>
      <c r="Q351" t="s">
        <v>33</v>
      </c>
      <c r="W351" s="32">
        <v>-334.16</v>
      </c>
      <c r="Y351" t="s">
        <v>45</v>
      </c>
      <c r="Z351" t="s">
        <v>876</v>
      </c>
    </row>
    <row r="352" spans="1:26" x14ac:dyDescent="0.3">
      <c r="A352" t="s">
        <v>26</v>
      </c>
      <c r="B352" t="s">
        <v>27</v>
      </c>
      <c r="C352" s="31">
        <v>2020</v>
      </c>
      <c r="D352" s="31">
        <v>4</v>
      </c>
      <c r="E352" t="s">
        <v>632</v>
      </c>
      <c r="F352" t="s">
        <v>874</v>
      </c>
      <c r="G352" s="30">
        <v>43748</v>
      </c>
      <c r="H352" s="30">
        <v>43774</v>
      </c>
      <c r="I352" s="31">
        <v>75</v>
      </c>
      <c r="J352" t="s">
        <v>44</v>
      </c>
      <c r="L352" t="s">
        <v>37</v>
      </c>
      <c r="M352" t="s">
        <v>38</v>
      </c>
      <c r="Q352" t="s">
        <v>33</v>
      </c>
      <c r="W352" s="32">
        <v>-61.44</v>
      </c>
      <c r="Y352" t="s">
        <v>45</v>
      </c>
      <c r="Z352" t="s">
        <v>876</v>
      </c>
    </row>
    <row r="353" spans="1:26" x14ac:dyDescent="0.3">
      <c r="A353" t="s">
        <v>26</v>
      </c>
      <c r="B353" t="s">
        <v>27</v>
      </c>
      <c r="C353" s="31">
        <v>2020</v>
      </c>
      <c r="D353" s="31">
        <v>4</v>
      </c>
      <c r="E353" t="s">
        <v>632</v>
      </c>
      <c r="F353" t="s">
        <v>874</v>
      </c>
      <c r="G353" s="30">
        <v>43748</v>
      </c>
      <c r="H353" s="30">
        <v>43774</v>
      </c>
      <c r="I353" s="31">
        <v>77</v>
      </c>
      <c r="J353" t="s">
        <v>44</v>
      </c>
      <c r="L353" t="s">
        <v>37</v>
      </c>
      <c r="M353" t="s">
        <v>38</v>
      </c>
      <c r="Q353" t="s">
        <v>33</v>
      </c>
      <c r="W353" s="32">
        <v>372.9</v>
      </c>
      <c r="Y353" t="s">
        <v>45</v>
      </c>
      <c r="Z353" t="s">
        <v>876</v>
      </c>
    </row>
    <row r="354" spans="1:26" x14ac:dyDescent="0.3">
      <c r="A354" t="s">
        <v>26</v>
      </c>
      <c r="B354" t="s">
        <v>27</v>
      </c>
      <c r="C354" s="31">
        <v>2020</v>
      </c>
      <c r="D354" s="31">
        <v>4</v>
      </c>
      <c r="E354" t="s">
        <v>632</v>
      </c>
      <c r="F354" t="s">
        <v>874</v>
      </c>
      <c r="G354" s="30">
        <v>43748</v>
      </c>
      <c r="H354" s="30">
        <v>43774</v>
      </c>
      <c r="I354" s="31">
        <v>79</v>
      </c>
      <c r="J354" t="s">
        <v>44</v>
      </c>
      <c r="L354" t="s">
        <v>37</v>
      </c>
      <c r="M354" t="s">
        <v>38</v>
      </c>
      <c r="Q354" t="s">
        <v>33</v>
      </c>
      <c r="W354" s="32">
        <v>-314.99</v>
      </c>
      <c r="Y354" t="s">
        <v>45</v>
      </c>
      <c r="Z354" t="s">
        <v>876</v>
      </c>
    </row>
    <row r="355" spans="1:26" x14ac:dyDescent="0.3">
      <c r="A355" t="s">
        <v>26</v>
      </c>
      <c r="B355" t="s">
        <v>27</v>
      </c>
      <c r="C355" s="31">
        <v>2020</v>
      </c>
      <c r="D355" s="31">
        <v>4</v>
      </c>
      <c r="E355" t="s">
        <v>632</v>
      </c>
      <c r="F355" t="s">
        <v>874</v>
      </c>
      <c r="G355" s="30">
        <v>43748</v>
      </c>
      <c r="H355" s="30">
        <v>43774</v>
      </c>
      <c r="I355" s="31">
        <v>81</v>
      </c>
      <c r="J355" t="s">
        <v>44</v>
      </c>
      <c r="L355" t="s">
        <v>37</v>
      </c>
      <c r="M355" t="s">
        <v>38</v>
      </c>
      <c r="Q355" t="s">
        <v>33</v>
      </c>
      <c r="W355" s="32">
        <v>-57.91</v>
      </c>
      <c r="Y355" t="s">
        <v>45</v>
      </c>
      <c r="Z355" t="s">
        <v>876</v>
      </c>
    </row>
    <row r="356" spans="1:26" x14ac:dyDescent="0.3">
      <c r="A356" t="s">
        <v>26</v>
      </c>
      <c r="B356" t="s">
        <v>27</v>
      </c>
      <c r="C356" s="31">
        <v>2020</v>
      </c>
      <c r="D356" s="31">
        <v>4</v>
      </c>
      <c r="E356" t="s">
        <v>632</v>
      </c>
      <c r="F356" t="s">
        <v>874</v>
      </c>
      <c r="G356" s="30">
        <v>43748</v>
      </c>
      <c r="H356" s="30">
        <v>43774</v>
      </c>
      <c r="I356" s="31">
        <v>83</v>
      </c>
      <c r="J356" t="s">
        <v>44</v>
      </c>
      <c r="L356" t="s">
        <v>37</v>
      </c>
      <c r="M356" t="s">
        <v>38</v>
      </c>
      <c r="Q356" t="s">
        <v>33</v>
      </c>
      <c r="W356" s="32">
        <v>2287.4499999999998</v>
      </c>
      <c r="Y356" t="s">
        <v>45</v>
      </c>
      <c r="Z356" t="s">
        <v>876</v>
      </c>
    </row>
    <row r="357" spans="1:26" x14ac:dyDescent="0.3">
      <c r="A357" t="s">
        <v>26</v>
      </c>
      <c r="B357" t="s">
        <v>27</v>
      </c>
      <c r="C357" s="31">
        <v>2020</v>
      </c>
      <c r="D357" s="31">
        <v>4</v>
      </c>
      <c r="E357" t="s">
        <v>632</v>
      </c>
      <c r="F357" t="s">
        <v>874</v>
      </c>
      <c r="G357" s="30">
        <v>43748</v>
      </c>
      <c r="H357" s="30">
        <v>43774</v>
      </c>
      <c r="I357" s="31">
        <v>85</v>
      </c>
      <c r="J357" t="s">
        <v>44</v>
      </c>
      <c r="L357" t="s">
        <v>37</v>
      </c>
      <c r="M357" t="s">
        <v>38</v>
      </c>
      <c r="Q357" t="s">
        <v>33</v>
      </c>
      <c r="W357" s="32">
        <v>-1932.21</v>
      </c>
      <c r="Y357" t="s">
        <v>45</v>
      </c>
      <c r="Z357" t="s">
        <v>876</v>
      </c>
    </row>
    <row r="358" spans="1:26" x14ac:dyDescent="0.3">
      <c r="A358" t="s">
        <v>26</v>
      </c>
      <c r="B358" t="s">
        <v>27</v>
      </c>
      <c r="C358" s="31">
        <v>2020</v>
      </c>
      <c r="D358" s="31">
        <v>4</v>
      </c>
      <c r="E358" t="s">
        <v>632</v>
      </c>
      <c r="F358" t="s">
        <v>874</v>
      </c>
      <c r="G358" s="30">
        <v>43748</v>
      </c>
      <c r="H358" s="30">
        <v>43774</v>
      </c>
      <c r="I358" s="31">
        <v>87</v>
      </c>
      <c r="J358" t="s">
        <v>44</v>
      </c>
      <c r="L358" t="s">
        <v>37</v>
      </c>
      <c r="M358" t="s">
        <v>38</v>
      </c>
      <c r="Q358" t="s">
        <v>33</v>
      </c>
      <c r="W358" s="32">
        <v>-355.24</v>
      </c>
      <c r="Y358" t="s">
        <v>45</v>
      </c>
      <c r="Z358" t="s">
        <v>876</v>
      </c>
    </row>
    <row r="359" spans="1:26" x14ac:dyDescent="0.3">
      <c r="A359" t="s">
        <v>26</v>
      </c>
      <c r="B359" t="s">
        <v>27</v>
      </c>
      <c r="C359" s="31">
        <v>2020</v>
      </c>
      <c r="D359" s="31">
        <v>4</v>
      </c>
      <c r="E359" t="s">
        <v>52</v>
      </c>
      <c r="F359" t="s">
        <v>884</v>
      </c>
      <c r="G359" s="30">
        <v>43749</v>
      </c>
      <c r="H359" s="30">
        <v>43749</v>
      </c>
      <c r="I359" s="31">
        <v>23</v>
      </c>
      <c r="J359" t="s">
        <v>44</v>
      </c>
      <c r="L359" t="s">
        <v>37</v>
      </c>
      <c r="M359" t="s">
        <v>38</v>
      </c>
      <c r="P359" t="s">
        <v>26</v>
      </c>
      <c r="Q359" t="s">
        <v>33</v>
      </c>
      <c r="R359" t="s">
        <v>558</v>
      </c>
      <c r="W359" s="32">
        <v>-3654</v>
      </c>
      <c r="X359" t="s">
        <v>880</v>
      </c>
      <c r="Y359" t="s">
        <v>45</v>
      </c>
      <c r="Z359" t="s">
        <v>70</v>
      </c>
    </row>
    <row r="360" spans="1:26" x14ac:dyDescent="0.3">
      <c r="A360" t="s">
        <v>26</v>
      </c>
      <c r="B360" t="s">
        <v>27</v>
      </c>
      <c r="C360" s="31">
        <v>2020</v>
      </c>
      <c r="D360" s="31">
        <v>4</v>
      </c>
      <c r="E360" t="s">
        <v>52</v>
      </c>
      <c r="F360" t="s">
        <v>884</v>
      </c>
      <c r="G360" s="30">
        <v>43749</v>
      </c>
      <c r="H360" s="30">
        <v>43749</v>
      </c>
      <c r="I360" s="31">
        <v>24</v>
      </c>
      <c r="J360" t="s">
        <v>44</v>
      </c>
      <c r="L360" t="s">
        <v>37</v>
      </c>
      <c r="M360" t="s">
        <v>38</v>
      </c>
      <c r="P360" t="s">
        <v>26</v>
      </c>
      <c r="Q360" t="s">
        <v>33</v>
      </c>
      <c r="R360" t="s">
        <v>558</v>
      </c>
      <c r="W360" s="32">
        <v>-45054</v>
      </c>
      <c r="X360" t="s">
        <v>881</v>
      </c>
      <c r="Y360" t="s">
        <v>45</v>
      </c>
      <c r="Z360" t="s">
        <v>70</v>
      </c>
    </row>
    <row r="361" spans="1:26" x14ac:dyDescent="0.3">
      <c r="A361" t="s">
        <v>26</v>
      </c>
      <c r="B361" t="s">
        <v>27</v>
      </c>
      <c r="C361" s="31">
        <v>2020</v>
      </c>
      <c r="D361" s="31">
        <v>4</v>
      </c>
      <c r="E361" t="s">
        <v>52</v>
      </c>
      <c r="F361" t="s">
        <v>887</v>
      </c>
      <c r="G361" s="30">
        <v>43762</v>
      </c>
      <c r="H361" s="30">
        <v>43762</v>
      </c>
      <c r="I361" s="31">
        <v>27</v>
      </c>
      <c r="J361" t="s">
        <v>44</v>
      </c>
      <c r="L361" t="s">
        <v>37</v>
      </c>
      <c r="M361" t="s">
        <v>38</v>
      </c>
      <c r="P361" t="s">
        <v>26</v>
      </c>
      <c r="Q361" t="s">
        <v>33</v>
      </c>
      <c r="R361" t="s">
        <v>558</v>
      </c>
      <c r="W361" s="32">
        <v>-124.88</v>
      </c>
      <c r="X361" t="s">
        <v>886</v>
      </c>
      <c r="Y361" t="s">
        <v>45</v>
      </c>
      <c r="Z361" t="s">
        <v>70</v>
      </c>
    </row>
    <row r="362" spans="1:26" x14ac:dyDescent="0.3">
      <c r="A362" t="s">
        <v>26</v>
      </c>
      <c r="B362" t="s">
        <v>27</v>
      </c>
      <c r="C362" s="31">
        <v>2020</v>
      </c>
      <c r="D362" s="31">
        <v>4</v>
      </c>
      <c r="E362" t="s">
        <v>52</v>
      </c>
      <c r="F362" t="s">
        <v>887</v>
      </c>
      <c r="G362" s="30">
        <v>43762</v>
      </c>
      <c r="H362" s="30">
        <v>43762</v>
      </c>
      <c r="I362" s="31">
        <v>44</v>
      </c>
      <c r="J362" t="s">
        <v>44</v>
      </c>
      <c r="L362" t="s">
        <v>37</v>
      </c>
      <c r="M362" t="s">
        <v>38</v>
      </c>
      <c r="P362" t="s">
        <v>26</v>
      </c>
      <c r="Q362" t="s">
        <v>33</v>
      </c>
      <c r="R362" t="s">
        <v>558</v>
      </c>
      <c r="W362" s="32">
        <v>-15.4</v>
      </c>
      <c r="X362" t="s">
        <v>886</v>
      </c>
      <c r="Y362" t="s">
        <v>45</v>
      </c>
      <c r="Z362" t="s">
        <v>70</v>
      </c>
    </row>
    <row r="363" spans="1:26" x14ac:dyDescent="0.3">
      <c r="A363" t="s">
        <v>26</v>
      </c>
      <c r="B363" t="s">
        <v>27</v>
      </c>
      <c r="C363" s="31">
        <v>2020</v>
      </c>
      <c r="D363" s="31">
        <v>4</v>
      </c>
      <c r="E363" t="s">
        <v>52</v>
      </c>
      <c r="F363" t="s">
        <v>898</v>
      </c>
      <c r="G363" s="30">
        <v>43764</v>
      </c>
      <c r="H363" s="30">
        <v>43764</v>
      </c>
      <c r="I363" s="31">
        <v>57</v>
      </c>
      <c r="J363" t="s">
        <v>44</v>
      </c>
      <c r="L363" t="s">
        <v>37</v>
      </c>
      <c r="M363" t="s">
        <v>38</v>
      </c>
      <c r="P363" t="s">
        <v>26</v>
      </c>
      <c r="Q363" t="s">
        <v>33</v>
      </c>
      <c r="R363" t="s">
        <v>558</v>
      </c>
      <c r="W363" s="32">
        <v>-46961.440000000002</v>
      </c>
      <c r="X363" t="s">
        <v>889</v>
      </c>
      <c r="Y363" t="s">
        <v>45</v>
      </c>
      <c r="Z363" t="s">
        <v>70</v>
      </c>
    </row>
    <row r="364" spans="1:26" x14ac:dyDescent="0.3">
      <c r="A364" t="s">
        <v>26</v>
      </c>
      <c r="B364" t="s">
        <v>27</v>
      </c>
      <c r="C364" s="31">
        <v>2020</v>
      </c>
      <c r="D364" s="31">
        <v>4</v>
      </c>
      <c r="E364" t="s">
        <v>52</v>
      </c>
      <c r="F364" t="s">
        <v>898</v>
      </c>
      <c r="G364" s="30">
        <v>43764</v>
      </c>
      <c r="H364" s="30">
        <v>43764</v>
      </c>
      <c r="I364" s="31">
        <v>60</v>
      </c>
      <c r="J364" t="s">
        <v>44</v>
      </c>
      <c r="L364" t="s">
        <v>37</v>
      </c>
      <c r="M364" t="s">
        <v>38</v>
      </c>
      <c r="P364" t="s">
        <v>26</v>
      </c>
      <c r="Q364" t="s">
        <v>33</v>
      </c>
      <c r="R364" t="s">
        <v>558</v>
      </c>
      <c r="W364" s="32">
        <v>-8934.83</v>
      </c>
      <c r="X364" t="s">
        <v>890</v>
      </c>
      <c r="Y364" t="s">
        <v>45</v>
      </c>
      <c r="Z364" t="s">
        <v>70</v>
      </c>
    </row>
    <row r="365" spans="1:26" x14ac:dyDescent="0.3">
      <c r="A365" t="s">
        <v>26</v>
      </c>
      <c r="B365" t="s">
        <v>27</v>
      </c>
      <c r="C365" s="31">
        <v>2020</v>
      </c>
      <c r="D365" s="31">
        <v>4</v>
      </c>
      <c r="E365" t="s">
        <v>52</v>
      </c>
      <c r="F365" t="s">
        <v>898</v>
      </c>
      <c r="G365" s="30">
        <v>43764</v>
      </c>
      <c r="H365" s="30">
        <v>43764</v>
      </c>
      <c r="I365" s="31">
        <v>61</v>
      </c>
      <c r="J365" t="s">
        <v>44</v>
      </c>
      <c r="L365" t="s">
        <v>37</v>
      </c>
      <c r="M365" t="s">
        <v>38</v>
      </c>
      <c r="P365" t="s">
        <v>26</v>
      </c>
      <c r="Q365" t="s">
        <v>33</v>
      </c>
      <c r="R365" t="s">
        <v>558</v>
      </c>
      <c r="W365" s="32">
        <v>-4970</v>
      </c>
      <c r="X365" t="s">
        <v>891</v>
      </c>
      <c r="Y365" t="s">
        <v>45</v>
      </c>
      <c r="Z365" t="s">
        <v>70</v>
      </c>
    </row>
    <row r="366" spans="1:26" x14ac:dyDescent="0.3">
      <c r="A366" t="s">
        <v>26</v>
      </c>
      <c r="B366" t="s">
        <v>27</v>
      </c>
      <c r="C366" s="31">
        <v>2020</v>
      </c>
      <c r="D366" s="31">
        <v>4</v>
      </c>
      <c r="E366" t="s">
        <v>52</v>
      </c>
      <c r="F366" t="s">
        <v>898</v>
      </c>
      <c r="G366" s="30">
        <v>43764</v>
      </c>
      <c r="H366" s="30">
        <v>43764</v>
      </c>
      <c r="I366" s="31">
        <v>62</v>
      </c>
      <c r="J366" t="s">
        <v>44</v>
      </c>
      <c r="L366" t="s">
        <v>37</v>
      </c>
      <c r="M366" t="s">
        <v>38</v>
      </c>
      <c r="P366" t="s">
        <v>26</v>
      </c>
      <c r="Q366" t="s">
        <v>33</v>
      </c>
      <c r="R366" t="s">
        <v>558</v>
      </c>
      <c r="W366" s="32">
        <v>-4591.25</v>
      </c>
      <c r="X366" t="s">
        <v>892</v>
      </c>
      <c r="Y366" t="s">
        <v>45</v>
      </c>
      <c r="Z366" t="s">
        <v>70</v>
      </c>
    </row>
    <row r="367" spans="1:26" x14ac:dyDescent="0.3">
      <c r="A367" t="s">
        <v>26</v>
      </c>
      <c r="B367" t="s">
        <v>27</v>
      </c>
      <c r="C367" s="31">
        <v>2020</v>
      </c>
      <c r="D367" s="31">
        <v>4</v>
      </c>
      <c r="E367" t="s">
        <v>28</v>
      </c>
      <c r="F367" t="s">
        <v>899</v>
      </c>
      <c r="G367" s="30">
        <v>43766</v>
      </c>
      <c r="H367" s="30">
        <v>43766</v>
      </c>
      <c r="I367" s="31">
        <v>18</v>
      </c>
      <c r="J367" t="s">
        <v>30</v>
      </c>
      <c r="L367" t="s">
        <v>37</v>
      </c>
      <c r="M367" t="s">
        <v>38</v>
      </c>
      <c r="Q367" t="s">
        <v>33</v>
      </c>
      <c r="W367" s="32">
        <v>2355</v>
      </c>
      <c r="X367" t="s">
        <v>900</v>
      </c>
      <c r="Y367" t="s">
        <v>901</v>
      </c>
      <c r="Z367" t="s">
        <v>36</v>
      </c>
    </row>
    <row r="368" spans="1:26" x14ac:dyDescent="0.3">
      <c r="A368" t="s">
        <v>26</v>
      </c>
      <c r="B368" t="s">
        <v>27</v>
      </c>
      <c r="C368" s="31">
        <v>2020</v>
      </c>
      <c r="D368" s="31">
        <v>4</v>
      </c>
      <c r="E368" t="s">
        <v>609</v>
      </c>
      <c r="F368" t="s">
        <v>902</v>
      </c>
      <c r="G368" s="30">
        <v>43766</v>
      </c>
      <c r="H368" s="30">
        <v>43767</v>
      </c>
      <c r="I368" s="31">
        <v>308</v>
      </c>
      <c r="J368" t="s">
        <v>44</v>
      </c>
      <c r="L368" t="s">
        <v>37</v>
      </c>
      <c r="M368" t="s">
        <v>38</v>
      </c>
      <c r="Q368" t="s">
        <v>33</v>
      </c>
      <c r="W368" s="32">
        <v>-8349.25</v>
      </c>
      <c r="Y368" t="s">
        <v>45</v>
      </c>
      <c r="Z368" t="s">
        <v>614</v>
      </c>
    </row>
    <row r="369" spans="1:26" x14ac:dyDescent="0.3">
      <c r="A369" t="s">
        <v>26</v>
      </c>
      <c r="B369" t="s">
        <v>27</v>
      </c>
      <c r="C369" s="31">
        <v>2020</v>
      </c>
      <c r="D369" s="31">
        <v>4</v>
      </c>
      <c r="E369" t="s">
        <v>39</v>
      </c>
      <c r="F369" t="s">
        <v>906</v>
      </c>
      <c r="G369" s="30">
        <v>43768</v>
      </c>
      <c r="H369" s="30">
        <v>43776</v>
      </c>
      <c r="I369" s="31">
        <v>3</v>
      </c>
      <c r="J369" t="s">
        <v>30</v>
      </c>
      <c r="L369" t="s">
        <v>37</v>
      </c>
      <c r="M369" t="s">
        <v>38</v>
      </c>
      <c r="Q369" t="s">
        <v>33</v>
      </c>
      <c r="W369" s="32">
        <v>-2355</v>
      </c>
      <c r="Y369" t="s">
        <v>45</v>
      </c>
      <c r="Z369" t="s">
        <v>908</v>
      </c>
    </row>
    <row r="370" spans="1:26" x14ac:dyDescent="0.3">
      <c r="A370" t="s">
        <v>26</v>
      </c>
      <c r="B370" t="s">
        <v>27</v>
      </c>
      <c r="C370" s="31">
        <v>2020</v>
      </c>
      <c r="D370" s="31">
        <v>4</v>
      </c>
      <c r="E370" t="s">
        <v>39</v>
      </c>
      <c r="F370" t="s">
        <v>906</v>
      </c>
      <c r="G370" s="30">
        <v>43768</v>
      </c>
      <c r="H370" s="30">
        <v>43776</v>
      </c>
      <c r="I370" s="31">
        <v>4</v>
      </c>
      <c r="J370" t="s">
        <v>44</v>
      </c>
      <c r="L370" t="s">
        <v>37</v>
      </c>
      <c r="M370" t="s">
        <v>38</v>
      </c>
      <c r="Q370" t="s">
        <v>33</v>
      </c>
      <c r="W370" s="32">
        <v>2355</v>
      </c>
      <c r="Y370" t="s">
        <v>45</v>
      </c>
      <c r="Z370" t="s">
        <v>908</v>
      </c>
    </row>
    <row r="371" spans="1:26" x14ac:dyDescent="0.3">
      <c r="A371" t="s">
        <v>26</v>
      </c>
      <c r="B371" t="s">
        <v>27</v>
      </c>
      <c r="C371" s="31">
        <v>2020</v>
      </c>
      <c r="D371" s="31">
        <v>4</v>
      </c>
      <c r="E371" t="s">
        <v>632</v>
      </c>
      <c r="F371" t="s">
        <v>909</v>
      </c>
      <c r="G371" s="30">
        <v>43768</v>
      </c>
      <c r="H371" s="30">
        <v>43774</v>
      </c>
      <c r="I371" s="31">
        <v>251</v>
      </c>
      <c r="J371" t="s">
        <v>44</v>
      </c>
      <c r="L371" t="s">
        <v>37</v>
      </c>
      <c r="M371" t="s">
        <v>38</v>
      </c>
      <c r="Q371" t="s">
        <v>33</v>
      </c>
      <c r="W371" s="32">
        <v>-5.52</v>
      </c>
      <c r="Y371" t="s">
        <v>45</v>
      </c>
      <c r="Z371" t="s">
        <v>912</v>
      </c>
    </row>
    <row r="372" spans="1:26" x14ac:dyDescent="0.3">
      <c r="A372" t="s">
        <v>26</v>
      </c>
      <c r="B372" t="s">
        <v>27</v>
      </c>
      <c r="C372" s="31">
        <v>2020</v>
      </c>
      <c r="D372" s="31">
        <v>4</v>
      </c>
      <c r="E372" t="s">
        <v>632</v>
      </c>
      <c r="F372" t="s">
        <v>913</v>
      </c>
      <c r="G372" s="30">
        <v>43768</v>
      </c>
      <c r="H372" s="30">
        <v>43775</v>
      </c>
      <c r="I372" s="31">
        <v>2171</v>
      </c>
      <c r="J372" t="s">
        <v>44</v>
      </c>
      <c r="L372" t="s">
        <v>37</v>
      </c>
      <c r="M372" t="s">
        <v>38</v>
      </c>
      <c r="Q372" t="s">
        <v>33</v>
      </c>
      <c r="W372" s="32">
        <v>-4036.51</v>
      </c>
      <c r="Y372" t="s">
        <v>45</v>
      </c>
      <c r="Z372" t="s">
        <v>912</v>
      </c>
    </row>
    <row r="373" spans="1:26" x14ac:dyDescent="0.3">
      <c r="A373" t="s">
        <v>26</v>
      </c>
      <c r="B373" t="s">
        <v>27</v>
      </c>
      <c r="C373" s="31">
        <v>2020</v>
      </c>
      <c r="D373" s="31">
        <v>4</v>
      </c>
      <c r="E373" t="s">
        <v>632</v>
      </c>
      <c r="F373" t="s">
        <v>916</v>
      </c>
      <c r="G373" s="30">
        <v>43768</v>
      </c>
      <c r="H373" s="30">
        <v>43775</v>
      </c>
      <c r="I373" s="31">
        <v>55</v>
      </c>
      <c r="J373" t="s">
        <v>44</v>
      </c>
      <c r="L373" t="s">
        <v>37</v>
      </c>
      <c r="M373" t="s">
        <v>38</v>
      </c>
      <c r="Q373" t="s">
        <v>33</v>
      </c>
      <c r="W373" s="32">
        <v>12933.44</v>
      </c>
      <c r="Y373" t="s">
        <v>45</v>
      </c>
      <c r="Z373" t="s">
        <v>917</v>
      </c>
    </row>
    <row r="374" spans="1:26" x14ac:dyDescent="0.3">
      <c r="A374" t="s">
        <v>26</v>
      </c>
      <c r="B374" t="s">
        <v>27</v>
      </c>
      <c r="C374" s="31">
        <v>2020</v>
      </c>
      <c r="D374" s="31">
        <v>4</v>
      </c>
      <c r="E374" t="s">
        <v>632</v>
      </c>
      <c r="F374" t="s">
        <v>916</v>
      </c>
      <c r="G374" s="30">
        <v>43768</v>
      </c>
      <c r="H374" s="30">
        <v>43775</v>
      </c>
      <c r="I374" s="31">
        <v>57</v>
      </c>
      <c r="J374" t="s">
        <v>44</v>
      </c>
      <c r="L374" t="s">
        <v>37</v>
      </c>
      <c r="M374" t="s">
        <v>38</v>
      </c>
      <c r="Q374" t="s">
        <v>49</v>
      </c>
      <c r="W374" s="32">
        <v>192.64</v>
      </c>
      <c r="Y374" t="s">
        <v>45</v>
      </c>
      <c r="Z374" t="s">
        <v>917</v>
      </c>
    </row>
    <row r="375" spans="1:26" x14ac:dyDescent="0.3">
      <c r="A375" t="s">
        <v>26</v>
      </c>
      <c r="B375" t="s">
        <v>27</v>
      </c>
      <c r="C375" s="31">
        <v>2020</v>
      </c>
      <c r="D375" s="31">
        <v>5</v>
      </c>
      <c r="E375" t="s">
        <v>52</v>
      </c>
      <c r="F375" t="s">
        <v>931</v>
      </c>
      <c r="G375" s="30">
        <v>43775</v>
      </c>
      <c r="H375" s="30">
        <v>43775</v>
      </c>
      <c r="I375" s="31">
        <v>13</v>
      </c>
      <c r="J375" t="s">
        <v>44</v>
      </c>
      <c r="L375" t="s">
        <v>37</v>
      </c>
      <c r="M375" t="s">
        <v>38</v>
      </c>
      <c r="P375" t="s">
        <v>26</v>
      </c>
      <c r="Q375" t="s">
        <v>33</v>
      </c>
      <c r="R375" t="s">
        <v>558</v>
      </c>
      <c r="W375" s="32">
        <v>-157.68</v>
      </c>
      <c r="X375" t="s">
        <v>919</v>
      </c>
      <c r="Y375" t="s">
        <v>45</v>
      </c>
      <c r="Z375" t="s">
        <v>70</v>
      </c>
    </row>
    <row r="376" spans="1:26" x14ac:dyDescent="0.3">
      <c r="A376" t="s">
        <v>26</v>
      </c>
      <c r="B376" t="s">
        <v>27</v>
      </c>
      <c r="C376" s="31">
        <v>2020</v>
      </c>
      <c r="D376" s="31">
        <v>5</v>
      </c>
      <c r="E376" t="s">
        <v>836</v>
      </c>
      <c r="F376" t="s">
        <v>932</v>
      </c>
      <c r="G376" s="30">
        <v>43776</v>
      </c>
      <c r="H376" s="30">
        <v>43781</v>
      </c>
      <c r="I376" s="31">
        <v>3</v>
      </c>
      <c r="J376" t="s">
        <v>44</v>
      </c>
      <c r="L376" t="s">
        <v>37</v>
      </c>
      <c r="M376" t="s">
        <v>38</v>
      </c>
      <c r="P376" t="s">
        <v>26</v>
      </c>
      <c r="Q376" t="s">
        <v>33</v>
      </c>
      <c r="R376" t="s">
        <v>558</v>
      </c>
      <c r="W376" s="32">
        <v>-32489.75</v>
      </c>
      <c r="Y376" t="s">
        <v>45</v>
      </c>
      <c r="Z376" t="s">
        <v>841</v>
      </c>
    </row>
    <row r="377" spans="1:26" x14ac:dyDescent="0.3">
      <c r="A377" t="s">
        <v>26</v>
      </c>
      <c r="B377" t="s">
        <v>27</v>
      </c>
      <c r="C377" s="31">
        <v>2020</v>
      </c>
      <c r="D377" s="31">
        <v>5</v>
      </c>
      <c r="E377" t="s">
        <v>836</v>
      </c>
      <c r="F377" t="s">
        <v>932</v>
      </c>
      <c r="G377" s="30">
        <v>43776</v>
      </c>
      <c r="H377" s="30">
        <v>43781</v>
      </c>
      <c r="I377" s="31">
        <v>7</v>
      </c>
      <c r="J377" t="s">
        <v>44</v>
      </c>
      <c r="L377" t="s">
        <v>37</v>
      </c>
      <c r="M377" t="s">
        <v>38</v>
      </c>
      <c r="P377" t="s">
        <v>26</v>
      </c>
      <c r="Q377" t="s">
        <v>33</v>
      </c>
      <c r="R377" t="s">
        <v>558</v>
      </c>
      <c r="W377" s="32">
        <v>-25467.97</v>
      </c>
      <c r="Y377" t="s">
        <v>45</v>
      </c>
      <c r="Z377" t="s">
        <v>841</v>
      </c>
    </row>
    <row r="378" spans="1:26" x14ac:dyDescent="0.3">
      <c r="A378" t="s">
        <v>26</v>
      </c>
      <c r="B378" t="s">
        <v>27</v>
      </c>
      <c r="C378" s="31">
        <v>2020</v>
      </c>
      <c r="D378" s="31">
        <v>5</v>
      </c>
      <c r="E378" t="s">
        <v>609</v>
      </c>
      <c r="F378" t="s">
        <v>934</v>
      </c>
      <c r="G378" s="30">
        <v>43777</v>
      </c>
      <c r="H378" s="30">
        <v>43778</v>
      </c>
      <c r="I378" s="31">
        <v>341</v>
      </c>
      <c r="J378" t="s">
        <v>44</v>
      </c>
      <c r="L378" t="s">
        <v>37</v>
      </c>
      <c r="M378" t="s">
        <v>38</v>
      </c>
      <c r="Q378" t="s">
        <v>33</v>
      </c>
      <c r="W378" s="32">
        <v>-9842.14</v>
      </c>
      <c r="Y378" t="s">
        <v>45</v>
      </c>
      <c r="Z378" t="s">
        <v>614</v>
      </c>
    </row>
    <row r="379" spans="1:26" x14ac:dyDescent="0.3">
      <c r="A379" t="s">
        <v>26</v>
      </c>
      <c r="B379" t="s">
        <v>27</v>
      </c>
      <c r="C379" s="31">
        <v>2020</v>
      </c>
      <c r="D379" s="31">
        <v>5</v>
      </c>
      <c r="E379" t="s">
        <v>921</v>
      </c>
      <c r="F379" t="s">
        <v>936</v>
      </c>
      <c r="G379" s="30">
        <v>43778</v>
      </c>
      <c r="H379" s="30">
        <v>43778</v>
      </c>
      <c r="I379" s="31">
        <v>152</v>
      </c>
      <c r="J379" t="s">
        <v>44</v>
      </c>
      <c r="L379" t="s">
        <v>37</v>
      </c>
      <c r="M379" t="s">
        <v>38</v>
      </c>
      <c r="Q379" t="s">
        <v>33</v>
      </c>
      <c r="W379" s="32">
        <v>-1.26</v>
      </c>
      <c r="X379" t="s">
        <v>924</v>
      </c>
      <c r="Y379" t="s">
        <v>925</v>
      </c>
      <c r="Z379" t="s">
        <v>937</v>
      </c>
    </row>
    <row r="380" spans="1:26" x14ac:dyDescent="0.3">
      <c r="A380" t="s">
        <v>26</v>
      </c>
      <c r="B380" t="s">
        <v>27</v>
      </c>
      <c r="C380" s="31">
        <v>2020</v>
      </c>
      <c r="D380" s="31">
        <v>5</v>
      </c>
      <c r="E380" t="s">
        <v>921</v>
      </c>
      <c r="F380" t="s">
        <v>936</v>
      </c>
      <c r="G380" s="30">
        <v>43778</v>
      </c>
      <c r="H380" s="30">
        <v>43778</v>
      </c>
      <c r="I380" s="31">
        <v>162</v>
      </c>
      <c r="J380" t="s">
        <v>44</v>
      </c>
      <c r="L380" t="s">
        <v>37</v>
      </c>
      <c r="M380" t="s">
        <v>38</v>
      </c>
      <c r="Q380" t="s">
        <v>33</v>
      </c>
      <c r="W380" s="32">
        <v>-0.11</v>
      </c>
      <c r="X380" t="s">
        <v>924</v>
      </c>
      <c r="Y380" t="s">
        <v>925</v>
      </c>
      <c r="Z380" t="s">
        <v>937</v>
      </c>
    </row>
    <row r="381" spans="1:26" x14ac:dyDescent="0.3">
      <c r="A381" t="s">
        <v>26</v>
      </c>
      <c r="B381" t="s">
        <v>27</v>
      </c>
      <c r="C381" s="31">
        <v>2020</v>
      </c>
      <c r="D381" s="31">
        <v>5</v>
      </c>
      <c r="E381" t="s">
        <v>921</v>
      </c>
      <c r="F381" t="s">
        <v>936</v>
      </c>
      <c r="G381" s="30">
        <v>43778</v>
      </c>
      <c r="H381" s="30">
        <v>43778</v>
      </c>
      <c r="I381" s="31">
        <v>172</v>
      </c>
      <c r="J381" t="s">
        <v>44</v>
      </c>
      <c r="L381" t="s">
        <v>37</v>
      </c>
      <c r="M381" t="s">
        <v>38</v>
      </c>
      <c r="Q381" t="s">
        <v>33</v>
      </c>
      <c r="W381" s="32">
        <v>-1.53</v>
      </c>
      <c r="X381" t="s">
        <v>924</v>
      </c>
      <c r="Y381" t="s">
        <v>925</v>
      </c>
      <c r="Z381" t="s">
        <v>937</v>
      </c>
    </row>
    <row r="382" spans="1:26" x14ac:dyDescent="0.3">
      <c r="A382" t="s">
        <v>26</v>
      </c>
      <c r="B382" t="s">
        <v>27</v>
      </c>
      <c r="C382" s="31">
        <v>2020</v>
      </c>
      <c r="D382" s="31">
        <v>5</v>
      </c>
      <c r="E382" t="s">
        <v>921</v>
      </c>
      <c r="F382" t="s">
        <v>936</v>
      </c>
      <c r="G382" s="30">
        <v>43778</v>
      </c>
      <c r="H382" s="30">
        <v>43778</v>
      </c>
      <c r="I382" s="31">
        <v>182</v>
      </c>
      <c r="J382" t="s">
        <v>44</v>
      </c>
      <c r="L382" t="s">
        <v>37</v>
      </c>
      <c r="M382" t="s">
        <v>38</v>
      </c>
      <c r="Q382" t="s">
        <v>33</v>
      </c>
      <c r="W382" s="32">
        <v>-0.15</v>
      </c>
      <c r="X382" t="s">
        <v>924</v>
      </c>
      <c r="Y382" t="s">
        <v>925</v>
      </c>
      <c r="Z382" t="s">
        <v>937</v>
      </c>
    </row>
    <row r="383" spans="1:26" x14ac:dyDescent="0.3">
      <c r="A383" t="s">
        <v>26</v>
      </c>
      <c r="B383" t="s">
        <v>27</v>
      </c>
      <c r="C383" s="31">
        <v>2020</v>
      </c>
      <c r="D383" s="31">
        <v>5</v>
      </c>
      <c r="E383" t="s">
        <v>921</v>
      </c>
      <c r="F383" t="s">
        <v>936</v>
      </c>
      <c r="G383" s="30">
        <v>43778</v>
      </c>
      <c r="H383" s="30">
        <v>43778</v>
      </c>
      <c r="I383" s="31">
        <v>192</v>
      </c>
      <c r="J383" t="s">
        <v>44</v>
      </c>
      <c r="L383" t="s">
        <v>37</v>
      </c>
      <c r="M383" t="s">
        <v>38</v>
      </c>
      <c r="Q383" t="s">
        <v>33</v>
      </c>
      <c r="W383" s="32">
        <v>-1.53</v>
      </c>
      <c r="X383" t="s">
        <v>924</v>
      </c>
      <c r="Y383" t="s">
        <v>925</v>
      </c>
      <c r="Z383" t="s">
        <v>937</v>
      </c>
    </row>
    <row r="384" spans="1:26" x14ac:dyDescent="0.3">
      <c r="A384" t="s">
        <v>26</v>
      </c>
      <c r="B384" t="s">
        <v>27</v>
      </c>
      <c r="C384" s="31">
        <v>2020</v>
      </c>
      <c r="D384" s="31">
        <v>5</v>
      </c>
      <c r="E384" t="s">
        <v>921</v>
      </c>
      <c r="F384" t="s">
        <v>936</v>
      </c>
      <c r="G384" s="30">
        <v>43778</v>
      </c>
      <c r="H384" s="30">
        <v>43778</v>
      </c>
      <c r="I384" s="31">
        <v>202</v>
      </c>
      <c r="J384" t="s">
        <v>44</v>
      </c>
      <c r="L384" t="s">
        <v>37</v>
      </c>
      <c r="M384" t="s">
        <v>38</v>
      </c>
      <c r="Q384" t="s">
        <v>33</v>
      </c>
      <c r="W384" s="32">
        <v>-0.15</v>
      </c>
      <c r="X384" t="s">
        <v>924</v>
      </c>
      <c r="Y384" t="s">
        <v>925</v>
      </c>
      <c r="Z384" t="s">
        <v>937</v>
      </c>
    </row>
    <row r="385" spans="1:26" x14ac:dyDescent="0.3">
      <c r="A385" t="s">
        <v>26</v>
      </c>
      <c r="B385" t="s">
        <v>27</v>
      </c>
      <c r="C385" s="31">
        <v>2020</v>
      </c>
      <c r="D385" s="31">
        <v>5</v>
      </c>
      <c r="E385" t="s">
        <v>921</v>
      </c>
      <c r="F385" t="s">
        <v>936</v>
      </c>
      <c r="G385" s="30">
        <v>43778</v>
      </c>
      <c r="H385" s="30">
        <v>43778</v>
      </c>
      <c r="I385" s="31">
        <v>212</v>
      </c>
      <c r="J385" t="s">
        <v>44</v>
      </c>
      <c r="L385" t="s">
        <v>37</v>
      </c>
      <c r="M385" t="s">
        <v>38</v>
      </c>
      <c r="Q385" t="s">
        <v>33</v>
      </c>
      <c r="W385" s="32">
        <v>-1.29</v>
      </c>
      <c r="X385" t="s">
        <v>924</v>
      </c>
      <c r="Y385" t="s">
        <v>925</v>
      </c>
      <c r="Z385" t="s">
        <v>937</v>
      </c>
    </row>
    <row r="386" spans="1:26" x14ac:dyDescent="0.3">
      <c r="A386" t="s">
        <v>26</v>
      </c>
      <c r="B386" t="s">
        <v>27</v>
      </c>
      <c r="C386" s="31">
        <v>2020</v>
      </c>
      <c r="D386" s="31">
        <v>5</v>
      </c>
      <c r="E386" t="s">
        <v>921</v>
      </c>
      <c r="F386" t="s">
        <v>936</v>
      </c>
      <c r="G386" s="30">
        <v>43778</v>
      </c>
      <c r="H386" s="30">
        <v>43778</v>
      </c>
      <c r="I386" s="31">
        <v>222</v>
      </c>
      <c r="J386" t="s">
        <v>44</v>
      </c>
      <c r="L386" t="s">
        <v>37</v>
      </c>
      <c r="M386" t="s">
        <v>38</v>
      </c>
      <c r="Q386" t="s">
        <v>33</v>
      </c>
      <c r="W386" s="32">
        <v>-1.37</v>
      </c>
      <c r="X386" t="s">
        <v>924</v>
      </c>
      <c r="Y386" t="s">
        <v>925</v>
      </c>
      <c r="Z386" t="s">
        <v>937</v>
      </c>
    </row>
    <row r="387" spans="1:26" x14ac:dyDescent="0.3">
      <c r="A387" t="s">
        <v>26</v>
      </c>
      <c r="B387" t="s">
        <v>27</v>
      </c>
      <c r="C387" s="31">
        <v>2020</v>
      </c>
      <c r="D387" s="31">
        <v>5</v>
      </c>
      <c r="E387" t="s">
        <v>921</v>
      </c>
      <c r="F387" t="s">
        <v>936</v>
      </c>
      <c r="G387" s="30">
        <v>43778</v>
      </c>
      <c r="H387" s="30">
        <v>43778</v>
      </c>
      <c r="I387" s="31">
        <v>232</v>
      </c>
      <c r="J387" t="s">
        <v>44</v>
      </c>
      <c r="L387" t="s">
        <v>37</v>
      </c>
      <c r="M387" t="s">
        <v>38</v>
      </c>
      <c r="Q387" t="s">
        <v>33</v>
      </c>
      <c r="W387" s="32">
        <v>-0.17</v>
      </c>
      <c r="X387" t="s">
        <v>924</v>
      </c>
      <c r="Y387" t="s">
        <v>925</v>
      </c>
      <c r="Z387" t="s">
        <v>937</v>
      </c>
    </row>
    <row r="388" spans="1:26" x14ac:dyDescent="0.3">
      <c r="A388" t="s">
        <v>26</v>
      </c>
      <c r="B388" t="s">
        <v>27</v>
      </c>
      <c r="C388" s="31">
        <v>2020</v>
      </c>
      <c r="D388" s="31">
        <v>5</v>
      </c>
      <c r="E388" t="s">
        <v>921</v>
      </c>
      <c r="F388" t="s">
        <v>936</v>
      </c>
      <c r="G388" s="30">
        <v>43778</v>
      </c>
      <c r="H388" s="30">
        <v>43778</v>
      </c>
      <c r="I388" s="31">
        <v>242</v>
      </c>
      <c r="J388" t="s">
        <v>44</v>
      </c>
      <c r="L388" t="s">
        <v>37</v>
      </c>
      <c r="M388" t="s">
        <v>38</v>
      </c>
      <c r="Q388" t="s">
        <v>33</v>
      </c>
      <c r="W388" s="32">
        <v>-0.5</v>
      </c>
      <c r="X388" t="s">
        <v>924</v>
      </c>
      <c r="Y388" t="s">
        <v>925</v>
      </c>
      <c r="Z388" t="s">
        <v>937</v>
      </c>
    </row>
    <row r="389" spans="1:26" x14ac:dyDescent="0.3">
      <c r="A389" t="s">
        <v>26</v>
      </c>
      <c r="B389" t="s">
        <v>27</v>
      </c>
      <c r="C389" s="31">
        <v>2020</v>
      </c>
      <c r="D389" s="31">
        <v>5</v>
      </c>
      <c r="E389" t="s">
        <v>921</v>
      </c>
      <c r="F389" t="s">
        <v>936</v>
      </c>
      <c r="G389" s="30">
        <v>43778</v>
      </c>
      <c r="H389" s="30">
        <v>43778</v>
      </c>
      <c r="I389" s="31">
        <v>252</v>
      </c>
      <c r="J389" t="s">
        <v>44</v>
      </c>
      <c r="L389" t="s">
        <v>37</v>
      </c>
      <c r="M389" t="s">
        <v>38</v>
      </c>
      <c r="Q389" t="s">
        <v>33</v>
      </c>
      <c r="W389" s="32">
        <v>-3.27</v>
      </c>
      <c r="X389" t="s">
        <v>924</v>
      </c>
      <c r="Y389" t="s">
        <v>925</v>
      </c>
      <c r="Z389" t="s">
        <v>937</v>
      </c>
    </row>
    <row r="390" spans="1:26" x14ac:dyDescent="0.3">
      <c r="A390" t="s">
        <v>26</v>
      </c>
      <c r="B390" t="s">
        <v>27</v>
      </c>
      <c r="C390" s="31">
        <v>2020</v>
      </c>
      <c r="D390" s="31">
        <v>5</v>
      </c>
      <c r="E390" t="s">
        <v>921</v>
      </c>
      <c r="F390" t="s">
        <v>936</v>
      </c>
      <c r="G390" s="30">
        <v>43778</v>
      </c>
      <c r="H390" s="30">
        <v>43778</v>
      </c>
      <c r="I390" s="31">
        <v>262</v>
      </c>
      <c r="J390" t="s">
        <v>44</v>
      </c>
      <c r="L390" t="s">
        <v>37</v>
      </c>
      <c r="M390" t="s">
        <v>38</v>
      </c>
      <c r="Q390" t="s">
        <v>33</v>
      </c>
      <c r="W390" s="32">
        <v>-0.39</v>
      </c>
      <c r="X390" t="s">
        <v>924</v>
      </c>
      <c r="Y390" t="s">
        <v>925</v>
      </c>
      <c r="Z390" t="s">
        <v>937</v>
      </c>
    </row>
    <row r="391" spans="1:26" x14ac:dyDescent="0.3">
      <c r="A391" t="s">
        <v>26</v>
      </c>
      <c r="B391" t="s">
        <v>27</v>
      </c>
      <c r="C391" s="31">
        <v>2020</v>
      </c>
      <c r="D391" s="31">
        <v>5</v>
      </c>
      <c r="E391" t="s">
        <v>921</v>
      </c>
      <c r="F391" t="s">
        <v>936</v>
      </c>
      <c r="G391" s="30">
        <v>43778</v>
      </c>
      <c r="H391" s="30">
        <v>43778</v>
      </c>
      <c r="I391" s="31">
        <v>272</v>
      </c>
      <c r="J391" t="s">
        <v>44</v>
      </c>
      <c r="L391" t="s">
        <v>37</v>
      </c>
      <c r="M391" t="s">
        <v>38</v>
      </c>
      <c r="Q391" t="s">
        <v>33</v>
      </c>
      <c r="W391" s="32">
        <v>-3.81</v>
      </c>
      <c r="X391" t="s">
        <v>924</v>
      </c>
      <c r="Y391" t="s">
        <v>925</v>
      </c>
      <c r="Z391" t="s">
        <v>937</v>
      </c>
    </row>
    <row r="392" spans="1:26" x14ac:dyDescent="0.3">
      <c r="A392" t="s">
        <v>26</v>
      </c>
      <c r="B392" t="s">
        <v>27</v>
      </c>
      <c r="C392" s="31">
        <v>2020</v>
      </c>
      <c r="D392" s="31">
        <v>5</v>
      </c>
      <c r="E392" t="s">
        <v>921</v>
      </c>
      <c r="F392" t="s">
        <v>936</v>
      </c>
      <c r="G392" s="30">
        <v>43778</v>
      </c>
      <c r="H392" s="30">
        <v>43778</v>
      </c>
      <c r="I392" s="31">
        <v>282</v>
      </c>
      <c r="J392" t="s">
        <v>44</v>
      </c>
      <c r="L392" t="s">
        <v>37</v>
      </c>
      <c r="M392" t="s">
        <v>38</v>
      </c>
      <c r="Q392" t="s">
        <v>33</v>
      </c>
      <c r="W392" s="32">
        <v>-3.81</v>
      </c>
      <c r="X392" t="s">
        <v>924</v>
      </c>
      <c r="Y392" t="s">
        <v>925</v>
      </c>
      <c r="Z392" t="s">
        <v>937</v>
      </c>
    </row>
    <row r="393" spans="1:26" x14ac:dyDescent="0.3">
      <c r="A393" t="s">
        <v>26</v>
      </c>
      <c r="B393" t="s">
        <v>27</v>
      </c>
      <c r="C393" s="31">
        <v>2020</v>
      </c>
      <c r="D393" s="31">
        <v>5</v>
      </c>
      <c r="E393" t="s">
        <v>921</v>
      </c>
      <c r="F393" t="s">
        <v>936</v>
      </c>
      <c r="G393" s="30">
        <v>43778</v>
      </c>
      <c r="H393" s="30">
        <v>43778</v>
      </c>
      <c r="I393" s="31">
        <v>292</v>
      </c>
      <c r="J393" t="s">
        <v>44</v>
      </c>
      <c r="L393" t="s">
        <v>37</v>
      </c>
      <c r="M393" t="s">
        <v>38</v>
      </c>
      <c r="Q393" t="s">
        <v>33</v>
      </c>
      <c r="W393" s="32">
        <v>-3.81</v>
      </c>
      <c r="X393" t="s">
        <v>924</v>
      </c>
      <c r="Y393" t="s">
        <v>925</v>
      </c>
      <c r="Z393" t="s">
        <v>937</v>
      </c>
    </row>
    <row r="394" spans="1:26" x14ac:dyDescent="0.3">
      <c r="A394" t="s">
        <v>26</v>
      </c>
      <c r="B394" t="s">
        <v>27</v>
      </c>
      <c r="C394" s="31">
        <v>2020</v>
      </c>
      <c r="D394" s="31">
        <v>5</v>
      </c>
      <c r="E394" t="s">
        <v>921</v>
      </c>
      <c r="F394" t="s">
        <v>936</v>
      </c>
      <c r="G394" s="30">
        <v>43778</v>
      </c>
      <c r="H394" s="30">
        <v>43778</v>
      </c>
      <c r="I394" s="31">
        <v>302</v>
      </c>
      <c r="J394" t="s">
        <v>44</v>
      </c>
      <c r="L394" t="s">
        <v>37</v>
      </c>
      <c r="M394" t="s">
        <v>38</v>
      </c>
      <c r="Q394" t="s">
        <v>33</v>
      </c>
      <c r="W394" s="32">
        <v>-1.58</v>
      </c>
      <c r="X394" t="s">
        <v>924</v>
      </c>
      <c r="Y394" t="s">
        <v>925</v>
      </c>
      <c r="Z394" t="s">
        <v>937</v>
      </c>
    </row>
    <row r="395" spans="1:26" x14ac:dyDescent="0.3">
      <c r="A395" t="s">
        <v>26</v>
      </c>
      <c r="B395" t="s">
        <v>27</v>
      </c>
      <c r="C395" s="31">
        <v>2020</v>
      </c>
      <c r="D395" s="31">
        <v>5</v>
      </c>
      <c r="E395" t="s">
        <v>921</v>
      </c>
      <c r="F395" t="s">
        <v>936</v>
      </c>
      <c r="G395" s="30">
        <v>43778</v>
      </c>
      <c r="H395" s="30">
        <v>43778</v>
      </c>
      <c r="I395" s="31">
        <v>312</v>
      </c>
      <c r="J395" t="s">
        <v>44</v>
      </c>
      <c r="L395" t="s">
        <v>37</v>
      </c>
      <c r="M395" t="s">
        <v>38</v>
      </c>
      <c r="Q395" t="s">
        <v>33</v>
      </c>
      <c r="W395" s="32">
        <v>-0.96</v>
      </c>
      <c r="X395" t="s">
        <v>924</v>
      </c>
      <c r="Y395" t="s">
        <v>925</v>
      </c>
      <c r="Z395" t="s">
        <v>937</v>
      </c>
    </row>
    <row r="396" spans="1:26" x14ac:dyDescent="0.3">
      <c r="A396" t="s">
        <v>26</v>
      </c>
      <c r="B396" t="s">
        <v>27</v>
      </c>
      <c r="C396" s="31">
        <v>2020</v>
      </c>
      <c r="D396" s="31">
        <v>5</v>
      </c>
      <c r="E396" t="s">
        <v>921</v>
      </c>
      <c r="F396" t="s">
        <v>936</v>
      </c>
      <c r="G396" s="30">
        <v>43778</v>
      </c>
      <c r="H396" s="30">
        <v>43778</v>
      </c>
      <c r="I396" s="31">
        <v>322</v>
      </c>
      <c r="J396" t="s">
        <v>44</v>
      </c>
      <c r="L396" t="s">
        <v>37</v>
      </c>
      <c r="M396" t="s">
        <v>38</v>
      </c>
      <c r="Q396" t="s">
        <v>33</v>
      </c>
      <c r="W396" s="32">
        <v>-0.9</v>
      </c>
      <c r="X396" t="s">
        <v>924</v>
      </c>
      <c r="Y396" t="s">
        <v>925</v>
      </c>
      <c r="Z396" t="s">
        <v>937</v>
      </c>
    </row>
    <row r="397" spans="1:26" x14ac:dyDescent="0.3">
      <c r="A397" t="s">
        <v>26</v>
      </c>
      <c r="B397" t="s">
        <v>27</v>
      </c>
      <c r="C397" s="31">
        <v>2020</v>
      </c>
      <c r="D397" s="31">
        <v>5</v>
      </c>
      <c r="E397" t="s">
        <v>921</v>
      </c>
      <c r="F397" t="s">
        <v>936</v>
      </c>
      <c r="G397" s="30">
        <v>43778</v>
      </c>
      <c r="H397" s="30">
        <v>43778</v>
      </c>
      <c r="I397" s="31">
        <v>332</v>
      </c>
      <c r="J397" t="s">
        <v>44</v>
      </c>
      <c r="L397" t="s">
        <v>37</v>
      </c>
      <c r="M397" t="s">
        <v>38</v>
      </c>
      <c r="Q397" t="s">
        <v>33</v>
      </c>
      <c r="W397" s="32">
        <v>-0.9</v>
      </c>
      <c r="X397" t="s">
        <v>924</v>
      </c>
      <c r="Y397" t="s">
        <v>925</v>
      </c>
      <c r="Z397" t="s">
        <v>937</v>
      </c>
    </row>
    <row r="398" spans="1:26" x14ac:dyDescent="0.3">
      <c r="A398" t="s">
        <v>26</v>
      </c>
      <c r="B398" t="s">
        <v>27</v>
      </c>
      <c r="C398" s="31">
        <v>2020</v>
      </c>
      <c r="D398" s="31">
        <v>5</v>
      </c>
      <c r="E398" t="s">
        <v>921</v>
      </c>
      <c r="F398" t="s">
        <v>936</v>
      </c>
      <c r="G398" s="30">
        <v>43778</v>
      </c>
      <c r="H398" s="30">
        <v>43778</v>
      </c>
      <c r="I398" s="31">
        <v>342</v>
      </c>
      <c r="J398" t="s">
        <v>44</v>
      </c>
      <c r="L398" t="s">
        <v>37</v>
      </c>
      <c r="M398" t="s">
        <v>38</v>
      </c>
      <c r="Q398" t="s">
        <v>33</v>
      </c>
      <c r="W398" s="32">
        <v>-1.86</v>
      </c>
      <c r="X398" t="s">
        <v>924</v>
      </c>
      <c r="Y398" t="s">
        <v>925</v>
      </c>
      <c r="Z398" t="s">
        <v>937</v>
      </c>
    </row>
    <row r="399" spans="1:26" x14ac:dyDescent="0.3">
      <c r="A399" t="s">
        <v>26</v>
      </c>
      <c r="B399" t="s">
        <v>27</v>
      </c>
      <c r="C399" s="31">
        <v>2020</v>
      </c>
      <c r="D399" s="31">
        <v>5</v>
      </c>
      <c r="E399" t="s">
        <v>921</v>
      </c>
      <c r="F399" t="s">
        <v>936</v>
      </c>
      <c r="G399" s="30">
        <v>43778</v>
      </c>
      <c r="H399" s="30">
        <v>43778</v>
      </c>
      <c r="I399" s="31">
        <v>352</v>
      </c>
      <c r="J399" t="s">
        <v>44</v>
      </c>
      <c r="L399" t="s">
        <v>37</v>
      </c>
      <c r="M399" t="s">
        <v>38</v>
      </c>
      <c r="Q399" t="s">
        <v>33</v>
      </c>
      <c r="W399" s="32">
        <v>-0.97</v>
      </c>
      <c r="X399" t="s">
        <v>924</v>
      </c>
      <c r="Y399" t="s">
        <v>925</v>
      </c>
      <c r="Z399" t="s">
        <v>937</v>
      </c>
    </row>
    <row r="400" spans="1:26" x14ac:dyDescent="0.3">
      <c r="A400" t="s">
        <v>26</v>
      </c>
      <c r="B400" t="s">
        <v>27</v>
      </c>
      <c r="C400" s="31">
        <v>2020</v>
      </c>
      <c r="D400" s="31">
        <v>5</v>
      </c>
      <c r="E400" t="s">
        <v>921</v>
      </c>
      <c r="F400" t="s">
        <v>936</v>
      </c>
      <c r="G400" s="30">
        <v>43778</v>
      </c>
      <c r="H400" s="30">
        <v>43778</v>
      </c>
      <c r="I400" s="31">
        <v>362</v>
      </c>
      <c r="J400" t="s">
        <v>44</v>
      </c>
      <c r="L400" t="s">
        <v>37</v>
      </c>
      <c r="M400" t="s">
        <v>38</v>
      </c>
      <c r="Q400" t="s">
        <v>33</v>
      </c>
      <c r="W400" s="32">
        <v>-0.11</v>
      </c>
      <c r="X400" t="s">
        <v>924</v>
      </c>
      <c r="Y400" t="s">
        <v>925</v>
      </c>
      <c r="Z400" t="s">
        <v>937</v>
      </c>
    </row>
    <row r="401" spans="1:26" x14ac:dyDescent="0.3">
      <c r="A401" t="s">
        <v>26</v>
      </c>
      <c r="B401" t="s">
        <v>27</v>
      </c>
      <c r="C401" s="31">
        <v>2020</v>
      </c>
      <c r="D401" s="31">
        <v>5</v>
      </c>
      <c r="E401" t="s">
        <v>921</v>
      </c>
      <c r="F401" t="s">
        <v>936</v>
      </c>
      <c r="G401" s="30">
        <v>43778</v>
      </c>
      <c r="H401" s="30">
        <v>43778</v>
      </c>
      <c r="I401" s="31">
        <v>434</v>
      </c>
      <c r="J401" t="s">
        <v>44</v>
      </c>
      <c r="L401" t="s">
        <v>37</v>
      </c>
      <c r="M401" t="s">
        <v>38</v>
      </c>
      <c r="Q401" t="s">
        <v>33</v>
      </c>
      <c r="W401" s="32">
        <v>-1.26</v>
      </c>
      <c r="X401" t="s">
        <v>929</v>
      </c>
      <c r="Y401" t="s">
        <v>930</v>
      </c>
      <c r="Z401" t="s">
        <v>937</v>
      </c>
    </row>
    <row r="402" spans="1:26" x14ac:dyDescent="0.3">
      <c r="A402" t="s">
        <v>26</v>
      </c>
      <c r="B402" t="s">
        <v>27</v>
      </c>
      <c r="C402" s="31">
        <v>2020</v>
      </c>
      <c r="D402" s="31">
        <v>5</v>
      </c>
      <c r="E402" t="s">
        <v>921</v>
      </c>
      <c r="F402" t="s">
        <v>936</v>
      </c>
      <c r="G402" s="30">
        <v>43778</v>
      </c>
      <c r="H402" s="30">
        <v>43778</v>
      </c>
      <c r="I402" s="31">
        <v>444</v>
      </c>
      <c r="J402" t="s">
        <v>44</v>
      </c>
      <c r="L402" t="s">
        <v>37</v>
      </c>
      <c r="M402" t="s">
        <v>38</v>
      </c>
      <c r="Q402" t="s">
        <v>33</v>
      </c>
      <c r="W402" s="32">
        <v>-0.11</v>
      </c>
      <c r="X402" t="s">
        <v>929</v>
      </c>
      <c r="Y402" t="s">
        <v>930</v>
      </c>
      <c r="Z402" t="s">
        <v>937</v>
      </c>
    </row>
    <row r="403" spans="1:26" x14ac:dyDescent="0.3">
      <c r="A403" t="s">
        <v>26</v>
      </c>
      <c r="B403" t="s">
        <v>27</v>
      </c>
      <c r="C403" s="31">
        <v>2020</v>
      </c>
      <c r="D403" s="31">
        <v>5</v>
      </c>
      <c r="E403" t="s">
        <v>921</v>
      </c>
      <c r="F403" t="s">
        <v>936</v>
      </c>
      <c r="G403" s="30">
        <v>43778</v>
      </c>
      <c r="H403" s="30">
        <v>43778</v>
      </c>
      <c r="I403" s="31">
        <v>454</v>
      </c>
      <c r="J403" t="s">
        <v>44</v>
      </c>
      <c r="L403" t="s">
        <v>37</v>
      </c>
      <c r="M403" t="s">
        <v>38</v>
      </c>
      <c r="Q403" t="s">
        <v>33</v>
      </c>
      <c r="W403" s="32">
        <v>-0.97</v>
      </c>
      <c r="X403" t="s">
        <v>929</v>
      </c>
      <c r="Y403" t="s">
        <v>930</v>
      </c>
      <c r="Z403" t="s">
        <v>937</v>
      </c>
    </row>
    <row r="404" spans="1:26" x14ac:dyDescent="0.3">
      <c r="A404" t="s">
        <v>26</v>
      </c>
      <c r="B404" t="s">
        <v>27</v>
      </c>
      <c r="C404" s="31">
        <v>2020</v>
      </c>
      <c r="D404" s="31">
        <v>5</v>
      </c>
      <c r="E404" t="s">
        <v>921</v>
      </c>
      <c r="F404" t="s">
        <v>936</v>
      </c>
      <c r="G404" s="30">
        <v>43778</v>
      </c>
      <c r="H404" s="30">
        <v>43778</v>
      </c>
      <c r="I404" s="31">
        <v>464</v>
      </c>
      <c r="J404" t="s">
        <v>44</v>
      </c>
      <c r="L404" t="s">
        <v>37</v>
      </c>
      <c r="M404" t="s">
        <v>38</v>
      </c>
      <c r="Q404" t="s">
        <v>33</v>
      </c>
      <c r="W404" s="32">
        <v>-1.53</v>
      </c>
      <c r="X404" t="s">
        <v>929</v>
      </c>
      <c r="Y404" t="s">
        <v>930</v>
      </c>
      <c r="Z404" t="s">
        <v>937</v>
      </c>
    </row>
    <row r="405" spans="1:26" x14ac:dyDescent="0.3">
      <c r="A405" t="s">
        <v>26</v>
      </c>
      <c r="B405" t="s">
        <v>27</v>
      </c>
      <c r="C405" s="31">
        <v>2020</v>
      </c>
      <c r="D405" s="31">
        <v>5</v>
      </c>
      <c r="E405" t="s">
        <v>921</v>
      </c>
      <c r="F405" t="s">
        <v>936</v>
      </c>
      <c r="G405" s="30">
        <v>43778</v>
      </c>
      <c r="H405" s="30">
        <v>43778</v>
      </c>
      <c r="I405" s="31">
        <v>474</v>
      </c>
      <c r="J405" t="s">
        <v>44</v>
      </c>
      <c r="L405" t="s">
        <v>37</v>
      </c>
      <c r="M405" t="s">
        <v>38</v>
      </c>
      <c r="Q405" t="s">
        <v>33</v>
      </c>
      <c r="W405" s="32">
        <v>-1.53</v>
      </c>
      <c r="X405" t="s">
        <v>929</v>
      </c>
      <c r="Y405" t="s">
        <v>930</v>
      </c>
      <c r="Z405" t="s">
        <v>937</v>
      </c>
    </row>
    <row r="406" spans="1:26" x14ac:dyDescent="0.3">
      <c r="A406" t="s">
        <v>26</v>
      </c>
      <c r="B406" t="s">
        <v>27</v>
      </c>
      <c r="C406" s="31">
        <v>2020</v>
      </c>
      <c r="D406" s="31">
        <v>5</v>
      </c>
      <c r="E406" t="s">
        <v>921</v>
      </c>
      <c r="F406" t="s">
        <v>936</v>
      </c>
      <c r="G406" s="30">
        <v>43778</v>
      </c>
      <c r="H406" s="30">
        <v>43778</v>
      </c>
      <c r="I406" s="31">
        <v>484</v>
      </c>
      <c r="J406" t="s">
        <v>44</v>
      </c>
      <c r="L406" t="s">
        <v>37</v>
      </c>
      <c r="M406" t="s">
        <v>38</v>
      </c>
      <c r="Q406" t="s">
        <v>33</v>
      </c>
      <c r="W406" s="32">
        <v>-0.15</v>
      </c>
      <c r="X406" t="s">
        <v>929</v>
      </c>
      <c r="Y406" t="s">
        <v>930</v>
      </c>
      <c r="Z406" t="s">
        <v>937</v>
      </c>
    </row>
    <row r="407" spans="1:26" x14ac:dyDescent="0.3">
      <c r="A407" t="s">
        <v>26</v>
      </c>
      <c r="B407" t="s">
        <v>27</v>
      </c>
      <c r="C407" s="31">
        <v>2020</v>
      </c>
      <c r="D407" s="31">
        <v>5</v>
      </c>
      <c r="E407" t="s">
        <v>921</v>
      </c>
      <c r="F407" t="s">
        <v>936</v>
      </c>
      <c r="G407" s="30">
        <v>43778</v>
      </c>
      <c r="H407" s="30">
        <v>43778</v>
      </c>
      <c r="I407" s="31">
        <v>494</v>
      </c>
      <c r="J407" t="s">
        <v>44</v>
      </c>
      <c r="L407" t="s">
        <v>37</v>
      </c>
      <c r="M407" t="s">
        <v>38</v>
      </c>
      <c r="Q407" t="s">
        <v>33</v>
      </c>
      <c r="W407" s="32">
        <v>-1.29</v>
      </c>
      <c r="X407" t="s">
        <v>929</v>
      </c>
      <c r="Y407" t="s">
        <v>930</v>
      </c>
      <c r="Z407" t="s">
        <v>937</v>
      </c>
    </row>
    <row r="408" spans="1:26" x14ac:dyDescent="0.3">
      <c r="A408" t="s">
        <v>26</v>
      </c>
      <c r="B408" t="s">
        <v>27</v>
      </c>
      <c r="C408" s="31">
        <v>2020</v>
      </c>
      <c r="D408" s="31">
        <v>5</v>
      </c>
      <c r="E408" t="s">
        <v>921</v>
      </c>
      <c r="F408" t="s">
        <v>936</v>
      </c>
      <c r="G408" s="30">
        <v>43778</v>
      </c>
      <c r="H408" s="30">
        <v>43778</v>
      </c>
      <c r="I408" s="31">
        <v>504</v>
      </c>
      <c r="J408" t="s">
        <v>44</v>
      </c>
      <c r="L408" t="s">
        <v>37</v>
      </c>
      <c r="M408" t="s">
        <v>38</v>
      </c>
      <c r="Q408" t="s">
        <v>33</v>
      </c>
      <c r="W408" s="32">
        <v>-1.49</v>
      </c>
      <c r="X408" t="s">
        <v>929</v>
      </c>
      <c r="Y408" t="s">
        <v>930</v>
      </c>
      <c r="Z408" t="s">
        <v>937</v>
      </c>
    </row>
    <row r="409" spans="1:26" x14ac:dyDescent="0.3">
      <c r="A409" t="s">
        <v>26</v>
      </c>
      <c r="B409" t="s">
        <v>27</v>
      </c>
      <c r="C409" s="31">
        <v>2020</v>
      </c>
      <c r="D409" s="31">
        <v>5</v>
      </c>
      <c r="E409" t="s">
        <v>921</v>
      </c>
      <c r="F409" t="s">
        <v>936</v>
      </c>
      <c r="G409" s="30">
        <v>43778</v>
      </c>
      <c r="H409" s="30">
        <v>43778</v>
      </c>
      <c r="I409" s="31">
        <v>514</v>
      </c>
      <c r="J409" t="s">
        <v>44</v>
      </c>
      <c r="L409" t="s">
        <v>37</v>
      </c>
      <c r="M409" t="s">
        <v>38</v>
      </c>
      <c r="Q409" t="s">
        <v>33</v>
      </c>
      <c r="W409" s="32">
        <v>-0.15</v>
      </c>
      <c r="X409" t="s">
        <v>929</v>
      </c>
      <c r="Y409" t="s">
        <v>930</v>
      </c>
      <c r="Z409" t="s">
        <v>937</v>
      </c>
    </row>
    <row r="410" spans="1:26" x14ac:dyDescent="0.3">
      <c r="A410" t="s">
        <v>26</v>
      </c>
      <c r="B410" t="s">
        <v>27</v>
      </c>
      <c r="C410" s="31">
        <v>2020</v>
      </c>
      <c r="D410" s="31">
        <v>5</v>
      </c>
      <c r="E410" t="s">
        <v>921</v>
      </c>
      <c r="F410" t="s">
        <v>936</v>
      </c>
      <c r="G410" s="30">
        <v>43778</v>
      </c>
      <c r="H410" s="30">
        <v>43778</v>
      </c>
      <c r="I410" s="31">
        <v>524</v>
      </c>
      <c r="J410" t="s">
        <v>44</v>
      </c>
      <c r="L410" t="s">
        <v>37</v>
      </c>
      <c r="M410" t="s">
        <v>38</v>
      </c>
      <c r="Q410" t="s">
        <v>33</v>
      </c>
      <c r="W410" s="32">
        <v>-3.27</v>
      </c>
      <c r="X410" t="s">
        <v>929</v>
      </c>
      <c r="Y410" t="s">
        <v>930</v>
      </c>
      <c r="Z410" t="s">
        <v>937</v>
      </c>
    </row>
    <row r="411" spans="1:26" x14ac:dyDescent="0.3">
      <c r="A411" t="s">
        <v>26</v>
      </c>
      <c r="B411" t="s">
        <v>27</v>
      </c>
      <c r="C411" s="31">
        <v>2020</v>
      </c>
      <c r="D411" s="31">
        <v>5</v>
      </c>
      <c r="E411" t="s">
        <v>921</v>
      </c>
      <c r="F411" t="s">
        <v>936</v>
      </c>
      <c r="G411" s="30">
        <v>43778</v>
      </c>
      <c r="H411" s="30">
        <v>43778</v>
      </c>
      <c r="I411" s="31">
        <v>534</v>
      </c>
      <c r="J411" t="s">
        <v>44</v>
      </c>
      <c r="L411" t="s">
        <v>37</v>
      </c>
      <c r="M411" t="s">
        <v>38</v>
      </c>
      <c r="Q411" t="s">
        <v>33</v>
      </c>
      <c r="W411" s="32">
        <v>-0.39</v>
      </c>
      <c r="X411" t="s">
        <v>929</v>
      </c>
      <c r="Y411" t="s">
        <v>930</v>
      </c>
      <c r="Z411" t="s">
        <v>937</v>
      </c>
    </row>
    <row r="412" spans="1:26" x14ac:dyDescent="0.3">
      <c r="A412" t="s">
        <v>26</v>
      </c>
      <c r="B412" t="s">
        <v>27</v>
      </c>
      <c r="C412" s="31">
        <v>2020</v>
      </c>
      <c r="D412" s="31">
        <v>5</v>
      </c>
      <c r="E412" t="s">
        <v>921</v>
      </c>
      <c r="F412" t="s">
        <v>936</v>
      </c>
      <c r="G412" s="30">
        <v>43778</v>
      </c>
      <c r="H412" s="30">
        <v>43778</v>
      </c>
      <c r="I412" s="31">
        <v>544</v>
      </c>
      <c r="J412" t="s">
        <v>44</v>
      </c>
      <c r="L412" t="s">
        <v>37</v>
      </c>
      <c r="M412" t="s">
        <v>38</v>
      </c>
      <c r="Q412" t="s">
        <v>33</v>
      </c>
      <c r="W412" s="32">
        <v>-3.81</v>
      </c>
      <c r="X412" t="s">
        <v>929</v>
      </c>
      <c r="Y412" t="s">
        <v>930</v>
      </c>
      <c r="Z412" t="s">
        <v>937</v>
      </c>
    </row>
    <row r="413" spans="1:26" x14ac:dyDescent="0.3">
      <c r="A413" t="s">
        <v>26</v>
      </c>
      <c r="B413" t="s">
        <v>27</v>
      </c>
      <c r="C413" s="31">
        <v>2020</v>
      </c>
      <c r="D413" s="31">
        <v>5</v>
      </c>
      <c r="E413" t="s">
        <v>921</v>
      </c>
      <c r="F413" t="s">
        <v>936</v>
      </c>
      <c r="G413" s="30">
        <v>43778</v>
      </c>
      <c r="H413" s="30">
        <v>43778</v>
      </c>
      <c r="I413" s="31">
        <v>554</v>
      </c>
      <c r="J413" t="s">
        <v>44</v>
      </c>
      <c r="L413" t="s">
        <v>37</v>
      </c>
      <c r="M413" t="s">
        <v>38</v>
      </c>
      <c r="Q413" t="s">
        <v>33</v>
      </c>
      <c r="W413" s="32">
        <v>-3.81</v>
      </c>
      <c r="X413" t="s">
        <v>929</v>
      </c>
      <c r="Y413" t="s">
        <v>930</v>
      </c>
      <c r="Z413" t="s">
        <v>937</v>
      </c>
    </row>
    <row r="414" spans="1:26" x14ac:dyDescent="0.3">
      <c r="A414" t="s">
        <v>26</v>
      </c>
      <c r="B414" t="s">
        <v>27</v>
      </c>
      <c r="C414" s="31">
        <v>2020</v>
      </c>
      <c r="D414" s="31">
        <v>5</v>
      </c>
      <c r="E414" t="s">
        <v>921</v>
      </c>
      <c r="F414" t="s">
        <v>936</v>
      </c>
      <c r="G414" s="30">
        <v>43778</v>
      </c>
      <c r="H414" s="30">
        <v>43778</v>
      </c>
      <c r="I414" s="31">
        <v>564</v>
      </c>
      <c r="J414" t="s">
        <v>44</v>
      </c>
      <c r="L414" t="s">
        <v>37</v>
      </c>
      <c r="M414" t="s">
        <v>38</v>
      </c>
      <c r="Q414" t="s">
        <v>33</v>
      </c>
      <c r="W414" s="32">
        <v>-0.52</v>
      </c>
      <c r="X414" t="s">
        <v>929</v>
      </c>
      <c r="Y414" t="s">
        <v>930</v>
      </c>
      <c r="Z414" t="s">
        <v>937</v>
      </c>
    </row>
    <row r="415" spans="1:26" x14ac:dyDescent="0.3">
      <c r="A415" t="s">
        <v>26</v>
      </c>
      <c r="B415" t="s">
        <v>27</v>
      </c>
      <c r="C415" s="31">
        <v>2020</v>
      </c>
      <c r="D415" s="31">
        <v>5</v>
      </c>
      <c r="E415" t="s">
        <v>921</v>
      </c>
      <c r="F415" t="s">
        <v>936</v>
      </c>
      <c r="G415" s="30">
        <v>43778</v>
      </c>
      <c r="H415" s="30">
        <v>43778</v>
      </c>
      <c r="I415" s="31">
        <v>574</v>
      </c>
      <c r="J415" t="s">
        <v>44</v>
      </c>
      <c r="L415" t="s">
        <v>37</v>
      </c>
      <c r="M415" t="s">
        <v>38</v>
      </c>
      <c r="Q415" t="s">
        <v>33</v>
      </c>
      <c r="W415" s="32">
        <v>-0.52</v>
      </c>
      <c r="X415" t="s">
        <v>929</v>
      </c>
      <c r="Y415" t="s">
        <v>930</v>
      </c>
      <c r="Z415" t="s">
        <v>937</v>
      </c>
    </row>
    <row r="416" spans="1:26" x14ac:dyDescent="0.3">
      <c r="A416" t="s">
        <v>26</v>
      </c>
      <c r="B416" t="s">
        <v>27</v>
      </c>
      <c r="C416" s="31">
        <v>2020</v>
      </c>
      <c r="D416" s="31">
        <v>5</v>
      </c>
      <c r="E416" t="s">
        <v>921</v>
      </c>
      <c r="F416" t="s">
        <v>936</v>
      </c>
      <c r="G416" s="30">
        <v>43778</v>
      </c>
      <c r="H416" s="30">
        <v>43778</v>
      </c>
      <c r="I416" s="31">
        <v>584</v>
      </c>
      <c r="J416" t="s">
        <v>44</v>
      </c>
      <c r="L416" t="s">
        <v>37</v>
      </c>
      <c r="M416" t="s">
        <v>38</v>
      </c>
      <c r="Q416" t="s">
        <v>33</v>
      </c>
      <c r="W416" s="32">
        <v>-3.81</v>
      </c>
      <c r="X416" t="s">
        <v>929</v>
      </c>
      <c r="Y416" t="s">
        <v>930</v>
      </c>
      <c r="Z416" t="s">
        <v>937</v>
      </c>
    </row>
    <row r="417" spans="1:26" x14ac:dyDescent="0.3">
      <c r="A417" t="s">
        <v>26</v>
      </c>
      <c r="B417" t="s">
        <v>27</v>
      </c>
      <c r="C417" s="31">
        <v>2020</v>
      </c>
      <c r="D417" s="31">
        <v>5</v>
      </c>
      <c r="E417" t="s">
        <v>921</v>
      </c>
      <c r="F417" t="s">
        <v>936</v>
      </c>
      <c r="G417" s="30">
        <v>43778</v>
      </c>
      <c r="H417" s="30">
        <v>43778</v>
      </c>
      <c r="I417" s="31">
        <v>594</v>
      </c>
      <c r="J417" t="s">
        <v>44</v>
      </c>
      <c r="L417" t="s">
        <v>37</v>
      </c>
      <c r="M417" t="s">
        <v>38</v>
      </c>
      <c r="Q417" t="s">
        <v>33</v>
      </c>
      <c r="W417" s="32">
        <v>-0.52</v>
      </c>
      <c r="X417" t="s">
        <v>929</v>
      </c>
      <c r="Y417" t="s">
        <v>930</v>
      </c>
      <c r="Z417" t="s">
        <v>937</v>
      </c>
    </row>
    <row r="418" spans="1:26" x14ac:dyDescent="0.3">
      <c r="A418" t="s">
        <v>26</v>
      </c>
      <c r="B418" t="s">
        <v>27</v>
      </c>
      <c r="C418" s="31">
        <v>2020</v>
      </c>
      <c r="D418" s="31">
        <v>5</v>
      </c>
      <c r="E418" t="s">
        <v>921</v>
      </c>
      <c r="F418" t="s">
        <v>936</v>
      </c>
      <c r="G418" s="30">
        <v>43778</v>
      </c>
      <c r="H418" s="30">
        <v>43778</v>
      </c>
      <c r="I418" s="31">
        <v>604</v>
      </c>
      <c r="J418" t="s">
        <v>44</v>
      </c>
      <c r="L418" t="s">
        <v>37</v>
      </c>
      <c r="M418" t="s">
        <v>38</v>
      </c>
      <c r="Q418" t="s">
        <v>33</v>
      </c>
      <c r="W418" s="32">
        <v>-0.9</v>
      </c>
      <c r="X418" t="s">
        <v>929</v>
      </c>
      <c r="Y418" t="s">
        <v>930</v>
      </c>
      <c r="Z418" t="s">
        <v>937</v>
      </c>
    </row>
    <row r="419" spans="1:26" x14ac:dyDescent="0.3">
      <c r="A419" t="s">
        <v>26</v>
      </c>
      <c r="B419" t="s">
        <v>27</v>
      </c>
      <c r="C419" s="31">
        <v>2020</v>
      </c>
      <c r="D419" s="31">
        <v>5</v>
      </c>
      <c r="E419" t="s">
        <v>921</v>
      </c>
      <c r="F419" t="s">
        <v>936</v>
      </c>
      <c r="G419" s="30">
        <v>43778</v>
      </c>
      <c r="H419" s="30">
        <v>43778</v>
      </c>
      <c r="I419" s="31">
        <v>614</v>
      </c>
      <c r="J419" t="s">
        <v>44</v>
      </c>
      <c r="L419" t="s">
        <v>37</v>
      </c>
      <c r="M419" t="s">
        <v>38</v>
      </c>
      <c r="Q419" t="s">
        <v>33</v>
      </c>
      <c r="W419" s="32">
        <v>-0.9</v>
      </c>
      <c r="X419" t="s">
        <v>929</v>
      </c>
      <c r="Y419" t="s">
        <v>930</v>
      </c>
      <c r="Z419" t="s">
        <v>937</v>
      </c>
    </row>
    <row r="420" spans="1:26" x14ac:dyDescent="0.3">
      <c r="A420" t="s">
        <v>26</v>
      </c>
      <c r="B420" t="s">
        <v>27</v>
      </c>
      <c r="C420" s="31">
        <v>2020</v>
      </c>
      <c r="D420" s="31">
        <v>5</v>
      </c>
      <c r="E420" t="s">
        <v>921</v>
      </c>
      <c r="F420" t="s">
        <v>936</v>
      </c>
      <c r="G420" s="30">
        <v>43778</v>
      </c>
      <c r="H420" s="30">
        <v>43778</v>
      </c>
      <c r="I420" s="31">
        <v>624</v>
      </c>
      <c r="J420" t="s">
        <v>44</v>
      </c>
      <c r="L420" t="s">
        <v>37</v>
      </c>
      <c r="M420" t="s">
        <v>38</v>
      </c>
      <c r="Q420" t="s">
        <v>33</v>
      </c>
      <c r="W420" s="32">
        <v>-2.7</v>
      </c>
      <c r="X420" t="s">
        <v>929</v>
      </c>
      <c r="Y420" t="s">
        <v>930</v>
      </c>
      <c r="Z420" t="s">
        <v>937</v>
      </c>
    </row>
    <row r="421" spans="1:26" x14ac:dyDescent="0.3">
      <c r="A421" t="s">
        <v>26</v>
      </c>
      <c r="B421" t="s">
        <v>27</v>
      </c>
      <c r="C421" s="31">
        <v>2020</v>
      </c>
      <c r="D421" s="31">
        <v>5</v>
      </c>
      <c r="E421" t="s">
        <v>632</v>
      </c>
      <c r="F421" t="s">
        <v>938</v>
      </c>
      <c r="G421" s="30">
        <v>43781</v>
      </c>
      <c r="H421" s="30">
        <v>43787</v>
      </c>
      <c r="I421" s="31">
        <v>32</v>
      </c>
      <c r="J421" t="s">
        <v>44</v>
      </c>
      <c r="L421" t="s">
        <v>37</v>
      </c>
      <c r="M421" t="s">
        <v>38</v>
      </c>
      <c r="Q421" t="s">
        <v>720</v>
      </c>
      <c r="W421" s="32">
        <v>-2088.5300000000002</v>
      </c>
      <c r="Y421" t="s">
        <v>45</v>
      </c>
      <c r="Z421" t="s">
        <v>941</v>
      </c>
    </row>
    <row r="422" spans="1:26" x14ac:dyDescent="0.3">
      <c r="A422" t="s">
        <v>26</v>
      </c>
      <c r="B422" t="s">
        <v>27</v>
      </c>
      <c r="C422" s="31">
        <v>2020</v>
      </c>
      <c r="D422" s="31">
        <v>5</v>
      </c>
      <c r="E422" t="s">
        <v>921</v>
      </c>
      <c r="F422" t="s">
        <v>945</v>
      </c>
      <c r="G422" s="30">
        <v>43782</v>
      </c>
      <c r="H422" s="30">
        <v>43782</v>
      </c>
      <c r="I422" s="31">
        <v>18</v>
      </c>
      <c r="J422" t="s">
        <v>44</v>
      </c>
      <c r="L422" t="s">
        <v>37</v>
      </c>
      <c r="M422" t="s">
        <v>38</v>
      </c>
      <c r="Q422" t="s">
        <v>33</v>
      </c>
      <c r="W422" s="32">
        <v>-0.44</v>
      </c>
      <c r="X422" t="s">
        <v>944</v>
      </c>
      <c r="Y422" t="s">
        <v>930</v>
      </c>
      <c r="Z422" t="s">
        <v>937</v>
      </c>
    </row>
    <row r="423" spans="1:26" x14ac:dyDescent="0.3">
      <c r="A423" t="s">
        <v>26</v>
      </c>
      <c r="B423" t="s">
        <v>27</v>
      </c>
      <c r="C423" s="31">
        <v>2020</v>
      </c>
      <c r="D423" s="31">
        <v>5</v>
      </c>
      <c r="E423" t="s">
        <v>921</v>
      </c>
      <c r="F423" t="s">
        <v>945</v>
      </c>
      <c r="G423" s="30">
        <v>43782</v>
      </c>
      <c r="H423" s="30">
        <v>43782</v>
      </c>
      <c r="I423" s="31">
        <v>28</v>
      </c>
      <c r="J423" t="s">
        <v>44</v>
      </c>
      <c r="L423" t="s">
        <v>37</v>
      </c>
      <c r="M423" t="s">
        <v>38</v>
      </c>
      <c r="Q423" t="s">
        <v>33</v>
      </c>
      <c r="W423" s="32">
        <v>-0.44</v>
      </c>
      <c r="X423" t="s">
        <v>944</v>
      </c>
      <c r="Y423" t="s">
        <v>930</v>
      </c>
      <c r="Z423" t="s">
        <v>937</v>
      </c>
    </row>
    <row r="424" spans="1:26" x14ac:dyDescent="0.3">
      <c r="A424" t="s">
        <v>26</v>
      </c>
      <c r="B424" t="s">
        <v>27</v>
      </c>
      <c r="C424" s="31">
        <v>2020</v>
      </c>
      <c r="D424" s="31">
        <v>5</v>
      </c>
      <c r="E424" t="s">
        <v>921</v>
      </c>
      <c r="F424" t="s">
        <v>945</v>
      </c>
      <c r="G424" s="30">
        <v>43782</v>
      </c>
      <c r="H424" s="30">
        <v>43782</v>
      </c>
      <c r="I424" s="31">
        <v>38</v>
      </c>
      <c r="J424" t="s">
        <v>44</v>
      </c>
      <c r="L424" t="s">
        <v>37</v>
      </c>
      <c r="M424" t="s">
        <v>38</v>
      </c>
      <c r="Q424" t="s">
        <v>33</v>
      </c>
      <c r="W424" s="32">
        <v>-1.26</v>
      </c>
      <c r="X424" t="s">
        <v>944</v>
      </c>
      <c r="Y424" t="s">
        <v>930</v>
      </c>
      <c r="Z424" t="s">
        <v>937</v>
      </c>
    </row>
    <row r="425" spans="1:26" x14ac:dyDescent="0.3">
      <c r="A425" t="s">
        <v>26</v>
      </c>
      <c r="B425" t="s">
        <v>27</v>
      </c>
      <c r="C425" s="31">
        <v>2020</v>
      </c>
      <c r="D425" s="31">
        <v>5</v>
      </c>
      <c r="E425" t="s">
        <v>921</v>
      </c>
      <c r="F425" t="s">
        <v>945</v>
      </c>
      <c r="G425" s="30">
        <v>43782</v>
      </c>
      <c r="H425" s="30">
        <v>43782</v>
      </c>
      <c r="I425" s="31">
        <v>48</v>
      </c>
      <c r="J425" t="s">
        <v>44</v>
      </c>
      <c r="L425" t="s">
        <v>37</v>
      </c>
      <c r="M425" t="s">
        <v>38</v>
      </c>
      <c r="Q425" t="s">
        <v>33</v>
      </c>
      <c r="W425" s="32">
        <v>-0.11</v>
      </c>
      <c r="X425" t="s">
        <v>944</v>
      </c>
      <c r="Y425" t="s">
        <v>930</v>
      </c>
      <c r="Z425" t="s">
        <v>937</v>
      </c>
    </row>
    <row r="426" spans="1:26" x14ac:dyDescent="0.3">
      <c r="A426" t="s">
        <v>26</v>
      </c>
      <c r="B426" t="s">
        <v>27</v>
      </c>
      <c r="C426" s="31">
        <v>2020</v>
      </c>
      <c r="D426" s="31">
        <v>5</v>
      </c>
      <c r="E426" t="s">
        <v>921</v>
      </c>
      <c r="F426" t="s">
        <v>945</v>
      </c>
      <c r="G426" s="30">
        <v>43782</v>
      </c>
      <c r="H426" s="30">
        <v>43782</v>
      </c>
      <c r="I426" s="31">
        <v>58</v>
      </c>
      <c r="J426" t="s">
        <v>44</v>
      </c>
      <c r="L426" t="s">
        <v>37</v>
      </c>
      <c r="M426" t="s">
        <v>38</v>
      </c>
      <c r="Q426" t="s">
        <v>33</v>
      </c>
      <c r="W426" s="32">
        <v>-0.97</v>
      </c>
      <c r="X426" t="s">
        <v>944</v>
      </c>
      <c r="Y426" t="s">
        <v>930</v>
      </c>
      <c r="Z426" t="s">
        <v>937</v>
      </c>
    </row>
    <row r="427" spans="1:26" x14ac:dyDescent="0.3">
      <c r="A427" t="s">
        <v>26</v>
      </c>
      <c r="B427" t="s">
        <v>27</v>
      </c>
      <c r="C427" s="31">
        <v>2020</v>
      </c>
      <c r="D427" s="31">
        <v>5</v>
      </c>
      <c r="E427" t="s">
        <v>921</v>
      </c>
      <c r="F427" t="s">
        <v>945</v>
      </c>
      <c r="G427" s="30">
        <v>43782</v>
      </c>
      <c r="H427" s="30">
        <v>43782</v>
      </c>
      <c r="I427" s="31">
        <v>68</v>
      </c>
      <c r="J427" t="s">
        <v>44</v>
      </c>
      <c r="L427" t="s">
        <v>37</v>
      </c>
      <c r="M427" t="s">
        <v>38</v>
      </c>
      <c r="Q427" t="s">
        <v>33</v>
      </c>
      <c r="W427" s="32">
        <v>-1.29</v>
      </c>
      <c r="X427" t="s">
        <v>944</v>
      </c>
      <c r="Y427" t="s">
        <v>930</v>
      </c>
      <c r="Z427" t="s">
        <v>937</v>
      </c>
    </row>
    <row r="428" spans="1:26" x14ac:dyDescent="0.3">
      <c r="A428" t="s">
        <v>26</v>
      </c>
      <c r="B428" t="s">
        <v>27</v>
      </c>
      <c r="C428" s="31">
        <v>2020</v>
      </c>
      <c r="D428" s="31">
        <v>5</v>
      </c>
      <c r="E428" t="s">
        <v>921</v>
      </c>
      <c r="F428" t="s">
        <v>945</v>
      </c>
      <c r="G428" s="30">
        <v>43782</v>
      </c>
      <c r="H428" s="30">
        <v>43782</v>
      </c>
      <c r="I428" s="31">
        <v>78</v>
      </c>
      <c r="J428" t="s">
        <v>44</v>
      </c>
      <c r="L428" t="s">
        <v>37</v>
      </c>
      <c r="M428" t="s">
        <v>38</v>
      </c>
      <c r="Q428" t="s">
        <v>33</v>
      </c>
      <c r="W428" s="32">
        <v>-1.38</v>
      </c>
      <c r="X428" t="s">
        <v>944</v>
      </c>
      <c r="Y428" t="s">
        <v>930</v>
      </c>
      <c r="Z428" t="s">
        <v>937</v>
      </c>
    </row>
    <row r="429" spans="1:26" x14ac:dyDescent="0.3">
      <c r="A429" t="s">
        <v>26</v>
      </c>
      <c r="B429" t="s">
        <v>27</v>
      </c>
      <c r="C429" s="31">
        <v>2020</v>
      </c>
      <c r="D429" s="31">
        <v>5</v>
      </c>
      <c r="E429" t="s">
        <v>921</v>
      </c>
      <c r="F429" t="s">
        <v>945</v>
      </c>
      <c r="G429" s="30">
        <v>43782</v>
      </c>
      <c r="H429" s="30">
        <v>43782</v>
      </c>
      <c r="I429" s="31">
        <v>88</v>
      </c>
      <c r="J429" t="s">
        <v>44</v>
      </c>
      <c r="L429" t="s">
        <v>37</v>
      </c>
      <c r="M429" t="s">
        <v>38</v>
      </c>
      <c r="Q429" t="s">
        <v>33</v>
      </c>
      <c r="W429" s="32">
        <v>-0.15</v>
      </c>
      <c r="X429" t="s">
        <v>944</v>
      </c>
      <c r="Y429" t="s">
        <v>930</v>
      </c>
      <c r="Z429" t="s">
        <v>937</v>
      </c>
    </row>
    <row r="430" spans="1:26" x14ac:dyDescent="0.3">
      <c r="A430" t="s">
        <v>26</v>
      </c>
      <c r="B430" t="s">
        <v>27</v>
      </c>
      <c r="C430" s="31">
        <v>2020</v>
      </c>
      <c r="D430" s="31">
        <v>5</v>
      </c>
      <c r="E430" t="s">
        <v>921</v>
      </c>
      <c r="F430" t="s">
        <v>945</v>
      </c>
      <c r="G430" s="30">
        <v>43782</v>
      </c>
      <c r="H430" s="30">
        <v>43782</v>
      </c>
      <c r="I430" s="31">
        <v>98</v>
      </c>
      <c r="J430" t="s">
        <v>44</v>
      </c>
      <c r="L430" t="s">
        <v>37</v>
      </c>
      <c r="M430" t="s">
        <v>38</v>
      </c>
      <c r="Q430" t="s">
        <v>33</v>
      </c>
      <c r="W430" s="32">
        <v>-0.15</v>
      </c>
      <c r="X430" t="s">
        <v>944</v>
      </c>
      <c r="Y430" t="s">
        <v>930</v>
      </c>
      <c r="Z430" t="s">
        <v>937</v>
      </c>
    </row>
    <row r="431" spans="1:26" x14ac:dyDescent="0.3">
      <c r="A431" t="s">
        <v>26</v>
      </c>
      <c r="B431" t="s">
        <v>27</v>
      </c>
      <c r="C431" s="31">
        <v>2020</v>
      </c>
      <c r="D431" s="31">
        <v>5</v>
      </c>
      <c r="E431" t="s">
        <v>921</v>
      </c>
      <c r="F431" t="s">
        <v>945</v>
      </c>
      <c r="G431" s="30">
        <v>43782</v>
      </c>
      <c r="H431" s="30">
        <v>43782</v>
      </c>
      <c r="I431" s="31">
        <v>108</v>
      </c>
      <c r="J431" t="s">
        <v>44</v>
      </c>
      <c r="L431" t="s">
        <v>37</v>
      </c>
      <c r="M431" t="s">
        <v>38</v>
      </c>
      <c r="Q431" t="s">
        <v>33</v>
      </c>
      <c r="W431" s="32">
        <v>-0.11</v>
      </c>
      <c r="X431" t="s">
        <v>944</v>
      </c>
      <c r="Y431" t="s">
        <v>930</v>
      </c>
      <c r="Z431" t="s">
        <v>937</v>
      </c>
    </row>
    <row r="432" spans="1:26" x14ac:dyDescent="0.3">
      <c r="A432" t="s">
        <v>26</v>
      </c>
      <c r="B432" t="s">
        <v>27</v>
      </c>
      <c r="C432" s="31">
        <v>2020</v>
      </c>
      <c r="D432" s="31">
        <v>5</v>
      </c>
      <c r="E432" t="s">
        <v>921</v>
      </c>
      <c r="F432" t="s">
        <v>945</v>
      </c>
      <c r="G432" s="30">
        <v>43782</v>
      </c>
      <c r="H432" s="30">
        <v>43782</v>
      </c>
      <c r="I432" s="31">
        <v>118</v>
      </c>
      <c r="J432" t="s">
        <v>44</v>
      </c>
      <c r="L432" t="s">
        <v>37</v>
      </c>
      <c r="M432" t="s">
        <v>38</v>
      </c>
      <c r="Q432" t="s">
        <v>33</v>
      </c>
      <c r="W432" s="32">
        <v>-1.53</v>
      </c>
      <c r="X432" t="s">
        <v>944</v>
      </c>
      <c r="Y432" t="s">
        <v>930</v>
      </c>
      <c r="Z432" t="s">
        <v>937</v>
      </c>
    </row>
    <row r="433" spans="1:26" x14ac:dyDescent="0.3">
      <c r="A433" t="s">
        <v>26</v>
      </c>
      <c r="B433" t="s">
        <v>27</v>
      </c>
      <c r="C433" s="31">
        <v>2020</v>
      </c>
      <c r="D433" s="31">
        <v>5</v>
      </c>
      <c r="E433" t="s">
        <v>921</v>
      </c>
      <c r="F433" t="s">
        <v>945</v>
      </c>
      <c r="G433" s="30">
        <v>43782</v>
      </c>
      <c r="H433" s="30">
        <v>43782</v>
      </c>
      <c r="I433" s="31">
        <v>128</v>
      </c>
      <c r="J433" t="s">
        <v>44</v>
      </c>
      <c r="L433" t="s">
        <v>37</v>
      </c>
      <c r="M433" t="s">
        <v>38</v>
      </c>
      <c r="Q433" t="s">
        <v>33</v>
      </c>
      <c r="W433" s="32">
        <v>-1.53</v>
      </c>
      <c r="X433" t="s">
        <v>944</v>
      </c>
      <c r="Y433" t="s">
        <v>930</v>
      </c>
      <c r="Z433" t="s">
        <v>937</v>
      </c>
    </row>
    <row r="434" spans="1:26" x14ac:dyDescent="0.3">
      <c r="A434" t="s">
        <v>26</v>
      </c>
      <c r="B434" t="s">
        <v>27</v>
      </c>
      <c r="C434" s="31">
        <v>2020</v>
      </c>
      <c r="D434" s="31">
        <v>5</v>
      </c>
      <c r="E434" t="s">
        <v>921</v>
      </c>
      <c r="F434" t="s">
        <v>945</v>
      </c>
      <c r="G434" s="30">
        <v>43782</v>
      </c>
      <c r="H434" s="30">
        <v>43782</v>
      </c>
      <c r="I434" s="31">
        <v>138</v>
      </c>
      <c r="J434" t="s">
        <v>44</v>
      </c>
      <c r="L434" t="s">
        <v>37</v>
      </c>
      <c r="M434" t="s">
        <v>38</v>
      </c>
      <c r="Q434" t="s">
        <v>33</v>
      </c>
      <c r="W434" s="32">
        <v>-3.27</v>
      </c>
      <c r="X434" t="s">
        <v>944</v>
      </c>
      <c r="Y434" t="s">
        <v>930</v>
      </c>
      <c r="Z434" t="s">
        <v>937</v>
      </c>
    </row>
    <row r="435" spans="1:26" x14ac:dyDescent="0.3">
      <c r="A435" t="s">
        <v>26</v>
      </c>
      <c r="B435" t="s">
        <v>27</v>
      </c>
      <c r="C435" s="31">
        <v>2020</v>
      </c>
      <c r="D435" s="31">
        <v>5</v>
      </c>
      <c r="E435" t="s">
        <v>921</v>
      </c>
      <c r="F435" t="s">
        <v>945</v>
      </c>
      <c r="G435" s="30">
        <v>43782</v>
      </c>
      <c r="H435" s="30">
        <v>43782</v>
      </c>
      <c r="I435" s="31">
        <v>148</v>
      </c>
      <c r="J435" t="s">
        <v>44</v>
      </c>
      <c r="L435" t="s">
        <v>37</v>
      </c>
      <c r="M435" t="s">
        <v>38</v>
      </c>
      <c r="Q435" t="s">
        <v>33</v>
      </c>
      <c r="W435" s="32">
        <v>-0.39</v>
      </c>
      <c r="X435" t="s">
        <v>944</v>
      </c>
      <c r="Y435" t="s">
        <v>930</v>
      </c>
      <c r="Z435" t="s">
        <v>937</v>
      </c>
    </row>
    <row r="436" spans="1:26" x14ac:dyDescent="0.3">
      <c r="A436" t="s">
        <v>26</v>
      </c>
      <c r="B436" t="s">
        <v>27</v>
      </c>
      <c r="C436" s="31">
        <v>2020</v>
      </c>
      <c r="D436" s="31">
        <v>5</v>
      </c>
      <c r="E436" t="s">
        <v>921</v>
      </c>
      <c r="F436" t="s">
        <v>945</v>
      </c>
      <c r="G436" s="30">
        <v>43782</v>
      </c>
      <c r="H436" s="30">
        <v>43782</v>
      </c>
      <c r="I436" s="31">
        <v>158</v>
      </c>
      <c r="J436" t="s">
        <v>44</v>
      </c>
      <c r="L436" t="s">
        <v>37</v>
      </c>
      <c r="M436" t="s">
        <v>38</v>
      </c>
      <c r="Q436" t="s">
        <v>33</v>
      </c>
      <c r="W436" s="32">
        <v>-3.81</v>
      </c>
      <c r="X436" t="s">
        <v>944</v>
      </c>
      <c r="Y436" t="s">
        <v>930</v>
      </c>
      <c r="Z436" t="s">
        <v>937</v>
      </c>
    </row>
    <row r="437" spans="1:26" x14ac:dyDescent="0.3">
      <c r="A437" t="s">
        <v>26</v>
      </c>
      <c r="B437" t="s">
        <v>27</v>
      </c>
      <c r="C437" s="31">
        <v>2020</v>
      </c>
      <c r="D437" s="31">
        <v>5</v>
      </c>
      <c r="E437" t="s">
        <v>921</v>
      </c>
      <c r="F437" t="s">
        <v>945</v>
      </c>
      <c r="G437" s="30">
        <v>43782</v>
      </c>
      <c r="H437" s="30">
        <v>43782</v>
      </c>
      <c r="I437" s="31">
        <v>168</v>
      </c>
      <c r="J437" t="s">
        <v>44</v>
      </c>
      <c r="L437" t="s">
        <v>37</v>
      </c>
      <c r="M437" t="s">
        <v>38</v>
      </c>
      <c r="Q437" t="s">
        <v>33</v>
      </c>
      <c r="W437" s="32">
        <v>-3.81</v>
      </c>
      <c r="X437" t="s">
        <v>944</v>
      </c>
      <c r="Y437" t="s">
        <v>930</v>
      </c>
      <c r="Z437" t="s">
        <v>937</v>
      </c>
    </row>
    <row r="438" spans="1:26" x14ac:dyDescent="0.3">
      <c r="A438" t="s">
        <v>26</v>
      </c>
      <c r="B438" t="s">
        <v>27</v>
      </c>
      <c r="C438" s="31">
        <v>2020</v>
      </c>
      <c r="D438" s="31">
        <v>5</v>
      </c>
      <c r="E438" t="s">
        <v>921</v>
      </c>
      <c r="F438" t="s">
        <v>945</v>
      </c>
      <c r="G438" s="30">
        <v>43782</v>
      </c>
      <c r="H438" s="30">
        <v>43782</v>
      </c>
      <c r="I438" s="31">
        <v>178</v>
      </c>
      <c r="J438" t="s">
        <v>44</v>
      </c>
      <c r="L438" t="s">
        <v>37</v>
      </c>
      <c r="M438" t="s">
        <v>38</v>
      </c>
      <c r="Q438" t="s">
        <v>33</v>
      </c>
      <c r="W438" s="32">
        <v>-3.81</v>
      </c>
      <c r="X438" t="s">
        <v>944</v>
      </c>
      <c r="Y438" t="s">
        <v>930</v>
      </c>
      <c r="Z438" t="s">
        <v>937</v>
      </c>
    </row>
    <row r="439" spans="1:26" x14ac:dyDescent="0.3">
      <c r="A439" t="s">
        <v>26</v>
      </c>
      <c r="B439" t="s">
        <v>27</v>
      </c>
      <c r="C439" s="31">
        <v>2020</v>
      </c>
      <c r="D439" s="31">
        <v>5</v>
      </c>
      <c r="E439" t="s">
        <v>921</v>
      </c>
      <c r="F439" t="s">
        <v>945</v>
      </c>
      <c r="G439" s="30">
        <v>43782</v>
      </c>
      <c r="H439" s="30">
        <v>43782</v>
      </c>
      <c r="I439" s="31">
        <v>188</v>
      </c>
      <c r="J439" t="s">
        <v>44</v>
      </c>
      <c r="L439" t="s">
        <v>37</v>
      </c>
      <c r="M439" t="s">
        <v>38</v>
      </c>
      <c r="Q439" t="s">
        <v>33</v>
      </c>
      <c r="W439" s="32">
        <v>-1.58</v>
      </c>
      <c r="X439" t="s">
        <v>944</v>
      </c>
      <c r="Y439" t="s">
        <v>930</v>
      </c>
      <c r="Z439" t="s">
        <v>937</v>
      </c>
    </row>
    <row r="440" spans="1:26" x14ac:dyDescent="0.3">
      <c r="A440" t="s">
        <v>26</v>
      </c>
      <c r="B440" t="s">
        <v>27</v>
      </c>
      <c r="C440" s="31">
        <v>2020</v>
      </c>
      <c r="D440" s="31">
        <v>5</v>
      </c>
      <c r="E440" t="s">
        <v>921</v>
      </c>
      <c r="F440" t="s">
        <v>945</v>
      </c>
      <c r="G440" s="30">
        <v>43782</v>
      </c>
      <c r="H440" s="30">
        <v>43782</v>
      </c>
      <c r="I440" s="31">
        <v>198</v>
      </c>
      <c r="J440" t="s">
        <v>44</v>
      </c>
      <c r="L440" t="s">
        <v>37</v>
      </c>
      <c r="M440" t="s">
        <v>38</v>
      </c>
      <c r="Q440" t="s">
        <v>33</v>
      </c>
      <c r="W440" s="32">
        <v>-0.9</v>
      </c>
      <c r="X440" t="s">
        <v>944</v>
      </c>
      <c r="Y440" t="s">
        <v>930</v>
      </c>
      <c r="Z440" t="s">
        <v>937</v>
      </c>
    </row>
    <row r="441" spans="1:26" x14ac:dyDescent="0.3">
      <c r="A441" t="s">
        <v>26</v>
      </c>
      <c r="B441" t="s">
        <v>27</v>
      </c>
      <c r="C441" s="31">
        <v>2020</v>
      </c>
      <c r="D441" s="31">
        <v>5</v>
      </c>
      <c r="E441" t="s">
        <v>921</v>
      </c>
      <c r="F441" t="s">
        <v>945</v>
      </c>
      <c r="G441" s="30">
        <v>43782</v>
      </c>
      <c r="H441" s="30">
        <v>43782</v>
      </c>
      <c r="I441" s="31">
        <v>208</v>
      </c>
      <c r="J441" t="s">
        <v>44</v>
      </c>
      <c r="L441" t="s">
        <v>37</v>
      </c>
      <c r="M441" t="s">
        <v>38</v>
      </c>
      <c r="Q441" t="s">
        <v>33</v>
      </c>
      <c r="W441" s="32">
        <v>-1.8</v>
      </c>
      <c r="X441" t="s">
        <v>944</v>
      </c>
      <c r="Y441" t="s">
        <v>930</v>
      </c>
      <c r="Z441" t="s">
        <v>937</v>
      </c>
    </row>
    <row r="442" spans="1:26" x14ac:dyDescent="0.3">
      <c r="A442" t="s">
        <v>26</v>
      </c>
      <c r="B442" t="s">
        <v>27</v>
      </c>
      <c r="C442" s="31">
        <v>2020</v>
      </c>
      <c r="D442" s="31">
        <v>5</v>
      </c>
      <c r="E442" t="s">
        <v>632</v>
      </c>
      <c r="F442" t="s">
        <v>946</v>
      </c>
      <c r="G442" s="30">
        <v>43784</v>
      </c>
      <c r="H442" s="30">
        <v>43791</v>
      </c>
      <c r="I442" s="31">
        <v>33</v>
      </c>
      <c r="J442" t="s">
        <v>44</v>
      </c>
      <c r="L442" t="s">
        <v>37</v>
      </c>
      <c r="M442" t="s">
        <v>38</v>
      </c>
      <c r="Q442" t="s">
        <v>33</v>
      </c>
      <c r="W442" s="32">
        <v>-1290.47</v>
      </c>
      <c r="Y442" t="s">
        <v>45</v>
      </c>
      <c r="Z442" t="s">
        <v>948</v>
      </c>
    </row>
    <row r="443" spans="1:26" x14ac:dyDescent="0.3">
      <c r="A443" t="s">
        <v>26</v>
      </c>
      <c r="B443" t="s">
        <v>27</v>
      </c>
      <c r="C443" s="31">
        <v>2020</v>
      </c>
      <c r="D443" s="31">
        <v>5</v>
      </c>
      <c r="E443" t="s">
        <v>632</v>
      </c>
      <c r="F443" t="s">
        <v>946</v>
      </c>
      <c r="G443" s="30">
        <v>43784</v>
      </c>
      <c r="H443" s="30">
        <v>43791</v>
      </c>
      <c r="I443" s="31">
        <v>34</v>
      </c>
      <c r="J443" t="s">
        <v>675</v>
      </c>
      <c r="L443" t="s">
        <v>37</v>
      </c>
      <c r="M443" t="s">
        <v>38</v>
      </c>
      <c r="Q443" t="s">
        <v>33</v>
      </c>
      <c r="W443" s="32">
        <v>1290.47</v>
      </c>
      <c r="Y443" t="s">
        <v>45</v>
      </c>
      <c r="Z443" t="s">
        <v>948</v>
      </c>
    </row>
    <row r="444" spans="1:26" x14ac:dyDescent="0.3">
      <c r="A444" t="s">
        <v>26</v>
      </c>
      <c r="B444" t="s">
        <v>27</v>
      </c>
      <c r="C444" s="31">
        <v>2020</v>
      </c>
      <c r="D444" s="31">
        <v>5</v>
      </c>
      <c r="E444" t="s">
        <v>632</v>
      </c>
      <c r="F444" t="s">
        <v>946</v>
      </c>
      <c r="G444" s="30">
        <v>43784</v>
      </c>
      <c r="H444" s="30">
        <v>43791</v>
      </c>
      <c r="I444" s="31">
        <v>35</v>
      </c>
      <c r="J444" t="s">
        <v>44</v>
      </c>
      <c r="L444" t="s">
        <v>37</v>
      </c>
      <c r="M444" t="s">
        <v>38</v>
      </c>
      <c r="Q444" t="s">
        <v>33</v>
      </c>
      <c r="W444" s="32">
        <v>-237.26</v>
      </c>
      <c r="Y444" t="s">
        <v>45</v>
      </c>
      <c r="Z444" t="s">
        <v>948</v>
      </c>
    </row>
    <row r="445" spans="1:26" x14ac:dyDescent="0.3">
      <c r="A445" t="s">
        <v>26</v>
      </c>
      <c r="B445" t="s">
        <v>27</v>
      </c>
      <c r="C445" s="31">
        <v>2020</v>
      </c>
      <c r="D445" s="31">
        <v>5</v>
      </c>
      <c r="E445" t="s">
        <v>632</v>
      </c>
      <c r="F445" t="s">
        <v>946</v>
      </c>
      <c r="G445" s="30">
        <v>43784</v>
      </c>
      <c r="H445" s="30">
        <v>43791</v>
      </c>
      <c r="I445" s="31">
        <v>36</v>
      </c>
      <c r="J445" t="s">
        <v>676</v>
      </c>
      <c r="L445" t="s">
        <v>37</v>
      </c>
      <c r="M445" t="s">
        <v>38</v>
      </c>
      <c r="Q445" t="s">
        <v>33</v>
      </c>
      <c r="W445" s="32">
        <v>237.26</v>
      </c>
      <c r="Y445" t="s">
        <v>45</v>
      </c>
      <c r="Z445" t="s">
        <v>948</v>
      </c>
    </row>
    <row r="446" spans="1:26" x14ac:dyDescent="0.3">
      <c r="A446" t="s">
        <v>26</v>
      </c>
      <c r="B446" t="s">
        <v>27</v>
      </c>
      <c r="C446" s="31">
        <v>2020</v>
      </c>
      <c r="D446" s="31">
        <v>5</v>
      </c>
      <c r="E446" t="s">
        <v>632</v>
      </c>
      <c r="F446" t="s">
        <v>946</v>
      </c>
      <c r="G446" s="30">
        <v>43784</v>
      </c>
      <c r="H446" s="30">
        <v>43791</v>
      </c>
      <c r="I446" s="31">
        <v>37</v>
      </c>
      <c r="J446" t="s">
        <v>44</v>
      </c>
      <c r="L446" t="s">
        <v>37</v>
      </c>
      <c r="M446" t="s">
        <v>38</v>
      </c>
      <c r="Q446" t="s">
        <v>33</v>
      </c>
      <c r="W446" s="32">
        <v>555.88</v>
      </c>
      <c r="Y446" t="s">
        <v>45</v>
      </c>
      <c r="Z446" t="s">
        <v>948</v>
      </c>
    </row>
    <row r="447" spans="1:26" x14ac:dyDescent="0.3">
      <c r="A447" t="s">
        <v>26</v>
      </c>
      <c r="B447" t="s">
        <v>27</v>
      </c>
      <c r="C447" s="31">
        <v>2020</v>
      </c>
      <c r="D447" s="31">
        <v>5</v>
      </c>
      <c r="E447" t="s">
        <v>632</v>
      </c>
      <c r="F447" t="s">
        <v>946</v>
      </c>
      <c r="G447" s="30">
        <v>43784</v>
      </c>
      <c r="H447" s="30">
        <v>43791</v>
      </c>
      <c r="I447" s="31">
        <v>39</v>
      </c>
      <c r="J447" t="s">
        <v>44</v>
      </c>
      <c r="L447" t="s">
        <v>37</v>
      </c>
      <c r="M447" t="s">
        <v>38</v>
      </c>
      <c r="Q447" t="s">
        <v>33</v>
      </c>
      <c r="W447" s="32">
        <v>-469.55</v>
      </c>
      <c r="Y447" t="s">
        <v>45</v>
      </c>
      <c r="Z447" t="s">
        <v>948</v>
      </c>
    </row>
    <row r="448" spans="1:26" x14ac:dyDescent="0.3">
      <c r="A448" t="s">
        <v>26</v>
      </c>
      <c r="B448" t="s">
        <v>27</v>
      </c>
      <c r="C448" s="31">
        <v>2020</v>
      </c>
      <c r="D448" s="31">
        <v>5</v>
      </c>
      <c r="E448" t="s">
        <v>632</v>
      </c>
      <c r="F448" t="s">
        <v>946</v>
      </c>
      <c r="G448" s="30">
        <v>43784</v>
      </c>
      <c r="H448" s="30">
        <v>43791</v>
      </c>
      <c r="I448" s="31">
        <v>41</v>
      </c>
      <c r="J448" t="s">
        <v>44</v>
      </c>
      <c r="L448" t="s">
        <v>37</v>
      </c>
      <c r="M448" t="s">
        <v>38</v>
      </c>
      <c r="Q448" t="s">
        <v>33</v>
      </c>
      <c r="W448" s="32">
        <v>-86.33</v>
      </c>
      <c r="Y448" t="s">
        <v>45</v>
      </c>
      <c r="Z448" t="s">
        <v>948</v>
      </c>
    </row>
    <row r="449" spans="1:26" x14ac:dyDescent="0.3">
      <c r="A449" t="s">
        <v>26</v>
      </c>
      <c r="B449" t="s">
        <v>27</v>
      </c>
      <c r="C449" s="31">
        <v>2020</v>
      </c>
      <c r="D449" s="31">
        <v>5</v>
      </c>
      <c r="E449" t="s">
        <v>632</v>
      </c>
      <c r="F449" t="s">
        <v>946</v>
      </c>
      <c r="G449" s="30">
        <v>43784</v>
      </c>
      <c r="H449" s="30">
        <v>43791</v>
      </c>
      <c r="I449" s="31">
        <v>43</v>
      </c>
      <c r="J449" t="s">
        <v>44</v>
      </c>
      <c r="L449" t="s">
        <v>37</v>
      </c>
      <c r="M449" t="s">
        <v>38</v>
      </c>
      <c r="Q449" t="s">
        <v>33</v>
      </c>
      <c r="W449" s="32">
        <v>8669.77</v>
      </c>
      <c r="Y449" t="s">
        <v>45</v>
      </c>
      <c r="Z449" t="s">
        <v>948</v>
      </c>
    </row>
    <row r="450" spans="1:26" x14ac:dyDescent="0.3">
      <c r="A450" t="s">
        <v>26</v>
      </c>
      <c r="B450" t="s">
        <v>27</v>
      </c>
      <c r="C450" s="31">
        <v>2020</v>
      </c>
      <c r="D450" s="31">
        <v>5</v>
      </c>
      <c r="E450" t="s">
        <v>632</v>
      </c>
      <c r="F450" t="s">
        <v>946</v>
      </c>
      <c r="G450" s="30">
        <v>43784</v>
      </c>
      <c r="H450" s="30">
        <v>43791</v>
      </c>
      <c r="I450" s="31">
        <v>45</v>
      </c>
      <c r="J450" t="s">
        <v>44</v>
      </c>
      <c r="L450" t="s">
        <v>37</v>
      </c>
      <c r="M450" t="s">
        <v>38</v>
      </c>
      <c r="Q450" t="s">
        <v>33</v>
      </c>
      <c r="W450" s="32">
        <v>-7323.35</v>
      </c>
      <c r="Y450" t="s">
        <v>45</v>
      </c>
      <c r="Z450" t="s">
        <v>948</v>
      </c>
    </row>
    <row r="451" spans="1:26" x14ac:dyDescent="0.3">
      <c r="A451" t="s">
        <v>26</v>
      </c>
      <c r="B451" t="s">
        <v>27</v>
      </c>
      <c r="C451" s="31">
        <v>2020</v>
      </c>
      <c r="D451" s="31">
        <v>5</v>
      </c>
      <c r="E451" t="s">
        <v>632</v>
      </c>
      <c r="F451" t="s">
        <v>946</v>
      </c>
      <c r="G451" s="30">
        <v>43784</v>
      </c>
      <c r="H451" s="30">
        <v>43791</v>
      </c>
      <c r="I451" s="31">
        <v>47</v>
      </c>
      <c r="J451" t="s">
        <v>44</v>
      </c>
      <c r="L451" t="s">
        <v>37</v>
      </c>
      <c r="M451" t="s">
        <v>38</v>
      </c>
      <c r="Q451" t="s">
        <v>33</v>
      </c>
      <c r="W451" s="32">
        <v>-1346.42</v>
      </c>
      <c r="Y451" t="s">
        <v>45</v>
      </c>
      <c r="Z451" t="s">
        <v>948</v>
      </c>
    </row>
    <row r="452" spans="1:26" x14ac:dyDescent="0.3">
      <c r="A452" t="s">
        <v>26</v>
      </c>
      <c r="B452" t="s">
        <v>27</v>
      </c>
      <c r="C452" s="31">
        <v>2020</v>
      </c>
      <c r="D452" s="31">
        <v>5</v>
      </c>
      <c r="E452" t="s">
        <v>632</v>
      </c>
      <c r="F452" t="s">
        <v>946</v>
      </c>
      <c r="G452" s="30">
        <v>43784</v>
      </c>
      <c r="H452" s="30">
        <v>43791</v>
      </c>
      <c r="I452" s="31">
        <v>49</v>
      </c>
      <c r="J452" t="s">
        <v>44</v>
      </c>
      <c r="L452" t="s">
        <v>37</v>
      </c>
      <c r="M452" t="s">
        <v>38</v>
      </c>
      <c r="Q452" t="s">
        <v>33</v>
      </c>
      <c r="W452" s="32">
        <v>765.66</v>
      </c>
      <c r="Y452" t="s">
        <v>45</v>
      </c>
      <c r="Z452" t="s">
        <v>948</v>
      </c>
    </row>
    <row r="453" spans="1:26" x14ac:dyDescent="0.3">
      <c r="A453" t="s">
        <v>26</v>
      </c>
      <c r="B453" t="s">
        <v>27</v>
      </c>
      <c r="C453" s="31">
        <v>2020</v>
      </c>
      <c r="D453" s="31">
        <v>5</v>
      </c>
      <c r="E453" t="s">
        <v>632</v>
      </c>
      <c r="F453" t="s">
        <v>946</v>
      </c>
      <c r="G453" s="30">
        <v>43784</v>
      </c>
      <c r="H453" s="30">
        <v>43791</v>
      </c>
      <c r="I453" s="31">
        <v>51</v>
      </c>
      <c r="J453" t="s">
        <v>44</v>
      </c>
      <c r="L453" t="s">
        <v>37</v>
      </c>
      <c r="M453" t="s">
        <v>38</v>
      </c>
      <c r="Q453" t="s">
        <v>33</v>
      </c>
      <c r="W453" s="32">
        <v>-646.75</v>
      </c>
      <c r="Y453" t="s">
        <v>45</v>
      </c>
      <c r="Z453" t="s">
        <v>948</v>
      </c>
    </row>
    <row r="454" spans="1:26" x14ac:dyDescent="0.3">
      <c r="A454" t="s">
        <v>26</v>
      </c>
      <c r="B454" t="s">
        <v>27</v>
      </c>
      <c r="C454" s="31">
        <v>2020</v>
      </c>
      <c r="D454" s="31">
        <v>5</v>
      </c>
      <c r="E454" t="s">
        <v>632</v>
      </c>
      <c r="F454" t="s">
        <v>946</v>
      </c>
      <c r="G454" s="30">
        <v>43784</v>
      </c>
      <c r="H454" s="30">
        <v>43791</v>
      </c>
      <c r="I454" s="31">
        <v>53</v>
      </c>
      <c r="J454" t="s">
        <v>44</v>
      </c>
      <c r="L454" t="s">
        <v>37</v>
      </c>
      <c r="M454" t="s">
        <v>38</v>
      </c>
      <c r="Q454" t="s">
        <v>33</v>
      </c>
      <c r="W454" s="32">
        <v>-118.91</v>
      </c>
      <c r="Y454" t="s">
        <v>45</v>
      </c>
      <c r="Z454" t="s">
        <v>948</v>
      </c>
    </row>
    <row r="455" spans="1:26" x14ac:dyDescent="0.3">
      <c r="A455" t="s">
        <v>26</v>
      </c>
      <c r="B455" t="s">
        <v>27</v>
      </c>
      <c r="C455" s="31">
        <v>2020</v>
      </c>
      <c r="D455" s="31">
        <v>5</v>
      </c>
      <c r="E455" t="s">
        <v>632</v>
      </c>
      <c r="F455" t="s">
        <v>946</v>
      </c>
      <c r="G455" s="30">
        <v>43784</v>
      </c>
      <c r="H455" s="30">
        <v>43791</v>
      </c>
      <c r="I455" s="31">
        <v>55</v>
      </c>
      <c r="J455" t="s">
        <v>44</v>
      </c>
      <c r="L455" t="s">
        <v>37</v>
      </c>
      <c r="M455" t="s">
        <v>38</v>
      </c>
      <c r="Q455" t="s">
        <v>33</v>
      </c>
      <c r="W455" s="32">
        <v>1681.3</v>
      </c>
      <c r="Y455" t="s">
        <v>45</v>
      </c>
      <c r="Z455" t="s">
        <v>948</v>
      </c>
    </row>
    <row r="456" spans="1:26" x14ac:dyDescent="0.3">
      <c r="A456" t="s">
        <v>26</v>
      </c>
      <c r="B456" t="s">
        <v>27</v>
      </c>
      <c r="C456" s="31">
        <v>2020</v>
      </c>
      <c r="D456" s="31">
        <v>5</v>
      </c>
      <c r="E456" t="s">
        <v>632</v>
      </c>
      <c r="F456" t="s">
        <v>946</v>
      </c>
      <c r="G456" s="30">
        <v>43784</v>
      </c>
      <c r="H456" s="30">
        <v>43791</v>
      </c>
      <c r="I456" s="31">
        <v>57</v>
      </c>
      <c r="J456" t="s">
        <v>44</v>
      </c>
      <c r="L456" t="s">
        <v>37</v>
      </c>
      <c r="M456" t="s">
        <v>38</v>
      </c>
      <c r="Q456" t="s">
        <v>33</v>
      </c>
      <c r="W456" s="32">
        <v>-1420.19</v>
      </c>
      <c r="Y456" t="s">
        <v>45</v>
      </c>
      <c r="Z456" t="s">
        <v>948</v>
      </c>
    </row>
    <row r="457" spans="1:26" x14ac:dyDescent="0.3">
      <c r="A457" t="s">
        <v>26</v>
      </c>
      <c r="B457" t="s">
        <v>27</v>
      </c>
      <c r="C457" s="31">
        <v>2020</v>
      </c>
      <c r="D457" s="31">
        <v>5</v>
      </c>
      <c r="E457" t="s">
        <v>632</v>
      </c>
      <c r="F457" t="s">
        <v>946</v>
      </c>
      <c r="G457" s="30">
        <v>43784</v>
      </c>
      <c r="H457" s="30">
        <v>43791</v>
      </c>
      <c r="I457" s="31">
        <v>59</v>
      </c>
      <c r="J457" t="s">
        <v>44</v>
      </c>
      <c r="L457" t="s">
        <v>37</v>
      </c>
      <c r="M457" t="s">
        <v>38</v>
      </c>
      <c r="Q457" t="s">
        <v>33</v>
      </c>
      <c r="W457" s="32">
        <v>-261.11</v>
      </c>
      <c r="Y457" t="s">
        <v>45</v>
      </c>
      <c r="Z457" t="s">
        <v>948</v>
      </c>
    </row>
    <row r="458" spans="1:26" x14ac:dyDescent="0.3">
      <c r="A458" t="s">
        <v>26</v>
      </c>
      <c r="B458" t="s">
        <v>27</v>
      </c>
      <c r="C458" s="31">
        <v>2020</v>
      </c>
      <c r="D458" s="31">
        <v>5</v>
      </c>
      <c r="E458" t="s">
        <v>632</v>
      </c>
      <c r="F458" t="s">
        <v>946</v>
      </c>
      <c r="G458" s="30">
        <v>43784</v>
      </c>
      <c r="H458" s="30">
        <v>43791</v>
      </c>
      <c r="I458" s="31">
        <v>61</v>
      </c>
      <c r="J458" t="s">
        <v>44</v>
      </c>
      <c r="L458" t="s">
        <v>37</v>
      </c>
      <c r="M458" t="s">
        <v>38</v>
      </c>
      <c r="Q458" t="s">
        <v>33</v>
      </c>
      <c r="W458" s="32">
        <v>103.19</v>
      </c>
      <c r="Y458" t="s">
        <v>45</v>
      </c>
      <c r="Z458" t="s">
        <v>948</v>
      </c>
    </row>
    <row r="459" spans="1:26" x14ac:dyDescent="0.3">
      <c r="A459" t="s">
        <v>26</v>
      </c>
      <c r="B459" t="s">
        <v>27</v>
      </c>
      <c r="C459" s="31">
        <v>2020</v>
      </c>
      <c r="D459" s="31">
        <v>5</v>
      </c>
      <c r="E459" t="s">
        <v>632</v>
      </c>
      <c r="F459" t="s">
        <v>946</v>
      </c>
      <c r="G459" s="30">
        <v>43784</v>
      </c>
      <c r="H459" s="30">
        <v>43791</v>
      </c>
      <c r="I459" s="31">
        <v>63</v>
      </c>
      <c r="J459" t="s">
        <v>44</v>
      </c>
      <c r="L459" t="s">
        <v>37</v>
      </c>
      <c r="M459" t="s">
        <v>38</v>
      </c>
      <c r="Q459" t="s">
        <v>33</v>
      </c>
      <c r="W459" s="32">
        <v>-87.16</v>
      </c>
      <c r="Y459" t="s">
        <v>45</v>
      </c>
      <c r="Z459" t="s">
        <v>948</v>
      </c>
    </row>
    <row r="460" spans="1:26" x14ac:dyDescent="0.3">
      <c r="A460" t="s">
        <v>26</v>
      </c>
      <c r="B460" t="s">
        <v>27</v>
      </c>
      <c r="C460" s="31">
        <v>2020</v>
      </c>
      <c r="D460" s="31">
        <v>5</v>
      </c>
      <c r="E460" t="s">
        <v>632</v>
      </c>
      <c r="F460" t="s">
        <v>946</v>
      </c>
      <c r="G460" s="30">
        <v>43784</v>
      </c>
      <c r="H460" s="30">
        <v>43791</v>
      </c>
      <c r="I460" s="31">
        <v>65</v>
      </c>
      <c r="J460" t="s">
        <v>44</v>
      </c>
      <c r="L460" t="s">
        <v>37</v>
      </c>
      <c r="M460" t="s">
        <v>38</v>
      </c>
      <c r="Q460" t="s">
        <v>33</v>
      </c>
      <c r="W460" s="32">
        <v>-16.03</v>
      </c>
      <c r="Y460" t="s">
        <v>45</v>
      </c>
      <c r="Z460" t="s">
        <v>948</v>
      </c>
    </row>
    <row r="461" spans="1:26" x14ac:dyDescent="0.3">
      <c r="A461" t="s">
        <v>26</v>
      </c>
      <c r="B461" t="s">
        <v>27</v>
      </c>
      <c r="C461" s="31">
        <v>2020</v>
      </c>
      <c r="D461" s="31">
        <v>5</v>
      </c>
      <c r="E461" t="s">
        <v>632</v>
      </c>
      <c r="F461" t="s">
        <v>946</v>
      </c>
      <c r="G461" s="30">
        <v>43784</v>
      </c>
      <c r="H461" s="30">
        <v>43791</v>
      </c>
      <c r="I461" s="31">
        <v>67</v>
      </c>
      <c r="J461" t="s">
        <v>44</v>
      </c>
      <c r="L461" t="s">
        <v>37</v>
      </c>
      <c r="M461" t="s">
        <v>38</v>
      </c>
      <c r="Q461" t="s">
        <v>33</v>
      </c>
      <c r="W461" s="32">
        <v>8.49</v>
      </c>
      <c r="Y461" t="s">
        <v>45</v>
      </c>
      <c r="Z461" t="s">
        <v>948</v>
      </c>
    </row>
    <row r="462" spans="1:26" x14ac:dyDescent="0.3">
      <c r="A462" t="s">
        <v>26</v>
      </c>
      <c r="B462" t="s">
        <v>27</v>
      </c>
      <c r="C462" s="31">
        <v>2020</v>
      </c>
      <c r="D462" s="31">
        <v>5</v>
      </c>
      <c r="E462" t="s">
        <v>632</v>
      </c>
      <c r="F462" t="s">
        <v>946</v>
      </c>
      <c r="G462" s="30">
        <v>43784</v>
      </c>
      <c r="H462" s="30">
        <v>43791</v>
      </c>
      <c r="I462" s="31">
        <v>69</v>
      </c>
      <c r="J462" t="s">
        <v>44</v>
      </c>
      <c r="L462" t="s">
        <v>37</v>
      </c>
      <c r="M462" t="s">
        <v>38</v>
      </c>
      <c r="Q462" t="s">
        <v>33</v>
      </c>
      <c r="W462" s="32">
        <v>-7.17</v>
      </c>
      <c r="Y462" t="s">
        <v>45</v>
      </c>
      <c r="Z462" t="s">
        <v>948</v>
      </c>
    </row>
    <row r="463" spans="1:26" x14ac:dyDescent="0.3">
      <c r="A463" t="s">
        <v>26</v>
      </c>
      <c r="B463" t="s">
        <v>27</v>
      </c>
      <c r="C463" s="31">
        <v>2020</v>
      </c>
      <c r="D463" s="31">
        <v>5</v>
      </c>
      <c r="E463" t="s">
        <v>632</v>
      </c>
      <c r="F463" t="s">
        <v>946</v>
      </c>
      <c r="G463" s="30">
        <v>43784</v>
      </c>
      <c r="H463" s="30">
        <v>43791</v>
      </c>
      <c r="I463" s="31">
        <v>71</v>
      </c>
      <c r="J463" t="s">
        <v>44</v>
      </c>
      <c r="L463" t="s">
        <v>37</v>
      </c>
      <c r="M463" t="s">
        <v>38</v>
      </c>
      <c r="Q463" t="s">
        <v>33</v>
      </c>
      <c r="W463" s="32">
        <v>-1.32</v>
      </c>
      <c r="Y463" t="s">
        <v>45</v>
      </c>
      <c r="Z463" t="s">
        <v>948</v>
      </c>
    </row>
    <row r="464" spans="1:26" x14ac:dyDescent="0.3">
      <c r="A464" t="s">
        <v>26</v>
      </c>
      <c r="B464" t="s">
        <v>27</v>
      </c>
      <c r="C464" s="31">
        <v>2020</v>
      </c>
      <c r="D464" s="31">
        <v>5</v>
      </c>
      <c r="E464" t="s">
        <v>632</v>
      </c>
      <c r="F464" t="s">
        <v>946</v>
      </c>
      <c r="G464" s="30">
        <v>43784</v>
      </c>
      <c r="H464" s="30">
        <v>43791</v>
      </c>
      <c r="I464" s="31">
        <v>73</v>
      </c>
      <c r="J464" t="s">
        <v>44</v>
      </c>
      <c r="L464" t="s">
        <v>37</v>
      </c>
      <c r="M464" t="s">
        <v>38</v>
      </c>
      <c r="Q464" t="s">
        <v>33</v>
      </c>
      <c r="W464" s="32">
        <v>1654.6</v>
      </c>
      <c r="Y464" t="s">
        <v>45</v>
      </c>
      <c r="Z464" t="s">
        <v>948</v>
      </c>
    </row>
    <row r="465" spans="1:26" x14ac:dyDescent="0.3">
      <c r="A465" t="s">
        <v>26</v>
      </c>
      <c r="B465" t="s">
        <v>27</v>
      </c>
      <c r="C465" s="31">
        <v>2020</v>
      </c>
      <c r="D465" s="31">
        <v>5</v>
      </c>
      <c r="E465" t="s">
        <v>632</v>
      </c>
      <c r="F465" t="s">
        <v>946</v>
      </c>
      <c r="G465" s="30">
        <v>43784</v>
      </c>
      <c r="H465" s="30">
        <v>43791</v>
      </c>
      <c r="I465" s="31">
        <v>75</v>
      </c>
      <c r="J465" t="s">
        <v>44</v>
      </c>
      <c r="L465" t="s">
        <v>37</v>
      </c>
      <c r="M465" t="s">
        <v>38</v>
      </c>
      <c r="Q465" t="s">
        <v>33</v>
      </c>
      <c r="W465" s="32">
        <v>-1397.64</v>
      </c>
      <c r="Y465" t="s">
        <v>45</v>
      </c>
      <c r="Z465" t="s">
        <v>948</v>
      </c>
    </row>
    <row r="466" spans="1:26" x14ac:dyDescent="0.3">
      <c r="A466" t="s">
        <v>26</v>
      </c>
      <c r="B466" t="s">
        <v>27</v>
      </c>
      <c r="C466" s="31">
        <v>2020</v>
      </c>
      <c r="D466" s="31">
        <v>5</v>
      </c>
      <c r="E466" t="s">
        <v>632</v>
      </c>
      <c r="F466" t="s">
        <v>946</v>
      </c>
      <c r="G466" s="30">
        <v>43784</v>
      </c>
      <c r="H466" s="30">
        <v>43791</v>
      </c>
      <c r="I466" s="31">
        <v>77</v>
      </c>
      <c r="J466" t="s">
        <v>44</v>
      </c>
      <c r="L466" t="s">
        <v>37</v>
      </c>
      <c r="M466" t="s">
        <v>38</v>
      </c>
      <c r="Q466" t="s">
        <v>33</v>
      </c>
      <c r="W466" s="32">
        <v>-256.95999999999998</v>
      </c>
      <c r="Y466" t="s">
        <v>45</v>
      </c>
      <c r="Z466" t="s">
        <v>948</v>
      </c>
    </row>
    <row r="467" spans="1:26" x14ac:dyDescent="0.3">
      <c r="A467" t="s">
        <v>26</v>
      </c>
      <c r="B467" t="s">
        <v>27</v>
      </c>
      <c r="C467" s="31">
        <v>2020</v>
      </c>
      <c r="D467" s="31">
        <v>5</v>
      </c>
      <c r="E467" t="s">
        <v>609</v>
      </c>
      <c r="F467" t="s">
        <v>951</v>
      </c>
      <c r="G467" s="30">
        <v>43791</v>
      </c>
      <c r="H467" s="30">
        <v>43792</v>
      </c>
      <c r="I467" s="31">
        <v>353</v>
      </c>
      <c r="J467" t="s">
        <v>44</v>
      </c>
      <c r="L467" t="s">
        <v>37</v>
      </c>
      <c r="M467" t="s">
        <v>38</v>
      </c>
      <c r="Q467" t="s">
        <v>33</v>
      </c>
      <c r="W467" s="32">
        <v>-9837.32</v>
      </c>
      <c r="Y467" t="s">
        <v>45</v>
      </c>
      <c r="Z467" t="s">
        <v>614</v>
      </c>
    </row>
    <row r="468" spans="1:26" x14ac:dyDescent="0.3">
      <c r="A468" t="s">
        <v>26</v>
      </c>
      <c r="B468" t="s">
        <v>27</v>
      </c>
      <c r="C468" s="31">
        <v>2020</v>
      </c>
      <c r="D468" s="31">
        <v>5</v>
      </c>
      <c r="E468" t="s">
        <v>632</v>
      </c>
      <c r="F468" t="s">
        <v>953</v>
      </c>
      <c r="G468" s="30">
        <v>43799</v>
      </c>
      <c r="H468" s="30">
        <v>43805</v>
      </c>
      <c r="I468" s="31">
        <v>60</v>
      </c>
      <c r="J468" t="s">
        <v>44</v>
      </c>
      <c r="L468" t="s">
        <v>37</v>
      </c>
      <c r="M468" t="s">
        <v>38</v>
      </c>
      <c r="Q468" t="s">
        <v>33</v>
      </c>
      <c r="W468" s="32">
        <v>-4782.49</v>
      </c>
      <c r="Y468" t="s">
        <v>45</v>
      </c>
      <c r="Z468" t="s">
        <v>955</v>
      </c>
    </row>
    <row r="469" spans="1:26" x14ac:dyDescent="0.3">
      <c r="A469" t="s">
        <v>26</v>
      </c>
      <c r="B469" t="s">
        <v>27</v>
      </c>
      <c r="C469" s="31">
        <v>2020</v>
      </c>
      <c r="D469" s="31">
        <v>5</v>
      </c>
      <c r="E469" t="s">
        <v>39</v>
      </c>
      <c r="F469" t="s">
        <v>957</v>
      </c>
      <c r="G469" s="30">
        <v>43799</v>
      </c>
      <c r="H469" s="30">
        <v>43805</v>
      </c>
      <c r="I469" s="31">
        <v>14</v>
      </c>
      <c r="J469" t="s">
        <v>44</v>
      </c>
      <c r="L469" t="s">
        <v>37</v>
      </c>
      <c r="M469" t="s">
        <v>38</v>
      </c>
      <c r="Q469" t="s">
        <v>33</v>
      </c>
      <c r="W469" s="32">
        <v>-241974.21</v>
      </c>
      <c r="Y469" t="s">
        <v>45</v>
      </c>
      <c r="Z469" t="s">
        <v>959</v>
      </c>
    </row>
    <row r="470" spans="1:26" x14ac:dyDescent="0.3">
      <c r="A470" t="s">
        <v>26</v>
      </c>
      <c r="B470" t="s">
        <v>27</v>
      </c>
      <c r="C470" s="31">
        <v>2020</v>
      </c>
      <c r="D470" s="31">
        <v>6</v>
      </c>
      <c r="E470" t="s">
        <v>39</v>
      </c>
      <c r="F470" t="s">
        <v>963</v>
      </c>
      <c r="G470" s="30">
        <v>43804</v>
      </c>
      <c r="H470" s="30">
        <v>43805</v>
      </c>
      <c r="I470" s="31">
        <v>4</v>
      </c>
      <c r="J470" t="s">
        <v>44</v>
      </c>
      <c r="L470" t="s">
        <v>37</v>
      </c>
      <c r="M470" t="s">
        <v>38</v>
      </c>
      <c r="Q470" t="s">
        <v>33</v>
      </c>
      <c r="W470" s="32">
        <v>-4298.2</v>
      </c>
      <c r="Y470" t="s">
        <v>45</v>
      </c>
      <c r="Z470" t="s">
        <v>967</v>
      </c>
    </row>
    <row r="471" spans="1:26" x14ac:dyDescent="0.3">
      <c r="A471" t="s">
        <v>26</v>
      </c>
      <c r="B471" t="s">
        <v>27</v>
      </c>
      <c r="C471" s="31">
        <v>2020</v>
      </c>
      <c r="D471" s="31">
        <v>6</v>
      </c>
      <c r="E471" t="s">
        <v>921</v>
      </c>
      <c r="F471" t="s">
        <v>968</v>
      </c>
      <c r="G471" s="30">
        <v>43804</v>
      </c>
      <c r="H471" s="30">
        <v>43804</v>
      </c>
      <c r="I471" s="31">
        <v>24</v>
      </c>
      <c r="J471" t="s">
        <v>44</v>
      </c>
      <c r="L471" t="s">
        <v>37</v>
      </c>
      <c r="M471" t="s">
        <v>38</v>
      </c>
      <c r="Q471" t="s">
        <v>33</v>
      </c>
      <c r="W471" s="32">
        <v>-1.26</v>
      </c>
      <c r="X471" t="s">
        <v>962</v>
      </c>
      <c r="Y471" t="s">
        <v>930</v>
      </c>
      <c r="Z471" t="s">
        <v>937</v>
      </c>
    </row>
    <row r="472" spans="1:26" x14ac:dyDescent="0.3">
      <c r="A472" t="s">
        <v>26</v>
      </c>
      <c r="B472" t="s">
        <v>27</v>
      </c>
      <c r="C472" s="31">
        <v>2020</v>
      </c>
      <c r="D472" s="31">
        <v>6</v>
      </c>
      <c r="E472" t="s">
        <v>921</v>
      </c>
      <c r="F472" t="s">
        <v>968</v>
      </c>
      <c r="G472" s="30">
        <v>43804</v>
      </c>
      <c r="H472" s="30">
        <v>43804</v>
      </c>
      <c r="I472" s="31">
        <v>34</v>
      </c>
      <c r="J472" t="s">
        <v>44</v>
      </c>
      <c r="L472" t="s">
        <v>37</v>
      </c>
      <c r="M472" t="s">
        <v>38</v>
      </c>
      <c r="Q472" t="s">
        <v>33</v>
      </c>
      <c r="W472" s="32">
        <v>-0.11</v>
      </c>
      <c r="X472" t="s">
        <v>962</v>
      </c>
      <c r="Y472" t="s">
        <v>930</v>
      </c>
      <c r="Z472" t="s">
        <v>937</v>
      </c>
    </row>
    <row r="473" spans="1:26" x14ac:dyDescent="0.3">
      <c r="A473" t="s">
        <v>26</v>
      </c>
      <c r="B473" t="s">
        <v>27</v>
      </c>
      <c r="C473" s="31">
        <v>2020</v>
      </c>
      <c r="D473" s="31">
        <v>6</v>
      </c>
      <c r="E473" t="s">
        <v>921</v>
      </c>
      <c r="F473" t="s">
        <v>968</v>
      </c>
      <c r="G473" s="30">
        <v>43804</v>
      </c>
      <c r="H473" s="30">
        <v>43804</v>
      </c>
      <c r="I473" s="31">
        <v>44</v>
      </c>
      <c r="J473" t="s">
        <v>44</v>
      </c>
      <c r="L473" t="s">
        <v>37</v>
      </c>
      <c r="M473" t="s">
        <v>38</v>
      </c>
      <c r="Q473" t="s">
        <v>33</v>
      </c>
      <c r="W473" s="32">
        <v>-1.29</v>
      </c>
      <c r="X473" t="s">
        <v>962</v>
      </c>
      <c r="Y473" t="s">
        <v>930</v>
      </c>
      <c r="Z473" t="s">
        <v>937</v>
      </c>
    </row>
    <row r="474" spans="1:26" x14ac:dyDescent="0.3">
      <c r="A474" t="s">
        <v>26</v>
      </c>
      <c r="B474" t="s">
        <v>27</v>
      </c>
      <c r="C474" s="31">
        <v>2020</v>
      </c>
      <c r="D474" s="31">
        <v>6</v>
      </c>
      <c r="E474" t="s">
        <v>921</v>
      </c>
      <c r="F474" t="s">
        <v>968</v>
      </c>
      <c r="G474" s="30">
        <v>43804</v>
      </c>
      <c r="H474" s="30">
        <v>43804</v>
      </c>
      <c r="I474" s="31">
        <v>54</v>
      </c>
      <c r="J474" t="s">
        <v>44</v>
      </c>
      <c r="L474" t="s">
        <v>37</v>
      </c>
      <c r="M474" t="s">
        <v>38</v>
      </c>
      <c r="Q474" t="s">
        <v>33</v>
      </c>
      <c r="W474" s="32">
        <v>-1.29</v>
      </c>
      <c r="X474" t="s">
        <v>962</v>
      </c>
      <c r="Y474" t="s">
        <v>930</v>
      </c>
      <c r="Z474" t="s">
        <v>937</v>
      </c>
    </row>
    <row r="475" spans="1:26" x14ac:dyDescent="0.3">
      <c r="A475" t="s">
        <v>26</v>
      </c>
      <c r="B475" t="s">
        <v>27</v>
      </c>
      <c r="C475" s="31">
        <v>2020</v>
      </c>
      <c r="D475" s="31">
        <v>6</v>
      </c>
      <c r="E475" t="s">
        <v>921</v>
      </c>
      <c r="F475" t="s">
        <v>968</v>
      </c>
      <c r="G475" s="30">
        <v>43804</v>
      </c>
      <c r="H475" s="30">
        <v>43804</v>
      </c>
      <c r="I475" s="31">
        <v>64</v>
      </c>
      <c r="J475" t="s">
        <v>44</v>
      </c>
      <c r="L475" t="s">
        <v>37</v>
      </c>
      <c r="M475" t="s">
        <v>38</v>
      </c>
      <c r="Q475" t="s">
        <v>33</v>
      </c>
      <c r="W475" s="32">
        <v>-1.53</v>
      </c>
      <c r="X475" t="s">
        <v>962</v>
      </c>
      <c r="Y475" t="s">
        <v>930</v>
      </c>
      <c r="Z475" t="s">
        <v>937</v>
      </c>
    </row>
    <row r="476" spans="1:26" x14ac:dyDescent="0.3">
      <c r="A476" t="s">
        <v>26</v>
      </c>
      <c r="B476" t="s">
        <v>27</v>
      </c>
      <c r="C476" s="31">
        <v>2020</v>
      </c>
      <c r="D476" s="31">
        <v>6</v>
      </c>
      <c r="E476" t="s">
        <v>921</v>
      </c>
      <c r="F476" t="s">
        <v>968</v>
      </c>
      <c r="G476" s="30">
        <v>43804</v>
      </c>
      <c r="H476" s="30">
        <v>43804</v>
      </c>
      <c r="I476" s="31">
        <v>74</v>
      </c>
      <c r="J476" t="s">
        <v>44</v>
      </c>
      <c r="L476" t="s">
        <v>37</v>
      </c>
      <c r="M476" t="s">
        <v>38</v>
      </c>
      <c r="Q476" t="s">
        <v>33</v>
      </c>
      <c r="W476" s="32">
        <v>-0.15</v>
      </c>
      <c r="X476" t="s">
        <v>962</v>
      </c>
      <c r="Y476" t="s">
        <v>930</v>
      </c>
      <c r="Z476" t="s">
        <v>937</v>
      </c>
    </row>
    <row r="477" spans="1:26" x14ac:dyDescent="0.3">
      <c r="A477" t="s">
        <v>26</v>
      </c>
      <c r="B477" t="s">
        <v>27</v>
      </c>
      <c r="C477" s="31">
        <v>2020</v>
      </c>
      <c r="D477" s="31">
        <v>6</v>
      </c>
      <c r="E477" t="s">
        <v>921</v>
      </c>
      <c r="F477" t="s">
        <v>968</v>
      </c>
      <c r="G477" s="30">
        <v>43804</v>
      </c>
      <c r="H477" s="30">
        <v>43804</v>
      </c>
      <c r="I477" s="31">
        <v>84</v>
      </c>
      <c r="J477" t="s">
        <v>44</v>
      </c>
      <c r="L477" t="s">
        <v>37</v>
      </c>
      <c r="M477" t="s">
        <v>38</v>
      </c>
      <c r="Q477" t="s">
        <v>33</v>
      </c>
      <c r="W477" s="32">
        <v>-1.29</v>
      </c>
      <c r="X477" t="s">
        <v>962</v>
      </c>
      <c r="Y477" t="s">
        <v>930</v>
      </c>
      <c r="Z477" t="s">
        <v>937</v>
      </c>
    </row>
    <row r="478" spans="1:26" x14ac:dyDescent="0.3">
      <c r="A478" t="s">
        <v>26</v>
      </c>
      <c r="B478" t="s">
        <v>27</v>
      </c>
      <c r="C478" s="31">
        <v>2020</v>
      </c>
      <c r="D478" s="31">
        <v>6</v>
      </c>
      <c r="E478" t="s">
        <v>921</v>
      </c>
      <c r="F478" t="s">
        <v>968</v>
      </c>
      <c r="G478" s="30">
        <v>43804</v>
      </c>
      <c r="H478" s="30">
        <v>43804</v>
      </c>
      <c r="I478" s="31">
        <v>94</v>
      </c>
      <c r="J478" t="s">
        <v>44</v>
      </c>
      <c r="L478" t="s">
        <v>37</v>
      </c>
      <c r="M478" t="s">
        <v>38</v>
      </c>
      <c r="Q478" t="s">
        <v>33</v>
      </c>
      <c r="W478" s="32">
        <v>-1.26</v>
      </c>
      <c r="X478" t="s">
        <v>962</v>
      </c>
      <c r="Y478" t="s">
        <v>930</v>
      </c>
      <c r="Z478" t="s">
        <v>937</v>
      </c>
    </row>
    <row r="479" spans="1:26" x14ac:dyDescent="0.3">
      <c r="A479" t="s">
        <v>26</v>
      </c>
      <c r="B479" t="s">
        <v>27</v>
      </c>
      <c r="C479" s="31">
        <v>2020</v>
      </c>
      <c r="D479" s="31">
        <v>6</v>
      </c>
      <c r="E479" t="s">
        <v>921</v>
      </c>
      <c r="F479" t="s">
        <v>968</v>
      </c>
      <c r="G479" s="30">
        <v>43804</v>
      </c>
      <c r="H479" s="30">
        <v>43804</v>
      </c>
      <c r="I479" s="31">
        <v>104</v>
      </c>
      <c r="J479" t="s">
        <v>44</v>
      </c>
      <c r="L479" t="s">
        <v>37</v>
      </c>
      <c r="M479" t="s">
        <v>38</v>
      </c>
      <c r="Q479" t="s">
        <v>33</v>
      </c>
      <c r="W479" s="32">
        <v>-3.27</v>
      </c>
      <c r="X479" t="s">
        <v>962</v>
      </c>
      <c r="Y479" t="s">
        <v>930</v>
      </c>
      <c r="Z479" t="s">
        <v>937</v>
      </c>
    </row>
    <row r="480" spans="1:26" x14ac:dyDescent="0.3">
      <c r="A480" t="s">
        <v>26</v>
      </c>
      <c r="B480" t="s">
        <v>27</v>
      </c>
      <c r="C480" s="31">
        <v>2020</v>
      </c>
      <c r="D480" s="31">
        <v>6</v>
      </c>
      <c r="E480" t="s">
        <v>921</v>
      </c>
      <c r="F480" t="s">
        <v>968</v>
      </c>
      <c r="G480" s="30">
        <v>43804</v>
      </c>
      <c r="H480" s="30">
        <v>43804</v>
      </c>
      <c r="I480" s="31">
        <v>114</v>
      </c>
      <c r="J480" t="s">
        <v>44</v>
      </c>
      <c r="L480" t="s">
        <v>37</v>
      </c>
      <c r="M480" t="s">
        <v>38</v>
      </c>
      <c r="Q480" t="s">
        <v>33</v>
      </c>
      <c r="W480" s="32">
        <v>-0.39</v>
      </c>
      <c r="X480" t="s">
        <v>962</v>
      </c>
      <c r="Y480" t="s">
        <v>930</v>
      </c>
      <c r="Z480" t="s">
        <v>937</v>
      </c>
    </row>
    <row r="481" spans="1:26" x14ac:dyDescent="0.3">
      <c r="A481" t="s">
        <v>26</v>
      </c>
      <c r="B481" t="s">
        <v>27</v>
      </c>
      <c r="C481" s="31">
        <v>2020</v>
      </c>
      <c r="D481" s="31">
        <v>6</v>
      </c>
      <c r="E481" t="s">
        <v>921</v>
      </c>
      <c r="F481" t="s">
        <v>968</v>
      </c>
      <c r="G481" s="30">
        <v>43804</v>
      </c>
      <c r="H481" s="30">
        <v>43804</v>
      </c>
      <c r="I481" s="31">
        <v>124</v>
      </c>
      <c r="J481" t="s">
        <v>44</v>
      </c>
      <c r="L481" t="s">
        <v>37</v>
      </c>
      <c r="M481" t="s">
        <v>38</v>
      </c>
      <c r="Q481" t="s">
        <v>33</v>
      </c>
      <c r="W481" s="32">
        <v>-0.9</v>
      </c>
      <c r="X481" t="s">
        <v>962</v>
      </c>
      <c r="Y481" t="s">
        <v>930</v>
      </c>
      <c r="Z481" t="s">
        <v>937</v>
      </c>
    </row>
    <row r="482" spans="1:26" x14ac:dyDescent="0.3">
      <c r="A482" t="s">
        <v>26</v>
      </c>
      <c r="B482" t="s">
        <v>27</v>
      </c>
      <c r="C482" s="31">
        <v>2020</v>
      </c>
      <c r="D482" s="31">
        <v>6</v>
      </c>
      <c r="E482" t="s">
        <v>921</v>
      </c>
      <c r="F482" t="s">
        <v>968</v>
      </c>
      <c r="G482" s="30">
        <v>43804</v>
      </c>
      <c r="H482" s="30">
        <v>43804</v>
      </c>
      <c r="I482" s="31">
        <v>134</v>
      </c>
      <c r="J482" t="s">
        <v>44</v>
      </c>
      <c r="L482" t="s">
        <v>37</v>
      </c>
      <c r="M482" t="s">
        <v>38</v>
      </c>
      <c r="Q482" t="s">
        <v>33</v>
      </c>
      <c r="W482" s="32">
        <v>-0.9</v>
      </c>
      <c r="X482" t="s">
        <v>962</v>
      </c>
      <c r="Y482" t="s">
        <v>930</v>
      </c>
      <c r="Z482" t="s">
        <v>937</v>
      </c>
    </row>
    <row r="483" spans="1:26" x14ac:dyDescent="0.3">
      <c r="A483" t="s">
        <v>26</v>
      </c>
      <c r="B483" t="s">
        <v>27</v>
      </c>
      <c r="C483" s="31">
        <v>2020</v>
      </c>
      <c r="D483" s="31">
        <v>6</v>
      </c>
      <c r="E483" t="s">
        <v>921</v>
      </c>
      <c r="F483" t="s">
        <v>968</v>
      </c>
      <c r="G483" s="30">
        <v>43804</v>
      </c>
      <c r="H483" s="30">
        <v>43804</v>
      </c>
      <c r="I483" s="31">
        <v>144</v>
      </c>
      <c r="J483" t="s">
        <v>44</v>
      </c>
      <c r="L483" t="s">
        <v>37</v>
      </c>
      <c r="M483" t="s">
        <v>38</v>
      </c>
      <c r="Q483" t="s">
        <v>33</v>
      </c>
      <c r="W483" s="32">
        <v>-0.9</v>
      </c>
      <c r="X483" t="s">
        <v>962</v>
      </c>
      <c r="Y483" t="s">
        <v>930</v>
      </c>
      <c r="Z483" t="s">
        <v>937</v>
      </c>
    </row>
    <row r="484" spans="1:26" x14ac:dyDescent="0.3">
      <c r="A484" t="s">
        <v>26</v>
      </c>
      <c r="B484" t="s">
        <v>27</v>
      </c>
      <c r="C484" s="31">
        <v>2020</v>
      </c>
      <c r="D484" s="31">
        <v>6</v>
      </c>
      <c r="E484" t="s">
        <v>921</v>
      </c>
      <c r="F484" t="s">
        <v>968</v>
      </c>
      <c r="G484" s="30">
        <v>43804</v>
      </c>
      <c r="H484" s="30">
        <v>43804</v>
      </c>
      <c r="I484" s="31">
        <v>154</v>
      </c>
      <c r="J484" t="s">
        <v>44</v>
      </c>
      <c r="L484" t="s">
        <v>37</v>
      </c>
      <c r="M484" t="s">
        <v>38</v>
      </c>
      <c r="Q484" t="s">
        <v>33</v>
      </c>
      <c r="W484" s="32">
        <v>-3</v>
      </c>
      <c r="X484" t="s">
        <v>962</v>
      </c>
      <c r="Y484" t="s">
        <v>930</v>
      </c>
      <c r="Z484" t="s">
        <v>937</v>
      </c>
    </row>
    <row r="485" spans="1:26" x14ac:dyDescent="0.3">
      <c r="A485" t="s">
        <v>26</v>
      </c>
      <c r="B485" t="s">
        <v>27</v>
      </c>
      <c r="C485" s="31">
        <v>2020</v>
      </c>
      <c r="D485" s="31">
        <v>6</v>
      </c>
      <c r="E485" t="s">
        <v>921</v>
      </c>
      <c r="F485" t="s">
        <v>968</v>
      </c>
      <c r="G485" s="30">
        <v>43804</v>
      </c>
      <c r="H485" s="30">
        <v>43804</v>
      </c>
      <c r="I485" s="31">
        <v>164</v>
      </c>
      <c r="J485" t="s">
        <v>44</v>
      </c>
      <c r="L485" t="s">
        <v>37</v>
      </c>
      <c r="M485" t="s">
        <v>38</v>
      </c>
      <c r="Q485" t="s">
        <v>33</v>
      </c>
      <c r="W485" s="32">
        <v>-3</v>
      </c>
      <c r="X485" t="s">
        <v>962</v>
      </c>
      <c r="Y485" t="s">
        <v>930</v>
      </c>
      <c r="Z485" t="s">
        <v>937</v>
      </c>
    </row>
    <row r="486" spans="1:26" x14ac:dyDescent="0.3">
      <c r="A486" t="s">
        <v>26</v>
      </c>
      <c r="B486" t="s">
        <v>27</v>
      </c>
      <c r="C486" s="31">
        <v>2020</v>
      </c>
      <c r="D486" s="31">
        <v>6</v>
      </c>
      <c r="E486" t="s">
        <v>921</v>
      </c>
      <c r="F486" t="s">
        <v>968</v>
      </c>
      <c r="G486" s="30">
        <v>43804</v>
      </c>
      <c r="H486" s="30">
        <v>43804</v>
      </c>
      <c r="I486" s="31">
        <v>174</v>
      </c>
      <c r="J486" t="s">
        <v>44</v>
      </c>
      <c r="L486" t="s">
        <v>37</v>
      </c>
      <c r="M486" t="s">
        <v>38</v>
      </c>
      <c r="Q486" t="s">
        <v>33</v>
      </c>
      <c r="W486" s="32">
        <v>-3.81</v>
      </c>
      <c r="X486" t="s">
        <v>962</v>
      </c>
      <c r="Y486" t="s">
        <v>930</v>
      </c>
      <c r="Z486" t="s">
        <v>937</v>
      </c>
    </row>
    <row r="487" spans="1:26" x14ac:dyDescent="0.3">
      <c r="A487" t="s">
        <v>26</v>
      </c>
      <c r="B487" t="s">
        <v>27</v>
      </c>
      <c r="C487" s="31">
        <v>2020</v>
      </c>
      <c r="D487" s="31">
        <v>6</v>
      </c>
      <c r="E487" t="s">
        <v>921</v>
      </c>
      <c r="F487" t="s">
        <v>968</v>
      </c>
      <c r="G487" s="30">
        <v>43804</v>
      </c>
      <c r="H487" s="30">
        <v>43804</v>
      </c>
      <c r="I487" s="31">
        <v>184</v>
      </c>
      <c r="J487" t="s">
        <v>44</v>
      </c>
      <c r="L487" t="s">
        <v>37</v>
      </c>
      <c r="M487" t="s">
        <v>38</v>
      </c>
      <c r="Q487" t="s">
        <v>33</v>
      </c>
      <c r="W487" s="32">
        <v>-0.41</v>
      </c>
      <c r="X487" t="s">
        <v>962</v>
      </c>
      <c r="Y487" t="s">
        <v>930</v>
      </c>
      <c r="Z487" t="s">
        <v>937</v>
      </c>
    </row>
    <row r="488" spans="1:26" x14ac:dyDescent="0.3">
      <c r="A488" t="s">
        <v>26</v>
      </c>
      <c r="B488" t="s">
        <v>27</v>
      </c>
      <c r="C488" s="31">
        <v>2020</v>
      </c>
      <c r="D488" s="31">
        <v>6</v>
      </c>
      <c r="E488" t="s">
        <v>921</v>
      </c>
      <c r="F488" t="s">
        <v>968</v>
      </c>
      <c r="G488" s="30">
        <v>43804</v>
      </c>
      <c r="H488" s="30">
        <v>43804</v>
      </c>
      <c r="I488" s="31">
        <v>194</v>
      </c>
      <c r="J488" t="s">
        <v>44</v>
      </c>
      <c r="L488" t="s">
        <v>37</v>
      </c>
      <c r="M488" t="s">
        <v>38</v>
      </c>
      <c r="Q488" t="s">
        <v>33</v>
      </c>
      <c r="W488" s="32">
        <v>-0.41</v>
      </c>
      <c r="X488" t="s">
        <v>962</v>
      </c>
      <c r="Y488" t="s">
        <v>930</v>
      </c>
      <c r="Z488" t="s">
        <v>937</v>
      </c>
    </row>
    <row r="489" spans="1:26" x14ac:dyDescent="0.3">
      <c r="A489" t="s">
        <v>26</v>
      </c>
      <c r="B489" t="s">
        <v>27</v>
      </c>
      <c r="C489" s="31">
        <v>2020</v>
      </c>
      <c r="D489" s="31">
        <v>6</v>
      </c>
      <c r="E489" t="s">
        <v>921</v>
      </c>
      <c r="F489" t="s">
        <v>968</v>
      </c>
      <c r="G489" s="30">
        <v>43804</v>
      </c>
      <c r="H489" s="30">
        <v>43804</v>
      </c>
      <c r="I489" s="31">
        <v>204</v>
      </c>
      <c r="J489" t="s">
        <v>44</v>
      </c>
      <c r="L489" t="s">
        <v>37</v>
      </c>
      <c r="M489" t="s">
        <v>38</v>
      </c>
      <c r="Q489" t="s">
        <v>33</v>
      </c>
      <c r="W489" s="32">
        <v>-0.53</v>
      </c>
      <c r="X489" t="s">
        <v>962</v>
      </c>
      <c r="Y489" t="s">
        <v>930</v>
      </c>
      <c r="Z489" t="s">
        <v>937</v>
      </c>
    </row>
    <row r="490" spans="1:26" x14ac:dyDescent="0.3">
      <c r="A490" t="s">
        <v>26</v>
      </c>
      <c r="B490" t="s">
        <v>27</v>
      </c>
      <c r="C490" s="31">
        <v>2020</v>
      </c>
      <c r="D490" s="31">
        <v>6</v>
      </c>
      <c r="E490" t="s">
        <v>921</v>
      </c>
      <c r="F490" t="s">
        <v>972</v>
      </c>
      <c r="G490" s="30">
        <v>43806</v>
      </c>
      <c r="H490" s="30">
        <v>43806</v>
      </c>
      <c r="I490" s="31">
        <v>6</v>
      </c>
      <c r="J490" t="s">
        <v>44</v>
      </c>
      <c r="L490" t="s">
        <v>37</v>
      </c>
      <c r="M490" t="s">
        <v>38</v>
      </c>
      <c r="Q490" t="s">
        <v>33</v>
      </c>
      <c r="W490" s="32">
        <v>-1.26</v>
      </c>
      <c r="X490" t="s">
        <v>970</v>
      </c>
      <c r="Y490" t="s">
        <v>930</v>
      </c>
      <c r="Z490" t="s">
        <v>937</v>
      </c>
    </row>
    <row r="491" spans="1:26" x14ac:dyDescent="0.3">
      <c r="A491" t="s">
        <v>26</v>
      </c>
      <c r="B491" t="s">
        <v>27</v>
      </c>
      <c r="C491" s="31">
        <v>2020</v>
      </c>
      <c r="D491" s="31">
        <v>6</v>
      </c>
      <c r="E491" t="s">
        <v>921</v>
      </c>
      <c r="F491" t="s">
        <v>972</v>
      </c>
      <c r="G491" s="30">
        <v>43806</v>
      </c>
      <c r="H491" s="30">
        <v>43806</v>
      </c>
      <c r="I491" s="31">
        <v>16</v>
      </c>
      <c r="J491" t="s">
        <v>44</v>
      </c>
      <c r="L491" t="s">
        <v>37</v>
      </c>
      <c r="M491" t="s">
        <v>38</v>
      </c>
      <c r="Q491" t="s">
        <v>33</v>
      </c>
      <c r="W491" s="32">
        <v>-36.979999999999997</v>
      </c>
      <c r="X491" t="s">
        <v>970</v>
      </c>
      <c r="Y491" t="s">
        <v>930</v>
      </c>
      <c r="Z491" t="s">
        <v>937</v>
      </c>
    </row>
    <row r="492" spans="1:26" x14ac:dyDescent="0.3">
      <c r="A492" t="s">
        <v>26</v>
      </c>
      <c r="B492" t="s">
        <v>27</v>
      </c>
      <c r="C492" s="31">
        <v>2020</v>
      </c>
      <c r="D492" s="31">
        <v>6</v>
      </c>
      <c r="E492" t="s">
        <v>921</v>
      </c>
      <c r="F492" t="s">
        <v>972</v>
      </c>
      <c r="G492" s="30">
        <v>43806</v>
      </c>
      <c r="H492" s="30">
        <v>43806</v>
      </c>
      <c r="I492" s="31">
        <v>26</v>
      </c>
      <c r="J492" t="s">
        <v>44</v>
      </c>
      <c r="L492" t="s">
        <v>37</v>
      </c>
      <c r="M492" t="s">
        <v>38</v>
      </c>
      <c r="Q492" t="s">
        <v>33</v>
      </c>
      <c r="W492" s="32">
        <v>-3.23</v>
      </c>
      <c r="X492" t="s">
        <v>970</v>
      </c>
      <c r="Y492" t="s">
        <v>930</v>
      </c>
      <c r="Z492" t="s">
        <v>937</v>
      </c>
    </row>
    <row r="493" spans="1:26" x14ac:dyDescent="0.3">
      <c r="A493" t="s">
        <v>26</v>
      </c>
      <c r="B493" t="s">
        <v>27</v>
      </c>
      <c r="C493" s="31">
        <v>2020</v>
      </c>
      <c r="D493" s="31">
        <v>6</v>
      </c>
      <c r="E493" t="s">
        <v>921</v>
      </c>
      <c r="F493" t="s">
        <v>972</v>
      </c>
      <c r="G493" s="30">
        <v>43806</v>
      </c>
      <c r="H493" s="30">
        <v>43806</v>
      </c>
      <c r="I493" s="31">
        <v>36</v>
      </c>
      <c r="J493" t="s">
        <v>44</v>
      </c>
      <c r="L493" t="s">
        <v>37</v>
      </c>
      <c r="M493" t="s">
        <v>38</v>
      </c>
      <c r="Q493" t="s">
        <v>33</v>
      </c>
      <c r="W493" s="32">
        <v>-36.979999999999997</v>
      </c>
      <c r="X493" t="s">
        <v>970</v>
      </c>
      <c r="Y493" t="s">
        <v>930</v>
      </c>
      <c r="Z493" t="s">
        <v>937</v>
      </c>
    </row>
    <row r="494" spans="1:26" x14ac:dyDescent="0.3">
      <c r="A494" t="s">
        <v>26</v>
      </c>
      <c r="B494" t="s">
        <v>27</v>
      </c>
      <c r="C494" s="31">
        <v>2020</v>
      </c>
      <c r="D494" s="31">
        <v>6</v>
      </c>
      <c r="E494" t="s">
        <v>921</v>
      </c>
      <c r="F494" t="s">
        <v>972</v>
      </c>
      <c r="G494" s="30">
        <v>43806</v>
      </c>
      <c r="H494" s="30">
        <v>43806</v>
      </c>
      <c r="I494" s="31">
        <v>46</v>
      </c>
      <c r="J494" t="s">
        <v>44</v>
      </c>
      <c r="L494" t="s">
        <v>37</v>
      </c>
      <c r="M494" t="s">
        <v>38</v>
      </c>
      <c r="Q494" t="s">
        <v>33</v>
      </c>
      <c r="W494" s="32">
        <v>-43.86</v>
      </c>
      <c r="X494" t="s">
        <v>970</v>
      </c>
      <c r="Y494" t="s">
        <v>930</v>
      </c>
      <c r="Z494" t="s">
        <v>937</v>
      </c>
    </row>
    <row r="495" spans="1:26" x14ac:dyDescent="0.3">
      <c r="A495" t="s">
        <v>26</v>
      </c>
      <c r="B495" t="s">
        <v>27</v>
      </c>
      <c r="C495" s="31">
        <v>2020</v>
      </c>
      <c r="D495" s="31">
        <v>6</v>
      </c>
      <c r="E495" t="s">
        <v>921</v>
      </c>
      <c r="F495" t="s">
        <v>972</v>
      </c>
      <c r="G495" s="30">
        <v>43806</v>
      </c>
      <c r="H495" s="30">
        <v>43806</v>
      </c>
      <c r="I495" s="31">
        <v>56</v>
      </c>
      <c r="J495" t="s">
        <v>44</v>
      </c>
      <c r="L495" t="s">
        <v>37</v>
      </c>
      <c r="M495" t="s">
        <v>38</v>
      </c>
      <c r="Q495" t="s">
        <v>33</v>
      </c>
      <c r="W495" s="32">
        <v>-36.979999999999997</v>
      </c>
      <c r="X495" t="s">
        <v>970</v>
      </c>
      <c r="Y495" t="s">
        <v>930</v>
      </c>
      <c r="Z495" t="s">
        <v>937</v>
      </c>
    </row>
    <row r="496" spans="1:26" x14ac:dyDescent="0.3">
      <c r="A496" t="s">
        <v>26</v>
      </c>
      <c r="B496" t="s">
        <v>27</v>
      </c>
      <c r="C496" s="31">
        <v>2020</v>
      </c>
      <c r="D496" s="31">
        <v>6</v>
      </c>
      <c r="E496" t="s">
        <v>921</v>
      </c>
      <c r="F496" t="s">
        <v>972</v>
      </c>
      <c r="G496" s="30">
        <v>43806</v>
      </c>
      <c r="H496" s="30">
        <v>43806</v>
      </c>
      <c r="I496" s="31">
        <v>66</v>
      </c>
      <c r="J496" t="s">
        <v>44</v>
      </c>
      <c r="L496" t="s">
        <v>37</v>
      </c>
      <c r="M496" t="s">
        <v>38</v>
      </c>
      <c r="Q496" t="s">
        <v>33</v>
      </c>
      <c r="W496" s="32">
        <v>-1.27</v>
      </c>
      <c r="X496" t="s">
        <v>970</v>
      </c>
      <c r="Y496" t="s">
        <v>930</v>
      </c>
      <c r="Z496" t="s">
        <v>937</v>
      </c>
    </row>
    <row r="497" spans="1:26" x14ac:dyDescent="0.3">
      <c r="A497" t="s">
        <v>26</v>
      </c>
      <c r="B497" t="s">
        <v>27</v>
      </c>
      <c r="C497" s="31">
        <v>2020</v>
      </c>
      <c r="D497" s="31">
        <v>6</v>
      </c>
      <c r="E497" t="s">
        <v>921</v>
      </c>
      <c r="F497" t="s">
        <v>972</v>
      </c>
      <c r="G497" s="30">
        <v>43806</v>
      </c>
      <c r="H497" s="30">
        <v>43806</v>
      </c>
      <c r="I497" s="31">
        <v>76</v>
      </c>
      <c r="J497" t="s">
        <v>44</v>
      </c>
      <c r="L497" t="s">
        <v>37</v>
      </c>
      <c r="M497" t="s">
        <v>38</v>
      </c>
      <c r="Q497" t="s">
        <v>33</v>
      </c>
      <c r="W497" s="32">
        <v>-4.3</v>
      </c>
      <c r="X497" t="s">
        <v>970</v>
      </c>
      <c r="Y497" t="s">
        <v>930</v>
      </c>
      <c r="Z497" t="s">
        <v>937</v>
      </c>
    </row>
    <row r="498" spans="1:26" x14ac:dyDescent="0.3">
      <c r="A498" t="s">
        <v>26</v>
      </c>
      <c r="B498" t="s">
        <v>27</v>
      </c>
      <c r="C498" s="31">
        <v>2020</v>
      </c>
      <c r="D498" s="31">
        <v>6</v>
      </c>
      <c r="E498" t="s">
        <v>921</v>
      </c>
      <c r="F498" t="s">
        <v>972</v>
      </c>
      <c r="G498" s="30">
        <v>43806</v>
      </c>
      <c r="H498" s="30">
        <v>43806</v>
      </c>
      <c r="I498" s="31">
        <v>86</v>
      </c>
      <c r="J498" t="s">
        <v>44</v>
      </c>
      <c r="L498" t="s">
        <v>37</v>
      </c>
      <c r="M498" t="s">
        <v>38</v>
      </c>
      <c r="Q498" t="s">
        <v>33</v>
      </c>
      <c r="W498" s="32">
        <v>-3.27</v>
      </c>
      <c r="X498" t="s">
        <v>970</v>
      </c>
      <c r="Y498" t="s">
        <v>930</v>
      </c>
      <c r="Z498" t="s">
        <v>937</v>
      </c>
    </row>
    <row r="499" spans="1:26" x14ac:dyDescent="0.3">
      <c r="A499" t="s">
        <v>26</v>
      </c>
      <c r="B499" t="s">
        <v>27</v>
      </c>
      <c r="C499" s="31">
        <v>2020</v>
      </c>
      <c r="D499" s="31">
        <v>6</v>
      </c>
      <c r="E499" t="s">
        <v>921</v>
      </c>
      <c r="F499" t="s">
        <v>972</v>
      </c>
      <c r="G499" s="30">
        <v>43806</v>
      </c>
      <c r="H499" s="30">
        <v>43806</v>
      </c>
      <c r="I499" s="31">
        <v>96</v>
      </c>
      <c r="J499" t="s">
        <v>44</v>
      </c>
      <c r="L499" t="s">
        <v>37</v>
      </c>
      <c r="M499" t="s">
        <v>38</v>
      </c>
      <c r="Q499" t="s">
        <v>33</v>
      </c>
      <c r="W499" s="32">
        <v>-0.4</v>
      </c>
      <c r="X499" t="s">
        <v>970</v>
      </c>
      <c r="Y499" t="s">
        <v>930</v>
      </c>
      <c r="Z499" t="s">
        <v>937</v>
      </c>
    </row>
    <row r="500" spans="1:26" x14ac:dyDescent="0.3">
      <c r="A500" t="s">
        <v>26</v>
      </c>
      <c r="B500" t="s">
        <v>27</v>
      </c>
      <c r="C500" s="31">
        <v>2020</v>
      </c>
      <c r="D500" s="31">
        <v>6</v>
      </c>
      <c r="E500" t="s">
        <v>921</v>
      </c>
      <c r="F500" t="s">
        <v>972</v>
      </c>
      <c r="G500" s="30">
        <v>43806</v>
      </c>
      <c r="H500" s="30">
        <v>43806</v>
      </c>
      <c r="I500" s="31">
        <v>106</v>
      </c>
      <c r="J500" t="s">
        <v>44</v>
      </c>
      <c r="L500" t="s">
        <v>37</v>
      </c>
      <c r="M500" t="s">
        <v>38</v>
      </c>
      <c r="Q500" t="s">
        <v>33</v>
      </c>
      <c r="W500" s="32">
        <v>-3.81</v>
      </c>
      <c r="X500" t="s">
        <v>970</v>
      </c>
      <c r="Y500" t="s">
        <v>930</v>
      </c>
      <c r="Z500" t="s">
        <v>937</v>
      </c>
    </row>
    <row r="501" spans="1:26" x14ac:dyDescent="0.3">
      <c r="A501" t="s">
        <v>26</v>
      </c>
      <c r="B501" t="s">
        <v>27</v>
      </c>
      <c r="C501" s="31">
        <v>2020</v>
      </c>
      <c r="D501" s="31">
        <v>6</v>
      </c>
      <c r="E501" t="s">
        <v>921</v>
      </c>
      <c r="F501" t="s">
        <v>972</v>
      </c>
      <c r="G501" s="30">
        <v>43806</v>
      </c>
      <c r="H501" s="30">
        <v>43806</v>
      </c>
      <c r="I501" s="31">
        <v>116</v>
      </c>
      <c r="J501" t="s">
        <v>44</v>
      </c>
      <c r="L501" t="s">
        <v>37</v>
      </c>
      <c r="M501" t="s">
        <v>38</v>
      </c>
      <c r="Q501" t="s">
        <v>33</v>
      </c>
      <c r="W501" s="32">
        <v>-0.53</v>
      </c>
      <c r="X501" t="s">
        <v>970</v>
      </c>
      <c r="Y501" t="s">
        <v>930</v>
      </c>
      <c r="Z501" t="s">
        <v>937</v>
      </c>
    </row>
    <row r="502" spans="1:26" x14ac:dyDescent="0.3">
      <c r="A502" t="s">
        <v>26</v>
      </c>
      <c r="B502" t="s">
        <v>27</v>
      </c>
      <c r="C502" s="31">
        <v>2020</v>
      </c>
      <c r="D502" s="31">
        <v>6</v>
      </c>
      <c r="E502" t="s">
        <v>921</v>
      </c>
      <c r="F502" t="s">
        <v>972</v>
      </c>
      <c r="G502" s="30">
        <v>43806</v>
      </c>
      <c r="H502" s="30">
        <v>43806</v>
      </c>
      <c r="I502" s="31">
        <v>126</v>
      </c>
      <c r="J502" t="s">
        <v>44</v>
      </c>
      <c r="L502" t="s">
        <v>37</v>
      </c>
      <c r="M502" t="s">
        <v>38</v>
      </c>
      <c r="Q502" t="s">
        <v>33</v>
      </c>
      <c r="W502" s="32">
        <v>-4.2</v>
      </c>
      <c r="X502" t="s">
        <v>970</v>
      </c>
      <c r="Y502" t="s">
        <v>930</v>
      </c>
      <c r="Z502" t="s">
        <v>937</v>
      </c>
    </row>
    <row r="503" spans="1:26" x14ac:dyDescent="0.3">
      <c r="A503" t="s">
        <v>26</v>
      </c>
      <c r="B503" t="s">
        <v>27</v>
      </c>
      <c r="C503" s="31">
        <v>2020</v>
      </c>
      <c r="D503" s="31">
        <v>6</v>
      </c>
      <c r="E503" t="s">
        <v>921</v>
      </c>
      <c r="F503" t="s">
        <v>972</v>
      </c>
      <c r="G503" s="30">
        <v>43806</v>
      </c>
      <c r="H503" s="30">
        <v>43806</v>
      </c>
      <c r="I503" s="31">
        <v>136</v>
      </c>
      <c r="J503" t="s">
        <v>44</v>
      </c>
      <c r="L503" t="s">
        <v>37</v>
      </c>
      <c r="M503" t="s">
        <v>38</v>
      </c>
      <c r="Q503" t="s">
        <v>33</v>
      </c>
      <c r="W503" s="32">
        <v>-0.59</v>
      </c>
      <c r="X503" t="s">
        <v>970</v>
      </c>
      <c r="Y503" t="s">
        <v>930</v>
      </c>
      <c r="Z503" t="s">
        <v>937</v>
      </c>
    </row>
    <row r="504" spans="1:26" x14ac:dyDescent="0.3">
      <c r="A504" t="s">
        <v>26</v>
      </c>
      <c r="B504" t="s">
        <v>27</v>
      </c>
      <c r="C504" s="31">
        <v>2020</v>
      </c>
      <c r="D504" s="31">
        <v>6</v>
      </c>
      <c r="E504" t="s">
        <v>921</v>
      </c>
      <c r="F504" t="s">
        <v>972</v>
      </c>
      <c r="G504" s="30">
        <v>43806</v>
      </c>
      <c r="H504" s="30">
        <v>43806</v>
      </c>
      <c r="I504" s="31">
        <v>146</v>
      </c>
      <c r="J504" t="s">
        <v>44</v>
      </c>
      <c r="L504" t="s">
        <v>37</v>
      </c>
      <c r="M504" t="s">
        <v>38</v>
      </c>
      <c r="Q504" t="s">
        <v>33</v>
      </c>
      <c r="W504" s="32">
        <v>-0.65</v>
      </c>
      <c r="X504" t="s">
        <v>970</v>
      </c>
      <c r="Y504" t="s">
        <v>930</v>
      </c>
      <c r="Z504" t="s">
        <v>937</v>
      </c>
    </row>
    <row r="505" spans="1:26" x14ac:dyDescent="0.3">
      <c r="A505" t="s">
        <v>26</v>
      </c>
      <c r="B505" t="s">
        <v>27</v>
      </c>
      <c r="C505" s="31">
        <v>2020</v>
      </c>
      <c r="D505" s="31">
        <v>6</v>
      </c>
      <c r="E505" t="s">
        <v>921</v>
      </c>
      <c r="F505" t="s">
        <v>972</v>
      </c>
      <c r="G505" s="30">
        <v>43806</v>
      </c>
      <c r="H505" s="30">
        <v>43806</v>
      </c>
      <c r="I505" s="31">
        <v>156</v>
      </c>
      <c r="J505" t="s">
        <v>44</v>
      </c>
      <c r="L505" t="s">
        <v>37</v>
      </c>
      <c r="M505" t="s">
        <v>38</v>
      </c>
      <c r="Q505" t="s">
        <v>33</v>
      </c>
      <c r="W505" s="32">
        <v>-1.89</v>
      </c>
      <c r="X505" t="s">
        <v>970</v>
      </c>
      <c r="Y505" t="s">
        <v>930</v>
      </c>
      <c r="Z505" t="s">
        <v>937</v>
      </c>
    </row>
    <row r="506" spans="1:26" x14ac:dyDescent="0.3">
      <c r="A506" t="s">
        <v>26</v>
      </c>
      <c r="B506" t="s">
        <v>27</v>
      </c>
      <c r="C506" s="31">
        <v>2020</v>
      </c>
      <c r="D506" s="31">
        <v>6</v>
      </c>
      <c r="E506" t="s">
        <v>921</v>
      </c>
      <c r="F506" t="s">
        <v>972</v>
      </c>
      <c r="G506" s="30">
        <v>43806</v>
      </c>
      <c r="H506" s="30">
        <v>43806</v>
      </c>
      <c r="I506" s="31">
        <v>166</v>
      </c>
      <c r="J506" t="s">
        <v>44</v>
      </c>
      <c r="L506" t="s">
        <v>37</v>
      </c>
      <c r="M506" t="s">
        <v>38</v>
      </c>
      <c r="Q506" t="s">
        <v>33</v>
      </c>
      <c r="W506" s="32">
        <v>-0.76</v>
      </c>
      <c r="X506" t="s">
        <v>970</v>
      </c>
      <c r="Y506" t="s">
        <v>930</v>
      </c>
      <c r="Z506" t="s">
        <v>937</v>
      </c>
    </row>
    <row r="507" spans="1:26" x14ac:dyDescent="0.3">
      <c r="A507" t="s">
        <v>26</v>
      </c>
      <c r="B507" t="s">
        <v>27</v>
      </c>
      <c r="C507" s="31">
        <v>2020</v>
      </c>
      <c r="D507" s="31">
        <v>6</v>
      </c>
      <c r="E507" t="s">
        <v>921</v>
      </c>
      <c r="F507" t="s">
        <v>972</v>
      </c>
      <c r="G507" s="30">
        <v>43806</v>
      </c>
      <c r="H507" s="30">
        <v>43806</v>
      </c>
      <c r="I507" s="31">
        <v>176</v>
      </c>
      <c r="J507" t="s">
        <v>44</v>
      </c>
      <c r="L507" t="s">
        <v>37</v>
      </c>
      <c r="M507" t="s">
        <v>38</v>
      </c>
      <c r="Q507" t="s">
        <v>33</v>
      </c>
      <c r="W507" s="32">
        <v>-0.74</v>
      </c>
      <c r="X507" t="s">
        <v>970</v>
      </c>
      <c r="Y507" t="s">
        <v>930</v>
      </c>
      <c r="Z507" t="s">
        <v>937</v>
      </c>
    </row>
    <row r="508" spans="1:26" x14ac:dyDescent="0.3">
      <c r="A508" t="s">
        <v>26</v>
      </c>
      <c r="B508" t="s">
        <v>27</v>
      </c>
      <c r="C508" s="31">
        <v>2020</v>
      </c>
      <c r="D508" s="31">
        <v>6</v>
      </c>
      <c r="E508" t="s">
        <v>921</v>
      </c>
      <c r="F508" t="s">
        <v>972</v>
      </c>
      <c r="G508" s="30">
        <v>43806</v>
      </c>
      <c r="H508" s="30">
        <v>43806</v>
      </c>
      <c r="I508" s="31">
        <v>186</v>
      </c>
      <c r="J508" t="s">
        <v>44</v>
      </c>
      <c r="L508" t="s">
        <v>37</v>
      </c>
      <c r="M508" t="s">
        <v>38</v>
      </c>
      <c r="Q508" t="s">
        <v>33</v>
      </c>
      <c r="W508" s="32">
        <v>-0.9</v>
      </c>
      <c r="X508" t="s">
        <v>970</v>
      </c>
      <c r="Y508" t="s">
        <v>930</v>
      </c>
      <c r="Z508" t="s">
        <v>937</v>
      </c>
    </row>
    <row r="509" spans="1:26" x14ac:dyDescent="0.3">
      <c r="A509" t="s">
        <v>26</v>
      </c>
      <c r="B509" t="s">
        <v>27</v>
      </c>
      <c r="C509" s="31">
        <v>2020</v>
      </c>
      <c r="D509" s="31">
        <v>6</v>
      </c>
      <c r="E509" t="s">
        <v>921</v>
      </c>
      <c r="F509" t="s">
        <v>972</v>
      </c>
      <c r="G509" s="30">
        <v>43806</v>
      </c>
      <c r="H509" s="30">
        <v>43806</v>
      </c>
      <c r="I509" s="31">
        <v>196</v>
      </c>
      <c r="J509" t="s">
        <v>44</v>
      </c>
      <c r="L509" t="s">
        <v>37</v>
      </c>
      <c r="M509" t="s">
        <v>38</v>
      </c>
      <c r="Q509" t="s">
        <v>33</v>
      </c>
      <c r="W509" s="32">
        <v>-1.05</v>
      </c>
      <c r="X509" t="s">
        <v>970</v>
      </c>
      <c r="Y509" t="s">
        <v>930</v>
      </c>
      <c r="Z509" t="s">
        <v>937</v>
      </c>
    </row>
    <row r="510" spans="1:26" x14ac:dyDescent="0.3">
      <c r="A510" t="s">
        <v>26</v>
      </c>
      <c r="B510" t="s">
        <v>27</v>
      </c>
      <c r="C510" s="31">
        <v>2020</v>
      </c>
      <c r="D510" s="31">
        <v>6</v>
      </c>
      <c r="E510" t="s">
        <v>39</v>
      </c>
      <c r="F510" t="s">
        <v>973</v>
      </c>
      <c r="G510" s="30">
        <v>43809</v>
      </c>
      <c r="H510" s="30">
        <v>43816</v>
      </c>
      <c r="I510" s="31">
        <v>43</v>
      </c>
      <c r="J510" t="s">
        <v>44</v>
      </c>
      <c r="L510" t="s">
        <v>37</v>
      </c>
      <c r="M510" t="s">
        <v>38</v>
      </c>
      <c r="Q510" t="s">
        <v>33</v>
      </c>
      <c r="W510" s="32">
        <v>-147.35</v>
      </c>
      <c r="Y510" t="s">
        <v>45</v>
      </c>
      <c r="Z510" t="s">
        <v>975</v>
      </c>
    </row>
    <row r="511" spans="1:26" x14ac:dyDescent="0.3">
      <c r="A511" t="s">
        <v>26</v>
      </c>
      <c r="B511" t="s">
        <v>27</v>
      </c>
      <c r="C511" s="31">
        <v>2020</v>
      </c>
      <c r="D511" s="31">
        <v>6</v>
      </c>
      <c r="E511" t="s">
        <v>609</v>
      </c>
      <c r="F511" t="s">
        <v>976</v>
      </c>
      <c r="G511" s="30">
        <v>43809</v>
      </c>
      <c r="H511" s="30">
        <v>43810</v>
      </c>
      <c r="I511" s="31">
        <v>354</v>
      </c>
      <c r="J511" t="s">
        <v>44</v>
      </c>
      <c r="L511" t="s">
        <v>37</v>
      </c>
      <c r="M511" t="s">
        <v>38</v>
      </c>
      <c r="Q511" t="s">
        <v>33</v>
      </c>
      <c r="W511" s="32">
        <v>-9879.2800000000007</v>
      </c>
      <c r="Y511" t="s">
        <v>45</v>
      </c>
      <c r="Z511" t="s">
        <v>614</v>
      </c>
    </row>
    <row r="512" spans="1:26" x14ac:dyDescent="0.3">
      <c r="A512" t="s">
        <v>26</v>
      </c>
      <c r="B512" t="s">
        <v>27</v>
      </c>
      <c r="C512" s="31">
        <v>2020</v>
      </c>
      <c r="D512" s="31">
        <v>6</v>
      </c>
      <c r="E512" t="s">
        <v>632</v>
      </c>
      <c r="F512" t="s">
        <v>978</v>
      </c>
      <c r="G512" s="30">
        <v>43811</v>
      </c>
      <c r="H512" s="30">
        <v>43811</v>
      </c>
      <c r="I512" s="31">
        <v>49</v>
      </c>
      <c r="J512" t="s">
        <v>44</v>
      </c>
      <c r="L512" t="s">
        <v>37</v>
      </c>
      <c r="M512" t="s">
        <v>38</v>
      </c>
      <c r="Q512" t="s">
        <v>33</v>
      </c>
      <c r="W512" s="32">
        <v>-3227.56</v>
      </c>
      <c r="Y512" t="s">
        <v>45</v>
      </c>
      <c r="Z512" t="s">
        <v>980</v>
      </c>
    </row>
    <row r="513" spans="1:26" x14ac:dyDescent="0.3">
      <c r="A513" t="s">
        <v>26</v>
      </c>
      <c r="B513" t="s">
        <v>27</v>
      </c>
      <c r="C513" s="31">
        <v>2020</v>
      </c>
      <c r="D513" s="31">
        <v>6</v>
      </c>
      <c r="E513" t="s">
        <v>632</v>
      </c>
      <c r="F513" t="s">
        <v>978</v>
      </c>
      <c r="G513" s="30">
        <v>43811</v>
      </c>
      <c r="H513" s="30">
        <v>43811</v>
      </c>
      <c r="I513" s="31">
        <v>50</v>
      </c>
      <c r="J513" t="s">
        <v>675</v>
      </c>
      <c r="L513" t="s">
        <v>37</v>
      </c>
      <c r="M513" t="s">
        <v>38</v>
      </c>
      <c r="Q513" t="s">
        <v>33</v>
      </c>
      <c r="W513" s="32">
        <v>3227.56</v>
      </c>
      <c r="Y513" t="s">
        <v>45</v>
      </c>
      <c r="Z513" t="s">
        <v>980</v>
      </c>
    </row>
    <row r="514" spans="1:26" x14ac:dyDescent="0.3">
      <c r="A514" t="s">
        <v>26</v>
      </c>
      <c r="B514" t="s">
        <v>27</v>
      </c>
      <c r="C514" s="31">
        <v>2020</v>
      </c>
      <c r="D514" s="31">
        <v>6</v>
      </c>
      <c r="E514" t="s">
        <v>632</v>
      </c>
      <c r="F514" t="s">
        <v>978</v>
      </c>
      <c r="G514" s="30">
        <v>43811</v>
      </c>
      <c r="H514" s="30">
        <v>43811</v>
      </c>
      <c r="I514" s="31">
        <v>51</v>
      </c>
      <c r="J514" t="s">
        <v>44</v>
      </c>
      <c r="L514" t="s">
        <v>37</v>
      </c>
      <c r="M514" t="s">
        <v>38</v>
      </c>
      <c r="Q514" t="s">
        <v>33</v>
      </c>
      <c r="W514" s="32">
        <v>-593.4</v>
      </c>
      <c r="Y514" t="s">
        <v>45</v>
      </c>
      <c r="Z514" t="s">
        <v>980</v>
      </c>
    </row>
    <row r="515" spans="1:26" x14ac:dyDescent="0.3">
      <c r="A515" t="s">
        <v>26</v>
      </c>
      <c r="B515" t="s">
        <v>27</v>
      </c>
      <c r="C515" s="31">
        <v>2020</v>
      </c>
      <c r="D515" s="31">
        <v>6</v>
      </c>
      <c r="E515" t="s">
        <v>632</v>
      </c>
      <c r="F515" t="s">
        <v>978</v>
      </c>
      <c r="G515" s="30">
        <v>43811</v>
      </c>
      <c r="H515" s="30">
        <v>43811</v>
      </c>
      <c r="I515" s="31">
        <v>52</v>
      </c>
      <c r="J515" t="s">
        <v>676</v>
      </c>
      <c r="L515" t="s">
        <v>37</v>
      </c>
      <c r="M515" t="s">
        <v>38</v>
      </c>
      <c r="Q515" t="s">
        <v>33</v>
      </c>
      <c r="W515" s="32">
        <v>593.4</v>
      </c>
      <c r="Y515" t="s">
        <v>45</v>
      </c>
      <c r="Z515" t="s">
        <v>980</v>
      </c>
    </row>
    <row r="516" spans="1:26" x14ac:dyDescent="0.3">
      <c r="A516" t="s">
        <v>26</v>
      </c>
      <c r="B516" t="s">
        <v>27</v>
      </c>
      <c r="C516" s="31">
        <v>2020</v>
      </c>
      <c r="D516" s="31">
        <v>6</v>
      </c>
      <c r="E516" t="s">
        <v>632</v>
      </c>
      <c r="F516" t="s">
        <v>978</v>
      </c>
      <c r="G516" s="30">
        <v>43811</v>
      </c>
      <c r="H516" s="30">
        <v>43811</v>
      </c>
      <c r="I516" s="31">
        <v>53</v>
      </c>
      <c r="J516" t="s">
        <v>44</v>
      </c>
      <c r="L516" t="s">
        <v>37</v>
      </c>
      <c r="M516" t="s">
        <v>38</v>
      </c>
      <c r="Q516" t="s">
        <v>33</v>
      </c>
      <c r="W516" s="32">
        <v>326.23</v>
      </c>
      <c r="Y516" t="s">
        <v>45</v>
      </c>
      <c r="Z516" t="s">
        <v>980</v>
      </c>
    </row>
    <row r="517" spans="1:26" x14ac:dyDescent="0.3">
      <c r="A517" t="s">
        <v>26</v>
      </c>
      <c r="B517" t="s">
        <v>27</v>
      </c>
      <c r="C517" s="31">
        <v>2020</v>
      </c>
      <c r="D517" s="31">
        <v>6</v>
      </c>
      <c r="E517" t="s">
        <v>632</v>
      </c>
      <c r="F517" t="s">
        <v>978</v>
      </c>
      <c r="G517" s="30">
        <v>43811</v>
      </c>
      <c r="H517" s="30">
        <v>43811</v>
      </c>
      <c r="I517" s="31">
        <v>54</v>
      </c>
      <c r="J517" t="s">
        <v>44</v>
      </c>
      <c r="L517" t="s">
        <v>37</v>
      </c>
      <c r="M517" t="s">
        <v>38</v>
      </c>
      <c r="Q517" t="s">
        <v>720</v>
      </c>
      <c r="W517" s="32">
        <v>-326.23</v>
      </c>
      <c r="Y517" t="s">
        <v>45</v>
      </c>
      <c r="Z517" t="s">
        <v>980</v>
      </c>
    </row>
    <row r="518" spans="1:26" x14ac:dyDescent="0.3">
      <c r="A518" t="s">
        <v>26</v>
      </c>
      <c r="B518" t="s">
        <v>27</v>
      </c>
      <c r="C518" s="31">
        <v>2020</v>
      </c>
      <c r="D518" s="31">
        <v>6</v>
      </c>
      <c r="E518" t="s">
        <v>632</v>
      </c>
      <c r="F518" t="s">
        <v>978</v>
      </c>
      <c r="G518" s="30">
        <v>43811</v>
      </c>
      <c r="H518" s="30">
        <v>43811</v>
      </c>
      <c r="I518" s="31">
        <v>55</v>
      </c>
      <c r="J518" t="s">
        <v>44</v>
      </c>
      <c r="L518" t="s">
        <v>37</v>
      </c>
      <c r="M518" t="s">
        <v>38</v>
      </c>
      <c r="Q518" t="s">
        <v>33</v>
      </c>
      <c r="W518" s="32">
        <v>-275.57</v>
      </c>
      <c r="Y518" t="s">
        <v>45</v>
      </c>
      <c r="Z518" t="s">
        <v>980</v>
      </c>
    </row>
    <row r="519" spans="1:26" x14ac:dyDescent="0.3">
      <c r="A519" t="s">
        <v>26</v>
      </c>
      <c r="B519" t="s">
        <v>27</v>
      </c>
      <c r="C519" s="31">
        <v>2020</v>
      </c>
      <c r="D519" s="31">
        <v>6</v>
      </c>
      <c r="E519" t="s">
        <v>632</v>
      </c>
      <c r="F519" t="s">
        <v>978</v>
      </c>
      <c r="G519" s="30">
        <v>43811</v>
      </c>
      <c r="H519" s="30">
        <v>43811</v>
      </c>
      <c r="I519" s="31">
        <v>56</v>
      </c>
      <c r="J519" t="s">
        <v>675</v>
      </c>
      <c r="L519" t="s">
        <v>37</v>
      </c>
      <c r="M519" t="s">
        <v>38</v>
      </c>
      <c r="Q519" t="s">
        <v>720</v>
      </c>
      <c r="W519" s="32">
        <v>275.57</v>
      </c>
      <c r="Y519" t="s">
        <v>45</v>
      </c>
      <c r="Z519" t="s">
        <v>980</v>
      </c>
    </row>
    <row r="520" spans="1:26" x14ac:dyDescent="0.3">
      <c r="A520" t="s">
        <v>26</v>
      </c>
      <c r="B520" t="s">
        <v>27</v>
      </c>
      <c r="C520" s="31">
        <v>2020</v>
      </c>
      <c r="D520" s="31">
        <v>6</v>
      </c>
      <c r="E520" t="s">
        <v>632</v>
      </c>
      <c r="F520" t="s">
        <v>978</v>
      </c>
      <c r="G520" s="30">
        <v>43811</v>
      </c>
      <c r="H520" s="30">
        <v>43811</v>
      </c>
      <c r="I520" s="31">
        <v>57</v>
      </c>
      <c r="J520" t="s">
        <v>44</v>
      </c>
      <c r="L520" t="s">
        <v>37</v>
      </c>
      <c r="M520" t="s">
        <v>38</v>
      </c>
      <c r="Q520" t="s">
        <v>33</v>
      </c>
      <c r="W520" s="32">
        <v>-50.66</v>
      </c>
      <c r="Y520" t="s">
        <v>45</v>
      </c>
      <c r="Z520" t="s">
        <v>980</v>
      </c>
    </row>
    <row r="521" spans="1:26" x14ac:dyDescent="0.3">
      <c r="A521" t="s">
        <v>26</v>
      </c>
      <c r="B521" t="s">
        <v>27</v>
      </c>
      <c r="C521" s="31">
        <v>2020</v>
      </c>
      <c r="D521" s="31">
        <v>6</v>
      </c>
      <c r="E521" t="s">
        <v>632</v>
      </c>
      <c r="F521" t="s">
        <v>978</v>
      </c>
      <c r="G521" s="30">
        <v>43811</v>
      </c>
      <c r="H521" s="30">
        <v>43811</v>
      </c>
      <c r="I521" s="31">
        <v>58</v>
      </c>
      <c r="J521" t="s">
        <v>676</v>
      </c>
      <c r="L521" t="s">
        <v>37</v>
      </c>
      <c r="M521" t="s">
        <v>38</v>
      </c>
      <c r="Q521" t="s">
        <v>720</v>
      </c>
      <c r="W521" s="32">
        <v>50.66</v>
      </c>
      <c r="Y521" t="s">
        <v>45</v>
      </c>
      <c r="Z521" t="s">
        <v>980</v>
      </c>
    </row>
    <row r="522" spans="1:26" x14ac:dyDescent="0.3">
      <c r="A522" t="s">
        <v>26</v>
      </c>
      <c r="B522" t="s">
        <v>27</v>
      </c>
      <c r="C522" s="31">
        <v>2020</v>
      </c>
      <c r="D522" s="31">
        <v>6</v>
      </c>
      <c r="E522" t="s">
        <v>632</v>
      </c>
      <c r="F522" t="s">
        <v>978</v>
      </c>
      <c r="G522" s="30">
        <v>43811</v>
      </c>
      <c r="H522" s="30">
        <v>43811</v>
      </c>
      <c r="I522" s="31">
        <v>59</v>
      </c>
      <c r="J522" t="s">
        <v>44</v>
      </c>
      <c r="L522" t="s">
        <v>37</v>
      </c>
      <c r="M522" t="s">
        <v>38</v>
      </c>
      <c r="Q522" t="s">
        <v>33</v>
      </c>
      <c r="W522" s="32">
        <v>-20.51</v>
      </c>
      <c r="Y522" t="s">
        <v>45</v>
      </c>
      <c r="Z522" t="s">
        <v>980</v>
      </c>
    </row>
    <row r="523" spans="1:26" x14ac:dyDescent="0.3">
      <c r="A523" t="s">
        <v>26</v>
      </c>
      <c r="B523" t="s">
        <v>27</v>
      </c>
      <c r="C523" s="31">
        <v>2020</v>
      </c>
      <c r="D523" s="31">
        <v>6</v>
      </c>
      <c r="E523" t="s">
        <v>632</v>
      </c>
      <c r="F523" t="s">
        <v>978</v>
      </c>
      <c r="G523" s="30">
        <v>43811</v>
      </c>
      <c r="H523" s="30">
        <v>43811</v>
      </c>
      <c r="I523" s="31">
        <v>61</v>
      </c>
      <c r="J523" t="s">
        <v>44</v>
      </c>
      <c r="L523" t="s">
        <v>37</v>
      </c>
      <c r="M523" t="s">
        <v>38</v>
      </c>
      <c r="Q523" t="s">
        <v>33</v>
      </c>
      <c r="W523" s="32">
        <v>17.32</v>
      </c>
      <c r="Y523" t="s">
        <v>45</v>
      </c>
      <c r="Z523" t="s">
        <v>980</v>
      </c>
    </row>
    <row r="524" spans="1:26" x14ac:dyDescent="0.3">
      <c r="A524" t="s">
        <v>26</v>
      </c>
      <c r="B524" t="s">
        <v>27</v>
      </c>
      <c r="C524" s="31">
        <v>2020</v>
      </c>
      <c r="D524" s="31">
        <v>6</v>
      </c>
      <c r="E524" t="s">
        <v>632</v>
      </c>
      <c r="F524" t="s">
        <v>978</v>
      </c>
      <c r="G524" s="30">
        <v>43811</v>
      </c>
      <c r="H524" s="30">
        <v>43811</v>
      </c>
      <c r="I524" s="31">
        <v>63</v>
      </c>
      <c r="J524" t="s">
        <v>44</v>
      </c>
      <c r="L524" t="s">
        <v>37</v>
      </c>
      <c r="M524" t="s">
        <v>38</v>
      </c>
      <c r="Q524" t="s">
        <v>33</v>
      </c>
      <c r="W524" s="32">
        <v>3.19</v>
      </c>
      <c r="Y524" t="s">
        <v>45</v>
      </c>
      <c r="Z524" t="s">
        <v>980</v>
      </c>
    </row>
    <row r="525" spans="1:26" x14ac:dyDescent="0.3">
      <c r="A525" t="s">
        <v>26</v>
      </c>
      <c r="B525" t="s">
        <v>27</v>
      </c>
      <c r="C525" s="31">
        <v>2020</v>
      </c>
      <c r="D525" s="31">
        <v>6</v>
      </c>
      <c r="E525" t="s">
        <v>632</v>
      </c>
      <c r="F525" t="s">
        <v>978</v>
      </c>
      <c r="G525" s="30">
        <v>43811</v>
      </c>
      <c r="H525" s="30">
        <v>43811</v>
      </c>
      <c r="I525" s="31">
        <v>65</v>
      </c>
      <c r="J525" t="s">
        <v>44</v>
      </c>
      <c r="L525" t="s">
        <v>37</v>
      </c>
      <c r="M525" t="s">
        <v>38</v>
      </c>
      <c r="Q525" t="s">
        <v>33</v>
      </c>
      <c r="W525" s="32">
        <v>-103.72</v>
      </c>
      <c r="Y525" t="s">
        <v>45</v>
      </c>
      <c r="Z525" t="s">
        <v>980</v>
      </c>
    </row>
    <row r="526" spans="1:26" x14ac:dyDescent="0.3">
      <c r="A526" t="s">
        <v>26</v>
      </c>
      <c r="B526" t="s">
        <v>27</v>
      </c>
      <c r="C526" s="31">
        <v>2020</v>
      </c>
      <c r="D526" s="31">
        <v>6</v>
      </c>
      <c r="E526" t="s">
        <v>632</v>
      </c>
      <c r="F526" t="s">
        <v>978</v>
      </c>
      <c r="G526" s="30">
        <v>43811</v>
      </c>
      <c r="H526" s="30">
        <v>43811</v>
      </c>
      <c r="I526" s="31">
        <v>67</v>
      </c>
      <c r="J526" t="s">
        <v>44</v>
      </c>
      <c r="L526" t="s">
        <v>37</v>
      </c>
      <c r="M526" t="s">
        <v>38</v>
      </c>
      <c r="Q526" t="s">
        <v>33</v>
      </c>
      <c r="W526" s="32">
        <v>87.61</v>
      </c>
      <c r="Y526" t="s">
        <v>45</v>
      </c>
      <c r="Z526" t="s">
        <v>980</v>
      </c>
    </row>
    <row r="527" spans="1:26" x14ac:dyDescent="0.3">
      <c r="A527" t="s">
        <v>26</v>
      </c>
      <c r="B527" t="s">
        <v>27</v>
      </c>
      <c r="C527" s="31">
        <v>2020</v>
      </c>
      <c r="D527" s="31">
        <v>6</v>
      </c>
      <c r="E527" t="s">
        <v>632</v>
      </c>
      <c r="F527" t="s">
        <v>978</v>
      </c>
      <c r="G527" s="30">
        <v>43811</v>
      </c>
      <c r="H527" s="30">
        <v>43811</v>
      </c>
      <c r="I527" s="31">
        <v>69</v>
      </c>
      <c r="J527" t="s">
        <v>44</v>
      </c>
      <c r="L527" t="s">
        <v>37</v>
      </c>
      <c r="M527" t="s">
        <v>38</v>
      </c>
      <c r="Q527" t="s">
        <v>33</v>
      </c>
      <c r="W527" s="32">
        <v>16.11</v>
      </c>
      <c r="Y527" t="s">
        <v>45</v>
      </c>
      <c r="Z527" t="s">
        <v>980</v>
      </c>
    </row>
    <row r="528" spans="1:26" x14ac:dyDescent="0.3">
      <c r="A528" t="s">
        <v>26</v>
      </c>
      <c r="B528" t="s">
        <v>27</v>
      </c>
      <c r="C528" s="31">
        <v>2020</v>
      </c>
      <c r="D528" s="31">
        <v>6</v>
      </c>
      <c r="E528" t="s">
        <v>632</v>
      </c>
      <c r="F528" t="s">
        <v>978</v>
      </c>
      <c r="G528" s="30">
        <v>43811</v>
      </c>
      <c r="H528" s="30">
        <v>43811</v>
      </c>
      <c r="I528" s="31">
        <v>71</v>
      </c>
      <c r="J528" t="s">
        <v>44</v>
      </c>
      <c r="L528" t="s">
        <v>37</v>
      </c>
      <c r="M528" t="s">
        <v>38</v>
      </c>
      <c r="Q528" t="s">
        <v>33</v>
      </c>
      <c r="W528" s="32">
        <v>2405.02</v>
      </c>
      <c r="Y528" t="s">
        <v>45</v>
      </c>
      <c r="Z528" t="s">
        <v>980</v>
      </c>
    </row>
    <row r="529" spans="1:26" x14ac:dyDescent="0.3">
      <c r="A529" t="s">
        <v>26</v>
      </c>
      <c r="B529" t="s">
        <v>27</v>
      </c>
      <c r="C529" s="31">
        <v>2020</v>
      </c>
      <c r="D529" s="31">
        <v>6</v>
      </c>
      <c r="E529" t="s">
        <v>632</v>
      </c>
      <c r="F529" t="s">
        <v>978</v>
      </c>
      <c r="G529" s="30">
        <v>43811</v>
      </c>
      <c r="H529" s="30">
        <v>43811</v>
      </c>
      <c r="I529" s="31">
        <v>73</v>
      </c>
      <c r="J529" t="s">
        <v>44</v>
      </c>
      <c r="L529" t="s">
        <v>37</v>
      </c>
      <c r="M529" t="s">
        <v>38</v>
      </c>
      <c r="Q529" t="s">
        <v>33</v>
      </c>
      <c r="W529" s="32">
        <v>-2031.52</v>
      </c>
      <c r="Y529" t="s">
        <v>45</v>
      </c>
      <c r="Z529" t="s">
        <v>980</v>
      </c>
    </row>
    <row r="530" spans="1:26" x14ac:dyDescent="0.3">
      <c r="A530" t="s">
        <v>26</v>
      </c>
      <c r="B530" t="s">
        <v>27</v>
      </c>
      <c r="C530" s="31">
        <v>2020</v>
      </c>
      <c r="D530" s="31">
        <v>6</v>
      </c>
      <c r="E530" t="s">
        <v>632</v>
      </c>
      <c r="F530" t="s">
        <v>978</v>
      </c>
      <c r="G530" s="30">
        <v>43811</v>
      </c>
      <c r="H530" s="30">
        <v>43811</v>
      </c>
      <c r="I530" s="31">
        <v>75</v>
      </c>
      <c r="J530" t="s">
        <v>44</v>
      </c>
      <c r="L530" t="s">
        <v>37</v>
      </c>
      <c r="M530" t="s">
        <v>38</v>
      </c>
      <c r="Q530" t="s">
        <v>33</v>
      </c>
      <c r="W530" s="32">
        <v>-373.5</v>
      </c>
      <c r="Y530" t="s">
        <v>45</v>
      </c>
      <c r="Z530" t="s">
        <v>980</v>
      </c>
    </row>
    <row r="531" spans="1:26" x14ac:dyDescent="0.3">
      <c r="A531" t="s">
        <v>26</v>
      </c>
      <c r="B531" t="s">
        <v>27</v>
      </c>
      <c r="C531" s="31">
        <v>2020</v>
      </c>
      <c r="D531" s="31">
        <v>6</v>
      </c>
      <c r="E531" t="s">
        <v>632</v>
      </c>
      <c r="F531" t="s">
        <v>978</v>
      </c>
      <c r="G531" s="30">
        <v>43811</v>
      </c>
      <c r="H531" s="30">
        <v>43811</v>
      </c>
      <c r="I531" s="31">
        <v>77</v>
      </c>
      <c r="J531" t="s">
        <v>44</v>
      </c>
      <c r="L531" t="s">
        <v>37</v>
      </c>
      <c r="M531" t="s">
        <v>38</v>
      </c>
      <c r="Q531" t="s">
        <v>33</v>
      </c>
      <c r="W531" s="32">
        <v>27436.9</v>
      </c>
      <c r="Y531" t="s">
        <v>45</v>
      </c>
      <c r="Z531" t="s">
        <v>980</v>
      </c>
    </row>
    <row r="532" spans="1:26" x14ac:dyDescent="0.3">
      <c r="A532" t="s">
        <v>26</v>
      </c>
      <c r="B532" t="s">
        <v>27</v>
      </c>
      <c r="C532" s="31">
        <v>2020</v>
      </c>
      <c r="D532" s="31">
        <v>6</v>
      </c>
      <c r="E532" t="s">
        <v>632</v>
      </c>
      <c r="F532" t="s">
        <v>978</v>
      </c>
      <c r="G532" s="30">
        <v>43811</v>
      </c>
      <c r="H532" s="30">
        <v>43811</v>
      </c>
      <c r="I532" s="31">
        <v>79</v>
      </c>
      <c r="J532" t="s">
        <v>44</v>
      </c>
      <c r="L532" t="s">
        <v>37</v>
      </c>
      <c r="M532" t="s">
        <v>38</v>
      </c>
      <c r="Q532" t="s">
        <v>33</v>
      </c>
      <c r="W532" s="32">
        <v>-23175.95</v>
      </c>
      <c r="Y532" t="s">
        <v>45</v>
      </c>
      <c r="Z532" t="s">
        <v>980</v>
      </c>
    </row>
    <row r="533" spans="1:26" x14ac:dyDescent="0.3">
      <c r="A533" t="s">
        <v>26</v>
      </c>
      <c r="B533" t="s">
        <v>27</v>
      </c>
      <c r="C533" s="31">
        <v>2020</v>
      </c>
      <c r="D533" s="31">
        <v>6</v>
      </c>
      <c r="E533" t="s">
        <v>632</v>
      </c>
      <c r="F533" t="s">
        <v>978</v>
      </c>
      <c r="G533" s="30">
        <v>43811</v>
      </c>
      <c r="H533" s="30">
        <v>43811</v>
      </c>
      <c r="I533" s="31">
        <v>81</v>
      </c>
      <c r="J533" t="s">
        <v>44</v>
      </c>
      <c r="L533" t="s">
        <v>37</v>
      </c>
      <c r="M533" t="s">
        <v>38</v>
      </c>
      <c r="Q533" t="s">
        <v>33</v>
      </c>
      <c r="W533" s="32">
        <v>-4260.95</v>
      </c>
      <c r="Y533" t="s">
        <v>45</v>
      </c>
      <c r="Z533" t="s">
        <v>980</v>
      </c>
    </row>
    <row r="534" spans="1:26" x14ac:dyDescent="0.3">
      <c r="A534" t="s">
        <v>26</v>
      </c>
      <c r="B534" t="s">
        <v>27</v>
      </c>
      <c r="C534" s="31">
        <v>2020</v>
      </c>
      <c r="D534" s="31">
        <v>6</v>
      </c>
      <c r="E534" t="s">
        <v>632</v>
      </c>
      <c r="F534" t="s">
        <v>978</v>
      </c>
      <c r="G534" s="30">
        <v>43811</v>
      </c>
      <c r="H534" s="30">
        <v>43811</v>
      </c>
      <c r="I534" s="31">
        <v>83</v>
      </c>
      <c r="J534" t="s">
        <v>44</v>
      </c>
      <c r="L534" t="s">
        <v>37</v>
      </c>
      <c r="M534" t="s">
        <v>38</v>
      </c>
      <c r="Q534" t="s">
        <v>33</v>
      </c>
      <c r="W534" s="32">
        <v>1091.56</v>
      </c>
      <c r="Y534" t="s">
        <v>45</v>
      </c>
      <c r="Z534" t="s">
        <v>980</v>
      </c>
    </row>
    <row r="535" spans="1:26" x14ac:dyDescent="0.3">
      <c r="A535" t="s">
        <v>26</v>
      </c>
      <c r="B535" t="s">
        <v>27</v>
      </c>
      <c r="C535" s="31">
        <v>2020</v>
      </c>
      <c r="D535" s="31">
        <v>6</v>
      </c>
      <c r="E535" t="s">
        <v>632</v>
      </c>
      <c r="F535" t="s">
        <v>978</v>
      </c>
      <c r="G535" s="30">
        <v>43811</v>
      </c>
      <c r="H535" s="30">
        <v>43811</v>
      </c>
      <c r="I535" s="31">
        <v>85</v>
      </c>
      <c r="J535" t="s">
        <v>44</v>
      </c>
      <c r="L535" t="s">
        <v>37</v>
      </c>
      <c r="M535" t="s">
        <v>38</v>
      </c>
      <c r="Q535" t="s">
        <v>33</v>
      </c>
      <c r="W535" s="32">
        <v>-922.04</v>
      </c>
      <c r="Y535" t="s">
        <v>45</v>
      </c>
      <c r="Z535" t="s">
        <v>980</v>
      </c>
    </row>
    <row r="536" spans="1:26" x14ac:dyDescent="0.3">
      <c r="A536" t="s">
        <v>26</v>
      </c>
      <c r="B536" t="s">
        <v>27</v>
      </c>
      <c r="C536" s="31">
        <v>2020</v>
      </c>
      <c r="D536" s="31">
        <v>6</v>
      </c>
      <c r="E536" t="s">
        <v>632</v>
      </c>
      <c r="F536" t="s">
        <v>978</v>
      </c>
      <c r="G536" s="30">
        <v>43811</v>
      </c>
      <c r="H536" s="30">
        <v>43811</v>
      </c>
      <c r="I536" s="31">
        <v>87</v>
      </c>
      <c r="J536" t="s">
        <v>44</v>
      </c>
      <c r="L536" t="s">
        <v>37</v>
      </c>
      <c r="M536" t="s">
        <v>38</v>
      </c>
      <c r="Q536" t="s">
        <v>33</v>
      </c>
      <c r="W536" s="32">
        <v>-169.52</v>
      </c>
      <c r="Y536" t="s">
        <v>45</v>
      </c>
      <c r="Z536" t="s">
        <v>980</v>
      </c>
    </row>
    <row r="537" spans="1:26" x14ac:dyDescent="0.3">
      <c r="A537" t="s">
        <v>26</v>
      </c>
      <c r="B537" t="s">
        <v>27</v>
      </c>
      <c r="C537" s="31">
        <v>2020</v>
      </c>
      <c r="D537" s="31">
        <v>6</v>
      </c>
      <c r="E537" t="s">
        <v>632</v>
      </c>
      <c r="F537" t="s">
        <v>978</v>
      </c>
      <c r="G537" s="30">
        <v>43811</v>
      </c>
      <c r="H537" s="30">
        <v>43811</v>
      </c>
      <c r="I537" s="31">
        <v>89</v>
      </c>
      <c r="J537" t="s">
        <v>44</v>
      </c>
      <c r="L537" t="s">
        <v>37</v>
      </c>
      <c r="M537" t="s">
        <v>38</v>
      </c>
      <c r="Q537" t="s">
        <v>33</v>
      </c>
      <c r="W537" s="32">
        <v>3796.67</v>
      </c>
      <c r="Y537" t="s">
        <v>45</v>
      </c>
      <c r="Z537" t="s">
        <v>980</v>
      </c>
    </row>
    <row r="538" spans="1:26" x14ac:dyDescent="0.3">
      <c r="A538" t="s">
        <v>26</v>
      </c>
      <c r="B538" t="s">
        <v>27</v>
      </c>
      <c r="C538" s="31">
        <v>2020</v>
      </c>
      <c r="D538" s="31">
        <v>6</v>
      </c>
      <c r="E538" t="s">
        <v>632</v>
      </c>
      <c r="F538" t="s">
        <v>978</v>
      </c>
      <c r="G538" s="30">
        <v>43811</v>
      </c>
      <c r="H538" s="30">
        <v>43811</v>
      </c>
      <c r="I538" s="31">
        <v>91</v>
      </c>
      <c r="J538" t="s">
        <v>44</v>
      </c>
      <c r="L538" t="s">
        <v>37</v>
      </c>
      <c r="M538" t="s">
        <v>38</v>
      </c>
      <c r="Q538" t="s">
        <v>33</v>
      </c>
      <c r="W538" s="32">
        <v>-3207.05</v>
      </c>
      <c r="Y538" t="s">
        <v>45</v>
      </c>
      <c r="Z538" t="s">
        <v>980</v>
      </c>
    </row>
    <row r="539" spans="1:26" x14ac:dyDescent="0.3">
      <c r="A539" t="s">
        <v>26</v>
      </c>
      <c r="B539" t="s">
        <v>27</v>
      </c>
      <c r="C539" s="31">
        <v>2020</v>
      </c>
      <c r="D539" s="31">
        <v>6</v>
      </c>
      <c r="E539" t="s">
        <v>632</v>
      </c>
      <c r="F539" t="s">
        <v>978</v>
      </c>
      <c r="G539" s="30">
        <v>43811</v>
      </c>
      <c r="H539" s="30">
        <v>43811</v>
      </c>
      <c r="I539" s="31">
        <v>93</v>
      </c>
      <c r="J539" t="s">
        <v>44</v>
      </c>
      <c r="L539" t="s">
        <v>37</v>
      </c>
      <c r="M539" t="s">
        <v>38</v>
      </c>
      <c r="Q539" t="s">
        <v>33</v>
      </c>
      <c r="W539" s="32">
        <v>-589.62</v>
      </c>
      <c r="Y539" t="s">
        <v>45</v>
      </c>
      <c r="Z539" t="s">
        <v>980</v>
      </c>
    </row>
    <row r="540" spans="1:26" x14ac:dyDescent="0.3">
      <c r="A540" t="s">
        <v>26</v>
      </c>
      <c r="B540" t="s">
        <v>27</v>
      </c>
      <c r="C540" s="31">
        <v>2020</v>
      </c>
      <c r="D540" s="31">
        <v>6</v>
      </c>
      <c r="E540" t="s">
        <v>632</v>
      </c>
      <c r="F540" t="s">
        <v>978</v>
      </c>
      <c r="G540" s="30">
        <v>43811</v>
      </c>
      <c r="H540" s="30">
        <v>43811</v>
      </c>
      <c r="I540" s="31">
        <v>95</v>
      </c>
      <c r="J540" t="s">
        <v>44</v>
      </c>
      <c r="L540" t="s">
        <v>37</v>
      </c>
      <c r="M540" t="s">
        <v>38</v>
      </c>
      <c r="Q540" t="s">
        <v>33</v>
      </c>
      <c r="W540" s="32">
        <v>3070.08</v>
      </c>
      <c r="Y540" t="s">
        <v>45</v>
      </c>
      <c r="Z540" t="s">
        <v>980</v>
      </c>
    </row>
    <row r="541" spans="1:26" x14ac:dyDescent="0.3">
      <c r="A541" t="s">
        <v>26</v>
      </c>
      <c r="B541" t="s">
        <v>27</v>
      </c>
      <c r="C541" s="31">
        <v>2020</v>
      </c>
      <c r="D541" s="31">
        <v>6</v>
      </c>
      <c r="E541" t="s">
        <v>632</v>
      </c>
      <c r="F541" t="s">
        <v>978</v>
      </c>
      <c r="G541" s="30">
        <v>43811</v>
      </c>
      <c r="H541" s="30">
        <v>43811</v>
      </c>
      <c r="I541" s="31">
        <v>97</v>
      </c>
      <c r="J541" t="s">
        <v>44</v>
      </c>
      <c r="L541" t="s">
        <v>37</v>
      </c>
      <c r="M541" t="s">
        <v>38</v>
      </c>
      <c r="Q541" t="s">
        <v>33</v>
      </c>
      <c r="W541" s="32">
        <v>-2593.3000000000002</v>
      </c>
      <c r="Y541" t="s">
        <v>45</v>
      </c>
      <c r="Z541" t="s">
        <v>980</v>
      </c>
    </row>
    <row r="542" spans="1:26" x14ac:dyDescent="0.3">
      <c r="A542" t="s">
        <v>26</v>
      </c>
      <c r="B542" t="s">
        <v>27</v>
      </c>
      <c r="C542" s="31">
        <v>2020</v>
      </c>
      <c r="D542" s="31">
        <v>6</v>
      </c>
      <c r="E542" t="s">
        <v>632</v>
      </c>
      <c r="F542" t="s">
        <v>978</v>
      </c>
      <c r="G542" s="30">
        <v>43811</v>
      </c>
      <c r="H542" s="30">
        <v>43811</v>
      </c>
      <c r="I542" s="31">
        <v>99</v>
      </c>
      <c r="J542" t="s">
        <v>44</v>
      </c>
      <c r="L542" t="s">
        <v>37</v>
      </c>
      <c r="M542" t="s">
        <v>38</v>
      </c>
      <c r="Q542" t="s">
        <v>33</v>
      </c>
      <c r="W542" s="32">
        <v>-476.78</v>
      </c>
      <c r="Y542" t="s">
        <v>45</v>
      </c>
      <c r="Z542" t="s">
        <v>980</v>
      </c>
    </row>
    <row r="543" spans="1:26" x14ac:dyDescent="0.3">
      <c r="A543" t="s">
        <v>26</v>
      </c>
      <c r="B543" t="s">
        <v>27</v>
      </c>
      <c r="C543" s="31">
        <v>2020</v>
      </c>
      <c r="D543" s="31">
        <v>6</v>
      </c>
      <c r="E543" t="s">
        <v>632</v>
      </c>
      <c r="F543" t="s">
        <v>978</v>
      </c>
      <c r="G543" s="30">
        <v>43811</v>
      </c>
      <c r="H543" s="30">
        <v>43811</v>
      </c>
      <c r="I543" s="31">
        <v>101</v>
      </c>
      <c r="J543" t="s">
        <v>44</v>
      </c>
      <c r="L543" t="s">
        <v>37</v>
      </c>
      <c r="M543" t="s">
        <v>38</v>
      </c>
      <c r="Q543" t="s">
        <v>33</v>
      </c>
      <c r="W543" s="32">
        <v>2472.14</v>
      </c>
      <c r="Y543" t="s">
        <v>45</v>
      </c>
      <c r="Z543" t="s">
        <v>980</v>
      </c>
    </row>
    <row r="544" spans="1:26" x14ac:dyDescent="0.3">
      <c r="A544" t="s">
        <v>26</v>
      </c>
      <c r="B544" t="s">
        <v>27</v>
      </c>
      <c r="C544" s="31">
        <v>2020</v>
      </c>
      <c r="D544" s="31">
        <v>6</v>
      </c>
      <c r="E544" t="s">
        <v>632</v>
      </c>
      <c r="F544" t="s">
        <v>978</v>
      </c>
      <c r="G544" s="30">
        <v>43811</v>
      </c>
      <c r="H544" s="30">
        <v>43811</v>
      </c>
      <c r="I544" s="31">
        <v>103</v>
      </c>
      <c r="J544" t="s">
        <v>44</v>
      </c>
      <c r="L544" t="s">
        <v>37</v>
      </c>
      <c r="M544" t="s">
        <v>38</v>
      </c>
      <c r="Q544" t="s">
        <v>33</v>
      </c>
      <c r="W544" s="32">
        <v>-2088.2199999999998</v>
      </c>
      <c r="Y544" t="s">
        <v>45</v>
      </c>
      <c r="Z544" t="s">
        <v>980</v>
      </c>
    </row>
    <row r="545" spans="1:26" x14ac:dyDescent="0.3">
      <c r="A545" t="s">
        <v>26</v>
      </c>
      <c r="B545" t="s">
        <v>27</v>
      </c>
      <c r="C545" s="31">
        <v>2020</v>
      </c>
      <c r="D545" s="31">
        <v>6</v>
      </c>
      <c r="E545" t="s">
        <v>632</v>
      </c>
      <c r="F545" t="s">
        <v>978</v>
      </c>
      <c r="G545" s="30">
        <v>43811</v>
      </c>
      <c r="H545" s="30">
        <v>43811</v>
      </c>
      <c r="I545" s="31">
        <v>105</v>
      </c>
      <c r="J545" t="s">
        <v>44</v>
      </c>
      <c r="L545" t="s">
        <v>37</v>
      </c>
      <c r="M545" t="s">
        <v>38</v>
      </c>
      <c r="Q545" t="s">
        <v>33</v>
      </c>
      <c r="W545" s="32">
        <v>-383.92</v>
      </c>
      <c r="Y545" t="s">
        <v>45</v>
      </c>
      <c r="Z545" t="s">
        <v>980</v>
      </c>
    </row>
    <row r="546" spans="1:26" x14ac:dyDescent="0.3">
      <c r="A546" t="s">
        <v>26</v>
      </c>
      <c r="B546" t="s">
        <v>27</v>
      </c>
      <c r="C546" s="31">
        <v>2020</v>
      </c>
      <c r="D546" s="31">
        <v>6</v>
      </c>
      <c r="E546" t="s">
        <v>632</v>
      </c>
      <c r="F546" t="s">
        <v>978</v>
      </c>
      <c r="G546" s="30">
        <v>43811</v>
      </c>
      <c r="H546" s="30">
        <v>43811</v>
      </c>
      <c r="I546" s="31">
        <v>107</v>
      </c>
      <c r="J546" t="s">
        <v>44</v>
      </c>
      <c r="L546" t="s">
        <v>37</v>
      </c>
      <c r="M546" t="s">
        <v>38</v>
      </c>
      <c r="Q546" t="s">
        <v>33</v>
      </c>
      <c r="W546" s="32">
        <v>500.24</v>
      </c>
      <c r="Y546" t="s">
        <v>45</v>
      </c>
      <c r="Z546" t="s">
        <v>980</v>
      </c>
    </row>
    <row r="547" spans="1:26" x14ac:dyDescent="0.3">
      <c r="A547" t="s">
        <v>26</v>
      </c>
      <c r="B547" t="s">
        <v>27</v>
      </c>
      <c r="C547" s="31">
        <v>2020</v>
      </c>
      <c r="D547" s="31">
        <v>6</v>
      </c>
      <c r="E547" t="s">
        <v>632</v>
      </c>
      <c r="F547" t="s">
        <v>978</v>
      </c>
      <c r="G547" s="30">
        <v>43811</v>
      </c>
      <c r="H547" s="30">
        <v>43811</v>
      </c>
      <c r="I547" s="31">
        <v>109</v>
      </c>
      <c r="J547" t="s">
        <v>44</v>
      </c>
      <c r="L547" t="s">
        <v>37</v>
      </c>
      <c r="M547" t="s">
        <v>38</v>
      </c>
      <c r="Q547" t="s">
        <v>33</v>
      </c>
      <c r="W547" s="32">
        <v>-422.56</v>
      </c>
      <c r="Y547" t="s">
        <v>45</v>
      </c>
      <c r="Z547" t="s">
        <v>980</v>
      </c>
    </row>
    <row r="548" spans="1:26" x14ac:dyDescent="0.3">
      <c r="A548" t="s">
        <v>26</v>
      </c>
      <c r="B548" t="s">
        <v>27</v>
      </c>
      <c r="C548" s="31">
        <v>2020</v>
      </c>
      <c r="D548" s="31">
        <v>6</v>
      </c>
      <c r="E548" t="s">
        <v>632</v>
      </c>
      <c r="F548" t="s">
        <v>978</v>
      </c>
      <c r="G548" s="30">
        <v>43811</v>
      </c>
      <c r="H548" s="30">
        <v>43811</v>
      </c>
      <c r="I548" s="31">
        <v>111</v>
      </c>
      <c r="J548" t="s">
        <v>44</v>
      </c>
      <c r="L548" t="s">
        <v>37</v>
      </c>
      <c r="M548" t="s">
        <v>38</v>
      </c>
      <c r="Q548" t="s">
        <v>33</v>
      </c>
      <c r="W548" s="32">
        <v>-77.680000000000007</v>
      </c>
      <c r="Y548" t="s">
        <v>45</v>
      </c>
      <c r="Z548" t="s">
        <v>980</v>
      </c>
    </row>
    <row r="549" spans="1:26" x14ac:dyDescent="0.3">
      <c r="A549" t="s">
        <v>26</v>
      </c>
      <c r="B549" t="s">
        <v>27</v>
      </c>
      <c r="C549" s="31">
        <v>2020</v>
      </c>
      <c r="D549" s="31">
        <v>6</v>
      </c>
      <c r="E549" t="s">
        <v>632</v>
      </c>
      <c r="F549" t="s">
        <v>978</v>
      </c>
      <c r="G549" s="30">
        <v>43811</v>
      </c>
      <c r="H549" s="30">
        <v>43811</v>
      </c>
      <c r="I549" s="31">
        <v>113</v>
      </c>
      <c r="J549" t="s">
        <v>44</v>
      </c>
      <c r="L549" t="s">
        <v>37</v>
      </c>
      <c r="M549" t="s">
        <v>38</v>
      </c>
      <c r="Q549" t="s">
        <v>33</v>
      </c>
      <c r="W549" s="32">
        <v>1392.72</v>
      </c>
      <c r="Y549" t="s">
        <v>45</v>
      </c>
      <c r="Z549" t="s">
        <v>980</v>
      </c>
    </row>
    <row r="550" spans="1:26" x14ac:dyDescent="0.3">
      <c r="A550" t="s">
        <v>26</v>
      </c>
      <c r="B550" t="s">
        <v>27</v>
      </c>
      <c r="C550" s="31">
        <v>2020</v>
      </c>
      <c r="D550" s="31">
        <v>6</v>
      </c>
      <c r="E550" t="s">
        <v>632</v>
      </c>
      <c r="F550" t="s">
        <v>978</v>
      </c>
      <c r="G550" s="30">
        <v>43811</v>
      </c>
      <c r="H550" s="30">
        <v>43811</v>
      </c>
      <c r="I550" s="31">
        <v>115</v>
      </c>
      <c r="J550" t="s">
        <v>44</v>
      </c>
      <c r="L550" t="s">
        <v>37</v>
      </c>
      <c r="M550" t="s">
        <v>38</v>
      </c>
      <c r="Q550" t="s">
        <v>33</v>
      </c>
      <c r="W550" s="32">
        <v>-1176.43</v>
      </c>
      <c r="Y550" t="s">
        <v>45</v>
      </c>
      <c r="Z550" t="s">
        <v>980</v>
      </c>
    </row>
    <row r="551" spans="1:26" x14ac:dyDescent="0.3">
      <c r="A551" t="s">
        <v>26</v>
      </c>
      <c r="B551" t="s">
        <v>27</v>
      </c>
      <c r="C551" s="31">
        <v>2020</v>
      </c>
      <c r="D551" s="31">
        <v>6</v>
      </c>
      <c r="E551" t="s">
        <v>632</v>
      </c>
      <c r="F551" t="s">
        <v>978</v>
      </c>
      <c r="G551" s="30">
        <v>43811</v>
      </c>
      <c r="H551" s="30">
        <v>43811</v>
      </c>
      <c r="I551" s="31">
        <v>117</v>
      </c>
      <c r="J551" t="s">
        <v>44</v>
      </c>
      <c r="L551" t="s">
        <v>37</v>
      </c>
      <c r="M551" t="s">
        <v>38</v>
      </c>
      <c r="Q551" t="s">
        <v>33</v>
      </c>
      <c r="W551" s="32">
        <v>-216.29</v>
      </c>
      <c r="Y551" t="s">
        <v>45</v>
      </c>
      <c r="Z551" t="s">
        <v>980</v>
      </c>
    </row>
    <row r="552" spans="1:26" x14ac:dyDescent="0.3">
      <c r="A552" t="s">
        <v>26</v>
      </c>
      <c r="B552" t="s">
        <v>27</v>
      </c>
      <c r="C552" s="31">
        <v>2020</v>
      </c>
      <c r="D552" s="31">
        <v>6</v>
      </c>
      <c r="E552" t="s">
        <v>52</v>
      </c>
      <c r="F552" t="s">
        <v>992</v>
      </c>
      <c r="G552" s="30">
        <v>43812</v>
      </c>
      <c r="H552" s="30">
        <v>43812</v>
      </c>
      <c r="I552" s="31">
        <v>1</v>
      </c>
      <c r="J552" t="s">
        <v>44</v>
      </c>
      <c r="L552" t="s">
        <v>37</v>
      </c>
      <c r="M552" t="s">
        <v>38</v>
      </c>
      <c r="P552" t="s">
        <v>26</v>
      </c>
      <c r="Q552" t="s">
        <v>33</v>
      </c>
      <c r="R552" t="s">
        <v>558</v>
      </c>
      <c r="W552" s="32">
        <v>-29938.01</v>
      </c>
      <c r="X552" t="s">
        <v>984</v>
      </c>
      <c r="Y552" t="s">
        <v>45</v>
      </c>
      <c r="Z552" t="s">
        <v>70</v>
      </c>
    </row>
    <row r="553" spans="1:26" x14ac:dyDescent="0.3">
      <c r="A553" t="s">
        <v>26</v>
      </c>
      <c r="B553" t="s">
        <v>27</v>
      </c>
      <c r="C553" s="31">
        <v>2020</v>
      </c>
      <c r="D553" s="31">
        <v>6</v>
      </c>
      <c r="E553" t="s">
        <v>52</v>
      </c>
      <c r="F553" t="s">
        <v>992</v>
      </c>
      <c r="G553" s="30">
        <v>43812</v>
      </c>
      <c r="H553" s="30">
        <v>43812</v>
      </c>
      <c r="I553" s="31">
        <v>2</v>
      </c>
      <c r="J553" t="s">
        <v>44</v>
      </c>
      <c r="L553" t="s">
        <v>37</v>
      </c>
      <c r="M553" t="s">
        <v>38</v>
      </c>
      <c r="P553" t="s">
        <v>26</v>
      </c>
      <c r="Q553" t="s">
        <v>33</v>
      </c>
      <c r="R553" t="s">
        <v>558</v>
      </c>
      <c r="W553" s="32">
        <v>-99144.8</v>
      </c>
      <c r="X553" t="s">
        <v>985</v>
      </c>
      <c r="Y553" t="s">
        <v>45</v>
      </c>
      <c r="Z553" t="s">
        <v>70</v>
      </c>
    </row>
    <row r="554" spans="1:26" x14ac:dyDescent="0.3">
      <c r="A554" t="s">
        <v>26</v>
      </c>
      <c r="B554" t="s">
        <v>27</v>
      </c>
      <c r="C554" s="31">
        <v>2020</v>
      </c>
      <c r="D554" s="31">
        <v>6</v>
      </c>
      <c r="E554" t="s">
        <v>52</v>
      </c>
      <c r="F554" t="s">
        <v>992</v>
      </c>
      <c r="G554" s="30">
        <v>43812</v>
      </c>
      <c r="H554" s="30">
        <v>43812</v>
      </c>
      <c r="I554" s="31">
        <v>3</v>
      </c>
      <c r="J554" t="s">
        <v>44</v>
      </c>
      <c r="L554" t="s">
        <v>37</v>
      </c>
      <c r="M554" t="s">
        <v>38</v>
      </c>
      <c r="P554" t="s">
        <v>26</v>
      </c>
      <c r="Q554" t="s">
        <v>33</v>
      </c>
      <c r="R554" t="s">
        <v>558</v>
      </c>
      <c r="W554" s="32">
        <v>-30052.89</v>
      </c>
      <c r="X554" t="s">
        <v>986</v>
      </c>
      <c r="Y554" t="s">
        <v>45</v>
      </c>
      <c r="Z554" t="s">
        <v>70</v>
      </c>
    </row>
    <row r="555" spans="1:26" x14ac:dyDescent="0.3">
      <c r="A555" t="s">
        <v>26</v>
      </c>
      <c r="B555" t="s">
        <v>27</v>
      </c>
      <c r="C555" s="31">
        <v>2020</v>
      </c>
      <c r="D555" s="31">
        <v>6</v>
      </c>
      <c r="E555" t="s">
        <v>52</v>
      </c>
      <c r="F555" t="s">
        <v>1000</v>
      </c>
      <c r="G555" s="30">
        <v>43813</v>
      </c>
      <c r="H555" s="30">
        <v>43813</v>
      </c>
      <c r="I555" s="31">
        <v>11</v>
      </c>
      <c r="J555" t="s">
        <v>44</v>
      </c>
      <c r="L555" t="s">
        <v>37</v>
      </c>
      <c r="M555" t="s">
        <v>38</v>
      </c>
      <c r="P555" t="s">
        <v>26</v>
      </c>
      <c r="Q555" t="s">
        <v>33</v>
      </c>
      <c r="R555" t="s">
        <v>558</v>
      </c>
      <c r="W555" s="32">
        <v>-37565.769999999997</v>
      </c>
      <c r="X555" t="s">
        <v>996</v>
      </c>
      <c r="Y555" t="s">
        <v>45</v>
      </c>
      <c r="Z555" t="s">
        <v>70</v>
      </c>
    </row>
    <row r="556" spans="1:26" x14ac:dyDescent="0.3">
      <c r="A556" t="s">
        <v>26</v>
      </c>
      <c r="B556" t="s">
        <v>27</v>
      </c>
      <c r="C556" s="31">
        <v>2020</v>
      </c>
      <c r="D556" s="31">
        <v>6</v>
      </c>
      <c r="E556" t="s">
        <v>52</v>
      </c>
      <c r="F556" t="s">
        <v>1000</v>
      </c>
      <c r="G556" s="30">
        <v>43813</v>
      </c>
      <c r="H556" s="30">
        <v>43813</v>
      </c>
      <c r="I556" s="31">
        <v>13</v>
      </c>
      <c r="J556" t="s">
        <v>44</v>
      </c>
      <c r="L556" t="s">
        <v>37</v>
      </c>
      <c r="M556" t="s">
        <v>38</v>
      </c>
      <c r="P556" t="s">
        <v>26</v>
      </c>
      <c r="Q556" t="s">
        <v>33</v>
      </c>
      <c r="R556" t="s">
        <v>558</v>
      </c>
      <c r="W556" s="32">
        <v>-14425</v>
      </c>
      <c r="X556" t="s">
        <v>997</v>
      </c>
      <c r="Y556" t="s">
        <v>45</v>
      </c>
      <c r="Z556" t="s">
        <v>70</v>
      </c>
    </row>
    <row r="557" spans="1:26" x14ac:dyDescent="0.3">
      <c r="A557" t="s">
        <v>26</v>
      </c>
      <c r="B557" t="s">
        <v>27</v>
      </c>
      <c r="C557" s="31">
        <v>2020</v>
      </c>
      <c r="D557" s="31">
        <v>6</v>
      </c>
      <c r="E557" t="s">
        <v>52</v>
      </c>
      <c r="F557" t="s">
        <v>1000</v>
      </c>
      <c r="G557" s="30">
        <v>43813</v>
      </c>
      <c r="H557" s="30">
        <v>43813</v>
      </c>
      <c r="I557" s="31">
        <v>15</v>
      </c>
      <c r="J557" t="s">
        <v>44</v>
      </c>
      <c r="L557" t="s">
        <v>37</v>
      </c>
      <c r="M557" t="s">
        <v>38</v>
      </c>
      <c r="P557" t="s">
        <v>26</v>
      </c>
      <c r="Q557" t="s">
        <v>33</v>
      </c>
      <c r="R557" t="s">
        <v>558</v>
      </c>
      <c r="W557" s="32">
        <v>-6468</v>
      </c>
      <c r="X557" t="s">
        <v>998</v>
      </c>
      <c r="Y557" t="s">
        <v>45</v>
      </c>
      <c r="Z557" t="s">
        <v>70</v>
      </c>
    </row>
    <row r="558" spans="1:26" x14ac:dyDescent="0.3">
      <c r="A558" t="s">
        <v>26</v>
      </c>
      <c r="B558" t="s">
        <v>27</v>
      </c>
      <c r="C558" s="31">
        <v>2020</v>
      </c>
      <c r="D558" s="31">
        <v>6</v>
      </c>
      <c r="E558" t="s">
        <v>52</v>
      </c>
      <c r="F558" t="s">
        <v>1000</v>
      </c>
      <c r="G558" s="30">
        <v>43813</v>
      </c>
      <c r="H558" s="30">
        <v>43813</v>
      </c>
      <c r="I558" s="31">
        <v>16</v>
      </c>
      <c r="J558" t="s">
        <v>44</v>
      </c>
      <c r="L558" t="s">
        <v>37</v>
      </c>
      <c r="M558" t="s">
        <v>38</v>
      </c>
      <c r="P558" t="s">
        <v>26</v>
      </c>
      <c r="Q558" t="s">
        <v>33</v>
      </c>
      <c r="R558" t="s">
        <v>558</v>
      </c>
      <c r="W558" s="32">
        <v>-19587</v>
      </c>
      <c r="X558" t="s">
        <v>994</v>
      </c>
      <c r="Y558" t="s">
        <v>45</v>
      </c>
      <c r="Z558" t="s">
        <v>70</v>
      </c>
    </row>
    <row r="559" spans="1:26" x14ac:dyDescent="0.3">
      <c r="A559" t="s">
        <v>26</v>
      </c>
      <c r="B559" t="s">
        <v>27</v>
      </c>
      <c r="C559" s="31">
        <v>2020</v>
      </c>
      <c r="D559" s="31">
        <v>6</v>
      </c>
      <c r="E559" t="s">
        <v>52</v>
      </c>
      <c r="F559" t="s">
        <v>1000</v>
      </c>
      <c r="G559" s="30">
        <v>43813</v>
      </c>
      <c r="H559" s="30">
        <v>43813</v>
      </c>
      <c r="I559" s="31">
        <v>17</v>
      </c>
      <c r="J559" t="s">
        <v>44</v>
      </c>
      <c r="L559" t="s">
        <v>37</v>
      </c>
      <c r="M559" t="s">
        <v>38</v>
      </c>
      <c r="P559" t="s">
        <v>26</v>
      </c>
      <c r="Q559" t="s">
        <v>33</v>
      </c>
      <c r="R559" t="s">
        <v>558</v>
      </c>
      <c r="W559" s="32">
        <v>-2223</v>
      </c>
      <c r="X559" t="s">
        <v>995</v>
      </c>
      <c r="Y559" t="s">
        <v>45</v>
      </c>
      <c r="Z559" t="s">
        <v>70</v>
      </c>
    </row>
    <row r="560" spans="1:26" x14ac:dyDescent="0.3">
      <c r="A560" t="s">
        <v>26</v>
      </c>
      <c r="B560" t="s">
        <v>27</v>
      </c>
      <c r="C560" s="31">
        <v>2020</v>
      </c>
      <c r="D560" s="31">
        <v>6</v>
      </c>
      <c r="E560" t="s">
        <v>52</v>
      </c>
      <c r="F560" t="s">
        <v>1006</v>
      </c>
      <c r="G560" s="30">
        <v>43819</v>
      </c>
      <c r="H560" s="30">
        <v>43819</v>
      </c>
      <c r="I560" s="31">
        <v>32</v>
      </c>
      <c r="J560" t="s">
        <v>44</v>
      </c>
      <c r="L560" t="s">
        <v>37</v>
      </c>
      <c r="M560" t="s">
        <v>38</v>
      </c>
      <c r="P560" t="s">
        <v>26</v>
      </c>
      <c r="Q560" t="s">
        <v>33</v>
      </c>
      <c r="R560" t="s">
        <v>558</v>
      </c>
      <c r="W560" s="32">
        <v>-2116.2199999999998</v>
      </c>
      <c r="X560" t="s">
        <v>1002</v>
      </c>
      <c r="Y560" t="s">
        <v>45</v>
      </c>
      <c r="Z560" t="s">
        <v>70</v>
      </c>
    </row>
    <row r="561" spans="1:26" x14ac:dyDescent="0.3">
      <c r="A561" t="s">
        <v>26</v>
      </c>
      <c r="B561" t="s">
        <v>27</v>
      </c>
      <c r="C561" s="31">
        <v>2020</v>
      </c>
      <c r="D561" s="31">
        <v>6</v>
      </c>
      <c r="E561" t="s">
        <v>52</v>
      </c>
      <c r="F561" t="s">
        <v>1006</v>
      </c>
      <c r="G561" s="30">
        <v>43819</v>
      </c>
      <c r="H561" s="30">
        <v>43819</v>
      </c>
      <c r="I561" s="31">
        <v>37</v>
      </c>
      <c r="J561" t="s">
        <v>44</v>
      </c>
      <c r="L561" t="s">
        <v>37</v>
      </c>
      <c r="M561" t="s">
        <v>38</v>
      </c>
      <c r="P561" t="s">
        <v>26</v>
      </c>
      <c r="Q561" t="s">
        <v>33</v>
      </c>
      <c r="R561" t="s">
        <v>558</v>
      </c>
      <c r="W561" s="32">
        <v>-19622.900000000001</v>
      </c>
      <c r="X561" t="s">
        <v>1003</v>
      </c>
      <c r="Y561" t="s">
        <v>45</v>
      </c>
      <c r="Z561" t="s">
        <v>70</v>
      </c>
    </row>
    <row r="562" spans="1:26" x14ac:dyDescent="0.3">
      <c r="A562" t="s">
        <v>26</v>
      </c>
      <c r="B562" t="s">
        <v>27</v>
      </c>
      <c r="C562" s="31">
        <v>2020</v>
      </c>
      <c r="D562" s="31">
        <v>6</v>
      </c>
      <c r="E562" t="s">
        <v>28</v>
      </c>
      <c r="F562" t="s">
        <v>1007</v>
      </c>
      <c r="G562" s="30">
        <v>43819</v>
      </c>
      <c r="H562" s="30">
        <v>43819</v>
      </c>
      <c r="I562" s="31">
        <v>43</v>
      </c>
      <c r="J562" t="s">
        <v>44</v>
      </c>
      <c r="L562" t="s">
        <v>37</v>
      </c>
      <c r="M562" t="s">
        <v>38</v>
      </c>
      <c r="Q562" t="s">
        <v>33</v>
      </c>
      <c r="W562" s="32">
        <v>688.09</v>
      </c>
      <c r="X562" t="s">
        <v>1008</v>
      </c>
      <c r="Y562" t="s">
        <v>1009</v>
      </c>
      <c r="Z562" t="s">
        <v>36</v>
      </c>
    </row>
    <row r="563" spans="1:26" x14ac:dyDescent="0.3">
      <c r="A563" t="s">
        <v>26</v>
      </c>
      <c r="B563" t="s">
        <v>27</v>
      </c>
      <c r="C563" s="31">
        <v>2020</v>
      </c>
      <c r="D563" s="31">
        <v>6</v>
      </c>
      <c r="E563" t="s">
        <v>609</v>
      </c>
      <c r="F563" t="s">
        <v>1010</v>
      </c>
      <c r="G563" s="30">
        <v>43822</v>
      </c>
      <c r="H563" s="30">
        <v>43823</v>
      </c>
      <c r="I563" s="31">
        <v>356</v>
      </c>
      <c r="J563" t="s">
        <v>44</v>
      </c>
      <c r="L563" t="s">
        <v>37</v>
      </c>
      <c r="M563" t="s">
        <v>38</v>
      </c>
      <c r="Q563" t="s">
        <v>33</v>
      </c>
      <c r="W563" s="32">
        <v>-9837.32</v>
      </c>
      <c r="Y563" t="s">
        <v>45</v>
      </c>
      <c r="Z563" t="s">
        <v>614</v>
      </c>
    </row>
    <row r="564" spans="1:26" x14ac:dyDescent="0.3">
      <c r="A564" t="s">
        <v>26</v>
      </c>
      <c r="B564" t="s">
        <v>27</v>
      </c>
      <c r="C564" s="31">
        <v>2020</v>
      </c>
      <c r="D564" s="31">
        <v>7</v>
      </c>
      <c r="E564" t="s">
        <v>52</v>
      </c>
      <c r="F564" t="s">
        <v>1016</v>
      </c>
      <c r="G564" s="30">
        <v>43832</v>
      </c>
      <c r="H564" s="30">
        <v>43830</v>
      </c>
      <c r="I564" s="31">
        <v>15</v>
      </c>
      <c r="J564" t="s">
        <v>44</v>
      </c>
      <c r="L564" t="s">
        <v>37</v>
      </c>
      <c r="M564" t="s">
        <v>38</v>
      </c>
      <c r="P564" t="s">
        <v>26</v>
      </c>
      <c r="Q564" t="s">
        <v>33</v>
      </c>
      <c r="R564" t="s">
        <v>558</v>
      </c>
      <c r="W564" s="32">
        <v>-9600</v>
      </c>
      <c r="X564" t="s">
        <v>1013</v>
      </c>
      <c r="Y564" t="s">
        <v>45</v>
      </c>
      <c r="Z564" t="s">
        <v>70</v>
      </c>
    </row>
    <row r="565" spans="1:26" x14ac:dyDescent="0.3">
      <c r="A565" t="s">
        <v>26</v>
      </c>
      <c r="B565" t="s">
        <v>27</v>
      </c>
      <c r="C565" s="31">
        <v>2020</v>
      </c>
      <c r="D565" s="31">
        <v>7</v>
      </c>
      <c r="E565" t="s">
        <v>52</v>
      </c>
      <c r="F565" t="s">
        <v>1021</v>
      </c>
      <c r="G565" s="30">
        <v>43833</v>
      </c>
      <c r="H565" s="30">
        <v>43833</v>
      </c>
      <c r="I565" s="31">
        <v>15</v>
      </c>
      <c r="J565" t="s">
        <v>44</v>
      </c>
      <c r="L565" t="s">
        <v>37</v>
      </c>
      <c r="M565" t="s">
        <v>38</v>
      </c>
      <c r="P565" t="s">
        <v>26</v>
      </c>
      <c r="Q565" t="s">
        <v>33</v>
      </c>
      <c r="R565" t="s">
        <v>558</v>
      </c>
      <c r="W565" s="32">
        <v>-29867.4</v>
      </c>
      <c r="X565" t="s">
        <v>1018</v>
      </c>
      <c r="Y565" t="s">
        <v>45</v>
      </c>
      <c r="Z565" t="s">
        <v>70</v>
      </c>
    </row>
    <row r="566" spans="1:26" x14ac:dyDescent="0.3">
      <c r="A566" t="s">
        <v>26</v>
      </c>
      <c r="B566" t="s">
        <v>27</v>
      </c>
      <c r="C566" s="31">
        <v>2020</v>
      </c>
      <c r="D566" s="31">
        <v>7</v>
      </c>
      <c r="E566" t="s">
        <v>609</v>
      </c>
      <c r="F566" t="s">
        <v>1022</v>
      </c>
      <c r="G566" s="30">
        <v>43840</v>
      </c>
      <c r="H566" s="30">
        <v>43841</v>
      </c>
      <c r="I566" s="31">
        <v>355</v>
      </c>
      <c r="J566" t="s">
        <v>44</v>
      </c>
      <c r="L566" t="s">
        <v>37</v>
      </c>
      <c r="M566" t="s">
        <v>38</v>
      </c>
      <c r="Q566" t="s">
        <v>33</v>
      </c>
      <c r="W566" s="32">
        <v>-9842.1299999999992</v>
      </c>
      <c r="Y566" t="s">
        <v>45</v>
      </c>
      <c r="Z566" t="s">
        <v>614</v>
      </c>
    </row>
    <row r="567" spans="1:26" x14ac:dyDescent="0.3">
      <c r="A567" t="s">
        <v>26</v>
      </c>
      <c r="B567" t="s">
        <v>27</v>
      </c>
      <c r="C567" s="31">
        <v>2020</v>
      </c>
      <c r="D567" s="31">
        <v>7</v>
      </c>
      <c r="E567" t="s">
        <v>632</v>
      </c>
      <c r="F567" t="s">
        <v>1024</v>
      </c>
      <c r="G567" s="30">
        <v>43846</v>
      </c>
      <c r="H567" s="30">
        <v>43846</v>
      </c>
      <c r="I567" s="31">
        <v>25</v>
      </c>
      <c r="J567" t="s">
        <v>44</v>
      </c>
      <c r="L567" t="s">
        <v>37</v>
      </c>
      <c r="M567" t="s">
        <v>38</v>
      </c>
      <c r="Q567" t="s">
        <v>33</v>
      </c>
      <c r="W567" s="32">
        <v>-2601.4499999999998</v>
      </c>
      <c r="Y567" t="s">
        <v>45</v>
      </c>
      <c r="Z567" t="s">
        <v>1027</v>
      </c>
    </row>
    <row r="568" spans="1:26" x14ac:dyDescent="0.3">
      <c r="A568" t="s">
        <v>26</v>
      </c>
      <c r="B568" t="s">
        <v>27</v>
      </c>
      <c r="C568" s="31">
        <v>2020</v>
      </c>
      <c r="D568" s="31">
        <v>7</v>
      </c>
      <c r="E568" t="s">
        <v>632</v>
      </c>
      <c r="F568" t="s">
        <v>1024</v>
      </c>
      <c r="G568" s="30">
        <v>43846</v>
      </c>
      <c r="H568" s="30">
        <v>43846</v>
      </c>
      <c r="I568" s="31">
        <v>26</v>
      </c>
      <c r="J568" t="s">
        <v>675</v>
      </c>
      <c r="L568" t="s">
        <v>37</v>
      </c>
      <c r="M568" t="s">
        <v>38</v>
      </c>
      <c r="Q568" t="s">
        <v>33</v>
      </c>
      <c r="W568" s="32">
        <v>2601.4499999999998</v>
      </c>
      <c r="Y568" t="s">
        <v>45</v>
      </c>
      <c r="Z568" t="s">
        <v>1027</v>
      </c>
    </row>
    <row r="569" spans="1:26" x14ac:dyDescent="0.3">
      <c r="A569" t="s">
        <v>26</v>
      </c>
      <c r="B569" t="s">
        <v>27</v>
      </c>
      <c r="C569" s="31">
        <v>2020</v>
      </c>
      <c r="D569" s="31">
        <v>7</v>
      </c>
      <c r="E569" t="s">
        <v>632</v>
      </c>
      <c r="F569" t="s">
        <v>1024</v>
      </c>
      <c r="G569" s="30">
        <v>43846</v>
      </c>
      <c r="H569" s="30">
        <v>43846</v>
      </c>
      <c r="I569" s="31">
        <v>27</v>
      </c>
      <c r="J569" t="s">
        <v>44</v>
      </c>
      <c r="L569" t="s">
        <v>37</v>
      </c>
      <c r="M569" t="s">
        <v>38</v>
      </c>
      <c r="Q569" t="s">
        <v>33</v>
      </c>
      <c r="W569" s="32">
        <v>-478.28</v>
      </c>
      <c r="Y569" t="s">
        <v>45</v>
      </c>
      <c r="Z569" t="s">
        <v>1027</v>
      </c>
    </row>
    <row r="570" spans="1:26" x14ac:dyDescent="0.3">
      <c r="A570" t="s">
        <v>26</v>
      </c>
      <c r="B570" t="s">
        <v>27</v>
      </c>
      <c r="C570" s="31">
        <v>2020</v>
      </c>
      <c r="D570" s="31">
        <v>7</v>
      </c>
      <c r="E570" t="s">
        <v>632</v>
      </c>
      <c r="F570" t="s">
        <v>1024</v>
      </c>
      <c r="G570" s="30">
        <v>43846</v>
      </c>
      <c r="H570" s="30">
        <v>43846</v>
      </c>
      <c r="I570" s="31">
        <v>28</v>
      </c>
      <c r="J570" t="s">
        <v>676</v>
      </c>
      <c r="L570" t="s">
        <v>37</v>
      </c>
      <c r="M570" t="s">
        <v>38</v>
      </c>
      <c r="Q570" t="s">
        <v>33</v>
      </c>
      <c r="W570" s="32">
        <v>478.28</v>
      </c>
      <c r="Y570" t="s">
        <v>45</v>
      </c>
      <c r="Z570" t="s">
        <v>1027</v>
      </c>
    </row>
    <row r="571" spans="1:26" x14ac:dyDescent="0.3">
      <c r="A571" t="s">
        <v>26</v>
      </c>
      <c r="B571" t="s">
        <v>27</v>
      </c>
      <c r="C571" s="31">
        <v>2020</v>
      </c>
      <c r="D571" s="31">
        <v>7</v>
      </c>
      <c r="E571" t="s">
        <v>632</v>
      </c>
      <c r="F571" t="s">
        <v>1024</v>
      </c>
      <c r="G571" s="30">
        <v>43846</v>
      </c>
      <c r="H571" s="30">
        <v>43846</v>
      </c>
      <c r="I571" s="31">
        <v>29</v>
      </c>
      <c r="J571" t="s">
        <v>44</v>
      </c>
      <c r="L571" t="s">
        <v>37</v>
      </c>
      <c r="M571" t="s">
        <v>38</v>
      </c>
      <c r="Q571" t="s">
        <v>33</v>
      </c>
      <c r="W571" s="32">
        <v>1595.03</v>
      </c>
      <c r="Y571" t="s">
        <v>45</v>
      </c>
      <c r="Z571" t="s">
        <v>1027</v>
      </c>
    </row>
    <row r="572" spans="1:26" x14ac:dyDescent="0.3">
      <c r="A572" t="s">
        <v>26</v>
      </c>
      <c r="B572" t="s">
        <v>27</v>
      </c>
      <c r="C572" s="31">
        <v>2020</v>
      </c>
      <c r="D572" s="31">
        <v>7</v>
      </c>
      <c r="E572" t="s">
        <v>632</v>
      </c>
      <c r="F572" t="s">
        <v>1024</v>
      </c>
      <c r="G572" s="30">
        <v>43846</v>
      </c>
      <c r="H572" s="30">
        <v>43846</v>
      </c>
      <c r="I572" s="31">
        <v>31</v>
      </c>
      <c r="J572" t="s">
        <v>44</v>
      </c>
      <c r="L572" t="s">
        <v>37</v>
      </c>
      <c r="M572" t="s">
        <v>38</v>
      </c>
      <c r="Q572" t="s">
        <v>33</v>
      </c>
      <c r="W572" s="32">
        <v>-1347.33</v>
      </c>
      <c r="Y572" t="s">
        <v>45</v>
      </c>
      <c r="Z572" t="s">
        <v>1027</v>
      </c>
    </row>
    <row r="573" spans="1:26" x14ac:dyDescent="0.3">
      <c r="A573" t="s">
        <v>26</v>
      </c>
      <c r="B573" t="s">
        <v>27</v>
      </c>
      <c r="C573" s="31">
        <v>2020</v>
      </c>
      <c r="D573" s="31">
        <v>7</v>
      </c>
      <c r="E573" t="s">
        <v>632</v>
      </c>
      <c r="F573" t="s">
        <v>1024</v>
      </c>
      <c r="G573" s="30">
        <v>43846</v>
      </c>
      <c r="H573" s="30">
        <v>43846</v>
      </c>
      <c r="I573" s="31">
        <v>33</v>
      </c>
      <c r="J573" t="s">
        <v>44</v>
      </c>
      <c r="L573" t="s">
        <v>37</v>
      </c>
      <c r="M573" t="s">
        <v>38</v>
      </c>
      <c r="Q573" t="s">
        <v>33</v>
      </c>
      <c r="W573" s="32">
        <v>-247.7</v>
      </c>
      <c r="Y573" t="s">
        <v>45</v>
      </c>
      <c r="Z573" t="s">
        <v>1027</v>
      </c>
    </row>
    <row r="574" spans="1:26" x14ac:dyDescent="0.3">
      <c r="A574" t="s">
        <v>26</v>
      </c>
      <c r="B574" t="s">
        <v>27</v>
      </c>
      <c r="C574" s="31">
        <v>2020</v>
      </c>
      <c r="D574" s="31">
        <v>7</v>
      </c>
      <c r="E574" t="s">
        <v>632</v>
      </c>
      <c r="F574" t="s">
        <v>1024</v>
      </c>
      <c r="G574" s="30">
        <v>43846</v>
      </c>
      <c r="H574" s="30">
        <v>43846</v>
      </c>
      <c r="I574" s="31">
        <v>35</v>
      </c>
      <c r="J574" t="s">
        <v>44</v>
      </c>
      <c r="L574" t="s">
        <v>37</v>
      </c>
      <c r="M574" t="s">
        <v>38</v>
      </c>
      <c r="Q574" t="s">
        <v>33</v>
      </c>
      <c r="W574" s="32">
        <v>156.5</v>
      </c>
      <c r="Y574" t="s">
        <v>45</v>
      </c>
      <c r="Z574" t="s">
        <v>1027</v>
      </c>
    </row>
    <row r="575" spans="1:26" x14ac:dyDescent="0.3">
      <c r="A575" t="s">
        <v>26</v>
      </c>
      <c r="B575" t="s">
        <v>27</v>
      </c>
      <c r="C575" s="31">
        <v>2020</v>
      </c>
      <c r="D575" s="31">
        <v>7</v>
      </c>
      <c r="E575" t="s">
        <v>632</v>
      </c>
      <c r="F575" t="s">
        <v>1024</v>
      </c>
      <c r="G575" s="30">
        <v>43846</v>
      </c>
      <c r="H575" s="30">
        <v>43846</v>
      </c>
      <c r="I575" s="31">
        <v>37</v>
      </c>
      <c r="J575" t="s">
        <v>44</v>
      </c>
      <c r="L575" t="s">
        <v>37</v>
      </c>
      <c r="M575" t="s">
        <v>38</v>
      </c>
      <c r="Q575" t="s">
        <v>33</v>
      </c>
      <c r="W575" s="32">
        <v>-132.19999999999999</v>
      </c>
      <c r="Y575" t="s">
        <v>45</v>
      </c>
      <c r="Z575" t="s">
        <v>1027</v>
      </c>
    </row>
    <row r="576" spans="1:26" x14ac:dyDescent="0.3">
      <c r="A576" t="s">
        <v>26</v>
      </c>
      <c r="B576" t="s">
        <v>27</v>
      </c>
      <c r="C576" s="31">
        <v>2020</v>
      </c>
      <c r="D576" s="31">
        <v>7</v>
      </c>
      <c r="E576" t="s">
        <v>632</v>
      </c>
      <c r="F576" t="s">
        <v>1024</v>
      </c>
      <c r="G576" s="30">
        <v>43846</v>
      </c>
      <c r="H576" s="30">
        <v>43846</v>
      </c>
      <c r="I576" s="31">
        <v>39</v>
      </c>
      <c r="J576" t="s">
        <v>44</v>
      </c>
      <c r="L576" t="s">
        <v>37</v>
      </c>
      <c r="M576" t="s">
        <v>38</v>
      </c>
      <c r="Q576" t="s">
        <v>33</v>
      </c>
      <c r="W576" s="32">
        <v>-24.3</v>
      </c>
      <c r="Y576" t="s">
        <v>45</v>
      </c>
      <c r="Z576" t="s">
        <v>1027</v>
      </c>
    </row>
    <row r="577" spans="1:26" x14ac:dyDescent="0.3">
      <c r="A577" t="s">
        <v>26</v>
      </c>
      <c r="B577" t="s">
        <v>27</v>
      </c>
      <c r="C577" s="31">
        <v>2020</v>
      </c>
      <c r="D577" s="31">
        <v>7</v>
      </c>
      <c r="E577" t="s">
        <v>632</v>
      </c>
      <c r="F577" t="s">
        <v>1024</v>
      </c>
      <c r="G577" s="30">
        <v>43846</v>
      </c>
      <c r="H577" s="30">
        <v>43846</v>
      </c>
      <c r="I577" s="31">
        <v>41</v>
      </c>
      <c r="J577" t="s">
        <v>44</v>
      </c>
      <c r="L577" t="s">
        <v>37</v>
      </c>
      <c r="M577" t="s">
        <v>38</v>
      </c>
      <c r="Q577" t="s">
        <v>33</v>
      </c>
      <c r="W577" s="32">
        <v>1370.08</v>
      </c>
      <c r="Y577" t="s">
        <v>45</v>
      </c>
      <c r="Z577" t="s">
        <v>1027</v>
      </c>
    </row>
    <row r="578" spans="1:26" x14ac:dyDescent="0.3">
      <c r="A578" t="s">
        <v>26</v>
      </c>
      <c r="B578" t="s">
        <v>27</v>
      </c>
      <c r="C578" s="31">
        <v>2020</v>
      </c>
      <c r="D578" s="31">
        <v>7</v>
      </c>
      <c r="E578" t="s">
        <v>632</v>
      </c>
      <c r="F578" t="s">
        <v>1024</v>
      </c>
      <c r="G578" s="30">
        <v>43846</v>
      </c>
      <c r="H578" s="30">
        <v>43846</v>
      </c>
      <c r="I578" s="31">
        <v>43</v>
      </c>
      <c r="J578" t="s">
        <v>44</v>
      </c>
      <c r="L578" t="s">
        <v>37</v>
      </c>
      <c r="M578" t="s">
        <v>38</v>
      </c>
      <c r="Q578" t="s">
        <v>33</v>
      </c>
      <c r="W578" s="32">
        <v>-1157.31</v>
      </c>
      <c r="Y578" t="s">
        <v>45</v>
      </c>
      <c r="Z578" t="s">
        <v>1027</v>
      </c>
    </row>
    <row r="579" spans="1:26" x14ac:dyDescent="0.3">
      <c r="A579" t="s">
        <v>26</v>
      </c>
      <c r="B579" t="s">
        <v>27</v>
      </c>
      <c r="C579" s="31">
        <v>2020</v>
      </c>
      <c r="D579" s="31">
        <v>7</v>
      </c>
      <c r="E579" t="s">
        <v>632</v>
      </c>
      <c r="F579" t="s">
        <v>1024</v>
      </c>
      <c r="G579" s="30">
        <v>43846</v>
      </c>
      <c r="H579" s="30">
        <v>43846</v>
      </c>
      <c r="I579" s="31">
        <v>45</v>
      </c>
      <c r="J579" t="s">
        <v>44</v>
      </c>
      <c r="L579" t="s">
        <v>37</v>
      </c>
      <c r="M579" t="s">
        <v>38</v>
      </c>
      <c r="Q579" t="s">
        <v>33</v>
      </c>
      <c r="W579" s="32">
        <v>-212.77</v>
      </c>
      <c r="Y579" t="s">
        <v>45</v>
      </c>
      <c r="Z579" t="s">
        <v>1027</v>
      </c>
    </row>
    <row r="580" spans="1:26" x14ac:dyDescent="0.3">
      <c r="A580" t="s">
        <v>26</v>
      </c>
      <c r="B580" t="s">
        <v>27</v>
      </c>
      <c r="C580" s="31">
        <v>2020</v>
      </c>
      <c r="D580" s="31">
        <v>7</v>
      </c>
      <c r="E580" t="s">
        <v>632</v>
      </c>
      <c r="F580" t="s">
        <v>1024</v>
      </c>
      <c r="G580" s="30">
        <v>43846</v>
      </c>
      <c r="H580" s="30">
        <v>43846</v>
      </c>
      <c r="I580" s="31">
        <v>47</v>
      </c>
      <c r="J580" t="s">
        <v>44</v>
      </c>
      <c r="L580" t="s">
        <v>37</v>
      </c>
      <c r="M580" t="s">
        <v>38</v>
      </c>
      <c r="Q580" t="s">
        <v>33</v>
      </c>
      <c r="W580" s="32">
        <v>1407.39</v>
      </c>
      <c r="Y580" t="s">
        <v>45</v>
      </c>
      <c r="Z580" t="s">
        <v>1027</v>
      </c>
    </row>
    <row r="581" spans="1:26" x14ac:dyDescent="0.3">
      <c r="A581" t="s">
        <v>26</v>
      </c>
      <c r="B581" t="s">
        <v>27</v>
      </c>
      <c r="C581" s="31">
        <v>2020</v>
      </c>
      <c r="D581" s="31">
        <v>7</v>
      </c>
      <c r="E581" t="s">
        <v>632</v>
      </c>
      <c r="F581" t="s">
        <v>1024</v>
      </c>
      <c r="G581" s="30">
        <v>43846</v>
      </c>
      <c r="H581" s="30">
        <v>43846</v>
      </c>
      <c r="I581" s="31">
        <v>49</v>
      </c>
      <c r="J581" t="s">
        <v>44</v>
      </c>
      <c r="L581" t="s">
        <v>37</v>
      </c>
      <c r="M581" t="s">
        <v>38</v>
      </c>
      <c r="Q581" t="s">
        <v>33</v>
      </c>
      <c r="W581" s="32">
        <v>-1188.82</v>
      </c>
      <c r="Y581" t="s">
        <v>45</v>
      </c>
      <c r="Z581" t="s">
        <v>1027</v>
      </c>
    </row>
    <row r="582" spans="1:26" x14ac:dyDescent="0.3">
      <c r="A582" t="s">
        <v>26</v>
      </c>
      <c r="B582" t="s">
        <v>27</v>
      </c>
      <c r="C582" s="31">
        <v>2020</v>
      </c>
      <c r="D582" s="31">
        <v>7</v>
      </c>
      <c r="E582" t="s">
        <v>632</v>
      </c>
      <c r="F582" t="s">
        <v>1024</v>
      </c>
      <c r="G582" s="30">
        <v>43846</v>
      </c>
      <c r="H582" s="30">
        <v>43846</v>
      </c>
      <c r="I582" s="31">
        <v>51</v>
      </c>
      <c r="J582" t="s">
        <v>44</v>
      </c>
      <c r="L582" t="s">
        <v>37</v>
      </c>
      <c r="M582" t="s">
        <v>38</v>
      </c>
      <c r="Q582" t="s">
        <v>33</v>
      </c>
      <c r="W582" s="32">
        <v>-218.57</v>
      </c>
      <c r="Y582" t="s">
        <v>45</v>
      </c>
      <c r="Z582" t="s">
        <v>1027</v>
      </c>
    </row>
    <row r="583" spans="1:26" x14ac:dyDescent="0.3">
      <c r="A583" t="s">
        <v>26</v>
      </c>
      <c r="B583" t="s">
        <v>27</v>
      </c>
      <c r="C583" s="31">
        <v>2020</v>
      </c>
      <c r="D583" s="31">
        <v>7</v>
      </c>
      <c r="E583" t="s">
        <v>632</v>
      </c>
      <c r="F583" t="s">
        <v>1024</v>
      </c>
      <c r="G583" s="30">
        <v>43846</v>
      </c>
      <c r="H583" s="30">
        <v>43846</v>
      </c>
      <c r="I583" s="31">
        <v>53</v>
      </c>
      <c r="J583" t="s">
        <v>44</v>
      </c>
      <c r="L583" t="s">
        <v>37</v>
      </c>
      <c r="M583" t="s">
        <v>38</v>
      </c>
      <c r="Q583" t="s">
        <v>33</v>
      </c>
      <c r="W583" s="32">
        <v>504.45</v>
      </c>
      <c r="Y583" t="s">
        <v>45</v>
      </c>
      <c r="Z583" t="s">
        <v>1027</v>
      </c>
    </row>
    <row r="584" spans="1:26" x14ac:dyDescent="0.3">
      <c r="A584" t="s">
        <v>26</v>
      </c>
      <c r="B584" t="s">
        <v>27</v>
      </c>
      <c r="C584" s="31">
        <v>2020</v>
      </c>
      <c r="D584" s="31">
        <v>7</v>
      </c>
      <c r="E584" t="s">
        <v>632</v>
      </c>
      <c r="F584" t="s">
        <v>1024</v>
      </c>
      <c r="G584" s="30">
        <v>43846</v>
      </c>
      <c r="H584" s="30">
        <v>43846</v>
      </c>
      <c r="I584" s="31">
        <v>55</v>
      </c>
      <c r="J584" t="s">
        <v>44</v>
      </c>
      <c r="L584" t="s">
        <v>37</v>
      </c>
      <c r="M584" t="s">
        <v>38</v>
      </c>
      <c r="Q584" t="s">
        <v>33</v>
      </c>
      <c r="W584" s="32">
        <v>-426.11</v>
      </c>
      <c r="Y584" t="s">
        <v>45</v>
      </c>
      <c r="Z584" t="s">
        <v>1027</v>
      </c>
    </row>
    <row r="585" spans="1:26" x14ac:dyDescent="0.3">
      <c r="A585" t="s">
        <v>26</v>
      </c>
      <c r="B585" t="s">
        <v>27</v>
      </c>
      <c r="C585" s="31">
        <v>2020</v>
      </c>
      <c r="D585" s="31">
        <v>7</v>
      </c>
      <c r="E585" t="s">
        <v>632</v>
      </c>
      <c r="F585" t="s">
        <v>1024</v>
      </c>
      <c r="G585" s="30">
        <v>43846</v>
      </c>
      <c r="H585" s="30">
        <v>43846</v>
      </c>
      <c r="I585" s="31">
        <v>57</v>
      </c>
      <c r="J585" t="s">
        <v>44</v>
      </c>
      <c r="L585" t="s">
        <v>37</v>
      </c>
      <c r="M585" t="s">
        <v>38</v>
      </c>
      <c r="Q585" t="s">
        <v>33</v>
      </c>
      <c r="W585" s="32">
        <v>-78.34</v>
      </c>
      <c r="Y585" t="s">
        <v>45</v>
      </c>
      <c r="Z585" t="s">
        <v>1027</v>
      </c>
    </row>
    <row r="586" spans="1:26" x14ac:dyDescent="0.3">
      <c r="A586" t="s">
        <v>26</v>
      </c>
      <c r="B586" t="s">
        <v>27</v>
      </c>
      <c r="C586" s="31">
        <v>2020</v>
      </c>
      <c r="D586" s="31">
        <v>7</v>
      </c>
      <c r="E586" t="s">
        <v>609</v>
      </c>
      <c r="F586" t="s">
        <v>1030</v>
      </c>
      <c r="G586" s="30">
        <v>43857</v>
      </c>
      <c r="H586" s="30">
        <v>43858</v>
      </c>
      <c r="I586" s="31">
        <v>348</v>
      </c>
      <c r="J586" t="s">
        <v>44</v>
      </c>
      <c r="L586" t="s">
        <v>37</v>
      </c>
      <c r="M586" t="s">
        <v>38</v>
      </c>
      <c r="Q586" t="s">
        <v>33</v>
      </c>
      <c r="W586" s="32">
        <v>-9837.32</v>
      </c>
      <c r="Y586" t="s">
        <v>45</v>
      </c>
      <c r="Z586" t="s">
        <v>614</v>
      </c>
    </row>
    <row r="587" spans="1:26" x14ac:dyDescent="0.3">
      <c r="A587" t="s">
        <v>26</v>
      </c>
      <c r="B587" t="s">
        <v>27</v>
      </c>
      <c r="C587" s="31">
        <v>2020</v>
      </c>
      <c r="D587" s="31">
        <v>7</v>
      </c>
      <c r="E587" t="s">
        <v>632</v>
      </c>
      <c r="F587" t="s">
        <v>1032</v>
      </c>
      <c r="G587" s="30">
        <v>43861</v>
      </c>
      <c r="H587" s="30">
        <v>43868</v>
      </c>
      <c r="I587" s="31">
        <v>211</v>
      </c>
      <c r="J587" t="s">
        <v>44</v>
      </c>
      <c r="L587" t="s">
        <v>37</v>
      </c>
      <c r="M587" t="s">
        <v>38</v>
      </c>
      <c r="Q587" t="s">
        <v>33</v>
      </c>
      <c r="W587" s="32">
        <v>-12.59</v>
      </c>
      <c r="Y587" t="s">
        <v>45</v>
      </c>
      <c r="Z587" t="s">
        <v>1035</v>
      </c>
    </row>
    <row r="588" spans="1:26" x14ac:dyDescent="0.3">
      <c r="A588" t="s">
        <v>26</v>
      </c>
      <c r="B588" t="s">
        <v>27</v>
      </c>
      <c r="C588" s="31">
        <v>2020</v>
      </c>
      <c r="D588" s="31">
        <v>7</v>
      </c>
      <c r="E588" t="s">
        <v>632</v>
      </c>
      <c r="F588" t="s">
        <v>1036</v>
      </c>
      <c r="G588" s="30">
        <v>43861</v>
      </c>
      <c r="H588" s="30">
        <v>43868</v>
      </c>
      <c r="I588" s="31">
        <v>211</v>
      </c>
      <c r="J588" t="s">
        <v>44</v>
      </c>
      <c r="L588" t="s">
        <v>37</v>
      </c>
      <c r="M588" t="s">
        <v>38</v>
      </c>
      <c r="Q588" t="s">
        <v>33</v>
      </c>
      <c r="W588" s="32">
        <v>-844.59</v>
      </c>
      <c r="Y588" t="s">
        <v>45</v>
      </c>
      <c r="Z588" t="s">
        <v>1037</v>
      </c>
    </row>
    <row r="589" spans="1:26" x14ac:dyDescent="0.3">
      <c r="A589" t="s">
        <v>26</v>
      </c>
      <c r="B589" t="s">
        <v>27</v>
      </c>
      <c r="C589" s="31">
        <v>2020</v>
      </c>
      <c r="D589" s="31">
        <v>7</v>
      </c>
      <c r="E589" t="s">
        <v>632</v>
      </c>
      <c r="F589" t="s">
        <v>1038</v>
      </c>
      <c r="G589" s="30">
        <v>43861</v>
      </c>
      <c r="H589" s="30">
        <v>43868</v>
      </c>
      <c r="I589" s="31">
        <v>211</v>
      </c>
      <c r="J589" t="s">
        <v>44</v>
      </c>
      <c r="L589" t="s">
        <v>37</v>
      </c>
      <c r="M589" t="s">
        <v>38</v>
      </c>
      <c r="Q589" t="s">
        <v>33</v>
      </c>
      <c r="W589" s="32">
        <v>-22.6</v>
      </c>
      <c r="Y589" t="s">
        <v>45</v>
      </c>
      <c r="Z589" t="s">
        <v>1040</v>
      </c>
    </row>
    <row r="590" spans="1:26" x14ac:dyDescent="0.3">
      <c r="A590" t="s">
        <v>26</v>
      </c>
      <c r="B590" t="s">
        <v>27</v>
      </c>
      <c r="C590" s="31">
        <v>2020</v>
      </c>
      <c r="D590" s="31">
        <v>7</v>
      </c>
      <c r="E590" t="s">
        <v>632</v>
      </c>
      <c r="F590" t="s">
        <v>1041</v>
      </c>
      <c r="G590" s="30">
        <v>43861</v>
      </c>
      <c r="H590" s="30">
        <v>43868</v>
      </c>
      <c r="I590" s="31">
        <v>212</v>
      </c>
      <c r="J590" t="s">
        <v>44</v>
      </c>
      <c r="L590" t="s">
        <v>37</v>
      </c>
      <c r="M590" t="s">
        <v>38</v>
      </c>
      <c r="Q590" t="s">
        <v>33</v>
      </c>
      <c r="W590" s="32">
        <v>-13.41</v>
      </c>
      <c r="Y590" t="s">
        <v>45</v>
      </c>
      <c r="Z590" t="s">
        <v>1042</v>
      </c>
    </row>
    <row r="591" spans="1:26" x14ac:dyDescent="0.3">
      <c r="A591" t="s">
        <v>26</v>
      </c>
      <c r="B591" t="s">
        <v>27</v>
      </c>
      <c r="C591" s="31">
        <v>2020</v>
      </c>
      <c r="D591" s="31">
        <v>7</v>
      </c>
      <c r="E591" t="s">
        <v>632</v>
      </c>
      <c r="F591" t="s">
        <v>1043</v>
      </c>
      <c r="G591" s="30">
        <v>43861</v>
      </c>
      <c r="H591" s="30">
        <v>43868</v>
      </c>
      <c r="I591" s="31">
        <v>211</v>
      </c>
      <c r="J591" t="s">
        <v>44</v>
      </c>
      <c r="L591" t="s">
        <v>37</v>
      </c>
      <c r="M591" t="s">
        <v>38</v>
      </c>
      <c r="Q591" t="s">
        <v>33</v>
      </c>
      <c r="W591" s="32">
        <v>-21.53</v>
      </c>
      <c r="Y591" t="s">
        <v>45</v>
      </c>
      <c r="Z591" t="s">
        <v>1044</v>
      </c>
    </row>
    <row r="592" spans="1:26" x14ac:dyDescent="0.3">
      <c r="A592" t="s">
        <v>26</v>
      </c>
      <c r="B592" t="s">
        <v>27</v>
      </c>
      <c r="C592" s="31">
        <v>2020</v>
      </c>
      <c r="D592" s="31">
        <v>7</v>
      </c>
      <c r="E592" t="s">
        <v>632</v>
      </c>
      <c r="F592" t="s">
        <v>1045</v>
      </c>
      <c r="G592" s="30">
        <v>43861</v>
      </c>
      <c r="H592" s="30">
        <v>43868</v>
      </c>
      <c r="I592" s="31">
        <v>211</v>
      </c>
      <c r="J592" t="s">
        <v>44</v>
      </c>
      <c r="L592" t="s">
        <v>37</v>
      </c>
      <c r="M592" t="s">
        <v>38</v>
      </c>
      <c r="Q592" t="s">
        <v>33</v>
      </c>
      <c r="W592" s="32">
        <v>-48.95</v>
      </c>
      <c r="Y592" t="s">
        <v>45</v>
      </c>
      <c r="Z592" t="s">
        <v>1046</v>
      </c>
    </row>
    <row r="593" spans="1:26" x14ac:dyDescent="0.3">
      <c r="A593" t="s">
        <v>26</v>
      </c>
      <c r="B593" t="s">
        <v>27</v>
      </c>
      <c r="C593" s="31">
        <v>2020</v>
      </c>
      <c r="D593" s="31">
        <v>7</v>
      </c>
      <c r="E593" t="s">
        <v>632</v>
      </c>
      <c r="F593" t="s">
        <v>1047</v>
      </c>
      <c r="G593" s="30">
        <v>43861</v>
      </c>
      <c r="H593" s="30">
        <v>43868</v>
      </c>
      <c r="I593" s="31">
        <v>212</v>
      </c>
      <c r="J593" t="s">
        <v>44</v>
      </c>
      <c r="L593" t="s">
        <v>37</v>
      </c>
      <c r="M593" t="s">
        <v>38</v>
      </c>
      <c r="Q593" t="s">
        <v>33</v>
      </c>
      <c r="W593" s="32">
        <v>-3200.03</v>
      </c>
      <c r="Y593" t="s">
        <v>45</v>
      </c>
      <c r="Z593" t="s">
        <v>1048</v>
      </c>
    </row>
    <row r="594" spans="1:26" x14ac:dyDescent="0.3">
      <c r="A594" t="s">
        <v>26</v>
      </c>
      <c r="B594" t="s">
        <v>27</v>
      </c>
      <c r="C594" s="31">
        <v>2020</v>
      </c>
      <c r="D594" s="31">
        <v>7</v>
      </c>
      <c r="E594" t="s">
        <v>632</v>
      </c>
      <c r="F594" t="s">
        <v>1049</v>
      </c>
      <c r="G594" s="30">
        <v>43861</v>
      </c>
      <c r="H594" s="30">
        <v>43868</v>
      </c>
      <c r="I594" s="31">
        <v>212</v>
      </c>
      <c r="J594" t="s">
        <v>44</v>
      </c>
      <c r="L594" t="s">
        <v>37</v>
      </c>
      <c r="M594" t="s">
        <v>38</v>
      </c>
      <c r="Q594" t="s">
        <v>33</v>
      </c>
      <c r="W594" s="32">
        <v>-11</v>
      </c>
      <c r="Y594" t="s">
        <v>45</v>
      </c>
      <c r="Z594" t="s">
        <v>1050</v>
      </c>
    </row>
    <row r="595" spans="1:26" x14ac:dyDescent="0.3">
      <c r="A595" t="s">
        <v>26</v>
      </c>
      <c r="B595" t="s">
        <v>27</v>
      </c>
      <c r="C595" s="31">
        <v>2020</v>
      </c>
      <c r="D595" s="31">
        <v>7</v>
      </c>
      <c r="E595" t="s">
        <v>632</v>
      </c>
      <c r="F595" t="s">
        <v>1051</v>
      </c>
      <c r="G595" s="30">
        <v>43861</v>
      </c>
      <c r="H595" s="30">
        <v>43868</v>
      </c>
      <c r="I595" s="31">
        <v>211</v>
      </c>
      <c r="J595" t="s">
        <v>44</v>
      </c>
      <c r="L595" t="s">
        <v>37</v>
      </c>
      <c r="M595" t="s">
        <v>38</v>
      </c>
      <c r="Q595" t="s">
        <v>33</v>
      </c>
      <c r="W595" s="32">
        <v>-23.28</v>
      </c>
      <c r="Y595" t="s">
        <v>45</v>
      </c>
      <c r="Z595" t="s">
        <v>1052</v>
      </c>
    </row>
    <row r="596" spans="1:26" x14ac:dyDescent="0.3">
      <c r="A596" t="s">
        <v>26</v>
      </c>
      <c r="B596" t="s">
        <v>27</v>
      </c>
      <c r="C596" s="31">
        <v>2020</v>
      </c>
      <c r="D596" s="31">
        <v>7</v>
      </c>
      <c r="E596" t="s">
        <v>632</v>
      </c>
      <c r="F596" t="s">
        <v>1053</v>
      </c>
      <c r="G596" s="30">
        <v>43861</v>
      </c>
      <c r="H596" s="30">
        <v>43868</v>
      </c>
      <c r="I596" s="31">
        <v>211</v>
      </c>
      <c r="J596" t="s">
        <v>44</v>
      </c>
      <c r="L596" t="s">
        <v>37</v>
      </c>
      <c r="M596" t="s">
        <v>38</v>
      </c>
      <c r="Q596" t="s">
        <v>33</v>
      </c>
      <c r="W596" s="32">
        <v>-395.78</v>
      </c>
      <c r="Y596" t="s">
        <v>45</v>
      </c>
      <c r="Z596" t="s">
        <v>1054</v>
      </c>
    </row>
    <row r="597" spans="1:26" x14ac:dyDescent="0.3">
      <c r="A597" t="s">
        <v>26</v>
      </c>
      <c r="B597" t="s">
        <v>27</v>
      </c>
      <c r="C597" s="31">
        <v>2020</v>
      </c>
      <c r="D597" s="31">
        <v>7</v>
      </c>
      <c r="E597" t="s">
        <v>39</v>
      </c>
      <c r="F597" t="s">
        <v>1055</v>
      </c>
      <c r="G597" s="30">
        <v>43861</v>
      </c>
      <c r="H597" s="30">
        <v>43867</v>
      </c>
      <c r="I597" s="31">
        <v>50</v>
      </c>
      <c r="J597" t="s">
        <v>44</v>
      </c>
      <c r="L597" t="s">
        <v>37</v>
      </c>
      <c r="M597" t="s">
        <v>38</v>
      </c>
      <c r="Q597" t="s">
        <v>33</v>
      </c>
      <c r="W597" s="32">
        <v>9260.19</v>
      </c>
      <c r="Y597" t="s">
        <v>45</v>
      </c>
      <c r="Z597" t="s">
        <v>1056</v>
      </c>
    </row>
    <row r="598" spans="1:26" x14ac:dyDescent="0.3">
      <c r="A598" t="s">
        <v>26</v>
      </c>
      <c r="B598" t="s">
        <v>27</v>
      </c>
      <c r="C598" s="31">
        <v>2020</v>
      </c>
      <c r="D598" s="31">
        <v>7</v>
      </c>
      <c r="E598" t="s">
        <v>39</v>
      </c>
      <c r="F598" t="s">
        <v>1055</v>
      </c>
      <c r="G598" s="30">
        <v>43861</v>
      </c>
      <c r="H598" s="30">
        <v>43867</v>
      </c>
      <c r="I598" s="31">
        <v>52</v>
      </c>
      <c r="J598" t="s">
        <v>44</v>
      </c>
      <c r="L598" t="s">
        <v>37</v>
      </c>
      <c r="M598" t="s">
        <v>38</v>
      </c>
      <c r="Q598" t="s">
        <v>49</v>
      </c>
      <c r="W598" s="32">
        <v>170.63</v>
      </c>
      <c r="Y598" t="s">
        <v>45</v>
      </c>
      <c r="Z598" t="s">
        <v>1056</v>
      </c>
    </row>
    <row r="599" spans="1:26" x14ac:dyDescent="0.3">
      <c r="A599" t="s">
        <v>26</v>
      </c>
      <c r="B599" t="s">
        <v>27</v>
      </c>
      <c r="C599" s="31">
        <v>2020</v>
      </c>
      <c r="D599" s="31">
        <v>7</v>
      </c>
      <c r="E599" t="s">
        <v>632</v>
      </c>
      <c r="F599" t="s">
        <v>1057</v>
      </c>
      <c r="G599" s="30">
        <v>43861</v>
      </c>
      <c r="H599" s="30">
        <v>43868</v>
      </c>
      <c r="I599" s="31">
        <v>213</v>
      </c>
      <c r="J599" t="s">
        <v>44</v>
      </c>
      <c r="L599" t="s">
        <v>37</v>
      </c>
      <c r="M599" t="s">
        <v>38</v>
      </c>
      <c r="Q599" t="s">
        <v>33</v>
      </c>
      <c r="W599" s="32">
        <v>-748.69</v>
      </c>
      <c r="Y599" t="s">
        <v>45</v>
      </c>
      <c r="Z599" t="s">
        <v>1058</v>
      </c>
    </row>
    <row r="600" spans="1:26" x14ac:dyDescent="0.3">
      <c r="A600" t="s">
        <v>26</v>
      </c>
      <c r="B600" t="s">
        <v>27</v>
      </c>
      <c r="C600" s="31">
        <v>2020</v>
      </c>
      <c r="D600" s="31">
        <v>8</v>
      </c>
      <c r="E600" t="s">
        <v>52</v>
      </c>
      <c r="F600" t="s">
        <v>1062</v>
      </c>
      <c r="G600" s="30">
        <v>43865</v>
      </c>
      <c r="H600" s="30">
        <v>43865</v>
      </c>
      <c r="I600" s="31">
        <v>1</v>
      </c>
      <c r="J600" t="s">
        <v>44</v>
      </c>
      <c r="L600" t="s">
        <v>37</v>
      </c>
      <c r="M600" t="s">
        <v>38</v>
      </c>
      <c r="P600" t="s">
        <v>26</v>
      </c>
      <c r="Q600" t="s">
        <v>33</v>
      </c>
      <c r="R600" t="s">
        <v>558</v>
      </c>
      <c r="W600" s="32">
        <v>-30000</v>
      </c>
      <c r="X600" t="s">
        <v>1060</v>
      </c>
      <c r="Y600" t="s">
        <v>45</v>
      </c>
      <c r="Z600" t="s">
        <v>70</v>
      </c>
    </row>
    <row r="601" spans="1:26" x14ac:dyDescent="0.3">
      <c r="A601" t="s">
        <v>26</v>
      </c>
      <c r="B601" t="s">
        <v>27</v>
      </c>
      <c r="C601" s="31">
        <v>2020</v>
      </c>
      <c r="D601" s="31">
        <v>8</v>
      </c>
      <c r="E601" t="s">
        <v>632</v>
      </c>
      <c r="F601" t="s">
        <v>1063</v>
      </c>
      <c r="G601" s="30">
        <v>43871</v>
      </c>
      <c r="H601" s="30">
        <v>43879</v>
      </c>
      <c r="I601" s="31">
        <v>29</v>
      </c>
      <c r="J601" t="s">
        <v>44</v>
      </c>
      <c r="L601" t="s">
        <v>37</v>
      </c>
      <c r="M601" t="s">
        <v>38</v>
      </c>
      <c r="Q601" t="s">
        <v>33</v>
      </c>
      <c r="W601" s="32">
        <v>-2596.5500000000002</v>
      </c>
      <c r="Y601" t="s">
        <v>45</v>
      </c>
      <c r="Z601" t="s">
        <v>1065</v>
      </c>
    </row>
    <row r="602" spans="1:26" x14ac:dyDescent="0.3">
      <c r="A602" t="s">
        <v>26</v>
      </c>
      <c r="B602" t="s">
        <v>27</v>
      </c>
      <c r="C602" s="31">
        <v>2020</v>
      </c>
      <c r="D602" s="31">
        <v>8</v>
      </c>
      <c r="E602" t="s">
        <v>632</v>
      </c>
      <c r="F602" t="s">
        <v>1063</v>
      </c>
      <c r="G602" s="30">
        <v>43871</v>
      </c>
      <c r="H602" s="30">
        <v>43879</v>
      </c>
      <c r="I602" s="31">
        <v>30</v>
      </c>
      <c r="J602" t="s">
        <v>675</v>
      </c>
      <c r="L602" t="s">
        <v>37</v>
      </c>
      <c r="M602" t="s">
        <v>38</v>
      </c>
      <c r="Q602" t="s">
        <v>33</v>
      </c>
      <c r="W602" s="32">
        <v>2596.5500000000002</v>
      </c>
      <c r="Y602" t="s">
        <v>45</v>
      </c>
      <c r="Z602" t="s">
        <v>1065</v>
      </c>
    </row>
    <row r="603" spans="1:26" x14ac:dyDescent="0.3">
      <c r="A603" t="s">
        <v>26</v>
      </c>
      <c r="B603" t="s">
        <v>27</v>
      </c>
      <c r="C603" s="31">
        <v>2020</v>
      </c>
      <c r="D603" s="31">
        <v>8</v>
      </c>
      <c r="E603" t="s">
        <v>632</v>
      </c>
      <c r="F603" t="s">
        <v>1063</v>
      </c>
      <c r="G603" s="30">
        <v>43871</v>
      </c>
      <c r="H603" s="30">
        <v>43879</v>
      </c>
      <c r="I603" s="31">
        <v>31</v>
      </c>
      <c r="J603" t="s">
        <v>44</v>
      </c>
      <c r="L603" t="s">
        <v>37</v>
      </c>
      <c r="M603" t="s">
        <v>38</v>
      </c>
      <c r="Q603" t="s">
        <v>33</v>
      </c>
      <c r="W603" s="32">
        <v>-477.38</v>
      </c>
      <c r="Y603" t="s">
        <v>45</v>
      </c>
      <c r="Z603" t="s">
        <v>1065</v>
      </c>
    </row>
    <row r="604" spans="1:26" x14ac:dyDescent="0.3">
      <c r="A604" t="s">
        <v>26</v>
      </c>
      <c r="B604" t="s">
        <v>27</v>
      </c>
      <c r="C604" s="31">
        <v>2020</v>
      </c>
      <c r="D604" s="31">
        <v>8</v>
      </c>
      <c r="E604" t="s">
        <v>632</v>
      </c>
      <c r="F604" t="s">
        <v>1063</v>
      </c>
      <c r="G604" s="30">
        <v>43871</v>
      </c>
      <c r="H604" s="30">
        <v>43879</v>
      </c>
      <c r="I604" s="31">
        <v>32</v>
      </c>
      <c r="J604" t="s">
        <v>676</v>
      </c>
      <c r="L604" t="s">
        <v>37</v>
      </c>
      <c r="M604" t="s">
        <v>38</v>
      </c>
      <c r="Q604" t="s">
        <v>33</v>
      </c>
      <c r="W604" s="32">
        <v>477.38</v>
      </c>
      <c r="Y604" t="s">
        <v>45</v>
      </c>
      <c r="Z604" t="s">
        <v>1065</v>
      </c>
    </row>
    <row r="605" spans="1:26" x14ac:dyDescent="0.3">
      <c r="A605" t="s">
        <v>26</v>
      </c>
      <c r="B605" t="s">
        <v>27</v>
      </c>
      <c r="C605" s="31">
        <v>2020</v>
      </c>
      <c r="D605" s="31">
        <v>8</v>
      </c>
      <c r="E605" t="s">
        <v>632</v>
      </c>
      <c r="F605" t="s">
        <v>1063</v>
      </c>
      <c r="G605" s="30">
        <v>43871</v>
      </c>
      <c r="H605" s="30">
        <v>43879</v>
      </c>
      <c r="I605" s="31">
        <v>33</v>
      </c>
      <c r="J605" t="s">
        <v>44</v>
      </c>
      <c r="L605" t="s">
        <v>37</v>
      </c>
      <c r="M605" t="s">
        <v>38</v>
      </c>
      <c r="Q605" t="s">
        <v>33</v>
      </c>
      <c r="W605" s="32">
        <v>40779.339999999997</v>
      </c>
      <c r="Y605" t="s">
        <v>45</v>
      </c>
      <c r="Z605" t="s">
        <v>1065</v>
      </c>
    </row>
    <row r="606" spans="1:26" x14ac:dyDescent="0.3">
      <c r="A606" t="s">
        <v>26</v>
      </c>
      <c r="B606" t="s">
        <v>27</v>
      </c>
      <c r="C606" s="31">
        <v>2020</v>
      </c>
      <c r="D606" s="31">
        <v>8</v>
      </c>
      <c r="E606" t="s">
        <v>632</v>
      </c>
      <c r="F606" t="s">
        <v>1063</v>
      </c>
      <c r="G606" s="30">
        <v>43871</v>
      </c>
      <c r="H606" s="30">
        <v>43879</v>
      </c>
      <c r="I606" s="31">
        <v>35</v>
      </c>
      <c r="J606" t="s">
        <v>44</v>
      </c>
      <c r="L606" t="s">
        <v>37</v>
      </c>
      <c r="M606" t="s">
        <v>38</v>
      </c>
      <c r="Q606" t="s">
        <v>33</v>
      </c>
      <c r="W606" s="32">
        <v>-34446.31</v>
      </c>
      <c r="Y606" t="s">
        <v>45</v>
      </c>
      <c r="Z606" t="s">
        <v>1065</v>
      </c>
    </row>
    <row r="607" spans="1:26" x14ac:dyDescent="0.3">
      <c r="A607" t="s">
        <v>26</v>
      </c>
      <c r="B607" t="s">
        <v>27</v>
      </c>
      <c r="C607" s="31">
        <v>2020</v>
      </c>
      <c r="D607" s="31">
        <v>8</v>
      </c>
      <c r="E607" t="s">
        <v>632</v>
      </c>
      <c r="F607" t="s">
        <v>1063</v>
      </c>
      <c r="G607" s="30">
        <v>43871</v>
      </c>
      <c r="H607" s="30">
        <v>43879</v>
      </c>
      <c r="I607" s="31">
        <v>37</v>
      </c>
      <c r="J607" t="s">
        <v>44</v>
      </c>
      <c r="L607" t="s">
        <v>37</v>
      </c>
      <c r="M607" t="s">
        <v>38</v>
      </c>
      <c r="Q607" t="s">
        <v>33</v>
      </c>
      <c r="W607" s="32">
        <v>-6333.03</v>
      </c>
      <c r="Y607" t="s">
        <v>45</v>
      </c>
      <c r="Z607" t="s">
        <v>1065</v>
      </c>
    </row>
    <row r="608" spans="1:26" x14ac:dyDescent="0.3">
      <c r="A608" t="s">
        <v>26</v>
      </c>
      <c r="B608" t="s">
        <v>27</v>
      </c>
      <c r="C608" s="31">
        <v>2020</v>
      </c>
      <c r="D608" s="31">
        <v>8</v>
      </c>
      <c r="E608" t="s">
        <v>632</v>
      </c>
      <c r="F608" t="s">
        <v>1063</v>
      </c>
      <c r="G608" s="30">
        <v>43871</v>
      </c>
      <c r="H608" s="30">
        <v>43879</v>
      </c>
      <c r="I608" s="31">
        <v>39</v>
      </c>
      <c r="J608" t="s">
        <v>44</v>
      </c>
      <c r="L608" t="s">
        <v>37</v>
      </c>
      <c r="M608" t="s">
        <v>38</v>
      </c>
      <c r="Q608" t="s">
        <v>33</v>
      </c>
      <c r="W608" s="32">
        <v>1580.02</v>
      </c>
      <c r="Y608" t="s">
        <v>45</v>
      </c>
      <c r="Z608" t="s">
        <v>1065</v>
      </c>
    </row>
    <row r="609" spans="1:26" x14ac:dyDescent="0.3">
      <c r="A609" t="s">
        <v>26</v>
      </c>
      <c r="B609" t="s">
        <v>27</v>
      </c>
      <c r="C609" s="31">
        <v>2020</v>
      </c>
      <c r="D609" s="31">
        <v>8</v>
      </c>
      <c r="E609" t="s">
        <v>632</v>
      </c>
      <c r="F609" t="s">
        <v>1063</v>
      </c>
      <c r="G609" s="30">
        <v>43871</v>
      </c>
      <c r="H609" s="30">
        <v>43879</v>
      </c>
      <c r="I609" s="31">
        <v>41</v>
      </c>
      <c r="J609" t="s">
        <v>44</v>
      </c>
      <c r="L609" t="s">
        <v>37</v>
      </c>
      <c r="M609" t="s">
        <v>38</v>
      </c>
      <c r="Q609" t="s">
        <v>33</v>
      </c>
      <c r="W609" s="32">
        <v>-1334.64</v>
      </c>
      <c r="Y609" t="s">
        <v>45</v>
      </c>
      <c r="Z609" t="s">
        <v>1065</v>
      </c>
    </row>
    <row r="610" spans="1:26" x14ac:dyDescent="0.3">
      <c r="A610" t="s">
        <v>26</v>
      </c>
      <c r="B610" t="s">
        <v>27</v>
      </c>
      <c r="C610" s="31">
        <v>2020</v>
      </c>
      <c r="D610" s="31">
        <v>8</v>
      </c>
      <c r="E610" t="s">
        <v>632</v>
      </c>
      <c r="F610" t="s">
        <v>1063</v>
      </c>
      <c r="G610" s="30">
        <v>43871</v>
      </c>
      <c r="H610" s="30">
        <v>43879</v>
      </c>
      <c r="I610" s="31">
        <v>43</v>
      </c>
      <c r="J610" t="s">
        <v>44</v>
      </c>
      <c r="L610" t="s">
        <v>37</v>
      </c>
      <c r="M610" t="s">
        <v>38</v>
      </c>
      <c r="Q610" t="s">
        <v>33</v>
      </c>
      <c r="W610" s="32">
        <v>-245.38</v>
      </c>
      <c r="Y610" t="s">
        <v>45</v>
      </c>
      <c r="Z610" t="s">
        <v>1065</v>
      </c>
    </row>
    <row r="611" spans="1:26" x14ac:dyDescent="0.3">
      <c r="A611" t="s">
        <v>26</v>
      </c>
      <c r="B611" t="s">
        <v>27</v>
      </c>
      <c r="C611" s="31">
        <v>2020</v>
      </c>
      <c r="D611" s="31">
        <v>8</v>
      </c>
      <c r="E611" t="s">
        <v>632</v>
      </c>
      <c r="F611" t="s">
        <v>1063</v>
      </c>
      <c r="G611" s="30">
        <v>43871</v>
      </c>
      <c r="H611" s="30">
        <v>43879</v>
      </c>
      <c r="I611" s="31">
        <v>45</v>
      </c>
      <c r="J611" t="s">
        <v>44</v>
      </c>
      <c r="L611" t="s">
        <v>37</v>
      </c>
      <c r="M611" t="s">
        <v>38</v>
      </c>
      <c r="Q611" t="s">
        <v>33</v>
      </c>
      <c r="W611" s="32">
        <v>4785.43</v>
      </c>
      <c r="Y611" t="s">
        <v>45</v>
      </c>
      <c r="Z611" t="s">
        <v>1065</v>
      </c>
    </row>
    <row r="612" spans="1:26" x14ac:dyDescent="0.3">
      <c r="A612" t="s">
        <v>26</v>
      </c>
      <c r="B612" t="s">
        <v>27</v>
      </c>
      <c r="C612" s="31">
        <v>2020</v>
      </c>
      <c r="D612" s="31">
        <v>8</v>
      </c>
      <c r="E612" t="s">
        <v>632</v>
      </c>
      <c r="F612" t="s">
        <v>1063</v>
      </c>
      <c r="G612" s="30">
        <v>43871</v>
      </c>
      <c r="H612" s="30">
        <v>43879</v>
      </c>
      <c r="I612" s="31">
        <v>47</v>
      </c>
      <c r="J612" t="s">
        <v>44</v>
      </c>
      <c r="L612" t="s">
        <v>37</v>
      </c>
      <c r="M612" t="s">
        <v>38</v>
      </c>
      <c r="Q612" t="s">
        <v>33</v>
      </c>
      <c r="W612" s="32">
        <v>-4042.25</v>
      </c>
      <c r="Y612" t="s">
        <v>45</v>
      </c>
      <c r="Z612" t="s">
        <v>1065</v>
      </c>
    </row>
    <row r="613" spans="1:26" x14ac:dyDescent="0.3">
      <c r="A613" t="s">
        <v>26</v>
      </c>
      <c r="B613" t="s">
        <v>27</v>
      </c>
      <c r="C613" s="31">
        <v>2020</v>
      </c>
      <c r="D613" s="31">
        <v>8</v>
      </c>
      <c r="E613" t="s">
        <v>632</v>
      </c>
      <c r="F613" t="s">
        <v>1063</v>
      </c>
      <c r="G613" s="30">
        <v>43871</v>
      </c>
      <c r="H613" s="30">
        <v>43879</v>
      </c>
      <c r="I613" s="31">
        <v>49</v>
      </c>
      <c r="J613" t="s">
        <v>44</v>
      </c>
      <c r="L613" t="s">
        <v>37</v>
      </c>
      <c r="M613" t="s">
        <v>38</v>
      </c>
      <c r="Q613" t="s">
        <v>33</v>
      </c>
      <c r="W613" s="32">
        <v>-743.18</v>
      </c>
      <c r="Y613" t="s">
        <v>45</v>
      </c>
      <c r="Z613" t="s">
        <v>1065</v>
      </c>
    </row>
    <row r="614" spans="1:26" x14ac:dyDescent="0.3">
      <c r="A614" t="s">
        <v>26</v>
      </c>
      <c r="B614" t="s">
        <v>27</v>
      </c>
      <c r="C614" s="31">
        <v>2020</v>
      </c>
      <c r="D614" s="31">
        <v>8</v>
      </c>
      <c r="E614" t="s">
        <v>632</v>
      </c>
      <c r="F614" t="s">
        <v>1063</v>
      </c>
      <c r="G614" s="30">
        <v>43871</v>
      </c>
      <c r="H614" s="30">
        <v>43879</v>
      </c>
      <c r="I614" s="31">
        <v>51</v>
      </c>
      <c r="J614" t="s">
        <v>44</v>
      </c>
      <c r="L614" t="s">
        <v>37</v>
      </c>
      <c r="M614" t="s">
        <v>38</v>
      </c>
      <c r="Q614" t="s">
        <v>33</v>
      </c>
      <c r="W614" s="32">
        <v>1407.7</v>
      </c>
      <c r="Y614" t="s">
        <v>45</v>
      </c>
      <c r="Z614" t="s">
        <v>1065</v>
      </c>
    </row>
    <row r="615" spans="1:26" x14ac:dyDescent="0.3">
      <c r="A615" t="s">
        <v>26</v>
      </c>
      <c r="B615" t="s">
        <v>27</v>
      </c>
      <c r="C615" s="31">
        <v>2020</v>
      </c>
      <c r="D615" s="31">
        <v>8</v>
      </c>
      <c r="E615" t="s">
        <v>632</v>
      </c>
      <c r="F615" t="s">
        <v>1063</v>
      </c>
      <c r="G615" s="30">
        <v>43871</v>
      </c>
      <c r="H615" s="30">
        <v>43879</v>
      </c>
      <c r="I615" s="31">
        <v>53</v>
      </c>
      <c r="J615" t="s">
        <v>44</v>
      </c>
      <c r="L615" t="s">
        <v>37</v>
      </c>
      <c r="M615" t="s">
        <v>38</v>
      </c>
      <c r="Q615" t="s">
        <v>33</v>
      </c>
      <c r="W615" s="32">
        <v>-1189.08</v>
      </c>
      <c r="Y615" t="s">
        <v>45</v>
      </c>
      <c r="Z615" t="s">
        <v>1065</v>
      </c>
    </row>
    <row r="616" spans="1:26" x14ac:dyDescent="0.3">
      <c r="A616" t="s">
        <v>26</v>
      </c>
      <c r="B616" t="s">
        <v>27</v>
      </c>
      <c r="C616" s="31">
        <v>2020</v>
      </c>
      <c r="D616" s="31">
        <v>8</v>
      </c>
      <c r="E616" t="s">
        <v>632</v>
      </c>
      <c r="F616" t="s">
        <v>1063</v>
      </c>
      <c r="G616" s="30">
        <v>43871</v>
      </c>
      <c r="H616" s="30">
        <v>43879</v>
      </c>
      <c r="I616" s="31">
        <v>55</v>
      </c>
      <c r="J616" t="s">
        <v>44</v>
      </c>
      <c r="L616" t="s">
        <v>37</v>
      </c>
      <c r="M616" t="s">
        <v>38</v>
      </c>
      <c r="Q616" t="s">
        <v>33</v>
      </c>
      <c r="W616" s="32">
        <v>-218.62</v>
      </c>
      <c r="Y616" t="s">
        <v>45</v>
      </c>
      <c r="Z616" t="s">
        <v>1065</v>
      </c>
    </row>
    <row r="617" spans="1:26" x14ac:dyDescent="0.3">
      <c r="A617" t="s">
        <v>26</v>
      </c>
      <c r="B617" t="s">
        <v>27</v>
      </c>
      <c r="C617" s="31">
        <v>2020</v>
      </c>
      <c r="D617" s="31">
        <v>8</v>
      </c>
      <c r="E617" t="s">
        <v>632</v>
      </c>
      <c r="F617" t="s">
        <v>1063</v>
      </c>
      <c r="G617" s="30">
        <v>43871</v>
      </c>
      <c r="H617" s="30">
        <v>43879</v>
      </c>
      <c r="I617" s="31">
        <v>57</v>
      </c>
      <c r="J617" t="s">
        <v>44</v>
      </c>
      <c r="L617" t="s">
        <v>37</v>
      </c>
      <c r="M617" t="s">
        <v>38</v>
      </c>
      <c r="Q617" t="s">
        <v>33</v>
      </c>
      <c r="W617" s="32">
        <v>886.99</v>
      </c>
      <c r="Y617" t="s">
        <v>45</v>
      </c>
      <c r="Z617" t="s">
        <v>1065</v>
      </c>
    </row>
    <row r="618" spans="1:26" x14ac:dyDescent="0.3">
      <c r="A618" t="s">
        <v>26</v>
      </c>
      <c r="B618" t="s">
        <v>27</v>
      </c>
      <c r="C618" s="31">
        <v>2020</v>
      </c>
      <c r="D618" s="31">
        <v>8</v>
      </c>
      <c r="E618" t="s">
        <v>632</v>
      </c>
      <c r="F618" t="s">
        <v>1063</v>
      </c>
      <c r="G618" s="30">
        <v>43871</v>
      </c>
      <c r="H618" s="30">
        <v>43879</v>
      </c>
      <c r="I618" s="31">
        <v>59</v>
      </c>
      <c r="J618" t="s">
        <v>44</v>
      </c>
      <c r="L618" t="s">
        <v>37</v>
      </c>
      <c r="M618" t="s">
        <v>38</v>
      </c>
      <c r="Q618" t="s">
        <v>33</v>
      </c>
      <c r="W618" s="32">
        <v>-749.24</v>
      </c>
      <c r="Y618" t="s">
        <v>45</v>
      </c>
      <c r="Z618" t="s">
        <v>1065</v>
      </c>
    </row>
    <row r="619" spans="1:26" x14ac:dyDescent="0.3">
      <c r="A619" t="s">
        <v>26</v>
      </c>
      <c r="B619" t="s">
        <v>27</v>
      </c>
      <c r="C619" s="31">
        <v>2020</v>
      </c>
      <c r="D619" s="31">
        <v>8</v>
      </c>
      <c r="E619" t="s">
        <v>632</v>
      </c>
      <c r="F619" t="s">
        <v>1063</v>
      </c>
      <c r="G619" s="30">
        <v>43871</v>
      </c>
      <c r="H619" s="30">
        <v>43879</v>
      </c>
      <c r="I619" s="31">
        <v>61</v>
      </c>
      <c r="J619" t="s">
        <v>44</v>
      </c>
      <c r="L619" t="s">
        <v>37</v>
      </c>
      <c r="M619" t="s">
        <v>38</v>
      </c>
      <c r="Q619" t="s">
        <v>33</v>
      </c>
      <c r="W619" s="32">
        <v>-137.75</v>
      </c>
      <c r="Y619" t="s">
        <v>45</v>
      </c>
      <c r="Z619" t="s">
        <v>1065</v>
      </c>
    </row>
    <row r="620" spans="1:26" x14ac:dyDescent="0.3">
      <c r="A620" t="s">
        <v>26</v>
      </c>
      <c r="B620" t="s">
        <v>27</v>
      </c>
      <c r="C620" s="31">
        <v>2020</v>
      </c>
      <c r="D620" s="31">
        <v>8</v>
      </c>
      <c r="E620" t="s">
        <v>632</v>
      </c>
      <c r="F620" t="s">
        <v>1063</v>
      </c>
      <c r="G620" s="30">
        <v>43871</v>
      </c>
      <c r="H620" s="30">
        <v>43879</v>
      </c>
      <c r="I620" s="31">
        <v>63</v>
      </c>
      <c r="J620" t="s">
        <v>44</v>
      </c>
      <c r="L620" t="s">
        <v>37</v>
      </c>
      <c r="M620" t="s">
        <v>38</v>
      </c>
      <c r="Q620" t="s">
        <v>33</v>
      </c>
      <c r="W620" s="32">
        <v>3684.78</v>
      </c>
      <c r="Y620" t="s">
        <v>45</v>
      </c>
      <c r="Z620" t="s">
        <v>1065</v>
      </c>
    </row>
    <row r="621" spans="1:26" x14ac:dyDescent="0.3">
      <c r="A621" t="s">
        <v>26</v>
      </c>
      <c r="B621" t="s">
        <v>27</v>
      </c>
      <c r="C621" s="31">
        <v>2020</v>
      </c>
      <c r="D621" s="31">
        <v>8</v>
      </c>
      <c r="E621" t="s">
        <v>632</v>
      </c>
      <c r="F621" t="s">
        <v>1063</v>
      </c>
      <c r="G621" s="30">
        <v>43871</v>
      </c>
      <c r="H621" s="30">
        <v>43879</v>
      </c>
      <c r="I621" s="31">
        <v>65</v>
      </c>
      <c r="J621" t="s">
        <v>44</v>
      </c>
      <c r="L621" t="s">
        <v>37</v>
      </c>
      <c r="M621" t="s">
        <v>38</v>
      </c>
      <c r="Q621" t="s">
        <v>33</v>
      </c>
      <c r="W621" s="32">
        <v>-3112.54</v>
      </c>
      <c r="Y621" t="s">
        <v>45</v>
      </c>
      <c r="Z621" t="s">
        <v>1065</v>
      </c>
    </row>
    <row r="622" spans="1:26" x14ac:dyDescent="0.3">
      <c r="A622" t="s">
        <v>26</v>
      </c>
      <c r="B622" t="s">
        <v>27</v>
      </c>
      <c r="C622" s="31">
        <v>2020</v>
      </c>
      <c r="D622" s="31">
        <v>8</v>
      </c>
      <c r="E622" t="s">
        <v>632</v>
      </c>
      <c r="F622" t="s">
        <v>1063</v>
      </c>
      <c r="G622" s="30">
        <v>43871</v>
      </c>
      <c r="H622" s="30">
        <v>43879</v>
      </c>
      <c r="I622" s="31">
        <v>67</v>
      </c>
      <c r="J622" t="s">
        <v>44</v>
      </c>
      <c r="L622" t="s">
        <v>37</v>
      </c>
      <c r="M622" t="s">
        <v>38</v>
      </c>
      <c r="Q622" t="s">
        <v>33</v>
      </c>
      <c r="W622" s="32">
        <v>-572.24</v>
      </c>
      <c r="Y622" t="s">
        <v>45</v>
      </c>
      <c r="Z622" t="s">
        <v>1065</v>
      </c>
    </row>
    <row r="623" spans="1:26" x14ac:dyDescent="0.3">
      <c r="A623" t="s">
        <v>26</v>
      </c>
      <c r="B623" t="s">
        <v>27</v>
      </c>
      <c r="C623" s="31">
        <v>2020</v>
      </c>
      <c r="D623" s="31">
        <v>8</v>
      </c>
      <c r="E623" t="s">
        <v>609</v>
      </c>
      <c r="F623" t="s">
        <v>1068</v>
      </c>
      <c r="G623" s="30">
        <v>43871</v>
      </c>
      <c r="H623" s="30">
        <v>43872</v>
      </c>
      <c r="I623" s="31">
        <v>363</v>
      </c>
      <c r="J623" t="s">
        <v>44</v>
      </c>
      <c r="L623" t="s">
        <v>37</v>
      </c>
      <c r="M623" t="s">
        <v>38</v>
      </c>
      <c r="Q623" t="s">
        <v>33</v>
      </c>
      <c r="W623" s="32">
        <v>-13552.25</v>
      </c>
      <c r="Y623" t="s">
        <v>45</v>
      </c>
      <c r="Z623" t="s">
        <v>614</v>
      </c>
    </row>
    <row r="624" spans="1:26" x14ac:dyDescent="0.3">
      <c r="A624" t="s">
        <v>26</v>
      </c>
      <c r="B624" t="s">
        <v>27</v>
      </c>
      <c r="C624" s="31">
        <v>2020</v>
      </c>
      <c r="D624" s="31">
        <v>8</v>
      </c>
      <c r="E624" t="s">
        <v>921</v>
      </c>
      <c r="F624" t="s">
        <v>1074</v>
      </c>
      <c r="G624" s="30">
        <v>43881</v>
      </c>
      <c r="H624" s="30">
        <v>43881</v>
      </c>
      <c r="I624" s="31">
        <v>48</v>
      </c>
      <c r="J624" t="s">
        <v>44</v>
      </c>
      <c r="L624" t="s">
        <v>37</v>
      </c>
      <c r="M624" t="s">
        <v>38</v>
      </c>
      <c r="Q624" t="s">
        <v>33</v>
      </c>
      <c r="W624" s="32">
        <v>-4.26</v>
      </c>
      <c r="X624" t="s">
        <v>1072</v>
      </c>
      <c r="Y624" t="s">
        <v>1073</v>
      </c>
      <c r="Z624" t="s">
        <v>937</v>
      </c>
    </row>
    <row r="625" spans="1:26" x14ac:dyDescent="0.3">
      <c r="A625" t="s">
        <v>26</v>
      </c>
      <c r="B625" t="s">
        <v>27</v>
      </c>
      <c r="C625" s="31">
        <v>2020</v>
      </c>
      <c r="D625" s="31">
        <v>8</v>
      </c>
      <c r="E625" t="s">
        <v>609</v>
      </c>
      <c r="F625" t="s">
        <v>1075</v>
      </c>
      <c r="G625" s="30">
        <v>43885</v>
      </c>
      <c r="H625" s="30">
        <v>43886</v>
      </c>
      <c r="I625" s="31">
        <v>358</v>
      </c>
      <c r="J625" t="s">
        <v>44</v>
      </c>
      <c r="L625" t="s">
        <v>37</v>
      </c>
      <c r="M625" t="s">
        <v>38</v>
      </c>
      <c r="Q625" t="s">
        <v>33</v>
      </c>
      <c r="W625" s="32">
        <v>-13546.91</v>
      </c>
      <c r="Y625" t="s">
        <v>45</v>
      </c>
      <c r="Z625" t="s">
        <v>614</v>
      </c>
    </row>
    <row r="626" spans="1:26" x14ac:dyDescent="0.3">
      <c r="A626" t="s">
        <v>26</v>
      </c>
      <c r="B626" t="s">
        <v>27</v>
      </c>
      <c r="C626" s="31">
        <v>2020</v>
      </c>
      <c r="D626" s="31">
        <v>8</v>
      </c>
      <c r="E626" t="s">
        <v>632</v>
      </c>
      <c r="F626" t="s">
        <v>1077</v>
      </c>
      <c r="G626" s="30">
        <v>43890</v>
      </c>
      <c r="H626" s="30">
        <v>43896</v>
      </c>
      <c r="I626" s="31">
        <v>222</v>
      </c>
      <c r="J626" t="s">
        <v>44</v>
      </c>
      <c r="L626" t="s">
        <v>37</v>
      </c>
      <c r="M626" t="s">
        <v>38</v>
      </c>
      <c r="Q626" t="s">
        <v>33</v>
      </c>
      <c r="W626" s="32">
        <v>-3760.72</v>
      </c>
      <c r="Y626" t="s">
        <v>45</v>
      </c>
      <c r="Z626" t="s">
        <v>1079</v>
      </c>
    </row>
    <row r="627" spans="1:26" x14ac:dyDescent="0.3">
      <c r="A627" t="s">
        <v>26</v>
      </c>
      <c r="B627" t="s">
        <v>27</v>
      </c>
      <c r="C627" s="31">
        <v>2020</v>
      </c>
      <c r="D627" s="31">
        <v>8</v>
      </c>
      <c r="E627" t="s">
        <v>632</v>
      </c>
      <c r="F627" t="s">
        <v>1081</v>
      </c>
      <c r="G627" s="30">
        <v>43890</v>
      </c>
      <c r="H627" s="30">
        <v>43896</v>
      </c>
      <c r="I627" s="31">
        <v>224</v>
      </c>
      <c r="J627" t="s">
        <v>44</v>
      </c>
      <c r="L627" t="s">
        <v>37</v>
      </c>
      <c r="M627" t="s">
        <v>38</v>
      </c>
      <c r="Q627" t="s">
        <v>33</v>
      </c>
      <c r="W627" s="32">
        <v>-979.44</v>
      </c>
      <c r="Y627" t="s">
        <v>45</v>
      </c>
      <c r="Z627" t="s">
        <v>1083</v>
      </c>
    </row>
    <row r="628" spans="1:26" x14ac:dyDescent="0.3">
      <c r="A628" t="s">
        <v>26</v>
      </c>
      <c r="B628" t="s">
        <v>27</v>
      </c>
      <c r="C628" s="31">
        <v>2020</v>
      </c>
      <c r="D628" s="31">
        <v>8</v>
      </c>
      <c r="E628" t="s">
        <v>632</v>
      </c>
      <c r="F628" t="s">
        <v>1084</v>
      </c>
      <c r="G628" s="30">
        <v>43890</v>
      </c>
      <c r="H628" s="30">
        <v>43896</v>
      </c>
      <c r="I628" s="31">
        <v>223</v>
      </c>
      <c r="J628" t="s">
        <v>44</v>
      </c>
      <c r="L628" t="s">
        <v>37</v>
      </c>
      <c r="M628" t="s">
        <v>38</v>
      </c>
      <c r="Q628" t="s">
        <v>33</v>
      </c>
      <c r="W628" s="32">
        <v>-80.16</v>
      </c>
      <c r="Y628" t="s">
        <v>45</v>
      </c>
      <c r="Z628" t="s">
        <v>1085</v>
      </c>
    </row>
    <row r="629" spans="1:26" x14ac:dyDescent="0.3">
      <c r="A629" t="s">
        <v>26</v>
      </c>
      <c r="B629" t="s">
        <v>27</v>
      </c>
      <c r="C629" s="31">
        <v>2020</v>
      </c>
      <c r="D629" s="31">
        <v>8</v>
      </c>
      <c r="E629" t="s">
        <v>632</v>
      </c>
      <c r="F629" t="s">
        <v>1087</v>
      </c>
      <c r="G629" s="30">
        <v>43890</v>
      </c>
      <c r="H629" s="30">
        <v>43896</v>
      </c>
      <c r="I629" s="31">
        <v>225</v>
      </c>
      <c r="J629" t="s">
        <v>44</v>
      </c>
      <c r="L629" t="s">
        <v>37</v>
      </c>
      <c r="M629" t="s">
        <v>38</v>
      </c>
      <c r="Q629" t="s">
        <v>33</v>
      </c>
      <c r="W629" s="32">
        <v>-38.299999999999997</v>
      </c>
      <c r="Y629" t="s">
        <v>45</v>
      </c>
      <c r="Z629" t="s">
        <v>1088</v>
      </c>
    </row>
    <row r="630" spans="1:26" x14ac:dyDescent="0.3">
      <c r="A630" t="s">
        <v>26</v>
      </c>
      <c r="B630" t="s">
        <v>27</v>
      </c>
      <c r="C630" s="31">
        <v>2020</v>
      </c>
      <c r="D630" s="31">
        <v>9</v>
      </c>
      <c r="E630" t="s">
        <v>52</v>
      </c>
      <c r="F630" t="s">
        <v>1095</v>
      </c>
      <c r="G630" s="30">
        <v>43896</v>
      </c>
      <c r="H630" s="30">
        <v>43897</v>
      </c>
      <c r="I630" s="31">
        <v>19</v>
      </c>
      <c r="J630" t="s">
        <v>44</v>
      </c>
      <c r="L630" t="s">
        <v>37</v>
      </c>
      <c r="M630" t="s">
        <v>38</v>
      </c>
      <c r="P630" t="s">
        <v>26</v>
      </c>
      <c r="Q630" t="s">
        <v>33</v>
      </c>
      <c r="R630" t="s">
        <v>558</v>
      </c>
      <c r="W630" s="32">
        <v>-9900</v>
      </c>
      <c r="X630" t="s">
        <v>1090</v>
      </c>
      <c r="Y630" t="s">
        <v>45</v>
      </c>
      <c r="Z630" t="s">
        <v>70</v>
      </c>
    </row>
    <row r="631" spans="1:26" x14ac:dyDescent="0.3">
      <c r="A631" t="s">
        <v>26</v>
      </c>
      <c r="B631" t="s">
        <v>27</v>
      </c>
      <c r="C631" s="31">
        <v>2020</v>
      </c>
      <c r="D631" s="31">
        <v>9</v>
      </c>
      <c r="E631" t="s">
        <v>52</v>
      </c>
      <c r="F631" t="s">
        <v>1095</v>
      </c>
      <c r="G631" s="30">
        <v>43896</v>
      </c>
      <c r="H631" s="30">
        <v>43897</v>
      </c>
      <c r="I631" s="31">
        <v>20</v>
      </c>
      <c r="J631" t="s">
        <v>44</v>
      </c>
      <c r="L631" t="s">
        <v>37</v>
      </c>
      <c r="M631" t="s">
        <v>38</v>
      </c>
      <c r="P631" t="s">
        <v>26</v>
      </c>
      <c r="Q631" t="s">
        <v>33</v>
      </c>
      <c r="R631" t="s">
        <v>558</v>
      </c>
      <c r="W631" s="32">
        <v>-9375</v>
      </c>
      <c r="X631" t="s">
        <v>1091</v>
      </c>
      <c r="Y631" t="s">
        <v>45</v>
      </c>
      <c r="Z631" t="s">
        <v>70</v>
      </c>
    </row>
    <row r="632" spans="1:26" x14ac:dyDescent="0.3">
      <c r="A632" t="s">
        <v>26</v>
      </c>
      <c r="B632" t="s">
        <v>27</v>
      </c>
      <c r="C632" s="31">
        <v>2020</v>
      </c>
      <c r="D632" s="31">
        <v>9</v>
      </c>
      <c r="E632" t="s">
        <v>632</v>
      </c>
      <c r="F632" t="s">
        <v>1096</v>
      </c>
      <c r="G632" s="30">
        <v>43899</v>
      </c>
      <c r="H632" s="30">
        <v>43899</v>
      </c>
      <c r="I632" s="31">
        <v>223</v>
      </c>
      <c r="J632" t="s">
        <v>44</v>
      </c>
      <c r="L632" t="s">
        <v>37</v>
      </c>
      <c r="M632" t="s">
        <v>38</v>
      </c>
      <c r="Q632" t="s">
        <v>33</v>
      </c>
      <c r="W632" s="32">
        <v>-16.98</v>
      </c>
      <c r="Y632" t="s">
        <v>45</v>
      </c>
      <c r="Z632" t="s">
        <v>1098</v>
      </c>
    </row>
    <row r="633" spans="1:26" x14ac:dyDescent="0.3">
      <c r="A633" t="s">
        <v>26</v>
      </c>
      <c r="B633" t="s">
        <v>27</v>
      </c>
      <c r="C633" s="31">
        <v>2020</v>
      </c>
      <c r="D633" s="31">
        <v>9</v>
      </c>
      <c r="E633" t="s">
        <v>632</v>
      </c>
      <c r="F633" t="s">
        <v>1099</v>
      </c>
      <c r="G633" s="30">
        <v>43899</v>
      </c>
      <c r="H633" s="30">
        <v>43899</v>
      </c>
      <c r="I633" s="31">
        <v>221</v>
      </c>
      <c r="J633" t="s">
        <v>44</v>
      </c>
      <c r="L633" t="s">
        <v>37</v>
      </c>
      <c r="M633" t="s">
        <v>38</v>
      </c>
      <c r="Q633" t="s">
        <v>33</v>
      </c>
      <c r="W633" s="32">
        <v>-4.42</v>
      </c>
      <c r="Y633" t="s">
        <v>45</v>
      </c>
      <c r="Z633" t="s">
        <v>1101</v>
      </c>
    </row>
    <row r="634" spans="1:26" x14ac:dyDescent="0.3">
      <c r="A634" t="s">
        <v>26</v>
      </c>
      <c r="B634" t="s">
        <v>27</v>
      </c>
      <c r="C634" s="31">
        <v>2020</v>
      </c>
      <c r="D634" s="31">
        <v>9</v>
      </c>
      <c r="E634" t="s">
        <v>632</v>
      </c>
      <c r="F634" t="s">
        <v>1102</v>
      </c>
      <c r="G634" s="30">
        <v>43899</v>
      </c>
      <c r="H634" s="30">
        <v>43899</v>
      </c>
      <c r="I634" s="31">
        <v>222</v>
      </c>
      <c r="J634" t="s">
        <v>44</v>
      </c>
      <c r="L634" t="s">
        <v>37</v>
      </c>
      <c r="M634" t="s">
        <v>38</v>
      </c>
      <c r="Q634" t="s">
        <v>33</v>
      </c>
      <c r="W634" s="32">
        <v>-13.44</v>
      </c>
      <c r="Y634" t="s">
        <v>45</v>
      </c>
      <c r="Z634" t="s">
        <v>1105</v>
      </c>
    </row>
    <row r="635" spans="1:26" x14ac:dyDescent="0.3">
      <c r="A635" t="s">
        <v>26</v>
      </c>
      <c r="B635" t="s">
        <v>27</v>
      </c>
      <c r="C635" s="31">
        <v>2020</v>
      </c>
      <c r="D635" s="31">
        <v>9</v>
      </c>
      <c r="E635" t="s">
        <v>632</v>
      </c>
      <c r="F635" t="s">
        <v>1106</v>
      </c>
      <c r="G635" s="30">
        <v>43899</v>
      </c>
      <c r="H635" s="30">
        <v>43899</v>
      </c>
      <c r="I635" s="31">
        <v>221</v>
      </c>
      <c r="J635" t="s">
        <v>44</v>
      </c>
      <c r="L635" t="s">
        <v>37</v>
      </c>
      <c r="M635" t="s">
        <v>38</v>
      </c>
      <c r="Q635" t="s">
        <v>33</v>
      </c>
      <c r="W635" s="32">
        <v>-7.92</v>
      </c>
      <c r="Y635" t="s">
        <v>45</v>
      </c>
      <c r="Z635" t="s">
        <v>1109</v>
      </c>
    </row>
    <row r="636" spans="1:26" x14ac:dyDescent="0.3">
      <c r="A636" t="s">
        <v>26</v>
      </c>
      <c r="B636" t="s">
        <v>27</v>
      </c>
      <c r="C636" s="31">
        <v>2020</v>
      </c>
      <c r="D636" s="31">
        <v>9</v>
      </c>
      <c r="E636" t="s">
        <v>632</v>
      </c>
      <c r="F636" t="s">
        <v>1110</v>
      </c>
      <c r="G636" s="30">
        <v>43899</v>
      </c>
      <c r="H636" s="30">
        <v>43899</v>
      </c>
      <c r="I636" s="31">
        <v>221</v>
      </c>
      <c r="J636" t="s">
        <v>44</v>
      </c>
      <c r="L636" t="s">
        <v>37</v>
      </c>
      <c r="M636" t="s">
        <v>38</v>
      </c>
      <c r="Q636" t="s">
        <v>33</v>
      </c>
      <c r="W636" s="32">
        <v>2.86</v>
      </c>
      <c r="Y636" t="s">
        <v>45</v>
      </c>
      <c r="Z636" t="s">
        <v>1112</v>
      </c>
    </row>
    <row r="637" spans="1:26" x14ac:dyDescent="0.3">
      <c r="A637" t="s">
        <v>26</v>
      </c>
      <c r="B637" t="s">
        <v>27</v>
      </c>
      <c r="C637" s="31">
        <v>2020</v>
      </c>
      <c r="D637" s="31">
        <v>9</v>
      </c>
      <c r="E637" t="s">
        <v>632</v>
      </c>
      <c r="F637" t="s">
        <v>1113</v>
      </c>
      <c r="G637" s="30">
        <v>43899</v>
      </c>
      <c r="H637" s="30">
        <v>43899</v>
      </c>
      <c r="I637" s="31">
        <v>221</v>
      </c>
      <c r="J637" t="s">
        <v>44</v>
      </c>
      <c r="L637" t="s">
        <v>37</v>
      </c>
      <c r="M637" t="s">
        <v>38</v>
      </c>
      <c r="Q637" t="s">
        <v>33</v>
      </c>
      <c r="W637" s="32">
        <v>-30.38</v>
      </c>
      <c r="Y637" t="s">
        <v>45</v>
      </c>
      <c r="Z637" t="s">
        <v>1115</v>
      </c>
    </row>
    <row r="638" spans="1:26" x14ac:dyDescent="0.3">
      <c r="A638" t="s">
        <v>26</v>
      </c>
      <c r="B638" t="s">
        <v>27</v>
      </c>
      <c r="C638" s="31">
        <v>2020</v>
      </c>
      <c r="D638" s="31">
        <v>9</v>
      </c>
      <c r="E638" t="s">
        <v>609</v>
      </c>
      <c r="F638" t="s">
        <v>1116</v>
      </c>
      <c r="G638" s="30">
        <v>43900</v>
      </c>
      <c r="H638" s="30">
        <v>43901</v>
      </c>
      <c r="I638" s="31">
        <v>432</v>
      </c>
      <c r="J638" t="s">
        <v>44</v>
      </c>
      <c r="L638" t="s">
        <v>37</v>
      </c>
      <c r="M638" t="s">
        <v>38</v>
      </c>
      <c r="Q638" t="s">
        <v>33</v>
      </c>
      <c r="W638" s="32">
        <v>-13552.24</v>
      </c>
      <c r="Y638" t="s">
        <v>45</v>
      </c>
      <c r="Z638" t="s">
        <v>614</v>
      </c>
    </row>
    <row r="639" spans="1:26" x14ac:dyDescent="0.3">
      <c r="A639" t="s">
        <v>26</v>
      </c>
      <c r="B639" t="s">
        <v>27</v>
      </c>
      <c r="C639" s="31">
        <v>2020</v>
      </c>
      <c r="D639" s="31">
        <v>9</v>
      </c>
      <c r="E639" t="s">
        <v>836</v>
      </c>
      <c r="F639" t="s">
        <v>1121</v>
      </c>
      <c r="G639" s="30">
        <v>43902</v>
      </c>
      <c r="H639" s="30">
        <v>43906</v>
      </c>
      <c r="I639" s="31">
        <v>11</v>
      </c>
      <c r="J639" t="s">
        <v>44</v>
      </c>
      <c r="L639" t="s">
        <v>37</v>
      </c>
      <c r="M639" t="s">
        <v>38</v>
      </c>
      <c r="P639" t="s">
        <v>26</v>
      </c>
      <c r="Q639" t="s">
        <v>33</v>
      </c>
      <c r="R639" t="s">
        <v>558</v>
      </c>
      <c r="W639" s="32">
        <v>-4466.43</v>
      </c>
      <c r="Y639" t="s">
        <v>45</v>
      </c>
      <c r="Z639" t="s">
        <v>841</v>
      </c>
    </row>
    <row r="640" spans="1:26" x14ac:dyDescent="0.3">
      <c r="A640" t="s">
        <v>26</v>
      </c>
      <c r="B640" t="s">
        <v>27</v>
      </c>
      <c r="C640" s="31">
        <v>2020</v>
      </c>
      <c r="D640" s="31">
        <v>9</v>
      </c>
      <c r="E640" t="s">
        <v>52</v>
      </c>
      <c r="F640" t="s">
        <v>1123</v>
      </c>
      <c r="G640" s="30">
        <v>43902</v>
      </c>
      <c r="H640" s="30">
        <v>43902</v>
      </c>
      <c r="I640" s="31">
        <v>2</v>
      </c>
      <c r="J640" t="s">
        <v>44</v>
      </c>
      <c r="L640" t="s">
        <v>37</v>
      </c>
      <c r="M640" t="s">
        <v>38</v>
      </c>
      <c r="P640" t="s">
        <v>26</v>
      </c>
      <c r="Q640" t="s">
        <v>33</v>
      </c>
      <c r="R640" t="s">
        <v>558</v>
      </c>
      <c r="W640" s="32">
        <v>-28942</v>
      </c>
      <c r="X640" t="s">
        <v>1119</v>
      </c>
      <c r="Y640" t="s">
        <v>45</v>
      </c>
      <c r="Z640" t="s">
        <v>70</v>
      </c>
    </row>
    <row r="641" spans="1:26" x14ac:dyDescent="0.3">
      <c r="A641" t="s">
        <v>26</v>
      </c>
      <c r="B641" t="s">
        <v>27</v>
      </c>
      <c r="C641" s="31">
        <v>2020</v>
      </c>
      <c r="D641" s="31">
        <v>9</v>
      </c>
      <c r="E641" t="s">
        <v>632</v>
      </c>
      <c r="F641" t="s">
        <v>1127</v>
      </c>
      <c r="G641" s="30">
        <v>43909</v>
      </c>
      <c r="H641" s="30">
        <v>43910</v>
      </c>
      <c r="I641" s="31">
        <v>29</v>
      </c>
      <c r="J641" t="s">
        <v>44</v>
      </c>
      <c r="L641" t="s">
        <v>37</v>
      </c>
      <c r="M641" t="s">
        <v>38</v>
      </c>
      <c r="Q641" t="s">
        <v>33</v>
      </c>
      <c r="W641" s="32">
        <v>-3575.52</v>
      </c>
      <c r="Y641" t="s">
        <v>45</v>
      </c>
      <c r="Z641" t="s">
        <v>1129</v>
      </c>
    </row>
    <row r="642" spans="1:26" x14ac:dyDescent="0.3">
      <c r="A642" t="s">
        <v>26</v>
      </c>
      <c r="B642" t="s">
        <v>27</v>
      </c>
      <c r="C642" s="31">
        <v>2020</v>
      </c>
      <c r="D642" s="31">
        <v>9</v>
      </c>
      <c r="E642" t="s">
        <v>632</v>
      </c>
      <c r="F642" t="s">
        <v>1127</v>
      </c>
      <c r="G642" s="30">
        <v>43909</v>
      </c>
      <c r="H642" s="30">
        <v>43910</v>
      </c>
      <c r="I642" s="31">
        <v>30</v>
      </c>
      <c r="J642" t="s">
        <v>675</v>
      </c>
      <c r="L642" t="s">
        <v>37</v>
      </c>
      <c r="M642" t="s">
        <v>38</v>
      </c>
      <c r="Q642" t="s">
        <v>33</v>
      </c>
      <c r="W642" s="32">
        <v>3575.52</v>
      </c>
      <c r="Y642" t="s">
        <v>45</v>
      </c>
      <c r="Z642" t="s">
        <v>1129</v>
      </c>
    </row>
    <row r="643" spans="1:26" x14ac:dyDescent="0.3">
      <c r="A643" t="s">
        <v>26</v>
      </c>
      <c r="B643" t="s">
        <v>27</v>
      </c>
      <c r="C643" s="31">
        <v>2020</v>
      </c>
      <c r="D643" s="31">
        <v>9</v>
      </c>
      <c r="E643" t="s">
        <v>632</v>
      </c>
      <c r="F643" t="s">
        <v>1127</v>
      </c>
      <c r="G643" s="30">
        <v>43909</v>
      </c>
      <c r="H643" s="30">
        <v>43910</v>
      </c>
      <c r="I643" s="31">
        <v>31</v>
      </c>
      <c r="J643" t="s">
        <v>44</v>
      </c>
      <c r="L643" t="s">
        <v>37</v>
      </c>
      <c r="M643" t="s">
        <v>38</v>
      </c>
      <c r="Q643" t="s">
        <v>33</v>
      </c>
      <c r="W643" s="32">
        <v>-657.37</v>
      </c>
      <c r="Y643" t="s">
        <v>45</v>
      </c>
      <c r="Z643" t="s">
        <v>1129</v>
      </c>
    </row>
    <row r="644" spans="1:26" x14ac:dyDescent="0.3">
      <c r="A644" t="s">
        <v>26</v>
      </c>
      <c r="B644" t="s">
        <v>27</v>
      </c>
      <c r="C644" s="31">
        <v>2020</v>
      </c>
      <c r="D644" s="31">
        <v>9</v>
      </c>
      <c r="E644" t="s">
        <v>632</v>
      </c>
      <c r="F644" t="s">
        <v>1127</v>
      </c>
      <c r="G644" s="30">
        <v>43909</v>
      </c>
      <c r="H644" s="30">
        <v>43910</v>
      </c>
      <c r="I644" s="31">
        <v>32</v>
      </c>
      <c r="J644" t="s">
        <v>676</v>
      </c>
      <c r="L644" t="s">
        <v>37</v>
      </c>
      <c r="M644" t="s">
        <v>38</v>
      </c>
      <c r="Q644" t="s">
        <v>33</v>
      </c>
      <c r="W644" s="32">
        <v>657.37</v>
      </c>
      <c r="Y644" t="s">
        <v>45</v>
      </c>
      <c r="Z644" t="s">
        <v>1129</v>
      </c>
    </row>
    <row r="645" spans="1:26" x14ac:dyDescent="0.3">
      <c r="A645" t="s">
        <v>26</v>
      </c>
      <c r="B645" t="s">
        <v>27</v>
      </c>
      <c r="C645" s="31">
        <v>2020</v>
      </c>
      <c r="D645" s="31">
        <v>9</v>
      </c>
      <c r="E645" t="s">
        <v>632</v>
      </c>
      <c r="F645" t="s">
        <v>1127</v>
      </c>
      <c r="G645" s="30">
        <v>43909</v>
      </c>
      <c r="H645" s="30">
        <v>43910</v>
      </c>
      <c r="I645" s="31">
        <v>33</v>
      </c>
      <c r="J645" t="s">
        <v>44</v>
      </c>
      <c r="L645" t="s">
        <v>37</v>
      </c>
      <c r="M645" t="s">
        <v>38</v>
      </c>
      <c r="Q645" t="s">
        <v>33</v>
      </c>
      <c r="W645" s="32">
        <v>20627.95</v>
      </c>
      <c r="Y645" t="s">
        <v>45</v>
      </c>
      <c r="Z645" t="s">
        <v>1129</v>
      </c>
    </row>
    <row r="646" spans="1:26" x14ac:dyDescent="0.3">
      <c r="A646" t="s">
        <v>26</v>
      </c>
      <c r="B646" t="s">
        <v>27</v>
      </c>
      <c r="C646" s="31">
        <v>2020</v>
      </c>
      <c r="D646" s="31">
        <v>9</v>
      </c>
      <c r="E646" t="s">
        <v>632</v>
      </c>
      <c r="F646" t="s">
        <v>1127</v>
      </c>
      <c r="G646" s="30">
        <v>43909</v>
      </c>
      <c r="H646" s="30">
        <v>43910</v>
      </c>
      <c r="I646" s="31">
        <v>35</v>
      </c>
      <c r="J646" t="s">
        <v>44</v>
      </c>
      <c r="L646" t="s">
        <v>37</v>
      </c>
      <c r="M646" t="s">
        <v>38</v>
      </c>
      <c r="Q646" t="s">
        <v>33</v>
      </c>
      <c r="W646" s="32">
        <v>-17424.43</v>
      </c>
      <c r="Y646" t="s">
        <v>45</v>
      </c>
      <c r="Z646" t="s">
        <v>1129</v>
      </c>
    </row>
    <row r="647" spans="1:26" x14ac:dyDescent="0.3">
      <c r="A647" t="s">
        <v>26</v>
      </c>
      <c r="B647" t="s">
        <v>27</v>
      </c>
      <c r="C647" s="31">
        <v>2020</v>
      </c>
      <c r="D647" s="31">
        <v>9</v>
      </c>
      <c r="E647" t="s">
        <v>632</v>
      </c>
      <c r="F647" t="s">
        <v>1127</v>
      </c>
      <c r="G647" s="30">
        <v>43909</v>
      </c>
      <c r="H647" s="30">
        <v>43910</v>
      </c>
      <c r="I647" s="31">
        <v>37</v>
      </c>
      <c r="J647" t="s">
        <v>44</v>
      </c>
      <c r="L647" t="s">
        <v>37</v>
      </c>
      <c r="M647" t="s">
        <v>38</v>
      </c>
      <c r="Q647" t="s">
        <v>33</v>
      </c>
      <c r="W647" s="32">
        <v>-3203.52</v>
      </c>
      <c r="Y647" t="s">
        <v>45</v>
      </c>
      <c r="Z647" t="s">
        <v>1129</v>
      </c>
    </row>
    <row r="648" spans="1:26" x14ac:dyDescent="0.3">
      <c r="A648" t="s">
        <v>26</v>
      </c>
      <c r="B648" t="s">
        <v>27</v>
      </c>
      <c r="C648" s="31">
        <v>2020</v>
      </c>
      <c r="D648" s="31">
        <v>9</v>
      </c>
      <c r="E648" t="s">
        <v>632</v>
      </c>
      <c r="F648" t="s">
        <v>1127</v>
      </c>
      <c r="G648" s="30">
        <v>43909</v>
      </c>
      <c r="H648" s="30">
        <v>43910</v>
      </c>
      <c r="I648" s="31">
        <v>39</v>
      </c>
      <c r="J648" t="s">
        <v>44</v>
      </c>
      <c r="L648" t="s">
        <v>37</v>
      </c>
      <c r="M648" t="s">
        <v>38</v>
      </c>
      <c r="Q648" t="s">
        <v>33</v>
      </c>
      <c r="W648" s="32">
        <v>830.01</v>
      </c>
      <c r="Y648" t="s">
        <v>45</v>
      </c>
      <c r="Z648" t="s">
        <v>1129</v>
      </c>
    </row>
    <row r="649" spans="1:26" x14ac:dyDescent="0.3">
      <c r="A649" t="s">
        <v>26</v>
      </c>
      <c r="B649" t="s">
        <v>27</v>
      </c>
      <c r="C649" s="31">
        <v>2020</v>
      </c>
      <c r="D649" s="31">
        <v>9</v>
      </c>
      <c r="E649" t="s">
        <v>632</v>
      </c>
      <c r="F649" t="s">
        <v>1127</v>
      </c>
      <c r="G649" s="30">
        <v>43909</v>
      </c>
      <c r="H649" s="30">
        <v>43910</v>
      </c>
      <c r="I649" s="31">
        <v>41</v>
      </c>
      <c r="J649" t="s">
        <v>44</v>
      </c>
      <c r="L649" t="s">
        <v>37</v>
      </c>
      <c r="M649" t="s">
        <v>38</v>
      </c>
      <c r="Q649" t="s">
        <v>33</v>
      </c>
      <c r="W649" s="32">
        <v>-701.11</v>
      </c>
      <c r="Y649" t="s">
        <v>45</v>
      </c>
      <c r="Z649" t="s">
        <v>1129</v>
      </c>
    </row>
    <row r="650" spans="1:26" x14ac:dyDescent="0.3">
      <c r="A650" t="s">
        <v>26</v>
      </c>
      <c r="B650" t="s">
        <v>27</v>
      </c>
      <c r="C650" s="31">
        <v>2020</v>
      </c>
      <c r="D650" s="31">
        <v>9</v>
      </c>
      <c r="E650" t="s">
        <v>632</v>
      </c>
      <c r="F650" t="s">
        <v>1127</v>
      </c>
      <c r="G650" s="30">
        <v>43909</v>
      </c>
      <c r="H650" s="30">
        <v>43910</v>
      </c>
      <c r="I650" s="31">
        <v>43</v>
      </c>
      <c r="J650" t="s">
        <v>44</v>
      </c>
      <c r="L650" t="s">
        <v>37</v>
      </c>
      <c r="M650" t="s">
        <v>38</v>
      </c>
      <c r="Q650" t="s">
        <v>33</v>
      </c>
      <c r="W650" s="32">
        <v>-128.9</v>
      </c>
      <c r="Y650" t="s">
        <v>45</v>
      </c>
      <c r="Z650" t="s">
        <v>1129</v>
      </c>
    </row>
    <row r="651" spans="1:26" x14ac:dyDescent="0.3">
      <c r="A651" t="s">
        <v>26</v>
      </c>
      <c r="B651" t="s">
        <v>27</v>
      </c>
      <c r="C651" s="31">
        <v>2020</v>
      </c>
      <c r="D651" s="31">
        <v>9</v>
      </c>
      <c r="E651" t="s">
        <v>632</v>
      </c>
      <c r="F651" t="s">
        <v>1127</v>
      </c>
      <c r="G651" s="30">
        <v>43909</v>
      </c>
      <c r="H651" s="30">
        <v>43910</v>
      </c>
      <c r="I651" s="31">
        <v>45</v>
      </c>
      <c r="J651" t="s">
        <v>44</v>
      </c>
      <c r="L651" t="s">
        <v>37</v>
      </c>
      <c r="M651" t="s">
        <v>38</v>
      </c>
      <c r="Q651" t="s">
        <v>33</v>
      </c>
      <c r="W651" s="32">
        <v>2847.3</v>
      </c>
      <c r="Y651" t="s">
        <v>45</v>
      </c>
      <c r="Z651" t="s">
        <v>1129</v>
      </c>
    </row>
    <row r="652" spans="1:26" x14ac:dyDescent="0.3">
      <c r="A652" t="s">
        <v>26</v>
      </c>
      <c r="B652" t="s">
        <v>27</v>
      </c>
      <c r="C652" s="31">
        <v>2020</v>
      </c>
      <c r="D652" s="31">
        <v>9</v>
      </c>
      <c r="E652" t="s">
        <v>632</v>
      </c>
      <c r="F652" t="s">
        <v>1127</v>
      </c>
      <c r="G652" s="30">
        <v>43909</v>
      </c>
      <c r="H652" s="30">
        <v>43910</v>
      </c>
      <c r="I652" s="31">
        <v>47</v>
      </c>
      <c r="J652" t="s">
        <v>44</v>
      </c>
      <c r="L652" t="s">
        <v>37</v>
      </c>
      <c r="M652" t="s">
        <v>38</v>
      </c>
      <c r="Q652" t="s">
        <v>33</v>
      </c>
      <c r="W652" s="32">
        <v>-2405.11</v>
      </c>
      <c r="Y652" t="s">
        <v>45</v>
      </c>
      <c r="Z652" t="s">
        <v>1129</v>
      </c>
    </row>
    <row r="653" spans="1:26" x14ac:dyDescent="0.3">
      <c r="A653" t="s">
        <v>26</v>
      </c>
      <c r="B653" t="s">
        <v>27</v>
      </c>
      <c r="C653" s="31">
        <v>2020</v>
      </c>
      <c r="D653" s="31">
        <v>9</v>
      </c>
      <c r="E653" t="s">
        <v>632</v>
      </c>
      <c r="F653" t="s">
        <v>1127</v>
      </c>
      <c r="G653" s="30">
        <v>43909</v>
      </c>
      <c r="H653" s="30">
        <v>43910</v>
      </c>
      <c r="I653" s="31">
        <v>49</v>
      </c>
      <c r="J653" t="s">
        <v>44</v>
      </c>
      <c r="L653" t="s">
        <v>37</v>
      </c>
      <c r="M653" t="s">
        <v>38</v>
      </c>
      <c r="Q653" t="s">
        <v>33</v>
      </c>
      <c r="W653" s="32">
        <v>-442.19</v>
      </c>
      <c r="Y653" t="s">
        <v>45</v>
      </c>
      <c r="Z653" t="s">
        <v>1129</v>
      </c>
    </row>
    <row r="654" spans="1:26" x14ac:dyDescent="0.3">
      <c r="A654" t="s">
        <v>26</v>
      </c>
      <c r="B654" t="s">
        <v>27</v>
      </c>
      <c r="C654" s="31">
        <v>2020</v>
      </c>
      <c r="D654" s="31">
        <v>9</v>
      </c>
      <c r="E654" t="s">
        <v>632</v>
      </c>
      <c r="F654" t="s">
        <v>1127</v>
      </c>
      <c r="G654" s="30">
        <v>43909</v>
      </c>
      <c r="H654" s="30">
        <v>43910</v>
      </c>
      <c r="I654" s="31">
        <v>51</v>
      </c>
      <c r="J654" t="s">
        <v>44</v>
      </c>
      <c r="L654" t="s">
        <v>37</v>
      </c>
      <c r="M654" t="s">
        <v>38</v>
      </c>
      <c r="Q654" t="s">
        <v>33</v>
      </c>
      <c r="W654" s="32">
        <v>1407.7</v>
      </c>
      <c r="Y654" t="s">
        <v>45</v>
      </c>
      <c r="Z654" t="s">
        <v>1129</v>
      </c>
    </row>
    <row r="655" spans="1:26" x14ac:dyDescent="0.3">
      <c r="A655" t="s">
        <v>26</v>
      </c>
      <c r="B655" t="s">
        <v>27</v>
      </c>
      <c r="C655" s="31">
        <v>2020</v>
      </c>
      <c r="D655" s="31">
        <v>9</v>
      </c>
      <c r="E655" t="s">
        <v>632</v>
      </c>
      <c r="F655" t="s">
        <v>1127</v>
      </c>
      <c r="G655" s="30">
        <v>43909</v>
      </c>
      <c r="H655" s="30">
        <v>43910</v>
      </c>
      <c r="I655" s="31">
        <v>53</v>
      </c>
      <c r="J655" t="s">
        <v>44</v>
      </c>
      <c r="L655" t="s">
        <v>37</v>
      </c>
      <c r="M655" t="s">
        <v>38</v>
      </c>
      <c r="Q655" t="s">
        <v>33</v>
      </c>
      <c r="W655" s="32">
        <v>-1189.08</v>
      </c>
      <c r="Y655" t="s">
        <v>45</v>
      </c>
      <c r="Z655" t="s">
        <v>1129</v>
      </c>
    </row>
    <row r="656" spans="1:26" x14ac:dyDescent="0.3">
      <c r="A656" t="s">
        <v>26</v>
      </c>
      <c r="B656" t="s">
        <v>27</v>
      </c>
      <c r="C656" s="31">
        <v>2020</v>
      </c>
      <c r="D656" s="31">
        <v>9</v>
      </c>
      <c r="E656" t="s">
        <v>632</v>
      </c>
      <c r="F656" t="s">
        <v>1127</v>
      </c>
      <c r="G656" s="30">
        <v>43909</v>
      </c>
      <c r="H656" s="30">
        <v>43910</v>
      </c>
      <c r="I656" s="31">
        <v>55</v>
      </c>
      <c r="J656" t="s">
        <v>44</v>
      </c>
      <c r="L656" t="s">
        <v>37</v>
      </c>
      <c r="M656" t="s">
        <v>38</v>
      </c>
      <c r="Q656" t="s">
        <v>33</v>
      </c>
      <c r="W656" s="32">
        <v>-218.62</v>
      </c>
      <c r="Y656" t="s">
        <v>45</v>
      </c>
      <c r="Z656" t="s">
        <v>1129</v>
      </c>
    </row>
    <row r="657" spans="1:26" x14ac:dyDescent="0.3">
      <c r="A657" t="s">
        <v>26</v>
      </c>
      <c r="B657" t="s">
        <v>27</v>
      </c>
      <c r="C657" s="31">
        <v>2020</v>
      </c>
      <c r="D657" s="31">
        <v>9</v>
      </c>
      <c r="E657" t="s">
        <v>632</v>
      </c>
      <c r="F657" t="s">
        <v>1127</v>
      </c>
      <c r="G657" s="30">
        <v>43909</v>
      </c>
      <c r="H657" s="30">
        <v>43910</v>
      </c>
      <c r="I657" s="31">
        <v>57</v>
      </c>
      <c r="J657" t="s">
        <v>44</v>
      </c>
      <c r="L657" t="s">
        <v>37</v>
      </c>
      <c r="M657" t="s">
        <v>38</v>
      </c>
      <c r="Q657" t="s">
        <v>33</v>
      </c>
      <c r="W657" s="32">
        <v>805.21</v>
      </c>
      <c r="Y657" t="s">
        <v>45</v>
      </c>
      <c r="Z657" t="s">
        <v>1129</v>
      </c>
    </row>
    <row r="658" spans="1:26" x14ac:dyDescent="0.3">
      <c r="A658" t="s">
        <v>26</v>
      </c>
      <c r="B658" t="s">
        <v>27</v>
      </c>
      <c r="C658" s="31">
        <v>2020</v>
      </c>
      <c r="D658" s="31">
        <v>9</v>
      </c>
      <c r="E658" t="s">
        <v>632</v>
      </c>
      <c r="F658" t="s">
        <v>1127</v>
      </c>
      <c r="G658" s="30">
        <v>43909</v>
      </c>
      <c r="H658" s="30">
        <v>43910</v>
      </c>
      <c r="I658" s="31">
        <v>59</v>
      </c>
      <c r="J658" t="s">
        <v>44</v>
      </c>
      <c r="L658" t="s">
        <v>37</v>
      </c>
      <c r="M658" t="s">
        <v>38</v>
      </c>
      <c r="Q658" t="s">
        <v>33</v>
      </c>
      <c r="W658" s="32">
        <v>-680.16</v>
      </c>
      <c r="Y658" t="s">
        <v>45</v>
      </c>
      <c r="Z658" t="s">
        <v>1129</v>
      </c>
    </row>
    <row r="659" spans="1:26" x14ac:dyDescent="0.3">
      <c r="A659" t="s">
        <v>26</v>
      </c>
      <c r="B659" t="s">
        <v>27</v>
      </c>
      <c r="C659" s="31">
        <v>2020</v>
      </c>
      <c r="D659" s="31">
        <v>9</v>
      </c>
      <c r="E659" t="s">
        <v>632</v>
      </c>
      <c r="F659" t="s">
        <v>1127</v>
      </c>
      <c r="G659" s="30">
        <v>43909</v>
      </c>
      <c r="H659" s="30">
        <v>43910</v>
      </c>
      <c r="I659" s="31">
        <v>61</v>
      </c>
      <c r="J659" t="s">
        <v>44</v>
      </c>
      <c r="L659" t="s">
        <v>37</v>
      </c>
      <c r="M659" t="s">
        <v>38</v>
      </c>
      <c r="Q659" t="s">
        <v>33</v>
      </c>
      <c r="W659" s="32">
        <v>-125.05</v>
      </c>
      <c r="Y659" t="s">
        <v>45</v>
      </c>
      <c r="Z659" t="s">
        <v>1129</v>
      </c>
    </row>
    <row r="660" spans="1:26" x14ac:dyDescent="0.3">
      <c r="A660" t="s">
        <v>26</v>
      </c>
      <c r="B660" t="s">
        <v>27</v>
      </c>
      <c r="C660" s="31">
        <v>2020</v>
      </c>
      <c r="D660" s="31">
        <v>9</v>
      </c>
      <c r="E660" t="s">
        <v>632</v>
      </c>
      <c r="F660" t="s">
        <v>1127</v>
      </c>
      <c r="G660" s="30">
        <v>43909</v>
      </c>
      <c r="H660" s="30">
        <v>43910</v>
      </c>
      <c r="I660" s="31">
        <v>63</v>
      </c>
      <c r="J660" t="s">
        <v>44</v>
      </c>
      <c r="L660" t="s">
        <v>37</v>
      </c>
      <c r="M660" t="s">
        <v>38</v>
      </c>
      <c r="Q660" t="s">
        <v>33</v>
      </c>
      <c r="W660" s="32">
        <v>1189.08</v>
      </c>
      <c r="Y660" t="s">
        <v>45</v>
      </c>
      <c r="Z660" t="s">
        <v>1129</v>
      </c>
    </row>
    <row r="661" spans="1:26" x14ac:dyDescent="0.3">
      <c r="A661" t="s">
        <v>26</v>
      </c>
      <c r="B661" t="s">
        <v>27</v>
      </c>
      <c r="C661" s="31">
        <v>2020</v>
      </c>
      <c r="D661" s="31">
        <v>9</v>
      </c>
      <c r="E661" t="s">
        <v>632</v>
      </c>
      <c r="F661" t="s">
        <v>1127</v>
      </c>
      <c r="G661" s="30">
        <v>43909</v>
      </c>
      <c r="H661" s="30">
        <v>43910</v>
      </c>
      <c r="I661" s="31">
        <v>65</v>
      </c>
      <c r="J661" t="s">
        <v>44</v>
      </c>
      <c r="L661" t="s">
        <v>37</v>
      </c>
      <c r="M661" t="s">
        <v>38</v>
      </c>
      <c r="Q661" t="s">
        <v>33</v>
      </c>
      <c r="W661" s="32">
        <v>-1004.42</v>
      </c>
      <c r="Y661" t="s">
        <v>45</v>
      </c>
      <c r="Z661" t="s">
        <v>1129</v>
      </c>
    </row>
    <row r="662" spans="1:26" x14ac:dyDescent="0.3">
      <c r="A662" t="s">
        <v>26</v>
      </c>
      <c r="B662" t="s">
        <v>27</v>
      </c>
      <c r="C662" s="31">
        <v>2020</v>
      </c>
      <c r="D662" s="31">
        <v>9</v>
      </c>
      <c r="E662" t="s">
        <v>632</v>
      </c>
      <c r="F662" t="s">
        <v>1127</v>
      </c>
      <c r="G662" s="30">
        <v>43909</v>
      </c>
      <c r="H662" s="30">
        <v>43910</v>
      </c>
      <c r="I662" s="31">
        <v>67</v>
      </c>
      <c r="J662" t="s">
        <v>44</v>
      </c>
      <c r="L662" t="s">
        <v>37</v>
      </c>
      <c r="M662" t="s">
        <v>38</v>
      </c>
      <c r="Q662" t="s">
        <v>33</v>
      </c>
      <c r="W662" s="32">
        <v>-184.66</v>
      </c>
      <c r="Y662" t="s">
        <v>45</v>
      </c>
      <c r="Z662" t="s">
        <v>1129</v>
      </c>
    </row>
    <row r="663" spans="1:26" x14ac:dyDescent="0.3">
      <c r="A663" t="s">
        <v>26</v>
      </c>
      <c r="B663" t="s">
        <v>27</v>
      </c>
      <c r="C663" s="31">
        <v>2020</v>
      </c>
      <c r="D663" s="31">
        <v>9</v>
      </c>
      <c r="E663" t="s">
        <v>609</v>
      </c>
      <c r="F663" t="s">
        <v>1132</v>
      </c>
      <c r="G663" s="30">
        <v>43915</v>
      </c>
      <c r="H663" s="30">
        <v>43916</v>
      </c>
      <c r="I663" s="31">
        <v>405</v>
      </c>
      <c r="J663" t="s">
        <v>44</v>
      </c>
      <c r="L663" t="s">
        <v>37</v>
      </c>
      <c r="M663" t="s">
        <v>38</v>
      </c>
      <c r="Q663" t="s">
        <v>33</v>
      </c>
      <c r="W663" s="32">
        <v>-13546.95</v>
      </c>
      <c r="Y663" t="s">
        <v>45</v>
      </c>
      <c r="Z663" t="s">
        <v>614</v>
      </c>
    </row>
    <row r="664" spans="1:26" x14ac:dyDescent="0.3">
      <c r="A664" t="s">
        <v>26</v>
      </c>
      <c r="B664" t="s">
        <v>27</v>
      </c>
      <c r="C664" s="31">
        <v>2020</v>
      </c>
      <c r="D664" s="31">
        <v>9</v>
      </c>
      <c r="E664" t="s">
        <v>632</v>
      </c>
      <c r="F664" t="s">
        <v>1134</v>
      </c>
      <c r="G664" s="30">
        <v>43916</v>
      </c>
      <c r="H664" s="30">
        <v>43917</v>
      </c>
      <c r="I664" s="31">
        <v>219</v>
      </c>
      <c r="J664" t="s">
        <v>44</v>
      </c>
      <c r="L664" t="s">
        <v>37</v>
      </c>
      <c r="M664" t="s">
        <v>38</v>
      </c>
      <c r="Q664" t="s">
        <v>33</v>
      </c>
      <c r="W664" s="32">
        <v>-8197.18</v>
      </c>
      <c r="Y664" t="s">
        <v>45</v>
      </c>
      <c r="Z664" t="s">
        <v>1136</v>
      </c>
    </row>
    <row r="665" spans="1:26" x14ac:dyDescent="0.3">
      <c r="A665" t="s">
        <v>26</v>
      </c>
      <c r="B665" t="s">
        <v>27</v>
      </c>
      <c r="C665" s="31">
        <v>2020</v>
      </c>
      <c r="D665" s="31">
        <v>9</v>
      </c>
      <c r="E665" t="s">
        <v>632</v>
      </c>
      <c r="F665" t="s">
        <v>1137</v>
      </c>
      <c r="G665" s="30">
        <v>43917</v>
      </c>
      <c r="H665" s="30">
        <v>43917</v>
      </c>
      <c r="I665" s="31">
        <v>219</v>
      </c>
      <c r="J665" t="s">
        <v>44</v>
      </c>
      <c r="L665" t="s">
        <v>37</v>
      </c>
      <c r="M665" t="s">
        <v>38</v>
      </c>
      <c r="Q665" t="s">
        <v>33</v>
      </c>
      <c r="W665" s="32">
        <v>-3.36</v>
      </c>
      <c r="Y665" t="s">
        <v>45</v>
      </c>
      <c r="Z665" t="s">
        <v>1139</v>
      </c>
    </row>
    <row r="666" spans="1:26" x14ac:dyDescent="0.3">
      <c r="A666" t="s">
        <v>26</v>
      </c>
      <c r="B666" t="s">
        <v>27</v>
      </c>
      <c r="C666" s="31">
        <v>2020</v>
      </c>
      <c r="D666" s="31">
        <v>9</v>
      </c>
      <c r="E666" t="s">
        <v>632</v>
      </c>
      <c r="F666" t="s">
        <v>1140</v>
      </c>
      <c r="G666" s="30">
        <v>43917</v>
      </c>
      <c r="H666" s="30">
        <v>43917</v>
      </c>
      <c r="I666" s="31">
        <v>175</v>
      </c>
      <c r="J666" t="s">
        <v>44</v>
      </c>
      <c r="L666" t="s">
        <v>37</v>
      </c>
      <c r="M666" t="s">
        <v>38</v>
      </c>
      <c r="Q666" t="s">
        <v>33</v>
      </c>
      <c r="W666" s="32">
        <v>-0.14000000000000001</v>
      </c>
      <c r="Y666" t="s">
        <v>45</v>
      </c>
      <c r="Z666" t="s">
        <v>1142</v>
      </c>
    </row>
    <row r="667" spans="1:26" x14ac:dyDescent="0.3">
      <c r="A667" t="s">
        <v>26</v>
      </c>
      <c r="B667" t="s">
        <v>27</v>
      </c>
      <c r="C667" s="31">
        <v>2020</v>
      </c>
      <c r="D667" s="31">
        <v>9</v>
      </c>
      <c r="E667" t="s">
        <v>632</v>
      </c>
      <c r="F667" t="s">
        <v>1143</v>
      </c>
      <c r="G667" s="30">
        <v>43917</v>
      </c>
      <c r="H667" s="30">
        <v>43917</v>
      </c>
      <c r="I667" s="31">
        <v>217</v>
      </c>
      <c r="J667" t="s">
        <v>44</v>
      </c>
      <c r="L667" t="s">
        <v>37</v>
      </c>
      <c r="M667" t="s">
        <v>38</v>
      </c>
      <c r="Q667" t="s">
        <v>33</v>
      </c>
      <c r="W667" s="32">
        <v>-0.43</v>
      </c>
      <c r="Y667" t="s">
        <v>45</v>
      </c>
      <c r="Z667" t="s">
        <v>1144</v>
      </c>
    </row>
    <row r="668" spans="1:26" x14ac:dyDescent="0.3">
      <c r="A668" t="s">
        <v>26</v>
      </c>
      <c r="B668" t="s">
        <v>27</v>
      </c>
      <c r="C668" s="31">
        <v>2020</v>
      </c>
      <c r="D668" s="31">
        <v>9</v>
      </c>
      <c r="E668" t="s">
        <v>632</v>
      </c>
      <c r="F668" t="s">
        <v>1145</v>
      </c>
      <c r="G668" s="30">
        <v>43917</v>
      </c>
      <c r="H668" s="30">
        <v>43917</v>
      </c>
      <c r="I668" s="31">
        <v>219</v>
      </c>
      <c r="J668" t="s">
        <v>44</v>
      </c>
      <c r="L668" t="s">
        <v>37</v>
      </c>
      <c r="M668" t="s">
        <v>38</v>
      </c>
      <c r="Q668" t="s">
        <v>33</v>
      </c>
      <c r="W668" s="32">
        <v>-7.22</v>
      </c>
      <c r="Y668" t="s">
        <v>45</v>
      </c>
      <c r="Z668" t="s">
        <v>1144</v>
      </c>
    </row>
    <row r="669" spans="1:26" x14ac:dyDescent="0.3">
      <c r="A669" t="s">
        <v>26</v>
      </c>
      <c r="B669" t="s">
        <v>27</v>
      </c>
      <c r="C669" s="31">
        <v>2020</v>
      </c>
      <c r="D669" s="31">
        <v>9</v>
      </c>
      <c r="E669" t="s">
        <v>632</v>
      </c>
      <c r="F669" t="s">
        <v>1146</v>
      </c>
      <c r="G669" s="30">
        <v>43921</v>
      </c>
      <c r="H669" s="30">
        <v>43922</v>
      </c>
      <c r="I669" s="31">
        <v>218</v>
      </c>
      <c r="J669" t="s">
        <v>44</v>
      </c>
      <c r="L669" t="s">
        <v>37</v>
      </c>
      <c r="M669" t="s">
        <v>38</v>
      </c>
      <c r="Q669" t="s">
        <v>33</v>
      </c>
      <c r="W669" s="32">
        <v>-1882.88</v>
      </c>
      <c r="Y669" t="s">
        <v>45</v>
      </c>
      <c r="Z669" t="s">
        <v>1148</v>
      </c>
    </row>
    <row r="670" spans="1:26" x14ac:dyDescent="0.3">
      <c r="A670" t="s">
        <v>26</v>
      </c>
      <c r="B670" t="s">
        <v>27</v>
      </c>
      <c r="C670" s="31">
        <v>2020</v>
      </c>
      <c r="D670" s="31">
        <v>10</v>
      </c>
      <c r="E670" t="s">
        <v>632</v>
      </c>
      <c r="F670" t="s">
        <v>1151</v>
      </c>
      <c r="G670" s="30">
        <v>43930</v>
      </c>
      <c r="H670" s="30">
        <v>43930</v>
      </c>
      <c r="I670" s="31">
        <v>29</v>
      </c>
      <c r="J670" t="s">
        <v>44</v>
      </c>
      <c r="L670" t="s">
        <v>37</v>
      </c>
      <c r="M670" t="s">
        <v>38</v>
      </c>
      <c r="Q670" t="s">
        <v>33</v>
      </c>
      <c r="W670" s="32">
        <v>-3575.52</v>
      </c>
      <c r="Y670" t="s">
        <v>45</v>
      </c>
      <c r="Z670" t="s">
        <v>1153</v>
      </c>
    </row>
    <row r="671" spans="1:26" x14ac:dyDescent="0.3">
      <c r="A671" t="s">
        <v>26</v>
      </c>
      <c r="B671" t="s">
        <v>27</v>
      </c>
      <c r="C671" s="31">
        <v>2020</v>
      </c>
      <c r="D671" s="31">
        <v>10</v>
      </c>
      <c r="E671" t="s">
        <v>632</v>
      </c>
      <c r="F671" t="s">
        <v>1151</v>
      </c>
      <c r="G671" s="30">
        <v>43930</v>
      </c>
      <c r="H671" s="30">
        <v>43930</v>
      </c>
      <c r="I671" s="31">
        <v>30</v>
      </c>
      <c r="J671" t="s">
        <v>675</v>
      </c>
      <c r="L671" t="s">
        <v>37</v>
      </c>
      <c r="M671" t="s">
        <v>38</v>
      </c>
      <c r="Q671" t="s">
        <v>33</v>
      </c>
      <c r="W671" s="32">
        <v>3575.52</v>
      </c>
      <c r="Y671" t="s">
        <v>45</v>
      </c>
      <c r="Z671" t="s">
        <v>1153</v>
      </c>
    </row>
    <row r="672" spans="1:26" x14ac:dyDescent="0.3">
      <c r="A672" t="s">
        <v>26</v>
      </c>
      <c r="B672" t="s">
        <v>27</v>
      </c>
      <c r="C672" s="31">
        <v>2020</v>
      </c>
      <c r="D672" s="31">
        <v>10</v>
      </c>
      <c r="E672" t="s">
        <v>632</v>
      </c>
      <c r="F672" t="s">
        <v>1151</v>
      </c>
      <c r="G672" s="30">
        <v>43930</v>
      </c>
      <c r="H672" s="30">
        <v>43930</v>
      </c>
      <c r="I672" s="31">
        <v>31</v>
      </c>
      <c r="J672" t="s">
        <v>44</v>
      </c>
      <c r="L672" t="s">
        <v>37</v>
      </c>
      <c r="M672" t="s">
        <v>38</v>
      </c>
      <c r="Q672" t="s">
        <v>33</v>
      </c>
      <c r="W672" s="32">
        <v>-657.37</v>
      </c>
      <c r="Y672" t="s">
        <v>45</v>
      </c>
      <c r="Z672" t="s">
        <v>1153</v>
      </c>
    </row>
    <row r="673" spans="1:26" x14ac:dyDescent="0.3">
      <c r="A673" t="s">
        <v>26</v>
      </c>
      <c r="B673" t="s">
        <v>27</v>
      </c>
      <c r="C673" s="31">
        <v>2020</v>
      </c>
      <c r="D673" s="31">
        <v>10</v>
      </c>
      <c r="E673" t="s">
        <v>632</v>
      </c>
      <c r="F673" t="s">
        <v>1151</v>
      </c>
      <c r="G673" s="30">
        <v>43930</v>
      </c>
      <c r="H673" s="30">
        <v>43930</v>
      </c>
      <c r="I673" s="31">
        <v>32</v>
      </c>
      <c r="J673" t="s">
        <v>676</v>
      </c>
      <c r="L673" t="s">
        <v>37</v>
      </c>
      <c r="M673" t="s">
        <v>38</v>
      </c>
      <c r="Q673" t="s">
        <v>33</v>
      </c>
      <c r="W673" s="32">
        <v>657.37</v>
      </c>
      <c r="Y673" t="s">
        <v>45</v>
      </c>
      <c r="Z673" t="s">
        <v>1153</v>
      </c>
    </row>
    <row r="674" spans="1:26" x14ac:dyDescent="0.3">
      <c r="A674" t="s">
        <v>26</v>
      </c>
      <c r="B674" t="s">
        <v>27</v>
      </c>
      <c r="C674" s="31">
        <v>2020</v>
      </c>
      <c r="D674" s="31">
        <v>10</v>
      </c>
      <c r="E674" t="s">
        <v>632</v>
      </c>
      <c r="F674" t="s">
        <v>1151</v>
      </c>
      <c r="G674" s="30">
        <v>43930</v>
      </c>
      <c r="H674" s="30">
        <v>43930</v>
      </c>
      <c r="I674" s="31">
        <v>33</v>
      </c>
      <c r="J674" t="s">
        <v>44</v>
      </c>
      <c r="L674" t="s">
        <v>37</v>
      </c>
      <c r="M674" t="s">
        <v>38</v>
      </c>
      <c r="Q674" t="s">
        <v>33</v>
      </c>
      <c r="W674" s="32">
        <v>21034.85</v>
      </c>
      <c r="Y674" t="s">
        <v>45</v>
      </c>
      <c r="Z674" t="s">
        <v>1153</v>
      </c>
    </row>
    <row r="675" spans="1:26" x14ac:dyDescent="0.3">
      <c r="A675" t="s">
        <v>26</v>
      </c>
      <c r="B675" t="s">
        <v>27</v>
      </c>
      <c r="C675" s="31">
        <v>2020</v>
      </c>
      <c r="D675" s="31">
        <v>10</v>
      </c>
      <c r="E675" t="s">
        <v>632</v>
      </c>
      <c r="F675" t="s">
        <v>1151</v>
      </c>
      <c r="G675" s="30">
        <v>43930</v>
      </c>
      <c r="H675" s="30">
        <v>43930</v>
      </c>
      <c r="I675" s="31">
        <v>35</v>
      </c>
      <c r="J675" t="s">
        <v>44</v>
      </c>
      <c r="L675" t="s">
        <v>37</v>
      </c>
      <c r="M675" t="s">
        <v>38</v>
      </c>
      <c r="Q675" t="s">
        <v>33</v>
      </c>
      <c r="W675" s="32">
        <v>-17768.14</v>
      </c>
      <c r="Y675" t="s">
        <v>45</v>
      </c>
      <c r="Z675" t="s">
        <v>1153</v>
      </c>
    </row>
    <row r="676" spans="1:26" x14ac:dyDescent="0.3">
      <c r="A676" t="s">
        <v>26</v>
      </c>
      <c r="B676" t="s">
        <v>27</v>
      </c>
      <c r="C676" s="31">
        <v>2020</v>
      </c>
      <c r="D676" s="31">
        <v>10</v>
      </c>
      <c r="E676" t="s">
        <v>632</v>
      </c>
      <c r="F676" t="s">
        <v>1151</v>
      </c>
      <c r="G676" s="30">
        <v>43930</v>
      </c>
      <c r="H676" s="30">
        <v>43930</v>
      </c>
      <c r="I676" s="31">
        <v>37</v>
      </c>
      <c r="J676" t="s">
        <v>44</v>
      </c>
      <c r="L676" t="s">
        <v>37</v>
      </c>
      <c r="M676" t="s">
        <v>38</v>
      </c>
      <c r="Q676" t="s">
        <v>33</v>
      </c>
      <c r="W676" s="32">
        <v>-3266.71</v>
      </c>
      <c r="Y676" t="s">
        <v>45</v>
      </c>
      <c r="Z676" t="s">
        <v>1153</v>
      </c>
    </row>
    <row r="677" spans="1:26" x14ac:dyDescent="0.3">
      <c r="A677" t="s">
        <v>26</v>
      </c>
      <c r="B677" t="s">
        <v>27</v>
      </c>
      <c r="C677" s="31">
        <v>2020</v>
      </c>
      <c r="D677" s="31">
        <v>10</v>
      </c>
      <c r="E677" t="s">
        <v>632</v>
      </c>
      <c r="F677" t="s">
        <v>1151</v>
      </c>
      <c r="G677" s="30">
        <v>43930</v>
      </c>
      <c r="H677" s="30">
        <v>43930</v>
      </c>
      <c r="I677" s="31">
        <v>39</v>
      </c>
      <c r="J677" t="s">
        <v>44</v>
      </c>
      <c r="L677" t="s">
        <v>37</v>
      </c>
      <c r="M677" t="s">
        <v>38</v>
      </c>
      <c r="Q677" t="s">
        <v>33</v>
      </c>
      <c r="W677" s="32">
        <v>460.06</v>
      </c>
      <c r="Y677" t="s">
        <v>45</v>
      </c>
      <c r="Z677" t="s">
        <v>1153</v>
      </c>
    </row>
    <row r="678" spans="1:26" x14ac:dyDescent="0.3">
      <c r="A678" t="s">
        <v>26</v>
      </c>
      <c r="B678" t="s">
        <v>27</v>
      </c>
      <c r="C678" s="31">
        <v>2020</v>
      </c>
      <c r="D678" s="31">
        <v>10</v>
      </c>
      <c r="E678" t="s">
        <v>632</v>
      </c>
      <c r="F678" t="s">
        <v>1151</v>
      </c>
      <c r="G678" s="30">
        <v>43930</v>
      </c>
      <c r="H678" s="30">
        <v>43930</v>
      </c>
      <c r="I678" s="31">
        <v>41</v>
      </c>
      <c r="J678" t="s">
        <v>44</v>
      </c>
      <c r="L678" t="s">
        <v>37</v>
      </c>
      <c r="M678" t="s">
        <v>38</v>
      </c>
      <c r="Q678" t="s">
        <v>33</v>
      </c>
      <c r="W678" s="32">
        <v>-388.61</v>
      </c>
      <c r="Y678" t="s">
        <v>45</v>
      </c>
      <c r="Z678" t="s">
        <v>1153</v>
      </c>
    </row>
    <row r="679" spans="1:26" x14ac:dyDescent="0.3">
      <c r="A679" t="s">
        <v>26</v>
      </c>
      <c r="B679" t="s">
        <v>27</v>
      </c>
      <c r="C679" s="31">
        <v>2020</v>
      </c>
      <c r="D679" s="31">
        <v>10</v>
      </c>
      <c r="E679" t="s">
        <v>632</v>
      </c>
      <c r="F679" t="s">
        <v>1151</v>
      </c>
      <c r="G679" s="30">
        <v>43930</v>
      </c>
      <c r="H679" s="30">
        <v>43930</v>
      </c>
      <c r="I679" s="31">
        <v>43</v>
      </c>
      <c r="J679" t="s">
        <v>44</v>
      </c>
      <c r="L679" t="s">
        <v>37</v>
      </c>
      <c r="M679" t="s">
        <v>38</v>
      </c>
      <c r="Q679" t="s">
        <v>33</v>
      </c>
      <c r="W679" s="32">
        <v>-71.45</v>
      </c>
      <c r="Y679" t="s">
        <v>45</v>
      </c>
      <c r="Z679" t="s">
        <v>1153</v>
      </c>
    </row>
    <row r="680" spans="1:26" x14ac:dyDescent="0.3">
      <c r="A680" t="s">
        <v>26</v>
      </c>
      <c r="B680" t="s">
        <v>27</v>
      </c>
      <c r="C680" s="31">
        <v>2020</v>
      </c>
      <c r="D680" s="31">
        <v>10</v>
      </c>
      <c r="E680" t="s">
        <v>632</v>
      </c>
      <c r="F680" t="s">
        <v>1151</v>
      </c>
      <c r="G680" s="30">
        <v>43930</v>
      </c>
      <c r="H680" s="30">
        <v>43930</v>
      </c>
      <c r="I680" s="31">
        <v>45</v>
      </c>
      <c r="J680" t="s">
        <v>44</v>
      </c>
      <c r="L680" t="s">
        <v>37</v>
      </c>
      <c r="M680" t="s">
        <v>38</v>
      </c>
      <c r="Q680" t="s">
        <v>33</v>
      </c>
      <c r="W680" s="32">
        <v>2963.29</v>
      </c>
      <c r="Y680" t="s">
        <v>45</v>
      </c>
      <c r="Z680" t="s">
        <v>1153</v>
      </c>
    </row>
    <row r="681" spans="1:26" x14ac:dyDescent="0.3">
      <c r="A681" t="s">
        <v>26</v>
      </c>
      <c r="B681" t="s">
        <v>27</v>
      </c>
      <c r="C681" s="31">
        <v>2020</v>
      </c>
      <c r="D681" s="31">
        <v>10</v>
      </c>
      <c r="E681" t="s">
        <v>632</v>
      </c>
      <c r="F681" t="s">
        <v>1151</v>
      </c>
      <c r="G681" s="30">
        <v>43930</v>
      </c>
      <c r="H681" s="30">
        <v>43930</v>
      </c>
      <c r="I681" s="31">
        <v>47</v>
      </c>
      <c r="J681" t="s">
        <v>44</v>
      </c>
      <c r="L681" t="s">
        <v>37</v>
      </c>
      <c r="M681" t="s">
        <v>38</v>
      </c>
      <c r="Q681" t="s">
        <v>33</v>
      </c>
      <c r="W681" s="32">
        <v>-2503.09</v>
      </c>
      <c r="Y681" t="s">
        <v>45</v>
      </c>
      <c r="Z681" t="s">
        <v>1153</v>
      </c>
    </row>
    <row r="682" spans="1:26" x14ac:dyDescent="0.3">
      <c r="A682" t="s">
        <v>26</v>
      </c>
      <c r="B682" t="s">
        <v>27</v>
      </c>
      <c r="C682" s="31">
        <v>2020</v>
      </c>
      <c r="D682" s="31">
        <v>10</v>
      </c>
      <c r="E682" t="s">
        <v>632</v>
      </c>
      <c r="F682" t="s">
        <v>1151</v>
      </c>
      <c r="G682" s="30">
        <v>43930</v>
      </c>
      <c r="H682" s="30">
        <v>43930</v>
      </c>
      <c r="I682" s="31">
        <v>49</v>
      </c>
      <c r="J682" t="s">
        <v>44</v>
      </c>
      <c r="L682" t="s">
        <v>37</v>
      </c>
      <c r="M682" t="s">
        <v>38</v>
      </c>
      <c r="Q682" t="s">
        <v>33</v>
      </c>
      <c r="W682" s="32">
        <v>-460.2</v>
      </c>
      <c r="Y682" t="s">
        <v>45</v>
      </c>
      <c r="Z682" t="s">
        <v>1153</v>
      </c>
    </row>
    <row r="683" spans="1:26" x14ac:dyDescent="0.3">
      <c r="A683" t="s">
        <v>26</v>
      </c>
      <c r="B683" t="s">
        <v>27</v>
      </c>
      <c r="C683" s="31">
        <v>2020</v>
      </c>
      <c r="D683" s="31">
        <v>10</v>
      </c>
      <c r="E683" t="s">
        <v>632</v>
      </c>
      <c r="F683" t="s">
        <v>1151</v>
      </c>
      <c r="G683" s="30">
        <v>43930</v>
      </c>
      <c r="H683" s="30">
        <v>43930</v>
      </c>
      <c r="I683" s="31">
        <v>51</v>
      </c>
      <c r="J683" t="s">
        <v>44</v>
      </c>
      <c r="L683" t="s">
        <v>37</v>
      </c>
      <c r="M683" t="s">
        <v>38</v>
      </c>
      <c r="Q683" t="s">
        <v>33</v>
      </c>
      <c r="W683" s="32">
        <v>1407.7</v>
      </c>
      <c r="Y683" t="s">
        <v>45</v>
      </c>
      <c r="Z683" t="s">
        <v>1153</v>
      </c>
    </row>
    <row r="684" spans="1:26" x14ac:dyDescent="0.3">
      <c r="A684" t="s">
        <v>26</v>
      </c>
      <c r="B684" t="s">
        <v>27</v>
      </c>
      <c r="C684" s="31">
        <v>2020</v>
      </c>
      <c r="D684" s="31">
        <v>10</v>
      </c>
      <c r="E684" t="s">
        <v>632</v>
      </c>
      <c r="F684" t="s">
        <v>1151</v>
      </c>
      <c r="G684" s="30">
        <v>43930</v>
      </c>
      <c r="H684" s="30">
        <v>43930</v>
      </c>
      <c r="I684" s="31">
        <v>53</v>
      </c>
      <c r="J684" t="s">
        <v>44</v>
      </c>
      <c r="L684" t="s">
        <v>37</v>
      </c>
      <c r="M684" t="s">
        <v>38</v>
      </c>
      <c r="Q684" t="s">
        <v>33</v>
      </c>
      <c r="W684" s="32">
        <v>-1189.08</v>
      </c>
      <c r="Y684" t="s">
        <v>45</v>
      </c>
      <c r="Z684" t="s">
        <v>1153</v>
      </c>
    </row>
    <row r="685" spans="1:26" x14ac:dyDescent="0.3">
      <c r="A685" t="s">
        <v>26</v>
      </c>
      <c r="B685" t="s">
        <v>27</v>
      </c>
      <c r="C685" s="31">
        <v>2020</v>
      </c>
      <c r="D685" s="31">
        <v>10</v>
      </c>
      <c r="E685" t="s">
        <v>632</v>
      </c>
      <c r="F685" t="s">
        <v>1151</v>
      </c>
      <c r="G685" s="30">
        <v>43930</v>
      </c>
      <c r="H685" s="30">
        <v>43930</v>
      </c>
      <c r="I685" s="31">
        <v>55</v>
      </c>
      <c r="J685" t="s">
        <v>44</v>
      </c>
      <c r="L685" t="s">
        <v>37</v>
      </c>
      <c r="M685" t="s">
        <v>38</v>
      </c>
      <c r="Q685" t="s">
        <v>33</v>
      </c>
      <c r="W685" s="32">
        <v>-218.62</v>
      </c>
      <c r="Y685" t="s">
        <v>45</v>
      </c>
      <c r="Z685" t="s">
        <v>1153</v>
      </c>
    </row>
    <row r="686" spans="1:26" x14ac:dyDescent="0.3">
      <c r="A686" t="s">
        <v>26</v>
      </c>
      <c r="B686" t="s">
        <v>27</v>
      </c>
      <c r="C686" s="31">
        <v>2020</v>
      </c>
      <c r="D686" s="31">
        <v>10</v>
      </c>
      <c r="E686" t="s">
        <v>632</v>
      </c>
      <c r="F686" t="s">
        <v>1151</v>
      </c>
      <c r="G686" s="30">
        <v>43930</v>
      </c>
      <c r="H686" s="30">
        <v>43930</v>
      </c>
      <c r="I686" s="31">
        <v>57</v>
      </c>
      <c r="J686" t="s">
        <v>44</v>
      </c>
      <c r="L686" t="s">
        <v>37</v>
      </c>
      <c r="M686" t="s">
        <v>38</v>
      </c>
      <c r="Q686" t="s">
        <v>33</v>
      </c>
      <c r="W686" s="32">
        <v>149.11000000000001</v>
      </c>
      <c r="Y686" t="s">
        <v>45</v>
      </c>
      <c r="Z686" t="s">
        <v>1153</v>
      </c>
    </row>
    <row r="687" spans="1:26" x14ac:dyDescent="0.3">
      <c r="A687" t="s">
        <v>26</v>
      </c>
      <c r="B687" t="s">
        <v>27</v>
      </c>
      <c r="C687" s="31">
        <v>2020</v>
      </c>
      <c r="D687" s="31">
        <v>10</v>
      </c>
      <c r="E687" t="s">
        <v>632</v>
      </c>
      <c r="F687" t="s">
        <v>1151</v>
      </c>
      <c r="G687" s="30">
        <v>43930</v>
      </c>
      <c r="H687" s="30">
        <v>43930</v>
      </c>
      <c r="I687" s="31">
        <v>59</v>
      </c>
      <c r="J687" t="s">
        <v>44</v>
      </c>
      <c r="L687" t="s">
        <v>37</v>
      </c>
      <c r="M687" t="s">
        <v>38</v>
      </c>
      <c r="Q687" t="s">
        <v>33</v>
      </c>
      <c r="W687" s="32">
        <v>-125.95</v>
      </c>
      <c r="Y687" t="s">
        <v>45</v>
      </c>
      <c r="Z687" t="s">
        <v>1153</v>
      </c>
    </row>
    <row r="688" spans="1:26" x14ac:dyDescent="0.3">
      <c r="A688" t="s">
        <v>26</v>
      </c>
      <c r="B688" t="s">
        <v>27</v>
      </c>
      <c r="C688" s="31">
        <v>2020</v>
      </c>
      <c r="D688" s="31">
        <v>10</v>
      </c>
      <c r="E688" t="s">
        <v>632</v>
      </c>
      <c r="F688" t="s">
        <v>1151</v>
      </c>
      <c r="G688" s="30">
        <v>43930</v>
      </c>
      <c r="H688" s="30">
        <v>43930</v>
      </c>
      <c r="I688" s="31">
        <v>61</v>
      </c>
      <c r="J688" t="s">
        <v>44</v>
      </c>
      <c r="L688" t="s">
        <v>37</v>
      </c>
      <c r="M688" t="s">
        <v>38</v>
      </c>
      <c r="Q688" t="s">
        <v>33</v>
      </c>
      <c r="W688" s="32">
        <v>-23.16</v>
      </c>
      <c r="Y688" t="s">
        <v>45</v>
      </c>
      <c r="Z688" t="s">
        <v>1153</v>
      </c>
    </row>
    <row r="689" spans="1:26" x14ac:dyDescent="0.3">
      <c r="A689" t="s">
        <v>26</v>
      </c>
      <c r="B689" t="s">
        <v>27</v>
      </c>
      <c r="C689" s="31">
        <v>2020</v>
      </c>
      <c r="D689" s="31">
        <v>10</v>
      </c>
      <c r="E689" t="s">
        <v>632</v>
      </c>
      <c r="F689" t="s">
        <v>1151</v>
      </c>
      <c r="G689" s="30">
        <v>43930</v>
      </c>
      <c r="H689" s="30">
        <v>43930</v>
      </c>
      <c r="I689" s="31">
        <v>63</v>
      </c>
      <c r="J689" t="s">
        <v>44</v>
      </c>
      <c r="L689" t="s">
        <v>37</v>
      </c>
      <c r="M689" t="s">
        <v>38</v>
      </c>
      <c r="Q689" t="s">
        <v>33</v>
      </c>
      <c r="W689" s="32">
        <v>2214.65</v>
      </c>
      <c r="Y689" t="s">
        <v>45</v>
      </c>
      <c r="Z689" t="s">
        <v>1153</v>
      </c>
    </row>
    <row r="690" spans="1:26" x14ac:dyDescent="0.3">
      <c r="A690" t="s">
        <v>26</v>
      </c>
      <c r="B690" t="s">
        <v>27</v>
      </c>
      <c r="C690" s="31">
        <v>2020</v>
      </c>
      <c r="D690" s="31">
        <v>10</v>
      </c>
      <c r="E690" t="s">
        <v>632</v>
      </c>
      <c r="F690" t="s">
        <v>1151</v>
      </c>
      <c r="G690" s="30">
        <v>43930</v>
      </c>
      <c r="H690" s="30">
        <v>43930</v>
      </c>
      <c r="I690" s="31">
        <v>65</v>
      </c>
      <c r="J690" t="s">
        <v>44</v>
      </c>
      <c r="L690" t="s">
        <v>37</v>
      </c>
      <c r="M690" t="s">
        <v>38</v>
      </c>
      <c r="Q690" t="s">
        <v>33</v>
      </c>
      <c r="W690" s="32">
        <v>-1870.72</v>
      </c>
      <c r="Y690" t="s">
        <v>45</v>
      </c>
      <c r="Z690" t="s">
        <v>1153</v>
      </c>
    </row>
    <row r="691" spans="1:26" x14ac:dyDescent="0.3">
      <c r="A691" t="s">
        <v>26</v>
      </c>
      <c r="B691" t="s">
        <v>27</v>
      </c>
      <c r="C691" s="31">
        <v>2020</v>
      </c>
      <c r="D691" s="31">
        <v>10</v>
      </c>
      <c r="E691" t="s">
        <v>632</v>
      </c>
      <c r="F691" t="s">
        <v>1151</v>
      </c>
      <c r="G691" s="30">
        <v>43930</v>
      </c>
      <c r="H691" s="30">
        <v>43930</v>
      </c>
      <c r="I691" s="31">
        <v>67</v>
      </c>
      <c r="J691" t="s">
        <v>44</v>
      </c>
      <c r="L691" t="s">
        <v>37</v>
      </c>
      <c r="M691" t="s">
        <v>38</v>
      </c>
      <c r="Q691" t="s">
        <v>33</v>
      </c>
      <c r="W691" s="32">
        <v>-343.93</v>
      </c>
      <c r="Y691" t="s">
        <v>45</v>
      </c>
      <c r="Z691" t="s">
        <v>1153</v>
      </c>
    </row>
    <row r="692" spans="1:26" x14ac:dyDescent="0.3">
      <c r="A692" t="s">
        <v>26</v>
      </c>
      <c r="B692" t="s">
        <v>27</v>
      </c>
      <c r="C692" s="31">
        <v>2020</v>
      </c>
      <c r="D692" s="31">
        <v>10</v>
      </c>
      <c r="E692" t="s">
        <v>609</v>
      </c>
      <c r="F692" t="s">
        <v>1154</v>
      </c>
      <c r="G692" s="30">
        <v>43931</v>
      </c>
      <c r="H692" s="30">
        <v>43932</v>
      </c>
      <c r="I692" s="31">
        <v>406</v>
      </c>
      <c r="J692" t="s">
        <v>44</v>
      </c>
      <c r="L692" t="s">
        <v>37</v>
      </c>
      <c r="M692" t="s">
        <v>38</v>
      </c>
      <c r="Q692" t="s">
        <v>33</v>
      </c>
      <c r="W692" s="32">
        <v>-13552.23</v>
      </c>
      <c r="Y692" t="s">
        <v>45</v>
      </c>
      <c r="Z692" t="s">
        <v>614</v>
      </c>
    </row>
    <row r="693" spans="1:26" x14ac:dyDescent="0.3">
      <c r="A693" t="s">
        <v>26</v>
      </c>
      <c r="B693" t="s">
        <v>27</v>
      </c>
      <c r="C693" s="31">
        <v>2020</v>
      </c>
      <c r="D693" s="31">
        <v>10</v>
      </c>
      <c r="E693" t="s">
        <v>52</v>
      </c>
      <c r="F693" t="s">
        <v>1168</v>
      </c>
      <c r="G693" s="30">
        <v>43934</v>
      </c>
      <c r="H693" s="30">
        <v>43934</v>
      </c>
      <c r="I693" s="31">
        <v>34</v>
      </c>
      <c r="J693" t="s">
        <v>44</v>
      </c>
      <c r="L693" t="s">
        <v>37</v>
      </c>
      <c r="M693" t="s">
        <v>38</v>
      </c>
      <c r="P693" t="s">
        <v>26</v>
      </c>
      <c r="Q693" t="s">
        <v>33</v>
      </c>
      <c r="R693" t="s">
        <v>558</v>
      </c>
      <c r="W693" s="32">
        <v>-21108.5</v>
      </c>
      <c r="X693" t="s">
        <v>1157</v>
      </c>
      <c r="Y693" t="s">
        <v>45</v>
      </c>
      <c r="Z693" t="s">
        <v>70</v>
      </c>
    </row>
    <row r="694" spans="1:26" x14ac:dyDescent="0.3">
      <c r="A694" t="s">
        <v>26</v>
      </c>
      <c r="B694" t="s">
        <v>27</v>
      </c>
      <c r="C694" s="31">
        <v>2020</v>
      </c>
      <c r="D694" s="31">
        <v>10</v>
      </c>
      <c r="E694" t="s">
        <v>52</v>
      </c>
      <c r="F694" t="s">
        <v>1168</v>
      </c>
      <c r="G694" s="30">
        <v>43934</v>
      </c>
      <c r="H694" s="30">
        <v>43934</v>
      </c>
      <c r="I694" s="31">
        <v>35</v>
      </c>
      <c r="J694" t="s">
        <v>44</v>
      </c>
      <c r="L694" t="s">
        <v>37</v>
      </c>
      <c r="M694" t="s">
        <v>38</v>
      </c>
      <c r="P694" t="s">
        <v>26</v>
      </c>
      <c r="Q694" t="s">
        <v>33</v>
      </c>
      <c r="R694" t="s">
        <v>558</v>
      </c>
      <c r="W694" s="32">
        <v>-22773</v>
      </c>
      <c r="X694" t="s">
        <v>1158</v>
      </c>
      <c r="Y694" t="s">
        <v>45</v>
      </c>
      <c r="Z694" t="s">
        <v>70</v>
      </c>
    </row>
    <row r="695" spans="1:26" x14ac:dyDescent="0.3">
      <c r="A695" t="s">
        <v>26</v>
      </c>
      <c r="B695" t="s">
        <v>27</v>
      </c>
      <c r="C695" s="31">
        <v>2020</v>
      </c>
      <c r="D695" s="31">
        <v>10</v>
      </c>
      <c r="E695" t="s">
        <v>52</v>
      </c>
      <c r="F695" t="s">
        <v>1168</v>
      </c>
      <c r="G695" s="30">
        <v>43934</v>
      </c>
      <c r="H695" s="30">
        <v>43934</v>
      </c>
      <c r="I695" s="31">
        <v>36</v>
      </c>
      <c r="J695" t="s">
        <v>44</v>
      </c>
      <c r="L695" t="s">
        <v>37</v>
      </c>
      <c r="M695" t="s">
        <v>38</v>
      </c>
      <c r="P695" t="s">
        <v>26</v>
      </c>
      <c r="Q695" t="s">
        <v>33</v>
      </c>
      <c r="R695" t="s">
        <v>558</v>
      </c>
      <c r="W695" s="32">
        <v>-29000</v>
      </c>
      <c r="X695" t="s">
        <v>1159</v>
      </c>
      <c r="Y695" t="s">
        <v>45</v>
      </c>
      <c r="Z695" t="s">
        <v>70</v>
      </c>
    </row>
    <row r="696" spans="1:26" x14ac:dyDescent="0.3">
      <c r="A696" t="s">
        <v>26</v>
      </c>
      <c r="B696" t="s">
        <v>27</v>
      </c>
      <c r="C696" s="31">
        <v>2020</v>
      </c>
      <c r="D696" s="31">
        <v>10</v>
      </c>
      <c r="E696" t="s">
        <v>52</v>
      </c>
      <c r="F696" t="s">
        <v>1168</v>
      </c>
      <c r="G696" s="30">
        <v>43934</v>
      </c>
      <c r="H696" s="30">
        <v>43934</v>
      </c>
      <c r="I696" s="31">
        <v>47</v>
      </c>
      <c r="J696" t="s">
        <v>44</v>
      </c>
      <c r="L696" t="s">
        <v>37</v>
      </c>
      <c r="M696" t="s">
        <v>38</v>
      </c>
      <c r="P696" t="s">
        <v>26</v>
      </c>
      <c r="Q696" t="s">
        <v>33</v>
      </c>
      <c r="R696" t="s">
        <v>558</v>
      </c>
      <c r="W696" s="32">
        <v>-13302.31</v>
      </c>
      <c r="X696" t="s">
        <v>1160</v>
      </c>
      <c r="Y696" t="s">
        <v>45</v>
      </c>
      <c r="Z696" t="s">
        <v>70</v>
      </c>
    </row>
    <row r="697" spans="1:26" x14ac:dyDescent="0.3">
      <c r="A697" t="s">
        <v>26</v>
      </c>
      <c r="B697" t="s">
        <v>27</v>
      </c>
      <c r="C697" s="31">
        <v>2020</v>
      </c>
      <c r="D697" s="31">
        <v>10</v>
      </c>
      <c r="E697" t="s">
        <v>52</v>
      </c>
      <c r="F697" t="s">
        <v>1168</v>
      </c>
      <c r="G697" s="30">
        <v>43934</v>
      </c>
      <c r="H697" s="30">
        <v>43934</v>
      </c>
      <c r="I697" s="31">
        <v>59</v>
      </c>
      <c r="J697" t="s">
        <v>44</v>
      </c>
      <c r="L697" t="s">
        <v>37</v>
      </c>
      <c r="M697" t="s">
        <v>38</v>
      </c>
      <c r="P697" t="s">
        <v>26</v>
      </c>
      <c r="Q697" t="s">
        <v>33</v>
      </c>
      <c r="R697" t="s">
        <v>558</v>
      </c>
      <c r="W697" s="32">
        <v>-2715</v>
      </c>
      <c r="X697" t="s">
        <v>1161</v>
      </c>
      <c r="Y697" t="s">
        <v>45</v>
      </c>
      <c r="Z697" t="s">
        <v>70</v>
      </c>
    </row>
    <row r="698" spans="1:26" x14ac:dyDescent="0.3">
      <c r="A698" t="s">
        <v>26</v>
      </c>
      <c r="B698" t="s">
        <v>27</v>
      </c>
      <c r="C698" s="31">
        <v>2020</v>
      </c>
      <c r="D698" s="31">
        <v>10</v>
      </c>
      <c r="E698" t="s">
        <v>836</v>
      </c>
      <c r="F698" t="s">
        <v>1169</v>
      </c>
      <c r="G698" s="30">
        <v>43935</v>
      </c>
      <c r="H698" s="30">
        <v>43938</v>
      </c>
      <c r="I698" s="31">
        <v>11</v>
      </c>
      <c r="J698" t="s">
        <v>44</v>
      </c>
      <c r="L698" t="s">
        <v>37</v>
      </c>
      <c r="M698" t="s">
        <v>38</v>
      </c>
      <c r="P698" t="s">
        <v>26</v>
      </c>
      <c r="Q698" t="s">
        <v>33</v>
      </c>
      <c r="R698" t="s">
        <v>558</v>
      </c>
      <c r="W698" s="32">
        <v>-7385.48</v>
      </c>
      <c r="Y698" t="s">
        <v>45</v>
      </c>
      <c r="Z698" t="s">
        <v>841</v>
      </c>
    </row>
    <row r="699" spans="1:26" x14ac:dyDescent="0.3">
      <c r="A699" t="s">
        <v>26</v>
      </c>
      <c r="B699" t="s">
        <v>27</v>
      </c>
      <c r="C699" s="31">
        <v>2020</v>
      </c>
      <c r="D699" s="31">
        <v>10</v>
      </c>
      <c r="E699" t="s">
        <v>52</v>
      </c>
      <c r="F699" t="s">
        <v>1191</v>
      </c>
      <c r="G699" s="30">
        <v>43944</v>
      </c>
      <c r="H699" s="30">
        <v>43944</v>
      </c>
      <c r="I699" s="31">
        <v>3</v>
      </c>
      <c r="J699" t="s">
        <v>44</v>
      </c>
      <c r="L699" t="s">
        <v>37</v>
      </c>
      <c r="M699" t="s">
        <v>38</v>
      </c>
      <c r="P699" t="s">
        <v>26</v>
      </c>
      <c r="Q699" t="s">
        <v>33</v>
      </c>
      <c r="R699" t="s">
        <v>558</v>
      </c>
      <c r="W699" s="32">
        <v>-16739.830000000002</v>
      </c>
      <c r="X699" t="s">
        <v>1175</v>
      </c>
      <c r="Y699" t="s">
        <v>45</v>
      </c>
      <c r="Z699" t="s">
        <v>70</v>
      </c>
    </row>
    <row r="700" spans="1:26" x14ac:dyDescent="0.3">
      <c r="A700" t="s">
        <v>26</v>
      </c>
      <c r="B700" t="s">
        <v>27</v>
      </c>
      <c r="C700" s="31">
        <v>2020</v>
      </c>
      <c r="D700" s="31">
        <v>10</v>
      </c>
      <c r="E700" t="s">
        <v>52</v>
      </c>
      <c r="F700" t="s">
        <v>1191</v>
      </c>
      <c r="G700" s="30">
        <v>43944</v>
      </c>
      <c r="H700" s="30">
        <v>43944</v>
      </c>
      <c r="I700" s="31">
        <v>6</v>
      </c>
      <c r="J700" t="s">
        <v>44</v>
      </c>
      <c r="L700" t="s">
        <v>37</v>
      </c>
      <c r="M700" t="s">
        <v>38</v>
      </c>
      <c r="P700" t="s">
        <v>26</v>
      </c>
      <c r="Q700" t="s">
        <v>33</v>
      </c>
      <c r="R700" t="s">
        <v>558</v>
      </c>
      <c r="W700" s="32">
        <v>-4600</v>
      </c>
      <c r="X700" t="s">
        <v>1176</v>
      </c>
      <c r="Y700" t="s">
        <v>45</v>
      </c>
      <c r="Z700" t="s">
        <v>70</v>
      </c>
    </row>
    <row r="701" spans="1:26" x14ac:dyDescent="0.3">
      <c r="A701" t="s">
        <v>26</v>
      </c>
      <c r="B701" t="s">
        <v>27</v>
      </c>
      <c r="C701" s="31">
        <v>2020</v>
      </c>
      <c r="D701" s="31">
        <v>10</v>
      </c>
      <c r="E701" t="s">
        <v>52</v>
      </c>
      <c r="F701" t="s">
        <v>1191</v>
      </c>
      <c r="G701" s="30">
        <v>43944</v>
      </c>
      <c r="H701" s="30">
        <v>43944</v>
      </c>
      <c r="I701" s="31">
        <v>7</v>
      </c>
      <c r="J701" t="s">
        <v>44</v>
      </c>
      <c r="L701" t="s">
        <v>37</v>
      </c>
      <c r="M701" t="s">
        <v>38</v>
      </c>
      <c r="P701" t="s">
        <v>26</v>
      </c>
      <c r="Q701" t="s">
        <v>33</v>
      </c>
      <c r="R701" t="s">
        <v>558</v>
      </c>
      <c r="W701" s="32">
        <v>-16272</v>
      </c>
      <c r="X701" t="s">
        <v>1177</v>
      </c>
      <c r="Y701" t="s">
        <v>45</v>
      </c>
      <c r="Z701" t="s">
        <v>70</v>
      </c>
    </row>
    <row r="702" spans="1:26" x14ac:dyDescent="0.3">
      <c r="A702" t="s">
        <v>26</v>
      </c>
      <c r="B702" t="s">
        <v>27</v>
      </c>
      <c r="C702" s="31">
        <v>2020</v>
      </c>
      <c r="D702" s="31">
        <v>10</v>
      </c>
      <c r="E702" t="s">
        <v>52</v>
      </c>
      <c r="F702" t="s">
        <v>1191</v>
      </c>
      <c r="G702" s="30">
        <v>43944</v>
      </c>
      <c r="H702" s="30">
        <v>43944</v>
      </c>
      <c r="I702" s="31">
        <v>8</v>
      </c>
      <c r="J702" t="s">
        <v>44</v>
      </c>
      <c r="L702" t="s">
        <v>37</v>
      </c>
      <c r="M702" t="s">
        <v>38</v>
      </c>
      <c r="P702" t="s">
        <v>26</v>
      </c>
      <c r="Q702" t="s">
        <v>33</v>
      </c>
      <c r="R702" t="s">
        <v>558</v>
      </c>
      <c r="W702" s="32">
        <v>-9562.5</v>
      </c>
      <c r="X702" t="s">
        <v>1178</v>
      </c>
      <c r="Y702" t="s">
        <v>45</v>
      </c>
      <c r="Z702" t="s">
        <v>70</v>
      </c>
    </row>
    <row r="703" spans="1:26" x14ac:dyDescent="0.3">
      <c r="A703" t="s">
        <v>26</v>
      </c>
      <c r="B703" t="s">
        <v>27</v>
      </c>
      <c r="C703" s="31">
        <v>2020</v>
      </c>
      <c r="D703" s="31">
        <v>10</v>
      </c>
      <c r="E703" t="s">
        <v>52</v>
      </c>
      <c r="F703" t="s">
        <v>1191</v>
      </c>
      <c r="G703" s="30">
        <v>43944</v>
      </c>
      <c r="H703" s="30">
        <v>43944</v>
      </c>
      <c r="I703" s="31">
        <v>9</v>
      </c>
      <c r="J703" t="s">
        <v>44</v>
      </c>
      <c r="L703" t="s">
        <v>37</v>
      </c>
      <c r="M703" t="s">
        <v>38</v>
      </c>
      <c r="P703" t="s">
        <v>26</v>
      </c>
      <c r="Q703" t="s">
        <v>33</v>
      </c>
      <c r="R703" t="s">
        <v>558</v>
      </c>
      <c r="W703" s="32">
        <v>-3220.76</v>
      </c>
      <c r="X703" t="s">
        <v>1179</v>
      </c>
      <c r="Y703" t="s">
        <v>45</v>
      </c>
      <c r="Z703" t="s">
        <v>70</v>
      </c>
    </row>
    <row r="704" spans="1:26" x14ac:dyDescent="0.3">
      <c r="A704" t="s">
        <v>26</v>
      </c>
      <c r="B704" t="s">
        <v>27</v>
      </c>
      <c r="C704" s="31">
        <v>2020</v>
      </c>
      <c r="D704" s="31">
        <v>10</v>
      </c>
      <c r="E704" t="s">
        <v>52</v>
      </c>
      <c r="F704" t="s">
        <v>1191</v>
      </c>
      <c r="G704" s="30">
        <v>43944</v>
      </c>
      <c r="H704" s="30">
        <v>43944</v>
      </c>
      <c r="I704" s="31">
        <v>10</v>
      </c>
      <c r="J704" t="s">
        <v>44</v>
      </c>
      <c r="L704" t="s">
        <v>37</v>
      </c>
      <c r="M704" t="s">
        <v>38</v>
      </c>
      <c r="P704" t="s">
        <v>26</v>
      </c>
      <c r="Q704" t="s">
        <v>33</v>
      </c>
      <c r="R704" t="s">
        <v>558</v>
      </c>
      <c r="W704" s="32">
        <v>-21150</v>
      </c>
      <c r="X704" t="s">
        <v>1180</v>
      </c>
      <c r="Y704" t="s">
        <v>45</v>
      </c>
      <c r="Z704" t="s">
        <v>70</v>
      </c>
    </row>
    <row r="705" spans="1:26" x14ac:dyDescent="0.3">
      <c r="A705" t="s">
        <v>26</v>
      </c>
      <c r="B705" t="s">
        <v>27</v>
      </c>
      <c r="C705" s="31">
        <v>2020</v>
      </c>
      <c r="D705" s="31">
        <v>10</v>
      </c>
      <c r="E705" t="s">
        <v>52</v>
      </c>
      <c r="F705" t="s">
        <v>1191</v>
      </c>
      <c r="G705" s="30">
        <v>43944</v>
      </c>
      <c r="H705" s="30">
        <v>43944</v>
      </c>
      <c r="I705" s="31">
        <v>13</v>
      </c>
      <c r="J705" t="s">
        <v>44</v>
      </c>
      <c r="L705" t="s">
        <v>37</v>
      </c>
      <c r="M705" t="s">
        <v>38</v>
      </c>
      <c r="P705" t="s">
        <v>26</v>
      </c>
      <c r="Q705" t="s">
        <v>33</v>
      </c>
      <c r="R705" t="s">
        <v>558</v>
      </c>
      <c r="W705" s="32">
        <v>-4650.4799999999996</v>
      </c>
      <c r="X705" t="s">
        <v>1172</v>
      </c>
      <c r="Y705" t="s">
        <v>45</v>
      </c>
      <c r="Z705" t="s">
        <v>70</v>
      </c>
    </row>
    <row r="706" spans="1:26" x14ac:dyDescent="0.3">
      <c r="A706" t="s">
        <v>26</v>
      </c>
      <c r="B706" t="s">
        <v>27</v>
      </c>
      <c r="C706" s="31">
        <v>2020</v>
      </c>
      <c r="D706" s="31">
        <v>10</v>
      </c>
      <c r="E706" t="s">
        <v>52</v>
      </c>
      <c r="F706" t="s">
        <v>1191</v>
      </c>
      <c r="G706" s="30">
        <v>43944</v>
      </c>
      <c r="H706" s="30">
        <v>43944</v>
      </c>
      <c r="I706" s="31">
        <v>14</v>
      </c>
      <c r="J706" t="s">
        <v>44</v>
      </c>
      <c r="L706" t="s">
        <v>37</v>
      </c>
      <c r="M706" t="s">
        <v>38</v>
      </c>
      <c r="P706" t="s">
        <v>26</v>
      </c>
      <c r="Q706" t="s">
        <v>33</v>
      </c>
      <c r="R706" t="s">
        <v>558</v>
      </c>
      <c r="W706" s="32">
        <v>-3605.18</v>
      </c>
      <c r="X706" t="s">
        <v>1173</v>
      </c>
      <c r="Y706" t="s">
        <v>45</v>
      </c>
      <c r="Z706" t="s">
        <v>70</v>
      </c>
    </row>
    <row r="707" spans="1:26" x14ac:dyDescent="0.3">
      <c r="A707" t="s">
        <v>26</v>
      </c>
      <c r="B707" t="s">
        <v>27</v>
      </c>
      <c r="C707" s="31">
        <v>2020</v>
      </c>
      <c r="D707" s="31">
        <v>10</v>
      </c>
      <c r="E707" t="s">
        <v>52</v>
      </c>
      <c r="F707" t="s">
        <v>1191</v>
      </c>
      <c r="G707" s="30">
        <v>43944</v>
      </c>
      <c r="H707" s="30">
        <v>43944</v>
      </c>
      <c r="I707" s="31">
        <v>15</v>
      </c>
      <c r="J707" t="s">
        <v>44</v>
      </c>
      <c r="L707" t="s">
        <v>37</v>
      </c>
      <c r="M707" t="s">
        <v>38</v>
      </c>
      <c r="P707" t="s">
        <v>26</v>
      </c>
      <c r="Q707" t="s">
        <v>33</v>
      </c>
      <c r="R707" t="s">
        <v>558</v>
      </c>
      <c r="W707" s="32">
        <v>-31120.59</v>
      </c>
      <c r="X707" t="s">
        <v>1174</v>
      </c>
      <c r="Y707" t="s">
        <v>45</v>
      </c>
      <c r="Z707" t="s">
        <v>70</v>
      </c>
    </row>
    <row r="708" spans="1:26" x14ac:dyDescent="0.3">
      <c r="A708" t="s">
        <v>26</v>
      </c>
      <c r="B708" t="s">
        <v>27</v>
      </c>
      <c r="C708" s="31">
        <v>2020</v>
      </c>
      <c r="D708" s="31">
        <v>10</v>
      </c>
      <c r="E708" t="s">
        <v>609</v>
      </c>
      <c r="F708" t="s">
        <v>1195</v>
      </c>
      <c r="G708" s="30">
        <v>43948</v>
      </c>
      <c r="H708" s="30">
        <v>43949</v>
      </c>
      <c r="I708" s="31">
        <v>401</v>
      </c>
      <c r="J708" t="s">
        <v>44</v>
      </c>
      <c r="L708" t="s">
        <v>37</v>
      </c>
      <c r="M708" t="s">
        <v>38</v>
      </c>
      <c r="Q708" t="s">
        <v>33</v>
      </c>
      <c r="W708" s="32">
        <v>-13546.95</v>
      </c>
      <c r="Y708" t="s">
        <v>45</v>
      </c>
      <c r="Z708" t="s">
        <v>614</v>
      </c>
    </row>
    <row r="709" spans="1:26" x14ac:dyDescent="0.3">
      <c r="A709" t="s">
        <v>26</v>
      </c>
      <c r="B709" t="s">
        <v>27</v>
      </c>
      <c r="C709" s="31">
        <v>2020</v>
      </c>
      <c r="D709" s="31">
        <v>10</v>
      </c>
      <c r="E709" t="s">
        <v>39</v>
      </c>
      <c r="F709" t="s">
        <v>1201</v>
      </c>
      <c r="G709" s="30">
        <v>43951</v>
      </c>
      <c r="H709" s="30">
        <v>43958</v>
      </c>
      <c r="I709" s="31">
        <v>50</v>
      </c>
      <c r="J709" t="s">
        <v>44</v>
      </c>
      <c r="L709" t="s">
        <v>37</v>
      </c>
      <c r="M709" t="s">
        <v>38</v>
      </c>
      <c r="Q709" t="s">
        <v>33</v>
      </c>
      <c r="W709" s="32">
        <v>4601.46</v>
      </c>
      <c r="Y709" t="s">
        <v>45</v>
      </c>
      <c r="Z709" t="s">
        <v>1202</v>
      </c>
    </row>
    <row r="710" spans="1:26" x14ac:dyDescent="0.3">
      <c r="A710" t="s">
        <v>26</v>
      </c>
      <c r="B710" t="s">
        <v>27</v>
      </c>
      <c r="C710" s="31">
        <v>2020</v>
      </c>
      <c r="D710" s="31">
        <v>10</v>
      </c>
      <c r="E710" t="s">
        <v>39</v>
      </c>
      <c r="F710" t="s">
        <v>1201</v>
      </c>
      <c r="G710" s="30">
        <v>43951</v>
      </c>
      <c r="H710" s="30">
        <v>43958</v>
      </c>
      <c r="I710" s="31">
        <v>52</v>
      </c>
      <c r="J710" t="s">
        <v>44</v>
      </c>
      <c r="L710" t="s">
        <v>37</v>
      </c>
      <c r="M710" t="s">
        <v>38</v>
      </c>
      <c r="Q710" t="s">
        <v>49</v>
      </c>
      <c r="W710" s="32">
        <v>105.93</v>
      </c>
      <c r="Y710" t="s">
        <v>45</v>
      </c>
      <c r="Z710" t="s">
        <v>1202</v>
      </c>
    </row>
    <row r="711" spans="1:26" x14ac:dyDescent="0.3">
      <c r="A711" t="s">
        <v>26</v>
      </c>
      <c r="B711" t="s">
        <v>27</v>
      </c>
      <c r="C711" s="31">
        <v>2020</v>
      </c>
      <c r="D711" s="31">
        <v>10</v>
      </c>
      <c r="E711" t="s">
        <v>632</v>
      </c>
      <c r="F711" t="s">
        <v>1203</v>
      </c>
      <c r="G711" s="30">
        <v>43951</v>
      </c>
      <c r="H711" s="30">
        <v>43957</v>
      </c>
      <c r="I711" s="31">
        <v>215</v>
      </c>
      <c r="J711" t="s">
        <v>44</v>
      </c>
      <c r="L711" t="s">
        <v>37</v>
      </c>
      <c r="M711" t="s">
        <v>38</v>
      </c>
      <c r="Q711" t="s">
        <v>33</v>
      </c>
      <c r="W711" s="32">
        <v>-75.56</v>
      </c>
      <c r="Y711" t="s">
        <v>45</v>
      </c>
      <c r="Z711" t="s">
        <v>1205</v>
      </c>
    </row>
    <row r="712" spans="1:26" x14ac:dyDescent="0.3">
      <c r="A712" t="s">
        <v>26</v>
      </c>
      <c r="B712" t="s">
        <v>27</v>
      </c>
      <c r="C712" s="31">
        <v>2020</v>
      </c>
      <c r="D712" s="31">
        <v>10</v>
      </c>
      <c r="E712" t="s">
        <v>632</v>
      </c>
      <c r="F712" t="s">
        <v>1206</v>
      </c>
      <c r="G712" s="30">
        <v>43951</v>
      </c>
      <c r="H712" s="30">
        <v>43957</v>
      </c>
      <c r="I712" s="31">
        <v>215</v>
      </c>
      <c r="J712" t="s">
        <v>44</v>
      </c>
      <c r="L712" t="s">
        <v>37</v>
      </c>
      <c r="M712" t="s">
        <v>38</v>
      </c>
      <c r="Q712" t="s">
        <v>33</v>
      </c>
      <c r="W712" s="32">
        <v>-5.7</v>
      </c>
      <c r="Y712" t="s">
        <v>45</v>
      </c>
      <c r="Z712" t="s">
        <v>1208</v>
      </c>
    </row>
    <row r="713" spans="1:26" x14ac:dyDescent="0.3">
      <c r="A713" t="s">
        <v>26</v>
      </c>
      <c r="B713" t="s">
        <v>27</v>
      </c>
      <c r="C713" s="31">
        <v>2020</v>
      </c>
      <c r="D713" s="31">
        <v>10</v>
      </c>
      <c r="E713" t="s">
        <v>632</v>
      </c>
      <c r="F713" t="s">
        <v>1209</v>
      </c>
      <c r="G713" s="30">
        <v>43951</v>
      </c>
      <c r="H713" s="30">
        <v>43957</v>
      </c>
      <c r="I713" s="31">
        <v>215</v>
      </c>
      <c r="J713" t="s">
        <v>44</v>
      </c>
      <c r="L713" t="s">
        <v>37</v>
      </c>
      <c r="M713" t="s">
        <v>38</v>
      </c>
      <c r="Q713" t="s">
        <v>33</v>
      </c>
      <c r="W713" s="32">
        <v>-13.36</v>
      </c>
      <c r="Y713" t="s">
        <v>45</v>
      </c>
      <c r="Z713" t="s">
        <v>1211</v>
      </c>
    </row>
    <row r="714" spans="1:26" x14ac:dyDescent="0.3">
      <c r="A714" t="s">
        <v>26</v>
      </c>
      <c r="B714" t="s">
        <v>27</v>
      </c>
      <c r="C714" s="31">
        <v>2020</v>
      </c>
      <c r="D714" s="31">
        <v>10</v>
      </c>
      <c r="E714" t="s">
        <v>632</v>
      </c>
      <c r="F714" t="s">
        <v>1212</v>
      </c>
      <c r="G714" s="30">
        <v>43951</v>
      </c>
      <c r="H714" s="30">
        <v>43957</v>
      </c>
      <c r="I714" s="31">
        <v>215</v>
      </c>
      <c r="J714" t="s">
        <v>44</v>
      </c>
      <c r="L714" t="s">
        <v>37</v>
      </c>
      <c r="M714" t="s">
        <v>38</v>
      </c>
      <c r="Q714" t="s">
        <v>33</v>
      </c>
      <c r="W714" s="32">
        <v>-9.3000000000000007</v>
      </c>
      <c r="Y714" t="s">
        <v>45</v>
      </c>
      <c r="Z714" t="s">
        <v>1213</v>
      </c>
    </row>
    <row r="715" spans="1:26" x14ac:dyDescent="0.3">
      <c r="A715" t="s">
        <v>26</v>
      </c>
      <c r="B715" t="s">
        <v>27</v>
      </c>
      <c r="C715" s="31">
        <v>2020</v>
      </c>
      <c r="D715" s="31">
        <v>10</v>
      </c>
      <c r="E715" t="s">
        <v>632</v>
      </c>
      <c r="F715" t="s">
        <v>1214</v>
      </c>
      <c r="G715" s="30">
        <v>43951</v>
      </c>
      <c r="H715" s="30">
        <v>43957</v>
      </c>
      <c r="I715" s="31">
        <v>215</v>
      </c>
      <c r="J715" t="s">
        <v>44</v>
      </c>
      <c r="L715" t="s">
        <v>37</v>
      </c>
      <c r="M715" t="s">
        <v>38</v>
      </c>
      <c r="Q715" t="s">
        <v>33</v>
      </c>
      <c r="W715" s="32">
        <v>-1.02</v>
      </c>
      <c r="Y715" t="s">
        <v>45</v>
      </c>
      <c r="Z715" t="s">
        <v>1216</v>
      </c>
    </row>
    <row r="716" spans="1:26" x14ac:dyDescent="0.3">
      <c r="A716" t="s">
        <v>26</v>
      </c>
      <c r="B716" t="s">
        <v>27</v>
      </c>
      <c r="C716" s="31">
        <v>2020</v>
      </c>
      <c r="D716" s="31">
        <v>10</v>
      </c>
      <c r="E716" t="s">
        <v>632</v>
      </c>
      <c r="F716" t="s">
        <v>1217</v>
      </c>
      <c r="G716" s="30">
        <v>43951</v>
      </c>
      <c r="H716" s="30">
        <v>43957</v>
      </c>
      <c r="I716" s="31">
        <v>215</v>
      </c>
      <c r="J716" t="s">
        <v>44</v>
      </c>
      <c r="L716" t="s">
        <v>37</v>
      </c>
      <c r="M716" t="s">
        <v>38</v>
      </c>
      <c r="Q716" t="s">
        <v>33</v>
      </c>
      <c r="W716" s="32">
        <v>-36.24</v>
      </c>
      <c r="Y716" t="s">
        <v>45</v>
      </c>
      <c r="Z716" t="s">
        <v>1218</v>
      </c>
    </row>
    <row r="717" spans="1:26" x14ac:dyDescent="0.3">
      <c r="A717" t="s">
        <v>26</v>
      </c>
      <c r="B717" t="s">
        <v>27</v>
      </c>
      <c r="C717" s="31">
        <v>2020</v>
      </c>
      <c r="D717" s="31">
        <v>10</v>
      </c>
      <c r="E717" t="s">
        <v>632</v>
      </c>
      <c r="F717" t="s">
        <v>1219</v>
      </c>
      <c r="G717" s="30">
        <v>43951</v>
      </c>
      <c r="H717" s="30">
        <v>43957</v>
      </c>
      <c r="I717" s="31">
        <v>215</v>
      </c>
      <c r="J717" t="s">
        <v>44</v>
      </c>
      <c r="L717" t="s">
        <v>37</v>
      </c>
      <c r="M717" t="s">
        <v>38</v>
      </c>
      <c r="Q717" t="s">
        <v>33</v>
      </c>
      <c r="W717" s="32">
        <v>-336.52</v>
      </c>
      <c r="Y717" t="s">
        <v>45</v>
      </c>
      <c r="Z717" t="s">
        <v>1221</v>
      </c>
    </row>
    <row r="718" spans="1:26" x14ac:dyDescent="0.3">
      <c r="A718" t="s">
        <v>26</v>
      </c>
      <c r="B718" t="s">
        <v>27</v>
      </c>
      <c r="C718" s="31">
        <v>2020</v>
      </c>
      <c r="D718" s="31">
        <v>11</v>
      </c>
      <c r="E718" t="s">
        <v>632</v>
      </c>
      <c r="F718" t="s">
        <v>1225</v>
      </c>
      <c r="G718" s="30">
        <v>43956</v>
      </c>
      <c r="H718" s="30">
        <v>43971</v>
      </c>
      <c r="I718" s="31">
        <v>19</v>
      </c>
      <c r="J718" t="s">
        <v>44</v>
      </c>
      <c r="K718" t="s">
        <v>604</v>
      </c>
      <c r="L718" t="s">
        <v>37</v>
      </c>
      <c r="M718" t="s">
        <v>1227</v>
      </c>
      <c r="P718" t="s">
        <v>26</v>
      </c>
      <c r="Q718" t="s">
        <v>33</v>
      </c>
      <c r="R718" t="s">
        <v>558</v>
      </c>
      <c r="W718" s="32">
        <v>-25</v>
      </c>
      <c r="X718" t="s">
        <v>1228</v>
      </c>
      <c r="Y718" t="s">
        <v>1229</v>
      </c>
      <c r="Z718" t="s">
        <v>1230</v>
      </c>
    </row>
    <row r="719" spans="1:26" x14ac:dyDescent="0.3">
      <c r="A719" t="s">
        <v>26</v>
      </c>
      <c r="B719" t="s">
        <v>27</v>
      </c>
      <c r="C719" s="31">
        <v>2020</v>
      </c>
      <c r="D719" s="31">
        <v>11</v>
      </c>
      <c r="E719" t="s">
        <v>52</v>
      </c>
      <c r="F719" t="s">
        <v>1271</v>
      </c>
      <c r="G719" s="30">
        <v>43956</v>
      </c>
      <c r="H719" s="30">
        <v>43957</v>
      </c>
      <c r="I719" s="31">
        <v>3</v>
      </c>
      <c r="J719" t="s">
        <v>44</v>
      </c>
      <c r="L719" t="s">
        <v>37</v>
      </c>
      <c r="M719" t="s">
        <v>38</v>
      </c>
      <c r="P719" t="s">
        <v>26</v>
      </c>
      <c r="Q719" t="s">
        <v>33</v>
      </c>
      <c r="R719" t="s">
        <v>558</v>
      </c>
      <c r="W719" s="32">
        <v>-1650</v>
      </c>
      <c r="X719" t="s">
        <v>1239</v>
      </c>
      <c r="Y719" t="s">
        <v>45</v>
      </c>
      <c r="Z719" t="s">
        <v>70</v>
      </c>
    </row>
    <row r="720" spans="1:26" x14ac:dyDescent="0.3">
      <c r="A720" t="s">
        <v>26</v>
      </c>
      <c r="B720" t="s">
        <v>27</v>
      </c>
      <c r="C720" s="31">
        <v>2020</v>
      </c>
      <c r="D720" s="31">
        <v>11</v>
      </c>
      <c r="E720" t="s">
        <v>52</v>
      </c>
      <c r="F720" t="s">
        <v>1271</v>
      </c>
      <c r="G720" s="30">
        <v>43956</v>
      </c>
      <c r="H720" s="30">
        <v>43957</v>
      </c>
      <c r="I720" s="31">
        <v>4</v>
      </c>
      <c r="J720" t="s">
        <v>44</v>
      </c>
      <c r="L720" t="s">
        <v>37</v>
      </c>
      <c r="M720" t="s">
        <v>38</v>
      </c>
      <c r="P720" t="s">
        <v>26</v>
      </c>
      <c r="Q720" t="s">
        <v>33</v>
      </c>
      <c r="R720" t="s">
        <v>558</v>
      </c>
      <c r="W720" s="32">
        <v>-2934.97</v>
      </c>
      <c r="X720" t="s">
        <v>1240</v>
      </c>
      <c r="Y720" t="s">
        <v>45</v>
      </c>
      <c r="Z720" t="s">
        <v>70</v>
      </c>
    </row>
    <row r="721" spans="1:26" x14ac:dyDescent="0.3">
      <c r="A721" t="s">
        <v>26</v>
      </c>
      <c r="B721" t="s">
        <v>27</v>
      </c>
      <c r="C721" s="31">
        <v>2020</v>
      </c>
      <c r="D721" s="31">
        <v>11</v>
      </c>
      <c r="E721" t="s">
        <v>52</v>
      </c>
      <c r="F721" t="s">
        <v>1271</v>
      </c>
      <c r="G721" s="30">
        <v>43956</v>
      </c>
      <c r="H721" s="30">
        <v>43957</v>
      </c>
      <c r="I721" s="31">
        <v>6</v>
      </c>
      <c r="J721" t="s">
        <v>44</v>
      </c>
      <c r="L721" t="s">
        <v>37</v>
      </c>
      <c r="M721" t="s">
        <v>38</v>
      </c>
      <c r="P721" t="s">
        <v>26</v>
      </c>
      <c r="Q721" t="s">
        <v>55</v>
      </c>
      <c r="R721" t="s">
        <v>558</v>
      </c>
      <c r="W721" s="32">
        <v>-4472</v>
      </c>
      <c r="X721" t="s">
        <v>1243</v>
      </c>
      <c r="Y721" t="s">
        <v>45</v>
      </c>
      <c r="Z721" t="s">
        <v>70</v>
      </c>
    </row>
    <row r="722" spans="1:26" x14ac:dyDescent="0.3">
      <c r="A722" t="s">
        <v>26</v>
      </c>
      <c r="B722" t="s">
        <v>27</v>
      </c>
      <c r="C722" s="31">
        <v>2020</v>
      </c>
      <c r="D722" s="31">
        <v>11</v>
      </c>
      <c r="E722" t="s">
        <v>52</v>
      </c>
      <c r="F722" t="s">
        <v>1271</v>
      </c>
      <c r="G722" s="30">
        <v>43956</v>
      </c>
      <c r="H722" s="30">
        <v>43957</v>
      </c>
      <c r="I722" s="31">
        <v>7</v>
      </c>
      <c r="J722" t="s">
        <v>44</v>
      </c>
      <c r="L722" t="s">
        <v>37</v>
      </c>
      <c r="M722" t="s">
        <v>38</v>
      </c>
      <c r="P722" t="s">
        <v>26</v>
      </c>
      <c r="Q722" t="s">
        <v>33</v>
      </c>
      <c r="R722" t="s">
        <v>558</v>
      </c>
      <c r="W722" s="32">
        <v>-7346</v>
      </c>
      <c r="X722" t="s">
        <v>1244</v>
      </c>
      <c r="Y722" t="s">
        <v>45</v>
      </c>
      <c r="Z722" t="s">
        <v>70</v>
      </c>
    </row>
    <row r="723" spans="1:26" x14ac:dyDescent="0.3">
      <c r="A723" t="s">
        <v>26</v>
      </c>
      <c r="B723" t="s">
        <v>27</v>
      </c>
      <c r="C723" s="31">
        <v>2020</v>
      </c>
      <c r="D723" s="31">
        <v>11</v>
      </c>
      <c r="E723" t="s">
        <v>52</v>
      </c>
      <c r="F723" t="s">
        <v>1271</v>
      </c>
      <c r="G723" s="30">
        <v>43956</v>
      </c>
      <c r="H723" s="30">
        <v>43957</v>
      </c>
      <c r="I723" s="31">
        <v>8</v>
      </c>
      <c r="J723" t="s">
        <v>44</v>
      </c>
      <c r="L723" t="s">
        <v>37</v>
      </c>
      <c r="M723" t="s">
        <v>38</v>
      </c>
      <c r="P723" t="s">
        <v>26</v>
      </c>
      <c r="Q723" t="s">
        <v>33</v>
      </c>
      <c r="R723" t="s">
        <v>558</v>
      </c>
      <c r="W723" s="32">
        <v>-2374</v>
      </c>
      <c r="X723" t="s">
        <v>1245</v>
      </c>
      <c r="Y723" t="s">
        <v>45</v>
      </c>
      <c r="Z723" t="s">
        <v>70</v>
      </c>
    </row>
    <row r="724" spans="1:26" x14ac:dyDescent="0.3">
      <c r="A724" t="s">
        <v>26</v>
      </c>
      <c r="B724" t="s">
        <v>27</v>
      </c>
      <c r="C724" s="31">
        <v>2020</v>
      </c>
      <c r="D724" s="31">
        <v>11</v>
      </c>
      <c r="E724" t="s">
        <v>52</v>
      </c>
      <c r="F724" t="s">
        <v>1271</v>
      </c>
      <c r="G724" s="30">
        <v>43956</v>
      </c>
      <c r="H724" s="30">
        <v>43957</v>
      </c>
      <c r="I724" s="31">
        <v>10</v>
      </c>
      <c r="J724" t="s">
        <v>44</v>
      </c>
      <c r="L724" t="s">
        <v>37</v>
      </c>
      <c r="M724" t="s">
        <v>38</v>
      </c>
      <c r="P724" t="s">
        <v>26</v>
      </c>
      <c r="Q724" t="s">
        <v>33</v>
      </c>
      <c r="R724" t="s">
        <v>558</v>
      </c>
      <c r="W724" s="32">
        <v>-4798</v>
      </c>
      <c r="X724" t="s">
        <v>1241</v>
      </c>
      <c r="Y724" t="s">
        <v>45</v>
      </c>
      <c r="Z724" t="s">
        <v>70</v>
      </c>
    </row>
    <row r="725" spans="1:26" x14ac:dyDescent="0.3">
      <c r="A725" t="s">
        <v>26</v>
      </c>
      <c r="B725" t="s">
        <v>27</v>
      </c>
      <c r="C725" s="31">
        <v>2020</v>
      </c>
      <c r="D725" s="31">
        <v>11</v>
      </c>
      <c r="E725" t="s">
        <v>52</v>
      </c>
      <c r="F725" t="s">
        <v>1271</v>
      </c>
      <c r="G725" s="30">
        <v>43956</v>
      </c>
      <c r="H725" s="30">
        <v>43957</v>
      </c>
      <c r="I725" s="31">
        <v>11</v>
      </c>
      <c r="J725" t="s">
        <v>44</v>
      </c>
      <c r="L725" t="s">
        <v>37</v>
      </c>
      <c r="M725" t="s">
        <v>38</v>
      </c>
      <c r="P725" t="s">
        <v>26</v>
      </c>
      <c r="Q725" t="s">
        <v>33</v>
      </c>
      <c r="R725" t="s">
        <v>558</v>
      </c>
      <c r="W725" s="32">
        <v>-803.59</v>
      </c>
      <c r="X725" t="s">
        <v>1246</v>
      </c>
      <c r="Y725" t="s">
        <v>45</v>
      </c>
      <c r="Z725" t="s">
        <v>70</v>
      </c>
    </row>
    <row r="726" spans="1:26" x14ac:dyDescent="0.3">
      <c r="A726" t="s">
        <v>26</v>
      </c>
      <c r="B726" t="s">
        <v>27</v>
      </c>
      <c r="C726" s="31">
        <v>2020</v>
      </c>
      <c r="D726" s="31">
        <v>11</v>
      </c>
      <c r="E726" t="s">
        <v>52</v>
      </c>
      <c r="F726" t="s">
        <v>1271</v>
      </c>
      <c r="G726" s="30">
        <v>43956</v>
      </c>
      <c r="H726" s="30">
        <v>43957</v>
      </c>
      <c r="I726" s="31">
        <v>12</v>
      </c>
      <c r="J726" t="s">
        <v>44</v>
      </c>
      <c r="L726" t="s">
        <v>37</v>
      </c>
      <c r="M726" t="s">
        <v>38</v>
      </c>
      <c r="P726" t="s">
        <v>26</v>
      </c>
      <c r="Q726" t="s">
        <v>33</v>
      </c>
      <c r="R726" t="s">
        <v>558</v>
      </c>
      <c r="W726" s="32">
        <v>-2418</v>
      </c>
      <c r="X726" t="s">
        <v>1247</v>
      </c>
      <c r="Y726" t="s">
        <v>45</v>
      </c>
      <c r="Z726" t="s">
        <v>70</v>
      </c>
    </row>
    <row r="727" spans="1:26" x14ac:dyDescent="0.3">
      <c r="A727" t="s">
        <v>26</v>
      </c>
      <c r="B727" t="s">
        <v>27</v>
      </c>
      <c r="C727" s="31">
        <v>2020</v>
      </c>
      <c r="D727" s="31">
        <v>11</v>
      </c>
      <c r="E727" t="s">
        <v>52</v>
      </c>
      <c r="F727" t="s">
        <v>1271</v>
      </c>
      <c r="G727" s="30">
        <v>43956</v>
      </c>
      <c r="H727" s="30">
        <v>43957</v>
      </c>
      <c r="I727" s="31">
        <v>13</v>
      </c>
      <c r="J727" t="s">
        <v>44</v>
      </c>
      <c r="L727" t="s">
        <v>37</v>
      </c>
      <c r="M727" t="s">
        <v>38</v>
      </c>
      <c r="P727" t="s">
        <v>26</v>
      </c>
      <c r="Q727" t="s">
        <v>33</v>
      </c>
      <c r="R727" t="s">
        <v>558</v>
      </c>
      <c r="W727" s="32">
        <v>-5012</v>
      </c>
      <c r="X727" t="s">
        <v>1248</v>
      </c>
      <c r="Y727" t="s">
        <v>45</v>
      </c>
      <c r="Z727" t="s">
        <v>70</v>
      </c>
    </row>
    <row r="728" spans="1:26" x14ac:dyDescent="0.3">
      <c r="A728" t="s">
        <v>26</v>
      </c>
      <c r="B728" t="s">
        <v>27</v>
      </c>
      <c r="C728" s="31">
        <v>2020</v>
      </c>
      <c r="D728" s="31">
        <v>11</v>
      </c>
      <c r="E728" t="s">
        <v>52</v>
      </c>
      <c r="F728" t="s">
        <v>1271</v>
      </c>
      <c r="G728" s="30">
        <v>43956</v>
      </c>
      <c r="H728" s="30">
        <v>43957</v>
      </c>
      <c r="I728" s="31">
        <v>18</v>
      </c>
      <c r="J728" t="s">
        <v>44</v>
      </c>
      <c r="L728" t="s">
        <v>37</v>
      </c>
      <c r="M728" t="s">
        <v>38</v>
      </c>
      <c r="P728" t="s">
        <v>26</v>
      </c>
      <c r="Q728" t="s">
        <v>33</v>
      </c>
      <c r="R728" t="s">
        <v>558</v>
      </c>
      <c r="W728" s="32">
        <v>-29425</v>
      </c>
      <c r="X728" t="s">
        <v>1235</v>
      </c>
      <c r="Y728" t="s">
        <v>45</v>
      </c>
      <c r="Z728" t="s">
        <v>70</v>
      </c>
    </row>
    <row r="729" spans="1:26" x14ac:dyDescent="0.3">
      <c r="A729" t="s">
        <v>26</v>
      </c>
      <c r="B729" t="s">
        <v>27</v>
      </c>
      <c r="C729" s="31">
        <v>2020</v>
      </c>
      <c r="D729" s="31">
        <v>11</v>
      </c>
      <c r="E729" t="s">
        <v>52</v>
      </c>
      <c r="F729" t="s">
        <v>1271</v>
      </c>
      <c r="G729" s="30">
        <v>43956</v>
      </c>
      <c r="H729" s="30">
        <v>43957</v>
      </c>
      <c r="I729" s="31">
        <v>19</v>
      </c>
      <c r="J729" t="s">
        <v>44</v>
      </c>
      <c r="L729" t="s">
        <v>37</v>
      </c>
      <c r="M729" t="s">
        <v>38</v>
      </c>
      <c r="P729" t="s">
        <v>26</v>
      </c>
      <c r="Q729" t="s">
        <v>33</v>
      </c>
      <c r="R729" t="s">
        <v>558</v>
      </c>
      <c r="W729" s="32">
        <v>-10672.62</v>
      </c>
      <c r="X729" t="s">
        <v>1236</v>
      </c>
      <c r="Y729" t="s">
        <v>45</v>
      </c>
      <c r="Z729" t="s">
        <v>70</v>
      </c>
    </row>
    <row r="730" spans="1:26" x14ac:dyDescent="0.3">
      <c r="A730" t="s">
        <v>26</v>
      </c>
      <c r="B730" t="s">
        <v>27</v>
      </c>
      <c r="C730" s="31">
        <v>2020</v>
      </c>
      <c r="D730" s="31">
        <v>11</v>
      </c>
      <c r="E730" t="s">
        <v>52</v>
      </c>
      <c r="F730" t="s">
        <v>1271</v>
      </c>
      <c r="G730" s="30">
        <v>43956</v>
      </c>
      <c r="H730" s="30">
        <v>43957</v>
      </c>
      <c r="I730" s="31">
        <v>24</v>
      </c>
      <c r="J730" t="s">
        <v>44</v>
      </c>
      <c r="L730" t="s">
        <v>37</v>
      </c>
      <c r="M730" t="s">
        <v>38</v>
      </c>
      <c r="P730" t="s">
        <v>26</v>
      </c>
      <c r="Q730" t="s">
        <v>33</v>
      </c>
      <c r="R730" t="s">
        <v>558</v>
      </c>
      <c r="W730" s="32">
        <v>-2070</v>
      </c>
      <c r="X730" t="s">
        <v>1232</v>
      </c>
      <c r="Y730" t="s">
        <v>45</v>
      </c>
      <c r="Z730" t="s">
        <v>70</v>
      </c>
    </row>
    <row r="731" spans="1:26" x14ac:dyDescent="0.3">
      <c r="A731" t="s">
        <v>26</v>
      </c>
      <c r="B731" t="s">
        <v>27</v>
      </c>
      <c r="C731" s="31">
        <v>2020</v>
      </c>
      <c r="D731" s="31">
        <v>11</v>
      </c>
      <c r="E731" t="s">
        <v>52</v>
      </c>
      <c r="F731" t="s">
        <v>1271</v>
      </c>
      <c r="G731" s="30">
        <v>43956</v>
      </c>
      <c r="H731" s="30">
        <v>43957</v>
      </c>
      <c r="I731" s="31">
        <v>25</v>
      </c>
      <c r="J731" t="s">
        <v>44</v>
      </c>
      <c r="L731" t="s">
        <v>37</v>
      </c>
      <c r="M731" t="s">
        <v>38</v>
      </c>
      <c r="P731" t="s">
        <v>26</v>
      </c>
      <c r="Q731" t="s">
        <v>33</v>
      </c>
      <c r="R731" t="s">
        <v>558</v>
      </c>
      <c r="W731" s="32">
        <v>-27200</v>
      </c>
      <c r="X731" t="s">
        <v>1233</v>
      </c>
      <c r="Y731" t="s">
        <v>45</v>
      </c>
      <c r="Z731" t="s">
        <v>70</v>
      </c>
    </row>
    <row r="732" spans="1:26" x14ac:dyDescent="0.3">
      <c r="A732" t="s">
        <v>26</v>
      </c>
      <c r="B732" t="s">
        <v>27</v>
      </c>
      <c r="C732" s="31">
        <v>2020</v>
      </c>
      <c r="D732" s="31">
        <v>11</v>
      </c>
      <c r="E732" t="s">
        <v>52</v>
      </c>
      <c r="F732" t="s">
        <v>1271</v>
      </c>
      <c r="G732" s="30">
        <v>43956</v>
      </c>
      <c r="H732" s="30">
        <v>43957</v>
      </c>
      <c r="I732" s="31">
        <v>26</v>
      </c>
      <c r="J732" t="s">
        <v>44</v>
      </c>
      <c r="L732" t="s">
        <v>37</v>
      </c>
      <c r="M732" t="s">
        <v>38</v>
      </c>
      <c r="P732" t="s">
        <v>26</v>
      </c>
      <c r="Q732" t="s">
        <v>33</v>
      </c>
      <c r="R732" t="s">
        <v>558</v>
      </c>
      <c r="W732" s="32">
        <v>-3254.7</v>
      </c>
      <c r="X732" t="s">
        <v>1234</v>
      </c>
      <c r="Y732" t="s">
        <v>45</v>
      </c>
      <c r="Z732" t="s">
        <v>70</v>
      </c>
    </row>
    <row r="733" spans="1:26" x14ac:dyDescent="0.3">
      <c r="A733" t="s">
        <v>26</v>
      </c>
      <c r="B733" t="s">
        <v>27</v>
      </c>
      <c r="C733" s="31">
        <v>2020</v>
      </c>
      <c r="D733" s="31">
        <v>11</v>
      </c>
      <c r="E733" t="s">
        <v>52</v>
      </c>
      <c r="F733" t="s">
        <v>1271</v>
      </c>
      <c r="G733" s="30">
        <v>43956</v>
      </c>
      <c r="H733" s="30">
        <v>43957</v>
      </c>
      <c r="I733" s="31">
        <v>28</v>
      </c>
      <c r="J733" t="s">
        <v>44</v>
      </c>
      <c r="L733" t="s">
        <v>37</v>
      </c>
      <c r="M733" t="s">
        <v>38</v>
      </c>
      <c r="P733" t="s">
        <v>26</v>
      </c>
      <c r="Q733" t="s">
        <v>33</v>
      </c>
      <c r="R733" t="s">
        <v>558</v>
      </c>
      <c r="W733" s="32">
        <v>-2250</v>
      </c>
      <c r="X733" t="s">
        <v>1237</v>
      </c>
      <c r="Y733" t="s">
        <v>45</v>
      </c>
      <c r="Z733" t="s">
        <v>70</v>
      </c>
    </row>
    <row r="734" spans="1:26" x14ac:dyDescent="0.3">
      <c r="A734" t="s">
        <v>26</v>
      </c>
      <c r="B734" t="s">
        <v>27</v>
      </c>
      <c r="C734" s="31">
        <v>2020</v>
      </c>
      <c r="D734" s="31">
        <v>11</v>
      </c>
      <c r="E734" t="s">
        <v>52</v>
      </c>
      <c r="F734" t="s">
        <v>1271</v>
      </c>
      <c r="G734" s="30">
        <v>43956</v>
      </c>
      <c r="H734" s="30">
        <v>43957</v>
      </c>
      <c r="I734" s="31">
        <v>30</v>
      </c>
      <c r="J734" t="s">
        <v>44</v>
      </c>
      <c r="L734" t="s">
        <v>37</v>
      </c>
      <c r="M734" t="s">
        <v>38</v>
      </c>
      <c r="P734" t="s">
        <v>26</v>
      </c>
      <c r="Q734" t="s">
        <v>33</v>
      </c>
      <c r="R734" t="s">
        <v>558</v>
      </c>
      <c r="W734" s="32">
        <v>-7245.85</v>
      </c>
      <c r="X734" t="s">
        <v>1238</v>
      </c>
      <c r="Y734" t="s">
        <v>45</v>
      </c>
      <c r="Z734" t="s">
        <v>70</v>
      </c>
    </row>
    <row r="735" spans="1:26" x14ac:dyDescent="0.3">
      <c r="A735" t="s">
        <v>26</v>
      </c>
      <c r="B735" t="s">
        <v>27</v>
      </c>
      <c r="C735" s="31">
        <v>2020</v>
      </c>
      <c r="D735" s="31">
        <v>11</v>
      </c>
      <c r="E735" t="s">
        <v>52</v>
      </c>
      <c r="F735" t="s">
        <v>1271</v>
      </c>
      <c r="G735" s="30">
        <v>43956</v>
      </c>
      <c r="H735" s="30">
        <v>43957</v>
      </c>
      <c r="I735" s="31">
        <v>34</v>
      </c>
      <c r="J735" t="s">
        <v>44</v>
      </c>
      <c r="L735" t="s">
        <v>37</v>
      </c>
      <c r="M735" t="s">
        <v>38</v>
      </c>
      <c r="P735" t="s">
        <v>26</v>
      </c>
      <c r="Q735" t="s">
        <v>33</v>
      </c>
      <c r="R735" t="s">
        <v>558</v>
      </c>
      <c r="W735" s="32">
        <v>-6250</v>
      </c>
      <c r="X735" t="s">
        <v>1242</v>
      </c>
      <c r="Y735" t="s">
        <v>45</v>
      </c>
      <c r="Z735" t="s">
        <v>70</v>
      </c>
    </row>
    <row r="736" spans="1:26" x14ac:dyDescent="0.3">
      <c r="A736" t="s">
        <v>26</v>
      </c>
      <c r="B736" t="s">
        <v>27</v>
      </c>
      <c r="C736" s="31">
        <v>2020</v>
      </c>
      <c r="D736" s="31">
        <v>11</v>
      </c>
      <c r="E736" t="s">
        <v>836</v>
      </c>
      <c r="F736" t="s">
        <v>1272</v>
      </c>
      <c r="G736" s="30">
        <v>43957</v>
      </c>
      <c r="H736" s="30">
        <v>43964</v>
      </c>
      <c r="I736" s="31">
        <v>23</v>
      </c>
      <c r="J736" t="s">
        <v>44</v>
      </c>
      <c r="L736" t="s">
        <v>37</v>
      </c>
      <c r="M736" t="s">
        <v>38</v>
      </c>
      <c r="P736" t="s">
        <v>26</v>
      </c>
      <c r="Q736" t="s">
        <v>33</v>
      </c>
      <c r="R736" t="s">
        <v>558</v>
      </c>
      <c r="W736" s="32">
        <v>-11338.62</v>
      </c>
      <c r="Y736" t="s">
        <v>45</v>
      </c>
      <c r="Z736" t="s">
        <v>841</v>
      </c>
    </row>
    <row r="737" spans="1:26" x14ac:dyDescent="0.3">
      <c r="A737" t="s">
        <v>26</v>
      </c>
      <c r="B737" t="s">
        <v>27</v>
      </c>
      <c r="C737" s="31">
        <v>2020</v>
      </c>
      <c r="D737" s="31">
        <v>11</v>
      </c>
      <c r="E737" t="s">
        <v>836</v>
      </c>
      <c r="F737" t="s">
        <v>1272</v>
      </c>
      <c r="G737" s="30">
        <v>43957</v>
      </c>
      <c r="H737" s="30">
        <v>43964</v>
      </c>
      <c r="I737" s="31">
        <v>27</v>
      </c>
      <c r="J737" t="s">
        <v>44</v>
      </c>
      <c r="L737" t="s">
        <v>37</v>
      </c>
      <c r="M737" t="s">
        <v>38</v>
      </c>
      <c r="P737" t="s">
        <v>26</v>
      </c>
      <c r="Q737" t="s">
        <v>33</v>
      </c>
      <c r="R737" t="s">
        <v>558</v>
      </c>
      <c r="W737" s="32">
        <v>-6358.16</v>
      </c>
      <c r="Y737" t="s">
        <v>45</v>
      </c>
      <c r="Z737" t="s">
        <v>841</v>
      </c>
    </row>
    <row r="738" spans="1:26" x14ac:dyDescent="0.3">
      <c r="A738" t="s">
        <v>26</v>
      </c>
      <c r="B738" t="s">
        <v>27</v>
      </c>
      <c r="C738" s="31">
        <v>2020</v>
      </c>
      <c r="D738" s="31">
        <v>11</v>
      </c>
      <c r="E738" t="s">
        <v>52</v>
      </c>
      <c r="F738" t="s">
        <v>1273</v>
      </c>
      <c r="G738" s="30">
        <v>43958</v>
      </c>
      <c r="H738" s="30">
        <v>43958</v>
      </c>
      <c r="I738" s="31">
        <v>25</v>
      </c>
      <c r="J738" t="s">
        <v>44</v>
      </c>
      <c r="L738" t="s">
        <v>37</v>
      </c>
      <c r="M738" t="s">
        <v>38</v>
      </c>
      <c r="P738" t="s">
        <v>26</v>
      </c>
      <c r="Q738" t="s">
        <v>33</v>
      </c>
      <c r="R738" t="s">
        <v>558</v>
      </c>
      <c r="W738" s="32">
        <v>-60000</v>
      </c>
      <c r="X738" t="s">
        <v>1223</v>
      </c>
      <c r="Y738" t="s">
        <v>45</v>
      </c>
      <c r="Z738" t="s">
        <v>70</v>
      </c>
    </row>
    <row r="739" spans="1:26" x14ac:dyDescent="0.3">
      <c r="A739" t="s">
        <v>26</v>
      </c>
      <c r="B739" t="s">
        <v>27</v>
      </c>
      <c r="C739" s="31">
        <v>2020</v>
      </c>
      <c r="D739" s="31">
        <v>11</v>
      </c>
      <c r="E739" t="s">
        <v>609</v>
      </c>
      <c r="F739" t="s">
        <v>1274</v>
      </c>
      <c r="G739" s="30">
        <v>43962</v>
      </c>
      <c r="H739" s="30">
        <v>43963</v>
      </c>
      <c r="I739" s="31">
        <v>399</v>
      </c>
      <c r="J739" t="s">
        <v>44</v>
      </c>
      <c r="L739" t="s">
        <v>37</v>
      </c>
      <c r="M739" t="s">
        <v>38</v>
      </c>
      <c r="Q739" t="s">
        <v>33</v>
      </c>
      <c r="W739" s="32">
        <v>-13552.23</v>
      </c>
      <c r="Y739" t="s">
        <v>45</v>
      </c>
      <c r="Z739" t="s">
        <v>614</v>
      </c>
    </row>
    <row r="740" spans="1:26" x14ac:dyDescent="0.3">
      <c r="A740" t="s">
        <v>26</v>
      </c>
      <c r="B740" t="s">
        <v>27</v>
      </c>
      <c r="C740" s="31">
        <v>2020</v>
      </c>
      <c r="D740" s="31">
        <v>11</v>
      </c>
      <c r="E740" t="s">
        <v>632</v>
      </c>
      <c r="F740" t="s">
        <v>1276</v>
      </c>
      <c r="G740" s="30">
        <v>43963</v>
      </c>
      <c r="H740" s="30">
        <v>43964</v>
      </c>
      <c r="I740" s="31">
        <v>29</v>
      </c>
      <c r="J740" t="s">
        <v>44</v>
      </c>
      <c r="L740" t="s">
        <v>37</v>
      </c>
      <c r="M740" t="s">
        <v>38</v>
      </c>
      <c r="Q740" t="s">
        <v>33</v>
      </c>
      <c r="W740" s="32">
        <v>-3575.52</v>
      </c>
      <c r="Y740" t="s">
        <v>45</v>
      </c>
      <c r="Z740" t="s">
        <v>1278</v>
      </c>
    </row>
    <row r="741" spans="1:26" x14ac:dyDescent="0.3">
      <c r="A741" t="s">
        <v>26</v>
      </c>
      <c r="B741" t="s">
        <v>27</v>
      </c>
      <c r="C741" s="31">
        <v>2020</v>
      </c>
      <c r="D741" s="31">
        <v>11</v>
      </c>
      <c r="E741" t="s">
        <v>632</v>
      </c>
      <c r="F741" t="s">
        <v>1276</v>
      </c>
      <c r="G741" s="30">
        <v>43963</v>
      </c>
      <c r="H741" s="30">
        <v>43964</v>
      </c>
      <c r="I741" s="31">
        <v>30</v>
      </c>
      <c r="J741" t="s">
        <v>675</v>
      </c>
      <c r="L741" t="s">
        <v>37</v>
      </c>
      <c r="M741" t="s">
        <v>38</v>
      </c>
      <c r="Q741" t="s">
        <v>33</v>
      </c>
      <c r="W741" s="32">
        <v>3575.52</v>
      </c>
      <c r="Y741" t="s">
        <v>45</v>
      </c>
      <c r="Z741" t="s">
        <v>1278</v>
      </c>
    </row>
    <row r="742" spans="1:26" x14ac:dyDescent="0.3">
      <c r="A742" t="s">
        <v>26</v>
      </c>
      <c r="B742" t="s">
        <v>27</v>
      </c>
      <c r="C742" s="31">
        <v>2020</v>
      </c>
      <c r="D742" s="31">
        <v>11</v>
      </c>
      <c r="E742" t="s">
        <v>632</v>
      </c>
      <c r="F742" t="s">
        <v>1276</v>
      </c>
      <c r="G742" s="30">
        <v>43963</v>
      </c>
      <c r="H742" s="30">
        <v>43964</v>
      </c>
      <c r="I742" s="31">
        <v>31</v>
      </c>
      <c r="J742" t="s">
        <v>44</v>
      </c>
      <c r="L742" t="s">
        <v>37</v>
      </c>
      <c r="M742" t="s">
        <v>38</v>
      </c>
      <c r="Q742" t="s">
        <v>33</v>
      </c>
      <c r="W742" s="32">
        <v>-657.37</v>
      </c>
      <c r="Y742" t="s">
        <v>45</v>
      </c>
      <c r="Z742" t="s">
        <v>1278</v>
      </c>
    </row>
    <row r="743" spans="1:26" x14ac:dyDescent="0.3">
      <c r="A743" t="s">
        <v>26</v>
      </c>
      <c r="B743" t="s">
        <v>27</v>
      </c>
      <c r="C743" s="31">
        <v>2020</v>
      </c>
      <c r="D743" s="31">
        <v>11</v>
      </c>
      <c r="E743" t="s">
        <v>632</v>
      </c>
      <c r="F743" t="s">
        <v>1276</v>
      </c>
      <c r="G743" s="30">
        <v>43963</v>
      </c>
      <c r="H743" s="30">
        <v>43964</v>
      </c>
      <c r="I743" s="31">
        <v>32</v>
      </c>
      <c r="J743" t="s">
        <v>676</v>
      </c>
      <c r="L743" t="s">
        <v>37</v>
      </c>
      <c r="M743" t="s">
        <v>38</v>
      </c>
      <c r="Q743" t="s">
        <v>33</v>
      </c>
      <c r="W743" s="32">
        <v>657.37</v>
      </c>
      <c r="Y743" t="s">
        <v>45</v>
      </c>
      <c r="Z743" t="s">
        <v>1278</v>
      </c>
    </row>
    <row r="744" spans="1:26" x14ac:dyDescent="0.3">
      <c r="A744" t="s">
        <v>26</v>
      </c>
      <c r="B744" t="s">
        <v>27</v>
      </c>
      <c r="C744" s="31">
        <v>2020</v>
      </c>
      <c r="D744" s="31">
        <v>11</v>
      </c>
      <c r="E744" t="s">
        <v>632</v>
      </c>
      <c r="F744" t="s">
        <v>1276</v>
      </c>
      <c r="G744" s="30">
        <v>43963</v>
      </c>
      <c r="H744" s="30">
        <v>43964</v>
      </c>
      <c r="I744" s="31">
        <v>33</v>
      </c>
      <c r="J744" t="s">
        <v>44</v>
      </c>
      <c r="L744" t="s">
        <v>37</v>
      </c>
      <c r="M744" t="s">
        <v>38</v>
      </c>
      <c r="Q744" t="s">
        <v>33</v>
      </c>
      <c r="W744" s="32">
        <v>19407.14</v>
      </c>
      <c r="Y744" t="s">
        <v>45</v>
      </c>
      <c r="Z744" t="s">
        <v>1278</v>
      </c>
    </row>
    <row r="745" spans="1:26" x14ac:dyDescent="0.3">
      <c r="A745" t="s">
        <v>26</v>
      </c>
      <c r="B745" t="s">
        <v>27</v>
      </c>
      <c r="C745" s="31">
        <v>2020</v>
      </c>
      <c r="D745" s="31">
        <v>11</v>
      </c>
      <c r="E745" t="s">
        <v>632</v>
      </c>
      <c r="F745" t="s">
        <v>1276</v>
      </c>
      <c r="G745" s="30">
        <v>43963</v>
      </c>
      <c r="H745" s="30">
        <v>43964</v>
      </c>
      <c r="I745" s="31">
        <v>35</v>
      </c>
      <c r="J745" t="s">
        <v>44</v>
      </c>
      <c r="L745" t="s">
        <v>37</v>
      </c>
      <c r="M745" t="s">
        <v>38</v>
      </c>
      <c r="Q745" t="s">
        <v>33</v>
      </c>
      <c r="W745" s="32">
        <v>-16393.21</v>
      </c>
      <c r="Y745" t="s">
        <v>45</v>
      </c>
      <c r="Z745" t="s">
        <v>1278</v>
      </c>
    </row>
    <row r="746" spans="1:26" x14ac:dyDescent="0.3">
      <c r="A746" t="s">
        <v>26</v>
      </c>
      <c r="B746" t="s">
        <v>27</v>
      </c>
      <c r="C746" s="31">
        <v>2020</v>
      </c>
      <c r="D746" s="31">
        <v>11</v>
      </c>
      <c r="E746" t="s">
        <v>632</v>
      </c>
      <c r="F746" t="s">
        <v>1276</v>
      </c>
      <c r="G746" s="30">
        <v>43963</v>
      </c>
      <c r="H746" s="30">
        <v>43964</v>
      </c>
      <c r="I746" s="31">
        <v>37</v>
      </c>
      <c r="J746" t="s">
        <v>44</v>
      </c>
      <c r="L746" t="s">
        <v>37</v>
      </c>
      <c r="M746" t="s">
        <v>38</v>
      </c>
      <c r="Q746" t="s">
        <v>33</v>
      </c>
      <c r="W746" s="32">
        <v>-3013.93</v>
      </c>
      <c r="Y746" t="s">
        <v>45</v>
      </c>
      <c r="Z746" t="s">
        <v>1278</v>
      </c>
    </row>
    <row r="747" spans="1:26" x14ac:dyDescent="0.3">
      <c r="A747" t="s">
        <v>26</v>
      </c>
      <c r="B747" t="s">
        <v>27</v>
      </c>
      <c r="C747" s="31">
        <v>2020</v>
      </c>
      <c r="D747" s="31">
        <v>11</v>
      </c>
      <c r="E747" t="s">
        <v>632</v>
      </c>
      <c r="F747" t="s">
        <v>1276</v>
      </c>
      <c r="G747" s="30">
        <v>43963</v>
      </c>
      <c r="H747" s="30">
        <v>43964</v>
      </c>
      <c r="I747" s="31">
        <v>39</v>
      </c>
      <c r="J747" t="s">
        <v>44</v>
      </c>
      <c r="L747" t="s">
        <v>37</v>
      </c>
      <c r="M747" t="s">
        <v>38</v>
      </c>
      <c r="Q747" t="s">
        <v>33</v>
      </c>
      <c r="W747" s="32">
        <v>202.37</v>
      </c>
      <c r="Y747" t="s">
        <v>45</v>
      </c>
      <c r="Z747" t="s">
        <v>1278</v>
      </c>
    </row>
    <row r="748" spans="1:26" x14ac:dyDescent="0.3">
      <c r="A748" t="s">
        <v>26</v>
      </c>
      <c r="B748" t="s">
        <v>27</v>
      </c>
      <c r="C748" s="31">
        <v>2020</v>
      </c>
      <c r="D748" s="31">
        <v>11</v>
      </c>
      <c r="E748" t="s">
        <v>632</v>
      </c>
      <c r="F748" t="s">
        <v>1276</v>
      </c>
      <c r="G748" s="30">
        <v>43963</v>
      </c>
      <c r="H748" s="30">
        <v>43964</v>
      </c>
      <c r="I748" s="31">
        <v>41</v>
      </c>
      <c r="J748" t="s">
        <v>44</v>
      </c>
      <c r="L748" t="s">
        <v>37</v>
      </c>
      <c r="M748" t="s">
        <v>38</v>
      </c>
      <c r="Q748" t="s">
        <v>33</v>
      </c>
      <c r="W748" s="32">
        <v>-170.94</v>
      </c>
      <c r="Y748" t="s">
        <v>45</v>
      </c>
      <c r="Z748" t="s">
        <v>1278</v>
      </c>
    </row>
    <row r="749" spans="1:26" x14ac:dyDescent="0.3">
      <c r="A749" t="s">
        <v>26</v>
      </c>
      <c r="B749" t="s">
        <v>27</v>
      </c>
      <c r="C749" s="31">
        <v>2020</v>
      </c>
      <c r="D749" s="31">
        <v>11</v>
      </c>
      <c r="E749" t="s">
        <v>632</v>
      </c>
      <c r="F749" t="s">
        <v>1276</v>
      </c>
      <c r="G749" s="30">
        <v>43963</v>
      </c>
      <c r="H749" s="30">
        <v>43964</v>
      </c>
      <c r="I749" s="31">
        <v>43</v>
      </c>
      <c r="J749" t="s">
        <v>44</v>
      </c>
      <c r="L749" t="s">
        <v>37</v>
      </c>
      <c r="M749" t="s">
        <v>38</v>
      </c>
      <c r="Q749" t="s">
        <v>33</v>
      </c>
      <c r="W749" s="32">
        <v>-31.43</v>
      </c>
      <c r="Y749" t="s">
        <v>45</v>
      </c>
      <c r="Z749" t="s">
        <v>1278</v>
      </c>
    </row>
    <row r="750" spans="1:26" x14ac:dyDescent="0.3">
      <c r="A750" t="s">
        <v>26</v>
      </c>
      <c r="B750" t="s">
        <v>27</v>
      </c>
      <c r="C750" s="31">
        <v>2020</v>
      </c>
      <c r="D750" s="31">
        <v>11</v>
      </c>
      <c r="E750" t="s">
        <v>632</v>
      </c>
      <c r="F750" t="s">
        <v>1276</v>
      </c>
      <c r="G750" s="30">
        <v>43963</v>
      </c>
      <c r="H750" s="30">
        <v>43964</v>
      </c>
      <c r="I750" s="31">
        <v>45</v>
      </c>
      <c r="J750" t="s">
        <v>44</v>
      </c>
      <c r="L750" t="s">
        <v>37</v>
      </c>
      <c r="M750" t="s">
        <v>38</v>
      </c>
      <c r="Q750" t="s">
        <v>33</v>
      </c>
      <c r="W750" s="32">
        <v>2928.65</v>
      </c>
      <c r="Y750" t="s">
        <v>45</v>
      </c>
      <c r="Z750" t="s">
        <v>1278</v>
      </c>
    </row>
    <row r="751" spans="1:26" x14ac:dyDescent="0.3">
      <c r="A751" t="s">
        <v>26</v>
      </c>
      <c r="B751" t="s">
        <v>27</v>
      </c>
      <c r="C751" s="31">
        <v>2020</v>
      </c>
      <c r="D751" s="31">
        <v>11</v>
      </c>
      <c r="E751" t="s">
        <v>632</v>
      </c>
      <c r="F751" t="s">
        <v>1276</v>
      </c>
      <c r="G751" s="30">
        <v>43963</v>
      </c>
      <c r="H751" s="30">
        <v>43964</v>
      </c>
      <c r="I751" s="31">
        <v>47</v>
      </c>
      <c r="J751" t="s">
        <v>44</v>
      </c>
      <c r="L751" t="s">
        <v>37</v>
      </c>
      <c r="M751" t="s">
        <v>38</v>
      </c>
      <c r="Q751" t="s">
        <v>33</v>
      </c>
      <c r="W751" s="32">
        <v>-2473.83</v>
      </c>
      <c r="Y751" t="s">
        <v>45</v>
      </c>
      <c r="Z751" t="s">
        <v>1278</v>
      </c>
    </row>
    <row r="752" spans="1:26" x14ac:dyDescent="0.3">
      <c r="A752" t="s">
        <v>26</v>
      </c>
      <c r="B752" t="s">
        <v>27</v>
      </c>
      <c r="C752" s="31">
        <v>2020</v>
      </c>
      <c r="D752" s="31">
        <v>11</v>
      </c>
      <c r="E752" t="s">
        <v>632</v>
      </c>
      <c r="F752" t="s">
        <v>1276</v>
      </c>
      <c r="G752" s="30">
        <v>43963</v>
      </c>
      <c r="H752" s="30">
        <v>43964</v>
      </c>
      <c r="I752" s="31">
        <v>49</v>
      </c>
      <c r="J752" t="s">
        <v>44</v>
      </c>
      <c r="L752" t="s">
        <v>37</v>
      </c>
      <c r="M752" t="s">
        <v>38</v>
      </c>
      <c r="Q752" t="s">
        <v>33</v>
      </c>
      <c r="W752" s="32">
        <v>-454.82</v>
      </c>
      <c r="Y752" t="s">
        <v>45</v>
      </c>
      <c r="Z752" t="s">
        <v>1278</v>
      </c>
    </row>
    <row r="753" spans="1:26" x14ac:dyDescent="0.3">
      <c r="A753" t="s">
        <v>26</v>
      </c>
      <c r="B753" t="s">
        <v>27</v>
      </c>
      <c r="C753" s="31">
        <v>2020</v>
      </c>
      <c r="D753" s="31">
        <v>11</v>
      </c>
      <c r="E753" t="s">
        <v>632</v>
      </c>
      <c r="F753" t="s">
        <v>1276</v>
      </c>
      <c r="G753" s="30">
        <v>43963</v>
      </c>
      <c r="H753" s="30">
        <v>43964</v>
      </c>
      <c r="I753" s="31">
        <v>51</v>
      </c>
      <c r="J753" t="s">
        <v>44</v>
      </c>
      <c r="L753" t="s">
        <v>37</v>
      </c>
      <c r="M753" t="s">
        <v>38</v>
      </c>
      <c r="Q753" t="s">
        <v>33</v>
      </c>
      <c r="W753" s="32">
        <v>1886.46</v>
      </c>
      <c r="Y753" t="s">
        <v>45</v>
      </c>
      <c r="Z753" t="s">
        <v>1278</v>
      </c>
    </row>
    <row r="754" spans="1:26" x14ac:dyDescent="0.3">
      <c r="A754" t="s">
        <v>26</v>
      </c>
      <c r="B754" t="s">
        <v>27</v>
      </c>
      <c r="C754" s="31">
        <v>2020</v>
      </c>
      <c r="D754" s="31">
        <v>11</v>
      </c>
      <c r="E754" t="s">
        <v>632</v>
      </c>
      <c r="F754" t="s">
        <v>1276</v>
      </c>
      <c r="G754" s="30">
        <v>43963</v>
      </c>
      <c r="H754" s="30">
        <v>43964</v>
      </c>
      <c r="I754" s="31">
        <v>53</v>
      </c>
      <c r="J754" t="s">
        <v>44</v>
      </c>
      <c r="L754" t="s">
        <v>37</v>
      </c>
      <c r="M754" t="s">
        <v>38</v>
      </c>
      <c r="Q754" t="s">
        <v>33</v>
      </c>
      <c r="W754" s="32">
        <v>-1593.49</v>
      </c>
      <c r="Y754" t="s">
        <v>45</v>
      </c>
      <c r="Z754" t="s">
        <v>1278</v>
      </c>
    </row>
    <row r="755" spans="1:26" x14ac:dyDescent="0.3">
      <c r="A755" t="s">
        <v>26</v>
      </c>
      <c r="B755" t="s">
        <v>27</v>
      </c>
      <c r="C755" s="31">
        <v>2020</v>
      </c>
      <c r="D755" s="31">
        <v>11</v>
      </c>
      <c r="E755" t="s">
        <v>632</v>
      </c>
      <c r="F755" t="s">
        <v>1276</v>
      </c>
      <c r="G755" s="30">
        <v>43963</v>
      </c>
      <c r="H755" s="30">
        <v>43964</v>
      </c>
      <c r="I755" s="31">
        <v>55</v>
      </c>
      <c r="J755" t="s">
        <v>44</v>
      </c>
      <c r="L755" t="s">
        <v>37</v>
      </c>
      <c r="M755" t="s">
        <v>38</v>
      </c>
      <c r="Q755" t="s">
        <v>33</v>
      </c>
      <c r="W755" s="32">
        <v>-292.97000000000003</v>
      </c>
      <c r="Y755" t="s">
        <v>45</v>
      </c>
      <c r="Z755" t="s">
        <v>1278</v>
      </c>
    </row>
    <row r="756" spans="1:26" x14ac:dyDescent="0.3">
      <c r="A756" t="s">
        <v>26</v>
      </c>
      <c r="B756" t="s">
        <v>27</v>
      </c>
      <c r="C756" s="31">
        <v>2020</v>
      </c>
      <c r="D756" s="31">
        <v>11</v>
      </c>
      <c r="E756" t="s">
        <v>632</v>
      </c>
      <c r="F756" t="s">
        <v>1276</v>
      </c>
      <c r="G756" s="30">
        <v>43963</v>
      </c>
      <c r="H756" s="30">
        <v>43964</v>
      </c>
      <c r="I756" s="31">
        <v>57</v>
      </c>
      <c r="J756" t="s">
        <v>44</v>
      </c>
      <c r="L756" t="s">
        <v>37</v>
      </c>
      <c r="M756" t="s">
        <v>38</v>
      </c>
      <c r="Q756" t="s">
        <v>33</v>
      </c>
      <c r="W756" s="32">
        <v>1407.7</v>
      </c>
      <c r="Y756" t="s">
        <v>45</v>
      </c>
      <c r="Z756" t="s">
        <v>1278</v>
      </c>
    </row>
    <row r="757" spans="1:26" x14ac:dyDescent="0.3">
      <c r="A757" t="s">
        <v>26</v>
      </c>
      <c r="B757" t="s">
        <v>27</v>
      </c>
      <c r="C757" s="31">
        <v>2020</v>
      </c>
      <c r="D757" s="31">
        <v>11</v>
      </c>
      <c r="E757" t="s">
        <v>632</v>
      </c>
      <c r="F757" t="s">
        <v>1276</v>
      </c>
      <c r="G757" s="30">
        <v>43963</v>
      </c>
      <c r="H757" s="30">
        <v>43964</v>
      </c>
      <c r="I757" s="31">
        <v>59</v>
      </c>
      <c r="J757" t="s">
        <v>44</v>
      </c>
      <c r="L757" t="s">
        <v>37</v>
      </c>
      <c r="M757" t="s">
        <v>38</v>
      </c>
      <c r="Q757" t="s">
        <v>33</v>
      </c>
      <c r="W757" s="32">
        <v>-1189.08</v>
      </c>
      <c r="Y757" t="s">
        <v>45</v>
      </c>
      <c r="Z757" t="s">
        <v>1278</v>
      </c>
    </row>
    <row r="758" spans="1:26" x14ac:dyDescent="0.3">
      <c r="A758" t="s">
        <v>26</v>
      </c>
      <c r="B758" t="s">
        <v>27</v>
      </c>
      <c r="C758" s="31">
        <v>2020</v>
      </c>
      <c r="D758" s="31">
        <v>11</v>
      </c>
      <c r="E758" t="s">
        <v>632</v>
      </c>
      <c r="F758" t="s">
        <v>1276</v>
      </c>
      <c r="G758" s="30">
        <v>43963</v>
      </c>
      <c r="H758" s="30">
        <v>43964</v>
      </c>
      <c r="I758" s="31">
        <v>61</v>
      </c>
      <c r="J758" t="s">
        <v>44</v>
      </c>
      <c r="L758" t="s">
        <v>37</v>
      </c>
      <c r="M758" t="s">
        <v>38</v>
      </c>
      <c r="Q758" t="s">
        <v>33</v>
      </c>
      <c r="W758" s="32">
        <v>-218.62</v>
      </c>
      <c r="Y758" t="s">
        <v>45</v>
      </c>
      <c r="Z758" t="s">
        <v>1278</v>
      </c>
    </row>
    <row r="759" spans="1:26" x14ac:dyDescent="0.3">
      <c r="A759" t="s">
        <v>26</v>
      </c>
      <c r="B759" t="s">
        <v>27</v>
      </c>
      <c r="C759" s="31">
        <v>2020</v>
      </c>
      <c r="D759" s="31">
        <v>11</v>
      </c>
      <c r="E759" t="s">
        <v>632</v>
      </c>
      <c r="F759" t="s">
        <v>1276</v>
      </c>
      <c r="G759" s="30">
        <v>43963</v>
      </c>
      <c r="H759" s="30">
        <v>43964</v>
      </c>
      <c r="I759" s="31">
        <v>63</v>
      </c>
      <c r="J759" t="s">
        <v>44</v>
      </c>
      <c r="L759" t="s">
        <v>37</v>
      </c>
      <c r="M759" t="s">
        <v>38</v>
      </c>
      <c r="Q759" t="s">
        <v>33</v>
      </c>
      <c r="W759" s="32">
        <v>2065.7600000000002</v>
      </c>
      <c r="Y759" t="s">
        <v>45</v>
      </c>
      <c r="Z759" t="s">
        <v>1278</v>
      </c>
    </row>
    <row r="760" spans="1:26" x14ac:dyDescent="0.3">
      <c r="A760" t="s">
        <v>26</v>
      </c>
      <c r="B760" t="s">
        <v>27</v>
      </c>
      <c r="C760" s="31">
        <v>2020</v>
      </c>
      <c r="D760" s="31">
        <v>11</v>
      </c>
      <c r="E760" t="s">
        <v>632</v>
      </c>
      <c r="F760" t="s">
        <v>1276</v>
      </c>
      <c r="G760" s="30">
        <v>43963</v>
      </c>
      <c r="H760" s="30">
        <v>43964</v>
      </c>
      <c r="I760" s="31">
        <v>65</v>
      </c>
      <c r="J760" t="s">
        <v>44</v>
      </c>
      <c r="L760" t="s">
        <v>37</v>
      </c>
      <c r="M760" t="s">
        <v>38</v>
      </c>
      <c r="Q760" t="s">
        <v>33</v>
      </c>
      <c r="W760" s="32">
        <v>-1744.95</v>
      </c>
      <c r="Y760" t="s">
        <v>45</v>
      </c>
      <c r="Z760" t="s">
        <v>1278</v>
      </c>
    </row>
    <row r="761" spans="1:26" x14ac:dyDescent="0.3">
      <c r="A761" t="s">
        <v>26</v>
      </c>
      <c r="B761" t="s">
        <v>27</v>
      </c>
      <c r="C761" s="31">
        <v>2020</v>
      </c>
      <c r="D761" s="31">
        <v>11</v>
      </c>
      <c r="E761" t="s">
        <v>632</v>
      </c>
      <c r="F761" t="s">
        <v>1276</v>
      </c>
      <c r="G761" s="30">
        <v>43963</v>
      </c>
      <c r="H761" s="30">
        <v>43964</v>
      </c>
      <c r="I761" s="31">
        <v>67</v>
      </c>
      <c r="J761" t="s">
        <v>44</v>
      </c>
      <c r="L761" t="s">
        <v>37</v>
      </c>
      <c r="M761" t="s">
        <v>38</v>
      </c>
      <c r="Q761" t="s">
        <v>33</v>
      </c>
      <c r="W761" s="32">
        <v>-320.81</v>
      </c>
      <c r="Y761" t="s">
        <v>45</v>
      </c>
      <c r="Z761" t="s">
        <v>1278</v>
      </c>
    </row>
    <row r="762" spans="1:26" x14ac:dyDescent="0.3">
      <c r="A762" t="s">
        <v>26</v>
      </c>
      <c r="B762" t="s">
        <v>27</v>
      </c>
      <c r="C762" s="31">
        <v>2020</v>
      </c>
      <c r="D762" s="31">
        <v>11</v>
      </c>
      <c r="E762" t="s">
        <v>632</v>
      </c>
      <c r="F762" t="s">
        <v>1281</v>
      </c>
      <c r="G762" s="30">
        <v>43966</v>
      </c>
      <c r="H762" s="30">
        <v>43990</v>
      </c>
      <c r="I762" s="31">
        <v>33</v>
      </c>
      <c r="J762" t="s">
        <v>44</v>
      </c>
      <c r="L762" t="s">
        <v>37</v>
      </c>
      <c r="M762" t="s">
        <v>38</v>
      </c>
      <c r="Q762" t="s">
        <v>33</v>
      </c>
      <c r="W762" s="32">
        <v>27481.42</v>
      </c>
      <c r="Y762" t="s">
        <v>45</v>
      </c>
      <c r="Z762" t="s">
        <v>1283</v>
      </c>
    </row>
    <row r="763" spans="1:26" x14ac:dyDescent="0.3">
      <c r="A763" t="s">
        <v>26</v>
      </c>
      <c r="B763" t="s">
        <v>27</v>
      </c>
      <c r="C763" s="31">
        <v>2020</v>
      </c>
      <c r="D763" s="31">
        <v>11</v>
      </c>
      <c r="E763" t="s">
        <v>609</v>
      </c>
      <c r="F763" t="s">
        <v>1292</v>
      </c>
      <c r="G763" s="30">
        <v>43977</v>
      </c>
      <c r="H763" s="30">
        <v>43978</v>
      </c>
      <c r="I763" s="31">
        <v>398</v>
      </c>
      <c r="J763" t="s">
        <v>44</v>
      </c>
      <c r="L763" t="s">
        <v>37</v>
      </c>
      <c r="M763" t="s">
        <v>38</v>
      </c>
      <c r="Q763" t="s">
        <v>33</v>
      </c>
      <c r="W763" s="32">
        <v>-13546.94</v>
      </c>
      <c r="Y763" t="s">
        <v>45</v>
      </c>
      <c r="Z763" t="s">
        <v>614</v>
      </c>
    </row>
    <row r="764" spans="1:26" x14ac:dyDescent="0.3">
      <c r="A764" t="s">
        <v>26</v>
      </c>
      <c r="B764" t="s">
        <v>27</v>
      </c>
      <c r="C764" s="31">
        <v>2020</v>
      </c>
      <c r="D764" s="31">
        <v>11</v>
      </c>
      <c r="E764" t="s">
        <v>52</v>
      </c>
      <c r="F764" t="s">
        <v>1294</v>
      </c>
      <c r="G764" s="30">
        <v>43978</v>
      </c>
      <c r="H764" s="30">
        <v>43978</v>
      </c>
      <c r="I764" s="31">
        <v>6</v>
      </c>
      <c r="J764" t="s">
        <v>44</v>
      </c>
      <c r="L764" t="s">
        <v>37</v>
      </c>
      <c r="M764" t="s">
        <v>38</v>
      </c>
      <c r="P764" t="s">
        <v>26</v>
      </c>
      <c r="Q764" t="s">
        <v>33</v>
      </c>
      <c r="R764" t="s">
        <v>558</v>
      </c>
      <c r="W764" s="32">
        <v>-28333.33</v>
      </c>
      <c r="X764" t="s">
        <v>1285</v>
      </c>
      <c r="Y764" t="s">
        <v>45</v>
      </c>
      <c r="Z764" t="s">
        <v>70</v>
      </c>
    </row>
    <row r="765" spans="1:26" x14ac:dyDescent="0.3">
      <c r="A765" t="s">
        <v>26</v>
      </c>
      <c r="B765" t="s">
        <v>27</v>
      </c>
      <c r="C765" s="31">
        <v>2020</v>
      </c>
      <c r="D765" s="31">
        <v>11</v>
      </c>
      <c r="E765" t="s">
        <v>52</v>
      </c>
      <c r="F765" t="s">
        <v>1294</v>
      </c>
      <c r="G765" s="30">
        <v>43978</v>
      </c>
      <c r="H765" s="30">
        <v>43978</v>
      </c>
      <c r="I765" s="31">
        <v>7</v>
      </c>
      <c r="J765" t="s">
        <v>44</v>
      </c>
      <c r="L765" t="s">
        <v>37</v>
      </c>
      <c r="M765" t="s">
        <v>38</v>
      </c>
      <c r="P765" t="s">
        <v>26</v>
      </c>
      <c r="Q765" t="s">
        <v>33</v>
      </c>
      <c r="R765" t="s">
        <v>558</v>
      </c>
      <c r="W765" s="32">
        <v>-11282.74</v>
      </c>
      <c r="X765" t="s">
        <v>1286</v>
      </c>
      <c r="Y765" t="s">
        <v>45</v>
      </c>
      <c r="Z765" t="s">
        <v>70</v>
      </c>
    </row>
    <row r="766" spans="1:26" x14ac:dyDescent="0.3">
      <c r="A766" t="s">
        <v>26</v>
      </c>
      <c r="B766" t="s">
        <v>27</v>
      </c>
      <c r="C766" s="31">
        <v>2020</v>
      </c>
      <c r="D766" s="31">
        <v>11</v>
      </c>
      <c r="E766" t="s">
        <v>52</v>
      </c>
      <c r="F766" t="s">
        <v>1294</v>
      </c>
      <c r="G766" s="30">
        <v>43978</v>
      </c>
      <c r="H766" s="30">
        <v>43978</v>
      </c>
      <c r="I766" s="31">
        <v>8</v>
      </c>
      <c r="J766" t="s">
        <v>44</v>
      </c>
      <c r="L766" t="s">
        <v>37</v>
      </c>
      <c r="M766" t="s">
        <v>38</v>
      </c>
      <c r="P766" t="s">
        <v>26</v>
      </c>
      <c r="Q766" t="s">
        <v>33</v>
      </c>
      <c r="R766" t="s">
        <v>558</v>
      </c>
      <c r="W766" s="32">
        <v>-12947.03</v>
      </c>
      <c r="X766" t="s">
        <v>1287</v>
      </c>
      <c r="Y766" t="s">
        <v>45</v>
      </c>
      <c r="Z766" t="s">
        <v>70</v>
      </c>
    </row>
    <row r="767" spans="1:26" x14ac:dyDescent="0.3">
      <c r="A767" t="s">
        <v>26</v>
      </c>
      <c r="B767" t="s">
        <v>27</v>
      </c>
      <c r="C767" s="31">
        <v>2020</v>
      </c>
      <c r="D767" s="31">
        <v>12</v>
      </c>
      <c r="E767" t="s">
        <v>52</v>
      </c>
      <c r="F767" t="s">
        <v>1298</v>
      </c>
      <c r="G767" s="30">
        <v>43983</v>
      </c>
      <c r="H767" s="30">
        <v>43983</v>
      </c>
      <c r="I767" s="31">
        <v>3</v>
      </c>
      <c r="J767" t="s">
        <v>44</v>
      </c>
      <c r="L767" t="s">
        <v>37</v>
      </c>
      <c r="M767" t="s">
        <v>38</v>
      </c>
      <c r="P767" t="s">
        <v>26</v>
      </c>
      <c r="Q767" t="s">
        <v>33</v>
      </c>
      <c r="R767" t="s">
        <v>558</v>
      </c>
      <c r="W767" s="32">
        <v>-12500</v>
      </c>
      <c r="X767" t="s">
        <v>1296</v>
      </c>
      <c r="Y767" t="s">
        <v>45</v>
      </c>
      <c r="Z767" t="s">
        <v>70</v>
      </c>
    </row>
    <row r="768" spans="1:26" x14ac:dyDescent="0.3">
      <c r="A768" t="s">
        <v>26</v>
      </c>
      <c r="B768" t="s">
        <v>27</v>
      </c>
      <c r="C768" s="31">
        <v>2020</v>
      </c>
      <c r="D768" s="31">
        <v>12</v>
      </c>
      <c r="E768" t="s">
        <v>609</v>
      </c>
      <c r="F768" t="s">
        <v>1311</v>
      </c>
      <c r="G768" s="30">
        <v>43992</v>
      </c>
      <c r="H768" s="30">
        <v>43994</v>
      </c>
      <c r="I768" s="31">
        <v>402</v>
      </c>
      <c r="J768" t="s">
        <v>44</v>
      </c>
      <c r="L768" t="s">
        <v>37</v>
      </c>
      <c r="M768" t="s">
        <v>38</v>
      </c>
      <c r="Q768" t="s">
        <v>33</v>
      </c>
      <c r="W768" s="32">
        <v>-13552.24</v>
      </c>
      <c r="Y768" t="s">
        <v>45</v>
      </c>
      <c r="Z768" t="s">
        <v>614</v>
      </c>
    </row>
    <row r="769" spans="1:26" x14ac:dyDescent="0.3">
      <c r="A769" t="s">
        <v>26</v>
      </c>
      <c r="B769" t="s">
        <v>27</v>
      </c>
      <c r="C769" s="31">
        <v>2020</v>
      </c>
      <c r="D769" s="31">
        <v>12</v>
      </c>
      <c r="E769" t="s">
        <v>52</v>
      </c>
      <c r="F769" t="s">
        <v>1313</v>
      </c>
      <c r="G769" s="30">
        <v>43993</v>
      </c>
      <c r="H769" s="30">
        <v>43993</v>
      </c>
      <c r="I769" s="31">
        <v>38</v>
      </c>
      <c r="J769" t="s">
        <v>44</v>
      </c>
      <c r="L769" t="s">
        <v>37</v>
      </c>
      <c r="M769" t="s">
        <v>38</v>
      </c>
      <c r="P769" t="s">
        <v>26</v>
      </c>
      <c r="Q769" t="s">
        <v>33</v>
      </c>
      <c r="R769" t="s">
        <v>558</v>
      </c>
      <c r="W769" s="32">
        <v>-2490</v>
      </c>
      <c r="X769" t="s">
        <v>1304</v>
      </c>
      <c r="Y769" t="s">
        <v>45</v>
      </c>
      <c r="Z769" t="s">
        <v>70</v>
      </c>
    </row>
    <row r="770" spans="1:26" x14ac:dyDescent="0.3">
      <c r="A770" t="s">
        <v>26</v>
      </c>
      <c r="B770" t="s">
        <v>27</v>
      </c>
      <c r="C770" s="31">
        <v>2020</v>
      </c>
      <c r="D770" s="31">
        <v>12</v>
      </c>
      <c r="E770" t="s">
        <v>52</v>
      </c>
      <c r="F770" t="s">
        <v>1313</v>
      </c>
      <c r="G770" s="30">
        <v>43993</v>
      </c>
      <c r="H770" s="30">
        <v>43993</v>
      </c>
      <c r="I770" s="31">
        <v>43</v>
      </c>
      <c r="J770" t="s">
        <v>44</v>
      </c>
      <c r="L770" t="s">
        <v>37</v>
      </c>
      <c r="M770" t="s">
        <v>38</v>
      </c>
      <c r="P770" t="s">
        <v>26</v>
      </c>
      <c r="Q770" t="s">
        <v>33</v>
      </c>
      <c r="R770" t="s">
        <v>558</v>
      </c>
      <c r="W770" s="32">
        <v>-146.81</v>
      </c>
      <c r="X770" t="s">
        <v>1300</v>
      </c>
      <c r="Y770" t="s">
        <v>45</v>
      </c>
      <c r="Z770" t="s">
        <v>70</v>
      </c>
    </row>
    <row r="771" spans="1:26" x14ac:dyDescent="0.3">
      <c r="A771" t="s">
        <v>26</v>
      </c>
      <c r="B771" t="s">
        <v>27</v>
      </c>
      <c r="C771" s="31">
        <v>2020</v>
      </c>
      <c r="D771" s="31">
        <v>12</v>
      </c>
      <c r="E771" t="s">
        <v>52</v>
      </c>
      <c r="F771" t="s">
        <v>1313</v>
      </c>
      <c r="G771" s="30">
        <v>43993</v>
      </c>
      <c r="H771" s="30">
        <v>43993</v>
      </c>
      <c r="I771" s="31">
        <v>44</v>
      </c>
      <c r="J771" t="s">
        <v>44</v>
      </c>
      <c r="L771" t="s">
        <v>37</v>
      </c>
      <c r="M771" t="s">
        <v>38</v>
      </c>
      <c r="P771" t="s">
        <v>26</v>
      </c>
      <c r="Q771" t="s">
        <v>33</v>
      </c>
      <c r="R771" t="s">
        <v>558</v>
      </c>
      <c r="W771" s="32">
        <v>-65992.800000000003</v>
      </c>
      <c r="X771" t="s">
        <v>1301</v>
      </c>
      <c r="Y771" t="s">
        <v>45</v>
      </c>
      <c r="Z771" t="s">
        <v>70</v>
      </c>
    </row>
    <row r="772" spans="1:26" x14ac:dyDescent="0.3">
      <c r="A772" t="s">
        <v>26</v>
      </c>
      <c r="B772" t="s">
        <v>27</v>
      </c>
      <c r="C772" s="31">
        <v>2020</v>
      </c>
      <c r="D772" s="31">
        <v>12</v>
      </c>
      <c r="E772" t="s">
        <v>52</v>
      </c>
      <c r="F772" t="s">
        <v>1313</v>
      </c>
      <c r="G772" s="30">
        <v>43993</v>
      </c>
      <c r="H772" s="30">
        <v>43993</v>
      </c>
      <c r="I772" s="31">
        <v>45</v>
      </c>
      <c r="J772" t="s">
        <v>44</v>
      </c>
      <c r="L772" t="s">
        <v>37</v>
      </c>
      <c r="M772" t="s">
        <v>38</v>
      </c>
      <c r="P772" t="s">
        <v>26</v>
      </c>
      <c r="Q772" t="s">
        <v>33</v>
      </c>
      <c r="R772" t="s">
        <v>558</v>
      </c>
      <c r="W772" s="32">
        <v>-85000</v>
      </c>
      <c r="X772" t="s">
        <v>1302</v>
      </c>
      <c r="Y772" t="s">
        <v>45</v>
      </c>
      <c r="Z772" t="s">
        <v>70</v>
      </c>
    </row>
    <row r="773" spans="1:26" x14ac:dyDescent="0.3">
      <c r="A773" t="s">
        <v>26</v>
      </c>
      <c r="B773" t="s">
        <v>27</v>
      </c>
      <c r="C773" s="31">
        <v>2020</v>
      </c>
      <c r="D773" s="31">
        <v>12</v>
      </c>
      <c r="E773" t="s">
        <v>52</v>
      </c>
      <c r="F773" t="s">
        <v>1313</v>
      </c>
      <c r="G773" s="30">
        <v>43993</v>
      </c>
      <c r="H773" s="30">
        <v>43993</v>
      </c>
      <c r="I773" s="31">
        <v>46</v>
      </c>
      <c r="J773" t="s">
        <v>44</v>
      </c>
      <c r="L773" t="s">
        <v>37</v>
      </c>
      <c r="M773" t="s">
        <v>38</v>
      </c>
      <c r="P773" t="s">
        <v>26</v>
      </c>
      <c r="Q773" t="s">
        <v>33</v>
      </c>
      <c r="R773" t="s">
        <v>558</v>
      </c>
      <c r="W773" s="32">
        <v>-46310</v>
      </c>
      <c r="X773" t="s">
        <v>1303</v>
      </c>
      <c r="Y773" t="s">
        <v>45</v>
      </c>
      <c r="Z773" t="s">
        <v>70</v>
      </c>
    </row>
    <row r="774" spans="1:26" x14ac:dyDescent="0.3">
      <c r="A774" t="s">
        <v>26</v>
      </c>
      <c r="B774" t="s">
        <v>27</v>
      </c>
      <c r="C774" s="31">
        <v>2020</v>
      </c>
      <c r="D774" s="31">
        <v>12</v>
      </c>
      <c r="E774" t="s">
        <v>52</v>
      </c>
      <c r="F774" t="s">
        <v>1320</v>
      </c>
      <c r="G774" s="30">
        <v>44000</v>
      </c>
      <c r="H774" s="30">
        <v>44000</v>
      </c>
      <c r="I774" s="31">
        <v>6</v>
      </c>
      <c r="J774" t="s">
        <v>44</v>
      </c>
      <c r="L774" t="s">
        <v>37</v>
      </c>
      <c r="M774" t="s">
        <v>38</v>
      </c>
      <c r="P774" t="s">
        <v>26</v>
      </c>
      <c r="Q774" t="s">
        <v>33</v>
      </c>
      <c r="R774" t="s">
        <v>558</v>
      </c>
      <c r="W774" s="32">
        <v>-3500</v>
      </c>
      <c r="X774" t="s">
        <v>1315</v>
      </c>
      <c r="Y774" t="s">
        <v>45</v>
      </c>
      <c r="Z774" t="s">
        <v>70</v>
      </c>
    </row>
    <row r="775" spans="1:26" x14ac:dyDescent="0.3">
      <c r="A775" t="s">
        <v>26</v>
      </c>
      <c r="B775" t="s">
        <v>27</v>
      </c>
      <c r="C775" s="31">
        <v>2020</v>
      </c>
      <c r="D775" s="31">
        <v>12</v>
      </c>
      <c r="E775" t="s">
        <v>52</v>
      </c>
      <c r="F775" t="s">
        <v>1320</v>
      </c>
      <c r="G775" s="30">
        <v>44000</v>
      </c>
      <c r="H775" s="30">
        <v>44000</v>
      </c>
      <c r="I775" s="31">
        <v>15</v>
      </c>
      <c r="J775" t="s">
        <v>44</v>
      </c>
      <c r="L775" t="s">
        <v>37</v>
      </c>
      <c r="M775" t="s">
        <v>38</v>
      </c>
      <c r="P775" t="s">
        <v>26</v>
      </c>
      <c r="Q775" t="s">
        <v>33</v>
      </c>
      <c r="R775" t="s">
        <v>558</v>
      </c>
      <c r="W775" s="32">
        <v>-3000</v>
      </c>
      <c r="X775" t="s">
        <v>1316</v>
      </c>
      <c r="Y775" t="s">
        <v>45</v>
      </c>
      <c r="Z775" t="s">
        <v>70</v>
      </c>
    </row>
    <row r="776" spans="1:26" x14ac:dyDescent="0.3">
      <c r="A776" t="s">
        <v>26</v>
      </c>
      <c r="B776" t="s">
        <v>27</v>
      </c>
      <c r="C776" s="31">
        <v>2020</v>
      </c>
      <c r="D776" s="31">
        <v>12</v>
      </c>
      <c r="E776" t="s">
        <v>52</v>
      </c>
      <c r="F776" t="s">
        <v>1320</v>
      </c>
      <c r="G776" s="30">
        <v>44000</v>
      </c>
      <c r="H776" s="30">
        <v>44000</v>
      </c>
      <c r="I776" s="31">
        <v>26</v>
      </c>
      <c r="J776" t="s">
        <v>44</v>
      </c>
      <c r="L776" t="s">
        <v>37</v>
      </c>
      <c r="M776" t="s">
        <v>38</v>
      </c>
      <c r="P776" t="s">
        <v>26</v>
      </c>
      <c r="Q776" t="s">
        <v>33</v>
      </c>
      <c r="R776" t="s">
        <v>558</v>
      </c>
      <c r="W776" s="32">
        <v>-78233.100000000006</v>
      </c>
      <c r="X776" t="s">
        <v>1317</v>
      </c>
      <c r="Y776" t="s">
        <v>45</v>
      </c>
      <c r="Z776" t="s">
        <v>70</v>
      </c>
    </row>
    <row r="777" spans="1:26" x14ac:dyDescent="0.3">
      <c r="A777" t="s">
        <v>26</v>
      </c>
      <c r="B777" t="s">
        <v>27</v>
      </c>
      <c r="C777" s="31">
        <v>2020</v>
      </c>
      <c r="D777" s="31">
        <v>12</v>
      </c>
      <c r="E777" t="s">
        <v>632</v>
      </c>
      <c r="F777" t="s">
        <v>1321</v>
      </c>
      <c r="G777" s="30">
        <v>44004</v>
      </c>
      <c r="H777" s="30">
        <v>44007</v>
      </c>
      <c r="I777" s="31">
        <v>70</v>
      </c>
      <c r="J777" t="s">
        <v>44</v>
      </c>
      <c r="L777" t="s">
        <v>37</v>
      </c>
      <c r="M777" t="s">
        <v>38</v>
      </c>
      <c r="Q777" t="s">
        <v>33</v>
      </c>
      <c r="W777" s="32">
        <v>-36.229999999999997</v>
      </c>
      <c r="Y777" t="s">
        <v>45</v>
      </c>
      <c r="Z777" t="s">
        <v>1324</v>
      </c>
    </row>
    <row r="778" spans="1:26" x14ac:dyDescent="0.3">
      <c r="A778" t="s">
        <v>26</v>
      </c>
      <c r="B778" t="s">
        <v>27</v>
      </c>
      <c r="C778" s="31">
        <v>2020</v>
      </c>
      <c r="D778" s="31">
        <v>12</v>
      </c>
      <c r="E778" t="s">
        <v>632</v>
      </c>
      <c r="F778" t="s">
        <v>1325</v>
      </c>
      <c r="G778" s="30">
        <v>44012</v>
      </c>
      <c r="H778" s="30">
        <v>44027</v>
      </c>
      <c r="I778" s="31">
        <v>47</v>
      </c>
      <c r="J778" t="s">
        <v>44</v>
      </c>
      <c r="L778" t="s">
        <v>37</v>
      </c>
      <c r="M778" t="s">
        <v>38</v>
      </c>
      <c r="Q778" t="s">
        <v>33</v>
      </c>
      <c r="W778" s="32">
        <v>2099.06</v>
      </c>
      <c r="Y778" t="s">
        <v>45</v>
      </c>
      <c r="Z778" t="s">
        <v>1326</v>
      </c>
    </row>
    <row r="779" spans="1:26" x14ac:dyDescent="0.3">
      <c r="A779" t="s">
        <v>26</v>
      </c>
      <c r="B779" t="s">
        <v>27</v>
      </c>
      <c r="C779" s="31">
        <v>2020</v>
      </c>
      <c r="D779" s="31">
        <v>12</v>
      </c>
      <c r="E779" t="s">
        <v>632</v>
      </c>
      <c r="F779" t="s">
        <v>1325</v>
      </c>
      <c r="G779" s="30">
        <v>44012</v>
      </c>
      <c r="H779" s="30">
        <v>44027</v>
      </c>
      <c r="I779" s="31">
        <v>49</v>
      </c>
      <c r="J779" t="s">
        <v>44</v>
      </c>
      <c r="L779" t="s">
        <v>37</v>
      </c>
      <c r="M779" t="s">
        <v>38</v>
      </c>
      <c r="Q779" t="s">
        <v>49</v>
      </c>
      <c r="W779" s="32">
        <v>72.430000000000007</v>
      </c>
      <c r="Y779" t="s">
        <v>45</v>
      </c>
      <c r="Z779" t="s">
        <v>1326</v>
      </c>
    </row>
    <row r="780" spans="1:26" x14ac:dyDescent="0.3">
      <c r="A780" t="s">
        <v>26</v>
      </c>
      <c r="B780" t="s">
        <v>27</v>
      </c>
      <c r="C780" s="31">
        <v>2020</v>
      </c>
      <c r="D780" s="31">
        <v>998</v>
      </c>
      <c r="E780" t="s">
        <v>632</v>
      </c>
      <c r="F780" t="s">
        <v>1327</v>
      </c>
      <c r="G780" s="30">
        <v>44012</v>
      </c>
      <c r="H780" s="30">
        <v>44034</v>
      </c>
      <c r="I780" s="31">
        <v>238</v>
      </c>
      <c r="J780" t="s">
        <v>676</v>
      </c>
      <c r="L780" t="s">
        <v>37</v>
      </c>
      <c r="M780" t="s">
        <v>38</v>
      </c>
      <c r="P780" t="s">
        <v>26</v>
      </c>
      <c r="Q780" t="s">
        <v>33</v>
      </c>
      <c r="R780" t="s">
        <v>558</v>
      </c>
      <c r="W780" s="32">
        <v>-5901.78</v>
      </c>
      <c r="X780" t="s">
        <v>794</v>
      </c>
      <c r="Y780" t="s">
        <v>45</v>
      </c>
      <c r="Z780" t="s">
        <v>1328</v>
      </c>
    </row>
    <row r="781" spans="1:26" x14ac:dyDescent="0.3">
      <c r="A781" t="s">
        <v>26</v>
      </c>
      <c r="B781" t="s">
        <v>27</v>
      </c>
      <c r="C781" s="31">
        <v>2020</v>
      </c>
      <c r="D781" s="31">
        <v>998</v>
      </c>
      <c r="E781" t="s">
        <v>632</v>
      </c>
      <c r="F781" t="s">
        <v>1327</v>
      </c>
      <c r="G781" s="30">
        <v>44012</v>
      </c>
      <c r="H781" s="30">
        <v>44034</v>
      </c>
      <c r="I781" s="31">
        <v>240</v>
      </c>
      <c r="J781" t="s">
        <v>676</v>
      </c>
      <c r="L781" t="s">
        <v>37</v>
      </c>
      <c r="M781" t="s">
        <v>38</v>
      </c>
      <c r="P781" t="s">
        <v>26</v>
      </c>
      <c r="Q781" t="s">
        <v>720</v>
      </c>
      <c r="R781" t="s">
        <v>558</v>
      </c>
      <c r="W781" s="32">
        <v>-50.66</v>
      </c>
      <c r="X781" t="s">
        <v>794</v>
      </c>
      <c r="Y781" t="s">
        <v>45</v>
      </c>
      <c r="Z781" t="s">
        <v>1328</v>
      </c>
    </row>
    <row r="782" spans="1:26" x14ac:dyDescent="0.3">
      <c r="A782" t="s">
        <v>26</v>
      </c>
      <c r="B782" t="s">
        <v>27</v>
      </c>
      <c r="C782" s="31">
        <v>2021</v>
      </c>
      <c r="D782" s="31">
        <v>1</v>
      </c>
      <c r="E782" t="s">
        <v>609</v>
      </c>
      <c r="F782" t="s">
        <v>1329</v>
      </c>
      <c r="G782" s="30">
        <v>44013</v>
      </c>
      <c r="H782" s="30">
        <v>44011</v>
      </c>
      <c r="I782" s="31">
        <v>403</v>
      </c>
      <c r="J782" t="s">
        <v>44</v>
      </c>
      <c r="L782" t="s">
        <v>37</v>
      </c>
      <c r="M782" t="s">
        <v>38</v>
      </c>
      <c r="Q782" t="s">
        <v>33</v>
      </c>
      <c r="W782" s="32">
        <v>-13546.93</v>
      </c>
      <c r="Y782" t="s">
        <v>45</v>
      </c>
      <c r="Z782" t="s">
        <v>614</v>
      </c>
    </row>
    <row r="783" spans="1:26" x14ac:dyDescent="0.3">
      <c r="A783" t="s">
        <v>26</v>
      </c>
      <c r="B783" t="s">
        <v>27</v>
      </c>
      <c r="C783" s="31">
        <v>2021</v>
      </c>
      <c r="D783" s="31">
        <v>1</v>
      </c>
      <c r="E783" t="s">
        <v>609</v>
      </c>
      <c r="F783" t="s">
        <v>1331</v>
      </c>
      <c r="G783" s="30">
        <v>44022</v>
      </c>
      <c r="H783" s="30">
        <v>44023</v>
      </c>
      <c r="I783" s="31">
        <v>398</v>
      </c>
      <c r="J783" t="s">
        <v>44</v>
      </c>
      <c r="L783" t="s">
        <v>37</v>
      </c>
      <c r="M783" t="s">
        <v>38</v>
      </c>
      <c r="Q783" t="s">
        <v>33</v>
      </c>
      <c r="W783" s="32">
        <v>-13636.67</v>
      </c>
      <c r="Y783" t="s">
        <v>45</v>
      </c>
      <c r="Z783" t="s">
        <v>614</v>
      </c>
    </row>
    <row r="784" spans="1:26" x14ac:dyDescent="0.3">
      <c r="A784" t="s">
        <v>26</v>
      </c>
      <c r="B784" t="s">
        <v>27</v>
      </c>
      <c r="C784" s="31">
        <v>2021</v>
      </c>
      <c r="D784" s="31">
        <v>1</v>
      </c>
      <c r="E784" t="s">
        <v>609</v>
      </c>
      <c r="F784" t="s">
        <v>1333</v>
      </c>
      <c r="G784" s="30">
        <v>44039</v>
      </c>
      <c r="H784" s="30">
        <v>44040</v>
      </c>
      <c r="I784" s="31">
        <v>402</v>
      </c>
      <c r="J784" t="s">
        <v>44</v>
      </c>
      <c r="L784" t="s">
        <v>37</v>
      </c>
      <c r="M784" t="s">
        <v>38</v>
      </c>
      <c r="Q784" t="s">
        <v>33</v>
      </c>
      <c r="W784" s="32">
        <v>-13631.4</v>
      </c>
      <c r="Y784" t="s">
        <v>45</v>
      </c>
      <c r="Z784" t="s">
        <v>614</v>
      </c>
    </row>
    <row r="785" spans="1:26" x14ac:dyDescent="0.3">
      <c r="A785" t="s">
        <v>26</v>
      </c>
      <c r="B785" t="s">
        <v>27</v>
      </c>
      <c r="C785" s="31">
        <v>2021</v>
      </c>
      <c r="D785" s="31">
        <v>1</v>
      </c>
      <c r="E785" t="s">
        <v>632</v>
      </c>
      <c r="F785" t="s">
        <v>1335</v>
      </c>
      <c r="G785" s="30">
        <v>44043</v>
      </c>
      <c r="H785" s="30">
        <v>44050</v>
      </c>
      <c r="I785" s="31">
        <v>86</v>
      </c>
      <c r="J785" t="s">
        <v>44</v>
      </c>
      <c r="L785" t="s">
        <v>37</v>
      </c>
      <c r="M785" t="s">
        <v>38</v>
      </c>
      <c r="Q785" t="s">
        <v>33</v>
      </c>
      <c r="W785" s="32">
        <v>-10409.49</v>
      </c>
      <c r="Y785" t="s">
        <v>45</v>
      </c>
      <c r="Z785" t="s">
        <v>1336</v>
      </c>
    </row>
    <row r="786" spans="1:26" x14ac:dyDescent="0.3">
      <c r="A786" t="s">
        <v>26</v>
      </c>
      <c r="B786" t="s">
        <v>27</v>
      </c>
      <c r="C786" s="31">
        <v>2021</v>
      </c>
      <c r="D786" s="31">
        <v>1</v>
      </c>
      <c r="E786" t="s">
        <v>632</v>
      </c>
      <c r="F786" t="s">
        <v>1337</v>
      </c>
      <c r="G786" s="30">
        <v>44043</v>
      </c>
      <c r="H786" s="30">
        <v>44050</v>
      </c>
      <c r="I786" s="31">
        <v>85</v>
      </c>
      <c r="J786" t="s">
        <v>44</v>
      </c>
      <c r="L786" t="s">
        <v>37</v>
      </c>
      <c r="M786" t="s">
        <v>38</v>
      </c>
      <c r="Q786" t="s">
        <v>33</v>
      </c>
      <c r="W786" s="32">
        <v>-5.2</v>
      </c>
      <c r="Y786" t="s">
        <v>45</v>
      </c>
      <c r="Z786" t="s">
        <v>1339</v>
      </c>
    </row>
    <row r="787" spans="1:26" x14ac:dyDescent="0.3">
      <c r="A787" t="s">
        <v>26</v>
      </c>
      <c r="B787" t="s">
        <v>27</v>
      </c>
      <c r="C787" s="31">
        <v>2021</v>
      </c>
      <c r="D787" s="31">
        <v>2</v>
      </c>
      <c r="E787" t="s">
        <v>609</v>
      </c>
      <c r="F787" t="s">
        <v>1340</v>
      </c>
      <c r="G787" s="30">
        <v>44053</v>
      </c>
      <c r="H787" s="30">
        <v>44054</v>
      </c>
      <c r="I787" s="31">
        <v>412</v>
      </c>
      <c r="J787" t="s">
        <v>44</v>
      </c>
      <c r="L787" t="s">
        <v>37</v>
      </c>
      <c r="M787" t="s">
        <v>38</v>
      </c>
      <c r="Q787" t="s">
        <v>33</v>
      </c>
      <c r="W787" s="32">
        <v>-13636.66</v>
      </c>
      <c r="Y787" t="s">
        <v>45</v>
      </c>
      <c r="Z787" t="s">
        <v>614</v>
      </c>
    </row>
    <row r="788" spans="1:26" x14ac:dyDescent="0.3">
      <c r="A788" t="s">
        <v>26</v>
      </c>
      <c r="B788" t="s">
        <v>27</v>
      </c>
      <c r="C788" s="31">
        <v>2021</v>
      </c>
      <c r="D788" s="31">
        <v>2</v>
      </c>
      <c r="E788" t="s">
        <v>52</v>
      </c>
      <c r="F788" t="s">
        <v>1383</v>
      </c>
      <c r="G788" s="30">
        <v>44057</v>
      </c>
      <c r="H788" s="30">
        <v>44057</v>
      </c>
      <c r="I788" s="31">
        <v>3</v>
      </c>
      <c r="J788" t="s">
        <v>44</v>
      </c>
      <c r="L788" t="s">
        <v>37</v>
      </c>
      <c r="M788" t="s">
        <v>38</v>
      </c>
      <c r="P788" t="s">
        <v>26</v>
      </c>
      <c r="Q788" t="s">
        <v>33</v>
      </c>
      <c r="R788" t="s">
        <v>558</v>
      </c>
      <c r="W788" s="32">
        <v>-19357</v>
      </c>
      <c r="X788" t="s">
        <v>1360</v>
      </c>
      <c r="Y788" t="s">
        <v>45</v>
      </c>
      <c r="Z788" t="s">
        <v>70</v>
      </c>
    </row>
    <row r="789" spans="1:26" x14ac:dyDescent="0.3">
      <c r="A789" t="s">
        <v>26</v>
      </c>
      <c r="B789" t="s">
        <v>27</v>
      </c>
      <c r="C789" s="31">
        <v>2021</v>
      </c>
      <c r="D789" s="31">
        <v>2</v>
      </c>
      <c r="E789" t="s">
        <v>52</v>
      </c>
      <c r="F789" t="s">
        <v>1383</v>
      </c>
      <c r="G789" s="30">
        <v>44057</v>
      </c>
      <c r="H789" s="30">
        <v>44057</v>
      </c>
      <c r="I789" s="31">
        <v>4</v>
      </c>
      <c r="J789" t="s">
        <v>44</v>
      </c>
      <c r="L789" t="s">
        <v>37</v>
      </c>
      <c r="M789" t="s">
        <v>38</v>
      </c>
      <c r="P789" t="s">
        <v>26</v>
      </c>
      <c r="Q789" t="s">
        <v>33</v>
      </c>
      <c r="R789" t="s">
        <v>558</v>
      </c>
      <c r="W789" s="32">
        <v>-38561.53</v>
      </c>
      <c r="X789" t="s">
        <v>1361</v>
      </c>
      <c r="Y789" t="s">
        <v>45</v>
      </c>
      <c r="Z789" t="s">
        <v>70</v>
      </c>
    </row>
    <row r="790" spans="1:26" x14ac:dyDescent="0.3">
      <c r="A790" t="s">
        <v>26</v>
      </c>
      <c r="B790" t="s">
        <v>27</v>
      </c>
      <c r="C790" s="31">
        <v>2021</v>
      </c>
      <c r="D790" s="31">
        <v>2</v>
      </c>
      <c r="E790" t="s">
        <v>52</v>
      </c>
      <c r="F790" t="s">
        <v>1383</v>
      </c>
      <c r="G790" s="30">
        <v>44057</v>
      </c>
      <c r="H790" s="30">
        <v>44057</v>
      </c>
      <c r="I790" s="31">
        <v>10</v>
      </c>
      <c r="J790" t="s">
        <v>44</v>
      </c>
      <c r="L790" t="s">
        <v>37</v>
      </c>
      <c r="M790" t="s">
        <v>38</v>
      </c>
      <c r="P790" t="s">
        <v>26</v>
      </c>
      <c r="Q790" t="s">
        <v>33</v>
      </c>
      <c r="R790" t="s">
        <v>558</v>
      </c>
      <c r="W790" s="32">
        <v>-5425.44</v>
      </c>
      <c r="X790" t="s">
        <v>1362</v>
      </c>
      <c r="Y790" t="s">
        <v>45</v>
      </c>
      <c r="Z790" t="s">
        <v>70</v>
      </c>
    </row>
    <row r="791" spans="1:26" x14ac:dyDescent="0.3">
      <c r="A791" t="s">
        <v>26</v>
      </c>
      <c r="B791" t="s">
        <v>27</v>
      </c>
      <c r="C791" s="31">
        <v>2021</v>
      </c>
      <c r="D791" s="31">
        <v>2</v>
      </c>
      <c r="E791" t="s">
        <v>52</v>
      </c>
      <c r="F791" t="s">
        <v>1383</v>
      </c>
      <c r="G791" s="30">
        <v>44057</v>
      </c>
      <c r="H791" s="30">
        <v>44057</v>
      </c>
      <c r="I791" s="31">
        <v>11</v>
      </c>
      <c r="J791" t="s">
        <v>44</v>
      </c>
      <c r="L791" t="s">
        <v>37</v>
      </c>
      <c r="M791" t="s">
        <v>38</v>
      </c>
      <c r="P791" t="s">
        <v>26</v>
      </c>
      <c r="Q791" t="s">
        <v>33</v>
      </c>
      <c r="R791" t="s">
        <v>558</v>
      </c>
      <c r="W791" s="32">
        <v>-6700</v>
      </c>
      <c r="X791" t="s">
        <v>1363</v>
      </c>
      <c r="Y791" t="s">
        <v>45</v>
      </c>
      <c r="Z791" t="s">
        <v>70</v>
      </c>
    </row>
    <row r="792" spans="1:26" x14ac:dyDescent="0.3">
      <c r="A792" t="s">
        <v>26</v>
      </c>
      <c r="B792" t="s">
        <v>27</v>
      </c>
      <c r="C792" s="31">
        <v>2021</v>
      </c>
      <c r="D792" s="31">
        <v>2</v>
      </c>
      <c r="E792" t="s">
        <v>52</v>
      </c>
      <c r="F792" t="s">
        <v>1383</v>
      </c>
      <c r="G792" s="30">
        <v>44057</v>
      </c>
      <c r="H792" s="30">
        <v>44057</v>
      </c>
      <c r="I792" s="31">
        <v>12</v>
      </c>
      <c r="J792" t="s">
        <v>44</v>
      </c>
      <c r="L792" t="s">
        <v>37</v>
      </c>
      <c r="M792" t="s">
        <v>38</v>
      </c>
      <c r="P792" t="s">
        <v>26</v>
      </c>
      <c r="Q792" t="s">
        <v>33</v>
      </c>
      <c r="R792" t="s">
        <v>558</v>
      </c>
      <c r="W792" s="32">
        <v>-4650.4799999999996</v>
      </c>
      <c r="X792" t="s">
        <v>1344</v>
      </c>
      <c r="Y792" t="s">
        <v>45</v>
      </c>
      <c r="Z792" t="s">
        <v>70</v>
      </c>
    </row>
    <row r="793" spans="1:26" x14ac:dyDescent="0.3">
      <c r="A793" t="s">
        <v>26</v>
      </c>
      <c r="B793" t="s">
        <v>27</v>
      </c>
      <c r="C793" s="31">
        <v>2021</v>
      </c>
      <c r="D793" s="31">
        <v>2</v>
      </c>
      <c r="E793" t="s">
        <v>52</v>
      </c>
      <c r="F793" t="s">
        <v>1383</v>
      </c>
      <c r="G793" s="30">
        <v>44057</v>
      </c>
      <c r="H793" s="30">
        <v>44057</v>
      </c>
      <c r="I793" s="31">
        <v>16</v>
      </c>
      <c r="J793" t="s">
        <v>44</v>
      </c>
      <c r="L793" t="s">
        <v>37</v>
      </c>
      <c r="M793" t="s">
        <v>38</v>
      </c>
      <c r="P793" t="s">
        <v>26</v>
      </c>
      <c r="Q793" t="s">
        <v>33</v>
      </c>
      <c r="R793" t="s">
        <v>558</v>
      </c>
      <c r="W793" s="32">
        <v>-5041.1000000000004</v>
      </c>
      <c r="X793" t="s">
        <v>1345</v>
      </c>
      <c r="Y793" t="s">
        <v>45</v>
      </c>
      <c r="Z793" t="s">
        <v>70</v>
      </c>
    </row>
    <row r="794" spans="1:26" x14ac:dyDescent="0.3">
      <c r="A794" t="s">
        <v>26</v>
      </c>
      <c r="B794" t="s">
        <v>27</v>
      </c>
      <c r="C794" s="31">
        <v>2021</v>
      </c>
      <c r="D794" s="31">
        <v>2</v>
      </c>
      <c r="E794" t="s">
        <v>52</v>
      </c>
      <c r="F794" t="s">
        <v>1383</v>
      </c>
      <c r="G794" s="30">
        <v>44057</v>
      </c>
      <c r="H794" s="30">
        <v>44057</v>
      </c>
      <c r="I794" s="31">
        <v>17</v>
      </c>
      <c r="J794" t="s">
        <v>44</v>
      </c>
      <c r="L794" t="s">
        <v>37</v>
      </c>
      <c r="M794" t="s">
        <v>38</v>
      </c>
      <c r="P794" t="s">
        <v>26</v>
      </c>
      <c r="Q794" t="s">
        <v>33</v>
      </c>
      <c r="R794" t="s">
        <v>558</v>
      </c>
      <c r="W794" s="32">
        <v>-3887.6</v>
      </c>
      <c r="X794" t="s">
        <v>1346</v>
      </c>
      <c r="Y794" t="s">
        <v>45</v>
      </c>
      <c r="Z794" t="s">
        <v>70</v>
      </c>
    </row>
    <row r="795" spans="1:26" x14ac:dyDescent="0.3">
      <c r="A795" t="s">
        <v>26</v>
      </c>
      <c r="B795" t="s">
        <v>27</v>
      </c>
      <c r="C795" s="31">
        <v>2021</v>
      </c>
      <c r="D795" s="31">
        <v>2</v>
      </c>
      <c r="E795" t="s">
        <v>52</v>
      </c>
      <c r="F795" t="s">
        <v>1383</v>
      </c>
      <c r="G795" s="30">
        <v>44057</v>
      </c>
      <c r="H795" s="30">
        <v>44057</v>
      </c>
      <c r="I795" s="31">
        <v>18</v>
      </c>
      <c r="J795" t="s">
        <v>44</v>
      </c>
      <c r="L795" t="s">
        <v>37</v>
      </c>
      <c r="M795" t="s">
        <v>38</v>
      </c>
      <c r="P795" t="s">
        <v>26</v>
      </c>
      <c r="Q795" t="s">
        <v>33</v>
      </c>
      <c r="R795" t="s">
        <v>558</v>
      </c>
      <c r="W795" s="32">
        <v>-13860</v>
      </c>
      <c r="X795" t="s">
        <v>1347</v>
      </c>
      <c r="Y795" t="s">
        <v>45</v>
      </c>
      <c r="Z795" t="s">
        <v>70</v>
      </c>
    </row>
    <row r="796" spans="1:26" x14ac:dyDescent="0.3">
      <c r="A796" t="s">
        <v>26</v>
      </c>
      <c r="B796" t="s">
        <v>27</v>
      </c>
      <c r="C796" s="31">
        <v>2021</v>
      </c>
      <c r="D796" s="31">
        <v>2</v>
      </c>
      <c r="E796" t="s">
        <v>52</v>
      </c>
      <c r="F796" t="s">
        <v>1383</v>
      </c>
      <c r="G796" s="30">
        <v>44057</v>
      </c>
      <c r="H796" s="30">
        <v>44057</v>
      </c>
      <c r="I796" s="31">
        <v>19</v>
      </c>
      <c r="J796" t="s">
        <v>44</v>
      </c>
      <c r="L796" t="s">
        <v>37</v>
      </c>
      <c r="M796" t="s">
        <v>38</v>
      </c>
      <c r="P796" t="s">
        <v>26</v>
      </c>
      <c r="Q796" t="s">
        <v>33</v>
      </c>
      <c r="R796" t="s">
        <v>558</v>
      </c>
      <c r="W796" s="32">
        <v>-59150</v>
      </c>
      <c r="X796" t="s">
        <v>1348</v>
      </c>
      <c r="Y796" t="s">
        <v>45</v>
      </c>
      <c r="Z796" t="s">
        <v>70</v>
      </c>
    </row>
    <row r="797" spans="1:26" x14ac:dyDescent="0.3">
      <c r="A797" t="s">
        <v>26</v>
      </c>
      <c r="B797" t="s">
        <v>27</v>
      </c>
      <c r="C797" s="31">
        <v>2021</v>
      </c>
      <c r="D797" s="31">
        <v>2</v>
      </c>
      <c r="E797" t="s">
        <v>52</v>
      </c>
      <c r="F797" t="s">
        <v>1383</v>
      </c>
      <c r="G797" s="30">
        <v>44057</v>
      </c>
      <c r="H797" s="30">
        <v>44057</v>
      </c>
      <c r="I797" s="31">
        <v>20</v>
      </c>
      <c r="J797" t="s">
        <v>44</v>
      </c>
      <c r="L797" t="s">
        <v>37</v>
      </c>
      <c r="M797" t="s">
        <v>38</v>
      </c>
      <c r="P797" t="s">
        <v>26</v>
      </c>
      <c r="Q797" t="s">
        <v>33</v>
      </c>
      <c r="R797" t="s">
        <v>558</v>
      </c>
      <c r="W797" s="32">
        <v>-5625</v>
      </c>
      <c r="X797" t="s">
        <v>1349</v>
      </c>
      <c r="Y797" t="s">
        <v>45</v>
      </c>
      <c r="Z797" t="s">
        <v>70</v>
      </c>
    </row>
    <row r="798" spans="1:26" x14ac:dyDescent="0.3">
      <c r="A798" t="s">
        <v>26</v>
      </c>
      <c r="B798" t="s">
        <v>27</v>
      </c>
      <c r="C798" s="31">
        <v>2021</v>
      </c>
      <c r="D798" s="31">
        <v>2</v>
      </c>
      <c r="E798" t="s">
        <v>52</v>
      </c>
      <c r="F798" t="s">
        <v>1383</v>
      </c>
      <c r="G798" s="30">
        <v>44057</v>
      </c>
      <c r="H798" s="30">
        <v>44057</v>
      </c>
      <c r="I798" s="31">
        <v>21</v>
      </c>
      <c r="J798" t="s">
        <v>44</v>
      </c>
      <c r="L798" t="s">
        <v>37</v>
      </c>
      <c r="M798" t="s">
        <v>38</v>
      </c>
      <c r="P798" t="s">
        <v>26</v>
      </c>
      <c r="Q798" t="s">
        <v>33</v>
      </c>
      <c r="R798" t="s">
        <v>558</v>
      </c>
      <c r="W798" s="32">
        <v>-3600</v>
      </c>
      <c r="X798" t="s">
        <v>1350</v>
      </c>
      <c r="Y798" t="s">
        <v>45</v>
      </c>
      <c r="Z798" t="s">
        <v>70</v>
      </c>
    </row>
    <row r="799" spans="1:26" x14ac:dyDescent="0.3">
      <c r="A799" t="s">
        <v>26</v>
      </c>
      <c r="B799" t="s">
        <v>27</v>
      </c>
      <c r="C799" s="31">
        <v>2021</v>
      </c>
      <c r="D799" s="31">
        <v>2</v>
      </c>
      <c r="E799" t="s">
        <v>52</v>
      </c>
      <c r="F799" t="s">
        <v>1383</v>
      </c>
      <c r="G799" s="30">
        <v>44057</v>
      </c>
      <c r="H799" s="30">
        <v>44057</v>
      </c>
      <c r="I799" s="31">
        <v>24</v>
      </c>
      <c r="J799" t="s">
        <v>44</v>
      </c>
      <c r="L799" t="s">
        <v>37</v>
      </c>
      <c r="M799" t="s">
        <v>38</v>
      </c>
      <c r="P799" t="s">
        <v>26</v>
      </c>
      <c r="Q799" t="s">
        <v>33</v>
      </c>
      <c r="R799" t="s">
        <v>558</v>
      </c>
      <c r="W799" s="32">
        <v>-85000</v>
      </c>
      <c r="X799" t="s">
        <v>1355</v>
      </c>
      <c r="Y799" t="s">
        <v>45</v>
      </c>
      <c r="Z799" t="s">
        <v>70</v>
      </c>
    </row>
    <row r="800" spans="1:26" x14ac:dyDescent="0.3">
      <c r="A800" t="s">
        <v>26</v>
      </c>
      <c r="B800" t="s">
        <v>27</v>
      </c>
      <c r="C800" s="31">
        <v>2021</v>
      </c>
      <c r="D800" s="31">
        <v>2</v>
      </c>
      <c r="E800" t="s">
        <v>52</v>
      </c>
      <c r="F800" t="s">
        <v>1383</v>
      </c>
      <c r="G800" s="30">
        <v>44057</v>
      </c>
      <c r="H800" s="30">
        <v>44057</v>
      </c>
      <c r="I800" s="31">
        <v>25</v>
      </c>
      <c r="J800" t="s">
        <v>44</v>
      </c>
      <c r="L800" t="s">
        <v>37</v>
      </c>
      <c r="M800" t="s">
        <v>38</v>
      </c>
      <c r="P800" t="s">
        <v>26</v>
      </c>
      <c r="Q800" t="s">
        <v>33</v>
      </c>
      <c r="R800" t="s">
        <v>558</v>
      </c>
      <c r="W800" s="32">
        <v>-965.37</v>
      </c>
      <c r="X800" t="s">
        <v>1356</v>
      </c>
      <c r="Y800" t="s">
        <v>45</v>
      </c>
      <c r="Z800" t="s">
        <v>70</v>
      </c>
    </row>
    <row r="801" spans="1:26" x14ac:dyDescent="0.3">
      <c r="A801" t="s">
        <v>26</v>
      </c>
      <c r="B801" t="s">
        <v>27</v>
      </c>
      <c r="C801" s="31">
        <v>2021</v>
      </c>
      <c r="D801" s="31">
        <v>2</v>
      </c>
      <c r="E801" t="s">
        <v>52</v>
      </c>
      <c r="F801" t="s">
        <v>1383</v>
      </c>
      <c r="G801" s="30">
        <v>44057</v>
      </c>
      <c r="H801" s="30">
        <v>44057</v>
      </c>
      <c r="I801" s="31">
        <v>26</v>
      </c>
      <c r="J801" t="s">
        <v>44</v>
      </c>
      <c r="L801" t="s">
        <v>37</v>
      </c>
      <c r="M801" t="s">
        <v>38</v>
      </c>
      <c r="P801" t="s">
        <v>26</v>
      </c>
      <c r="Q801" t="s">
        <v>33</v>
      </c>
      <c r="R801" t="s">
        <v>558</v>
      </c>
      <c r="W801" s="32">
        <v>-84999</v>
      </c>
      <c r="X801" t="s">
        <v>1357</v>
      </c>
      <c r="Y801" t="s">
        <v>45</v>
      </c>
      <c r="Z801" t="s">
        <v>70</v>
      </c>
    </row>
    <row r="802" spans="1:26" x14ac:dyDescent="0.3">
      <c r="A802" t="s">
        <v>26</v>
      </c>
      <c r="B802" t="s">
        <v>27</v>
      </c>
      <c r="C802" s="31">
        <v>2021</v>
      </c>
      <c r="D802" s="31">
        <v>2</v>
      </c>
      <c r="E802" t="s">
        <v>52</v>
      </c>
      <c r="F802" t="s">
        <v>1383</v>
      </c>
      <c r="G802" s="30">
        <v>44057</v>
      </c>
      <c r="H802" s="30">
        <v>44057</v>
      </c>
      <c r="I802" s="31">
        <v>27</v>
      </c>
      <c r="J802" t="s">
        <v>44</v>
      </c>
      <c r="L802" t="s">
        <v>37</v>
      </c>
      <c r="M802" t="s">
        <v>38</v>
      </c>
      <c r="P802" t="s">
        <v>26</v>
      </c>
      <c r="Q802" t="s">
        <v>33</v>
      </c>
      <c r="R802" t="s">
        <v>558</v>
      </c>
      <c r="W802" s="32">
        <v>-960</v>
      </c>
      <c r="X802" t="s">
        <v>1358</v>
      </c>
      <c r="Y802" t="s">
        <v>45</v>
      </c>
      <c r="Z802" t="s">
        <v>70</v>
      </c>
    </row>
    <row r="803" spans="1:26" x14ac:dyDescent="0.3">
      <c r="A803" t="s">
        <v>26</v>
      </c>
      <c r="B803" t="s">
        <v>27</v>
      </c>
      <c r="C803" s="31">
        <v>2021</v>
      </c>
      <c r="D803" s="31">
        <v>2</v>
      </c>
      <c r="E803" t="s">
        <v>52</v>
      </c>
      <c r="F803" t="s">
        <v>1383</v>
      </c>
      <c r="G803" s="30">
        <v>44057</v>
      </c>
      <c r="H803" s="30">
        <v>44057</v>
      </c>
      <c r="I803" s="31">
        <v>28</v>
      </c>
      <c r="J803" t="s">
        <v>44</v>
      </c>
      <c r="L803" t="s">
        <v>37</v>
      </c>
      <c r="M803" t="s">
        <v>38</v>
      </c>
      <c r="P803" t="s">
        <v>26</v>
      </c>
      <c r="Q803" t="s">
        <v>33</v>
      </c>
      <c r="R803" t="s">
        <v>558</v>
      </c>
      <c r="W803" s="32">
        <v>-4950</v>
      </c>
      <c r="X803" t="s">
        <v>1351</v>
      </c>
      <c r="Y803" t="s">
        <v>45</v>
      </c>
      <c r="Z803" t="s">
        <v>70</v>
      </c>
    </row>
    <row r="804" spans="1:26" x14ac:dyDescent="0.3">
      <c r="A804" t="s">
        <v>26</v>
      </c>
      <c r="B804" t="s">
        <v>27</v>
      </c>
      <c r="C804" s="31">
        <v>2021</v>
      </c>
      <c r="D804" s="31">
        <v>2</v>
      </c>
      <c r="E804" t="s">
        <v>52</v>
      </c>
      <c r="F804" t="s">
        <v>1383</v>
      </c>
      <c r="G804" s="30">
        <v>44057</v>
      </c>
      <c r="H804" s="30">
        <v>44057</v>
      </c>
      <c r="I804" s="31">
        <v>29</v>
      </c>
      <c r="J804" t="s">
        <v>44</v>
      </c>
      <c r="L804" t="s">
        <v>37</v>
      </c>
      <c r="M804" t="s">
        <v>38</v>
      </c>
      <c r="P804" t="s">
        <v>26</v>
      </c>
      <c r="Q804" t="s">
        <v>33</v>
      </c>
      <c r="R804" t="s">
        <v>558</v>
      </c>
      <c r="W804" s="32">
        <v>-5905.14</v>
      </c>
      <c r="X804" t="s">
        <v>1352</v>
      </c>
      <c r="Y804" t="s">
        <v>45</v>
      </c>
      <c r="Z804" t="s">
        <v>70</v>
      </c>
    </row>
    <row r="805" spans="1:26" x14ac:dyDescent="0.3">
      <c r="A805" t="s">
        <v>26</v>
      </c>
      <c r="B805" t="s">
        <v>27</v>
      </c>
      <c r="C805" s="31">
        <v>2021</v>
      </c>
      <c r="D805" s="31">
        <v>2</v>
      </c>
      <c r="E805" t="s">
        <v>52</v>
      </c>
      <c r="F805" t="s">
        <v>1383</v>
      </c>
      <c r="G805" s="30">
        <v>44057</v>
      </c>
      <c r="H805" s="30">
        <v>44057</v>
      </c>
      <c r="I805" s="31">
        <v>30</v>
      </c>
      <c r="J805" t="s">
        <v>44</v>
      </c>
      <c r="L805" t="s">
        <v>37</v>
      </c>
      <c r="M805" t="s">
        <v>38</v>
      </c>
      <c r="P805" t="s">
        <v>26</v>
      </c>
      <c r="Q805" t="s">
        <v>33</v>
      </c>
      <c r="R805" t="s">
        <v>558</v>
      </c>
      <c r="W805" s="32">
        <v>-3281.5</v>
      </c>
      <c r="X805" t="s">
        <v>1343</v>
      </c>
      <c r="Y805" t="s">
        <v>45</v>
      </c>
      <c r="Z805" t="s">
        <v>70</v>
      </c>
    </row>
    <row r="806" spans="1:26" x14ac:dyDescent="0.3">
      <c r="A806" t="s">
        <v>26</v>
      </c>
      <c r="B806" t="s">
        <v>27</v>
      </c>
      <c r="C806" s="31">
        <v>2021</v>
      </c>
      <c r="D806" s="31">
        <v>2</v>
      </c>
      <c r="E806" t="s">
        <v>52</v>
      </c>
      <c r="F806" t="s">
        <v>1383</v>
      </c>
      <c r="G806" s="30">
        <v>44057</v>
      </c>
      <c r="H806" s="30">
        <v>44057</v>
      </c>
      <c r="I806" s="31">
        <v>31</v>
      </c>
      <c r="J806" t="s">
        <v>44</v>
      </c>
      <c r="L806" t="s">
        <v>37</v>
      </c>
      <c r="M806" t="s">
        <v>38</v>
      </c>
      <c r="P806" t="s">
        <v>26</v>
      </c>
      <c r="Q806" t="s">
        <v>33</v>
      </c>
      <c r="R806" t="s">
        <v>558</v>
      </c>
      <c r="W806" s="32">
        <v>-525.61</v>
      </c>
      <c r="X806" t="s">
        <v>1359</v>
      </c>
      <c r="Y806" t="s">
        <v>45</v>
      </c>
      <c r="Z806" t="s">
        <v>70</v>
      </c>
    </row>
    <row r="807" spans="1:26" x14ac:dyDescent="0.3">
      <c r="A807" t="s">
        <v>26</v>
      </c>
      <c r="B807" t="s">
        <v>27</v>
      </c>
      <c r="C807" s="31">
        <v>2021</v>
      </c>
      <c r="D807" s="31">
        <v>2</v>
      </c>
      <c r="E807" t="s">
        <v>52</v>
      </c>
      <c r="F807" t="s">
        <v>1384</v>
      </c>
      <c r="G807" s="30">
        <v>44061</v>
      </c>
      <c r="H807" s="30">
        <v>44061</v>
      </c>
      <c r="I807" s="31">
        <v>171</v>
      </c>
      <c r="J807" t="s">
        <v>44</v>
      </c>
      <c r="L807" t="s">
        <v>37</v>
      </c>
      <c r="M807" t="s">
        <v>38</v>
      </c>
      <c r="P807" t="s">
        <v>26</v>
      </c>
      <c r="Q807" t="s">
        <v>33</v>
      </c>
      <c r="R807" t="s">
        <v>558</v>
      </c>
      <c r="W807" s="32">
        <v>-250</v>
      </c>
      <c r="X807" t="s">
        <v>1353</v>
      </c>
      <c r="Y807" t="s">
        <v>45</v>
      </c>
      <c r="Z807" t="s">
        <v>70</v>
      </c>
    </row>
    <row r="808" spans="1:26" x14ac:dyDescent="0.3">
      <c r="A808" t="s">
        <v>26</v>
      </c>
      <c r="B808" t="s">
        <v>27</v>
      </c>
      <c r="C808" s="31">
        <v>2021</v>
      </c>
      <c r="D808" s="31">
        <v>2</v>
      </c>
      <c r="E808" t="s">
        <v>52</v>
      </c>
      <c r="F808" t="s">
        <v>1384</v>
      </c>
      <c r="G808" s="30">
        <v>44061</v>
      </c>
      <c r="H808" s="30">
        <v>44061</v>
      </c>
      <c r="I808" s="31">
        <v>172</v>
      </c>
      <c r="J808" t="s">
        <v>44</v>
      </c>
      <c r="L808" t="s">
        <v>37</v>
      </c>
      <c r="M808" t="s">
        <v>38</v>
      </c>
      <c r="P808" t="s">
        <v>26</v>
      </c>
      <c r="Q808" t="s">
        <v>33</v>
      </c>
      <c r="R808" t="s">
        <v>558</v>
      </c>
      <c r="W808" s="32">
        <v>-10050</v>
      </c>
      <c r="X808" t="s">
        <v>1354</v>
      </c>
      <c r="Y808" t="s">
        <v>45</v>
      </c>
      <c r="Z808" t="s">
        <v>70</v>
      </c>
    </row>
    <row r="809" spans="1:26" x14ac:dyDescent="0.3">
      <c r="A809" t="s">
        <v>26</v>
      </c>
      <c r="B809" t="s">
        <v>27</v>
      </c>
      <c r="C809" s="31">
        <v>2021</v>
      </c>
      <c r="D809" s="31">
        <v>2</v>
      </c>
      <c r="E809" t="s">
        <v>609</v>
      </c>
      <c r="F809" t="s">
        <v>1385</v>
      </c>
      <c r="G809" s="30">
        <v>44069</v>
      </c>
      <c r="H809" s="30">
        <v>44070</v>
      </c>
      <c r="I809" s="31">
        <v>412</v>
      </c>
      <c r="J809" t="s">
        <v>44</v>
      </c>
      <c r="L809" t="s">
        <v>37</v>
      </c>
      <c r="M809" t="s">
        <v>38</v>
      </c>
      <c r="Q809" t="s">
        <v>33</v>
      </c>
      <c r="W809" s="32">
        <v>-13631.39</v>
      </c>
      <c r="Y809" t="s">
        <v>45</v>
      </c>
      <c r="Z809" t="s">
        <v>614</v>
      </c>
    </row>
    <row r="810" spans="1:26" x14ac:dyDescent="0.3">
      <c r="A810" t="s">
        <v>26</v>
      </c>
      <c r="B810" t="s">
        <v>27</v>
      </c>
      <c r="C810" s="31">
        <v>2021</v>
      </c>
      <c r="D810" s="31">
        <v>2</v>
      </c>
      <c r="E810" t="s">
        <v>632</v>
      </c>
      <c r="F810" t="s">
        <v>1403</v>
      </c>
      <c r="G810" s="30">
        <v>44074</v>
      </c>
      <c r="H810" s="30">
        <v>44078</v>
      </c>
      <c r="I810" s="31">
        <v>87</v>
      </c>
      <c r="J810" t="s">
        <v>44</v>
      </c>
      <c r="L810" t="s">
        <v>37</v>
      </c>
      <c r="M810" t="s">
        <v>38</v>
      </c>
      <c r="Q810" t="s">
        <v>33</v>
      </c>
      <c r="W810" s="32">
        <v>-13.33</v>
      </c>
      <c r="Y810" t="s">
        <v>45</v>
      </c>
      <c r="Z810" t="s">
        <v>1405</v>
      </c>
    </row>
    <row r="811" spans="1:26" x14ac:dyDescent="0.3">
      <c r="A811" t="s">
        <v>26</v>
      </c>
      <c r="B811" t="s">
        <v>27</v>
      </c>
      <c r="C811" s="31">
        <v>2021</v>
      </c>
      <c r="D811" s="31">
        <v>2</v>
      </c>
      <c r="E811" t="s">
        <v>632</v>
      </c>
      <c r="F811" t="s">
        <v>1406</v>
      </c>
      <c r="G811" s="30">
        <v>44074</v>
      </c>
      <c r="H811" s="30">
        <v>44078</v>
      </c>
      <c r="I811" s="31">
        <v>87</v>
      </c>
      <c r="J811" t="s">
        <v>44</v>
      </c>
      <c r="L811" t="s">
        <v>37</v>
      </c>
      <c r="M811" t="s">
        <v>38</v>
      </c>
      <c r="Q811" t="s">
        <v>33</v>
      </c>
      <c r="W811" s="32">
        <v>-18.010000000000002</v>
      </c>
      <c r="Y811" t="s">
        <v>45</v>
      </c>
      <c r="Z811" t="s">
        <v>1408</v>
      </c>
    </row>
    <row r="812" spans="1:26" x14ac:dyDescent="0.3">
      <c r="A812" t="s">
        <v>26</v>
      </c>
      <c r="B812" t="s">
        <v>27</v>
      </c>
      <c r="C812" s="31">
        <v>2021</v>
      </c>
      <c r="D812" s="31">
        <v>2</v>
      </c>
      <c r="E812" t="s">
        <v>632</v>
      </c>
      <c r="F812" t="s">
        <v>1409</v>
      </c>
      <c r="G812" s="30">
        <v>44074</v>
      </c>
      <c r="H812" s="30">
        <v>44078</v>
      </c>
      <c r="I812" s="31">
        <v>87</v>
      </c>
      <c r="J812" t="s">
        <v>44</v>
      </c>
      <c r="L812" t="s">
        <v>37</v>
      </c>
      <c r="M812" t="s">
        <v>38</v>
      </c>
      <c r="Q812" t="s">
        <v>33</v>
      </c>
      <c r="W812" s="32">
        <v>-7.4</v>
      </c>
      <c r="Y812" t="s">
        <v>45</v>
      </c>
      <c r="Z812" t="s">
        <v>1412</v>
      </c>
    </row>
    <row r="813" spans="1:26" x14ac:dyDescent="0.3">
      <c r="A813" t="s">
        <v>26</v>
      </c>
      <c r="B813" t="s">
        <v>27</v>
      </c>
      <c r="C813" s="31">
        <v>2021</v>
      </c>
      <c r="D813" s="31">
        <v>2</v>
      </c>
      <c r="E813" t="s">
        <v>632</v>
      </c>
      <c r="F813" t="s">
        <v>1413</v>
      </c>
      <c r="G813" s="30">
        <v>44074</v>
      </c>
      <c r="H813" s="30">
        <v>44078</v>
      </c>
      <c r="I813" s="31">
        <v>87</v>
      </c>
      <c r="J813" t="s">
        <v>44</v>
      </c>
      <c r="L813" t="s">
        <v>37</v>
      </c>
      <c r="M813" t="s">
        <v>38</v>
      </c>
      <c r="Q813" t="s">
        <v>33</v>
      </c>
      <c r="W813" s="32">
        <v>-51.91</v>
      </c>
      <c r="Y813" t="s">
        <v>45</v>
      </c>
      <c r="Z813" t="s">
        <v>1416</v>
      </c>
    </row>
    <row r="814" spans="1:26" x14ac:dyDescent="0.3">
      <c r="A814" t="s">
        <v>26</v>
      </c>
      <c r="B814" t="s">
        <v>27</v>
      </c>
      <c r="C814" s="31">
        <v>2021</v>
      </c>
      <c r="D814" s="31">
        <v>2</v>
      </c>
      <c r="E814" t="s">
        <v>632</v>
      </c>
      <c r="F814" t="s">
        <v>1417</v>
      </c>
      <c r="G814" s="30">
        <v>44074</v>
      </c>
      <c r="H814" s="30">
        <v>44078</v>
      </c>
      <c r="I814" s="31">
        <v>87</v>
      </c>
      <c r="J814" t="s">
        <v>44</v>
      </c>
      <c r="L814" t="s">
        <v>37</v>
      </c>
      <c r="M814" t="s">
        <v>38</v>
      </c>
      <c r="Q814" t="s">
        <v>33</v>
      </c>
      <c r="W814" s="32">
        <v>-5.3</v>
      </c>
      <c r="Y814" t="s">
        <v>45</v>
      </c>
      <c r="Z814" t="s">
        <v>1419</v>
      </c>
    </row>
    <row r="815" spans="1:26" x14ac:dyDescent="0.3">
      <c r="A815" t="s">
        <v>26</v>
      </c>
      <c r="B815" t="s">
        <v>27</v>
      </c>
      <c r="C815" s="31">
        <v>2021</v>
      </c>
      <c r="D815" s="31">
        <v>3</v>
      </c>
      <c r="E815" t="s">
        <v>52</v>
      </c>
      <c r="F815" t="s">
        <v>1420</v>
      </c>
      <c r="G815" s="30">
        <v>44075</v>
      </c>
      <c r="H815" s="30">
        <v>44072</v>
      </c>
      <c r="I815" s="31">
        <v>24</v>
      </c>
      <c r="J815" t="s">
        <v>44</v>
      </c>
      <c r="L815" t="s">
        <v>37</v>
      </c>
      <c r="M815" t="s">
        <v>38</v>
      </c>
      <c r="P815" t="s">
        <v>26</v>
      </c>
      <c r="Q815" t="s">
        <v>33</v>
      </c>
      <c r="R815" t="s">
        <v>558</v>
      </c>
      <c r="W815" s="32">
        <v>-85150</v>
      </c>
      <c r="X815" t="s">
        <v>1390</v>
      </c>
      <c r="Y815" t="s">
        <v>45</v>
      </c>
      <c r="Z815" t="s">
        <v>70</v>
      </c>
    </row>
    <row r="816" spans="1:26" x14ac:dyDescent="0.3">
      <c r="A816" t="s">
        <v>26</v>
      </c>
      <c r="B816" t="s">
        <v>27</v>
      </c>
      <c r="C816" s="31">
        <v>2021</v>
      </c>
      <c r="D816" s="31">
        <v>3</v>
      </c>
      <c r="E816" t="s">
        <v>52</v>
      </c>
      <c r="F816" t="s">
        <v>1420</v>
      </c>
      <c r="G816" s="30">
        <v>44075</v>
      </c>
      <c r="H816" s="30">
        <v>44072</v>
      </c>
      <c r="I816" s="31">
        <v>35</v>
      </c>
      <c r="J816" t="s">
        <v>44</v>
      </c>
      <c r="L816" t="s">
        <v>37</v>
      </c>
      <c r="M816" t="s">
        <v>38</v>
      </c>
      <c r="P816" t="s">
        <v>26</v>
      </c>
      <c r="Q816" t="s">
        <v>33</v>
      </c>
      <c r="R816" t="s">
        <v>558</v>
      </c>
      <c r="W816" s="32">
        <v>-1800</v>
      </c>
      <c r="X816" t="s">
        <v>1388</v>
      </c>
      <c r="Y816" t="s">
        <v>45</v>
      </c>
      <c r="Z816" t="s">
        <v>70</v>
      </c>
    </row>
    <row r="817" spans="1:26" x14ac:dyDescent="0.3">
      <c r="A817" t="s">
        <v>26</v>
      </c>
      <c r="B817" t="s">
        <v>27</v>
      </c>
      <c r="C817" s="31">
        <v>2021</v>
      </c>
      <c r="D817" s="31">
        <v>3</v>
      </c>
      <c r="E817" t="s">
        <v>52</v>
      </c>
      <c r="F817" t="s">
        <v>1420</v>
      </c>
      <c r="G817" s="30">
        <v>44075</v>
      </c>
      <c r="H817" s="30">
        <v>44072</v>
      </c>
      <c r="I817" s="31">
        <v>60</v>
      </c>
      <c r="J817" t="s">
        <v>44</v>
      </c>
      <c r="L817" t="s">
        <v>37</v>
      </c>
      <c r="M817" t="s">
        <v>38</v>
      </c>
      <c r="P817" t="s">
        <v>26</v>
      </c>
      <c r="Q817" t="s">
        <v>33</v>
      </c>
      <c r="R817" t="s">
        <v>558</v>
      </c>
      <c r="W817" s="32">
        <v>-9949.06</v>
      </c>
      <c r="X817" t="s">
        <v>1391</v>
      </c>
      <c r="Y817" t="s">
        <v>45</v>
      </c>
      <c r="Z817" t="s">
        <v>70</v>
      </c>
    </row>
    <row r="818" spans="1:26" x14ac:dyDescent="0.3">
      <c r="A818" t="s">
        <v>26</v>
      </c>
      <c r="B818" t="s">
        <v>27</v>
      </c>
      <c r="C818" s="31">
        <v>2021</v>
      </c>
      <c r="D818" s="31">
        <v>3</v>
      </c>
      <c r="E818" t="s">
        <v>52</v>
      </c>
      <c r="F818" t="s">
        <v>1420</v>
      </c>
      <c r="G818" s="30">
        <v>44075</v>
      </c>
      <c r="H818" s="30">
        <v>44072</v>
      </c>
      <c r="I818" s="31">
        <v>61</v>
      </c>
      <c r="J818" t="s">
        <v>44</v>
      </c>
      <c r="L818" t="s">
        <v>37</v>
      </c>
      <c r="M818" t="s">
        <v>38</v>
      </c>
      <c r="P818" t="s">
        <v>26</v>
      </c>
      <c r="Q818" t="s">
        <v>33</v>
      </c>
      <c r="R818" t="s">
        <v>558</v>
      </c>
      <c r="W818" s="32">
        <v>-5437.5</v>
      </c>
      <c r="X818" t="s">
        <v>1392</v>
      </c>
      <c r="Y818" t="s">
        <v>45</v>
      </c>
      <c r="Z818" t="s">
        <v>70</v>
      </c>
    </row>
    <row r="819" spans="1:26" x14ac:dyDescent="0.3">
      <c r="A819" t="s">
        <v>26</v>
      </c>
      <c r="B819" t="s">
        <v>27</v>
      </c>
      <c r="C819" s="31">
        <v>2021</v>
      </c>
      <c r="D819" s="31">
        <v>3</v>
      </c>
      <c r="E819" t="s">
        <v>52</v>
      </c>
      <c r="F819" t="s">
        <v>1420</v>
      </c>
      <c r="G819" s="30">
        <v>44075</v>
      </c>
      <c r="H819" s="30">
        <v>44072</v>
      </c>
      <c r="I819" s="31">
        <v>63</v>
      </c>
      <c r="J819" t="s">
        <v>44</v>
      </c>
      <c r="L819" t="s">
        <v>37</v>
      </c>
      <c r="M819" t="s">
        <v>38</v>
      </c>
      <c r="P819" t="s">
        <v>26</v>
      </c>
      <c r="Q819" t="s">
        <v>33</v>
      </c>
      <c r="R819" t="s">
        <v>558</v>
      </c>
      <c r="W819" s="32">
        <v>-450</v>
      </c>
      <c r="X819" t="s">
        <v>1393</v>
      </c>
      <c r="Y819" t="s">
        <v>45</v>
      </c>
      <c r="Z819" t="s">
        <v>70</v>
      </c>
    </row>
    <row r="820" spans="1:26" x14ac:dyDescent="0.3">
      <c r="A820" t="s">
        <v>26</v>
      </c>
      <c r="B820" t="s">
        <v>27</v>
      </c>
      <c r="C820" s="31">
        <v>2021</v>
      </c>
      <c r="D820" s="31">
        <v>3</v>
      </c>
      <c r="E820" t="s">
        <v>52</v>
      </c>
      <c r="F820" t="s">
        <v>1420</v>
      </c>
      <c r="G820" s="30">
        <v>44075</v>
      </c>
      <c r="H820" s="30">
        <v>44072</v>
      </c>
      <c r="I820" s="31">
        <v>64</v>
      </c>
      <c r="J820" t="s">
        <v>44</v>
      </c>
      <c r="L820" t="s">
        <v>37</v>
      </c>
      <c r="M820" t="s">
        <v>38</v>
      </c>
      <c r="P820" t="s">
        <v>26</v>
      </c>
      <c r="Q820" t="s">
        <v>33</v>
      </c>
      <c r="R820" t="s">
        <v>558</v>
      </c>
      <c r="W820" s="32">
        <v>-46816.41</v>
      </c>
      <c r="X820" t="s">
        <v>1394</v>
      </c>
      <c r="Y820" t="s">
        <v>45</v>
      </c>
      <c r="Z820" t="s">
        <v>70</v>
      </c>
    </row>
    <row r="821" spans="1:26" x14ac:dyDescent="0.3">
      <c r="A821" t="s">
        <v>26</v>
      </c>
      <c r="B821" t="s">
        <v>27</v>
      </c>
      <c r="C821" s="31">
        <v>2021</v>
      </c>
      <c r="D821" s="31">
        <v>3</v>
      </c>
      <c r="E821" t="s">
        <v>52</v>
      </c>
      <c r="F821" t="s">
        <v>1420</v>
      </c>
      <c r="G821" s="30">
        <v>44075</v>
      </c>
      <c r="H821" s="30">
        <v>44072</v>
      </c>
      <c r="I821" s="31">
        <v>87</v>
      </c>
      <c r="J821" t="s">
        <v>44</v>
      </c>
      <c r="L821" t="s">
        <v>37</v>
      </c>
      <c r="M821" t="s">
        <v>38</v>
      </c>
      <c r="P821" t="s">
        <v>26</v>
      </c>
      <c r="Q821" t="s">
        <v>33</v>
      </c>
      <c r="R821" t="s">
        <v>558</v>
      </c>
      <c r="W821" s="32">
        <v>-40306</v>
      </c>
      <c r="X821" t="s">
        <v>1389</v>
      </c>
      <c r="Y821" t="s">
        <v>45</v>
      </c>
      <c r="Z821" t="s">
        <v>70</v>
      </c>
    </row>
    <row r="822" spans="1:26" x14ac:dyDescent="0.3">
      <c r="A822" t="s">
        <v>26</v>
      </c>
      <c r="B822" t="s">
        <v>27</v>
      </c>
      <c r="C822" s="31">
        <v>2021</v>
      </c>
      <c r="D822" s="31">
        <v>3</v>
      </c>
      <c r="E822" t="s">
        <v>836</v>
      </c>
      <c r="F822" t="s">
        <v>1421</v>
      </c>
      <c r="G822" s="30">
        <v>44084</v>
      </c>
      <c r="H822" s="30">
        <v>44084</v>
      </c>
      <c r="I822" s="31">
        <v>3</v>
      </c>
      <c r="J822" t="s">
        <v>44</v>
      </c>
      <c r="L822" t="s">
        <v>37</v>
      </c>
      <c r="M822" t="s">
        <v>38</v>
      </c>
      <c r="P822" t="s">
        <v>26</v>
      </c>
      <c r="Q822" t="s">
        <v>33</v>
      </c>
      <c r="R822" t="s">
        <v>558</v>
      </c>
      <c r="W822" s="32">
        <v>-7499.55</v>
      </c>
      <c r="Y822" t="s">
        <v>45</v>
      </c>
      <c r="Z822" t="s">
        <v>841</v>
      </c>
    </row>
    <row r="823" spans="1:26" x14ac:dyDescent="0.3">
      <c r="A823" t="s">
        <v>26</v>
      </c>
      <c r="B823" t="s">
        <v>27</v>
      </c>
      <c r="C823" s="31">
        <v>2021</v>
      </c>
      <c r="D823" s="31">
        <v>3</v>
      </c>
      <c r="E823" t="s">
        <v>836</v>
      </c>
      <c r="F823" t="s">
        <v>1422</v>
      </c>
      <c r="G823" s="30">
        <v>44084</v>
      </c>
      <c r="H823" s="30">
        <v>44084</v>
      </c>
      <c r="I823" s="31">
        <v>11</v>
      </c>
      <c r="J823" t="s">
        <v>44</v>
      </c>
      <c r="L823" t="s">
        <v>37</v>
      </c>
      <c r="M823" t="s">
        <v>38</v>
      </c>
      <c r="P823" t="s">
        <v>26</v>
      </c>
      <c r="Q823" t="s">
        <v>33</v>
      </c>
      <c r="R823" t="s">
        <v>558</v>
      </c>
      <c r="W823" s="32">
        <v>-3227.07</v>
      </c>
      <c r="Y823" t="s">
        <v>45</v>
      </c>
      <c r="Z823" t="s">
        <v>841</v>
      </c>
    </row>
    <row r="824" spans="1:26" x14ac:dyDescent="0.3">
      <c r="A824" t="s">
        <v>26</v>
      </c>
      <c r="B824" t="s">
        <v>27</v>
      </c>
      <c r="C824" s="31">
        <v>2021</v>
      </c>
      <c r="D824" s="31">
        <v>3</v>
      </c>
      <c r="E824" t="s">
        <v>609</v>
      </c>
      <c r="F824" t="s">
        <v>1423</v>
      </c>
      <c r="G824" s="30">
        <v>44084</v>
      </c>
      <c r="H824" s="30">
        <v>44085</v>
      </c>
      <c r="I824" s="31">
        <v>411</v>
      </c>
      <c r="J824" t="s">
        <v>44</v>
      </c>
      <c r="L824" t="s">
        <v>37</v>
      </c>
      <c r="M824" t="s">
        <v>38</v>
      </c>
      <c r="Q824" t="s">
        <v>33</v>
      </c>
      <c r="W824" s="32">
        <v>-13636.66</v>
      </c>
      <c r="Y824" t="s">
        <v>45</v>
      </c>
      <c r="Z824" t="s">
        <v>614</v>
      </c>
    </row>
    <row r="825" spans="1:26" x14ac:dyDescent="0.3">
      <c r="A825" t="s">
        <v>26</v>
      </c>
      <c r="B825" t="s">
        <v>27</v>
      </c>
      <c r="C825" s="31">
        <v>2021</v>
      </c>
      <c r="D825" s="31">
        <v>3</v>
      </c>
      <c r="E825" t="s">
        <v>52</v>
      </c>
      <c r="F825" t="s">
        <v>1436</v>
      </c>
      <c r="G825" s="30">
        <v>44092</v>
      </c>
      <c r="H825" s="30">
        <v>44092</v>
      </c>
      <c r="I825" s="31">
        <v>19</v>
      </c>
      <c r="J825" t="s">
        <v>44</v>
      </c>
      <c r="L825" t="s">
        <v>37</v>
      </c>
      <c r="M825" t="s">
        <v>38</v>
      </c>
      <c r="P825" t="s">
        <v>26</v>
      </c>
      <c r="Q825" t="s">
        <v>33</v>
      </c>
      <c r="R825" t="s">
        <v>558</v>
      </c>
      <c r="W825" s="32">
        <v>-1921.99</v>
      </c>
      <c r="X825" t="s">
        <v>1426</v>
      </c>
      <c r="Y825" t="s">
        <v>45</v>
      </c>
      <c r="Z825" t="s">
        <v>70</v>
      </c>
    </row>
    <row r="826" spans="1:26" x14ac:dyDescent="0.3">
      <c r="A826" t="s">
        <v>26</v>
      </c>
      <c r="B826" t="s">
        <v>27</v>
      </c>
      <c r="C826" s="31">
        <v>2021</v>
      </c>
      <c r="D826" s="31">
        <v>3</v>
      </c>
      <c r="E826" t="s">
        <v>52</v>
      </c>
      <c r="F826" t="s">
        <v>1436</v>
      </c>
      <c r="G826" s="30">
        <v>44092</v>
      </c>
      <c r="H826" s="30">
        <v>44092</v>
      </c>
      <c r="I826" s="31">
        <v>20</v>
      </c>
      <c r="J826" t="s">
        <v>44</v>
      </c>
      <c r="L826" t="s">
        <v>37</v>
      </c>
      <c r="M826" t="s">
        <v>38</v>
      </c>
      <c r="P826" t="s">
        <v>26</v>
      </c>
      <c r="Q826" t="s">
        <v>33</v>
      </c>
      <c r="R826" t="s">
        <v>558</v>
      </c>
      <c r="W826" s="32">
        <v>-5839</v>
      </c>
      <c r="X826" t="s">
        <v>1427</v>
      </c>
      <c r="Y826" t="s">
        <v>45</v>
      </c>
      <c r="Z826" t="s">
        <v>70</v>
      </c>
    </row>
    <row r="827" spans="1:26" x14ac:dyDescent="0.3">
      <c r="A827" t="s">
        <v>26</v>
      </c>
      <c r="B827" t="s">
        <v>27</v>
      </c>
      <c r="C827" s="31">
        <v>2021</v>
      </c>
      <c r="D827" s="31">
        <v>3</v>
      </c>
      <c r="E827" t="s">
        <v>52</v>
      </c>
      <c r="F827" t="s">
        <v>1436</v>
      </c>
      <c r="G827" s="30">
        <v>44092</v>
      </c>
      <c r="H827" s="30">
        <v>44092</v>
      </c>
      <c r="I827" s="31">
        <v>21</v>
      </c>
      <c r="J827" t="s">
        <v>44</v>
      </c>
      <c r="L827" t="s">
        <v>37</v>
      </c>
      <c r="M827" t="s">
        <v>38</v>
      </c>
      <c r="P827" t="s">
        <v>26</v>
      </c>
      <c r="Q827" t="s">
        <v>33</v>
      </c>
      <c r="R827" t="s">
        <v>558</v>
      </c>
      <c r="W827" s="32">
        <v>-24000</v>
      </c>
      <c r="X827" t="s">
        <v>1428</v>
      </c>
      <c r="Y827" t="s">
        <v>45</v>
      </c>
      <c r="Z827" t="s">
        <v>70</v>
      </c>
    </row>
    <row r="828" spans="1:26" x14ac:dyDescent="0.3">
      <c r="A828" t="s">
        <v>26</v>
      </c>
      <c r="B828" t="s">
        <v>27</v>
      </c>
      <c r="C828" s="31">
        <v>2021</v>
      </c>
      <c r="D828" s="31">
        <v>3</v>
      </c>
      <c r="E828" t="s">
        <v>52</v>
      </c>
      <c r="F828" t="s">
        <v>1436</v>
      </c>
      <c r="G828" s="30">
        <v>44092</v>
      </c>
      <c r="H828" s="30">
        <v>44092</v>
      </c>
      <c r="I828" s="31">
        <v>24</v>
      </c>
      <c r="J828" t="s">
        <v>44</v>
      </c>
      <c r="L828" t="s">
        <v>37</v>
      </c>
      <c r="M828" t="s">
        <v>38</v>
      </c>
      <c r="P828" t="s">
        <v>26</v>
      </c>
      <c r="Q828" t="s">
        <v>33</v>
      </c>
      <c r="R828" t="s">
        <v>558</v>
      </c>
      <c r="W828" s="32">
        <v>-2025</v>
      </c>
      <c r="X828" t="s">
        <v>1429</v>
      </c>
      <c r="Y828" t="s">
        <v>45</v>
      </c>
      <c r="Z828" t="s">
        <v>70</v>
      </c>
    </row>
    <row r="829" spans="1:26" x14ac:dyDescent="0.3">
      <c r="A829" t="s">
        <v>26</v>
      </c>
      <c r="B829" t="s">
        <v>27</v>
      </c>
      <c r="C829" s="31">
        <v>2021</v>
      </c>
      <c r="D829" s="31">
        <v>3</v>
      </c>
      <c r="E829" t="s">
        <v>609</v>
      </c>
      <c r="F829" t="s">
        <v>1437</v>
      </c>
      <c r="G829" s="30">
        <v>44098</v>
      </c>
      <c r="H829" s="30">
        <v>44099</v>
      </c>
      <c r="I829" s="31">
        <v>410</v>
      </c>
      <c r="J829" t="s">
        <v>44</v>
      </c>
      <c r="L829" t="s">
        <v>37</v>
      </c>
      <c r="M829" t="s">
        <v>38</v>
      </c>
      <c r="Q829" t="s">
        <v>33</v>
      </c>
      <c r="W829" s="32">
        <v>-13631.4</v>
      </c>
      <c r="Y829" t="s">
        <v>45</v>
      </c>
      <c r="Z829" t="s">
        <v>614</v>
      </c>
    </row>
    <row r="830" spans="1:26" x14ac:dyDescent="0.3">
      <c r="A830" t="s">
        <v>26</v>
      </c>
      <c r="B830" t="s">
        <v>27</v>
      </c>
      <c r="C830" s="31">
        <v>2021</v>
      </c>
      <c r="D830" s="31">
        <v>3</v>
      </c>
      <c r="E830" t="s">
        <v>39</v>
      </c>
      <c r="F830" t="s">
        <v>1439</v>
      </c>
      <c r="G830" s="30">
        <v>44104</v>
      </c>
      <c r="H830" s="30">
        <v>44112</v>
      </c>
      <c r="I830" s="31">
        <v>87</v>
      </c>
      <c r="J830" t="s">
        <v>44</v>
      </c>
      <c r="L830" t="s">
        <v>37</v>
      </c>
      <c r="M830" t="s">
        <v>38</v>
      </c>
      <c r="Q830" t="s">
        <v>33</v>
      </c>
      <c r="W830" s="32">
        <v>51.91</v>
      </c>
      <c r="Y830" t="s">
        <v>45</v>
      </c>
      <c r="Z830" t="s">
        <v>1441</v>
      </c>
    </row>
    <row r="831" spans="1:26" x14ac:dyDescent="0.3">
      <c r="A831" t="s">
        <v>26</v>
      </c>
      <c r="B831" t="s">
        <v>27</v>
      </c>
      <c r="C831" s="31">
        <v>2021</v>
      </c>
      <c r="D831" s="31">
        <v>3</v>
      </c>
      <c r="E831" t="s">
        <v>39</v>
      </c>
      <c r="F831" t="s">
        <v>1442</v>
      </c>
      <c r="G831" s="30">
        <v>44104</v>
      </c>
      <c r="H831" s="30">
        <v>44112</v>
      </c>
      <c r="I831" s="31">
        <v>87</v>
      </c>
      <c r="J831" t="s">
        <v>44</v>
      </c>
      <c r="L831" t="s">
        <v>37</v>
      </c>
      <c r="M831" t="s">
        <v>38</v>
      </c>
      <c r="Q831" t="s">
        <v>33</v>
      </c>
      <c r="W831" s="32">
        <v>7.4</v>
      </c>
      <c r="Y831" t="s">
        <v>45</v>
      </c>
      <c r="Z831" t="s">
        <v>1444</v>
      </c>
    </row>
    <row r="832" spans="1:26" x14ac:dyDescent="0.3">
      <c r="A832" t="s">
        <v>26</v>
      </c>
      <c r="B832" t="s">
        <v>27</v>
      </c>
      <c r="C832" s="31">
        <v>2021</v>
      </c>
      <c r="D832" s="31">
        <v>3</v>
      </c>
      <c r="E832" t="s">
        <v>632</v>
      </c>
      <c r="F832" t="s">
        <v>1445</v>
      </c>
      <c r="G832" s="30">
        <v>44104</v>
      </c>
      <c r="H832" s="30">
        <v>44111</v>
      </c>
      <c r="I832" s="31">
        <v>227</v>
      </c>
      <c r="J832" t="s">
        <v>44</v>
      </c>
      <c r="L832" t="s">
        <v>37</v>
      </c>
      <c r="M832" t="s">
        <v>38</v>
      </c>
      <c r="Q832" t="s">
        <v>33</v>
      </c>
      <c r="W832" s="32">
        <v>-38.979999999999997</v>
      </c>
      <c r="Y832" t="s">
        <v>45</v>
      </c>
      <c r="Z832" t="s">
        <v>1447</v>
      </c>
    </row>
    <row r="833" spans="1:26" x14ac:dyDescent="0.3">
      <c r="A833" t="s">
        <v>26</v>
      </c>
      <c r="B833" t="s">
        <v>27</v>
      </c>
      <c r="C833" s="31">
        <v>2021</v>
      </c>
      <c r="D833" s="31">
        <v>4</v>
      </c>
      <c r="E833" t="s">
        <v>52</v>
      </c>
      <c r="F833" t="s">
        <v>1455</v>
      </c>
      <c r="G833" s="30">
        <v>44111</v>
      </c>
      <c r="H833" s="30">
        <v>44111</v>
      </c>
      <c r="I833" s="31">
        <v>4</v>
      </c>
      <c r="J833" t="s">
        <v>44</v>
      </c>
      <c r="L833" t="s">
        <v>37</v>
      </c>
      <c r="M833" t="s">
        <v>38</v>
      </c>
      <c r="P833" t="s">
        <v>26</v>
      </c>
      <c r="Q833" t="s">
        <v>33</v>
      </c>
      <c r="R833" t="s">
        <v>558</v>
      </c>
      <c r="W833" s="32">
        <v>-3936.21</v>
      </c>
      <c r="X833" t="s">
        <v>1451</v>
      </c>
      <c r="Y833" t="s">
        <v>45</v>
      </c>
      <c r="Z833" t="s">
        <v>70</v>
      </c>
    </row>
    <row r="834" spans="1:26" x14ac:dyDescent="0.3">
      <c r="A834" t="s">
        <v>26</v>
      </c>
      <c r="B834" t="s">
        <v>27</v>
      </c>
      <c r="C834" s="31">
        <v>2021</v>
      </c>
      <c r="D834" s="31">
        <v>4</v>
      </c>
      <c r="E834" t="s">
        <v>52</v>
      </c>
      <c r="F834" t="s">
        <v>1455</v>
      </c>
      <c r="G834" s="30">
        <v>44111</v>
      </c>
      <c r="H834" s="30">
        <v>44111</v>
      </c>
      <c r="I834" s="31">
        <v>18</v>
      </c>
      <c r="J834" t="s">
        <v>44</v>
      </c>
      <c r="L834" t="s">
        <v>37</v>
      </c>
      <c r="M834" t="s">
        <v>38</v>
      </c>
      <c r="P834" t="s">
        <v>26</v>
      </c>
      <c r="Q834" t="s">
        <v>33</v>
      </c>
      <c r="R834" t="s">
        <v>558</v>
      </c>
      <c r="W834" s="32">
        <v>-9375</v>
      </c>
      <c r="X834" t="s">
        <v>1452</v>
      </c>
      <c r="Y834" t="s">
        <v>45</v>
      </c>
      <c r="Z834" t="s">
        <v>70</v>
      </c>
    </row>
    <row r="835" spans="1:26" x14ac:dyDescent="0.3">
      <c r="A835" t="s">
        <v>26</v>
      </c>
      <c r="B835" t="s">
        <v>27</v>
      </c>
      <c r="C835" s="31">
        <v>2021</v>
      </c>
      <c r="D835" s="31">
        <v>4</v>
      </c>
      <c r="E835" t="s">
        <v>609</v>
      </c>
      <c r="F835" t="s">
        <v>1456</v>
      </c>
      <c r="G835" s="30">
        <v>44113</v>
      </c>
      <c r="H835" s="30">
        <v>44114</v>
      </c>
      <c r="I835" s="31">
        <v>420</v>
      </c>
      <c r="J835" t="s">
        <v>44</v>
      </c>
      <c r="L835" t="s">
        <v>37</v>
      </c>
      <c r="M835" t="s">
        <v>38</v>
      </c>
      <c r="Q835" t="s">
        <v>33</v>
      </c>
      <c r="W835" s="32">
        <v>-13636.67</v>
      </c>
      <c r="Y835" t="s">
        <v>45</v>
      </c>
      <c r="Z835" t="s">
        <v>614</v>
      </c>
    </row>
    <row r="836" spans="1:26" x14ac:dyDescent="0.3">
      <c r="A836" t="s">
        <v>26</v>
      </c>
      <c r="B836" t="s">
        <v>27</v>
      </c>
      <c r="C836" s="31">
        <v>2021</v>
      </c>
      <c r="D836" s="31">
        <v>4</v>
      </c>
      <c r="E836" t="s">
        <v>632</v>
      </c>
      <c r="F836" t="s">
        <v>1458</v>
      </c>
      <c r="G836" s="30">
        <v>44125</v>
      </c>
      <c r="H836" s="30">
        <v>44131</v>
      </c>
      <c r="I836" s="31">
        <v>10</v>
      </c>
      <c r="J836" t="s">
        <v>44</v>
      </c>
      <c r="K836" t="s">
        <v>604</v>
      </c>
      <c r="L836" t="s">
        <v>37</v>
      </c>
      <c r="M836" t="s">
        <v>1227</v>
      </c>
      <c r="P836" t="s">
        <v>26</v>
      </c>
      <c r="Q836" t="s">
        <v>33</v>
      </c>
      <c r="R836" t="s">
        <v>558</v>
      </c>
      <c r="W836" s="32">
        <v>-5</v>
      </c>
      <c r="X836" t="s">
        <v>1459</v>
      </c>
      <c r="Y836" t="s">
        <v>1229</v>
      </c>
      <c r="Z836" t="s">
        <v>1460</v>
      </c>
    </row>
    <row r="837" spans="1:26" x14ac:dyDescent="0.3">
      <c r="A837" t="s">
        <v>26</v>
      </c>
      <c r="B837" t="s">
        <v>27</v>
      </c>
      <c r="C837" s="31">
        <v>2021</v>
      </c>
      <c r="D837" s="31">
        <v>4</v>
      </c>
      <c r="E837" t="s">
        <v>609</v>
      </c>
      <c r="F837" t="s">
        <v>1461</v>
      </c>
      <c r="G837" s="30">
        <v>44130</v>
      </c>
      <c r="H837" s="30">
        <v>44131</v>
      </c>
      <c r="I837" s="31">
        <v>438</v>
      </c>
      <c r="J837" t="s">
        <v>44</v>
      </c>
      <c r="L837" t="s">
        <v>37</v>
      </c>
      <c r="M837" t="s">
        <v>38</v>
      </c>
      <c r="Q837" t="s">
        <v>33</v>
      </c>
      <c r="W837" s="32">
        <v>-13631.37</v>
      </c>
      <c r="Y837" t="s">
        <v>45</v>
      </c>
      <c r="Z837" t="s">
        <v>614</v>
      </c>
    </row>
    <row r="838" spans="1:26" x14ac:dyDescent="0.3">
      <c r="A838" t="s">
        <v>26</v>
      </c>
      <c r="B838" t="s">
        <v>27</v>
      </c>
      <c r="C838" s="31">
        <v>2021</v>
      </c>
      <c r="D838" s="31">
        <v>4</v>
      </c>
      <c r="E838" t="s">
        <v>52</v>
      </c>
      <c r="F838" t="s">
        <v>1466</v>
      </c>
      <c r="G838" s="30">
        <v>44131</v>
      </c>
      <c r="H838" s="30">
        <v>44131</v>
      </c>
      <c r="I838" s="31">
        <v>1</v>
      </c>
      <c r="J838" t="s">
        <v>44</v>
      </c>
      <c r="L838" t="s">
        <v>37</v>
      </c>
      <c r="M838" t="s">
        <v>38</v>
      </c>
      <c r="P838" t="s">
        <v>26</v>
      </c>
      <c r="Q838" t="s">
        <v>33</v>
      </c>
      <c r="R838" t="s">
        <v>558</v>
      </c>
      <c r="W838" s="32">
        <v>-20268.400000000001</v>
      </c>
      <c r="X838" t="s">
        <v>1464</v>
      </c>
      <c r="Y838" t="s">
        <v>45</v>
      </c>
      <c r="Z838" t="s">
        <v>70</v>
      </c>
    </row>
    <row r="839" spans="1:26" x14ac:dyDescent="0.3">
      <c r="A839" t="s">
        <v>26</v>
      </c>
      <c r="B839" t="s">
        <v>27</v>
      </c>
      <c r="C839" s="31">
        <v>2021</v>
      </c>
      <c r="D839" s="31">
        <v>4</v>
      </c>
      <c r="E839" t="s">
        <v>28</v>
      </c>
      <c r="F839" t="s">
        <v>1492</v>
      </c>
      <c r="G839" s="30">
        <v>44132</v>
      </c>
      <c r="H839" s="30">
        <v>44134</v>
      </c>
      <c r="I839" s="31">
        <v>21</v>
      </c>
      <c r="J839" t="s">
        <v>44</v>
      </c>
      <c r="L839" t="s">
        <v>37</v>
      </c>
      <c r="M839" t="s">
        <v>38</v>
      </c>
      <c r="Q839" t="s">
        <v>33</v>
      </c>
      <c r="W839" s="32">
        <v>1237</v>
      </c>
      <c r="X839" t="s">
        <v>1493</v>
      </c>
      <c r="Y839" t="s">
        <v>1494</v>
      </c>
      <c r="Z839" t="s">
        <v>36</v>
      </c>
    </row>
    <row r="840" spans="1:26" x14ac:dyDescent="0.3">
      <c r="A840" t="s">
        <v>26</v>
      </c>
      <c r="B840" t="s">
        <v>27</v>
      </c>
      <c r="C840" s="31">
        <v>2021</v>
      </c>
      <c r="D840" s="31">
        <v>4</v>
      </c>
      <c r="E840" t="s">
        <v>52</v>
      </c>
      <c r="F840" t="s">
        <v>1495</v>
      </c>
      <c r="G840" s="30">
        <v>44133</v>
      </c>
      <c r="H840" s="30">
        <v>44133</v>
      </c>
      <c r="I840" s="31">
        <v>4</v>
      </c>
      <c r="J840" t="s">
        <v>44</v>
      </c>
      <c r="L840" t="s">
        <v>37</v>
      </c>
      <c r="M840" t="s">
        <v>38</v>
      </c>
      <c r="P840" t="s">
        <v>26</v>
      </c>
      <c r="Q840" t="s">
        <v>33</v>
      </c>
      <c r="R840" t="s">
        <v>558</v>
      </c>
      <c r="W840" s="32">
        <v>-13871.5</v>
      </c>
      <c r="X840" t="s">
        <v>1468</v>
      </c>
      <c r="Y840" t="s">
        <v>45</v>
      </c>
      <c r="Z840" t="s">
        <v>70</v>
      </c>
    </row>
    <row r="841" spans="1:26" x14ac:dyDescent="0.3">
      <c r="A841" t="s">
        <v>26</v>
      </c>
      <c r="B841" t="s">
        <v>27</v>
      </c>
      <c r="C841" s="31">
        <v>2021</v>
      </c>
      <c r="D841" s="31">
        <v>4</v>
      </c>
      <c r="E841" t="s">
        <v>52</v>
      </c>
      <c r="F841" t="s">
        <v>1495</v>
      </c>
      <c r="G841" s="30">
        <v>44133</v>
      </c>
      <c r="H841" s="30">
        <v>44133</v>
      </c>
      <c r="I841" s="31">
        <v>5</v>
      </c>
      <c r="J841" t="s">
        <v>44</v>
      </c>
      <c r="L841" t="s">
        <v>37</v>
      </c>
      <c r="M841" t="s">
        <v>38</v>
      </c>
      <c r="P841" t="s">
        <v>26</v>
      </c>
      <c r="Q841" t="s">
        <v>33</v>
      </c>
      <c r="R841" t="s">
        <v>558</v>
      </c>
      <c r="W841" s="32">
        <v>-22462</v>
      </c>
      <c r="X841" t="s">
        <v>1469</v>
      </c>
      <c r="Y841" t="s">
        <v>45</v>
      </c>
      <c r="Z841" t="s">
        <v>70</v>
      </c>
    </row>
    <row r="842" spans="1:26" x14ac:dyDescent="0.3">
      <c r="A842" t="s">
        <v>26</v>
      </c>
      <c r="B842" t="s">
        <v>27</v>
      </c>
      <c r="C842" s="31">
        <v>2021</v>
      </c>
      <c r="D842" s="31">
        <v>4</v>
      </c>
      <c r="E842" t="s">
        <v>52</v>
      </c>
      <c r="F842" t="s">
        <v>1495</v>
      </c>
      <c r="G842" s="30">
        <v>44133</v>
      </c>
      <c r="H842" s="30">
        <v>44133</v>
      </c>
      <c r="I842" s="31">
        <v>6</v>
      </c>
      <c r="J842" t="s">
        <v>44</v>
      </c>
      <c r="L842" t="s">
        <v>37</v>
      </c>
      <c r="M842" t="s">
        <v>38</v>
      </c>
      <c r="P842" t="s">
        <v>26</v>
      </c>
      <c r="Q842" t="s">
        <v>33</v>
      </c>
      <c r="R842" t="s">
        <v>558</v>
      </c>
      <c r="W842" s="32">
        <v>-19358</v>
      </c>
      <c r="X842" t="s">
        <v>1470</v>
      </c>
      <c r="Y842" t="s">
        <v>45</v>
      </c>
      <c r="Z842" t="s">
        <v>70</v>
      </c>
    </row>
    <row r="843" spans="1:26" x14ac:dyDescent="0.3">
      <c r="A843" t="s">
        <v>26</v>
      </c>
      <c r="B843" t="s">
        <v>27</v>
      </c>
      <c r="C843" s="31">
        <v>2021</v>
      </c>
      <c r="D843" s="31">
        <v>4</v>
      </c>
      <c r="E843" t="s">
        <v>52</v>
      </c>
      <c r="F843" t="s">
        <v>1495</v>
      </c>
      <c r="G843" s="30">
        <v>44133</v>
      </c>
      <c r="H843" s="30">
        <v>44133</v>
      </c>
      <c r="I843" s="31">
        <v>7</v>
      </c>
      <c r="J843" t="s">
        <v>44</v>
      </c>
      <c r="L843" t="s">
        <v>37</v>
      </c>
      <c r="M843" t="s">
        <v>38</v>
      </c>
      <c r="P843" t="s">
        <v>26</v>
      </c>
      <c r="Q843" t="s">
        <v>33</v>
      </c>
      <c r="R843" t="s">
        <v>558</v>
      </c>
      <c r="W843" s="32">
        <v>-16024.84</v>
      </c>
      <c r="X843" t="s">
        <v>1471</v>
      </c>
      <c r="Y843" t="s">
        <v>45</v>
      </c>
      <c r="Z843" t="s">
        <v>70</v>
      </c>
    </row>
    <row r="844" spans="1:26" x14ac:dyDescent="0.3">
      <c r="A844" t="s">
        <v>26</v>
      </c>
      <c r="B844" t="s">
        <v>27</v>
      </c>
      <c r="C844" s="31">
        <v>2021</v>
      </c>
      <c r="D844" s="31">
        <v>4</v>
      </c>
      <c r="E844" t="s">
        <v>52</v>
      </c>
      <c r="F844" t="s">
        <v>1495</v>
      </c>
      <c r="G844" s="30">
        <v>44133</v>
      </c>
      <c r="H844" s="30">
        <v>44133</v>
      </c>
      <c r="I844" s="31">
        <v>8</v>
      </c>
      <c r="J844" t="s">
        <v>44</v>
      </c>
      <c r="L844" t="s">
        <v>37</v>
      </c>
      <c r="M844" t="s">
        <v>38</v>
      </c>
      <c r="P844" t="s">
        <v>26</v>
      </c>
      <c r="Q844" t="s">
        <v>33</v>
      </c>
      <c r="R844" t="s">
        <v>558</v>
      </c>
      <c r="W844" s="32">
        <v>-85000</v>
      </c>
      <c r="X844" t="s">
        <v>1472</v>
      </c>
      <c r="Y844" t="s">
        <v>45</v>
      </c>
      <c r="Z844" t="s">
        <v>70</v>
      </c>
    </row>
    <row r="845" spans="1:26" x14ac:dyDescent="0.3">
      <c r="A845" t="s">
        <v>26</v>
      </c>
      <c r="B845" t="s">
        <v>27</v>
      </c>
      <c r="C845" s="31">
        <v>2021</v>
      </c>
      <c r="D845" s="31">
        <v>4</v>
      </c>
      <c r="E845" t="s">
        <v>52</v>
      </c>
      <c r="F845" t="s">
        <v>1495</v>
      </c>
      <c r="G845" s="30">
        <v>44133</v>
      </c>
      <c r="H845" s="30">
        <v>44133</v>
      </c>
      <c r="I845" s="31">
        <v>9</v>
      </c>
      <c r="J845" t="s">
        <v>44</v>
      </c>
      <c r="L845" t="s">
        <v>37</v>
      </c>
      <c r="M845" t="s">
        <v>38</v>
      </c>
      <c r="P845" t="s">
        <v>26</v>
      </c>
      <c r="Q845" t="s">
        <v>33</v>
      </c>
      <c r="R845" t="s">
        <v>558</v>
      </c>
      <c r="W845" s="32">
        <v>-8950</v>
      </c>
      <c r="X845" t="s">
        <v>1473</v>
      </c>
      <c r="Y845" t="s">
        <v>45</v>
      </c>
      <c r="Z845" t="s">
        <v>70</v>
      </c>
    </row>
    <row r="846" spans="1:26" x14ac:dyDescent="0.3">
      <c r="A846" t="s">
        <v>26</v>
      </c>
      <c r="B846" t="s">
        <v>27</v>
      </c>
      <c r="C846" s="31">
        <v>2021</v>
      </c>
      <c r="D846" s="31">
        <v>4</v>
      </c>
      <c r="E846" t="s">
        <v>52</v>
      </c>
      <c r="F846" t="s">
        <v>1495</v>
      </c>
      <c r="G846" s="30">
        <v>44133</v>
      </c>
      <c r="H846" s="30">
        <v>44133</v>
      </c>
      <c r="I846" s="31">
        <v>10</v>
      </c>
      <c r="J846" t="s">
        <v>44</v>
      </c>
      <c r="L846" t="s">
        <v>37</v>
      </c>
      <c r="M846" t="s">
        <v>38</v>
      </c>
      <c r="P846" t="s">
        <v>26</v>
      </c>
      <c r="Q846" t="s">
        <v>33</v>
      </c>
      <c r="R846" t="s">
        <v>558</v>
      </c>
      <c r="W846" s="32">
        <v>-9762.7800000000007</v>
      </c>
      <c r="X846" t="s">
        <v>1474</v>
      </c>
      <c r="Y846" t="s">
        <v>45</v>
      </c>
      <c r="Z846" t="s">
        <v>70</v>
      </c>
    </row>
    <row r="847" spans="1:26" x14ac:dyDescent="0.3">
      <c r="A847" t="s">
        <v>26</v>
      </c>
      <c r="B847" t="s">
        <v>27</v>
      </c>
      <c r="C847" s="31">
        <v>2021</v>
      </c>
      <c r="D847" s="31">
        <v>4</v>
      </c>
      <c r="E847" t="s">
        <v>52</v>
      </c>
      <c r="F847" t="s">
        <v>1495</v>
      </c>
      <c r="G847" s="30">
        <v>44133</v>
      </c>
      <c r="H847" s="30">
        <v>44133</v>
      </c>
      <c r="I847" s="31">
        <v>11</v>
      </c>
      <c r="J847" t="s">
        <v>44</v>
      </c>
      <c r="L847" t="s">
        <v>37</v>
      </c>
      <c r="M847" t="s">
        <v>38</v>
      </c>
      <c r="P847" t="s">
        <v>26</v>
      </c>
      <c r="Q847" t="s">
        <v>33</v>
      </c>
      <c r="R847" t="s">
        <v>558</v>
      </c>
      <c r="W847" s="32">
        <v>-1250</v>
      </c>
      <c r="X847" t="s">
        <v>1475</v>
      </c>
      <c r="Y847" t="s">
        <v>45</v>
      </c>
      <c r="Z847" t="s">
        <v>70</v>
      </c>
    </row>
    <row r="848" spans="1:26" x14ac:dyDescent="0.3">
      <c r="A848" t="s">
        <v>26</v>
      </c>
      <c r="B848" t="s">
        <v>27</v>
      </c>
      <c r="C848" s="31">
        <v>2021</v>
      </c>
      <c r="D848" s="31">
        <v>4</v>
      </c>
      <c r="E848" t="s">
        <v>52</v>
      </c>
      <c r="F848" t="s">
        <v>1495</v>
      </c>
      <c r="G848" s="30">
        <v>44133</v>
      </c>
      <c r="H848" s="30">
        <v>44133</v>
      </c>
      <c r="I848" s="31">
        <v>12</v>
      </c>
      <c r="J848" t="s">
        <v>44</v>
      </c>
      <c r="L848" t="s">
        <v>37</v>
      </c>
      <c r="M848" t="s">
        <v>38</v>
      </c>
      <c r="P848" t="s">
        <v>26</v>
      </c>
      <c r="Q848" t="s">
        <v>33</v>
      </c>
      <c r="R848" t="s">
        <v>558</v>
      </c>
      <c r="W848" s="32">
        <v>-10446</v>
      </c>
      <c r="X848" t="s">
        <v>1476</v>
      </c>
      <c r="Y848" t="s">
        <v>45</v>
      </c>
      <c r="Z848" t="s">
        <v>70</v>
      </c>
    </row>
    <row r="849" spans="1:26" x14ac:dyDescent="0.3">
      <c r="A849" t="s">
        <v>26</v>
      </c>
      <c r="B849" t="s">
        <v>27</v>
      </c>
      <c r="C849" s="31">
        <v>2021</v>
      </c>
      <c r="D849" s="31">
        <v>4</v>
      </c>
      <c r="E849" t="s">
        <v>52</v>
      </c>
      <c r="F849" t="s">
        <v>1495</v>
      </c>
      <c r="G849" s="30">
        <v>44133</v>
      </c>
      <c r="H849" s="30">
        <v>44133</v>
      </c>
      <c r="I849" s="31">
        <v>13</v>
      </c>
      <c r="J849" t="s">
        <v>44</v>
      </c>
      <c r="L849" t="s">
        <v>37</v>
      </c>
      <c r="M849" t="s">
        <v>38</v>
      </c>
      <c r="P849" t="s">
        <v>26</v>
      </c>
      <c r="Q849" t="s">
        <v>33</v>
      </c>
      <c r="R849" t="s">
        <v>558</v>
      </c>
      <c r="W849" s="32">
        <v>-42504.84</v>
      </c>
      <c r="X849" t="s">
        <v>1477</v>
      </c>
      <c r="Y849" t="s">
        <v>45</v>
      </c>
      <c r="Z849" t="s">
        <v>70</v>
      </c>
    </row>
    <row r="850" spans="1:26" x14ac:dyDescent="0.3">
      <c r="A850" t="s">
        <v>26</v>
      </c>
      <c r="B850" t="s">
        <v>27</v>
      </c>
      <c r="C850" s="31">
        <v>2021</v>
      </c>
      <c r="D850" s="31">
        <v>4</v>
      </c>
      <c r="E850" t="s">
        <v>52</v>
      </c>
      <c r="F850" t="s">
        <v>1495</v>
      </c>
      <c r="G850" s="30">
        <v>44133</v>
      </c>
      <c r="H850" s="30">
        <v>44133</v>
      </c>
      <c r="I850" s="31">
        <v>14</v>
      </c>
      <c r="J850" t="s">
        <v>44</v>
      </c>
      <c r="L850" t="s">
        <v>37</v>
      </c>
      <c r="M850" t="s">
        <v>38</v>
      </c>
      <c r="P850" t="s">
        <v>26</v>
      </c>
      <c r="Q850" t="s">
        <v>33</v>
      </c>
      <c r="R850" t="s">
        <v>558</v>
      </c>
      <c r="W850" s="32">
        <v>-4650.4799999999996</v>
      </c>
      <c r="X850" t="s">
        <v>1478</v>
      </c>
      <c r="Y850" t="s">
        <v>45</v>
      </c>
      <c r="Z850" t="s">
        <v>70</v>
      </c>
    </row>
    <row r="851" spans="1:26" x14ac:dyDescent="0.3">
      <c r="A851" t="s">
        <v>26</v>
      </c>
      <c r="B851" t="s">
        <v>27</v>
      </c>
      <c r="C851" s="31">
        <v>2021</v>
      </c>
      <c r="D851" s="31">
        <v>4</v>
      </c>
      <c r="E851" t="s">
        <v>52</v>
      </c>
      <c r="F851" t="s">
        <v>1495</v>
      </c>
      <c r="G851" s="30">
        <v>44133</v>
      </c>
      <c r="H851" s="30">
        <v>44133</v>
      </c>
      <c r="I851" s="31">
        <v>15</v>
      </c>
      <c r="J851" t="s">
        <v>44</v>
      </c>
      <c r="L851" t="s">
        <v>37</v>
      </c>
      <c r="M851" t="s">
        <v>38</v>
      </c>
      <c r="P851" t="s">
        <v>26</v>
      </c>
      <c r="Q851" t="s">
        <v>33</v>
      </c>
      <c r="R851" t="s">
        <v>558</v>
      </c>
      <c r="W851" s="32">
        <v>-1435.39</v>
      </c>
      <c r="X851" t="s">
        <v>1479</v>
      </c>
      <c r="Y851" t="s">
        <v>45</v>
      </c>
      <c r="Z851" t="s">
        <v>70</v>
      </c>
    </row>
    <row r="852" spans="1:26" x14ac:dyDescent="0.3">
      <c r="A852" t="s">
        <v>26</v>
      </c>
      <c r="B852" t="s">
        <v>27</v>
      </c>
      <c r="C852" s="31">
        <v>2021</v>
      </c>
      <c r="D852" s="31">
        <v>5</v>
      </c>
      <c r="E852" t="s">
        <v>836</v>
      </c>
      <c r="F852" t="s">
        <v>1496</v>
      </c>
      <c r="G852" s="30">
        <v>44144</v>
      </c>
      <c r="H852" s="30">
        <v>44160</v>
      </c>
      <c r="I852" s="31">
        <v>7</v>
      </c>
      <c r="J852" t="s">
        <v>44</v>
      </c>
      <c r="L852" t="s">
        <v>37</v>
      </c>
      <c r="M852" t="s">
        <v>38</v>
      </c>
      <c r="P852" t="s">
        <v>26</v>
      </c>
      <c r="Q852" t="s">
        <v>33</v>
      </c>
      <c r="R852" t="s">
        <v>558</v>
      </c>
      <c r="W852" s="32">
        <v>-24806</v>
      </c>
      <c r="Y852" t="s">
        <v>45</v>
      </c>
      <c r="Z852" t="s">
        <v>841</v>
      </c>
    </row>
    <row r="853" spans="1:26" x14ac:dyDescent="0.3">
      <c r="A853" t="s">
        <v>26</v>
      </c>
      <c r="B853" t="s">
        <v>27</v>
      </c>
      <c r="C853" s="31">
        <v>2021</v>
      </c>
      <c r="D853" s="31">
        <v>5</v>
      </c>
      <c r="E853" t="s">
        <v>609</v>
      </c>
      <c r="F853" t="s">
        <v>1498</v>
      </c>
      <c r="G853" s="30">
        <v>44144</v>
      </c>
      <c r="H853" s="30">
        <v>44145</v>
      </c>
      <c r="I853" s="31">
        <v>433</v>
      </c>
      <c r="J853" t="s">
        <v>44</v>
      </c>
      <c r="L853" t="s">
        <v>37</v>
      </c>
      <c r="M853" t="s">
        <v>38</v>
      </c>
      <c r="Q853" t="s">
        <v>33</v>
      </c>
      <c r="W853" s="32">
        <v>-13636.69</v>
      </c>
      <c r="Y853" t="s">
        <v>45</v>
      </c>
      <c r="Z853" t="s">
        <v>614</v>
      </c>
    </row>
    <row r="854" spans="1:26" x14ac:dyDescent="0.3">
      <c r="A854" t="s">
        <v>26</v>
      </c>
      <c r="B854" t="s">
        <v>27</v>
      </c>
      <c r="C854" s="31">
        <v>2021</v>
      </c>
      <c r="D854" s="31">
        <v>5</v>
      </c>
      <c r="E854" t="s">
        <v>52</v>
      </c>
      <c r="F854" t="s">
        <v>1503</v>
      </c>
      <c r="G854" s="30">
        <v>44151</v>
      </c>
      <c r="H854" s="30">
        <v>44151</v>
      </c>
      <c r="I854" s="31">
        <v>15</v>
      </c>
      <c r="J854" t="s">
        <v>44</v>
      </c>
      <c r="L854" t="s">
        <v>37</v>
      </c>
      <c r="M854" t="s">
        <v>38</v>
      </c>
      <c r="P854" t="s">
        <v>26</v>
      </c>
      <c r="Q854" t="s">
        <v>33</v>
      </c>
      <c r="R854" t="s">
        <v>558</v>
      </c>
      <c r="W854" s="32">
        <v>-24054</v>
      </c>
      <c r="X854" t="s">
        <v>1501</v>
      </c>
      <c r="Y854" t="s">
        <v>45</v>
      </c>
      <c r="Z854" t="s">
        <v>70</v>
      </c>
    </row>
    <row r="855" spans="1:26" x14ac:dyDescent="0.3">
      <c r="A855" t="s">
        <v>26</v>
      </c>
      <c r="B855" t="s">
        <v>27</v>
      </c>
      <c r="C855" s="31">
        <v>2021</v>
      </c>
      <c r="D855" s="31">
        <v>5</v>
      </c>
      <c r="E855" t="s">
        <v>52</v>
      </c>
      <c r="F855" t="s">
        <v>1507</v>
      </c>
      <c r="G855" s="30">
        <v>44154</v>
      </c>
      <c r="H855" s="30">
        <v>44154</v>
      </c>
      <c r="I855" s="31">
        <v>1</v>
      </c>
      <c r="J855" t="s">
        <v>44</v>
      </c>
      <c r="L855" t="s">
        <v>37</v>
      </c>
      <c r="M855" t="s">
        <v>38</v>
      </c>
      <c r="P855" t="s">
        <v>26</v>
      </c>
      <c r="Q855" t="s">
        <v>33</v>
      </c>
      <c r="R855" t="s">
        <v>558</v>
      </c>
      <c r="W855" s="32">
        <v>-1500</v>
      </c>
      <c r="X855" t="s">
        <v>1505</v>
      </c>
      <c r="Y855" t="s">
        <v>45</v>
      </c>
      <c r="Z855" t="s">
        <v>70</v>
      </c>
    </row>
    <row r="856" spans="1:26" x14ac:dyDescent="0.3">
      <c r="A856" t="s">
        <v>26</v>
      </c>
      <c r="B856" t="s">
        <v>27</v>
      </c>
      <c r="C856" s="31">
        <v>2021</v>
      </c>
      <c r="D856" s="31">
        <v>5</v>
      </c>
      <c r="E856" t="s">
        <v>632</v>
      </c>
      <c r="F856" t="s">
        <v>1508</v>
      </c>
      <c r="G856" s="30">
        <v>44165</v>
      </c>
      <c r="H856" s="30">
        <v>44167</v>
      </c>
      <c r="I856" s="31">
        <v>31</v>
      </c>
      <c r="J856" t="s">
        <v>44</v>
      </c>
      <c r="L856" t="s">
        <v>37</v>
      </c>
      <c r="M856" t="s">
        <v>38</v>
      </c>
      <c r="Q856" t="s">
        <v>33</v>
      </c>
      <c r="W856" s="32">
        <v>143675.57</v>
      </c>
      <c r="Y856" t="s">
        <v>45</v>
      </c>
      <c r="Z856" t="s">
        <v>1510</v>
      </c>
    </row>
    <row r="857" spans="1:26" x14ac:dyDescent="0.3">
      <c r="A857" t="s">
        <v>26</v>
      </c>
      <c r="B857" t="s">
        <v>27</v>
      </c>
      <c r="C857" s="31">
        <v>2021</v>
      </c>
      <c r="D857" s="31">
        <v>5</v>
      </c>
      <c r="E857" t="s">
        <v>632</v>
      </c>
      <c r="F857" t="s">
        <v>1511</v>
      </c>
      <c r="G857" s="30">
        <v>44165</v>
      </c>
      <c r="H857" s="30">
        <v>44173</v>
      </c>
      <c r="I857" s="31">
        <v>90</v>
      </c>
      <c r="J857" t="s">
        <v>44</v>
      </c>
      <c r="L857" t="s">
        <v>37</v>
      </c>
      <c r="M857" t="s">
        <v>38</v>
      </c>
      <c r="Q857" t="s">
        <v>33</v>
      </c>
      <c r="W857" s="32">
        <v>10.88</v>
      </c>
      <c r="Y857" t="s">
        <v>45</v>
      </c>
      <c r="Z857" t="s">
        <v>1514</v>
      </c>
    </row>
    <row r="858" spans="1:26" x14ac:dyDescent="0.3">
      <c r="A858" t="s">
        <v>26</v>
      </c>
      <c r="B858" t="s">
        <v>27</v>
      </c>
      <c r="C858" s="31">
        <v>2021</v>
      </c>
      <c r="D858" s="31">
        <v>5</v>
      </c>
      <c r="E858" t="s">
        <v>632</v>
      </c>
      <c r="F858" t="s">
        <v>1515</v>
      </c>
      <c r="G858" s="30">
        <v>44165</v>
      </c>
      <c r="H858" s="30">
        <v>44173</v>
      </c>
      <c r="I858" s="31">
        <v>90</v>
      </c>
      <c r="J858" t="s">
        <v>44</v>
      </c>
      <c r="L858" t="s">
        <v>37</v>
      </c>
      <c r="M858" t="s">
        <v>38</v>
      </c>
      <c r="Q858" t="s">
        <v>33</v>
      </c>
      <c r="W858" s="32">
        <v>170.46</v>
      </c>
      <c r="Y858" t="s">
        <v>45</v>
      </c>
      <c r="Z858" t="s">
        <v>1517</v>
      </c>
    </row>
    <row r="859" spans="1:26" x14ac:dyDescent="0.3">
      <c r="A859" t="s">
        <v>26</v>
      </c>
      <c r="B859" t="s">
        <v>27</v>
      </c>
      <c r="C859" s="31">
        <v>2021</v>
      </c>
      <c r="D859" s="31">
        <v>5</v>
      </c>
      <c r="E859" t="s">
        <v>632</v>
      </c>
      <c r="F859" t="s">
        <v>1518</v>
      </c>
      <c r="G859" s="30">
        <v>44165</v>
      </c>
      <c r="H859" s="30">
        <v>44173</v>
      </c>
      <c r="I859" s="31">
        <v>90</v>
      </c>
      <c r="J859" t="s">
        <v>44</v>
      </c>
      <c r="L859" t="s">
        <v>37</v>
      </c>
      <c r="M859" t="s">
        <v>38</v>
      </c>
      <c r="Q859" t="s">
        <v>33</v>
      </c>
      <c r="W859" s="32">
        <v>21.07</v>
      </c>
      <c r="Y859" t="s">
        <v>45</v>
      </c>
      <c r="Z859" t="s">
        <v>1520</v>
      </c>
    </row>
    <row r="860" spans="1:26" x14ac:dyDescent="0.3">
      <c r="A860" t="s">
        <v>26</v>
      </c>
      <c r="B860" t="s">
        <v>27</v>
      </c>
      <c r="C860" s="31">
        <v>2021</v>
      </c>
      <c r="D860" s="31">
        <v>6</v>
      </c>
      <c r="E860" t="s">
        <v>28</v>
      </c>
      <c r="F860" t="s">
        <v>1521</v>
      </c>
      <c r="G860" s="30">
        <v>44175</v>
      </c>
      <c r="H860" s="30">
        <v>44175</v>
      </c>
      <c r="I860" s="31">
        <v>20</v>
      </c>
      <c r="J860" t="s">
        <v>44</v>
      </c>
      <c r="L860" t="s">
        <v>37</v>
      </c>
      <c r="M860" t="s">
        <v>38</v>
      </c>
      <c r="Q860" t="s">
        <v>33</v>
      </c>
      <c r="W860" s="32">
        <v>442.09</v>
      </c>
      <c r="X860" t="s">
        <v>1522</v>
      </c>
      <c r="Y860" t="s">
        <v>1523</v>
      </c>
      <c r="Z860" t="s">
        <v>36</v>
      </c>
    </row>
    <row r="861" spans="1:26" x14ac:dyDescent="0.3">
      <c r="A861" t="s">
        <v>26</v>
      </c>
      <c r="B861" t="s">
        <v>27</v>
      </c>
      <c r="C861" s="31">
        <v>2021</v>
      </c>
      <c r="D861" s="31">
        <v>8</v>
      </c>
      <c r="E861" t="s">
        <v>632</v>
      </c>
      <c r="F861" t="s">
        <v>1524</v>
      </c>
      <c r="G861" s="30">
        <v>44228</v>
      </c>
      <c r="H861" s="30">
        <v>44231</v>
      </c>
      <c r="I861" s="31">
        <v>9</v>
      </c>
      <c r="J861" t="s">
        <v>44</v>
      </c>
      <c r="K861" t="s">
        <v>604</v>
      </c>
      <c r="L861" t="s">
        <v>37</v>
      </c>
      <c r="M861" t="s">
        <v>1227</v>
      </c>
      <c r="P861" t="s">
        <v>26</v>
      </c>
      <c r="Q861" t="s">
        <v>33</v>
      </c>
      <c r="R861" t="s">
        <v>558</v>
      </c>
      <c r="W861" s="32">
        <v>-15</v>
      </c>
      <c r="X861" t="s">
        <v>1525</v>
      </c>
      <c r="Y861" t="s">
        <v>1229</v>
      </c>
      <c r="Z861" t="s">
        <v>1526</v>
      </c>
    </row>
    <row r="862" spans="1:26" x14ac:dyDescent="0.3">
      <c r="A862" t="s">
        <v>26</v>
      </c>
      <c r="B862" t="s">
        <v>27</v>
      </c>
      <c r="C862" s="31">
        <v>2021</v>
      </c>
      <c r="D862" s="31">
        <v>8</v>
      </c>
      <c r="E862" t="s">
        <v>39</v>
      </c>
      <c r="F862" t="s">
        <v>1527</v>
      </c>
      <c r="G862" s="30">
        <v>44239</v>
      </c>
      <c r="H862" s="30">
        <v>44244</v>
      </c>
      <c r="I862" s="31">
        <v>38</v>
      </c>
      <c r="J862" t="s">
        <v>44</v>
      </c>
      <c r="L862" t="s">
        <v>37</v>
      </c>
      <c r="M862" t="s">
        <v>38</v>
      </c>
      <c r="Q862" t="s">
        <v>33</v>
      </c>
      <c r="W862" s="32">
        <v>4974.04</v>
      </c>
      <c r="Y862" t="s">
        <v>45</v>
      </c>
      <c r="Z862" t="s">
        <v>1529</v>
      </c>
    </row>
    <row r="863" spans="1:26" x14ac:dyDescent="0.3">
      <c r="A863" t="s">
        <v>26</v>
      </c>
      <c r="B863" t="s">
        <v>27</v>
      </c>
      <c r="C863" s="31">
        <v>2021</v>
      </c>
      <c r="D863" s="31">
        <v>9</v>
      </c>
      <c r="E863" t="s">
        <v>39</v>
      </c>
      <c r="F863" t="s">
        <v>1533</v>
      </c>
      <c r="G863" s="30">
        <v>44259</v>
      </c>
      <c r="H863" s="30">
        <v>44263</v>
      </c>
      <c r="I863" s="31">
        <v>27</v>
      </c>
      <c r="J863" t="s">
        <v>44</v>
      </c>
      <c r="L863" t="s">
        <v>37</v>
      </c>
      <c r="M863" t="s">
        <v>38</v>
      </c>
      <c r="Q863" t="s">
        <v>33</v>
      </c>
      <c r="W863" s="32">
        <v>655.56</v>
      </c>
      <c r="Y863" t="s">
        <v>45</v>
      </c>
      <c r="Z863" t="s">
        <v>1534</v>
      </c>
    </row>
    <row r="864" spans="1:26" x14ac:dyDescent="0.3">
      <c r="A864" t="s">
        <v>26</v>
      </c>
      <c r="B864" t="s">
        <v>27</v>
      </c>
      <c r="C864" s="31">
        <v>2021</v>
      </c>
      <c r="D864" s="31">
        <v>10</v>
      </c>
      <c r="E864" t="s">
        <v>39</v>
      </c>
      <c r="F864" t="s">
        <v>1535</v>
      </c>
      <c r="G864" s="30">
        <v>44313</v>
      </c>
      <c r="H864" s="30">
        <v>44322</v>
      </c>
      <c r="I864" s="31">
        <v>3</v>
      </c>
      <c r="J864" t="s">
        <v>44</v>
      </c>
      <c r="L864" t="s">
        <v>37</v>
      </c>
      <c r="M864" t="s">
        <v>38</v>
      </c>
      <c r="Q864" t="s">
        <v>33</v>
      </c>
      <c r="W864" s="32">
        <v>41123.74</v>
      </c>
      <c r="Y864" t="s">
        <v>45</v>
      </c>
      <c r="Z864" t="s">
        <v>1537</v>
      </c>
    </row>
    <row r="865" spans="1:26" x14ac:dyDescent="0.3">
      <c r="A865" t="s">
        <v>26</v>
      </c>
      <c r="B865" t="s">
        <v>27</v>
      </c>
      <c r="C865" s="31">
        <v>2021</v>
      </c>
      <c r="D865" s="31">
        <v>10</v>
      </c>
      <c r="E865" t="s">
        <v>39</v>
      </c>
      <c r="F865" t="s">
        <v>1535</v>
      </c>
      <c r="G865" s="30">
        <v>44313</v>
      </c>
      <c r="H865" s="30">
        <v>44322</v>
      </c>
      <c r="I865" s="31">
        <v>4</v>
      </c>
      <c r="J865" t="s">
        <v>44</v>
      </c>
      <c r="L865" t="s">
        <v>37</v>
      </c>
      <c r="M865" t="s">
        <v>38</v>
      </c>
      <c r="Q865" t="s">
        <v>49</v>
      </c>
      <c r="W865" s="32">
        <v>-41123.74</v>
      </c>
      <c r="Y865" t="s">
        <v>45</v>
      </c>
      <c r="Z865" t="s">
        <v>1537</v>
      </c>
    </row>
    <row r="866" spans="1:26" x14ac:dyDescent="0.3">
      <c r="A866" t="s">
        <v>26</v>
      </c>
      <c r="B866" t="s">
        <v>27</v>
      </c>
      <c r="C866" s="31">
        <v>2021</v>
      </c>
      <c r="D866" s="31">
        <v>12</v>
      </c>
      <c r="E866" t="s">
        <v>632</v>
      </c>
      <c r="F866" t="s">
        <v>1538</v>
      </c>
      <c r="G866" s="30">
        <v>44367</v>
      </c>
      <c r="H866" s="30">
        <v>44367</v>
      </c>
      <c r="I866" s="31">
        <v>19</v>
      </c>
      <c r="J866" t="s">
        <v>44</v>
      </c>
      <c r="L866" t="s">
        <v>37</v>
      </c>
      <c r="M866" t="s">
        <v>38</v>
      </c>
      <c r="Q866" t="s">
        <v>33</v>
      </c>
      <c r="W866" s="32">
        <v>30048.58</v>
      </c>
      <c r="Y866" t="s">
        <v>45</v>
      </c>
      <c r="Z866" t="s">
        <v>1539</v>
      </c>
    </row>
    <row r="867" spans="1:26" x14ac:dyDescent="0.3">
      <c r="A867" t="s">
        <v>26</v>
      </c>
      <c r="B867" t="s">
        <v>27</v>
      </c>
      <c r="C867" s="31">
        <v>2022</v>
      </c>
      <c r="D867" s="31">
        <v>1</v>
      </c>
      <c r="E867" t="s">
        <v>632</v>
      </c>
      <c r="F867" t="s">
        <v>1542</v>
      </c>
      <c r="G867" s="30">
        <v>44407</v>
      </c>
      <c r="H867" s="30">
        <v>44414</v>
      </c>
      <c r="I867" s="31">
        <v>15</v>
      </c>
      <c r="J867" t="s">
        <v>44</v>
      </c>
      <c r="L867" t="s">
        <v>37</v>
      </c>
      <c r="M867" t="s">
        <v>38</v>
      </c>
      <c r="Q867" t="s">
        <v>33</v>
      </c>
      <c r="W867" s="32">
        <v>265366.8</v>
      </c>
      <c r="Y867" t="s">
        <v>45</v>
      </c>
      <c r="Z867" t="s">
        <v>1544</v>
      </c>
    </row>
    <row r="868" spans="1:26" x14ac:dyDescent="0.3">
      <c r="A868" t="s">
        <v>26</v>
      </c>
      <c r="B868" t="s">
        <v>27</v>
      </c>
      <c r="C868" s="31">
        <v>2017</v>
      </c>
      <c r="D868" s="31">
        <v>11</v>
      </c>
      <c r="E868" t="s">
        <v>52</v>
      </c>
      <c r="F868" t="s">
        <v>53</v>
      </c>
      <c r="G868" s="30">
        <v>42878</v>
      </c>
      <c r="H868" s="30">
        <v>42878</v>
      </c>
      <c r="I868" s="31">
        <v>10</v>
      </c>
      <c r="J868" t="s">
        <v>44</v>
      </c>
      <c r="L868" t="s">
        <v>54</v>
      </c>
      <c r="M868" t="s">
        <v>38</v>
      </c>
      <c r="P868" t="s">
        <v>26</v>
      </c>
      <c r="Q868" t="s">
        <v>55</v>
      </c>
      <c r="W868" s="32">
        <v>-7383</v>
      </c>
      <c r="X868" t="s">
        <v>56</v>
      </c>
      <c r="Y868" t="s">
        <v>57</v>
      </c>
      <c r="Z868" t="s">
        <v>57</v>
      </c>
    </row>
    <row r="869" spans="1:26" x14ac:dyDescent="0.3">
      <c r="A869" t="s">
        <v>26</v>
      </c>
      <c r="B869" t="s">
        <v>27</v>
      </c>
      <c r="C869" s="31">
        <v>2017</v>
      </c>
      <c r="D869" s="31">
        <v>11</v>
      </c>
      <c r="E869" t="s">
        <v>52</v>
      </c>
      <c r="F869" t="s">
        <v>53</v>
      </c>
      <c r="G869" s="30">
        <v>42878</v>
      </c>
      <c r="H869" s="30">
        <v>42878</v>
      </c>
      <c r="I869" s="31">
        <v>16</v>
      </c>
      <c r="J869" t="s">
        <v>44</v>
      </c>
      <c r="L869" t="s">
        <v>54</v>
      </c>
      <c r="M869" t="s">
        <v>38</v>
      </c>
      <c r="P869" t="s">
        <v>26</v>
      </c>
      <c r="Q869" t="s">
        <v>55</v>
      </c>
      <c r="W869" s="32">
        <v>-745</v>
      </c>
      <c r="X869" t="s">
        <v>58</v>
      </c>
      <c r="Y869" t="s">
        <v>57</v>
      </c>
      <c r="Z869" t="s">
        <v>57</v>
      </c>
    </row>
    <row r="870" spans="1:26" x14ac:dyDescent="0.3">
      <c r="A870" t="s">
        <v>26</v>
      </c>
      <c r="B870" t="s">
        <v>27</v>
      </c>
      <c r="C870" s="31">
        <v>2017</v>
      </c>
      <c r="D870" s="31">
        <v>11</v>
      </c>
      <c r="E870" t="s">
        <v>52</v>
      </c>
      <c r="F870" t="s">
        <v>53</v>
      </c>
      <c r="G870" s="30">
        <v>42878</v>
      </c>
      <c r="H870" s="30">
        <v>42878</v>
      </c>
      <c r="I870" s="31">
        <v>17</v>
      </c>
      <c r="J870" t="s">
        <v>44</v>
      </c>
      <c r="L870" t="s">
        <v>54</v>
      </c>
      <c r="M870" t="s">
        <v>38</v>
      </c>
      <c r="P870" t="s">
        <v>26</v>
      </c>
      <c r="Q870" t="s">
        <v>55</v>
      </c>
      <c r="W870" s="32">
        <v>-1556</v>
      </c>
      <c r="X870" t="s">
        <v>59</v>
      </c>
      <c r="Y870" t="s">
        <v>57</v>
      </c>
      <c r="Z870" t="s">
        <v>57</v>
      </c>
    </row>
    <row r="871" spans="1:26" x14ac:dyDescent="0.3">
      <c r="A871" t="s">
        <v>26</v>
      </c>
      <c r="B871" t="s">
        <v>27</v>
      </c>
      <c r="C871" s="31">
        <v>2017</v>
      </c>
      <c r="D871" s="31">
        <v>11</v>
      </c>
      <c r="E871" t="s">
        <v>52</v>
      </c>
      <c r="F871" t="s">
        <v>69</v>
      </c>
      <c r="G871" s="30">
        <v>42879</v>
      </c>
      <c r="H871" s="30">
        <v>42879</v>
      </c>
      <c r="I871" s="31">
        <v>73</v>
      </c>
      <c r="J871" t="s">
        <v>44</v>
      </c>
      <c r="L871" t="s">
        <v>54</v>
      </c>
      <c r="M871" t="s">
        <v>38</v>
      </c>
      <c r="P871" t="s">
        <v>26</v>
      </c>
      <c r="Q871" t="s">
        <v>55</v>
      </c>
      <c r="W871" s="32">
        <v>7383</v>
      </c>
      <c r="X871" t="s">
        <v>56</v>
      </c>
      <c r="Y871" t="s">
        <v>57</v>
      </c>
      <c r="Z871" t="s">
        <v>70</v>
      </c>
    </row>
    <row r="872" spans="1:26" x14ac:dyDescent="0.3">
      <c r="A872" t="s">
        <v>26</v>
      </c>
      <c r="B872" t="s">
        <v>27</v>
      </c>
      <c r="C872" s="31">
        <v>2017</v>
      </c>
      <c r="D872" s="31">
        <v>11</v>
      </c>
      <c r="E872" t="s">
        <v>52</v>
      </c>
      <c r="F872" t="s">
        <v>69</v>
      </c>
      <c r="G872" s="30">
        <v>42879</v>
      </c>
      <c r="H872" s="30">
        <v>42879</v>
      </c>
      <c r="I872" s="31">
        <v>83</v>
      </c>
      <c r="J872" t="s">
        <v>44</v>
      </c>
      <c r="L872" t="s">
        <v>54</v>
      </c>
      <c r="M872" t="s">
        <v>38</v>
      </c>
      <c r="P872" t="s">
        <v>26</v>
      </c>
      <c r="Q872" t="s">
        <v>55</v>
      </c>
      <c r="W872" s="32">
        <v>745</v>
      </c>
      <c r="X872" t="s">
        <v>58</v>
      </c>
      <c r="Y872" t="s">
        <v>57</v>
      </c>
      <c r="Z872" t="s">
        <v>70</v>
      </c>
    </row>
    <row r="873" spans="1:26" x14ac:dyDescent="0.3">
      <c r="A873" t="s">
        <v>26</v>
      </c>
      <c r="B873" t="s">
        <v>27</v>
      </c>
      <c r="C873" s="31">
        <v>2017</v>
      </c>
      <c r="D873" s="31">
        <v>11</v>
      </c>
      <c r="E873" t="s">
        <v>52</v>
      </c>
      <c r="F873" t="s">
        <v>69</v>
      </c>
      <c r="G873" s="30">
        <v>42879</v>
      </c>
      <c r="H873" s="30">
        <v>42879</v>
      </c>
      <c r="I873" s="31">
        <v>84</v>
      </c>
      <c r="J873" t="s">
        <v>44</v>
      </c>
      <c r="L873" t="s">
        <v>54</v>
      </c>
      <c r="M873" t="s">
        <v>38</v>
      </c>
      <c r="P873" t="s">
        <v>26</v>
      </c>
      <c r="Q873" t="s">
        <v>55</v>
      </c>
      <c r="W873" s="32">
        <v>1556</v>
      </c>
      <c r="X873" t="s">
        <v>59</v>
      </c>
      <c r="Y873" t="s">
        <v>57</v>
      </c>
      <c r="Z873" t="s">
        <v>70</v>
      </c>
    </row>
    <row r="874" spans="1:26" x14ac:dyDescent="0.3">
      <c r="A874" t="s">
        <v>26</v>
      </c>
      <c r="B874" t="s">
        <v>27</v>
      </c>
      <c r="C874" s="31">
        <v>2017</v>
      </c>
      <c r="D874" s="31">
        <v>12</v>
      </c>
      <c r="E874" t="s">
        <v>52</v>
      </c>
      <c r="F874" t="s">
        <v>71</v>
      </c>
      <c r="G874" s="30">
        <v>42891</v>
      </c>
      <c r="H874" s="30">
        <v>42891</v>
      </c>
      <c r="I874" s="31">
        <v>8</v>
      </c>
      <c r="J874" t="s">
        <v>44</v>
      </c>
      <c r="L874" t="s">
        <v>54</v>
      </c>
      <c r="M874" t="s">
        <v>38</v>
      </c>
      <c r="P874" t="s">
        <v>26</v>
      </c>
      <c r="Q874" t="s">
        <v>55</v>
      </c>
      <c r="W874" s="32">
        <v>-1980</v>
      </c>
      <c r="X874" t="s">
        <v>72</v>
      </c>
      <c r="Y874" t="s">
        <v>57</v>
      </c>
      <c r="Z874" t="s">
        <v>57</v>
      </c>
    </row>
    <row r="875" spans="1:26" x14ac:dyDescent="0.3">
      <c r="A875" t="s">
        <v>26</v>
      </c>
      <c r="B875" t="s">
        <v>27</v>
      </c>
      <c r="C875" s="31">
        <v>2017</v>
      </c>
      <c r="D875" s="31">
        <v>12</v>
      </c>
      <c r="E875" t="s">
        <v>52</v>
      </c>
      <c r="F875" t="s">
        <v>71</v>
      </c>
      <c r="G875" s="30">
        <v>42891</v>
      </c>
      <c r="H875" s="30">
        <v>42891</v>
      </c>
      <c r="I875" s="31">
        <v>9</v>
      </c>
      <c r="J875" t="s">
        <v>44</v>
      </c>
      <c r="L875" t="s">
        <v>54</v>
      </c>
      <c r="M875" t="s">
        <v>38</v>
      </c>
      <c r="P875" t="s">
        <v>26</v>
      </c>
      <c r="Q875" t="s">
        <v>55</v>
      </c>
      <c r="W875" s="32">
        <v>-1208</v>
      </c>
      <c r="X875" t="s">
        <v>73</v>
      </c>
      <c r="Y875" t="s">
        <v>57</v>
      </c>
      <c r="Z875" t="s">
        <v>57</v>
      </c>
    </row>
    <row r="876" spans="1:26" x14ac:dyDescent="0.3">
      <c r="A876" t="s">
        <v>26</v>
      </c>
      <c r="B876" t="s">
        <v>27</v>
      </c>
      <c r="C876" s="31">
        <v>2017</v>
      </c>
      <c r="D876" s="31">
        <v>12</v>
      </c>
      <c r="E876" t="s">
        <v>52</v>
      </c>
      <c r="F876" t="s">
        <v>78</v>
      </c>
      <c r="G876" s="30">
        <v>42892</v>
      </c>
      <c r="H876" s="30">
        <v>42892</v>
      </c>
      <c r="I876" s="31">
        <v>19</v>
      </c>
      <c r="J876" t="s">
        <v>44</v>
      </c>
      <c r="L876" t="s">
        <v>54</v>
      </c>
      <c r="M876" t="s">
        <v>38</v>
      </c>
      <c r="P876" t="s">
        <v>26</v>
      </c>
      <c r="Q876" t="s">
        <v>55</v>
      </c>
      <c r="W876" s="32">
        <v>1980</v>
      </c>
      <c r="X876" t="s">
        <v>72</v>
      </c>
      <c r="Y876" t="s">
        <v>57</v>
      </c>
      <c r="Z876" t="s">
        <v>70</v>
      </c>
    </row>
    <row r="877" spans="1:26" x14ac:dyDescent="0.3">
      <c r="A877" t="s">
        <v>26</v>
      </c>
      <c r="B877" t="s">
        <v>27</v>
      </c>
      <c r="C877" s="31">
        <v>2017</v>
      </c>
      <c r="D877" s="31">
        <v>12</v>
      </c>
      <c r="E877" t="s">
        <v>52</v>
      </c>
      <c r="F877" t="s">
        <v>78</v>
      </c>
      <c r="G877" s="30">
        <v>42892</v>
      </c>
      <c r="H877" s="30">
        <v>42892</v>
      </c>
      <c r="I877" s="31">
        <v>20</v>
      </c>
      <c r="J877" t="s">
        <v>44</v>
      </c>
      <c r="L877" t="s">
        <v>54</v>
      </c>
      <c r="M877" t="s">
        <v>38</v>
      </c>
      <c r="P877" t="s">
        <v>26</v>
      </c>
      <c r="Q877" t="s">
        <v>55</v>
      </c>
      <c r="W877" s="32">
        <v>1208</v>
      </c>
      <c r="X877" t="s">
        <v>73</v>
      </c>
      <c r="Y877" t="s">
        <v>57</v>
      </c>
      <c r="Z877" t="s">
        <v>70</v>
      </c>
    </row>
    <row r="878" spans="1:26" x14ac:dyDescent="0.3">
      <c r="A878" t="s">
        <v>26</v>
      </c>
      <c r="B878" t="s">
        <v>27</v>
      </c>
      <c r="C878" s="31">
        <v>2017</v>
      </c>
      <c r="D878" s="31">
        <v>12</v>
      </c>
      <c r="E878" t="s">
        <v>52</v>
      </c>
      <c r="F878" t="s">
        <v>79</v>
      </c>
      <c r="G878" s="30">
        <v>42895</v>
      </c>
      <c r="H878" s="30">
        <v>42895</v>
      </c>
      <c r="I878" s="31">
        <v>17</v>
      </c>
      <c r="J878" t="s">
        <v>44</v>
      </c>
      <c r="L878" t="s">
        <v>54</v>
      </c>
      <c r="M878" t="s">
        <v>38</v>
      </c>
      <c r="P878" t="s">
        <v>26</v>
      </c>
      <c r="Q878" t="s">
        <v>33</v>
      </c>
      <c r="W878" s="32">
        <v>-1761</v>
      </c>
      <c r="X878" t="s">
        <v>80</v>
      </c>
      <c r="Y878" t="s">
        <v>57</v>
      </c>
      <c r="Z878" t="s">
        <v>57</v>
      </c>
    </row>
    <row r="879" spans="1:26" x14ac:dyDescent="0.3">
      <c r="A879" t="s">
        <v>26</v>
      </c>
      <c r="B879" t="s">
        <v>27</v>
      </c>
      <c r="C879" s="31">
        <v>2017</v>
      </c>
      <c r="D879" s="31">
        <v>12</v>
      </c>
      <c r="E879" t="s">
        <v>52</v>
      </c>
      <c r="F879" t="s">
        <v>83</v>
      </c>
      <c r="G879" s="30">
        <v>42896</v>
      </c>
      <c r="H879" s="30">
        <v>42896</v>
      </c>
      <c r="I879" s="31">
        <v>46</v>
      </c>
      <c r="J879" t="s">
        <v>44</v>
      </c>
      <c r="L879" t="s">
        <v>54</v>
      </c>
      <c r="M879" t="s">
        <v>38</v>
      </c>
      <c r="P879" t="s">
        <v>26</v>
      </c>
      <c r="Q879" t="s">
        <v>33</v>
      </c>
      <c r="W879" s="32">
        <v>1761</v>
      </c>
      <c r="X879" t="s">
        <v>80</v>
      </c>
      <c r="Y879" t="s">
        <v>57</v>
      </c>
      <c r="Z879" t="s">
        <v>70</v>
      </c>
    </row>
    <row r="880" spans="1:26" x14ac:dyDescent="0.3">
      <c r="A880" t="s">
        <v>26</v>
      </c>
      <c r="B880" t="s">
        <v>27</v>
      </c>
      <c r="C880" s="31">
        <v>2017</v>
      </c>
      <c r="D880" s="31">
        <v>12</v>
      </c>
      <c r="E880" t="s">
        <v>52</v>
      </c>
      <c r="F880" t="s">
        <v>84</v>
      </c>
      <c r="G880" s="30">
        <v>42906</v>
      </c>
      <c r="H880" s="30">
        <v>42906</v>
      </c>
      <c r="I880" s="31">
        <v>6</v>
      </c>
      <c r="J880" t="s">
        <v>44</v>
      </c>
      <c r="L880" t="s">
        <v>54</v>
      </c>
      <c r="M880" t="s">
        <v>38</v>
      </c>
      <c r="P880" t="s">
        <v>26</v>
      </c>
      <c r="Q880" t="s">
        <v>33</v>
      </c>
      <c r="W880" s="32">
        <v>-1445</v>
      </c>
      <c r="X880" t="s">
        <v>85</v>
      </c>
      <c r="Y880" t="s">
        <v>57</v>
      </c>
      <c r="Z880" t="s">
        <v>57</v>
      </c>
    </row>
    <row r="881" spans="1:26" x14ac:dyDescent="0.3">
      <c r="A881" t="s">
        <v>26</v>
      </c>
      <c r="B881" t="s">
        <v>27</v>
      </c>
      <c r="C881" s="31">
        <v>2017</v>
      </c>
      <c r="D881" s="31">
        <v>12</v>
      </c>
      <c r="E881" t="s">
        <v>52</v>
      </c>
      <c r="F881" t="s">
        <v>88</v>
      </c>
      <c r="G881" s="30">
        <v>42907</v>
      </c>
      <c r="H881" s="30">
        <v>42907</v>
      </c>
      <c r="I881" s="31">
        <v>65</v>
      </c>
      <c r="J881" t="s">
        <v>44</v>
      </c>
      <c r="L881" t="s">
        <v>54</v>
      </c>
      <c r="M881" t="s">
        <v>38</v>
      </c>
      <c r="P881" t="s">
        <v>26</v>
      </c>
      <c r="Q881" t="s">
        <v>33</v>
      </c>
      <c r="W881" s="32">
        <v>1445</v>
      </c>
      <c r="X881" t="s">
        <v>85</v>
      </c>
      <c r="Y881" t="s">
        <v>57</v>
      </c>
      <c r="Z881" t="s">
        <v>70</v>
      </c>
    </row>
    <row r="882" spans="1:26" x14ac:dyDescent="0.3">
      <c r="A882" t="s">
        <v>26</v>
      </c>
      <c r="B882" t="s">
        <v>27</v>
      </c>
      <c r="C882" s="31">
        <v>2017</v>
      </c>
      <c r="D882" s="31">
        <v>12</v>
      </c>
      <c r="E882" t="s">
        <v>52</v>
      </c>
      <c r="F882" t="s">
        <v>89</v>
      </c>
      <c r="G882" s="30">
        <v>42907</v>
      </c>
      <c r="H882" s="30">
        <v>42907</v>
      </c>
      <c r="I882" s="31">
        <v>9</v>
      </c>
      <c r="J882" t="s">
        <v>44</v>
      </c>
      <c r="L882" t="s">
        <v>54</v>
      </c>
      <c r="M882" t="s">
        <v>38</v>
      </c>
      <c r="P882" t="s">
        <v>26</v>
      </c>
      <c r="Q882" t="s">
        <v>55</v>
      </c>
      <c r="W882" s="32">
        <v>-1211</v>
      </c>
      <c r="X882" t="s">
        <v>90</v>
      </c>
      <c r="Y882" t="s">
        <v>57</v>
      </c>
      <c r="Z882" t="s">
        <v>57</v>
      </c>
    </row>
    <row r="883" spans="1:26" x14ac:dyDescent="0.3">
      <c r="A883" t="s">
        <v>26</v>
      </c>
      <c r="B883" t="s">
        <v>27</v>
      </c>
      <c r="C883" s="31">
        <v>2017</v>
      </c>
      <c r="D883" s="31">
        <v>12</v>
      </c>
      <c r="E883" t="s">
        <v>52</v>
      </c>
      <c r="F883" t="s">
        <v>93</v>
      </c>
      <c r="G883" s="30">
        <v>42908</v>
      </c>
      <c r="H883" s="30">
        <v>42908</v>
      </c>
      <c r="I883" s="31">
        <v>27</v>
      </c>
      <c r="J883" t="s">
        <v>44</v>
      </c>
      <c r="L883" t="s">
        <v>54</v>
      </c>
      <c r="M883" t="s">
        <v>38</v>
      </c>
      <c r="P883" t="s">
        <v>26</v>
      </c>
      <c r="Q883" t="s">
        <v>55</v>
      </c>
      <c r="W883" s="32">
        <v>1211</v>
      </c>
      <c r="X883" t="s">
        <v>90</v>
      </c>
      <c r="Y883" t="s">
        <v>57</v>
      </c>
      <c r="Z883" t="s">
        <v>70</v>
      </c>
    </row>
    <row r="884" spans="1:26" x14ac:dyDescent="0.3">
      <c r="A884" t="s">
        <v>26</v>
      </c>
      <c r="B884" t="s">
        <v>27</v>
      </c>
      <c r="C884" s="31">
        <v>2018</v>
      </c>
      <c r="D884" s="31">
        <v>1</v>
      </c>
      <c r="E884" t="s">
        <v>52</v>
      </c>
      <c r="F884" t="s">
        <v>97</v>
      </c>
      <c r="G884" s="30">
        <v>42933</v>
      </c>
      <c r="H884" s="30">
        <v>42933</v>
      </c>
      <c r="I884" s="31">
        <v>56</v>
      </c>
      <c r="J884" t="s">
        <v>44</v>
      </c>
      <c r="L884" t="s">
        <v>54</v>
      </c>
      <c r="M884" t="s">
        <v>38</v>
      </c>
      <c r="P884" t="s">
        <v>26</v>
      </c>
      <c r="Q884" t="s">
        <v>55</v>
      </c>
      <c r="W884" s="32">
        <v>2136</v>
      </c>
      <c r="X884" t="s">
        <v>98</v>
      </c>
      <c r="Y884" t="s">
        <v>57</v>
      </c>
      <c r="Z884" t="s">
        <v>70</v>
      </c>
    </row>
    <row r="885" spans="1:26" x14ac:dyDescent="0.3">
      <c r="A885" t="s">
        <v>26</v>
      </c>
      <c r="B885" t="s">
        <v>27</v>
      </c>
      <c r="C885" s="31">
        <v>2018</v>
      </c>
      <c r="D885" s="31">
        <v>1</v>
      </c>
      <c r="E885" t="s">
        <v>52</v>
      </c>
      <c r="F885" t="s">
        <v>97</v>
      </c>
      <c r="G885" s="30">
        <v>42933</v>
      </c>
      <c r="H885" s="30">
        <v>42933</v>
      </c>
      <c r="I885" s="31">
        <v>73</v>
      </c>
      <c r="J885" t="s">
        <v>44</v>
      </c>
      <c r="L885" t="s">
        <v>54</v>
      </c>
      <c r="M885" t="s">
        <v>38</v>
      </c>
      <c r="P885" t="s">
        <v>26</v>
      </c>
      <c r="Q885" t="s">
        <v>55</v>
      </c>
      <c r="W885" s="32">
        <v>4501</v>
      </c>
      <c r="X885" t="s">
        <v>99</v>
      </c>
      <c r="Y885" t="s">
        <v>57</v>
      </c>
      <c r="Z885" t="s">
        <v>70</v>
      </c>
    </row>
    <row r="886" spans="1:26" x14ac:dyDescent="0.3">
      <c r="A886" t="s">
        <v>26</v>
      </c>
      <c r="B886" t="s">
        <v>27</v>
      </c>
      <c r="C886" s="31">
        <v>2018</v>
      </c>
      <c r="D886" s="31">
        <v>1</v>
      </c>
      <c r="E886" t="s">
        <v>52</v>
      </c>
      <c r="F886" t="s">
        <v>97</v>
      </c>
      <c r="G886" s="30">
        <v>42933</v>
      </c>
      <c r="H886" s="30">
        <v>42933</v>
      </c>
      <c r="I886" s="31">
        <v>79</v>
      </c>
      <c r="J886" t="s">
        <v>44</v>
      </c>
      <c r="L886" t="s">
        <v>54</v>
      </c>
      <c r="M886" t="s">
        <v>38</v>
      </c>
      <c r="P886" t="s">
        <v>26</v>
      </c>
      <c r="Q886" t="s">
        <v>55</v>
      </c>
      <c r="W886" s="32">
        <v>1804</v>
      </c>
      <c r="X886" t="s">
        <v>100</v>
      </c>
      <c r="Y886" t="s">
        <v>57</v>
      </c>
      <c r="Z886" t="s">
        <v>70</v>
      </c>
    </row>
    <row r="887" spans="1:26" x14ac:dyDescent="0.3">
      <c r="A887" t="s">
        <v>26</v>
      </c>
      <c r="B887" t="s">
        <v>27</v>
      </c>
      <c r="C887" s="31">
        <v>2018</v>
      </c>
      <c r="D887" s="31">
        <v>1</v>
      </c>
      <c r="E887" t="s">
        <v>52</v>
      </c>
      <c r="F887" t="s">
        <v>97</v>
      </c>
      <c r="G887" s="30">
        <v>42933</v>
      </c>
      <c r="H887" s="30">
        <v>42933</v>
      </c>
      <c r="I887" s="31">
        <v>80</v>
      </c>
      <c r="J887" t="s">
        <v>44</v>
      </c>
      <c r="L887" t="s">
        <v>54</v>
      </c>
      <c r="M887" t="s">
        <v>38</v>
      </c>
      <c r="P887" t="s">
        <v>26</v>
      </c>
      <c r="Q887" t="s">
        <v>55</v>
      </c>
      <c r="W887" s="32">
        <v>5101</v>
      </c>
      <c r="X887" t="s">
        <v>101</v>
      </c>
      <c r="Y887" t="s">
        <v>57</v>
      </c>
      <c r="Z887" t="s">
        <v>70</v>
      </c>
    </row>
    <row r="888" spans="1:26" x14ac:dyDescent="0.3">
      <c r="A888" t="s">
        <v>26</v>
      </c>
      <c r="B888" t="s">
        <v>27</v>
      </c>
      <c r="C888" s="31">
        <v>2018</v>
      </c>
      <c r="D888" s="31">
        <v>1</v>
      </c>
      <c r="E888" t="s">
        <v>52</v>
      </c>
      <c r="F888" t="s">
        <v>97</v>
      </c>
      <c r="G888" s="30">
        <v>42933</v>
      </c>
      <c r="H888" s="30">
        <v>42933</v>
      </c>
      <c r="I888" s="31">
        <v>90</v>
      </c>
      <c r="J888" t="s">
        <v>44</v>
      </c>
      <c r="L888" t="s">
        <v>54</v>
      </c>
      <c r="M888" t="s">
        <v>38</v>
      </c>
      <c r="P888" t="s">
        <v>26</v>
      </c>
      <c r="Q888" t="s">
        <v>55</v>
      </c>
      <c r="W888" s="32">
        <v>1401</v>
      </c>
      <c r="X888" t="s">
        <v>102</v>
      </c>
      <c r="Y888" t="s">
        <v>57</v>
      </c>
      <c r="Z888" t="s">
        <v>70</v>
      </c>
    </row>
    <row r="889" spans="1:26" x14ac:dyDescent="0.3">
      <c r="A889" t="s">
        <v>26</v>
      </c>
      <c r="B889" t="s">
        <v>27</v>
      </c>
      <c r="C889" s="31">
        <v>2018</v>
      </c>
      <c r="D889" s="31">
        <v>1</v>
      </c>
      <c r="E889" t="s">
        <v>52</v>
      </c>
      <c r="F889" t="s">
        <v>97</v>
      </c>
      <c r="G889" s="30">
        <v>42933</v>
      </c>
      <c r="H889" s="30">
        <v>42933</v>
      </c>
      <c r="I889" s="31">
        <v>91</v>
      </c>
      <c r="J889" t="s">
        <v>44</v>
      </c>
      <c r="L889" t="s">
        <v>54</v>
      </c>
      <c r="M889" t="s">
        <v>38</v>
      </c>
      <c r="P889" t="s">
        <v>26</v>
      </c>
      <c r="Q889" t="s">
        <v>55</v>
      </c>
      <c r="W889" s="32">
        <v>3168</v>
      </c>
      <c r="X889" t="s">
        <v>103</v>
      </c>
      <c r="Y889" t="s">
        <v>57</v>
      </c>
      <c r="Z889" t="s">
        <v>70</v>
      </c>
    </row>
    <row r="890" spans="1:26" x14ac:dyDescent="0.3">
      <c r="A890" t="s">
        <v>26</v>
      </c>
      <c r="B890" t="s">
        <v>27</v>
      </c>
      <c r="C890" s="31">
        <v>2018</v>
      </c>
      <c r="D890" s="31">
        <v>1</v>
      </c>
      <c r="E890" t="s">
        <v>52</v>
      </c>
      <c r="F890" t="s">
        <v>97</v>
      </c>
      <c r="G890" s="30">
        <v>42933</v>
      </c>
      <c r="H890" s="30">
        <v>42933</v>
      </c>
      <c r="I890" s="31">
        <v>92</v>
      </c>
      <c r="J890" t="s">
        <v>44</v>
      </c>
      <c r="L890" t="s">
        <v>54</v>
      </c>
      <c r="M890" t="s">
        <v>38</v>
      </c>
      <c r="P890" t="s">
        <v>26</v>
      </c>
      <c r="Q890" t="s">
        <v>55</v>
      </c>
      <c r="W890" s="32">
        <v>4072</v>
      </c>
      <c r="X890" t="s">
        <v>104</v>
      </c>
      <c r="Y890" t="s">
        <v>57</v>
      </c>
      <c r="Z890" t="s">
        <v>70</v>
      </c>
    </row>
    <row r="891" spans="1:26" x14ac:dyDescent="0.3">
      <c r="A891" t="s">
        <v>26</v>
      </c>
      <c r="B891" t="s">
        <v>27</v>
      </c>
      <c r="C891" s="31">
        <v>2018</v>
      </c>
      <c r="D891" s="31">
        <v>1</v>
      </c>
      <c r="E891" t="s">
        <v>52</v>
      </c>
      <c r="F891" t="s">
        <v>97</v>
      </c>
      <c r="G891" s="30">
        <v>42933</v>
      </c>
      <c r="H891" s="30">
        <v>42933</v>
      </c>
      <c r="I891" s="31">
        <v>93</v>
      </c>
      <c r="J891" t="s">
        <v>44</v>
      </c>
      <c r="L891" t="s">
        <v>54</v>
      </c>
      <c r="M891" t="s">
        <v>38</v>
      </c>
      <c r="P891" t="s">
        <v>26</v>
      </c>
      <c r="Q891" t="s">
        <v>55</v>
      </c>
      <c r="W891" s="32">
        <v>4109</v>
      </c>
      <c r="X891" t="s">
        <v>105</v>
      </c>
      <c r="Y891" t="s">
        <v>57</v>
      </c>
      <c r="Z891" t="s">
        <v>70</v>
      </c>
    </row>
    <row r="892" spans="1:26" x14ac:dyDescent="0.3">
      <c r="A892" t="s">
        <v>26</v>
      </c>
      <c r="B892" t="s">
        <v>27</v>
      </c>
      <c r="C892" s="31">
        <v>2018</v>
      </c>
      <c r="D892" s="31">
        <v>1</v>
      </c>
      <c r="E892" t="s">
        <v>52</v>
      </c>
      <c r="F892" t="s">
        <v>97</v>
      </c>
      <c r="G892" s="30">
        <v>42933</v>
      </c>
      <c r="H892" s="30">
        <v>42933</v>
      </c>
      <c r="I892" s="31">
        <v>94</v>
      </c>
      <c r="J892" t="s">
        <v>44</v>
      </c>
      <c r="L892" t="s">
        <v>54</v>
      </c>
      <c r="M892" t="s">
        <v>38</v>
      </c>
      <c r="P892" t="s">
        <v>26</v>
      </c>
      <c r="Q892" t="s">
        <v>55</v>
      </c>
      <c r="W892" s="32">
        <v>4543</v>
      </c>
      <c r="X892" t="s">
        <v>106</v>
      </c>
      <c r="Y892" t="s">
        <v>57</v>
      </c>
      <c r="Z892" t="s">
        <v>70</v>
      </c>
    </row>
    <row r="893" spans="1:26" x14ac:dyDescent="0.3">
      <c r="A893" t="s">
        <v>26</v>
      </c>
      <c r="B893" t="s">
        <v>27</v>
      </c>
      <c r="C893" s="31">
        <v>2018</v>
      </c>
      <c r="D893" s="31">
        <v>1</v>
      </c>
      <c r="E893" t="s">
        <v>52</v>
      </c>
      <c r="F893" t="s">
        <v>97</v>
      </c>
      <c r="G893" s="30">
        <v>42933</v>
      </c>
      <c r="H893" s="30">
        <v>42933</v>
      </c>
      <c r="I893" s="31">
        <v>95</v>
      </c>
      <c r="J893" t="s">
        <v>44</v>
      </c>
      <c r="L893" t="s">
        <v>54</v>
      </c>
      <c r="M893" t="s">
        <v>38</v>
      </c>
      <c r="P893" t="s">
        <v>26</v>
      </c>
      <c r="Q893" t="s">
        <v>55</v>
      </c>
      <c r="W893" s="32">
        <v>498</v>
      </c>
      <c r="X893" t="s">
        <v>107</v>
      </c>
      <c r="Y893" t="s">
        <v>57</v>
      </c>
      <c r="Z893" t="s">
        <v>70</v>
      </c>
    </row>
    <row r="894" spans="1:26" x14ac:dyDescent="0.3">
      <c r="A894" t="s">
        <v>26</v>
      </c>
      <c r="B894" t="s">
        <v>27</v>
      </c>
      <c r="C894" s="31">
        <v>2018</v>
      </c>
      <c r="D894" s="31">
        <v>1</v>
      </c>
      <c r="E894" t="s">
        <v>52</v>
      </c>
      <c r="F894" t="s">
        <v>108</v>
      </c>
      <c r="G894" s="30">
        <v>42934</v>
      </c>
      <c r="H894" s="30">
        <v>42934</v>
      </c>
      <c r="I894" s="31">
        <v>20</v>
      </c>
      <c r="J894" t="s">
        <v>44</v>
      </c>
      <c r="L894" t="s">
        <v>54</v>
      </c>
      <c r="M894" t="s">
        <v>38</v>
      </c>
      <c r="P894" t="s">
        <v>26</v>
      </c>
      <c r="Q894" t="s">
        <v>55</v>
      </c>
      <c r="W894" s="32">
        <v>-4501</v>
      </c>
      <c r="X894" t="s">
        <v>99</v>
      </c>
      <c r="Y894" t="s">
        <v>57</v>
      </c>
      <c r="Z894" t="s">
        <v>57</v>
      </c>
    </row>
    <row r="895" spans="1:26" x14ac:dyDescent="0.3">
      <c r="A895" t="s">
        <v>26</v>
      </c>
      <c r="B895" t="s">
        <v>27</v>
      </c>
      <c r="C895" s="31">
        <v>2018</v>
      </c>
      <c r="D895" s="31">
        <v>1</v>
      </c>
      <c r="E895" t="s">
        <v>52</v>
      </c>
      <c r="F895" t="s">
        <v>108</v>
      </c>
      <c r="G895" s="30">
        <v>42934</v>
      </c>
      <c r="H895" s="30">
        <v>42934</v>
      </c>
      <c r="I895" s="31">
        <v>32</v>
      </c>
      <c r="J895" t="s">
        <v>44</v>
      </c>
      <c r="L895" t="s">
        <v>54</v>
      </c>
      <c r="M895" t="s">
        <v>38</v>
      </c>
      <c r="P895" t="s">
        <v>26</v>
      </c>
      <c r="Q895" t="s">
        <v>55</v>
      </c>
      <c r="W895" s="32">
        <v>-1804</v>
      </c>
      <c r="X895" t="s">
        <v>100</v>
      </c>
      <c r="Y895" t="s">
        <v>57</v>
      </c>
      <c r="Z895" t="s">
        <v>57</v>
      </c>
    </row>
    <row r="896" spans="1:26" x14ac:dyDescent="0.3">
      <c r="A896" t="s">
        <v>26</v>
      </c>
      <c r="B896" t="s">
        <v>27</v>
      </c>
      <c r="C896" s="31">
        <v>2018</v>
      </c>
      <c r="D896" s="31">
        <v>1</v>
      </c>
      <c r="E896" t="s">
        <v>52</v>
      </c>
      <c r="F896" t="s">
        <v>108</v>
      </c>
      <c r="G896" s="30">
        <v>42934</v>
      </c>
      <c r="H896" s="30">
        <v>42934</v>
      </c>
      <c r="I896" s="31">
        <v>33</v>
      </c>
      <c r="J896" t="s">
        <v>44</v>
      </c>
      <c r="L896" t="s">
        <v>54</v>
      </c>
      <c r="M896" t="s">
        <v>38</v>
      </c>
      <c r="P896" t="s">
        <v>26</v>
      </c>
      <c r="Q896" t="s">
        <v>55</v>
      </c>
      <c r="W896" s="32">
        <v>-5101</v>
      </c>
      <c r="X896" t="s">
        <v>101</v>
      </c>
      <c r="Y896" t="s">
        <v>57</v>
      </c>
      <c r="Z896" t="s">
        <v>57</v>
      </c>
    </row>
    <row r="897" spans="1:26" x14ac:dyDescent="0.3">
      <c r="A897" t="s">
        <v>26</v>
      </c>
      <c r="B897" t="s">
        <v>27</v>
      </c>
      <c r="C897" s="31">
        <v>2018</v>
      </c>
      <c r="D897" s="31">
        <v>1</v>
      </c>
      <c r="E897" t="s">
        <v>52</v>
      </c>
      <c r="F897" t="s">
        <v>108</v>
      </c>
      <c r="G897" s="30">
        <v>42934</v>
      </c>
      <c r="H897" s="30">
        <v>42934</v>
      </c>
      <c r="I897" s="31">
        <v>34</v>
      </c>
      <c r="J897" t="s">
        <v>44</v>
      </c>
      <c r="L897" t="s">
        <v>54</v>
      </c>
      <c r="M897" t="s">
        <v>38</v>
      </c>
      <c r="P897" t="s">
        <v>26</v>
      </c>
      <c r="Q897" t="s">
        <v>55</v>
      </c>
      <c r="W897" s="32">
        <v>-1401</v>
      </c>
      <c r="X897" t="s">
        <v>102</v>
      </c>
      <c r="Y897" t="s">
        <v>57</v>
      </c>
      <c r="Z897" t="s">
        <v>57</v>
      </c>
    </row>
    <row r="898" spans="1:26" x14ac:dyDescent="0.3">
      <c r="A898" t="s">
        <v>26</v>
      </c>
      <c r="B898" t="s">
        <v>27</v>
      </c>
      <c r="C898" s="31">
        <v>2018</v>
      </c>
      <c r="D898" s="31">
        <v>1</v>
      </c>
      <c r="E898" t="s">
        <v>52</v>
      </c>
      <c r="F898" t="s">
        <v>108</v>
      </c>
      <c r="G898" s="30">
        <v>42934</v>
      </c>
      <c r="H898" s="30">
        <v>42934</v>
      </c>
      <c r="I898" s="31">
        <v>35</v>
      </c>
      <c r="J898" t="s">
        <v>44</v>
      </c>
      <c r="L898" t="s">
        <v>54</v>
      </c>
      <c r="M898" t="s">
        <v>38</v>
      </c>
      <c r="P898" t="s">
        <v>26</v>
      </c>
      <c r="Q898" t="s">
        <v>55</v>
      </c>
      <c r="W898" s="32">
        <v>-3168</v>
      </c>
      <c r="X898" t="s">
        <v>103</v>
      </c>
      <c r="Y898" t="s">
        <v>57</v>
      </c>
      <c r="Z898" t="s">
        <v>57</v>
      </c>
    </row>
    <row r="899" spans="1:26" x14ac:dyDescent="0.3">
      <c r="A899" t="s">
        <v>26</v>
      </c>
      <c r="B899" t="s">
        <v>27</v>
      </c>
      <c r="C899" s="31">
        <v>2018</v>
      </c>
      <c r="D899" s="31">
        <v>1</v>
      </c>
      <c r="E899" t="s">
        <v>52</v>
      </c>
      <c r="F899" t="s">
        <v>108</v>
      </c>
      <c r="G899" s="30">
        <v>42934</v>
      </c>
      <c r="H899" s="30">
        <v>42934</v>
      </c>
      <c r="I899" s="31">
        <v>36</v>
      </c>
      <c r="J899" t="s">
        <v>44</v>
      </c>
      <c r="L899" t="s">
        <v>54</v>
      </c>
      <c r="M899" t="s">
        <v>38</v>
      </c>
      <c r="P899" t="s">
        <v>26</v>
      </c>
      <c r="Q899" t="s">
        <v>55</v>
      </c>
      <c r="W899" s="32">
        <v>-4072</v>
      </c>
      <c r="X899" t="s">
        <v>104</v>
      </c>
      <c r="Y899" t="s">
        <v>57</v>
      </c>
      <c r="Z899" t="s">
        <v>57</v>
      </c>
    </row>
    <row r="900" spans="1:26" x14ac:dyDescent="0.3">
      <c r="A900" t="s">
        <v>26</v>
      </c>
      <c r="B900" t="s">
        <v>27</v>
      </c>
      <c r="C900" s="31">
        <v>2018</v>
      </c>
      <c r="D900" s="31">
        <v>1</v>
      </c>
      <c r="E900" t="s">
        <v>52</v>
      </c>
      <c r="F900" t="s">
        <v>108</v>
      </c>
      <c r="G900" s="30">
        <v>42934</v>
      </c>
      <c r="H900" s="30">
        <v>42934</v>
      </c>
      <c r="I900" s="31">
        <v>37</v>
      </c>
      <c r="J900" t="s">
        <v>44</v>
      </c>
      <c r="L900" t="s">
        <v>54</v>
      </c>
      <c r="M900" t="s">
        <v>38</v>
      </c>
      <c r="P900" t="s">
        <v>26</v>
      </c>
      <c r="Q900" t="s">
        <v>55</v>
      </c>
      <c r="W900" s="32">
        <v>-4109</v>
      </c>
      <c r="X900" t="s">
        <v>105</v>
      </c>
      <c r="Y900" t="s">
        <v>57</v>
      </c>
      <c r="Z900" t="s">
        <v>57</v>
      </c>
    </row>
    <row r="901" spans="1:26" x14ac:dyDescent="0.3">
      <c r="A901" t="s">
        <v>26</v>
      </c>
      <c r="B901" t="s">
        <v>27</v>
      </c>
      <c r="C901" s="31">
        <v>2018</v>
      </c>
      <c r="D901" s="31">
        <v>1</v>
      </c>
      <c r="E901" t="s">
        <v>52</v>
      </c>
      <c r="F901" t="s">
        <v>108</v>
      </c>
      <c r="G901" s="30">
        <v>42934</v>
      </c>
      <c r="H901" s="30">
        <v>42934</v>
      </c>
      <c r="I901" s="31">
        <v>38</v>
      </c>
      <c r="J901" t="s">
        <v>44</v>
      </c>
      <c r="L901" t="s">
        <v>54</v>
      </c>
      <c r="M901" t="s">
        <v>38</v>
      </c>
      <c r="P901" t="s">
        <v>26</v>
      </c>
      <c r="Q901" t="s">
        <v>55</v>
      </c>
      <c r="W901" s="32">
        <v>-4543</v>
      </c>
      <c r="X901" t="s">
        <v>106</v>
      </c>
      <c r="Y901" t="s">
        <v>57</v>
      </c>
      <c r="Z901" t="s">
        <v>57</v>
      </c>
    </row>
    <row r="902" spans="1:26" x14ac:dyDescent="0.3">
      <c r="A902" t="s">
        <v>26</v>
      </c>
      <c r="B902" t="s">
        <v>27</v>
      </c>
      <c r="C902" s="31">
        <v>2018</v>
      </c>
      <c r="D902" s="31">
        <v>1</v>
      </c>
      <c r="E902" t="s">
        <v>52</v>
      </c>
      <c r="F902" t="s">
        <v>108</v>
      </c>
      <c r="G902" s="30">
        <v>42934</v>
      </c>
      <c r="H902" s="30">
        <v>42934</v>
      </c>
      <c r="I902" s="31">
        <v>39</v>
      </c>
      <c r="J902" t="s">
        <v>44</v>
      </c>
      <c r="L902" t="s">
        <v>54</v>
      </c>
      <c r="M902" t="s">
        <v>38</v>
      </c>
      <c r="P902" t="s">
        <v>26</v>
      </c>
      <c r="Q902" t="s">
        <v>55</v>
      </c>
      <c r="W902" s="32">
        <v>-498</v>
      </c>
      <c r="X902" t="s">
        <v>107</v>
      </c>
      <c r="Y902" t="s">
        <v>57</v>
      </c>
      <c r="Z902" t="s">
        <v>57</v>
      </c>
    </row>
    <row r="903" spans="1:26" x14ac:dyDescent="0.3">
      <c r="A903" t="s">
        <v>26</v>
      </c>
      <c r="B903" t="s">
        <v>27</v>
      </c>
      <c r="C903" s="31">
        <v>2018</v>
      </c>
      <c r="D903" s="31">
        <v>1</v>
      </c>
      <c r="E903" t="s">
        <v>52</v>
      </c>
      <c r="F903" t="s">
        <v>108</v>
      </c>
      <c r="G903" s="30">
        <v>42934</v>
      </c>
      <c r="H903" s="30">
        <v>42934</v>
      </c>
      <c r="I903" s="31">
        <v>40</v>
      </c>
      <c r="J903" t="s">
        <v>44</v>
      </c>
      <c r="L903" t="s">
        <v>54</v>
      </c>
      <c r="M903" t="s">
        <v>38</v>
      </c>
      <c r="P903" t="s">
        <v>26</v>
      </c>
      <c r="Q903" t="s">
        <v>55</v>
      </c>
      <c r="W903" s="32">
        <v>-2136</v>
      </c>
      <c r="X903" t="s">
        <v>98</v>
      </c>
      <c r="Y903" t="s">
        <v>57</v>
      </c>
      <c r="Z903" t="s">
        <v>57</v>
      </c>
    </row>
    <row r="904" spans="1:26" x14ac:dyDescent="0.3">
      <c r="A904" t="s">
        <v>26</v>
      </c>
      <c r="B904" t="s">
        <v>27</v>
      </c>
      <c r="C904" s="31">
        <v>2018</v>
      </c>
      <c r="D904" s="31">
        <v>1</v>
      </c>
      <c r="E904" t="s">
        <v>52</v>
      </c>
      <c r="F904" t="s">
        <v>129</v>
      </c>
      <c r="G904" s="30">
        <v>42936</v>
      </c>
      <c r="H904" s="30">
        <v>42936</v>
      </c>
      <c r="I904" s="31">
        <v>104</v>
      </c>
      <c r="J904" t="s">
        <v>44</v>
      </c>
      <c r="L904" t="s">
        <v>54</v>
      </c>
      <c r="M904" t="s">
        <v>38</v>
      </c>
      <c r="P904" t="s">
        <v>26</v>
      </c>
      <c r="Q904" t="s">
        <v>55</v>
      </c>
      <c r="W904" s="32">
        <v>-5203</v>
      </c>
      <c r="X904" t="s">
        <v>130</v>
      </c>
      <c r="Y904" t="s">
        <v>57</v>
      </c>
      <c r="Z904" t="s">
        <v>57</v>
      </c>
    </row>
    <row r="905" spans="1:26" x14ac:dyDescent="0.3">
      <c r="A905" t="s">
        <v>26</v>
      </c>
      <c r="B905" t="s">
        <v>27</v>
      </c>
      <c r="C905" s="31">
        <v>2018</v>
      </c>
      <c r="D905" s="31">
        <v>1</v>
      </c>
      <c r="E905" t="s">
        <v>52</v>
      </c>
      <c r="F905" t="s">
        <v>129</v>
      </c>
      <c r="G905" s="30">
        <v>42936</v>
      </c>
      <c r="H905" s="30">
        <v>42936</v>
      </c>
      <c r="I905" s="31">
        <v>105</v>
      </c>
      <c r="J905" t="s">
        <v>44</v>
      </c>
      <c r="L905" t="s">
        <v>54</v>
      </c>
      <c r="M905" t="s">
        <v>38</v>
      </c>
      <c r="P905" t="s">
        <v>26</v>
      </c>
      <c r="Q905" t="s">
        <v>55</v>
      </c>
      <c r="W905" s="32">
        <v>-2898</v>
      </c>
      <c r="X905" t="s">
        <v>131</v>
      </c>
      <c r="Y905" t="s">
        <v>57</v>
      </c>
      <c r="Z905" t="s">
        <v>57</v>
      </c>
    </row>
    <row r="906" spans="1:26" x14ac:dyDescent="0.3">
      <c r="A906" t="s">
        <v>26</v>
      </c>
      <c r="B906" t="s">
        <v>27</v>
      </c>
      <c r="C906" s="31">
        <v>2018</v>
      </c>
      <c r="D906" s="31">
        <v>1</v>
      </c>
      <c r="E906" t="s">
        <v>52</v>
      </c>
      <c r="F906" t="s">
        <v>136</v>
      </c>
      <c r="G906" s="30">
        <v>42936</v>
      </c>
      <c r="H906" s="30">
        <v>42936</v>
      </c>
      <c r="I906" s="31">
        <v>114</v>
      </c>
      <c r="J906" t="s">
        <v>44</v>
      </c>
      <c r="L906" t="s">
        <v>54</v>
      </c>
      <c r="M906" t="s">
        <v>38</v>
      </c>
      <c r="P906" t="s">
        <v>26</v>
      </c>
      <c r="Q906" t="s">
        <v>55</v>
      </c>
      <c r="W906" s="32">
        <v>5203</v>
      </c>
      <c r="X906" t="s">
        <v>130</v>
      </c>
      <c r="Y906" t="s">
        <v>57</v>
      </c>
      <c r="Z906" t="s">
        <v>70</v>
      </c>
    </row>
    <row r="907" spans="1:26" x14ac:dyDescent="0.3">
      <c r="A907" t="s">
        <v>26</v>
      </c>
      <c r="B907" t="s">
        <v>27</v>
      </c>
      <c r="C907" s="31">
        <v>2018</v>
      </c>
      <c r="D907" s="31">
        <v>1</v>
      </c>
      <c r="E907" t="s">
        <v>52</v>
      </c>
      <c r="F907" t="s">
        <v>136</v>
      </c>
      <c r="G907" s="30">
        <v>42936</v>
      </c>
      <c r="H907" s="30">
        <v>42936</v>
      </c>
      <c r="I907" s="31">
        <v>132</v>
      </c>
      <c r="J907" t="s">
        <v>44</v>
      </c>
      <c r="L907" t="s">
        <v>54</v>
      </c>
      <c r="M907" t="s">
        <v>38</v>
      </c>
      <c r="P907" t="s">
        <v>26</v>
      </c>
      <c r="Q907" t="s">
        <v>55</v>
      </c>
      <c r="W907" s="32">
        <v>2898</v>
      </c>
      <c r="X907" t="s">
        <v>131</v>
      </c>
      <c r="Y907" t="s">
        <v>57</v>
      </c>
      <c r="Z907" t="s">
        <v>70</v>
      </c>
    </row>
    <row r="908" spans="1:26" x14ac:dyDescent="0.3">
      <c r="A908" t="s">
        <v>26</v>
      </c>
      <c r="B908" t="s">
        <v>27</v>
      </c>
      <c r="C908" s="31">
        <v>2018</v>
      </c>
      <c r="D908" s="31">
        <v>1</v>
      </c>
      <c r="E908" t="s">
        <v>52</v>
      </c>
      <c r="F908" t="s">
        <v>137</v>
      </c>
      <c r="G908" s="30">
        <v>42937</v>
      </c>
      <c r="H908" s="30">
        <v>42937</v>
      </c>
      <c r="I908" s="31">
        <v>8</v>
      </c>
      <c r="J908" t="s">
        <v>44</v>
      </c>
      <c r="L908" t="s">
        <v>54</v>
      </c>
      <c r="M908" t="s">
        <v>38</v>
      </c>
      <c r="P908" t="s">
        <v>26</v>
      </c>
      <c r="Q908" t="s">
        <v>55</v>
      </c>
      <c r="W908" s="32">
        <v>-2143</v>
      </c>
      <c r="X908" t="s">
        <v>138</v>
      </c>
      <c r="Y908" t="s">
        <v>57</v>
      </c>
      <c r="Z908" t="s">
        <v>57</v>
      </c>
    </row>
    <row r="909" spans="1:26" x14ac:dyDescent="0.3">
      <c r="A909" t="s">
        <v>26</v>
      </c>
      <c r="B909" t="s">
        <v>27</v>
      </c>
      <c r="C909" s="31">
        <v>2018</v>
      </c>
      <c r="D909" s="31">
        <v>1</v>
      </c>
      <c r="E909" t="s">
        <v>52</v>
      </c>
      <c r="F909" t="s">
        <v>137</v>
      </c>
      <c r="G909" s="30">
        <v>42937</v>
      </c>
      <c r="H909" s="30">
        <v>42937</v>
      </c>
      <c r="I909" s="31">
        <v>9</v>
      </c>
      <c r="J909" t="s">
        <v>44</v>
      </c>
      <c r="L909" t="s">
        <v>54</v>
      </c>
      <c r="M909" t="s">
        <v>38</v>
      </c>
      <c r="P909" t="s">
        <v>26</v>
      </c>
      <c r="Q909" t="s">
        <v>55</v>
      </c>
      <c r="W909" s="32">
        <v>-1214</v>
      </c>
      <c r="X909" t="s">
        <v>139</v>
      </c>
      <c r="Y909" t="s">
        <v>57</v>
      </c>
      <c r="Z909" t="s">
        <v>57</v>
      </c>
    </row>
    <row r="910" spans="1:26" x14ac:dyDescent="0.3">
      <c r="A910" t="s">
        <v>26</v>
      </c>
      <c r="B910" t="s">
        <v>27</v>
      </c>
      <c r="C910" s="31">
        <v>2018</v>
      </c>
      <c r="D910" s="31">
        <v>1</v>
      </c>
      <c r="E910" t="s">
        <v>52</v>
      </c>
      <c r="F910" t="s">
        <v>137</v>
      </c>
      <c r="G910" s="30">
        <v>42937</v>
      </c>
      <c r="H910" s="30">
        <v>42937</v>
      </c>
      <c r="I910" s="31">
        <v>10</v>
      </c>
      <c r="J910" t="s">
        <v>44</v>
      </c>
      <c r="L910" t="s">
        <v>54</v>
      </c>
      <c r="M910" t="s">
        <v>38</v>
      </c>
      <c r="P910" t="s">
        <v>26</v>
      </c>
      <c r="Q910" t="s">
        <v>55</v>
      </c>
      <c r="W910" s="32">
        <v>-1113.08</v>
      </c>
      <c r="X910" t="s">
        <v>140</v>
      </c>
      <c r="Y910" t="s">
        <v>57</v>
      </c>
      <c r="Z910" t="s">
        <v>57</v>
      </c>
    </row>
    <row r="911" spans="1:26" x14ac:dyDescent="0.3">
      <c r="A911" t="s">
        <v>26</v>
      </c>
      <c r="B911" t="s">
        <v>27</v>
      </c>
      <c r="C911" s="31">
        <v>2018</v>
      </c>
      <c r="D911" s="31">
        <v>1</v>
      </c>
      <c r="E911" t="s">
        <v>52</v>
      </c>
      <c r="F911" t="s">
        <v>147</v>
      </c>
      <c r="G911" s="30">
        <v>42938</v>
      </c>
      <c r="H911" s="30">
        <v>42938</v>
      </c>
      <c r="I911" s="31">
        <v>126</v>
      </c>
      <c r="J911" t="s">
        <v>44</v>
      </c>
      <c r="L911" t="s">
        <v>54</v>
      </c>
      <c r="M911" t="s">
        <v>38</v>
      </c>
      <c r="P911" t="s">
        <v>26</v>
      </c>
      <c r="Q911" t="s">
        <v>55</v>
      </c>
      <c r="W911" s="32">
        <v>2143</v>
      </c>
      <c r="X911" t="s">
        <v>138</v>
      </c>
      <c r="Y911" t="s">
        <v>57</v>
      </c>
      <c r="Z911" t="s">
        <v>70</v>
      </c>
    </row>
    <row r="912" spans="1:26" x14ac:dyDescent="0.3">
      <c r="A912" t="s">
        <v>26</v>
      </c>
      <c r="B912" t="s">
        <v>27</v>
      </c>
      <c r="C912" s="31">
        <v>2018</v>
      </c>
      <c r="D912" s="31">
        <v>1</v>
      </c>
      <c r="E912" t="s">
        <v>52</v>
      </c>
      <c r="F912" t="s">
        <v>147</v>
      </c>
      <c r="G912" s="30">
        <v>42938</v>
      </c>
      <c r="H912" s="30">
        <v>42938</v>
      </c>
      <c r="I912" s="31">
        <v>132</v>
      </c>
      <c r="J912" t="s">
        <v>44</v>
      </c>
      <c r="L912" t="s">
        <v>54</v>
      </c>
      <c r="M912" t="s">
        <v>38</v>
      </c>
      <c r="P912" t="s">
        <v>26</v>
      </c>
      <c r="Q912" t="s">
        <v>55</v>
      </c>
      <c r="W912" s="32">
        <v>1214</v>
      </c>
      <c r="X912" t="s">
        <v>139</v>
      </c>
      <c r="Y912" t="s">
        <v>57</v>
      </c>
      <c r="Z912" t="s">
        <v>70</v>
      </c>
    </row>
    <row r="913" spans="1:26" x14ac:dyDescent="0.3">
      <c r="A913" t="s">
        <v>26</v>
      </c>
      <c r="B913" t="s">
        <v>27</v>
      </c>
      <c r="C913" s="31">
        <v>2018</v>
      </c>
      <c r="D913" s="31">
        <v>1</v>
      </c>
      <c r="E913" t="s">
        <v>52</v>
      </c>
      <c r="F913" t="s">
        <v>147</v>
      </c>
      <c r="G913" s="30">
        <v>42938</v>
      </c>
      <c r="H913" s="30">
        <v>42938</v>
      </c>
      <c r="I913" s="31">
        <v>133</v>
      </c>
      <c r="J913" t="s">
        <v>44</v>
      </c>
      <c r="L913" t="s">
        <v>54</v>
      </c>
      <c r="M913" t="s">
        <v>38</v>
      </c>
      <c r="P913" t="s">
        <v>26</v>
      </c>
      <c r="Q913" t="s">
        <v>55</v>
      </c>
      <c r="W913" s="32">
        <v>1113.08</v>
      </c>
      <c r="X913" t="s">
        <v>140</v>
      </c>
      <c r="Y913" t="s">
        <v>57</v>
      </c>
      <c r="Z913" t="s">
        <v>70</v>
      </c>
    </row>
    <row r="914" spans="1:26" x14ac:dyDescent="0.3">
      <c r="A914" t="s">
        <v>26</v>
      </c>
      <c r="B914" t="s">
        <v>27</v>
      </c>
      <c r="C914" s="31">
        <v>2018</v>
      </c>
      <c r="D914" s="31">
        <v>1</v>
      </c>
      <c r="E914" t="s">
        <v>52</v>
      </c>
      <c r="F914" t="s">
        <v>151</v>
      </c>
      <c r="G914" s="30">
        <v>42944</v>
      </c>
      <c r="H914" s="30">
        <v>42944</v>
      </c>
      <c r="I914" s="31">
        <v>12</v>
      </c>
      <c r="J914" t="s">
        <v>44</v>
      </c>
      <c r="L914" t="s">
        <v>54</v>
      </c>
      <c r="M914" t="s">
        <v>38</v>
      </c>
      <c r="P914" t="s">
        <v>26</v>
      </c>
      <c r="Q914" t="s">
        <v>33</v>
      </c>
      <c r="W914" s="32">
        <v>-1866</v>
      </c>
      <c r="X914" t="s">
        <v>152</v>
      </c>
      <c r="Y914" t="s">
        <v>57</v>
      </c>
      <c r="Z914" t="s">
        <v>57</v>
      </c>
    </row>
    <row r="915" spans="1:26" x14ac:dyDescent="0.3">
      <c r="A915" t="s">
        <v>26</v>
      </c>
      <c r="B915" t="s">
        <v>27</v>
      </c>
      <c r="C915" s="31">
        <v>2018</v>
      </c>
      <c r="D915" s="31">
        <v>1</v>
      </c>
      <c r="E915" t="s">
        <v>52</v>
      </c>
      <c r="F915" t="s">
        <v>151</v>
      </c>
      <c r="G915" s="30">
        <v>42944</v>
      </c>
      <c r="H915" s="30">
        <v>42944</v>
      </c>
      <c r="I915" s="31">
        <v>13</v>
      </c>
      <c r="J915" t="s">
        <v>44</v>
      </c>
      <c r="L915" t="s">
        <v>54</v>
      </c>
      <c r="M915" t="s">
        <v>38</v>
      </c>
      <c r="P915" t="s">
        <v>26</v>
      </c>
      <c r="Q915" t="s">
        <v>33</v>
      </c>
      <c r="W915" s="32">
        <v>-842</v>
      </c>
      <c r="X915" t="s">
        <v>153</v>
      </c>
      <c r="Y915" t="s">
        <v>57</v>
      </c>
      <c r="Z915" t="s">
        <v>57</v>
      </c>
    </row>
    <row r="916" spans="1:26" x14ac:dyDescent="0.3">
      <c r="A916" t="s">
        <v>26</v>
      </c>
      <c r="B916" t="s">
        <v>27</v>
      </c>
      <c r="C916" s="31">
        <v>2018</v>
      </c>
      <c r="D916" s="31">
        <v>1</v>
      </c>
      <c r="E916" t="s">
        <v>52</v>
      </c>
      <c r="F916" t="s">
        <v>151</v>
      </c>
      <c r="G916" s="30">
        <v>42944</v>
      </c>
      <c r="H916" s="30">
        <v>42944</v>
      </c>
      <c r="I916" s="31">
        <v>14</v>
      </c>
      <c r="J916" t="s">
        <v>44</v>
      </c>
      <c r="L916" t="s">
        <v>54</v>
      </c>
      <c r="M916" t="s">
        <v>38</v>
      </c>
      <c r="P916" t="s">
        <v>26</v>
      </c>
      <c r="Q916" t="s">
        <v>33</v>
      </c>
      <c r="W916" s="32">
        <v>-2744</v>
      </c>
      <c r="X916" t="s">
        <v>154</v>
      </c>
      <c r="Y916" t="s">
        <v>57</v>
      </c>
      <c r="Z916" t="s">
        <v>57</v>
      </c>
    </row>
    <row r="917" spans="1:26" x14ac:dyDescent="0.3">
      <c r="A917" t="s">
        <v>26</v>
      </c>
      <c r="B917" t="s">
        <v>27</v>
      </c>
      <c r="C917" s="31">
        <v>2018</v>
      </c>
      <c r="D917" s="31">
        <v>1</v>
      </c>
      <c r="E917" t="s">
        <v>52</v>
      </c>
      <c r="F917" t="s">
        <v>151</v>
      </c>
      <c r="G917" s="30">
        <v>42944</v>
      </c>
      <c r="H917" s="30">
        <v>42944</v>
      </c>
      <c r="I917" s="31">
        <v>15</v>
      </c>
      <c r="J917" t="s">
        <v>44</v>
      </c>
      <c r="L917" t="s">
        <v>54</v>
      </c>
      <c r="M917" t="s">
        <v>38</v>
      </c>
      <c r="P917" t="s">
        <v>26</v>
      </c>
      <c r="Q917" t="s">
        <v>33</v>
      </c>
      <c r="W917" s="32">
        <v>-1614</v>
      </c>
      <c r="X917" t="s">
        <v>155</v>
      </c>
      <c r="Y917" t="s">
        <v>57</v>
      </c>
      <c r="Z917" t="s">
        <v>57</v>
      </c>
    </row>
    <row r="918" spans="1:26" x14ac:dyDescent="0.3">
      <c r="A918" t="s">
        <v>26</v>
      </c>
      <c r="B918" t="s">
        <v>27</v>
      </c>
      <c r="C918" s="31">
        <v>2018</v>
      </c>
      <c r="D918" s="31">
        <v>1</v>
      </c>
      <c r="E918" t="s">
        <v>52</v>
      </c>
      <c r="F918" t="s">
        <v>151</v>
      </c>
      <c r="G918" s="30">
        <v>42944</v>
      </c>
      <c r="H918" s="30">
        <v>42944</v>
      </c>
      <c r="I918" s="31">
        <v>16</v>
      </c>
      <c r="J918" t="s">
        <v>44</v>
      </c>
      <c r="L918" t="s">
        <v>54</v>
      </c>
      <c r="M918" t="s">
        <v>38</v>
      </c>
      <c r="P918" t="s">
        <v>26</v>
      </c>
      <c r="Q918" t="s">
        <v>33</v>
      </c>
      <c r="W918" s="32">
        <v>-872</v>
      </c>
      <c r="X918" t="s">
        <v>156</v>
      </c>
      <c r="Y918" t="s">
        <v>57</v>
      </c>
      <c r="Z918" t="s">
        <v>57</v>
      </c>
    </row>
    <row r="919" spans="1:26" x14ac:dyDescent="0.3">
      <c r="A919" t="s">
        <v>26</v>
      </c>
      <c r="B919" t="s">
        <v>27</v>
      </c>
      <c r="C919" s="31">
        <v>2018</v>
      </c>
      <c r="D919" s="31">
        <v>1</v>
      </c>
      <c r="E919" t="s">
        <v>52</v>
      </c>
      <c r="F919" t="s">
        <v>151</v>
      </c>
      <c r="G919" s="30">
        <v>42944</v>
      </c>
      <c r="H919" s="30">
        <v>42944</v>
      </c>
      <c r="I919" s="31">
        <v>17</v>
      </c>
      <c r="J919" t="s">
        <v>44</v>
      </c>
      <c r="L919" t="s">
        <v>54</v>
      </c>
      <c r="M919" t="s">
        <v>38</v>
      </c>
      <c r="P919" t="s">
        <v>26</v>
      </c>
      <c r="Q919" t="s">
        <v>33</v>
      </c>
      <c r="W919" s="32">
        <v>-1536</v>
      </c>
      <c r="X919" t="s">
        <v>157</v>
      </c>
      <c r="Y919" t="s">
        <v>57</v>
      </c>
      <c r="Z919" t="s">
        <v>57</v>
      </c>
    </row>
    <row r="920" spans="1:26" x14ac:dyDescent="0.3">
      <c r="A920" t="s">
        <v>26</v>
      </c>
      <c r="B920" t="s">
        <v>27</v>
      </c>
      <c r="C920" s="31">
        <v>2018</v>
      </c>
      <c r="D920" s="31">
        <v>1</v>
      </c>
      <c r="E920" t="s">
        <v>52</v>
      </c>
      <c r="F920" t="s">
        <v>151</v>
      </c>
      <c r="G920" s="30">
        <v>42944</v>
      </c>
      <c r="H920" s="30">
        <v>42944</v>
      </c>
      <c r="I920" s="31">
        <v>18</v>
      </c>
      <c r="J920" t="s">
        <v>44</v>
      </c>
      <c r="L920" t="s">
        <v>54</v>
      </c>
      <c r="M920" t="s">
        <v>38</v>
      </c>
      <c r="P920" t="s">
        <v>26</v>
      </c>
      <c r="Q920" t="s">
        <v>33</v>
      </c>
      <c r="W920" s="32">
        <v>-1371</v>
      </c>
      <c r="X920" t="s">
        <v>158</v>
      </c>
      <c r="Y920" t="s">
        <v>57</v>
      </c>
      <c r="Z920" t="s">
        <v>57</v>
      </c>
    </row>
    <row r="921" spans="1:26" x14ac:dyDescent="0.3">
      <c r="A921" t="s">
        <v>26</v>
      </c>
      <c r="B921" t="s">
        <v>27</v>
      </c>
      <c r="C921" s="31">
        <v>2018</v>
      </c>
      <c r="D921" s="31">
        <v>1</v>
      </c>
      <c r="E921" t="s">
        <v>52</v>
      </c>
      <c r="F921" t="s">
        <v>151</v>
      </c>
      <c r="G921" s="30">
        <v>42944</v>
      </c>
      <c r="H921" s="30">
        <v>42944</v>
      </c>
      <c r="I921" s="31">
        <v>19</v>
      </c>
      <c r="J921" t="s">
        <v>44</v>
      </c>
      <c r="L921" t="s">
        <v>54</v>
      </c>
      <c r="M921" t="s">
        <v>38</v>
      </c>
      <c r="P921" t="s">
        <v>26</v>
      </c>
      <c r="Q921" t="s">
        <v>33</v>
      </c>
      <c r="W921" s="32">
        <v>-1945</v>
      </c>
      <c r="X921" t="s">
        <v>159</v>
      </c>
      <c r="Y921" t="s">
        <v>57</v>
      </c>
      <c r="Z921" t="s">
        <v>57</v>
      </c>
    </row>
    <row r="922" spans="1:26" x14ac:dyDescent="0.3">
      <c r="A922" t="s">
        <v>26</v>
      </c>
      <c r="B922" t="s">
        <v>27</v>
      </c>
      <c r="C922" s="31">
        <v>2018</v>
      </c>
      <c r="D922" s="31">
        <v>2</v>
      </c>
      <c r="E922" t="s">
        <v>52</v>
      </c>
      <c r="F922" t="s">
        <v>176</v>
      </c>
      <c r="G922" s="30">
        <v>42948</v>
      </c>
      <c r="H922" s="30">
        <v>42945</v>
      </c>
      <c r="I922" s="31">
        <v>85</v>
      </c>
      <c r="J922" t="s">
        <v>44</v>
      </c>
      <c r="L922" t="s">
        <v>54</v>
      </c>
      <c r="M922" t="s">
        <v>38</v>
      </c>
      <c r="P922" t="s">
        <v>26</v>
      </c>
      <c r="Q922" t="s">
        <v>33</v>
      </c>
      <c r="W922" s="32">
        <v>1866</v>
      </c>
      <c r="X922" t="s">
        <v>152</v>
      </c>
      <c r="Y922" t="s">
        <v>57</v>
      </c>
      <c r="Z922" t="s">
        <v>70</v>
      </c>
    </row>
    <row r="923" spans="1:26" x14ac:dyDescent="0.3">
      <c r="A923" t="s">
        <v>26</v>
      </c>
      <c r="B923" t="s">
        <v>27</v>
      </c>
      <c r="C923" s="31">
        <v>2018</v>
      </c>
      <c r="D923" s="31">
        <v>2</v>
      </c>
      <c r="E923" t="s">
        <v>52</v>
      </c>
      <c r="F923" t="s">
        <v>176</v>
      </c>
      <c r="G923" s="30">
        <v>42948</v>
      </c>
      <c r="H923" s="30">
        <v>42945</v>
      </c>
      <c r="I923" s="31">
        <v>86</v>
      </c>
      <c r="J923" t="s">
        <v>44</v>
      </c>
      <c r="L923" t="s">
        <v>54</v>
      </c>
      <c r="M923" t="s">
        <v>38</v>
      </c>
      <c r="P923" t="s">
        <v>26</v>
      </c>
      <c r="Q923" t="s">
        <v>33</v>
      </c>
      <c r="W923" s="32">
        <v>842</v>
      </c>
      <c r="X923" t="s">
        <v>153</v>
      </c>
      <c r="Y923" t="s">
        <v>57</v>
      </c>
      <c r="Z923" t="s">
        <v>70</v>
      </c>
    </row>
    <row r="924" spans="1:26" x14ac:dyDescent="0.3">
      <c r="A924" t="s">
        <v>26</v>
      </c>
      <c r="B924" t="s">
        <v>27</v>
      </c>
      <c r="C924" s="31">
        <v>2018</v>
      </c>
      <c r="D924" s="31">
        <v>2</v>
      </c>
      <c r="E924" t="s">
        <v>52</v>
      </c>
      <c r="F924" t="s">
        <v>176</v>
      </c>
      <c r="G924" s="30">
        <v>42948</v>
      </c>
      <c r="H924" s="30">
        <v>42945</v>
      </c>
      <c r="I924" s="31">
        <v>87</v>
      </c>
      <c r="J924" t="s">
        <v>44</v>
      </c>
      <c r="L924" t="s">
        <v>54</v>
      </c>
      <c r="M924" t="s">
        <v>38</v>
      </c>
      <c r="P924" t="s">
        <v>26</v>
      </c>
      <c r="Q924" t="s">
        <v>33</v>
      </c>
      <c r="W924" s="32">
        <v>2744</v>
      </c>
      <c r="X924" t="s">
        <v>154</v>
      </c>
      <c r="Y924" t="s">
        <v>57</v>
      </c>
      <c r="Z924" t="s">
        <v>70</v>
      </c>
    </row>
    <row r="925" spans="1:26" x14ac:dyDescent="0.3">
      <c r="A925" t="s">
        <v>26</v>
      </c>
      <c r="B925" t="s">
        <v>27</v>
      </c>
      <c r="C925" s="31">
        <v>2018</v>
      </c>
      <c r="D925" s="31">
        <v>2</v>
      </c>
      <c r="E925" t="s">
        <v>52</v>
      </c>
      <c r="F925" t="s">
        <v>176</v>
      </c>
      <c r="G925" s="30">
        <v>42948</v>
      </c>
      <c r="H925" s="30">
        <v>42945</v>
      </c>
      <c r="I925" s="31">
        <v>88</v>
      </c>
      <c r="J925" t="s">
        <v>44</v>
      </c>
      <c r="L925" t="s">
        <v>54</v>
      </c>
      <c r="M925" t="s">
        <v>38</v>
      </c>
      <c r="P925" t="s">
        <v>26</v>
      </c>
      <c r="Q925" t="s">
        <v>33</v>
      </c>
      <c r="W925" s="32">
        <v>1614</v>
      </c>
      <c r="X925" t="s">
        <v>155</v>
      </c>
      <c r="Y925" t="s">
        <v>57</v>
      </c>
      <c r="Z925" t="s">
        <v>70</v>
      </c>
    </row>
    <row r="926" spans="1:26" x14ac:dyDescent="0.3">
      <c r="A926" t="s">
        <v>26</v>
      </c>
      <c r="B926" t="s">
        <v>27</v>
      </c>
      <c r="C926" s="31">
        <v>2018</v>
      </c>
      <c r="D926" s="31">
        <v>2</v>
      </c>
      <c r="E926" t="s">
        <v>52</v>
      </c>
      <c r="F926" t="s">
        <v>176</v>
      </c>
      <c r="G926" s="30">
        <v>42948</v>
      </c>
      <c r="H926" s="30">
        <v>42945</v>
      </c>
      <c r="I926" s="31">
        <v>89</v>
      </c>
      <c r="J926" t="s">
        <v>44</v>
      </c>
      <c r="L926" t="s">
        <v>54</v>
      </c>
      <c r="M926" t="s">
        <v>38</v>
      </c>
      <c r="P926" t="s">
        <v>26</v>
      </c>
      <c r="Q926" t="s">
        <v>33</v>
      </c>
      <c r="W926" s="32">
        <v>872</v>
      </c>
      <c r="X926" t="s">
        <v>156</v>
      </c>
      <c r="Y926" t="s">
        <v>57</v>
      </c>
      <c r="Z926" t="s">
        <v>70</v>
      </c>
    </row>
    <row r="927" spans="1:26" x14ac:dyDescent="0.3">
      <c r="A927" t="s">
        <v>26</v>
      </c>
      <c r="B927" t="s">
        <v>27</v>
      </c>
      <c r="C927" s="31">
        <v>2018</v>
      </c>
      <c r="D927" s="31">
        <v>2</v>
      </c>
      <c r="E927" t="s">
        <v>52</v>
      </c>
      <c r="F927" t="s">
        <v>176</v>
      </c>
      <c r="G927" s="30">
        <v>42948</v>
      </c>
      <c r="H927" s="30">
        <v>42945</v>
      </c>
      <c r="I927" s="31">
        <v>90</v>
      </c>
      <c r="J927" t="s">
        <v>44</v>
      </c>
      <c r="L927" t="s">
        <v>54</v>
      </c>
      <c r="M927" t="s">
        <v>38</v>
      </c>
      <c r="P927" t="s">
        <v>26</v>
      </c>
      <c r="Q927" t="s">
        <v>33</v>
      </c>
      <c r="W927" s="32">
        <v>1536</v>
      </c>
      <c r="X927" t="s">
        <v>157</v>
      </c>
      <c r="Y927" t="s">
        <v>57</v>
      </c>
      <c r="Z927" t="s">
        <v>70</v>
      </c>
    </row>
    <row r="928" spans="1:26" x14ac:dyDescent="0.3">
      <c r="A928" t="s">
        <v>26</v>
      </c>
      <c r="B928" t="s">
        <v>27</v>
      </c>
      <c r="C928" s="31">
        <v>2018</v>
      </c>
      <c r="D928" s="31">
        <v>2</v>
      </c>
      <c r="E928" t="s">
        <v>52</v>
      </c>
      <c r="F928" t="s">
        <v>176</v>
      </c>
      <c r="G928" s="30">
        <v>42948</v>
      </c>
      <c r="H928" s="30">
        <v>42945</v>
      </c>
      <c r="I928" s="31">
        <v>91</v>
      </c>
      <c r="J928" t="s">
        <v>44</v>
      </c>
      <c r="L928" t="s">
        <v>54</v>
      </c>
      <c r="M928" t="s">
        <v>38</v>
      </c>
      <c r="P928" t="s">
        <v>26</v>
      </c>
      <c r="Q928" t="s">
        <v>33</v>
      </c>
      <c r="W928" s="32">
        <v>1371</v>
      </c>
      <c r="X928" t="s">
        <v>158</v>
      </c>
      <c r="Y928" t="s">
        <v>57</v>
      </c>
      <c r="Z928" t="s">
        <v>70</v>
      </c>
    </row>
    <row r="929" spans="1:26" x14ac:dyDescent="0.3">
      <c r="A929" t="s">
        <v>26</v>
      </c>
      <c r="B929" t="s">
        <v>27</v>
      </c>
      <c r="C929" s="31">
        <v>2018</v>
      </c>
      <c r="D929" s="31">
        <v>2</v>
      </c>
      <c r="E929" t="s">
        <v>52</v>
      </c>
      <c r="F929" t="s">
        <v>176</v>
      </c>
      <c r="G929" s="30">
        <v>42948</v>
      </c>
      <c r="H929" s="30">
        <v>42945</v>
      </c>
      <c r="I929" s="31">
        <v>92</v>
      </c>
      <c r="J929" t="s">
        <v>44</v>
      </c>
      <c r="L929" t="s">
        <v>54</v>
      </c>
      <c r="M929" t="s">
        <v>38</v>
      </c>
      <c r="P929" t="s">
        <v>26</v>
      </c>
      <c r="Q929" t="s">
        <v>33</v>
      </c>
      <c r="W929" s="32">
        <v>1945</v>
      </c>
      <c r="X929" t="s">
        <v>159</v>
      </c>
      <c r="Y929" t="s">
        <v>57</v>
      </c>
      <c r="Z929" t="s">
        <v>70</v>
      </c>
    </row>
    <row r="930" spans="1:26" x14ac:dyDescent="0.3">
      <c r="A930" t="s">
        <v>26</v>
      </c>
      <c r="B930" t="s">
        <v>27</v>
      </c>
      <c r="C930" s="31">
        <v>2018</v>
      </c>
      <c r="D930" s="31">
        <v>2</v>
      </c>
      <c r="E930" t="s">
        <v>52</v>
      </c>
      <c r="F930" t="s">
        <v>177</v>
      </c>
      <c r="G930" s="30">
        <v>42963</v>
      </c>
      <c r="H930" s="30">
        <v>42963</v>
      </c>
      <c r="I930" s="31">
        <v>14</v>
      </c>
      <c r="J930" t="s">
        <v>44</v>
      </c>
      <c r="L930" t="s">
        <v>54</v>
      </c>
      <c r="M930" t="s">
        <v>38</v>
      </c>
      <c r="P930" t="s">
        <v>26</v>
      </c>
      <c r="Q930" t="s">
        <v>33</v>
      </c>
      <c r="W930" s="32">
        <v>-1644.47</v>
      </c>
      <c r="X930" t="s">
        <v>178</v>
      </c>
      <c r="Y930" t="s">
        <v>57</v>
      </c>
      <c r="Z930" t="s">
        <v>57</v>
      </c>
    </row>
    <row r="931" spans="1:26" x14ac:dyDescent="0.3">
      <c r="A931" t="s">
        <v>26</v>
      </c>
      <c r="B931" t="s">
        <v>27</v>
      </c>
      <c r="C931" s="31">
        <v>2018</v>
      </c>
      <c r="D931" s="31">
        <v>2</v>
      </c>
      <c r="E931" t="s">
        <v>52</v>
      </c>
      <c r="F931" t="s">
        <v>177</v>
      </c>
      <c r="G931" s="30">
        <v>42963</v>
      </c>
      <c r="H931" s="30">
        <v>42963</v>
      </c>
      <c r="I931" s="31">
        <v>15</v>
      </c>
      <c r="J931" t="s">
        <v>44</v>
      </c>
      <c r="L931" t="s">
        <v>54</v>
      </c>
      <c r="M931" t="s">
        <v>38</v>
      </c>
      <c r="P931" t="s">
        <v>26</v>
      </c>
      <c r="Q931" t="s">
        <v>55</v>
      </c>
      <c r="W931" s="32">
        <v>-1967</v>
      </c>
      <c r="X931" t="s">
        <v>179</v>
      </c>
      <c r="Y931" t="s">
        <v>57</v>
      </c>
      <c r="Z931" t="s">
        <v>57</v>
      </c>
    </row>
    <row r="932" spans="1:26" x14ac:dyDescent="0.3">
      <c r="A932" t="s">
        <v>26</v>
      </c>
      <c r="B932" t="s">
        <v>27</v>
      </c>
      <c r="C932" s="31">
        <v>2018</v>
      </c>
      <c r="D932" s="31">
        <v>2</v>
      </c>
      <c r="E932" t="s">
        <v>52</v>
      </c>
      <c r="F932" t="s">
        <v>184</v>
      </c>
      <c r="G932" s="30">
        <v>42964</v>
      </c>
      <c r="H932" s="30">
        <v>42964</v>
      </c>
      <c r="I932" s="31">
        <v>50</v>
      </c>
      <c r="J932" t="s">
        <v>44</v>
      </c>
      <c r="L932" t="s">
        <v>54</v>
      </c>
      <c r="M932" t="s">
        <v>38</v>
      </c>
      <c r="P932" t="s">
        <v>26</v>
      </c>
      <c r="Q932" t="s">
        <v>33</v>
      </c>
      <c r="W932" s="32">
        <v>1644.47</v>
      </c>
      <c r="X932" t="s">
        <v>178</v>
      </c>
      <c r="Y932" t="s">
        <v>57</v>
      </c>
      <c r="Z932" t="s">
        <v>70</v>
      </c>
    </row>
    <row r="933" spans="1:26" x14ac:dyDescent="0.3">
      <c r="A933" t="s">
        <v>26</v>
      </c>
      <c r="B933" t="s">
        <v>27</v>
      </c>
      <c r="C933" s="31">
        <v>2018</v>
      </c>
      <c r="D933" s="31">
        <v>2</v>
      </c>
      <c r="E933" t="s">
        <v>52</v>
      </c>
      <c r="F933" t="s">
        <v>184</v>
      </c>
      <c r="G933" s="30">
        <v>42964</v>
      </c>
      <c r="H933" s="30">
        <v>42964</v>
      </c>
      <c r="I933" s="31">
        <v>51</v>
      </c>
      <c r="J933" t="s">
        <v>44</v>
      </c>
      <c r="L933" t="s">
        <v>54</v>
      </c>
      <c r="M933" t="s">
        <v>38</v>
      </c>
      <c r="P933" t="s">
        <v>26</v>
      </c>
      <c r="Q933" t="s">
        <v>55</v>
      </c>
      <c r="W933" s="32">
        <v>1967</v>
      </c>
      <c r="X933" t="s">
        <v>179</v>
      </c>
      <c r="Y933" t="s">
        <v>57</v>
      </c>
      <c r="Z933" t="s">
        <v>70</v>
      </c>
    </row>
    <row r="934" spans="1:26" x14ac:dyDescent="0.3">
      <c r="A934" t="s">
        <v>26</v>
      </c>
      <c r="B934" t="s">
        <v>27</v>
      </c>
      <c r="C934" s="31">
        <v>2018</v>
      </c>
      <c r="D934" s="31">
        <v>2</v>
      </c>
      <c r="E934" t="s">
        <v>52</v>
      </c>
      <c r="F934" t="s">
        <v>185</v>
      </c>
      <c r="G934" s="30">
        <v>42975</v>
      </c>
      <c r="H934" s="30">
        <v>42975</v>
      </c>
      <c r="I934" s="31">
        <v>1</v>
      </c>
      <c r="J934" t="s">
        <v>44</v>
      </c>
      <c r="L934" t="s">
        <v>54</v>
      </c>
      <c r="M934" t="s">
        <v>38</v>
      </c>
      <c r="P934" t="s">
        <v>26</v>
      </c>
      <c r="Q934" t="s">
        <v>55</v>
      </c>
      <c r="W934" s="32">
        <v>-769</v>
      </c>
      <c r="X934" t="s">
        <v>186</v>
      </c>
      <c r="Y934" t="s">
        <v>57</v>
      </c>
      <c r="Z934" t="s">
        <v>57</v>
      </c>
    </row>
    <row r="935" spans="1:26" x14ac:dyDescent="0.3">
      <c r="A935" t="s">
        <v>26</v>
      </c>
      <c r="B935" t="s">
        <v>27</v>
      </c>
      <c r="C935" s="31">
        <v>2018</v>
      </c>
      <c r="D935" s="31">
        <v>2</v>
      </c>
      <c r="E935" t="s">
        <v>52</v>
      </c>
      <c r="F935" t="s">
        <v>185</v>
      </c>
      <c r="G935" s="30">
        <v>42975</v>
      </c>
      <c r="H935" s="30">
        <v>42975</v>
      </c>
      <c r="I935" s="31">
        <v>2</v>
      </c>
      <c r="J935" t="s">
        <v>44</v>
      </c>
      <c r="L935" t="s">
        <v>54</v>
      </c>
      <c r="M935" t="s">
        <v>38</v>
      </c>
      <c r="P935" t="s">
        <v>26</v>
      </c>
      <c r="Q935" t="s">
        <v>55</v>
      </c>
      <c r="W935" s="32">
        <v>-517</v>
      </c>
      <c r="X935" t="s">
        <v>187</v>
      </c>
      <c r="Y935" t="s">
        <v>57</v>
      </c>
      <c r="Z935" t="s">
        <v>57</v>
      </c>
    </row>
    <row r="936" spans="1:26" x14ac:dyDescent="0.3">
      <c r="A936" t="s">
        <v>26</v>
      </c>
      <c r="B936" t="s">
        <v>27</v>
      </c>
      <c r="C936" s="31">
        <v>2018</v>
      </c>
      <c r="D936" s="31">
        <v>2</v>
      </c>
      <c r="E936" t="s">
        <v>52</v>
      </c>
      <c r="F936" t="s">
        <v>185</v>
      </c>
      <c r="G936" s="30">
        <v>42975</v>
      </c>
      <c r="H936" s="30">
        <v>42975</v>
      </c>
      <c r="I936" s="31">
        <v>3</v>
      </c>
      <c r="J936" t="s">
        <v>44</v>
      </c>
      <c r="L936" t="s">
        <v>54</v>
      </c>
      <c r="M936" t="s">
        <v>38</v>
      </c>
      <c r="P936" t="s">
        <v>26</v>
      </c>
      <c r="Q936" t="s">
        <v>55</v>
      </c>
      <c r="W936" s="32">
        <v>-1340</v>
      </c>
      <c r="X936" t="s">
        <v>188</v>
      </c>
      <c r="Y936" t="s">
        <v>57</v>
      </c>
      <c r="Z936" t="s">
        <v>57</v>
      </c>
    </row>
    <row r="937" spans="1:26" x14ac:dyDescent="0.3">
      <c r="A937" t="s">
        <v>26</v>
      </c>
      <c r="B937" t="s">
        <v>27</v>
      </c>
      <c r="C937" s="31">
        <v>2018</v>
      </c>
      <c r="D937" s="31">
        <v>2</v>
      </c>
      <c r="E937" t="s">
        <v>52</v>
      </c>
      <c r="F937" t="s">
        <v>185</v>
      </c>
      <c r="G937" s="30">
        <v>42975</v>
      </c>
      <c r="H937" s="30">
        <v>42975</v>
      </c>
      <c r="I937" s="31">
        <v>4</v>
      </c>
      <c r="J937" t="s">
        <v>44</v>
      </c>
      <c r="L937" t="s">
        <v>54</v>
      </c>
      <c r="M937" t="s">
        <v>38</v>
      </c>
      <c r="P937" t="s">
        <v>26</v>
      </c>
      <c r="Q937" t="s">
        <v>55</v>
      </c>
      <c r="W937" s="32">
        <v>-1701</v>
      </c>
      <c r="X937" t="s">
        <v>189</v>
      </c>
      <c r="Y937" t="s">
        <v>57</v>
      </c>
      <c r="Z937" t="s">
        <v>57</v>
      </c>
    </row>
    <row r="938" spans="1:26" x14ac:dyDescent="0.3">
      <c r="A938" t="s">
        <v>26</v>
      </c>
      <c r="B938" t="s">
        <v>27</v>
      </c>
      <c r="C938" s="31">
        <v>2018</v>
      </c>
      <c r="D938" s="31">
        <v>2</v>
      </c>
      <c r="E938" t="s">
        <v>52</v>
      </c>
      <c r="F938" t="s">
        <v>185</v>
      </c>
      <c r="G938" s="30">
        <v>42975</v>
      </c>
      <c r="H938" s="30">
        <v>42975</v>
      </c>
      <c r="I938" s="31">
        <v>16</v>
      </c>
      <c r="J938" t="s">
        <v>44</v>
      </c>
      <c r="L938" t="s">
        <v>54</v>
      </c>
      <c r="M938" t="s">
        <v>38</v>
      </c>
      <c r="P938" t="s">
        <v>26</v>
      </c>
      <c r="Q938" t="s">
        <v>55</v>
      </c>
      <c r="W938" s="32">
        <v>-1623</v>
      </c>
      <c r="X938" t="s">
        <v>190</v>
      </c>
      <c r="Y938" t="s">
        <v>57</v>
      </c>
      <c r="Z938" t="s">
        <v>57</v>
      </c>
    </row>
    <row r="939" spans="1:26" x14ac:dyDescent="0.3">
      <c r="A939" t="s">
        <v>26</v>
      </c>
      <c r="B939" t="s">
        <v>27</v>
      </c>
      <c r="C939" s="31">
        <v>2018</v>
      </c>
      <c r="D939" s="31">
        <v>2</v>
      </c>
      <c r="E939" t="s">
        <v>52</v>
      </c>
      <c r="F939" t="s">
        <v>185</v>
      </c>
      <c r="G939" s="30">
        <v>42975</v>
      </c>
      <c r="H939" s="30">
        <v>42975</v>
      </c>
      <c r="I939" s="31">
        <v>17</v>
      </c>
      <c r="J939" t="s">
        <v>44</v>
      </c>
      <c r="L939" t="s">
        <v>54</v>
      </c>
      <c r="M939" t="s">
        <v>38</v>
      </c>
      <c r="P939" t="s">
        <v>26</v>
      </c>
      <c r="Q939" t="s">
        <v>55</v>
      </c>
      <c r="W939" s="32">
        <v>-982</v>
      </c>
      <c r="X939" t="s">
        <v>191</v>
      </c>
      <c r="Y939" t="s">
        <v>57</v>
      </c>
      <c r="Z939" t="s">
        <v>57</v>
      </c>
    </row>
    <row r="940" spans="1:26" x14ac:dyDescent="0.3">
      <c r="A940" t="s">
        <v>26</v>
      </c>
      <c r="B940" t="s">
        <v>27</v>
      </c>
      <c r="C940" s="31">
        <v>2018</v>
      </c>
      <c r="D940" s="31">
        <v>2</v>
      </c>
      <c r="E940" t="s">
        <v>52</v>
      </c>
      <c r="F940" t="s">
        <v>185</v>
      </c>
      <c r="G940" s="30">
        <v>42975</v>
      </c>
      <c r="H940" s="30">
        <v>42975</v>
      </c>
      <c r="I940" s="31">
        <v>18</v>
      </c>
      <c r="J940" t="s">
        <v>44</v>
      </c>
      <c r="L940" t="s">
        <v>54</v>
      </c>
      <c r="M940" t="s">
        <v>38</v>
      </c>
      <c r="P940" t="s">
        <v>26</v>
      </c>
      <c r="Q940" t="s">
        <v>55</v>
      </c>
      <c r="W940" s="32">
        <v>-228.6</v>
      </c>
      <c r="X940" t="s">
        <v>192</v>
      </c>
      <c r="Y940" t="s">
        <v>57</v>
      </c>
      <c r="Z940" t="s">
        <v>57</v>
      </c>
    </row>
    <row r="941" spans="1:26" x14ac:dyDescent="0.3">
      <c r="A941" t="s">
        <v>26</v>
      </c>
      <c r="B941" t="s">
        <v>27</v>
      </c>
      <c r="C941" s="31">
        <v>2018</v>
      </c>
      <c r="D941" s="31">
        <v>2</v>
      </c>
      <c r="E941" t="s">
        <v>52</v>
      </c>
      <c r="F941" t="s">
        <v>185</v>
      </c>
      <c r="G941" s="30">
        <v>42975</v>
      </c>
      <c r="H941" s="30">
        <v>42975</v>
      </c>
      <c r="I941" s="31">
        <v>19</v>
      </c>
      <c r="J941" t="s">
        <v>44</v>
      </c>
      <c r="L941" t="s">
        <v>54</v>
      </c>
      <c r="M941" t="s">
        <v>38</v>
      </c>
      <c r="P941" t="s">
        <v>26</v>
      </c>
      <c r="Q941" t="s">
        <v>55</v>
      </c>
      <c r="W941" s="32">
        <v>-1349</v>
      </c>
      <c r="X941" t="s">
        <v>193</v>
      </c>
      <c r="Y941" t="s">
        <v>57</v>
      </c>
      <c r="Z941" t="s">
        <v>57</v>
      </c>
    </row>
    <row r="942" spans="1:26" x14ac:dyDescent="0.3">
      <c r="A942" t="s">
        <v>26</v>
      </c>
      <c r="B942" t="s">
        <v>27</v>
      </c>
      <c r="C942" s="31">
        <v>2018</v>
      </c>
      <c r="D942" s="31">
        <v>2</v>
      </c>
      <c r="E942" t="s">
        <v>52</v>
      </c>
      <c r="F942" t="s">
        <v>185</v>
      </c>
      <c r="G942" s="30">
        <v>42975</v>
      </c>
      <c r="H942" s="30">
        <v>42975</v>
      </c>
      <c r="I942" s="31">
        <v>20</v>
      </c>
      <c r="J942" t="s">
        <v>44</v>
      </c>
      <c r="L942" t="s">
        <v>54</v>
      </c>
      <c r="M942" t="s">
        <v>38</v>
      </c>
      <c r="P942" t="s">
        <v>26</v>
      </c>
      <c r="Q942" t="s">
        <v>55</v>
      </c>
      <c r="W942" s="32">
        <v>-1044</v>
      </c>
      <c r="X942" t="s">
        <v>194</v>
      </c>
      <c r="Y942" t="s">
        <v>57</v>
      </c>
      <c r="Z942" t="s">
        <v>57</v>
      </c>
    </row>
    <row r="943" spans="1:26" x14ac:dyDescent="0.3">
      <c r="A943" t="s">
        <v>26</v>
      </c>
      <c r="B943" t="s">
        <v>27</v>
      </c>
      <c r="C943" s="31">
        <v>2018</v>
      </c>
      <c r="D943" s="31">
        <v>2</v>
      </c>
      <c r="E943" t="s">
        <v>52</v>
      </c>
      <c r="F943" t="s">
        <v>213</v>
      </c>
      <c r="G943" s="30">
        <v>42976</v>
      </c>
      <c r="H943" s="30">
        <v>42976</v>
      </c>
      <c r="I943" s="31">
        <v>39</v>
      </c>
      <c r="J943" t="s">
        <v>44</v>
      </c>
      <c r="L943" t="s">
        <v>54</v>
      </c>
      <c r="M943" t="s">
        <v>38</v>
      </c>
      <c r="P943" t="s">
        <v>26</v>
      </c>
      <c r="Q943" t="s">
        <v>55</v>
      </c>
      <c r="W943" s="32">
        <v>769</v>
      </c>
      <c r="X943" t="s">
        <v>186</v>
      </c>
      <c r="Y943" t="s">
        <v>57</v>
      </c>
      <c r="Z943" t="s">
        <v>70</v>
      </c>
    </row>
    <row r="944" spans="1:26" x14ac:dyDescent="0.3">
      <c r="A944" t="s">
        <v>26</v>
      </c>
      <c r="B944" t="s">
        <v>27</v>
      </c>
      <c r="C944" s="31">
        <v>2018</v>
      </c>
      <c r="D944" s="31">
        <v>2</v>
      </c>
      <c r="E944" t="s">
        <v>52</v>
      </c>
      <c r="F944" t="s">
        <v>213</v>
      </c>
      <c r="G944" s="30">
        <v>42976</v>
      </c>
      <c r="H944" s="30">
        <v>42976</v>
      </c>
      <c r="I944" s="31">
        <v>40</v>
      </c>
      <c r="J944" t="s">
        <v>44</v>
      </c>
      <c r="L944" t="s">
        <v>54</v>
      </c>
      <c r="M944" t="s">
        <v>38</v>
      </c>
      <c r="P944" t="s">
        <v>26</v>
      </c>
      <c r="Q944" t="s">
        <v>55</v>
      </c>
      <c r="W944" s="32">
        <v>517</v>
      </c>
      <c r="X944" t="s">
        <v>187</v>
      </c>
      <c r="Y944" t="s">
        <v>57</v>
      </c>
      <c r="Z944" t="s">
        <v>70</v>
      </c>
    </row>
    <row r="945" spans="1:26" x14ac:dyDescent="0.3">
      <c r="A945" t="s">
        <v>26</v>
      </c>
      <c r="B945" t="s">
        <v>27</v>
      </c>
      <c r="C945" s="31">
        <v>2018</v>
      </c>
      <c r="D945" s="31">
        <v>2</v>
      </c>
      <c r="E945" t="s">
        <v>52</v>
      </c>
      <c r="F945" t="s">
        <v>213</v>
      </c>
      <c r="G945" s="30">
        <v>42976</v>
      </c>
      <c r="H945" s="30">
        <v>42976</v>
      </c>
      <c r="I945" s="31">
        <v>41</v>
      </c>
      <c r="J945" t="s">
        <v>44</v>
      </c>
      <c r="L945" t="s">
        <v>54</v>
      </c>
      <c r="M945" t="s">
        <v>38</v>
      </c>
      <c r="P945" t="s">
        <v>26</v>
      </c>
      <c r="Q945" t="s">
        <v>55</v>
      </c>
      <c r="W945" s="32">
        <v>1340</v>
      </c>
      <c r="X945" t="s">
        <v>188</v>
      </c>
      <c r="Y945" t="s">
        <v>57</v>
      </c>
      <c r="Z945" t="s">
        <v>70</v>
      </c>
    </row>
    <row r="946" spans="1:26" x14ac:dyDescent="0.3">
      <c r="A946" t="s">
        <v>26</v>
      </c>
      <c r="B946" t="s">
        <v>27</v>
      </c>
      <c r="C946" s="31">
        <v>2018</v>
      </c>
      <c r="D946" s="31">
        <v>2</v>
      </c>
      <c r="E946" t="s">
        <v>52</v>
      </c>
      <c r="F946" t="s">
        <v>213</v>
      </c>
      <c r="G946" s="30">
        <v>42976</v>
      </c>
      <c r="H946" s="30">
        <v>42976</v>
      </c>
      <c r="I946" s="31">
        <v>42</v>
      </c>
      <c r="J946" t="s">
        <v>44</v>
      </c>
      <c r="L946" t="s">
        <v>54</v>
      </c>
      <c r="M946" t="s">
        <v>38</v>
      </c>
      <c r="P946" t="s">
        <v>26</v>
      </c>
      <c r="Q946" t="s">
        <v>55</v>
      </c>
      <c r="W946" s="32">
        <v>1701</v>
      </c>
      <c r="X946" t="s">
        <v>189</v>
      </c>
      <c r="Y946" t="s">
        <v>57</v>
      </c>
      <c r="Z946" t="s">
        <v>70</v>
      </c>
    </row>
    <row r="947" spans="1:26" x14ac:dyDescent="0.3">
      <c r="A947" t="s">
        <v>26</v>
      </c>
      <c r="B947" t="s">
        <v>27</v>
      </c>
      <c r="C947" s="31">
        <v>2018</v>
      </c>
      <c r="D947" s="31">
        <v>2</v>
      </c>
      <c r="E947" t="s">
        <v>52</v>
      </c>
      <c r="F947" t="s">
        <v>213</v>
      </c>
      <c r="G947" s="30">
        <v>42976</v>
      </c>
      <c r="H947" s="30">
        <v>42976</v>
      </c>
      <c r="I947" s="31">
        <v>58</v>
      </c>
      <c r="J947" t="s">
        <v>44</v>
      </c>
      <c r="L947" t="s">
        <v>54</v>
      </c>
      <c r="M947" t="s">
        <v>38</v>
      </c>
      <c r="P947" t="s">
        <v>26</v>
      </c>
      <c r="Q947" t="s">
        <v>55</v>
      </c>
      <c r="W947" s="32">
        <v>1623</v>
      </c>
      <c r="X947" t="s">
        <v>190</v>
      </c>
      <c r="Y947" t="s">
        <v>57</v>
      </c>
      <c r="Z947" t="s">
        <v>70</v>
      </c>
    </row>
    <row r="948" spans="1:26" x14ac:dyDescent="0.3">
      <c r="A948" t="s">
        <v>26</v>
      </c>
      <c r="B948" t="s">
        <v>27</v>
      </c>
      <c r="C948" s="31">
        <v>2018</v>
      </c>
      <c r="D948" s="31">
        <v>2</v>
      </c>
      <c r="E948" t="s">
        <v>52</v>
      </c>
      <c r="F948" t="s">
        <v>213</v>
      </c>
      <c r="G948" s="30">
        <v>42976</v>
      </c>
      <c r="H948" s="30">
        <v>42976</v>
      </c>
      <c r="I948" s="31">
        <v>59</v>
      </c>
      <c r="J948" t="s">
        <v>44</v>
      </c>
      <c r="L948" t="s">
        <v>54</v>
      </c>
      <c r="M948" t="s">
        <v>38</v>
      </c>
      <c r="P948" t="s">
        <v>26</v>
      </c>
      <c r="Q948" t="s">
        <v>55</v>
      </c>
      <c r="W948" s="32">
        <v>982</v>
      </c>
      <c r="X948" t="s">
        <v>191</v>
      </c>
      <c r="Y948" t="s">
        <v>57</v>
      </c>
      <c r="Z948" t="s">
        <v>70</v>
      </c>
    </row>
    <row r="949" spans="1:26" x14ac:dyDescent="0.3">
      <c r="A949" t="s">
        <v>26</v>
      </c>
      <c r="B949" t="s">
        <v>27</v>
      </c>
      <c r="C949" s="31">
        <v>2018</v>
      </c>
      <c r="D949" s="31">
        <v>2</v>
      </c>
      <c r="E949" t="s">
        <v>52</v>
      </c>
      <c r="F949" t="s">
        <v>213</v>
      </c>
      <c r="G949" s="30">
        <v>42976</v>
      </c>
      <c r="H949" s="30">
        <v>42976</v>
      </c>
      <c r="I949" s="31">
        <v>60</v>
      </c>
      <c r="J949" t="s">
        <v>44</v>
      </c>
      <c r="L949" t="s">
        <v>54</v>
      </c>
      <c r="M949" t="s">
        <v>38</v>
      </c>
      <c r="P949" t="s">
        <v>26</v>
      </c>
      <c r="Q949" t="s">
        <v>55</v>
      </c>
      <c r="W949" s="32">
        <v>228.6</v>
      </c>
      <c r="X949" t="s">
        <v>192</v>
      </c>
      <c r="Y949" t="s">
        <v>57</v>
      </c>
      <c r="Z949" t="s">
        <v>70</v>
      </c>
    </row>
    <row r="950" spans="1:26" x14ac:dyDescent="0.3">
      <c r="A950" t="s">
        <v>26</v>
      </c>
      <c r="B950" t="s">
        <v>27</v>
      </c>
      <c r="C950" s="31">
        <v>2018</v>
      </c>
      <c r="D950" s="31">
        <v>2</v>
      </c>
      <c r="E950" t="s">
        <v>52</v>
      </c>
      <c r="F950" t="s">
        <v>213</v>
      </c>
      <c r="G950" s="30">
        <v>42976</v>
      </c>
      <c r="H950" s="30">
        <v>42976</v>
      </c>
      <c r="I950" s="31">
        <v>61</v>
      </c>
      <c r="J950" t="s">
        <v>44</v>
      </c>
      <c r="L950" t="s">
        <v>54</v>
      </c>
      <c r="M950" t="s">
        <v>38</v>
      </c>
      <c r="P950" t="s">
        <v>26</v>
      </c>
      <c r="Q950" t="s">
        <v>55</v>
      </c>
      <c r="W950" s="32">
        <v>1349</v>
      </c>
      <c r="X950" t="s">
        <v>193</v>
      </c>
      <c r="Y950" t="s">
        <v>57</v>
      </c>
      <c r="Z950" t="s">
        <v>70</v>
      </c>
    </row>
    <row r="951" spans="1:26" x14ac:dyDescent="0.3">
      <c r="A951" t="s">
        <v>26</v>
      </c>
      <c r="B951" t="s">
        <v>27</v>
      </c>
      <c r="C951" s="31">
        <v>2018</v>
      </c>
      <c r="D951" s="31">
        <v>2</v>
      </c>
      <c r="E951" t="s">
        <v>52</v>
      </c>
      <c r="F951" t="s">
        <v>213</v>
      </c>
      <c r="G951" s="30">
        <v>42976</v>
      </c>
      <c r="H951" s="30">
        <v>42976</v>
      </c>
      <c r="I951" s="31">
        <v>62</v>
      </c>
      <c r="J951" t="s">
        <v>44</v>
      </c>
      <c r="L951" t="s">
        <v>54</v>
      </c>
      <c r="M951" t="s">
        <v>38</v>
      </c>
      <c r="P951" t="s">
        <v>26</v>
      </c>
      <c r="Q951" t="s">
        <v>55</v>
      </c>
      <c r="W951" s="32">
        <v>1044</v>
      </c>
      <c r="X951" t="s">
        <v>194</v>
      </c>
      <c r="Y951" t="s">
        <v>57</v>
      </c>
      <c r="Z951" t="s">
        <v>70</v>
      </c>
    </row>
    <row r="952" spans="1:26" x14ac:dyDescent="0.3">
      <c r="A952" t="s">
        <v>26</v>
      </c>
      <c r="B952" t="s">
        <v>27</v>
      </c>
      <c r="C952" s="31">
        <v>2018</v>
      </c>
      <c r="D952" s="31">
        <v>3</v>
      </c>
      <c r="E952" t="s">
        <v>52</v>
      </c>
      <c r="F952" t="s">
        <v>214</v>
      </c>
      <c r="G952" s="30">
        <v>42986</v>
      </c>
      <c r="H952" s="30">
        <v>42986</v>
      </c>
      <c r="I952" s="31">
        <v>3</v>
      </c>
      <c r="J952" t="s">
        <v>44</v>
      </c>
      <c r="L952" t="s">
        <v>54</v>
      </c>
      <c r="M952" t="s">
        <v>38</v>
      </c>
      <c r="P952" t="s">
        <v>26</v>
      </c>
      <c r="Q952" t="s">
        <v>55</v>
      </c>
      <c r="W952" s="32">
        <v>-2316.6</v>
      </c>
      <c r="X952" t="s">
        <v>215</v>
      </c>
      <c r="Y952" t="s">
        <v>57</v>
      </c>
      <c r="Z952" t="s">
        <v>57</v>
      </c>
    </row>
    <row r="953" spans="1:26" x14ac:dyDescent="0.3">
      <c r="A953" t="s">
        <v>26</v>
      </c>
      <c r="B953" t="s">
        <v>27</v>
      </c>
      <c r="C953" s="31">
        <v>2018</v>
      </c>
      <c r="D953" s="31">
        <v>3</v>
      </c>
      <c r="E953" t="s">
        <v>52</v>
      </c>
      <c r="F953" t="s">
        <v>214</v>
      </c>
      <c r="G953" s="30">
        <v>42986</v>
      </c>
      <c r="H953" s="30">
        <v>42986</v>
      </c>
      <c r="I953" s="31">
        <v>4</v>
      </c>
      <c r="J953" t="s">
        <v>44</v>
      </c>
      <c r="L953" t="s">
        <v>54</v>
      </c>
      <c r="M953" t="s">
        <v>38</v>
      </c>
      <c r="P953" t="s">
        <v>26</v>
      </c>
      <c r="Q953" t="s">
        <v>55</v>
      </c>
      <c r="W953" s="32">
        <v>-1290</v>
      </c>
      <c r="X953" t="s">
        <v>216</v>
      </c>
      <c r="Y953" t="s">
        <v>57</v>
      </c>
      <c r="Z953" t="s">
        <v>57</v>
      </c>
    </row>
    <row r="954" spans="1:26" x14ac:dyDescent="0.3">
      <c r="A954" t="s">
        <v>26</v>
      </c>
      <c r="B954" t="s">
        <v>27</v>
      </c>
      <c r="C954" s="31">
        <v>2018</v>
      </c>
      <c r="D954" s="31">
        <v>3</v>
      </c>
      <c r="E954" t="s">
        <v>52</v>
      </c>
      <c r="F954" t="s">
        <v>214</v>
      </c>
      <c r="G954" s="30">
        <v>42986</v>
      </c>
      <c r="H954" s="30">
        <v>42986</v>
      </c>
      <c r="I954" s="31">
        <v>5</v>
      </c>
      <c r="J954" t="s">
        <v>44</v>
      </c>
      <c r="L954" t="s">
        <v>54</v>
      </c>
      <c r="M954" t="s">
        <v>38</v>
      </c>
      <c r="P954" t="s">
        <v>26</v>
      </c>
      <c r="Q954" t="s">
        <v>55</v>
      </c>
      <c r="W954" s="32">
        <v>-2597.4</v>
      </c>
      <c r="X954" t="s">
        <v>217</v>
      </c>
      <c r="Y954" t="s">
        <v>57</v>
      </c>
      <c r="Z954" t="s">
        <v>57</v>
      </c>
    </row>
    <row r="955" spans="1:26" x14ac:dyDescent="0.3">
      <c r="A955" t="s">
        <v>26</v>
      </c>
      <c r="B955" t="s">
        <v>27</v>
      </c>
      <c r="C955" s="31">
        <v>2018</v>
      </c>
      <c r="D955" s="31">
        <v>3</v>
      </c>
      <c r="E955" t="s">
        <v>52</v>
      </c>
      <c r="F955" t="s">
        <v>214</v>
      </c>
      <c r="G955" s="30">
        <v>42986</v>
      </c>
      <c r="H955" s="30">
        <v>42986</v>
      </c>
      <c r="I955" s="31">
        <v>6</v>
      </c>
      <c r="J955" t="s">
        <v>44</v>
      </c>
      <c r="L955" t="s">
        <v>54</v>
      </c>
      <c r="M955" t="s">
        <v>38</v>
      </c>
      <c r="P955" t="s">
        <v>26</v>
      </c>
      <c r="Q955" t="s">
        <v>55</v>
      </c>
      <c r="W955" s="32">
        <v>-1640</v>
      </c>
      <c r="X955" t="s">
        <v>218</v>
      </c>
      <c r="Y955" t="s">
        <v>57</v>
      </c>
      <c r="Z955" t="s">
        <v>57</v>
      </c>
    </row>
    <row r="956" spans="1:26" x14ac:dyDescent="0.3">
      <c r="A956" t="s">
        <v>26</v>
      </c>
      <c r="B956" t="s">
        <v>27</v>
      </c>
      <c r="C956" s="31">
        <v>2018</v>
      </c>
      <c r="D956" s="31">
        <v>3</v>
      </c>
      <c r="E956" t="s">
        <v>52</v>
      </c>
      <c r="F956" t="s">
        <v>214</v>
      </c>
      <c r="G956" s="30">
        <v>42986</v>
      </c>
      <c r="H956" s="30">
        <v>42986</v>
      </c>
      <c r="I956" s="31">
        <v>7</v>
      </c>
      <c r="J956" t="s">
        <v>44</v>
      </c>
      <c r="L956" t="s">
        <v>54</v>
      </c>
      <c r="M956" t="s">
        <v>38</v>
      </c>
      <c r="P956" t="s">
        <v>26</v>
      </c>
      <c r="Q956" t="s">
        <v>55</v>
      </c>
      <c r="W956" s="32">
        <v>-1438</v>
      </c>
      <c r="X956" t="s">
        <v>219</v>
      </c>
      <c r="Y956" t="s">
        <v>57</v>
      </c>
      <c r="Z956" t="s">
        <v>57</v>
      </c>
    </row>
    <row r="957" spans="1:26" x14ac:dyDescent="0.3">
      <c r="A957" t="s">
        <v>26</v>
      </c>
      <c r="B957" t="s">
        <v>27</v>
      </c>
      <c r="C957" s="31">
        <v>2018</v>
      </c>
      <c r="D957" s="31">
        <v>3</v>
      </c>
      <c r="E957" t="s">
        <v>52</v>
      </c>
      <c r="F957" t="s">
        <v>229</v>
      </c>
      <c r="G957" s="30">
        <v>42986</v>
      </c>
      <c r="H957" s="30">
        <v>42986</v>
      </c>
      <c r="I957" s="31">
        <v>15</v>
      </c>
      <c r="J957" t="s">
        <v>44</v>
      </c>
      <c r="L957" t="s">
        <v>54</v>
      </c>
      <c r="M957" t="s">
        <v>38</v>
      </c>
      <c r="P957" t="s">
        <v>26</v>
      </c>
      <c r="Q957" t="s">
        <v>55</v>
      </c>
      <c r="W957" s="32">
        <v>2316.6</v>
      </c>
      <c r="X957" t="s">
        <v>215</v>
      </c>
      <c r="Y957" t="s">
        <v>57</v>
      </c>
      <c r="Z957" t="s">
        <v>70</v>
      </c>
    </row>
    <row r="958" spans="1:26" x14ac:dyDescent="0.3">
      <c r="A958" t="s">
        <v>26</v>
      </c>
      <c r="B958" t="s">
        <v>27</v>
      </c>
      <c r="C958" s="31">
        <v>2018</v>
      </c>
      <c r="D958" s="31">
        <v>3</v>
      </c>
      <c r="E958" t="s">
        <v>52</v>
      </c>
      <c r="F958" t="s">
        <v>229</v>
      </c>
      <c r="G958" s="30">
        <v>42986</v>
      </c>
      <c r="H958" s="30">
        <v>42986</v>
      </c>
      <c r="I958" s="31">
        <v>16</v>
      </c>
      <c r="J958" t="s">
        <v>44</v>
      </c>
      <c r="L958" t="s">
        <v>54</v>
      </c>
      <c r="M958" t="s">
        <v>38</v>
      </c>
      <c r="P958" t="s">
        <v>26</v>
      </c>
      <c r="Q958" t="s">
        <v>55</v>
      </c>
      <c r="W958" s="32">
        <v>1290</v>
      </c>
      <c r="X958" t="s">
        <v>216</v>
      </c>
      <c r="Y958" t="s">
        <v>57</v>
      </c>
      <c r="Z958" t="s">
        <v>70</v>
      </c>
    </row>
    <row r="959" spans="1:26" x14ac:dyDescent="0.3">
      <c r="A959" t="s">
        <v>26</v>
      </c>
      <c r="B959" t="s">
        <v>27</v>
      </c>
      <c r="C959" s="31">
        <v>2018</v>
      </c>
      <c r="D959" s="31">
        <v>3</v>
      </c>
      <c r="E959" t="s">
        <v>52</v>
      </c>
      <c r="F959" t="s">
        <v>229</v>
      </c>
      <c r="G959" s="30">
        <v>42986</v>
      </c>
      <c r="H959" s="30">
        <v>42986</v>
      </c>
      <c r="I959" s="31">
        <v>17</v>
      </c>
      <c r="J959" t="s">
        <v>44</v>
      </c>
      <c r="L959" t="s">
        <v>54</v>
      </c>
      <c r="M959" t="s">
        <v>38</v>
      </c>
      <c r="P959" t="s">
        <v>26</v>
      </c>
      <c r="Q959" t="s">
        <v>55</v>
      </c>
      <c r="W959" s="32">
        <v>2597.4</v>
      </c>
      <c r="X959" t="s">
        <v>217</v>
      </c>
      <c r="Y959" t="s">
        <v>57</v>
      </c>
      <c r="Z959" t="s">
        <v>70</v>
      </c>
    </row>
    <row r="960" spans="1:26" x14ac:dyDescent="0.3">
      <c r="A960" t="s">
        <v>26</v>
      </c>
      <c r="B960" t="s">
        <v>27</v>
      </c>
      <c r="C960" s="31">
        <v>2018</v>
      </c>
      <c r="D960" s="31">
        <v>3</v>
      </c>
      <c r="E960" t="s">
        <v>52</v>
      </c>
      <c r="F960" t="s">
        <v>229</v>
      </c>
      <c r="G960" s="30">
        <v>42986</v>
      </c>
      <c r="H960" s="30">
        <v>42986</v>
      </c>
      <c r="I960" s="31">
        <v>18</v>
      </c>
      <c r="J960" t="s">
        <v>44</v>
      </c>
      <c r="L960" t="s">
        <v>54</v>
      </c>
      <c r="M960" t="s">
        <v>38</v>
      </c>
      <c r="P960" t="s">
        <v>26</v>
      </c>
      <c r="Q960" t="s">
        <v>55</v>
      </c>
      <c r="W960" s="32">
        <v>1640</v>
      </c>
      <c r="X960" t="s">
        <v>218</v>
      </c>
      <c r="Y960" t="s">
        <v>57</v>
      </c>
      <c r="Z960" t="s">
        <v>70</v>
      </c>
    </row>
    <row r="961" spans="1:26" x14ac:dyDescent="0.3">
      <c r="A961" t="s">
        <v>26</v>
      </c>
      <c r="B961" t="s">
        <v>27</v>
      </c>
      <c r="C961" s="31">
        <v>2018</v>
      </c>
      <c r="D961" s="31">
        <v>3</v>
      </c>
      <c r="E961" t="s">
        <v>52</v>
      </c>
      <c r="F961" t="s">
        <v>229</v>
      </c>
      <c r="G961" s="30">
        <v>42986</v>
      </c>
      <c r="H961" s="30">
        <v>42986</v>
      </c>
      <c r="I961" s="31">
        <v>19</v>
      </c>
      <c r="J961" t="s">
        <v>44</v>
      </c>
      <c r="L961" t="s">
        <v>54</v>
      </c>
      <c r="M961" t="s">
        <v>38</v>
      </c>
      <c r="P961" t="s">
        <v>26</v>
      </c>
      <c r="Q961" t="s">
        <v>55</v>
      </c>
      <c r="W961" s="32">
        <v>1438</v>
      </c>
      <c r="X961" t="s">
        <v>219</v>
      </c>
      <c r="Y961" t="s">
        <v>57</v>
      </c>
      <c r="Z961" t="s">
        <v>70</v>
      </c>
    </row>
    <row r="962" spans="1:26" x14ac:dyDescent="0.3">
      <c r="A962" t="s">
        <v>26</v>
      </c>
      <c r="B962" t="s">
        <v>27</v>
      </c>
      <c r="C962" s="31">
        <v>2018</v>
      </c>
      <c r="D962" s="31">
        <v>3</v>
      </c>
      <c r="E962" t="s">
        <v>52</v>
      </c>
      <c r="F962" t="s">
        <v>230</v>
      </c>
      <c r="G962" s="30">
        <v>42992</v>
      </c>
      <c r="H962" s="30">
        <v>42992</v>
      </c>
      <c r="I962" s="31">
        <v>27</v>
      </c>
      <c r="J962" t="s">
        <v>44</v>
      </c>
      <c r="L962" t="s">
        <v>54</v>
      </c>
      <c r="M962" t="s">
        <v>38</v>
      </c>
      <c r="P962" t="s">
        <v>26</v>
      </c>
      <c r="Q962" t="s">
        <v>55</v>
      </c>
      <c r="W962" s="32">
        <v>-500</v>
      </c>
      <c r="X962" t="s">
        <v>231</v>
      </c>
      <c r="Y962" t="s">
        <v>57</v>
      </c>
      <c r="Z962" t="s">
        <v>57</v>
      </c>
    </row>
    <row r="963" spans="1:26" x14ac:dyDescent="0.3">
      <c r="A963" t="s">
        <v>26</v>
      </c>
      <c r="B963" t="s">
        <v>27</v>
      </c>
      <c r="C963" s="31">
        <v>2018</v>
      </c>
      <c r="D963" s="31">
        <v>3</v>
      </c>
      <c r="E963" t="s">
        <v>52</v>
      </c>
      <c r="F963" t="s">
        <v>234</v>
      </c>
      <c r="G963" s="30">
        <v>42992</v>
      </c>
      <c r="H963" s="30">
        <v>42992</v>
      </c>
      <c r="I963" s="31">
        <v>33</v>
      </c>
      <c r="J963" t="s">
        <v>44</v>
      </c>
      <c r="L963" t="s">
        <v>54</v>
      </c>
      <c r="M963" t="s">
        <v>38</v>
      </c>
      <c r="P963" t="s">
        <v>26</v>
      </c>
      <c r="Q963" t="s">
        <v>55</v>
      </c>
      <c r="W963" s="32">
        <v>500</v>
      </c>
      <c r="X963" t="s">
        <v>231</v>
      </c>
      <c r="Y963" t="s">
        <v>57</v>
      </c>
      <c r="Z963" t="s">
        <v>70</v>
      </c>
    </row>
    <row r="964" spans="1:26" x14ac:dyDescent="0.3">
      <c r="A964" t="s">
        <v>26</v>
      </c>
      <c r="B964" t="s">
        <v>27</v>
      </c>
      <c r="C964" s="31">
        <v>2018</v>
      </c>
      <c r="D964" s="31">
        <v>3</v>
      </c>
      <c r="E964" t="s">
        <v>52</v>
      </c>
      <c r="F964" t="s">
        <v>235</v>
      </c>
      <c r="G964" s="30">
        <v>43005</v>
      </c>
      <c r="H964" s="30">
        <v>43005</v>
      </c>
      <c r="I964" s="31">
        <v>20</v>
      </c>
      <c r="J964" t="s">
        <v>44</v>
      </c>
      <c r="L964" t="s">
        <v>54</v>
      </c>
      <c r="M964" t="s">
        <v>38</v>
      </c>
      <c r="P964" t="s">
        <v>26</v>
      </c>
      <c r="Q964" t="s">
        <v>55</v>
      </c>
      <c r="W964" s="32">
        <v>-5508</v>
      </c>
      <c r="X964" t="s">
        <v>236</v>
      </c>
      <c r="Y964" t="s">
        <v>57</v>
      </c>
      <c r="Z964" t="s">
        <v>57</v>
      </c>
    </row>
    <row r="965" spans="1:26" x14ac:dyDescent="0.3">
      <c r="A965" t="s">
        <v>26</v>
      </c>
      <c r="B965" t="s">
        <v>27</v>
      </c>
      <c r="C965" s="31">
        <v>2018</v>
      </c>
      <c r="D965" s="31">
        <v>3</v>
      </c>
      <c r="E965" t="s">
        <v>52</v>
      </c>
      <c r="F965" t="s">
        <v>235</v>
      </c>
      <c r="G965" s="30">
        <v>43005</v>
      </c>
      <c r="H965" s="30">
        <v>43005</v>
      </c>
      <c r="I965" s="31">
        <v>23</v>
      </c>
      <c r="J965" t="s">
        <v>44</v>
      </c>
      <c r="L965" t="s">
        <v>54</v>
      </c>
      <c r="M965" t="s">
        <v>38</v>
      </c>
      <c r="P965" t="s">
        <v>26</v>
      </c>
      <c r="Q965" t="s">
        <v>55</v>
      </c>
      <c r="W965" s="32">
        <v>-895</v>
      </c>
      <c r="X965" t="s">
        <v>237</v>
      </c>
      <c r="Y965" t="s">
        <v>57</v>
      </c>
      <c r="Z965" t="s">
        <v>57</v>
      </c>
    </row>
    <row r="966" spans="1:26" x14ac:dyDescent="0.3">
      <c r="A966" t="s">
        <v>26</v>
      </c>
      <c r="B966" t="s">
        <v>27</v>
      </c>
      <c r="C966" s="31">
        <v>2018</v>
      </c>
      <c r="D966" s="31">
        <v>3</v>
      </c>
      <c r="E966" t="s">
        <v>52</v>
      </c>
      <c r="F966" t="s">
        <v>242</v>
      </c>
      <c r="G966" s="30">
        <v>43006</v>
      </c>
      <c r="H966" s="30">
        <v>43006</v>
      </c>
      <c r="I966" s="31">
        <v>66</v>
      </c>
      <c r="J966" t="s">
        <v>44</v>
      </c>
      <c r="L966" t="s">
        <v>54</v>
      </c>
      <c r="M966" t="s">
        <v>38</v>
      </c>
      <c r="P966" t="s">
        <v>26</v>
      </c>
      <c r="Q966" t="s">
        <v>55</v>
      </c>
      <c r="W966" s="32">
        <v>895</v>
      </c>
      <c r="X966" t="s">
        <v>237</v>
      </c>
      <c r="Y966" t="s">
        <v>57</v>
      </c>
      <c r="Z966" t="s">
        <v>70</v>
      </c>
    </row>
    <row r="967" spans="1:26" x14ac:dyDescent="0.3">
      <c r="A967" t="s">
        <v>26</v>
      </c>
      <c r="B967" t="s">
        <v>27</v>
      </c>
      <c r="C967" s="31">
        <v>2018</v>
      </c>
      <c r="D967" s="31">
        <v>3</v>
      </c>
      <c r="E967" t="s">
        <v>52</v>
      </c>
      <c r="F967" t="s">
        <v>242</v>
      </c>
      <c r="G967" s="30">
        <v>43006</v>
      </c>
      <c r="H967" s="30">
        <v>43006</v>
      </c>
      <c r="I967" s="31">
        <v>84</v>
      </c>
      <c r="J967" t="s">
        <v>44</v>
      </c>
      <c r="L967" t="s">
        <v>54</v>
      </c>
      <c r="M967" t="s">
        <v>38</v>
      </c>
      <c r="P967" t="s">
        <v>26</v>
      </c>
      <c r="Q967" t="s">
        <v>55</v>
      </c>
      <c r="W967" s="32">
        <v>5508</v>
      </c>
      <c r="X967" t="s">
        <v>236</v>
      </c>
      <c r="Y967" t="s">
        <v>57</v>
      </c>
      <c r="Z967" t="s">
        <v>70</v>
      </c>
    </row>
    <row r="968" spans="1:26" x14ac:dyDescent="0.3">
      <c r="A968" t="s">
        <v>26</v>
      </c>
      <c r="B968" t="s">
        <v>27</v>
      </c>
      <c r="C968" s="31">
        <v>2018</v>
      </c>
      <c r="D968" s="31">
        <v>4</v>
      </c>
      <c r="E968" t="s">
        <v>52</v>
      </c>
      <c r="F968" t="s">
        <v>243</v>
      </c>
      <c r="G968" s="30">
        <v>43014</v>
      </c>
      <c r="H968" s="30">
        <v>43014</v>
      </c>
      <c r="I968" s="31">
        <v>5</v>
      </c>
      <c r="J968" t="s">
        <v>44</v>
      </c>
      <c r="L968" t="s">
        <v>54</v>
      </c>
      <c r="M968" t="s">
        <v>38</v>
      </c>
      <c r="P968" t="s">
        <v>26</v>
      </c>
      <c r="Q968" t="s">
        <v>55</v>
      </c>
      <c r="W968" s="32">
        <v>-1396</v>
      </c>
      <c r="X968" t="s">
        <v>244</v>
      </c>
      <c r="Y968" t="s">
        <v>57</v>
      </c>
      <c r="Z968" t="s">
        <v>57</v>
      </c>
    </row>
    <row r="969" spans="1:26" x14ac:dyDescent="0.3">
      <c r="A969" t="s">
        <v>26</v>
      </c>
      <c r="B969" t="s">
        <v>27</v>
      </c>
      <c r="C969" s="31">
        <v>2018</v>
      </c>
      <c r="D969" s="31">
        <v>4</v>
      </c>
      <c r="E969" t="s">
        <v>52</v>
      </c>
      <c r="F969" t="s">
        <v>243</v>
      </c>
      <c r="G969" s="30">
        <v>43014</v>
      </c>
      <c r="H969" s="30">
        <v>43014</v>
      </c>
      <c r="I969" s="31">
        <v>6</v>
      </c>
      <c r="J969" t="s">
        <v>44</v>
      </c>
      <c r="L969" t="s">
        <v>54</v>
      </c>
      <c r="M969" t="s">
        <v>38</v>
      </c>
      <c r="P969" t="s">
        <v>26</v>
      </c>
      <c r="Q969" t="s">
        <v>55</v>
      </c>
      <c r="W969" s="32">
        <v>-1611</v>
      </c>
      <c r="X969" t="s">
        <v>245</v>
      </c>
      <c r="Y969" t="s">
        <v>57</v>
      </c>
      <c r="Z969" t="s">
        <v>57</v>
      </c>
    </row>
    <row r="970" spans="1:26" x14ac:dyDescent="0.3">
      <c r="A970" t="s">
        <v>26</v>
      </c>
      <c r="B970" t="s">
        <v>27</v>
      </c>
      <c r="C970" s="31">
        <v>2018</v>
      </c>
      <c r="D970" s="31">
        <v>4</v>
      </c>
      <c r="E970" t="s">
        <v>52</v>
      </c>
      <c r="F970" t="s">
        <v>250</v>
      </c>
      <c r="G970" s="30">
        <v>43015</v>
      </c>
      <c r="H970" s="30">
        <v>43015</v>
      </c>
      <c r="I970" s="31">
        <v>17</v>
      </c>
      <c r="J970" t="s">
        <v>44</v>
      </c>
      <c r="L970" t="s">
        <v>54</v>
      </c>
      <c r="M970" t="s">
        <v>38</v>
      </c>
      <c r="P970" t="s">
        <v>26</v>
      </c>
      <c r="Q970" t="s">
        <v>55</v>
      </c>
      <c r="W970" s="32">
        <v>1396</v>
      </c>
      <c r="X970" t="s">
        <v>244</v>
      </c>
      <c r="Y970" t="s">
        <v>57</v>
      </c>
      <c r="Z970" t="s">
        <v>70</v>
      </c>
    </row>
    <row r="971" spans="1:26" x14ac:dyDescent="0.3">
      <c r="A971" t="s">
        <v>26</v>
      </c>
      <c r="B971" t="s">
        <v>27</v>
      </c>
      <c r="C971" s="31">
        <v>2018</v>
      </c>
      <c r="D971" s="31">
        <v>4</v>
      </c>
      <c r="E971" t="s">
        <v>52</v>
      </c>
      <c r="F971" t="s">
        <v>250</v>
      </c>
      <c r="G971" s="30">
        <v>43015</v>
      </c>
      <c r="H971" s="30">
        <v>43015</v>
      </c>
      <c r="I971" s="31">
        <v>18</v>
      </c>
      <c r="J971" t="s">
        <v>44</v>
      </c>
      <c r="L971" t="s">
        <v>54</v>
      </c>
      <c r="M971" t="s">
        <v>38</v>
      </c>
      <c r="P971" t="s">
        <v>26</v>
      </c>
      <c r="Q971" t="s">
        <v>55</v>
      </c>
      <c r="W971" s="32">
        <v>1611</v>
      </c>
      <c r="X971" t="s">
        <v>245</v>
      </c>
      <c r="Y971" t="s">
        <v>57</v>
      </c>
      <c r="Z971" t="s">
        <v>70</v>
      </c>
    </row>
    <row r="972" spans="1:26" x14ac:dyDescent="0.3">
      <c r="A972" t="s">
        <v>26</v>
      </c>
      <c r="B972" t="s">
        <v>27</v>
      </c>
      <c r="C972" s="31">
        <v>2018</v>
      </c>
      <c r="D972" s="31">
        <v>4</v>
      </c>
      <c r="E972" t="s">
        <v>52</v>
      </c>
      <c r="F972" t="s">
        <v>251</v>
      </c>
      <c r="G972" s="30">
        <v>43020</v>
      </c>
      <c r="H972" s="30">
        <v>43020</v>
      </c>
      <c r="I972" s="31">
        <v>24</v>
      </c>
      <c r="J972" t="s">
        <v>44</v>
      </c>
      <c r="L972" t="s">
        <v>54</v>
      </c>
      <c r="M972" t="s">
        <v>38</v>
      </c>
      <c r="P972" t="s">
        <v>26</v>
      </c>
      <c r="Q972" t="s">
        <v>33</v>
      </c>
      <c r="W972" s="32">
        <v>-1533</v>
      </c>
      <c r="X972" t="s">
        <v>252</v>
      </c>
      <c r="Y972" t="s">
        <v>57</v>
      </c>
      <c r="Z972" t="s">
        <v>57</v>
      </c>
    </row>
    <row r="973" spans="1:26" x14ac:dyDescent="0.3">
      <c r="A973" t="s">
        <v>26</v>
      </c>
      <c r="B973" t="s">
        <v>27</v>
      </c>
      <c r="C973" s="31">
        <v>2018</v>
      </c>
      <c r="D973" s="31">
        <v>4</v>
      </c>
      <c r="E973" t="s">
        <v>52</v>
      </c>
      <c r="F973" t="s">
        <v>255</v>
      </c>
      <c r="G973" s="30">
        <v>43020</v>
      </c>
      <c r="H973" s="30">
        <v>43021</v>
      </c>
      <c r="I973" s="31">
        <v>106</v>
      </c>
      <c r="J973" t="s">
        <v>44</v>
      </c>
      <c r="L973" t="s">
        <v>54</v>
      </c>
      <c r="M973" t="s">
        <v>38</v>
      </c>
      <c r="P973" t="s">
        <v>26</v>
      </c>
      <c r="Q973" t="s">
        <v>33</v>
      </c>
      <c r="W973" s="32">
        <v>1533</v>
      </c>
      <c r="X973" t="s">
        <v>252</v>
      </c>
      <c r="Y973" t="s">
        <v>57</v>
      </c>
      <c r="Z973" t="s">
        <v>70</v>
      </c>
    </row>
    <row r="974" spans="1:26" x14ac:dyDescent="0.3">
      <c r="A974" t="s">
        <v>26</v>
      </c>
      <c r="B974" t="s">
        <v>27</v>
      </c>
      <c r="C974" s="31">
        <v>2018</v>
      </c>
      <c r="D974" s="31">
        <v>4</v>
      </c>
      <c r="E974" t="s">
        <v>52</v>
      </c>
      <c r="F974" t="s">
        <v>256</v>
      </c>
      <c r="G974" s="30">
        <v>43026</v>
      </c>
      <c r="H974" s="30">
        <v>43026</v>
      </c>
      <c r="I974" s="31">
        <v>6</v>
      </c>
      <c r="J974" t="s">
        <v>44</v>
      </c>
      <c r="L974" t="s">
        <v>54</v>
      </c>
      <c r="M974" t="s">
        <v>38</v>
      </c>
      <c r="P974" t="s">
        <v>26</v>
      </c>
      <c r="Q974" t="s">
        <v>55</v>
      </c>
      <c r="W974" s="32">
        <v>-1832</v>
      </c>
      <c r="X974" t="s">
        <v>257</v>
      </c>
      <c r="Y974" t="s">
        <v>57</v>
      </c>
      <c r="Z974" t="s">
        <v>57</v>
      </c>
    </row>
    <row r="975" spans="1:26" x14ac:dyDescent="0.3">
      <c r="A975" t="s">
        <v>26</v>
      </c>
      <c r="B975" t="s">
        <v>27</v>
      </c>
      <c r="C975" s="31">
        <v>2018</v>
      </c>
      <c r="D975" s="31">
        <v>4</v>
      </c>
      <c r="E975" t="s">
        <v>52</v>
      </c>
      <c r="F975" t="s">
        <v>256</v>
      </c>
      <c r="G975" s="30">
        <v>43026</v>
      </c>
      <c r="H975" s="30">
        <v>43026</v>
      </c>
      <c r="I975" s="31">
        <v>7</v>
      </c>
      <c r="J975" t="s">
        <v>44</v>
      </c>
      <c r="L975" t="s">
        <v>54</v>
      </c>
      <c r="M975" t="s">
        <v>38</v>
      </c>
      <c r="P975" t="s">
        <v>26</v>
      </c>
      <c r="Q975" t="s">
        <v>55</v>
      </c>
      <c r="W975" s="32">
        <v>-2795</v>
      </c>
      <c r="X975" t="s">
        <v>258</v>
      </c>
      <c r="Y975" t="s">
        <v>57</v>
      </c>
      <c r="Z975" t="s">
        <v>57</v>
      </c>
    </row>
    <row r="976" spans="1:26" x14ac:dyDescent="0.3">
      <c r="A976" t="s">
        <v>26</v>
      </c>
      <c r="B976" t="s">
        <v>27</v>
      </c>
      <c r="C976" s="31">
        <v>2018</v>
      </c>
      <c r="D976" s="31">
        <v>4</v>
      </c>
      <c r="E976" t="s">
        <v>52</v>
      </c>
      <c r="F976" t="s">
        <v>256</v>
      </c>
      <c r="G976" s="30">
        <v>43026</v>
      </c>
      <c r="H976" s="30">
        <v>43026</v>
      </c>
      <c r="I976" s="31">
        <v>8</v>
      </c>
      <c r="J976" t="s">
        <v>44</v>
      </c>
      <c r="L976" t="s">
        <v>54</v>
      </c>
      <c r="M976" t="s">
        <v>38</v>
      </c>
      <c r="P976" t="s">
        <v>26</v>
      </c>
      <c r="Q976" t="s">
        <v>55</v>
      </c>
      <c r="W976" s="32">
        <v>-1469</v>
      </c>
      <c r="X976" t="s">
        <v>259</v>
      </c>
      <c r="Y976" t="s">
        <v>57</v>
      </c>
      <c r="Z976" t="s">
        <v>57</v>
      </c>
    </row>
    <row r="977" spans="1:26" x14ac:dyDescent="0.3">
      <c r="A977" t="s">
        <v>26</v>
      </c>
      <c r="B977" t="s">
        <v>27</v>
      </c>
      <c r="C977" s="31">
        <v>2018</v>
      </c>
      <c r="D977" s="31">
        <v>4</v>
      </c>
      <c r="E977" t="s">
        <v>52</v>
      </c>
      <c r="F977" t="s">
        <v>256</v>
      </c>
      <c r="G977" s="30">
        <v>43026</v>
      </c>
      <c r="H977" s="30">
        <v>43026</v>
      </c>
      <c r="I977" s="31">
        <v>9</v>
      </c>
      <c r="J977" t="s">
        <v>44</v>
      </c>
      <c r="L977" t="s">
        <v>54</v>
      </c>
      <c r="M977" t="s">
        <v>38</v>
      </c>
      <c r="P977" t="s">
        <v>26</v>
      </c>
      <c r="Q977" t="s">
        <v>55</v>
      </c>
      <c r="W977" s="32">
        <v>-1805.92</v>
      </c>
      <c r="X977" t="s">
        <v>260</v>
      </c>
      <c r="Y977" t="s">
        <v>57</v>
      </c>
      <c r="Z977" t="s">
        <v>57</v>
      </c>
    </row>
    <row r="978" spans="1:26" x14ac:dyDescent="0.3">
      <c r="A978" t="s">
        <v>26</v>
      </c>
      <c r="B978" t="s">
        <v>27</v>
      </c>
      <c r="C978" s="31">
        <v>2018</v>
      </c>
      <c r="D978" s="31">
        <v>4</v>
      </c>
      <c r="E978" t="s">
        <v>52</v>
      </c>
      <c r="F978" t="s">
        <v>268</v>
      </c>
      <c r="G978" s="30">
        <v>43027</v>
      </c>
      <c r="H978" s="30">
        <v>43027</v>
      </c>
      <c r="I978" s="31">
        <v>86</v>
      </c>
      <c r="J978" t="s">
        <v>44</v>
      </c>
      <c r="L978" t="s">
        <v>54</v>
      </c>
      <c r="M978" t="s">
        <v>38</v>
      </c>
      <c r="P978" t="s">
        <v>26</v>
      </c>
      <c r="Q978" t="s">
        <v>55</v>
      </c>
      <c r="W978" s="32">
        <v>1832</v>
      </c>
      <c r="X978" t="s">
        <v>257</v>
      </c>
      <c r="Y978" t="s">
        <v>57</v>
      </c>
      <c r="Z978" t="s">
        <v>70</v>
      </c>
    </row>
    <row r="979" spans="1:26" x14ac:dyDescent="0.3">
      <c r="A979" t="s">
        <v>26</v>
      </c>
      <c r="B979" t="s">
        <v>27</v>
      </c>
      <c r="C979" s="31">
        <v>2018</v>
      </c>
      <c r="D979" s="31">
        <v>4</v>
      </c>
      <c r="E979" t="s">
        <v>52</v>
      </c>
      <c r="F979" t="s">
        <v>268</v>
      </c>
      <c r="G979" s="30">
        <v>43027</v>
      </c>
      <c r="H979" s="30">
        <v>43027</v>
      </c>
      <c r="I979" s="31">
        <v>92</v>
      </c>
      <c r="J979" t="s">
        <v>44</v>
      </c>
      <c r="L979" t="s">
        <v>54</v>
      </c>
      <c r="M979" t="s">
        <v>38</v>
      </c>
      <c r="P979" t="s">
        <v>26</v>
      </c>
      <c r="Q979" t="s">
        <v>55</v>
      </c>
      <c r="W979" s="32">
        <v>2795</v>
      </c>
      <c r="X979" t="s">
        <v>258</v>
      </c>
      <c r="Y979" t="s">
        <v>57</v>
      </c>
      <c r="Z979" t="s">
        <v>70</v>
      </c>
    </row>
    <row r="980" spans="1:26" x14ac:dyDescent="0.3">
      <c r="A980" t="s">
        <v>26</v>
      </c>
      <c r="B980" t="s">
        <v>27</v>
      </c>
      <c r="C980" s="31">
        <v>2018</v>
      </c>
      <c r="D980" s="31">
        <v>4</v>
      </c>
      <c r="E980" t="s">
        <v>52</v>
      </c>
      <c r="F980" t="s">
        <v>268</v>
      </c>
      <c r="G980" s="30">
        <v>43027</v>
      </c>
      <c r="H980" s="30">
        <v>43027</v>
      </c>
      <c r="I980" s="31">
        <v>93</v>
      </c>
      <c r="J980" t="s">
        <v>44</v>
      </c>
      <c r="L980" t="s">
        <v>54</v>
      </c>
      <c r="M980" t="s">
        <v>38</v>
      </c>
      <c r="P980" t="s">
        <v>26</v>
      </c>
      <c r="Q980" t="s">
        <v>55</v>
      </c>
      <c r="W980" s="32">
        <v>1469</v>
      </c>
      <c r="X980" t="s">
        <v>259</v>
      </c>
      <c r="Y980" t="s">
        <v>57</v>
      </c>
      <c r="Z980" t="s">
        <v>70</v>
      </c>
    </row>
    <row r="981" spans="1:26" x14ac:dyDescent="0.3">
      <c r="A981" t="s">
        <v>26</v>
      </c>
      <c r="B981" t="s">
        <v>27</v>
      </c>
      <c r="C981" s="31">
        <v>2018</v>
      </c>
      <c r="D981" s="31">
        <v>4</v>
      </c>
      <c r="E981" t="s">
        <v>52</v>
      </c>
      <c r="F981" t="s">
        <v>268</v>
      </c>
      <c r="G981" s="30">
        <v>43027</v>
      </c>
      <c r="H981" s="30">
        <v>43027</v>
      </c>
      <c r="I981" s="31">
        <v>94</v>
      </c>
      <c r="J981" t="s">
        <v>44</v>
      </c>
      <c r="L981" t="s">
        <v>54</v>
      </c>
      <c r="M981" t="s">
        <v>38</v>
      </c>
      <c r="P981" t="s">
        <v>26</v>
      </c>
      <c r="Q981" t="s">
        <v>55</v>
      </c>
      <c r="W981" s="32">
        <v>1805.92</v>
      </c>
      <c r="X981" t="s">
        <v>260</v>
      </c>
      <c r="Y981" t="s">
        <v>57</v>
      </c>
      <c r="Z981" t="s">
        <v>70</v>
      </c>
    </row>
    <row r="982" spans="1:26" x14ac:dyDescent="0.3">
      <c r="A982" t="s">
        <v>26</v>
      </c>
      <c r="B982" t="s">
        <v>27</v>
      </c>
      <c r="C982" s="31">
        <v>2018</v>
      </c>
      <c r="D982" s="31">
        <v>4</v>
      </c>
      <c r="E982" t="s">
        <v>52</v>
      </c>
      <c r="F982" t="s">
        <v>269</v>
      </c>
      <c r="G982" s="30">
        <v>43031</v>
      </c>
      <c r="H982" s="30">
        <v>43031</v>
      </c>
      <c r="I982" s="31">
        <v>48</v>
      </c>
      <c r="J982" t="s">
        <v>44</v>
      </c>
      <c r="L982" t="s">
        <v>54</v>
      </c>
      <c r="M982" t="s">
        <v>38</v>
      </c>
      <c r="P982" t="s">
        <v>26</v>
      </c>
      <c r="Q982" t="s">
        <v>55</v>
      </c>
      <c r="W982" s="32">
        <v>-3258</v>
      </c>
      <c r="X982" t="s">
        <v>270</v>
      </c>
      <c r="Y982" t="s">
        <v>57</v>
      </c>
      <c r="Z982" t="s">
        <v>57</v>
      </c>
    </row>
    <row r="983" spans="1:26" x14ac:dyDescent="0.3">
      <c r="A983" t="s">
        <v>26</v>
      </c>
      <c r="B983" t="s">
        <v>27</v>
      </c>
      <c r="C983" s="31">
        <v>2018</v>
      </c>
      <c r="D983" s="31">
        <v>4</v>
      </c>
      <c r="E983" t="s">
        <v>52</v>
      </c>
      <c r="F983" t="s">
        <v>269</v>
      </c>
      <c r="G983" s="30">
        <v>43031</v>
      </c>
      <c r="H983" s="30">
        <v>43031</v>
      </c>
      <c r="I983" s="31">
        <v>49</v>
      </c>
      <c r="J983" t="s">
        <v>44</v>
      </c>
      <c r="L983" t="s">
        <v>54</v>
      </c>
      <c r="M983" t="s">
        <v>38</v>
      </c>
      <c r="P983" t="s">
        <v>26</v>
      </c>
      <c r="Q983" t="s">
        <v>55</v>
      </c>
      <c r="W983" s="32">
        <v>-1497</v>
      </c>
      <c r="X983" t="s">
        <v>271</v>
      </c>
      <c r="Y983" t="s">
        <v>57</v>
      </c>
      <c r="Z983" t="s">
        <v>57</v>
      </c>
    </row>
    <row r="984" spans="1:26" x14ac:dyDescent="0.3">
      <c r="A984" t="s">
        <v>26</v>
      </c>
      <c r="B984" t="s">
        <v>27</v>
      </c>
      <c r="C984" s="31">
        <v>2018</v>
      </c>
      <c r="D984" s="31">
        <v>4</v>
      </c>
      <c r="E984" t="s">
        <v>52</v>
      </c>
      <c r="F984" t="s">
        <v>269</v>
      </c>
      <c r="G984" s="30">
        <v>43031</v>
      </c>
      <c r="H984" s="30">
        <v>43031</v>
      </c>
      <c r="I984" s="31">
        <v>50</v>
      </c>
      <c r="J984" t="s">
        <v>44</v>
      </c>
      <c r="L984" t="s">
        <v>54</v>
      </c>
      <c r="M984" t="s">
        <v>38</v>
      </c>
      <c r="P984" t="s">
        <v>26</v>
      </c>
      <c r="Q984" t="s">
        <v>55</v>
      </c>
      <c r="W984" s="32">
        <v>-5086</v>
      </c>
      <c r="X984" t="s">
        <v>272</v>
      </c>
      <c r="Y984" t="s">
        <v>57</v>
      </c>
      <c r="Z984" t="s">
        <v>57</v>
      </c>
    </row>
    <row r="985" spans="1:26" x14ac:dyDescent="0.3">
      <c r="A985" t="s">
        <v>26</v>
      </c>
      <c r="B985" t="s">
        <v>27</v>
      </c>
      <c r="C985" s="31">
        <v>2018</v>
      </c>
      <c r="D985" s="31">
        <v>4</v>
      </c>
      <c r="E985" t="s">
        <v>52</v>
      </c>
      <c r="F985" t="s">
        <v>269</v>
      </c>
      <c r="G985" s="30">
        <v>43031</v>
      </c>
      <c r="H985" s="30">
        <v>43031</v>
      </c>
      <c r="I985" s="31">
        <v>51</v>
      </c>
      <c r="J985" t="s">
        <v>44</v>
      </c>
      <c r="L985" t="s">
        <v>54</v>
      </c>
      <c r="M985" t="s">
        <v>38</v>
      </c>
      <c r="P985" t="s">
        <v>26</v>
      </c>
      <c r="Q985" t="s">
        <v>55</v>
      </c>
      <c r="W985" s="32">
        <v>-6957</v>
      </c>
      <c r="X985" t="s">
        <v>273</v>
      </c>
      <c r="Y985" t="s">
        <v>57</v>
      </c>
      <c r="Z985" t="s">
        <v>57</v>
      </c>
    </row>
    <row r="986" spans="1:26" x14ac:dyDescent="0.3">
      <c r="A986" t="s">
        <v>26</v>
      </c>
      <c r="B986" t="s">
        <v>27</v>
      </c>
      <c r="C986" s="31">
        <v>2018</v>
      </c>
      <c r="D986" s="31">
        <v>4</v>
      </c>
      <c r="E986" t="s">
        <v>52</v>
      </c>
      <c r="F986" t="s">
        <v>269</v>
      </c>
      <c r="G986" s="30">
        <v>43031</v>
      </c>
      <c r="H986" s="30">
        <v>43031</v>
      </c>
      <c r="I986" s="31">
        <v>52</v>
      </c>
      <c r="J986" t="s">
        <v>44</v>
      </c>
      <c r="L986" t="s">
        <v>54</v>
      </c>
      <c r="M986" t="s">
        <v>38</v>
      </c>
      <c r="P986" t="s">
        <v>26</v>
      </c>
      <c r="Q986" t="s">
        <v>55</v>
      </c>
      <c r="W986" s="32">
        <v>-1914.3</v>
      </c>
      <c r="X986" t="s">
        <v>274</v>
      </c>
      <c r="Y986" t="s">
        <v>57</v>
      </c>
      <c r="Z986" t="s">
        <v>57</v>
      </c>
    </row>
    <row r="987" spans="1:26" x14ac:dyDescent="0.3">
      <c r="A987" t="s">
        <v>26</v>
      </c>
      <c r="B987" t="s">
        <v>27</v>
      </c>
      <c r="C987" s="31">
        <v>2018</v>
      </c>
      <c r="D987" s="31">
        <v>4</v>
      </c>
      <c r="E987" t="s">
        <v>52</v>
      </c>
      <c r="F987" t="s">
        <v>269</v>
      </c>
      <c r="G987" s="30">
        <v>43031</v>
      </c>
      <c r="H987" s="30">
        <v>43031</v>
      </c>
      <c r="I987" s="31">
        <v>53</v>
      </c>
      <c r="J987" t="s">
        <v>44</v>
      </c>
      <c r="L987" t="s">
        <v>54</v>
      </c>
      <c r="M987" t="s">
        <v>38</v>
      </c>
      <c r="P987" t="s">
        <v>26</v>
      </c>
      <c r="Q987" t="s">
        <v>55</v>
      </c>
      <c r="W987" s="32">
        <v>-824</v>
      </c>
      <c r="X987" t="s">
        <v>275</v>
      </c>
      <c r="Y987" t="s">
        <v>57</v>
      </c>
      <c r="Z987" t="s">
        <v>57</v>
      </c>
    </row>
    <row r="988" spans="1:26" x14ac:dyDescent="0.3">
      <c r="A988" t="s">
        <v>26</v>
      </c>
      <c r="B988" t="s">
        <v>27</v>
      </c>
      <c r="C988" s="31">
        <v>2018</v>
      </c>
      <c r="D988" s="31">
        <v>4</v>
      </c>
      <c r="E988" t="s">
        <v>52</v>
      </c>
      <c r="F988" t="s">
        <v>269</v>
      </c>
      <c r="G988" s="30">
        <v>43031</v>
      </c>
      <c r="H988" s="30">
        <v>43031</v>
      </c>
      <c r="I988" s="31">
        <v>54</v>
      </c>
      <c r="J988" t="s">
        <v>44</v>
      </c>
      <c r="L988" t="s">
        <v>54</v>
      </c>
      <c r="M988" t="s">
        <v>38</v>
      </c>
      <c r="P988" t="s">
        <v>26</v>
      </c>
      <c r="Q988" t="s">
        <v>55</v>
      </c>
      <c r="W988" s="32">
        <v>-1346</v>
      </c>
      <c r="X988" t="s">
        <v>276</v>
      </c>
      <c r="Y988" t="s">
        <v>57</v>
      </c>
      <c r="Z988" t="s">
        <v>57</v>
      </c>
    </row>
    <row r="989" spans="1:26" x14ac:dyDescent="0.3">
      <c r="A989" t="s">
        <v>26</v>
      </c>
      <c r="B989" t="s">
        <v>27</v>
      </c>
      <c r="C989" s="31">
        <v>2018</v>
      </c>
      <c r="D989" s="31">
        <v>4</v>
      </c>
      <c r="E989" t="s">
        <v>52</v>
      </c>
      <c r="F989" t="s">
        <v>269</v>
      </c>
      <c r="G989" s="30">
        <v>43031</v>
      </c>
      <c r="H989" s="30">
        <v>43031</v>
      </c>
      <c r="I989" s="31">
        <v>55</v>
      </c>
      <c r="J989" t="s">
        <v>44</v>
      </c>
      <c r="L989" t="s">
        <v>54</v>
      </c>
      <c r="M989" t="s">
        <v>38</v>
      </c>
      <c r="P989" t="s">
        <v>26</v>
      </c>
      <c r="Q989" t="s">
        <v>55</v>
      </c>
      <c r="W989" s="32">
        <v>-1454</v>
      </c>
      <c r="X989" t="s">
        <v>277</v>
      </c>
      <c r="Y989" t="s">
        <v>57</v>
      </c>
      <c r="Z989" t="s">
        <v>57</v>
      </c>
    </row>
    <row r="990" spans="1:26" x14ac:dyDescent="0.3">
      <c r="A990" t="s">
        <v>26</v>
      </c>
      <c r="B990" t="s">
        <v>27</v>
      </c>
      <c r="C990" s="31">
        <v>2018</v>
      </c>
      <c r="D990" s="31">
        <v>4</v>
      </c>
      <c r="E990" t="s">
        <v>52</v>
      </c>
      <c r="F990" t="s">
        <v>269</v>
      </c>
      <c r="G990" s="30">
        <v>43031</v>
      </c>
      <c r="H990" s="30">
        <v>43031</v>
      </c>
      <c r="I990" s="31">
        <v>58</v>
      </c>
      <c r="J990" t="s">
        <v>44</v>
      </c>
      <c r="L990" t="s">
        <v>54</v>
      </c>
      <c r="M990" t="s">
        <v>38</v>
      </c>
      <c r="P990" t="s">
        <v>26</v>
      </c>
      <c r="Q990" t="s">
        <v>55</v>
      </c>
      <c r="W990" s="32">
        <v>-2334</v>
      </c>
      <c r="X990" t="s">
        <v>278</v>
      </c>
      <c r="Y990" t="s">
        <v>57</v>
      </c>
      <c r="Z990" t="s">
        <v>57</v>
      </c>
    </row>
    <row r="991" spans="1:26" x14ac:dyDescent="0.3">
      <c r="A991" t="s">
        <v>26</v>
      </c>
      <c r="B991" t="s">
        <v>27</v>
      </c>
      <c r="C991" s="31">
        <v>2018</v>
      </c>
      <c r="D991" s="31">
        <v>4</v>
      </c>
      <c r="E991" t="s">
        <v>52</v>
      </c>
      <c r="F991" t="s">
        <v>269</v>
      </c>
      <c r="G991" s="30">
        <v>43031</v>
      </c>
      <c r="H991" s="30">
        <v>43031</v>
      </c>
      <c r="I991" s="31">
        <v>59</v>
      </c>
      <c r="J991" t="s">
        <v>44</v>
      </c>
      <c r="L991" t="s">
        <v>54</v>
      </c>
      <c r="M991" t="s">
        <v>38</v>
      </c>
      <c r="P991" t="s">
        <v>26</v>
      </c>
      <c r="Q991" t="s">
        <v>55</v>
      </c>
      <c r="W991" s="32">
        <v>-3104</v>
      </c>
      <c r="X991" t="s">
        <v>279</v>
      </c>
      <c r="Y991" t="s">
        <v>57</v>
      </c>
      <c r="Z991" t="s">
        <v>57</v>
      </c>
    </row>
    <row r="992" spans="1:26" x14ac:dyDescent="0.3">
      <c r="A992" t="s">
        <v>26</v>
      </c>
      <c r="B992" t="s">
        <v>27</v>
      </c>
      <c r="C992" s="31">
        <v>2018</v>
      </c>
      <c r="D992" s="31">
        <v>4</v>
      </c>
      <c r="E992" t="s">
        <v>52</v>
      </c>
      <c r="F992" t="s">
        <v>300</v>
      </c>
      <c r="G992" s="30">
        <v>43032</v>
      </c>
      <c r="H992" s="30">
        <v>43032</v>
      </c>
      <c r="I992" s="31">
        <v>82</v>
      </c>
      <c r="J992" t="s">
        <v>44</v>
      </c>
      <c r="L992" t="s">
        <v>54</v>
      </c>
      <c r="M992" t="s">
        <v>38</v>
      </c>
      <c r="P992" t="s">
        <v>26</v>
      </c>
      <c r="Q992" t="s">
        <v>55</v>
      </c>
      <c r="W992" s="32">
        <v>824</v>
      </c>
      <c r="X992" t="s">
        <v>275</v>
      </c>
      <c r="Y992" t="s">
        <v>57</v>
      </c>
      <c r="Z992" t="s">
        <v>70</v>
      </c>
    </row>
    <row r="993" spans="1:26" x14ac:dyDescent="0.3">
      <c r="A993" t="s">
        <v>26</v>
      </c>
      <c r="B993" t="s">
        <v>27</v>
      </c>
      <c r="C993" s="31">
        <v>2018</v>
      </c>
      <c r="D993" s="31">
        <v>4</v>
      </c>
      <c r="E993" t="s">
        <v>52</v>
      </c>
      <c r="F993" t="s">
        <v>300</v>
      </c>
      <c r="G993" s="30">
        <v>43032</v>
      </c>
      <c r="H993" s="30">
        <v>43032</v>
      </c>
      <c r="I993" s="31">
        <v>88</v>
      </c>
      <c r="J993" t="s">
        <v>44</v>
      </c>
      <c r="L993" t="s">
        <v>54</v>
      </c>
      <c r="M993" t="s">
        <v>38</v>
      </c>
      <c r="P993" t="s">
        <v>26</v>
      </c>
      <c r="Q993" t="s">
        <v>55</v>
      </c>
      <c r="W993" s="32">
        <v>1346</v>
      </c>
      <c r="X993" t="s">
        <v>276</v>
      </c>
      <c r="Y993" t="s">
        <v>57</v>
      </c>
      <c r="Z993" t="s">
        <v>70</v>
      </c>
    </row>
    <row r="994" spans="1:26" x14ac:dyDescent="0.3">
      <c r="A994" t="s">
        <v>26</v>
      </c>
      <c r="B994" t="s">
        <v>27</v>
      </c>
      <c r="C994" s="31">
        <v>2018</v>
      </c>
      <c r="D994" s="31">
        <v>4</v>
      </c>
      <c r="E994" t="s">
        <v>52</v>
      </c>
      <c r="F994" t="s">
        <v>300</v>
      </c>
      <c r="G994" s="30">
        <v>43032</v>
      </c>
      <c r="H994" s="30">
        <v>43032</v>
      </c>
      <c r="I994" s="31">
        <v>89</v>
      </c>
      <c r="J994" t="s">
        <v>44</v>
      </c>
      <c r="L994" t="s">
        <v>54</v>
      </c>
      <c r="M994" t="s">
        <v>38</v>
      </c>
      <c r="P994" t="s">
        <v>26</v>
      </c>
      <c r="Q994" t="s">
        <v>55</v>
      </c>
      <c r="W994" s="32">
        <v>1454</v>
      </c>
      <c r="X994" t="s">
        <v>277</v>
      </c>
      <c r="Y994" t="s">
        <v>57</v>
      </c>
      <c r="Z994" t="s">
        <v>70</v>
      </c>
    </row>
    <row r="995" spans="1:26" x14ac:dyDescent="0.3">
      <c r="A995" t="s">
        <v>26</v>
      </c>
      <c r="B995" t="s">
        <v>27</v>
      </c>
      <c r="C995" s="31">
        <v>2018</v>
      </c>
      <c r="D995" s="31">
        <v>4</v>
      </c>
      <c r="E995" t="s">
        <v>52</v>
      </c>
      <c r="F995" t="s">
        <v>300</v>
      </c>
      <c r="G995" s="30">
        <v>43032</v>
      </c>
      <c r="H995" s="30">
        <v>43032</v>
      </c>
      <c r="I995" s="31">
        <v>92</v>
      </c>
      <c r="J995" t="s">
        <v>44</v>
      </c>
      <c r="L995" t="s">
        <v>54</v>
      </c>
      <c r="M995" t="s">
        <v>38</v>
      </c>
      <c r="P995" t="s">
        <v>26</v>
      </c>
      <c r="Q995" t="s">
        <v>55</v>
      </c>
      <c r="W995" s="32">
        <v>2334</v>
      </c>
      <c r="X995" t="s">
        <v>278</v>
      </c>
      <c r="Y995" t="s">
        <v>57</v>
      </c>
      <c r="Z995" t="s">
        <v>70</v>
      </c>
    </row>
    <row r="996" spans="1:26" x14ac:dyDescent="0.3">
      <c r="A996" t="s">
        <v>26</v>
      </c>
      <c r="B996" t="s">
        <v>27</v>
      </c>
      <c r="C996" s="31">
        <v>2018</v>
      </c>
      <c r="D996" s="31">
        <v>4</v>
      </c>
      <c r="E996" t="s">
        <v>52</v>
      </c>
      <c r="F996" t="s">
        <v>300</v>
      </c>
      <c r="G996" s="30">
        <v>43032</v>
      </c>
      <c r="H996" s="30">
        <v>43032</v>
      </c>
      <c r="I996" s="31">
        <v>93</v>
      </c>
      <c r="J996" t="s">
        <v>44</v>
      </c>
      <c r="L996" t="s">
        <v>54</v>
      </c>
      <c r="M996" t="s">
        <v>38</v>
      </c>
      <c r="P996" t="s">
        <v>26</v>
      </c>
      <c r="Q996" t="s">
        <v>55</v>
      </c>
      <c r="W996" s="32">
        <v>3104</v>
      </c>
      <c r="X996" t="s">
        <v>279</v>
      </c>
      <c r="Y996" t="s">
        <v>57</v>
      </c>
      <c r="Z996" t="s">
        <v>70</v>
      </c>
    </row>
    <row r="997" spans="1:26" x14ac:dyDescent="0.3">
      <c r="A997" t="s">
        <v>26</v>
      </c>
      <c r="B997" t="s">
        <v>27</v>
      </c>
      <c r="C997" s="31">
        <v>2018</v>
      </c>
      <c r="D997" s="31">
        <v>4</v>
      </c>
      <c r="E997" t="s">
        <v>52</v>
      </c>
      <c r="F997" t="s">
        <v>300</v>
      </c>
      <c r="G997" s="30">
        <v>43032</v>
      </c>
      <c r="H997" s="30">
        <v>43032</v>
      </c>
      <c r="I997" s="31">
        <v>127</v>
      </c>
      <c r="J997" t="s">
        <v>44</v>
      </c>
      <c r="L997" t="s">
        <v>54</v>
      </c>
      <c r="M997" t="s">
        <v>38</v>
      </c>
      <c r="P997" t="s">
        <v>26</v>
      </c>
      <c r="Q997" t="s">
        <v>55</v>
      </c>
      <c r="W997" s="32">
        <v>3258</v>
      </c>
      <c r="X997" t="s">
        <v>270</v>
      </c>
      <c r="Y997" t="s">
        <v>57</v>
      </c>
      <c r="Z997" t="s">
        <v>70</v>
      </c>
    </row>
    <row r="998" spans="1:26" x14ac:dyDescent="0.3">
      <c r="A998" t="s">
        <v>26</v>
      </c>
      <c r="B998" t="s">
        <v>27</v>
      </c>
      <c r="C998" s="31">
        <v>2018</v>
      </c>
      <c r="D998" s="31">
        <v>4</v>
      </c>
      <c r="E998" t="s">
        <v>52</v>
      </c>
      <c r="F998" t="s">
        <v>300</v>
      </c>
      <c r="G998" s="30">
        <v>43032</v>
      </c>
      <c r="H998" s="30">
        <v>43032</v>
      </c>
      <c r="I998" s="31">
        <v>128</v>
      </c>
      <c r="J998" t="s">
        <v>44</v>
      </c>
      <c r="L998" t="s">
        <v>54</v>
      </c>
      <c r="M998" t="s">
        <v>38</v>
      </c>
      <c r="P998" t="s">
        <v>26</v>
      </c>
      <c r="Q998" t="s">
        <v>55</v>
      </c>
      <c r="W998" s="32">
        <v>1497</v>
      </c>
      <c r="X998" t="s">
        <v>271</v>
      </c>
      <c r="Y998" t="s">
        <v>57</v>
      </c>
      <c r="Z998" t="s">
        <v>70</v>
      </c>
    </row>
    <row r="999" spans="1:26" x14ac:dyDescent="0.3">
      <c r="A999" t="s">
        <v>26</v>
      </c>
      <c r="B999" t="s">
        <v>27</v>
      </c>
      <c r="C999" s="31">
        <v>2018</v>
      </c>
      <c r="D999" s="31">
        <v>4</v>
      </c>
      <c r="E999" t="s">
        <v>52</v>
      </c>
      <c r="F999" t="s">
        <v>300</v>
      </c>
      <c r="G999" s="30">
        <v>43032</v>
      </c>
      <c r="H999" s="30">
        <v>43032</v>
      </c>
      <c r="I999" s="31">
        <v>132</v>
      </c>
      <c r="J999" t="s">
        <v>44</v>
      </c>
      <c r="L999" t="s">
        <v>54</v>
      </c>
      <c r="M999" t="s">
        <v>38</v>
      </c>
      <c r="P999" t="s">
        <v>26</v>
      </c>
      <c r="Q999" t="s">
        <v>55</v>
      </c>
      <c r="W999" s="32">
        <v>5086</v>
      </c>
      <c r="X999" t="s">
        <v>272</v>
      </c>
      <c r="Y999" t="s">
        <v>57</v>
      </c>
      <c r="Z999" t="s">
        <v>70</v>
      </c>
    </row>
    <row r="1000" spans="1:26" x14ac:dyDescent="0.3">
      <c r="A1000" t="s">
        <v>26</v>
      </c>
      <c r="B1000" t="s">
        <v>27</v>
      </c>
      <c r="C1000" s="31">
        <v>2018</v>
      </c>
      <c r="D1000" s="31">
        <v>4</v>
      </c>
      <c r="E1000" t="s">
        <v>52</v>
      </c>
      <c r="F1000" t="s">
        <v>300</v>
      </c>
      <c r="G1000" s="30">
        <v>43032</v>
      </c>
      <c r="H1000" s="30">
        <v>43032</v>
      </c>
      <c r="I1000" s="31">
        <v>133</v>
      </c>
      <c r="J1000" t="s">
        <v>44</v>
      </c>
      <c r="L1000" t="s">
        <v>54</v>
      </c>
      <c r="M1000" t="s">
        <v>38</v>
      </c>
      <c r="P1000" t="s">
        <v>26</v>
      </c>
      <c r="Q1000" t="s">
        <v>55</v>
      </c>
      <c r="W1000" s="32">
        <v>6957</v>
      </c>
      <c r="X1000" t="s">
        <v>273</v>
      </c>
      <c r="Y1000" t="s">
        <v>57</v>
      </c>
      <c r="Z1000" t="s">
        <v>70</v>
      </c>
    </row>
    <row r="1001" spans="1:26" x14ac:dyDescent="0.3">
      <c r="A1001" t="s">
        <v>26</v>
      </c>
      <c r="B1001" t="s">
        <v>27</v>
      </c>
      <c r="C1001" s="31">
        <v>2018</v>
      </c>
      <c r="D1001" s="31">
        <v>4</v>
      </c>
      <c r="E1001" t="s">
        <v>52</v>
      </c>
      <c r="F1001" t="s">
        <v>300</v>
      </c>
      <c r="G1001" s="30">
        <v>43032</v>
      </c>
      <c r="H1001" s="30">
        <v>43032</v>
      </c>
      <c r="I1001" s="31">
        <v>134</v>
      </c>
      <c r="J1001" t="s">
        <v>44</v>
      </c>
      <c r="L1001" t="s">
        <v>54</v>
      </c>
      <c r="M1001" t="s">
        <v>38</v>
      </c>
      <c r="P1001" t="s">
        <v>26</v>
      </c>
      <c r="Q1001" t="s">
        <v>55</v>
      </c>
      <c r="W1001" s="32">
        <v>1914.3</v>
      </c>
      <c r="X1001" t="s">
        <v>274</v>
      </c>
      <c r="Y1001" t="s">
        <v>57</v>
      </c>
      <c r="Z1001" t="s">
        <v>70</v>
      </c>
    </row>
    <row r="1002" spans="1:26" x14ac:dyDescent="0.3">
      <c r="A1002" t="s">
        <v>26</v>
      </c>
      <c r="B1002" t="s">
        <v>27</v>
      </c>
      <c r="C1002" s="31">
        <v>2018</v>
      </c>
      <c r="D1002" s="31">
        <v>5</v>
      </c>
      <c r="E1002" t="s">
        <v>52</v>
      </c>
      <c r="F1002" t="s">
        <v>301</v>
      </c>
      <c r="G1002" s="30">
        <v>43047</v>
      </c>
      <c r="H1002" s="30">
        <v>43047</v>
      </c>
      <c r="I1002" s="31">
        <v>31</v>
      </c>
      <c r="J1002" t="s">
        <v>44</v>
      </c>
      <c r="L1002" t="s">
        <v>54</v>
      </c>
      <c r="M1002" t="s">
        <v>38</v>
      </c>
      <c r="P1002" t="s">
        <v>26</v>
      </c>
      <c r="Q1002" t="s">
        <v>55</v>
      </c>
      <c r="W1002" s="32">
        <v>-1993</v>
      </c>
      <c r="X1002" t="s">
        <v>302</v>
      </c>
      <c r="Y1002" t="s">
        <v>57</v>
      </c>
      <c r="Z1002" t="s">
        <v>57</v>
      </c>
    </row>
    <row r="1003" spans="1:26" x14ac:dyDescent="0.3">
      <c r="A1003" t="s">
        <v>26</v>
      </c>
      <c r="B1003" t="s">
        <v>27</v>
      </c>
      <c r="C1003" s="31">
        <v>2018</v>
      </c>
      <c r="D1003" s="31">
        <v>5</v>
      </c>
      <c r="E1003" t="s">
        <v>52</v>
      </c>
      <c r="F1003" t="s">
        <v>301</v>
      </c>
      <c r="G1003" s="30">
        <v>43047</v>
      </c>
      <c r="H1003" s="30">
        <v>43047</v>
      </c>
      <c r="I1003" s="31">
        <v>33</v>
      </c>
      <c r="J1003" t="s">
        <v>44</v>
      </c>
      <c r="L1003" t="s">
        <v>54</v>
      </c>
      <c r="M1003" t="s">
        <v>38</v>
      </c>
      <c r="P1003" t="s">
        <v>26</v>
      </c>
      <c r="Q1003" t="s">
        <v>55</v>
      </c>
      <c r="W1003" s="32">
        <v>-2490</v>
      </c>
      <c r="X1003" t="s">
        <v>303</v>
      </c>
      <c r="Y1003" t="s">
        <v>57</v>
      </c>
      <c r="Z1003" t="s">
        <v>57</v>
      </c>
    </row>
    <row r="1004" spans="1:26" x14ac:dyDescent="0.3">
      <c r="A1004" t="s">
        <v>26</v>
      </c>
      <c r="B1004" t="s">
        <v>27</v>
      </c>
      <c r="C1004" s="31">
        <v>2018</v>
      </c>
      <c r="D1004" s="31">
        <v>5</v>
      </c>
      <c r="E1004" t="s">
        <v>52</v>
      </c>
      <c r="F1004" t="s">
        <v>301</v>
      </c>
      <c r="G1004" s="30">
        <v>43047</v>
      </c>
      <c r="H1004" s="30">
        <v>43047</v>
      </c>
      <c r="I1004" s="31">
        <v>34</v>
      </c>
      <c r="J1004" t="s">
        <v>44</v>
      </c>
      <c r="L1004" t="s">
        <v>54</v>
      </c>
      <c r="M1004" t="s">
        <v>38</v>
      </c>
      <c r="P1004" t="s">
        <v>26</v>
      </c>
      <c r="Q1004" t="s">
        <v>55</v>
      </c>
      <c r="W1004" s="32">
        <v>-3181</v>
      </c>
      <c r="X1004" t="s">
        <v>304</v>
      </c>
      <c r="Y1004" t="s">
        <v>57</v>
      </c>
      <c r="Z1004" t="s">
        <v>57</v>
      </c>
    </row>
    <row r="1005" spans="1:26" x14ac:dyDescent="0.3">
      <c r="A1005" t="s">
        <v>26</v>
      </c>
      <c r="B1005" t="s">
        <v>27</v>
      </c>
      <c r="C1005" s="31">
        <v>2018</v>
      </c>
      <c r="D1005" s="31">
        <v>5</v>
      </c>
      <c r="E1005" t="s">
        <v>52</v>
      </c>
      <c r="F1005" t="s">
        <v>301</v>
      </c>
      <c r="G1005" s="30">
        <v>43047</v>
      </c>
      <c r="H1005" s="30">
        <v>43047</v>
      </c>
      <c r="I1005" s="31">
        <v>35</v>
      </c>
      <c r="J1005" t="s">
        <v>44</v>
      </c>
      <c r="L1005" t="s">
        <v>54</v>
      </c>
      <c r="M1005" t="s">
        <v>38</v>
      </c>
      <c r="P1005" t="s">
        <v>26</v>
      </c>
      <c r="Q1005" t="s">
        <v>55</v>
      </c>
      <c r="W1005" s="32">
        <v>-5281</v>
      </c>
      <c r="X1005" t="s">
        <v>305</v>
      </c>
      <c r="Y1005" t="s">
        <v>57</v>
      </c>
      <c r="Z1005" t="s">
        <v>57</v>
      </c>
    </row>
    <row r="1006" spans="1:26" x14ac:dyDescent="0.3">
      <c r="A1006" t="s">
        <v>26</v>
      </c>
      <c r="B1006" t="s">
        <v>27</v>
      </c>
      <c r="C1006" s="31">
        <v>2018</v>
      </c>
      <c r="D1006" s="31">
        <v>5</v>
      </c>
      <c r="E1006" t="s">
        <v>52</v>
      </c>
      <c r="F1006" t="s">
        <v>313</v>
      </c>
      <c r="G1006" s="30">
        <v>43048</v>
      </c>
      <c r="H1006" s="30">
        <v>43048</v>
      </c>
      <c r="I1006" s="31">
        <v>90</v>
      </c>
      <c r="J1006" t="s">
        <v>44</v>
      </c>
      <c r="L1006" t="s">
        <v>54</v>
      </c>
      <c r="M1006" t="s">
        <v>38</v>
      </c>
      <c r="P1006" t="s">
        <v>26</v>
      </c>
      <c r="Q1006" t="s">
        <v>55</v>
      </c>
      <c r="W1006" s="32">
        <v>2490</v>
      </c>
      <c r="X1006" t="s">
        <v>303</v>
      </c>
      <c r="Y1006" t="s">
        <v>57</v>
      </c>
      <c r="Z1006" t="s">
        <v>70</v>
      </c>
    </row>
    <row r="1007" spans="1:26" x14ac:dyDescent="0.3">
      <c r="A1007" t="s">
        <v>26</v>
      </c>
      <c r="B1007" t="s">
        <v>27</v>
      </c>
      <c r="C1007" s="31">
        <v>2018</v>
      </c>
      <c r="D1007" s="31">
        <v>5</v>
      </c>
      <c r="E1007" t="s">
        <v>52</v>
      </c>
      <c r="F1007" t="s">
        <v>313</v>
      </c>
      <c r="G1007" s="30">
        <v>43048</v>
      </c>
      <c r="H1007" s="30">
        <v>43048</v>
      </c>
      <c r="I1007" s="31">
        <v>91</v>
      </c>
      <c r="J1007" t="s">
        <v>44</v>
      </c>
      <c r="L1007" t="s">
        <v>54</v>
      </c>
      <c r="M1007" t="s">
        <v>38</v>
      </c>
      <c r="P1007" t="s">
        <v>26</v>
      </c>
      <c r="Q1007" t="s">
        <v>55</v>
      </c>
      <c r="W1007" s="32">
        <v>3181</v>
      </c>
      <c r="X1007" t="s">
        <v>304</v>
      </c>
      <c r="Y1007" t="s">
        <v>57</v>
      </c>
      <c r="Z1007" t="s">
        <v>70</v>
      </c>
    </row>
    <row r="1008" spans="1:26" x14ac:dyDescent="0.3">
      <c r="A1008" t="s">
        <v>26</v>
      </c>
      <c r="B1008" t="s">
        <v>27</v>
      </c>
      <c r="C1008" s="31">
        <v>2018</v>
      </c>
      <c r="D1008" s="31">
        <v>5</v>
      </c>
      <c r="E1008" t="s">
        <v>52</v>
      </c>
      <c r="F1008" t="s">
        <v>313</v>
      </c>
      <c r="G1008" s="30">
        <v>43048</v>
      </c>
      <c r="H1008" s="30">
        <v>43048</v>
      </c>
      <c r="I1008" s="31">
        <v>92</v>
      </c>
      <c r="J1008" t="s">
        <v>44</v>
      </c>
      <c r="L1008" t="s">
        <v>54</v>
      </c>
      <c r="M1008" t="s">
        <v>38</v>
      </c>
      <c r="P1008" t="s">
        <v>26</v>
      </c>
      <c r="Q1008" t="s">
        <v>55</v>
      </c>
      <c r="W1008" s="32">
        <v>5281</v>
      </c>
      <c r="X1008" t="s">
        <v>305</v>
      </c>
      <c r="Y1008" t="s">
        <v>57</v>
      </c>
      <c r="Z1008" t="s">
        <v>70</v>
      </c>
    </row>
    <row r="1009" spans="1:26" x14ac:dyDescent="0.3">
      <c r="A1009" t="s">
        <v>26</v>
      </c>
      <c r="B1009" t="s">
        <v>27</v>
      </c>
      <c r="C1009" s="31">
        <v>2018</v>
      </c>
      <c r="D1009" s="31">
        <v>5</v>
      </c>
      <c r="E1009" t="s">
        <v>52</v>
      </c>
      <c r="F1009" t="s">
        <v>313</v>
      </c>
      <c r="G1009" s="30">
        <v>43048</v>
      </c>
      <c r="H1009" s="30">
        <v>43048</v>
      </c>
      <c r="I1009" s="31">
        <v>167</v>
      </c>
      <c r="J1009" t="s">
        <v>44</v>
      </c>
      <c r="L1009" t="s">
        <v>54</v>
      </c>
      <c r="M1009" t="s">
        <v>38</v>
      </c>
      <c r="P1009" t="s">
        <v>26</v>
      </c>
      <c r="Q1009" t="s">
        <v>55</v>
      </c>
      <c r="W1009" s="32">
        <v>1993</v>
      </c>
      <c r="X1009" t="s">
        <v>302</v>
      </c>
      <c r="Y1009" t="s">
        <v>57</v>
      </c>
      <c r="Z1009" t="s">
        <v>70</v>
      </c>
    </row>
    <row r="1010" spans="1:26" x14ac:dyDescent="0.3">
      <c r="A1010" t="s">
        <v>26</v>
      </c>
      <c r="B1010" t="s">
        <v>27</v>
      </c>
      <c r="C1010" s="31">
        <v>2018</v>
      </c>
      <c r="D1010" s="31">
        <v>5</v>
      </c>
      <c r="E1010" t="s">
        <v>52</v>
      </c>
      <c r="F1010" t="s">
        <v>314</v>
      </c>
      <c r="G1010" s="30">
        <v>43060</v>
      </c>
      <c r="H1010" s="30">
        <v>43060</v>
      </c>
      <c r="I1010" s="31">
        <v>29</v>
      </c>
      <c r="J1010" t="s">
        <v>44</v>
      </c>
      <c r="L1010" t="s">
        <v>54</v>
      </c>
      <c r="M1010" t="s">
        <v>38</v>
      </c>
      <c r="P1010" t="s">
        <v>26</v>
      </c>
      <c r="Q1010" t="s">
        <v>55</v>
      </c>
      <c r="W1010" s="32">
        <v>-1394</v>
      </c>
      <c r="X1010" t="s">
        <v>315</v>
      </c>
      <c r="Y1010" t="s">
        <v>57</v>
      </c>
      <c r="Z1010" t="s">
        <v>57</v>
      </c>
    </row>
    <row r="1011" spans="1:26" x14ac:dyDescent="0.3">
      <c r="A1011" t="s">
        <v>26</v>
      </c>
      <c r="B1011" t="s">
        <v>27</v>
      </c>
      <c r="C1011" s="31">
        <v>2018</v>
      </c>
      <c r="D1011" s="31">
        <v>5</v>
      </c>
      <c r="E1011" t="s">
        <v>52</v>
      </c>
      <c r="F1011" t="s">
        <v>314</v>
      </c>
      <c r="G1011" s="30">
        <v>43060</v>
      </c>
      <c r="H1011" s="30">
        <v>43060</v>
      </c>
      <c r="I1011" s="31">
        <v>30</v>
      </c>
      <c r="J1011" t="s">
        <v>44</v>
      </c>
      <c r="L1011" t="s">
        <v>54</v>
      </c>
      <c r="M1011" t="s">
        <v>38</v>
      </c>
      <c r="P1011" t="s">
        <v>26</v>
      </c>
      <c r="Q1011" t="s">
        <v>55</v>
      </c>
      <c r="W1011" s="32">
        <v>-581</v>
      </c>
      <c r="X1011" t="s">
        <v>316</v>
      </c>
      <c r="Y1011" t="s">
        <v>57</v>
      </c>
      <c r="Z1011" t="s">
        <v>57</v>
      </c>
    </row>
    <row r="1012" spans="1:26" x14ac:dyDescent="0.3">
      <c r="A1012" t="s">
        <v>26</v>
      </c>
      <c r="B1012" t="s">
        <v>27</v>
      </c>
      <c r="C1012" s="31">
        <v>2018</v>
      </c>
      <c r="D1012" s="31">
        <v>5</v>
      </c>
      <c r="E1012" t="s">
        <v>52</v>
      </c>
      <c r="F1012" t="s">
        <v>314</v>
      </c>
      <c r="G1012" s="30">
        <v>43060</v>
      </c>
      <c r="H1012" s="30">
        <v>43060</v>
      </c>
      <c r="I1012" s="31">
        <v>31</v>
      </c>
      <c r="J1012" t="s">
        <v>44</v>
      </c>
      <c r="L1012" t="s">
        <v>54</v>
      </c>
      <c r="M1012" t="s">
        <v>38</v>
      </c>
      <c r="P1012" t="s">
        <v>26</v>
      </c>
      <c r="Q1012" t="s">
        <v>55</v>
      </c>
      <c r="W1012" s="32">
        <v>-1744</v>
      </c>
      <c r="X1012" t="s">
        <v>317</v>
      </c>
      <c r="Y1012" t="s">
        <v>57</v>
      </c>
      <c r="Z1012" t="s">
        <v>57</v>
      </c>
    </row>
    <row r="1013" spans="1:26" x14ac:dyDescent="0.3">
      <c r="A1013" t="s">
        <v>26</v>
      </c>
      <c r="B1013" t="s">
        <v>27</v>
      </c>
      <c r="C1013" s="31">
        <v>2018</v>
      </c>
      <c r="D1013" s="31">
        <v>5</v>
      </c>
      <c r="E1013" t="s">
        <v>52</v>
      </c>
      <c r="F1013" t="s">
        <v>314</v>
      </c>
      <c r="G1013" s="30">
        <v>43060</v>
      </c>
      <c r="H1013" s="30">
        <v>43060</v>
      </c>
      <c r="I1013" s="31">
        <v>32</v>
      </c>
      <c r="J1013" t="s">
        <v>44</v>
      </c>
      <c r="L1013" t="s">
        <v>54</v>
      </c>
      <c r="M1013" t="s">
        <v>38</v>
      </c>
      <c r="P1013" t="s">
        <v>26</v>
      </c>
      <c r="Q1013" t="s">
        <v>55</v>
      </c>
      <c r="W1013" s="32">
        <v>-518</v>
      </c>
      <c r="X1013" t="s">
        <v>318</v>
      </c>
      <c r="Y1013" t="s">
        <v>57</v>
      </c>
      <c r="Z1013" t="s">
        <v>57</v>
      </c>
    </row>
    <row r="1014" spans="1:26" x14ac:dyDescent="0.3">
      <c r="A1014" t="s">
        <v>26</v>
      </c>
      <c r="B1014" t="s">
        <v>27</v>
      </c>
      <c r="C1014" s="31">
        <v>2018</v>
      </c>
      <c r="D1014" s="31">
        <v>5</v>
      </c>
      <c r="E1014" t="s">
        <v>52</v>
      </c>
      <c r="F1014" t="s">
        <v>314</v>
      </c>
      <c r="G1014" s="30">
        <v>43060</v>
      </c>
      <c r="H1014" s="30">
        <v>43060</v>
      </c>
      <c r="I1014" s="31">
        <v>33</v>
      </c>
      <c r="J1014" t="s">
        <v>44</v>
      </c>
      <c r="L1014" t="s">
        <v>54</v>
      </c>
      <c r="M1014" t="s">
        <v>38</v>
      </c>
      <c r="P1014" t="s">
        <v>26</v>
      </c>
      <c r="Q1014" t="s">
        <v>55</v>
      </c>
      <c r="W1014" s="32">
        <v>-1594</v>
      </c>
      <c r="X1014" t="s">
        <v>319</v>
      </c>
      <c r="Y1014" t="s">
        <v>57</v>
      </c>
      <c r="Z1014" t="s">
        <v>57</v>
      </c>
    </row>
    <row r="1015" spans="1:26" x14ac:dyDescent="0.3">
      <c r="A1015" t="s">
        <v>26</v>
      </c>
      <c r="B1015" t="s">
        <v>27</v>
      </c>
      <c r="C1015" s="31">
        <v>2018</v>
      </c>
      <c r="D1015" s="31">
        <v>5</v>
      </c>
      <c r="E1015" t="s">
        <v>52</v>
      </c>
      <c r="F1015" t="s">
        <v>330</v>
      </c>
      <c r="G1015" s="30">
        <v>43061</v>
      </c>
      <c r="H1015" s="30">
        <v>43061</v>
      </c>
      <c r="I1015" s="31">
        <v>72</v>
      </c>
      <c r="J1015" t="s">
        <v>44</v>
      </c>
      <c r="L1015" t="s">
        <v>54</v>
      </c>
      <c r="M1015" t="s">
        <v>38</v>
      </c>
      <c r="P1015" t="s">
        <v>26</v>
      </c>
      <c r="Q1015" t="s">
        <v>55</v>
      </c>
      <c r="W1015" s="32">
        <v>1394</v>
      </c>
      <c r="X1015" t="s">
        <v>315</v>
      </c>
      <c r="Y1015" t="s">
        <v>57</v>
      </c>
      <c r="Z1015" t="s">
        <v>70</v>
      </c>
    </row>
    <row r="1016" spans="1:26" x14ac:dyDescent="0.3">
      <c r="A1016" t="s">
        <v>26</v>
      </c>
      <c r="B1016" t="s">
        <v>27</v>
      </c>
      <c r="C1016" s="31">
        <v>2018</v>
      </c>
      <c r="D1016" s="31">
        <v>5</v>
      </c>
      <c r="E1016" t="s">
        <v>52</v>
      </c>
      <c r="F1016" t="s">
        <v>330</v>
      </c>
      <c r="G1016" s="30">
        <v>43061</v>
      </c>
      <c r="H1016" s="30">
        <v>43061</v>
      </c>
      <c r="I1016" s="31">
        <v>73</v>
      </c>
      <c r="J1016" t="s">
        <v>44</v>
      </c>
      <c r="L1016" t="s">
        <v>54</v>
      </c>
      <c r="M1016" t="s">
        <v>38</v>
      </c>
      <c r="P1016" t="s">
        <v>26</v>
      </c>
      <c r="Q1016" t="s">
        <v>55</v>
      </c>
      <c r="W1016" s="32">
        <v>581</v>
      </c>
      <c r="X1016" t="s">
        <v>316</v>
      </c>
      <c r="Y1016" t="s">
        <v>57</v>
      </c>
      <c r="Z1016" t="s">
        <v>70</v>
      </c>
    </row>
    <row r="1017" spans="1:26" x14ac:dyDescent="0.3">
      <c r="A1017" t="s">
        <v>26</v>
      </c>
      <c r="B1017" t="s">
        <v>27</v>
      </c>
      <c r="C1017" s="31">
        <v>2018</v>
      </c>
      <c r="D1017" s="31">
        <v>5</v>
      </c>
      <c r="E1017" t="s">
        <v>52</v>
      </c>
      <c r="F1017" t="s">
        <v>330</v>
      </c>
      <c r="G1017" s="30">
        <v>43061</v>
      </c>
      <c r="H1017" s="30">
        <v>43061</v>
      </c>
      <c r="I1017" s="31">
        <v>74</v>
      </c>
      <c r="J1017" t="s">
        <v>44</v>
      </c>
      <c r="L1017" t="s">
        <v>54</v>
      </c>
      <c r="M1017" t="s">
        <v>38</v>
      </c>
      <c r="P1017" t="s">
        <v>26</v>
      </c>
      <c r="Q1017" t="s">
        <v>55</v>
      </c>
      <c r="W1017" s="32">
        <v>1744</v>
      </c>
      <c r="X1017" t="s">
        <v>317</v>
      </c>
      <c r="Y1017" t="s">
        <v>57</v>
      </c>
      <c r="Z1017" t="s">
        <v>70</v>
      </c>
    </row>
    <row r="1018" spans="1:26" x14ac:dyDescent="0.3">
      <c r="A1018" t="s">
        <v>26</v>
      </c>
      <c r="B1018" t="s">
        <v>27</v>
      </c>
      <c r="C1018" s="31">
        <v>2018</v>
      </c>
      <c r="D1018" s="31">
        <v>5</v>
      </c>
      <c r="E1018" t="s">
        <v>52</v>
      </c>
      <c r="F1018" t="s">
        <v>330</v>
      </c>
      <c r="G1018" s="30">
        <v>43061</v>
      </c>
      <c r="H1018" s="30">
        <v>43061</v>
      </c>
      <c r="I1018" s="31">
        <v>75</v>
      </c>
      <c r="J1018" t="s">
        <v>44</v>
      </c>
      <c r="L1018" t="s">
        <v>54</v>
      </c>
      <c r="M1018" t="s">
        <v>38</v>
      </c>
      <c r="P1018" t="s">
        <v>26</v>
      </c>
      <c r="Q1018" t="s">
        <v>55</v>
      </c>
      <c r="W1018" s="32">
        <v>518</v>
      </c>
      <c r="X1018" t="s">
        <v>318</v>
      </c>
      <c r="Y1018" t="s">
        <v>57</v>
      </c>
      <c r="Z1018" t="s">
        <v>70</v>
      </c>
    </row>
    <row r="1019" spans="1:26" x14ac:dyDescent="0.3">
      <c r="A1019" t="s">
        <v>26</v>
      </c>
      <c r="B1019" t="s">
        <v>27</v>
      </c>
      <c r="C1019" s="31">
        <v>2018</v>
      </c>
      <c r="D1019" s="31">
        <v>5</v>
      </c>
      <c r="E1019" t="s">
        <v>52</v>
      </c>
      <c r="F1019" t="s">
        <v>330</v>
      </c>
      <c r="G1019" s="30">
        <v>43061</v>
      </c>
      <c r="H1019" s="30">
        <v>43061</v>
      </c>
      <c r="I1019" s="31">
        <v>76</v>
      </c>
      <c r="J1019" t="s">
        <v>44</v>
      </c>
      <c r="L1019" t="s">
        <v>54</v>
      </c>
      <c r="M1019" t="s">
        <v>38</v>
      </c>
      <c r="P1019" t="s">
        <v>26</v>
      </c>
      <c r="Q1019" t="s">
        <v>55</v>
      </c>
      <c r="W1019" s="32">
        <v>1594</v>
      </c>
      <c r="X1019" t="s">
        <v>319</v>
      </c>
      <c r="Y1019" t="s">
        <v>57</v>
      </c>
      <c r="Z1019" t="s">
        <v>70</v>
      </c>
    </row>
    <row r="1020" spans="1:26" x14ac:dyDescent="0.3">
      <c r="A1020" t="s">
        <v>26</v>
      </c>
      <c r="B1020" t="s">
        <v>27</v>
      </c>
      <c r="C1020" s="31">
        <v>2018</v>
      </c>
      <c r="D1020" s="31">
        <v>6</v>
      </c>
      <c r="E1020" t="s">
        <v>52</v>
      </c>
      <c r="F1020" t="s">
        <v>331</v>
      </c>
      <c r="G1020" s="30">
        <v>43077</v>
      </c>
      <c r="H1020" s="30">
        <v>43077</v>
      </c>
      <c r="I1020" s="31">
        <v>9</v>
      </c>
      <c r="J1020" t="s">
        <v>44</v>
      </c>
      <c r="L1020" t="s">
        <v>54</v>
      </c>
      <c r="M1020" t="s">
        <v>38</v>
      </c>
      <c r="P1020" t="s">
        <v>26</v>
      </c>
      <c r="Q1020" t="s">
        <v>55</v>
      </c>
      <c r="W1020" s="32">
        <v>-2037</v>
      </c>
      <c r="X1020" t="s">
        <v>332</v>
      </c>
      <c r="Y1020" t="s">
        <v>57</v>
      </c>
      <c r="Z1020" t="s">
        <v>57</v>
      </c>
    </row>
    <row r="1021" spans="1:26" x14ac:dyDescent="0.3">
      <c r="A1021" t="s">
        <v>26</v>
      </c>
      <c r="B1021" t="s">
        <v>27</v>
      </c>
      <c r="C1021" s="31">
        <v>2018</v>
      </c>
      <c r="D1021" s="31">
        <v>6</v>
      </c>
      <c r="E1021" t="s">
        <v>52</v>
      </c>
      <c r="F1021" t="s">
        <v>331</v>
      </c>
      <c r="G1021" s="30">
        <v>43077</v>
      </c>
      <c r="H1021" s="30">
        <v>43077</v>
      </c>
      <c r="I1021" s="31">
        <v>10</v>
      </c>
      <c r="J1021" t="s">
        <v>44</v>
      </c>
      <c r="L1021" t="s">
        <v>54</v>
      </c>
      <c r="M1021" t="s">
        <v>38</v>
      </c>
      <c r="P1021" t="s">
        <v>26</v>
      </c>
      <c r="Q1021" t="s">
        <v>55</v>
      </c>
      <c r="W1021" s="32">
        <v>-1737</v>
      </c>
      <c r="X1021" t="s">
        <v>333</v>
      </c>
      <c r="Y1021" t="s">
        <v>57</v>
      </c>
      <c r="Z1021" t="s">
        <v>57</v>
      </c>
    </row>
    <row r="1022" spans="1:26" x14ac:dyDescent="0.3">
      <c r="A1022" t="s">
        <v>26</v>
      </c>
      <c r="B1022" t="s">
        <v>27</v>
      </c>
      <c r="C1022" s="31">
        <v>2018</v>
      </c>
      <c r="D1022" s="31">
        <v>6</v>
      </c>
      <c r="E1022" t="s">
        <v>52</v>
      </c>
      <c r="F1022" t="s">
        <v>331</v>
      </c>
      <c r="G1022" s="30">
        <v>43077</v>
      </c>
      <c r="H1022" s="30">
        <v>43077</v>
      </c>
      <c r="I1022" s="31">
        <v>11</v>
      </c>
      <c r="J1022" t="s">
        <v>44</v>
      </c>
      <c r="L1022" t="s">
        <v>54</v>
      </c>
      <c r="M1022" t="s">
        <v>38</v>
      </c>
      <c r="P1022" t="s">
        <v>26</v>
      </c>
      <c r="Q1022" t="s">
        <v>55</v>
      </c>
      <c r="W1022" s="32">
        <v>-500</v>
      </c>
      <c r="X1022" t="s">
        <v>334</v>
      </c>
      <c r="Y1022" t="s">
        <v>57</v>
      </c>
      <c r="Z1022" t="s">
        <v>57</v>
      </c>
    </row>
    <row r="1023" spans="1:26" x14ac:dyDescent="0.3">
      <c r="A1023" t="s">
        <v>26</v>
      </c>
      <c r="B1023" t="s">
        <v>27</v>
      </c>
      <c r="C1023" s="31">
        <v>2018</v>
      </c>
      <c r="D1023" s="31">
        <v>6</v>
      </c>
      <c r="E1023" t="s">
        <v>52</v>
      </c>
      <c r="F1023" t="s">
        <v>331</v>
      </c>
      <c r="G1023" s="30">
        <v>43077</v>
      </c>
      <c r="H1023" s="30">
        <v>43077</v>
      </c>
      <c r="I1023" s="31">
        <v>12</v>
      </c>
      <c r="J1023" t="s">
        <v>44</v>
      </c>
      <c r="L1023" t="s">
        <v>54</v>
      </c>
      <c r="M1023" t="s">
        <v>38</v>
      </c>
      <c r="P1023" t="s">
        <v>26</v>
      </c>
      <c r="Q1023" t="s">
        <v>55</v>
      </c>
      <c r="W1023" s="32">
        <v>-1390</v>
      </c>
      <c r="X1023" t="s">
        <v>335</v>
      </c>
      <c r="Y1023" t="s">
        <v>57</v>
      </c>
      <c r="Z1023" t="s">
        <v>57</v>
      </c>
    </row>
    <row r="1024" spans="1:26" x14ac:dyDescent="0.3">
      <c r="A1024" t="s">
        <v>26</v>
      </c>
      <c r="B1024" t="s">
        <v>27</v>
      </c>
      <c r="C1024" s="31">
        <v>2018</v>
      </c>
      <c r="D1024" s="31">
        <v>6</v>
      </c>
      <c r="E1024" t="s">
        <v>52</v>
      </c>
      <c r="F1024" t="s">
        <v>331</v>
      </c>
      <c r="G1024" s="30">
        <v>43077</v>
      </c>
      <c r="H1024" s="30">
        <v>43077</v>
      </c>
      <c r="I1024" s="31">
        <v>83</v>
      </c>
      <c r="J1024" t="s">
        <v>44</v>
      </c>
      <c r="L1024" t="s">
        <v>54</v>
      </c>
      <c r="M1024" t="s">
        <v>38</v>
      </c>
      <c r="P1024" t="s">
        <v>26</v>
      </c>
      <c r="Q1024" t="s">
        <v>55</v>
      </c>
      <c r="W1024" s="32">
        <v>-3213</v>
      </c>
      <c r="X1024" t="s">
        <v>336</v>
      </c>
      <c r="Y1024" t="s">
        <v>57</v>
      </c>
      <c r="Z1024" t="s">
        <v>57</v>
      </c>
    </row>
    <row r="1025" spans="1:26" x14ac:dyDescent="0.3">
      <c r="A1025" t="s">
        <v>26</v>
      </c>
      <c r="B1025" t="s">
        <v>27</v>
      </c>
      <c r="C1025" s="31">
        <v>2018</v>
      </c>
      <c r="D1025" s="31">
        <v>6</v>
      </c>
      <c r="E1025" t="s">
        <v>52</v>
      </c>
      <c r="F1025" t="s">
        <v>347</v>
      </c>
      <c r="G1025" s="30">
        <v>43077</v>
      </c>
      <c r="H1025" s="30">
        <v>43077</v>
      </c>
      <c r="I1025" s="31">
        <v>128</v>
      </c>
      <c r="J1025" t="s">
        <v>44</v>
      </c>
      <c r="L1025" t="s">
        <v>54</v>
      </c>
      <c r="M1025" t="s">
        <v>38</v>
      </c>
      <c r="P1025" t="s">
        <v>26</v>
      </c>
      <c r="Q1025" t="s">
        <v>55</v>
      </c>
      <c r="W1025" s="32">
        <v>2037</v>
      </c>
      <c r="X1025" t="s">
        <v>332</v>
      </c>
      <c r="Y1025" t="s">
        <v>57</v>
      </c>
      <c r="Z1025" t="s">
        <v>70</v>
      </c>
    </row>
    <row r="1026" spans="1:26" x14ac:dyDescent="0.3">
      <c r="A1026" t="s">
        <v>26</v>
      </c>
      <c r="B1026" t="s">
        <v>27</v>
      </c>
      <c r="C1026" s="31">
        <v>2018</v>
      </c>
      <c r="D1026" s="31">
        <v>6</v>
      </c>
      <c r="E1026" t="s">
        <v>52</v>
      </c>
      <c r="F1026" t="s">
        <v>347</v>
      </c>
      <c r="G1026" s="30">
        <v>43077</v>
      </c>
      <c r="H1026" s="30">
        <v>43077</v>
      </c>
      <c r="I1026" s="31">
        <v>129</v>
      </c>
      <c r="J1026" t="s">
        <v>44</v>
      </c>
      <c r="L1026" t="s">
        <v>54</v>
      </c>
      <c r="M1026" t="s">
        <v>38</v>
      </c>
      <c r="P1026" t="s">
        <v>26</v>
      </c>
      <c r="Q1026" t="s">
        <v>55</v>
      </c>
      <c r="W1026" s="32">
        <v>1737</v>
      </c>
      <c r="X1026" t="s">
        <v>333</v>
      </c>
      <c r="Y1026" t="s">
        <v>57</v>
      </c>
      <c r="Z1026" t="s">
        <v>70</v>
      </c>
    </row>
    <row r="1027" spans="1:26" x14ac:dyDescent="0.3">
      <c r="A1027" t="s">
        <v>26</v>
      </c>
      <c r="B1027" t="s">
        <v>27</v>
      </c>
      <c r="C1027" s="31">
        <v>2018</v>
      </c>
      <c r="D1027" s="31">
        <v>6</v>
      </c>
      <c r="E1027" t="s">
        <v>52</v>
      </c>
      <c r="F1027" t="s">
        <v>347</v>
      </c>
      <c r="G1027" s="30">
        <v>43077</v>
      </c>
      <c r="H1027" s="30">
        <v>43077</v>
      </c>
      <c r="I1027" s="31">
        <v>138</v>
      </c>
      <c r="J1027" t="s">
        <v>44</v>
      </c>
      <c r="L1027" t="s">
        <v>54</v>
      </c>
      <c r="M1027" t="s">
        <v>38</v>
      </c>
      <c r="P1027" t="s">
        <v>26</v>
      </c>
      <c r="Q1027" t="s">
        <v>55</v>
      </c>
      <c r="W1027" s="32">
        <v>500</v>
      </c>
      <c r="X1027" t="s">
        <v>334</v>
      </c>
      <c r="Y1027" t="s">
        <v>57</v>
      </c>
      <c r="Z1027" t="s">
        <v>70</v>
      </c>
    </row>
    <row r="1028" spans="1:26" x14ac:dyDescent="0.3">
      <c r="A1028" t="s">
        <v>26</v>
      </c>
      <c r="B1028" t="s">
        <v>27</v>
      </c>
      <c r="C1028" s="31">
        <v>2018</v>
      </c>
      <c r="D1028" s="31">
        <v>6</v>
      </c>
      <c r="E1028" t="s">
        <v>52</v>
      </c>
      <c r="F1028" t="s">
        <v>347</v>
      </c>
      <c r="G1028" s="30">
        <v>43077</v>
      </c>
      <c r="H1028" s="30">
        <v>43077</v>
      </c>
      <c r="I1028" s="31">
        <v>139</v>
      </c>
      <c r="J1028" t="s">
        <v>44</v>
      </c>
      <c r="L1028" t="s">
        <v>54</v>
      </c>
      <c r="M1028" t="s">
        <v>38</v>
      </c>
      <c r="P1028" t="s">
        <v>26</v>
      </c>
      <c r="Q1028" t="s">
        <v>55</v>
      </c>
      <c r="W1028" s="32">
        <v>1390</v>
      </c>
      <c r="X1028" t="s">
        <v>335</v>
      </c>
      <c r="Y1028" t="s">
        <v>57</v>
      </c>
      <c r="Z1028" t="s">
        <v>70</v>
      </c>
    </row>
    <row r="1029" spans="1:26" x14ac:dyDescent="0.3">
      <c r="A1029" t="s">
        <v>26</v>
      </c>
      <c r="B1029" t="s">
        <v>27</v>
      </c>
      <c r="C1029" s="31">
        <v>2018</v>
      </c>
      <c r="D1029" s="31">
        <v>6</v>
      </c>
      <c r="E1029" t="s">
        <v>52</v>
      </c>
      <c r="F1029" t="s">
        <v>347</v>
      </c>
      <c r="G1029" s="30">
        <v>43077</v>
      </c>
      <c r="H1029" s="30">
        <v>43077</v>
      </c>
      <c r="I1029" s="31">
        <v>140</v>
      </c>
      <c r="J1029" t="s">
        <v>44</v>
      </c>
      <c r="L1029" t="s">
        <v>54</v>
      </c>
      <c r="M1029" t="s">
        <v>38</v>
      </c>
      <c r="P1029" t="s">
        <v>26</v>
      </c>
      <c r="Q1029" t="s">
        <v>55</v>
      </c>
      <c r="W1029" s="32">
        <v>3213</v>
      </c>
      <c r="X1029" t="s">
        <v>336</v>
      </c>
      <c r="Y1029" t="s">
        <v>57</v>
      </c>
      <c r="Z1029" t="s">
        <v>70</v>
      </c>
    </row>
    <row r="1030" spans="1:26" x14ac:dyDescent="0.3">
      <c r="A1030" t="s">
        <v>26</v>
      </c>
      <c r="B1030" t="s">
        <v>27</v>
      </c>
      <c r="C1030" s="31">
        <v>2018</v>
      </c>
      <c r="D1030" s="31">
        <v>6</v>
      </c>
      <c r="E1030" t="s">
        <v>52</v>
      </c>
      <c r="F1030" t="s">
        <v>348</v>
      </c>
      <c r="G1030" s="30">
        <v>43083</v>
      </c>
      <c r="H1030" s="30">
        <v>43083</v>
      </c>
      <c r="I1030" s="31">
        <v>3</v>
      </c>
      <c r="J1030" t="s">
        <v>44</v>
      </c>
      <c r="L1030" t="s">
        <v>54</v>
      </c>
      <c r="M1030" t="s">
        <v>38</v>
      </c>
      <c r="P1030" t="s">
        <v>26</v>
      </c>
      <c r="Q1030" t="s">
        <v>55</v>
      </c>
      <c r="W1030" s="32">
        <v>-2253.1999999999998</v>
      </c>
      <c r="X1030" t="s">
        <v>349</v>
      </c>
      <c r="Y1030" t="s">
        <v>57</v>
      </c>
      <c r="Z1030" t="s">
        <v>57</v>
      </c>
    </row>
    <row r="1031" spans="1:26" x14ac:dyDescent="0.3">
      <c r="A1031" t="s">
        <v>26</v>
      </c>
      <c r="B1031" t="s">
        <v>27</v>
      </c>
      <c r="C1031" s="31">
        <v>2018</v>
      </c>
      <c r="D1031" s="31">
        <v>6</v>
      </c>
      <c r="E1031" t="s">
        <v>52</v>
      </c>
      <c r="F1031" t="s">
        <v>348</v>
      </c>
      <c r="G1031" s="30">
        <v>43083</v>
      </c>
      <c r="H1031" s="30">
        <v>43083</v>
      </c>
      <c r="I1031" s="31">
        <v>4</v>
      </c>
      <c r="J1031" t="s">
        <v>44</v>
      </c>
      <c r="L1031" t="s">
        <v>54</v>
      </c>
      <c r="M1031" t="s">
        <v>38</v>
      </c>
      <c r="P1031" t="s">
        <v>26</v>
      </c>
      <c r="Q1031" t="s">
        <v>55</v>
      </c>
      <c r="W1031" s="32">
        <v>-2045</v>
      </c>
      <c r="X1031" t="s">
        <v>350</v>
      </c>
      <c r="Y1031" t="s">
        <v>57</v>
      </c>
      <c r="Z1031" t="s">
        <v>57</v>
      </c>
    </row>
    <row r="1032" spans="1:26" x14ac:dyDescent="0.3">
      <c r="A1032" t="s">
        <v>26</v>
      </c>
      <c r="B1032" t="s">
        <v>27</v>
      </c>
      <c r="C1032" s="31">
        <v>2018</v>
      </c>
      <c r="D1032" s="31">
        <v>6</v>
      </c>
      <c r="E1032" t="s">
        <v>52</v>
      </c>
      <c r="F1032" t="s">
        <v>355</v>
      </c>
      <c r="G1032" s="30">
        <v>43083</v>
      </c>
      <c r="H1032" s="30">
        <v>43083</v>
      </c>
      <c r="I1032" s="31">
        <v>30</v>
      </c>
      <c r="J1032" t="s">
        <v>44</v>
      </c>
      <c r="L1032" t="s">
        <v>54</v>
      </c>
      <c r="M1032" t="s">
        <v>38</v>
      </c>
      <c r="P1032" t="s">
        <v>26</v>
      </c>
      <c r="Q1032" t="s">
        <v>55</v>
      </c>
      <c r="W1032" s="32">
        <v>2253.1999999999998</v>
      </c>
      <c r="X1032" t="s">
        <v>349</v>
      </c>
      <c r="Y1032" t="s">
        <v>57</v>
      </c>
      <c r="Z1032" t="s">
        <v>70</v>
      </c>
    </row>
    <row r="1033" spans="1:26" x14ac:dyDescent="0.3">
      <c r="A1033" t="s">
        <v>26</v>
      </c>
      <c r="B1033" t="s">
        <v>27</v>
      </c>
      <c r="C1033" s="31">
        <v>2018</v>
      </c>
      <c r="D1033" s="31">
        <v>6</v>
      </c>
      <c r="E1033" t="s">
        <v>52</v>
      </c>
      <c r="F1033" t="s">
        <v>355</v>
      </c>
      <c r="G1033" s="30">
        <v>43083</v>
      </c>
      <c r="H1033" s="30">
        <v>43083</v>
      </c>
      <c r="I1033" s="31">
        <v>33</v>
      </c>
      <c r="J1033" t="s">
        <v>44</v>
      </c>
      <c r="L1033" t="s">
        <v>54</v>
      </c>
      <c r="M1033" t="s">
        <v>38</v>
      </c>
      <c r="P1033" t="s">
        <v>26</v>
      </c>
      <c r="Q1033" t="s">
        <v>55</v>
      </c>
      <c r="W1033" s="32">
        <v>2045</v>
      </c>
      <c r="X1033" t="s">
        <v>350</v>
      </c>
      <c r="Y1033" t="s">
        <v>57</v>
      </c>
      <c r="Z1033" t="s">
        <v>70</v>
      </c>
    </row>
    <row r="1034" spans="1:26" x14ac:dyDescent="0.3">
      <c r="A1034" t="s">
        <v>26</v>
      </c>
      <c r="B1034" t="s">
        <v>27</v>
      </c>
      <c r="C1034" s="31">
        <v>2018</v>
      </c>
      <c r="D1034" s="31">
        <v>6</v>
      </c>
      <c r="E1034" t="s">
        <v>52</v>
      </c>
      <c r="F1034" t="s">
        <v>356</v>
      </c>
      <c r="G1034" s="30">
        <v>43089</v>
      </c>
      <c r="H1034" s="30">
        <v>43089</v>
      </c>
      <c r="I1034" s="31">
        <v>2</v>
      </c>
      <c r="J1034" t="s">
        <v>44</v>
      </c>
      <c r="L1034" t="s">
        <v>54</v>
      </c>
      <c r="M1034" t="s">
        <v>38</v>
      </c>
      <c r="P1034" t="s">
        <v>26</v>
      </c>
      <c r="Q1034" t="s">
        <v>55</v>
      </c>
      <c r="W1034" s="32">
        <v>-3050</v>
      </c>
      <c r="X1034" t="s">
        <v>357</v>
      </c>
      <c r="Y1034" t="s">
        <v>57</v>
      </c>
      <c r="Z1034" t="s">
        <v>57</v>
      </c>
    </row>
    <row r="1035" spans="1:26" x14ac:dyDescent="0.3">
      <c r="A1035" t="s">
        <v>26</v>
      </c>
      <c r="B1035" t="s">
        <v>27</v>
      </c>
      <c r="C1035" s="31">
        <v>2018</v>
      </c>
      <c r="D1035" s="31">
        <v>6</v>
      </c>
      <c r="E1035" t="s">
        <v>52</v>
      </c>
      <c r="F1035" t="s">
        <v>356</v>
      </c>
      <c r="G1035" s="30">
        <v>43089</v>
      </c>
      <c r="H1035" s="30">
        <v>43089</v>
      </c>
      <c r="I1035" s="31">
        <v>3</v>
      </c>
      <c r="J1035" t="s">
        <v>44</v>
      </c>
      <c r="L1035" t="s">
        <v>54</v>
      </c>
      <c r="M1035" t="s">
        <v>38</v>
      </c>
      <c r="P1035" t="s">
        <v>26</v>
      </c>
      <c r="Q1035" t="s">
        <v>55</v>
      </c>
      <c r="W1035" s="32">
        <v>-747</v>
      </c>
      <c r="X1035" t="s">
        <v>358</v>
      </c>
      <c r="Y1035" t="s">
        <v>57</v>
      </c>
      <c r="Z1035" t="s">
        <v>57</v>
      </c>
    </row>
    <row r="1036" spans="1:26" x14ac:dyDescent="0.3">
      <c r="A1036" t="s">
        <v>26</v>
      </c>
      <c r="B1036" t="s">
        <v>27</v>
      </c>
      <c r="C1036" s="31">
        <v>2018</v>
      </c>
      <c r="D1036" s="31">
        <v>6</v>
      </c>
      <c r="E1036" t="s">
        <v>52</v>
      </c>
      <c r="F1036" t="s">
        <v>356</v>
      </c>
      <c r="G1036" s="30">
        <v>43089</v>
      </c>
      <c r="H1036" s="30">
        <v>43089</v>
      </c>
      <c r="I1036" s="31">
        <v>4</v>
      </c>
      <c r="J1036" t="s">
        <v>44</v>
      </c>
      <c r="L1036" t="s">
        <v>54</v>
      </c>
      <c r="M1036" t="s">
        <v>38</v>
      </c>
      <c r="P1036" t="s">
        <v>26</v>
      </c>
      <c r="Q1036" t="s">
        <v>55</v>
      </c>
      <c r="W1036" s="32">
        <v>-2497.7600000000002</v>
      </c>
      <c r="X1036" t="s">
        <v>359</v>
      </c>
      <c r="Y1036" t="s">
        <v>57</v>
      </c>
      <c r="Z1036" t="s">
        <v>57</v>
      </c>
    </row>
    <row r="1037" spans="1:26" x14ac:dyDescent="0.3">
      <c r="A1037" t="s">
        <v>26</v>
      </c>
      <c r="B1037" t="s">
        <v>27</v>
      </c>
      <c r="C1037" s="31">
        <v>2018</v>
      </c>
      <c r="D1037" s="31">
        <v>6</v>
      </c>
      <c r="E1037" t="s">
        <v>52</v>
      </c>
      <c r="F1037" t="s">
        <v>356</v>
      </c>
      <c r="G1037" s="30">
        <v>43089</v>
      </c>
      <c r="H1037" s="30">
        <v>43089</v>
      </c>
      <c r="I1037" s="31">
        <v>5</v>
      </c>
      <c r="J1037" t="s">
        <v>44</v>
      </c>
      <c r="L1037" t="s">
        <v>54</v>
      </c>
      <c r="M1037" t="s">
        <v>38</v>
      </c>
      <c r="P1037" t="s">
        <v>26</v>
      </c>
      <c r="Q1037" t="s">
        <v>55</v>
      </c>
      <c r="W1037" s="32">
        <v>-3100</v>
      </c>
      <c r="X1037" t="s">
        <v>360</v>
      </c>
      <c r="Y1037" t="s">
        <v>57</v>
      </c>
      <c r="Z1037" t="s">
        <v>57</v>
      </c>
    </row>
    <row r="1038" spans="1:26" x14ac:dyDescent="0.3">
      <c r="A1038" t="s">
        <v>26</v>
      </c>
      <c r="B1038" t="s">
        <v>27</v>
      </c>
      <c r="C1038" s="31">
        <v>2018</v>
      </c>
      <c r="D1038" s="31">
        <v>6</v>
      </c>
      <c r="E1038" t="s">
        <v>52</v>
      </c>
      <c r="F1038" t="s">
        <v>356</v>
      </c>
      <c r="G1038" s="30">
        <v>43089</v>
      </c>
      <c r="H1038" s="30">
        <v>43089</v>
      </c>
      <c r="I1038" s="31">
        <v>6</v>
      </c>
      <c r="J1038" t="s">
        <v>44</v>
      </c>
      <c r="L1038" t="s">
        <v>54</v>
      </c>
      <c r="M1038" t="s">
        <v>38</v>
      </c>
      <c r="P1038" t="s">
        <v>26</v>
      </c>
      <c r="Q1038" t="s">
        <v>55</v>
      </c>
      <c r="W1038" s="32">
        <v>-2480</v>
      </c>
      <c r="X1038" t="s">
        <v>361</v>
      </c>
      <c r="Y1038" t="s">
        <v>57</v>
      </c>
      <c r="Z1038" t="s">
        <v>57</v>
      </c>
    </row>
    <row r="1039" spans="1:26" x14ac:dyDescent="0.3">
      <c r="A1039" t="s">
        <v>26</v>
      </c>
      <c r="B1039" t="s">
        <v>27</v>
      </c>
      <c r="C1039" s="31">
        <v>2018</v>
      </c>
      <c r="D1039" s="31">
        <v>6</v>
      </c>
      <c r="E1039" t="s">
        <v>52</v>
      </c>
      <c r="F1039" t="s">
        <v>356</v>
      </c>
      <c r="G1039" s="30">
        <v>43089</v>
      </c>
      <c r="H1039" s="30">
        <v>43089</v>
      </c>
      <c r="I1039" s="31">
        <v>7</v>
      </c>
      <c r="J1039" t="s">
        <v>44</v>
      </c>
      <c r="L1039" t="s">
        <v>54</v>
      </c>
      <c r="M1039" t="s">
        <v>38</v>
      </c>
      <c r="P1039" t="s">
        <v>26</v>
      </c>
      <c r="Q1039" t="s">
        <v>55</v>
      </c>
      <c r="W1039" s="32">
        <v>-3563</v>
      </c>
      <c r="X1039" t="s">
        <v>362</v>
      </c>
      <c r="Y1039" t="s">
        <v>57</v>
      </c>
      <c r="Z1039" t="s">
        <v>57</v>
      </c>
    </row>
    <row r="1040" spans="1:26" x14ac:dyDescent="0.3">
      <c r="A1040" t="s">
        <v>26</v>
      </c>
      <c r="B1040" t="s">
        <v>27</v>
      </c>
      <c r="C1040" s="31">
        <v>2018</v>
      </c>
      <c r="D1040" s="31">
        <v>6</v>
      </c>
      <c r="E1040" t="s">
        <v>52</v>
      </c>
      <c r="F1040" t="s">
        <v>356</v>
      </c>
      <c r="G1040" s="30">
        <v>43089</v>
      </c>
      <c r="H1040" s="30">
        <v>43089</v>
      </c>
      <c r="I1040" s="31">
        <v>8</v>
      </c>
      <c r="J1040" t="s">
        <v>44</v>
      </c>
      <c r="L1040" t="s">
        <v>54</v>
      </c>
      <c r="M1040" t="s">
        <v>38</v>
      </c>
      <c r="P1040" t="s">
        <v>26</v>
      </c>
      <c r="Q1040" t="s">
        <v>55</v>
      </c>
      <c r="W1040" s="32">
        <v>-1356</v>
      </c>
      <c r="X1040" t="s">
        <v>363</v>
      </c>
      <c r="Y1040" t="s">
        <v>57</v>
      </c>
      <c r="Z1040" t="s">
        <v>57</v>
      </c>
    </row>
    <row r="1041" spans="1:26" x14ac:dyDescent="0.3">
      <c r="A1041" t="s">
        <v>26</v>
      </c>
      <c r="B1041" t="s">
        <v>27</v>
      </c>
      <c r="C1041" s="31">
        <v>2018</v>
      </c>
      <c r="D1041" s="31">
        <v>6</v>
      </c>
      <c r="E1041" t="s">
        <v>52</v>
      </c>
      <c r="F1041" t="s">
        <v>356</v>
      </c>
      <c r="G1041" s="30">
        <v>43089</v>
      </c>
      <c r="H1041" s="30">
        <v>43089</v>
      </c>
      <c r="I1041" s="31">
        <v>9</v>
      </c>
      <c r="J1041" t="s">
        <v>44</v>
      </c>
      <c r="L1041" t="s">
        <v>54</v>
      </c>
      <c r="M1041" t="s">
        <v>38</v>
      </c>
      <c r="P1041" t="s">
        <v>26</v>
      </c>
      <c r="Q1041" t="s">
        <v>55</v>
      </c>
      <c r="W1041" s="32">
        <v>-2300</v>
      </c>
      <c r="X1041" t="s">
        <v>364</v>
      </c>
      <c r="Y1041" t="s">
        <v>57</v>
      </c>
      <c r="Z1041" t="s">
        <v>57</v>
      </c>
    </row>
    <row r="1042" spans="1:26" x14ac:dyDescent="0.3">
      <c r="A1042" t="s">
        <v>26</v>
      </c>
      <c r="B1042" t="s">
        <v>27</v>
      </c>
      <c r="C1042" s="31">
        <v>2018</v>
      </c>
      <c r="D1042" s="31">
        <v>6</v>
      </c>
      <c r="E1042" t="s">
        <v>52</v>
      </c>
      <c r="F1042" t="s">
        <v>356</v>
      </c>
      <c r="G1042" s="30">
        <v>43089</v>
      </c>
      <c r="H1042" s="30">
        <v>43089</v>
      </c>
      <c r="I1042" s="31">
        <v>15</v>
      </c>
      <c r="J1042" t="s">
        <v>44</v>
      </c>
      <c r="L1042" t="s">
        <v>54</v>
      </c>
      <c r="M1042" t="s">
        <v>38</v>
      </c>
      <c r="P1042" t="s">
        <v>26</v>
      </c>
      <c r="Q1042" t="s">
        <v>55</v>
      </c>
      <c r="W1042" s="32">
        <v>-4658</v>
      </c>
      <c r="X1042" t="s">
        <v>365</v>
      </c>
      <c r="Y1042" t="s">
        <v>57</v>
      </c>
      <c r="Z1042" t="s">
        <v>57</v>
      </c>
    </row>
    <row r="1043" spans="1:26" x14ac:dyDescent="0.3">
      <c r="A1043" t="s">
        <v>26</v>
      </c>
      <c r="B1043" t="s">
        <v>27</v>
      </c>
      <c r="C1043" s="31">
        <v>2018</v>
      </c>
      <c r="D1043" s="31">
        <v>6</v>
      </c>
      <c r="E1043" t="s">
        <v>52</v>
      </c>
      <c r="F1043" t="s">
        <v>356</v>
      </c>
      <c r="G1043" s="30">
        <v>43089</v>
      </c>
      <c r="H1043" s="30">
        <v>43089</v>
      </c>
      <c r="I1043" s="31">
        <v>23</v>
      </c>
      <c r="J1043" t="s">
        <v>44</v>
      </c>
      <c r="L1043" t="s">
        <v>54</v>
      </c>
      <c r="M1043" t="s">
        <v>38</v>
      </c>
      <c r="P1043" t="s">
        <v>26</v>
      </c>
      <c r="Q1043" t="s">
        <v>55</v>
      </c>
      <c r="W1043" s="32">
        <v>-3203</v>
      </c>
      <c r="X1043" t="s">
        <v>366</v>
      </c>
      <c r="Y1043" t="s">
        <v>57</v>
      </c>
      <c r="Z1043" t="s">
        <v>57</v>
      </c>
    </row>
    <row r="1044" spans="1:26" x14ac:dyDescent="0.3">
      <c r="A1044" t="s">
        <v>26</v>
      </c>
      <c r="B1044" t="s">
        <v>27</v>
      </c>
      <c r="C1044" s="31">
        <v>2018</v>
      </c>
      <c r="D1044" s="31">
        <v>6</v>
      </c>
      <c r="E1044" t="s">
        <v>52</v>
      </c>
      <c r="F1044" t="s">
        <v>387</v>
      </c>
      <c r="G1044" s="30">
        <v>43090</v>
      </c>
      <c r="H1044" s="30">
        <v>43090</v>
      </c>
      <c r="I1044" s="31">
        <v>34</v>
      </c>
      <c r="J1044" t="s">
        <v>44</v>
      </c>
      <c r="L1044" t="s">
        <v>54</v>
      </c>
      <c r="M1044" t="s">
        <v>38</v>
      </c>
      <c r="P1044" t="s">
        <v>26</v>
      </c>
      <c r="Q1044" t="s">
        <v>55</v>
      </c>
      <c r="W1044" s="32">
        <v>3203</v>
      </c>
      <c r="X1044" t="s">
        <v>366</v>
      </c>
      <c r="Y1044" t="s">
        <v>57</v>
      </c>
      <c r="Z1044" t="s">
        <v>70</v>
      </c>
    </row>
    <row r="1045" spans="1:26" x14ac:dyDescent="0.3">
      <c r="A1045" t="s">
        <v>26</v>
      </c>
      <c r="B1045" t="s">
        <v>27</v>
      </c>
      <c r="C1045" s="31">
        <v>2018</v>
      </c>
      <c r="D1045" s="31">
        <v>6</v>
      </c>
      <c r="E1045" t="s">
        <v>52</v>
      </c>
      <c r="F1045" t="s">
        <v>387</v>
      </c>
      <c r="G1045" s="30">
        <v>43090</v>
      </c>
      <c r="H1045" s="30">
        <v>43090</v>
      </c>
      <c r="I1045" s="31">
        <v>39</v>
      </c>
      <c r="J1045" t="s">
        <v>44</v>
      </c>
      <c r="L1045" t="s">
        <v>54</v>
      </c>
      <c r="M1045" t="s">
        <v>38</v>
      </c>
      <c r="P1045" t="s">
        <v>26</v>
      </c>
      <c r="Q1045" t="s">
        <v>55</v>
      </c>
      <c r="W1045" s="32">
        <v>3050</v>
      </c>
      <c r="X1045" t="s">
        <v>357</v>
      </c>
      <c r="Y1045" t="s">
        <v>57</v>
      </c>
      <c r="Z1045" t="s">
        <v>70</v>
      </c>
    </row>
    <row r="1046" spans="1:26" x14ac:dyDescent="0.3">
      <c r="A1046" t="s">
        <v>26</v>
      </c>
      <c r="B1046" t="s">
        <v>27</v>
      </c>
      <c r="C1046" s="31">
        <v>2018</v>
      </c>
      <c r="D1046" s="31">
        <v>6</v>
      </c>
      <c r="E1046" t="s">
        <v>52</v>
      </c>
      <c r="F1046" t="s">
        <v>387</v>
      </c>
      <c r="G1046" s="30">
        <v>43090</v>
      </c>
      <c r="H1046" s="30">
        <v>43090</v>
      </c>
      <c r="I1046" s="31">
        <v>43</v>
      </c>
      <c r="J1046" t="s">
        <v>44</v>
      </c>
      <c r="L1046" t="s">
        <v>54</v>
      </c>
      <c r="M1046" t="s">
        <v>38</v>
      </c>
      <c r="P1046" t="s">
        <v>26</v>
      </c>
      <c r="Q1046" t="s">
        <v>55</v>
      </c>
      <c r="W1046" s="32">
        <v>2300</v>
      </c>
      <c r="X1046" t="s">
        <v>364</v>
      </c>
      <c r="Y1046" t="s">
        <v>57</v>
      </c>
      <c r="Z1046" t="s">
        <v>70</v>
      </c>
    </row>
    <row r="1047" spans="1:26" x14ac:dyDescent="0.3">
      <c r="A1047" t="s">
        <v>26</v>
      </c>
      <c r="B1047" t="s">
        <v>27</v>
      </c>
      <c r="C1047" s="31">
        <v>2018</v>
      </c>
      <c r="D1047" s="31">
        <v>6</v>
      </c>
      <c r="E1047" t="s">
        <v>52</v>
      </c>
      <c r="F1047" t="s">
        <v>387</v>
      </c>
      <c r="G1047" s="30">
        <v>43090</v>
      </c>
      <c r="H1047" s="30">
        <v>43090</v>
      </c>
      <c r="I1047" s="31">
        <v>49</v>
      </c>
      <c r="J1047" t="s">
        <v>44</v>
      </c>
      <c r="L1047" t="s">
        <v>54</v>
      </c>
      <c r="M1047" t="s">
        <v>38</v>
      </c>
      <c r="P1047" t="s">
        <v>26</v>
      </c>
      <c r="Q1047" t="s">
        <v>55</v>
      </c>
      <c r="W1047" s="32">
        <v>747</v>
      </c>
      <c r="X1047" t="s">
        <v>358</v>
      </c>
      <c r="Y1047" t="s">
        <v>57</v>
      </c>
      <c r="Z1047" t="s">
        <v>70</v>
      </c>
    </row>
    <row r="1048" spans="1:26" x14ac:dyDescent="0.3">
      <c r="A1048" t="s">
        <v>26</v>
      </c>
      <c r="B1048" t="s">
        <v>27</v>
      </c>
      <c r="C1048" s="31">
        <v>2018</v>
      </c>
      <c r="D1048" s="31">
        <v>6</v>
      </c>
      <c r="E1048" t="s">
        <v>52</v>
      </c>
      <c r="F1048" t="s">
        <v>387</v>
      </c>
      <c r="G1048" s="30">
        <v>43090</v>
      </c>
      <c r="H1048" s="30">
        <v>43090</v>
      </c>
      <c r="I1048" s="31">
        <v>50</v>
      </c>
      <c r="J1048" t="s">
        <v>44</v>
      </c>
      <c r="L1048" t="s">
        <v>54</v>
      </c>
      <c r="M1048" t="s">
        <v>38</v>
      </c>
      <c r="P1048" t="s">
        <v>26</v>
      </c>
      <c r="Q1048" t="s">
        <v>55</v>
      </c>
      <c r="W1048" s="32">
        <v>2497.7600000000002</v>
      </c>
      <c r="X1048" t="s">
        <v>359</v>
      </c>
      <c r="Y1048" t="s">
        <v>57</v>
      </c>
      <c r="Z1048" t="s">
        <v>70</v>
      </c>
    </row>
    <row r="1049" spans="1:26" x14ac:dyDescent="0.3">
      <c r="A1049" t="s">
        <v>26</v>
      </c>
      <c r="B1049" t="s">
        <v>27</v>
      </c>
      <c r="C1049" s="31">
        <v>2018</v>
      </c>
      <c r="D1049" s="31">
        <v>6</v>
      </c>
      <c r="E1049" t="s">
        <v>52</v>
      </c>
      <c r="F1049" t="s">
        <v>387</v>
      </c>
      <c r="G1049" s="30">
        <v>43090</v>
      </c>
      <c r="H1049" s="30">
        <v>43090</v>
      </c>
      <c r="I1049" s="31">
        <v>51</v>
      </c>
      <c r="J1049" t="s">
        <v>44</v>
      </c>
      <c r="L1049" t="s">
        <v>54</v>
      </c>
      <c r="M1049" t="s">
        <v>38</v>
      </c>
      <c r="P1049" t="s">
        <v>26</v>
      </c>
      <c r="Q1049" t="s">
        <v>55</v>
      </c>
      <c r="W1049" s="32">
        <v>3100</v>
      </c>
      <c r="X1049" t="s">
        <v>360</v>
      </c>
      <c r="Y1049" t="s">
        <v>57</v>
      </c>
      <c r="Z1049" t="s">
        <v>70</v>
      </c>
    </row>
    <row r="1050" spans="1:26" x14ac:dyDescent="0.3">
      <c r="A1050" t="s">
        <v>26</v>
      </c>
      <c r="B1050" t="s">
        <v>27</v>
      </c>
      <c r="C1050" s="31">
        <v>2018</v>
      </c>
      <c r="D1050" s="31">
        <v>6</v>
      </c>
      <c r="E1050" t="s">
        <v>52</v>
      </c>
      <c r="F1050" t="s">
        <v>387</v>
      </c>
      <c r="G1050" s="30">
        <v>43090</v>
      </c>
      <c r="H1050" s="30">
        <v>43090</v>
      </c>
      <c r="I1050" s="31">
        <v>52</v>
      </c>
      <c r="J1050" t="s">
        <v>44</v>
      </c>
      <c r="L1050" t="s">
        <v>54</v>
      </c>
      <c r="M1050" t="s">
        <v>38</v>
      </c>
      <c r="P1050" t="s">
        <v>26</v>
      </c>
      <c r="Q1050" t="s">
        <v>55</v>
      </c>
      <c r="W1050" s="32">
        <v>2480</v>
      </c>
      <c r="X1050" t="s">
        <v>361</v>
      </c>
      <c r="Y1050" t="s">
        <v>57</v>
      </c>
      <c r="Z1050" t="s">
        <v>70</v>
      </c>
    </row>
    <row r="1051" spans="1:26" x14ac:dyDescent="0.3">
      <c r="A1051" t="s">
        <v>26</v>
      </c>
      <c r="B1051" t="s">
        <v>27</v>
      </c>
      <c r="C1051" s="31">
        <v>2018</v>
      </c>
      <c r="D1051" s="31">
        <v>6</v>
      </c>
      <c r="E1051" t="s">
        <v>52</v>
      </c>
      <c r="F1051" t="s">
        <v>387</v>
      </c>
      <c r="G1051" s="30">
        <v>43090</v>
      </c>
      <c r="H1051" s="30">
        <v>43090</v>
      </c>
      <c r="I1051" s="31">
        <v>53</v>
      </c>
      <c r="J1051" t="s">
        <v>44</v>
      </c>
      <c r="L1051" t="s">
        <v>54</v>
      </c>
      <c r="M1051" t="s">
        <v>38</v>
      </c>
      <c r="P1051" t="s">
        <v>26</v>
      </c>
      <c r="Q1051" t="s">
        <v>55</v>
      </c>
      <c r="W1051" s="32">
        <v>3563</v>
      </c>
      <c r="X1051" t="s">
        <v>362</v>
      </c>
      <c r="Y1051" t="s">
        <v>57</v>
      </c>
      <c r="Z1051" t="s">
        <v>70</v>
      </c>
    </row>
    <row r="1052" spans="1:26" x14ac:dyDescent="0.3">
      <c r="A1052" t="s">
        <v>26</v>
      </c>
      <c r="B1052" t="s">
        <v>27</v>
      </c>
      <c r="C1052" s="31">
        <v>2018</v>
      </c>
      <c r="D1052" s="31">
        <v>6</v>
      </c>
      <c r="E1052" t="s">
        <v>52</v>
      </c>
      <c r="F1052" t="s">
        <v>387</v>
      </c>
      <c r="G1052" s="30">
        <v>43090</v>
      </c>
      <c r="H1052" s="30">
        <v>43090</v>
      </c>
      <c r="I1052" s="31">
        <v>54</v>
      </c>
      <c r="J1052" t="s">
        <v>44</v>
      </c>
      <c r="L1052" t="s">
        <v>54</v>
      </c>
      <c r="M1052" t="s">
        <v>38</v>
      </c>
      <c r="P1052" t="s">
        <v>26</v>
      </c>
      <c r="Q1052" t="s">
        <v>55</v>
      </c>
      <c r="W1052" s="32">
        <v>1356</v>
      </c>
      <c r="X1052" t="s">
        <v>363</v>
      </c>
      <c r="Y1052" t="s">
        <v>57</v>
      </c>
      <c r="Z1052" t="s">
        <v>70</v>
      </c>
    </row>
    <row r="1053" spans="1:26" x14ac:dyDescent="0.3">
      <c r="A1053" t="s">
        <v>26</v>
      </c>
      <c r="B1053" t="s">
        <v>27</v>
      </c>
      <c r="C1053" s="31">
        <v>2018</v>
      </c>
      <c r="D1053" s="31">
        <v>6</v>
      </c>
      <c r="E1053" t="s">
        <v>52</v>
      </c>
      <c r="F1053" t="s">
        <v>387</v>
      </c>
      <c r="G1053" s="30">
        <v>43090</v>
      </c>
      <c r="H1053" s="30">
        <v>43090</v>
      </c>
      <c r="I1053" s="31">
        <v>56</v>
      </c>
      <c r="J1053" t="s">
        <v>44</v>
      </c>
      <c r="L1053" t="s">
        <v>54</v>
      </c>
      <c r="M1053" t="s">
        <v>38</v>
      </c>
      <c r="P1053" t="s">
        <v>26</v>
      </c>
      <c r="Q1053" t="s">
        <v>55</v>
      </c>
      <c r="W1053" s="32">
        <v>4658</v>
      </c>
      <c r="X1053" t="s">
        <v>365</v>
      </c>
      <c r="Y1053" t="s">
        <v>57</v>
      </c>
      <c r="Z1053" t="s">
        <v>70</v>
      </c>
    </row>
    <row r="1054" spans="1:26" x14ac:dyDescent="0.3">
      <c r="A1054" t="s">
        <v>26</v>
      </c>
      <c r="B1054" t="s">
        <v>27</v>
      </c>
      <c r="C1054" s="31">
        <v>2018</v>
      </c>
      <c r="D1054" s="31">
        <v>7</v>
      </c>
      <c r="E1054" t="s">
        <v>52</v>
      </c>
      <c r="F1054" t="s">
        <v>388</v>
      </c>
      <c r="G1054" s="30">
        <v>43118</v>
      </c>
      <c r="H1054" s="30">
        <v>43118</v>
      </c>
      <c r="I1054" s="31">
        <v>11</v>
      </c>
      <c r="J1054" t="s">
        <v>44</v>
      </c>
      <c r="L1054" t="s">
        <v>54</v>
      </c>
      <c r="M1054" t="s">
        <v>38</v>
      </c>
      <c r="P1054" t="s">
        <v>26</v>
      </c>
      <c r="Q1054" t="s">
        <v>55</v>
      </c>
      <c r="W1054" s="32">
        <v>-1146</v>
      </c>
      <c r="X1054" t="s">
        <v>389</v>
      </c>
      <c r="Y1054" t="s">
        <v>57</v>
      </c>
      <c r="Z1054" t="s">
        <v>57</v>
      </c>
    </row>
    <row r="1055" spans="1:26" x14ac:dyDescent="0.3">
      <c r="A1055" t="s">
        <v>26</v>
      </c>
      <c r="B1055" t="s">
        <v>27</v>
      </c>
      <c r="C1055" s="31">
        <v>2018</v>
      </c>
      <c r="D1055" s="31">
        <v>7</v>
      </c>
      <c r="E1055" t="s">
        <v>52</v>
      </c>
      <c r="F1055" t="s">
        <v>388</v>
      </c>
      <c r="G1055" s="30">
        <v>43118</v>
      </c>
      <c r="H1055" s="30">
        <v>43118</v>
      </c>
      <c r="I1055" s="31">
        <v>12</v>
      </c>
      <c r="J1055" t="s">
        <v>44</v>
      </c>
      <c r="L1055" t="s">
        <v>54</v>
      </c>
      <c r="M1055" t="s">
        <v>38</v>
      </c>
      <c r="P1055" t="s">
        <v>26</v>
      </c>
      <c r="Q1055" t="s">
        <v>55</v>
      </c>
      <c r="W1055" s="32">
        <v>-4436</v>
      </c>
      <c r="X1055" t="s">
        <v>390</v>
      </c>
      <c r="Y1055" t="s">
        <v>57</v>
      </c>
      <c r="Z1055" t="s">
        <v>57</v>
      </c>
    </row>
    <row r="1056" spans="1:26" x14ac:dyDescent="0.3">
      <c r="A1056" t="s">
        <v>26</v>
      </c>
      <c r="B1056" t="s">
        <v>27</v>
      </c>
      <c r="C1056" s="31">
        <v>2018</v>
      </c>
      <c r="D1056" s="31">
        <v>7</v>
      </c>
      <c r="E1056" t="s">
        <v>52</v>
      </c>
      <c r="F1056" t="s">
        <v>388</v>
      </c>
      <c r="G1056" s="30">
        <v>43118</v>
      </c>
      <c r="H1056" s="30">
        <v>43118</v>
      </c>
      <c r="I1056" s="31">
        <v>37</v>
      </c>
      <c r="J1056" t="s">
        <v>44</v>
      </c>
      <c r="L1056" t="s">
        <v>54</v>
      </c>
      <c r="M1056" t="s">
        <v>38</v>
      </c>
      <c r="P1056" t="s">
        <v>26</v>
      </c>
      <c r="Q1056" t="s">
        <v>55</v>
      </c>
      <c r="W1056" s="32">
        <v>-1687</v>
      </c>
      <c r="X1056" t="s">
        <v>391</v>
      </c>
      <c r="Y1056" t="s">
        <v>57</v>
      </c>
      <c r="Z1056" t="s">
        <v>57</v>
      </c>
    </row>
    <row r="1057" spans="1:26" x14ac:dyDescent="0.3">
      <c r="A1057" t="s">
        <v>26</v>
      </c>
      <c r="B1057" t="s">
        <v>27</v>
      </c>
      <c r="C1057" s="31">
        <v>2018</v>
      </c>
      <c r="D1057" s="31">
        <v>7</v>
      </c>
      <c r="E1057" t="s">
        <v>52</v>
      </c>
      <c r="F1057" t="s">
        <v>388</v>
      </c>
      <c r="G1057" s="30">
        <v>43118</v>
      </c>
      <c r="H1057" s="30">
        <v>43118</v>
      </c>
      <c r="I1057" s="31">
        <v>42</v>
      </c>
      <c r="J1057" t="s">
        <v>44</v>
      </c>
      <c r="L1057" t="s">
        <v>54</v>
      </c>
      <c r="M1057" t="s">
        <v>38</v>
      </c>
      <c r="P1057" t="s">
        <v>26</v>
      </c>
      <c r="Q1057" t="s">
        <v>55</v>
      </c>
      <c r="W1057" s="32">
        <v>-1681</v>
      </c>
      <c r="X1057" t="s">
        <v>392</v>
      </c>
      <c r="Y1057" t="s">
        <v>57</v>
      </c>
      <c r="Z1057" t="s">
        <v>57</v>
      </c>
    </row>
    <row r="1058" spans="1:26" x14ac:dyDescent="0.3">
      <c r="A1058" t="s">
        <v>26</v>
      </c>
      <c r="B1058" t="s">
        <v>27</v>
      </c>
      <c r="C1058" s="31">
        <v>2018</v>
      </c>
      <c r="D1058" s="31">
        <v>7</v>
      </c>
      <c r="E1058" t="s">
        <v>52</v>
      </c>
      <c r="F1058" t="s">
        <v>388</v>
      </c>
      <c r="G1058" s="30">
        <v>43118</v>
      </c>
      <c r="H1058" s="30">
        <v>43118</v>
      </c>
      <c r="I1058" s="31">
        <v>43</v>
      </c>
      <c r="J1058" t="s">
        <v>44</v>
      </c>
      <c r="L1058" t="s">
        <v>54</v>
      </c>
      <c r="M1058" t="s">
        <v>38</v>
      </c>
      <c r="P1058" t="s">
        <v>26</v>
      </c>
      <c r="Q1058" t="s">
        <v>55</v>
      </c>
      <c r="W1058" s="32">
        <v>-3654</v>
      </c>
      <c r="X1058" t="s">
        <v>393</v>
      </c>
      <c r="Y1058" t="s">
        <v>57</v>
      </c>
      <c r="Z1058" t="s">
        <v>57</v>
      </c>
    </row>
    <row r="1059" spans="1:26" x14ac:dyDescent="0.3">
      <c r="A1059" t="s">
        <v>26</v>
      </c>
      <c r="B1059" t="s">
        <v>27</v>
      </c>
      <c r="C1059" s="31">
        <v>2018</v>
      </c>
      <c r="D1059" s="31">
        <v>7</v>
      </c>
      <c r="E1059" t="s">
        <v>52</v>
      </c>
      <c r="F1059" t="s">
        <v>388</v>
      </c>
      <c r="G1059" s="30">
        <v>43118</v>
      </c>
      <c r="H1059" s="30">
        <v>43118</v>
      </c>
      <c r="I1059" s="31">
        <v>44</v>
      </c>
      <c r="J1059" t="s">
        <v>44</v>
      </c>
      <c r="L1059" t="s">
        <v>54</v>
      </c>
      <c r="M1059" t="s">
        <v>38</v>
      </c>
      <c r="P1059" t="s">
        <v>26</v>
      </c>
      <c r="Q1059" t="s">
        <v>55</v>
      </c>
      <c r="W1059" s="32">
        <v>-3977</v>
      </c>
      <c r="X1059" t="s">
        <v>394</v>
      </c>
      <c r="Y1059" t="s">
        <v>57</v>
      </c>
      <c r="Z1059" t="s">
        <v>57</v>
      </c>
    </row>
    <row r="1060" spans="1:26" x14ac:dyDescent="0.3">
      <c r="A1060" t="s">
        <v>26</v>
      </c>
      <c r="B1060" t="s">
        <v>27</v>
      </c>
      <c r="C1060" s="31">
        <v>2018</v>
      </c>
      <c r="D1060" s="31">
        <v>7</v>
      </c>
      <c r="E1060" t="s">
        <v>52</v>
      </c>
      <c r="F1060" t="s">
        <v>388</v>
      </c>
      <c r="G1060" s="30">
        <v>43118</v>
      </c>
      <c r="H1060" s="30">
        <v>43118</v>
      </c>
      <c r="I1060" s="31">
        <v>45</v>
      </c>
      <c r="J1060" t="s">
        <v>44</v>
      </c>
      <c r="L1060" t="s">
        <v>54</v>
      </c>
      <c r="M1060" t="s">
        <v>38</v>
      </c>
      <c r="P1060" t="s">
        <v>26</v>
      </c>
      <c r="Q1060" t="s">
        <v>55</v>
      </c>
      <c r="W1060" s="32">
        <v>-500</v>
      </c>
      <c r="X1060" t="s">
        <v>395</v>
      </c>
      <c r="Y1060" t="s">
        <v>57</v>
      </c>
      <c r="Z1060" t="s">
        <v>57</v>
      </c>
    </row>
    <row r="1061" spans="1:26" x14ac:dyDescent="0.3">
      <c r="A1061" t="s">
        <v>26</v>
      </c>
      <c r="B1061" t="s">
        <v>27</v>
      </c>
      <c r="C1061" s="31">
        <v>2018</v>
      </c>
      <c r="D1061" s="31">
        <v>7</v>
      </c>
      <c r="E1061" t="s">
        <v>52</v>
      </c>
      <c r="F1061" t="s">
        <v>388</v>
      </c>
      <c r="G1061" s="30">
        <v>43118</v>
      </c>
      <c r="H1061" s="30">
        <v>43118</v>
      </c>
      <c r="I1061" s="31">
        <v>46</v>
      </c>
      <c r="J1061" t="s">
        <v>44</v>
      </c>
      <c r="L1061" t="s">
        <v>54</v>
      </c>
      <c r="M1061" t="s">
        <v>38</v>
      </c>
      <c r="P1061" t="s">
        <v>26</v>
      </c>
      <c r="Q1061" t="s">
        <v>55</v>
      </c>
      <c r="W1061" s="32">
        <v>-885</v>
      </c>
      <c r="X1061" t="s">
        <v>396</v>
      </c>
      <c r="Y1061" t="s">
        <v>57</v>
      </c>
      <c r="Z1061" t="s">
        <v>57</v>
      </c>
    </row>
    <row r="1062" spans="1:26" x14ac:dyDescent="0.3">
      <c r="A1062" t="s">
        <v>26</v>
      </c>
      <c r="B1062" t="s">
        <v>27</v>
      </c>
      <c r="C1062" s="31">
        <v>2018</v>
      </c>
      <c r="D1062" s="31">
        <v>7</v>
      </c>
      <c r="E1062" t="s">
        <v>52</v>
      </c>
      <c r="F1062" t="s">
        <v>388</v>
      </c>
      <c r="G1062" s="30">
        <v>43118</v>
      </c>
      <c r="H1062" s="30">
        <v>43118</v>
      </c>
      <c r="I1062" s="31">
        <v>47</v>
      </c>
      <c r="J1062" t="s">
        <v>44</v>
      </c>
      <c r="L1062" t="s">
        <v>54</v>
      </c>
      <c r="M1062" t="s">
        <v>38</v>
      </c>
      <c r="P1062" t="s">
        <v>26</v>
      </c>
      <c r="Q1062" t="s">
        <v>55</v>
      </c>
      <c r="W1062" s="32">
        <v>-1553</v>
      </c>
      <c r="X1062" t="s">
        <v>397</v>
      </c>
      <c r="Y1062" t="s">
        <v>57</v>
      </c>
      <c r="Z1062" t="s">
        <v>57</v>
      </c>
    </row>
    <row r="1063" spans="1:26" x14ac:dyDescent="0.3">
      <c r="A1063" t="s">
        <v>26</v>
      </c>
      <c r="B1063" t="s">
        <v>27</v>
      </c>
      <c r="C1063" s="31">
        <v>2018</v>
      </c>
      <c r="D1063" s="31">
        <v>7</v>
      </c>
      <c r="E1063" t="s">
        <v>52</v>
      </c>
      <c r="F1063" t="s">
        <v>388</v>
      </c>
      <c r="G1063" s="30">
        <v>43118</v>
      </c>
      <c r="H1063" s="30">
        <v>43118</v>
      </c>
      <c r="I1063" s="31">
        <v>48</v>
      </c>
      <c r="J1063" t="s">
        <v>44</v>
      </c>
      <c r="L1063" t="s">
        <v>54</v>
      </c>
      <c r="M1063" t="s">
        <v>38</v>
      </c>
      <c r="P1063" t="s">
        <v>26</v>
      </c>
      <c r="Q1063" t="s">
        <v>55</v>
      </c>
      <c r="W1063" s="32">
        <v>-1907</v>
      </c>
      <c r="X1063" t="s">
        <v>398</v>
      </c>
      <c r="Y1063" t="s">
        <v>57</v>
      </c>
      <c r="Z1063" t="s">
        <v>57</v>
      </c>
    </row>
    <row r="1064" spans="1:26" x14ac:dyDescent="0.3">
      <c r="A1064" t="s">
        <v>26</v>
      </c>
      <c r="B1064" t="s">
        <v>27</v>
      </c>
      <c r="C1064" s="31">
        <v>2018</v>
      </c>
      <c r="D1064" s="31">
        <v>7</v>
      </c>
      <c r="E1064" t="s">
        <v>52</v>
      </c>
      <c r="F1064" t="s">
        <v>388</v>
      </c>
      <c r="G1064" s="30">
        <v>43118</v>
      </c>
      <c r="H1064" s="30">
        <v>43118</v>
      </c>
      <c r="I1064" s="31">
        <v>49</v>
      </c>
      <c r="J1064" t="s">
        <v>44</v>
      </c>
      <c r="L1064" t="s">
        <v>54</v>
      </c>
      <c r="M1064" t="s">
        <v>38</v>
      </c>
      <c r="P1064" t="s">
        <v>26</v>
      </c>
      <c r="Q1064" t="s">
        <v>55</v>
      </c>
      <c r="W1064" s="32">
        <v>-1961</v>
      </c>
      <c r="X1064" t="s">
        <v>399</v>
      </c>
      <c r="Y1064" t="s">
        <v>57</v>
      </c>
      <c r="Z1064" t="s">
        <v>57</v>
      </c>
    </row>
    <row r="1065" spans="1:26" x14ac:dyDescent="0.3">
      <c r="A1065" t="s">
        <v>26</v>
      </c>
      <c r="B1065" t="s">
        <v>27</v>
      </c>
      <c r="C1065" s="31">
        <v>2018</v>
      </c>
      <c r="D1065" s="31">
        <v>7</v>
      </c>
      <c r="E1065" t="s">
        <v>52</v>
      </c>
      <c r="F1065" t="s">
        <v>388</v>
      </c>
      <c r="G1065" s="30">
        <v>43118</v>
      </c>
      <c r="H1065" s="30">
        <v>43118</v>
      </c>
      <c r="I1065" s="31">
        <v>50</v>
      </c>
      <c r="J1065" t="s">
        <v>44</v>
      </c>
      <c r="L1065" t="s">
        <v>54</v>
      </c>
      <c r="M1065" t="s">
        <v>38</v>
      </c>
      <c r="P1065" t="s">
        <v>26</v>
      </c>
      <c r="Q1065" t="s">
        <v>55</v>
      </c>
      <c r="W1065" s="32">
        <v>-1365</v>
      </c>
      <c r="X1065" t="s">
        <v>400</v>
      </c>
      <c r="Y1065" t="s">
        <v>57</v>
      </c>
      <c r="Z1065" t="s">
        <v>57</v>
      </c>
    </row>
    <row r="1066" spans="1:26" x14ac:dyDescent="0.3">
      <c r="A1066" t="s">
        <v>26</v>
      </c>
      <c r="B1066" t="s">
        <v>27</v>
      </c>
      <c r="C1066" s="31">
        <v>2018</v>
      </c>
      <c r="D1066" s="31">
        <v>7</v>
      </c>
      <c r="E1066" t="s">
        <v>52</v>
      </c>
      <c r="F1066" t="s">
        <v>388</v>
      </c>
      <c r="G1066" s="30">
        <v>43118</v>
      </c>
      <c r="H1066" s="30">
        <v>43118</v>
      </c>
      <c r="I1066" s="31">
        <v>51</v>
      </c>
      <c r="J1066" t="s">
        <v>44</v>
      </c>
      <c r="L1066" t="s">
        <v>54</v>
      </c>
      <c r="M1066" t="s">
        <v>38</v>
      </c>
      <c r="P1066" t="s">
        <v>26</v>
      </c>
      <c r="Q1066" t="s">
        <v>55</v>
      </c>
      <c r="W1066" s="32">
        <v>-1456</v>
      </c>
      <c r="X1066" t="s">
        <v>401</v>
      </c>
      <c r="Y1066" t="s">
        <v>57</v>
      </c>
      <c r="Z1066" t="s">
        <v>57</v>
      </c>
    </row>
    <row r="1067" spans="1:26" x14ac:dyDescent="0.3">
      <c r="A1067" t="s">
        <v>26</v>
      </c>
      <c r="B1067" t="s">
        <v>27</v>
      </c>
      <c r="C1067" s="31">
        <v>2018</v>
      </c>
      <c r="D1067" s="31">
        <v>7</v>
      </c>
      <c r="E1067" t="s">
        <v>52</v>
      </c>
      <c r="F1067" t="s">
        <v>428</v>
      </c>
      <c r="G1067" s="30">
        <v>43119</v>
      </c>
      <c r="H1067" s="30">
        <v>43119</v>
      </c>
      <c r="I1067" s="31">
        <v>116</v>
      </c>
      <c r="J1067" t="s">
        <v>44</v>
      </c>
      <c r="L1067" t="s">
        <v>54</v>
      </c>
      <c r="M1067" t="s">
        <v>38</v>
      </c>
      <c r="P1067" t="s">
        <v>26</v>
      </c>
      <c r="Q1067" t="s">
        <v>55</v>
      </c>
      <c r="W1067" s="32">
        <v>1687</v>
      </c>
      <c r="X1067" t="s">
        <v>391</v>
      </c>
      <c r="Y1067" t="s">
        <v>57</v>
      </c>
      <c r="Z1067" t="s">
        <v>70</v>
      </c>
    </row>
    <row r="1068" spans="1:26" x14ac:dyDescent="0.3">
      <c r="A1068" t="s">
        <v>26</v>
      </c>
      <c r="B1068" t="s">
        <v>27</v>
      </c>
      <c r="C1068" s="31">
        <v>2018</v>
      </c>
      <c r="D1068" s="31">
        <v>7</v>
      </c>
      <c r="E1068" t="s">
        <v>52</v>
      </c>
      <c r="F1068" t="s">
        <v>428</v>
      </c>
      <c r="G1068" s="30">
        <v>43119</v>
      </c>
      <c r="H1068" s="30">
        <v>43119</v>
      </c>
      <c r="I1068" s="31">
        <v>135</v>
      </c>
      <c r="J1068" t="s">
        <v>44</v>
      </c>
      <c r="L1068" t="s">
        <v>54</v>
      </c>
      <c r="M1068" t="s">
        <v>38</v>
      </c>
      <c r="P1068" t="s">
        <v>26</v>
      </c>
      <c r="Q1068" t="s">
        <v>55</v>
      </c>
      <c r="W1068" s="32">
        <v>1907</v>
      </c>
      <c r="X1068" t="s">
        <v>398</v>
      </c>
      <c r="Y1068" t="s">
        <v>57</v>
      </c>
      <c r="Z1068" t="s">
        <v>70</v>
      </c>
    </row>
    <row r="1069" spans="1:26" x14ac:dyDescent="0.3">
      <c r="A1069" t="s">
        <v>26</v>
      </c>
      <c r="B1069" t="s">
        <v>27</v>
      </c>
      <c r="C1069" s="31">
        <v>2018</v>
      </c>
      <c r="D1069" s="31">
        <v>7</v>
      </c>
      <c r="E1069" t="s">
        <v>52</v>
      </c>
      <c r="F1069" t="s">
        <v>428</v>
      </c>
      <c r="G1069" s="30">
        <v>43119</v>
      </c>
      <c r="H1069" s="30">
        <v>43119</v>
      </c>
      <c r="I1069" s="31">
        <v>139</v>
      </c>
      <c r="J1069" t="s">
        <v>44</v>
      </c>
      <c r="L1069" t="s">
        <v>54</v>
      </c>
      <c r="M1069" t="s">
        <v>38</v>
      </c>
      <c r="P1069" t="s">
        <v>26</v>
      </c>
      <c r="Q1069" t="s">
        <v>55</v>
      </c>
      <c r="W1069" s="32">
        <v>1961</v>
      </c>
      <c r="X1069" t="s">
        <v>399</v>
      </c>
      <c r="Y1069" t="s">
        <v>57</v>
      </c>
      <c r="Z1069" t="s">
        <v>70</v>
      </c>
    </row>
    <row r="1070" spans="1:26" x14ac:dyDescent="0.3">
      <c r="A1070" t="s">
        <v>26</v>
      </c>
      <c r="B1070" t="s">
        <v>27</v>
      </c>
      <c r="C1070" s="31">
        <v>2018</v>
      </c>
      <c r="D1070" s="31">
        <v>7</v>
      </c>
      <c r="E1070" t="s">
        <v>52</v>
      </c>
      <c r="F1070" t="s">
        <v>428</v>
      </c>
      <c r="G1070" s="30">
        <v>43119</v>
      </c>
      <c r="H1070" s="30">
        <v>43119</v>
      </c>
      <c r="I1070" s="31">
        <v>140</v>
      </c>
      <c r="J1070" t="s">
        <v>44</v>
      </c>
      <c r="L1070" t="s">
        <v>54</v>
      </c>
      <c r="M1070" t="s">
        <v>38</v>
      </c>
      <c r="P1070" t="s">
        <v>26</v>
      </c>
      <c r="Q1070" t="s">
        <v>55</v>
      </c>
      <c r="W1070" s="32">
        <v>1365</v>
      </c>
      <c r="X1070" t="s">
        <v>400</v>
      </c>
      <c r="Y1070" t="s">
        <v>57</v>
      </c>
      <c r="Z1070" t="s">
        <v>70</v>
      </c>
    </row>
    <row r="1071" spans="1:26" x14ac:dyDescent="0.3">
      <c r="A1071" t="s">
        <v>26</v>
      </c>
      <c r="B1071" t="s">
        <v>27</v>
      </c>
      <c r="C1071" s="31">
        <v>2018</v>
      </c>
      <c r="D1071" s="31">
        <v>7</v>
      </c>
      <c r="E1071" t="s">
        <v>52</v>
      </c>
      <c r="F1071" t="s">
        <v>428</v>
      </c>
      <c r="G1071" s="30">
        <v>43119</v>
      </c>
      <c r="H1071" s="30">
        <v>43119</v>
      </c>
      <c r="I1071" s="31">
        <v>159</v>
      </c>
      <c r="J1071" t="s">
        <v>44</v>
      </c>
      <c r="L1071" t="s">
        <v>54</v>
      </c>
      <c r="M1071" t="s">
        <v>38</v>
      </c>
      <c r="P1071" t="s">
        <v>26</v>
      </c>
      <c r="Q1071" t="s">
        <v>55</v>
      </c>
      <c r="W1071" s="32">
        <v>1456</v>
      </c>
      <c r="X1071" t="s">
        <v>401</v>
      </c>
      <c r="Y1071" t="s">
        <v>57</v>
      </c>
      <c r="Z1071" t="s">
        <v>70</v>
      </c>
    </row>
    <row r="1072" spans="1:26" x14ac:dyDescent="0.3">
      <c r="A1072" t="s">
        <v>26</v>
      </c>
      <c r="B1072" t="s">
        <v>27</v>
      </c>
      <c r="C1072" s="31">
        <v>2018</v>
      </c>
      <c r="D1072" s="31">
        <v>7</v>
      </c>
      <c r="E1072" t="s">
        <v>52</v>
      </c>
      <c r="F1072" t="s">
        <v>428</v>
      </c>
      <c r="G1072" s="30">
        <v>43119</v>
      </c>
      <c r="H1072" s="30">
        <v>43119</v>
      </c>
      <c r="I1072" s="31">
        <v>181</v>
      </c>
      <c r="J1072" t="s">
        <v>44</v>
      </c>
      <c r="L1072" t="s">
        <v>54</v>
      </c>
      <c r="M1072" t="s">
        <v>38</v>
      </c>
      <c r="P1072" t="s">
        <v>26</v>
      </c>
      <c r="Q1072" t="s">
        <v>55</v>
      </c>
      <c r="W1072" s="32">
        <v>4436</v>
      </c>
      <c r="X1072" t="s">
        <v>390</v>
      </c>
      <c r="Y1072" t="s">
        <v>57</v>
      </c>
      <c r="Z1072" t="s">
        <v>70</v>
      </c>
    </row>
    <row r="1073" spans="1:26" x14ac:dyDescent="0.3">
      <c r="A1073" t="s">
        <v>26</v>
      </c>
      <c r="B1073" t="s">
        <v>27</v>
      </c>
      <c r="C1073" s="31">
        <v>2018</v>
      </c>
      <c r="D1073" s="31">
        <v>7</v>
      </c>
      <c r="E1073" t="s">
        <v>52</v>
      </c>
      <c r="F1073" t="s">
        <v>428</v>
      </c>
      <c r="G1073" s="30">
        <v>43119</v>
      </c>
      <c r="H1073" s="30">
        <v>43119</v>
      </c>
      <c r="I1073" s="31">
        <v>182</v>
      </c>
      <c r="J1073" t="s">
        <v>44</v>
      </c>
      <c r="L1073" t="s">
        <v>54</v>
      </c>
      <c r="M1073" t="s">
        <v>38</v>
      </c>
      <c r="P1073" t="s">
        <v>26</v>
      </c>
      <c r="Q1073" t="s">
        <v>55</v>
      </c>
      <c r="W1073" s="32">
        <v>1681</v>
      </c>
      <c r="X1073" t="s">
        <v>392</v>
      </c>
      <c r="Y1073" t="s">
        <v>57</v>
      </c>
      <c r="Z1073" t="s">
        <v>70</v>
      </c>
    </row>
    <row r="1074" spans="1:26" x14ac:dyDescent="0.3">
      <c r="A1074" t="s">
        <v>26</v>
      </c>
      <c r="B1074" t="s">
        <v>27</v>
      </c>
      <c r="C1074" s="31">
        <v>2018</v>
      </c>
      <c r="D1074" s="31">
        <v>7</v>
      </c>
      <c r="E1074" t="s">
        <v>52</v>
      </c>
      <c r="F1074" t="s">
        <v>428</v>
      </c>
      <c r="G1074" s="30">
        <v>43119</v>
      </c>
      <c r="H1074" s="30">
        <v>43119</v>
      </c>
      <c r="I1074" s="31">
        <v>183</v>
      </c>
      <c r="J1074" t="s">
        <v>44</v>
      </c>
      <c r="L1074" t="s">
        <v>54</v>
      </c>
      <c r="M1074" t="s">
        <v>38</v>
      </c>
      <c r="P1074" t="s">
        <v>26</v>
      </c>
      <c r="Q1074" t="s">
        <v>55</v>
      </c>
      <c r="W1074" s="32">
        <v>3654</v>
      </c>
      <c r="X1074" t="s">
        <v>393</v>
      </c>
      <c r="Y1074" t="s">
        <v>57</v>
      </c>
      <c r="Z1074" t="s">
        <v>70</v>
      </c>
    </row>
    <row r="1075" spans="1:26" x14ac:dyDescent="0.3">
      <c r="A1075" t="s">
        <v>26</v>
      </c>
      <c r="B1075" t="s">
        <v>27</v>
      </c>
      <c r="C1075" s="31">
        <v>2018</v>
      </c>
      <c r="D1075" s="31">
        <v>7</v>
      </c>
      <c r="E1075" t="s">
        <v>52</v>
      </c>
      <c r="F1075" t="s">
        <v>428</v>
      </c>
      <c r="G1075" s="30">
        <v>43119</v>
      </c>
      <c r="H1075" s="30">
        <v>43119</v>
      </c>
      <c r="I1075" s="31">
        <v>186</v>
      </c>
      <c r="J1075" t="s">
        <v>44</v>
      </c>
      <c r="L1075" t="s">
        <v>54</v>
      </c>
      <c r="M1075" t="s">
        <v>38</v>
      </c>
      <c r="P1075" t="s">
        <v>26</v>
      </c>
      <c r="Q1075" t="s">
        <v>55</v>
      </c>
      <c r="W1075" s="32">
        <v>3977</v>
      </c>
      <c r="X1075" t="s">
        <v>394</v>
      </c>
      <c r="Y1075" t="s">
        <v>57</v>
      </c>
      <c r="Z1075" t="s">
        <v>70</v>
      </c>
    </row>
    <row r="1076" spans="1:26" x14ac:dyDescent="0.3">
      <c r="A1076" t="s">
        <v>26</v>
      </c>
      <c r="B1076" t="s">
        <v>27</v>
      </c>
      <c r="C1076" s="31">
        <v>2018</v>
      </c>
      <c r="D1076" s="31">
        <v>7</v>
      </c>
      <c r="E1076" t="s">
        <v>52</v>
      </c>
      <c r="F1076" t="s">
        <v>428</v>
      </c>
      <c r="G1076" s="30">
        <v>43119</v>
      </c>
      <c r="H1076" s="30">
        <v>43119</v>
      </c>
      <c r="I1076" s="31">
        <v>187</v>
      </c>
      <c r="J1076" t="s">
        <v>44</v>
      </c>
      <c r="L1076" t="s">
        <v>54</v>
      </c>
      <c r="M1076" t="s">
        <v>38</v>
      </c>
      <c r="P1076" t="s">
        <v>26</v>
      </c>
      <c r="Q1076" t="s">
        <v>55</v>
      </c>
      <c r="W1076" s="32">
        <v>500</v>
      </c>
      <c r="X1076" t="s">
        <v>395</v>
      </c>
      <c r="Y1076" t="s">
        <v>57</v>
      </c>
      <c r="Z1076" t="s">
        <v>70</v>
      </c>
    </row>
    <row r="1077" spans="1:26" x14ac:dyDescent="0.3">
      <c r="A1077" t="s">
        <v>26</v>
      </c>
      <c r="B1077" t="s">
        <v>27</v>
      </c>
      <c r="C1077" s="31">
        <v>2018</v>
      </c>
      <c r="D1077" s="31">
        <v>7</v>
      </c>
      <c r="E1077" t="s">
        <v>52</v>
      </c>
      <c r="F1077" t="s">
        <v>428</v>
      </c>
      <c r="G1077" s="30">
        <v>43119</v>
      </c>
      <c r="H1077" s="30">
        <v>43119</v>
      </c>
      <c r="I1077" s="31">
        <v>188</v>
      </c>
      <c r="J1077" t="s">
        <v>44</v>
      </c>
      <c r="L1077" t="s">
        <v>54</v>
      </c>
      <c r="M1077" t="s">
        <v>38</v>
      </c>
      <c r="P1077" t="s">
        <v>26</v>
      </c>
      <c r="Q1077" t="s">
        <v>55</v>
      </c>
      <c r="W1077" s="32">
        <v>885</v>
      </c>
      <c r="X1077" t="s">
        <v>396</v>
      </c>
      <c r="Y1077" t="s">
        <v>57</v>
      </c>
      <c r="Z1077" t="s">
        <v>70</v>
      </c>
    </row>
    <row r="1078" spans="1:26" x14ac:dyDescent="0.3">
      <c r="A1078" t="s">
        <v>26</v>
      </c>
      <c r="B1078" t="s">
        <v>27</v>
      </c>
      <c r="C1078" s="31">
        <v>2018</v>
      </c>
      <c r="D1078" s="31">
        <v>7</v>
      </c>
      <c r="E1078" t="s">
        <v>52</v>
      </c>
      <c r="F1078" t="s">
        <v>428</v>
      </c>
      <c r="G1078" s="30">
        <v>43119</v>
      </c>
      <c r="H1078" s="30">
        <v>43119</v>
      </c>
      <c r="I1078" s="31">
        <v>192</v>
      </c>
      <c r="J1078" t="s">
        <v>44</v>
      </c>
      <c r="L1078" t="s">
        <v>54</v>
      </c>
      <c r="M1078" t="s">
        <v>38</v>
      </c>
      <c r="P1078" t="s">
        <v>26</v>
      </c>
      <c r="Q1078" t="s">
        <v>55</v>
      </c>
      <c r="W1078" s="32">
        <v>1553</v>
      </c>
      <c r="X1078" t="s">
        <v>397</v>
      </c>
      <c r="Y1078" t="s">
        <v>57</v>
      </c>
      <c r="Z1078" t="s">
        <v>70</v>
      </c>
    </row>
    <row r="1079" spans="1:26" x14ac:dyDescent="0.3">
      <c r="A1079" t="s">
        <v>26</v>
      </c>
      <c r="B1079" t="s">
        <v>27</v>
      </c>
      <c r="C1079" s="31">
        <v>2018</v>
      </c>
      <c r="D1079" s="31">
        <v>7</v>
      </c>
      <c r="E1079" t="s">
        <v>52</v>
      </c>
      <c r="F1079" t="s">
        <v>429</v>
      </c>
      <c r="G1079" s="30">
        <v>43126</v>
      </c>
      <c r="H1079" s="30">
        <v>43126</v>
      </c>
      <c r="I1079" s="31">
        <v>37</v>
      </c>
      <c r="J1079" t="s">
        <v>44</v>
      </c>
      <c r="L1079" t="s">
        <v>54</v>
      </c>
      <c r="M1079" t="s">
        <v>38</v>
      </c>
      <c r="P1079" t="s">
        <v>26</v>
      </c>
      <c r="Q1079" t="s">
        <v>55</v>
      </c>
      <c r="W1079" s="32">
        <v>-994</v>
      </c>
      <c r="X1079" t="s">
        <v>430</v>
      </c>
      <c r="Y1079" t="s">
        <v>57</v>
      </c>
      <c r="Z1079" t="s">
        <v>57</v>
      </c>
    </row>
    <row r="1080" spans="1:26" x14ac:dyDescent="0.3">
      <c r="A1080" t="s">
        <v>26</v>
      </c>
      <c r="B1080" t="s">
        <v>27</v>
      </c>
      <c r="C1080" s="31">
        <v>2018</v>
      </c>
      <c r="D1080" s="31">
        <v>7</v>
      </c>
      <c r="E1080" t="s">
        <v>52</v>
      </c>
      <c r="F1080" t="s">
        <v>429</v>
      </c>
      <c r="G1080" s="30">
        <v>43126</v>
      </c>
      <c r="H1080" s="30">
        <v>43126</v>
      </c>
      <c r="I1080" s="31">
        <v>38</v>
      </c>
      <c r="J1080" t="s">
        <v>44</v>
      </c>
      <c r="L1080" t="s">
        <v>54</v>
      </c>
      <c r="M1080" t="s">
        <v>38</v>
      </c>
      <c r="P1080" t="s">
        <v>26</v>
      </c>
      <c r="Q1080" t="s">
        <v>55</v>
      </c>
      <c r="W1080" s="32">
        <v>-3497</v>
      </c>
      <c r="X1080" t="s">
        <v>431</v>
      </c>
      <c r="Y1080" t="s">
        <v>57</v>
      </c>
      <c r="Z1080" t="s">
        <v>57</v>
      </c>
    </row>
    <row r="1081" spans="1:26" x14ac:dyDescent="0.3">
      <c r="A1081" t="s">
        <v>26</v>
      </c>
      <c r="B1081" t="s">
        <v>27</v>
      </c>
      <c r="C1081" s="31">
        <v>2018</v>
      </c>
      <c r="D1081" s="31">
        <v>7</v>
      </c>
      <c r="E1081" t="s">
        <v>52</v>
      </c>
      <c r="F1081" t="s">
        <v>429</v>
      </c>
      <c r="G1081" s="30">
        <v>43126</v>
      </c>
      <c r="H1081" s="30">
        <v>43126</v>
      </c>
      <c r="I1081" s="31">
        <v>39</v>
      </c>
      <c r="J1081" t="s">
        <v>44</v>
      </c>
      <c r="L1081" t="s">
        <v>54</v>
      </c>
      <c r="M1081" t="s">
        <v>38</v>
      </c>
      <c r="P1081" t="s">
        <v>26</v>
      </c>
      <c r="Q1081" t="s">
        <v>55</v>
      </c>
      <c r="W1081" s="32">
        <v>-1546</v>
      </c>
      <c r="X1081" t="s">
        <v>432</v>
      </c>
      <c r="Y1081" t="s">
        <v>57</v>
      </c>
      <c r="Z1081" t="s">
        <v>57</v>
      </c>
    </row>
    <row r="1082" spans="1:26" x14ac:dyDescent="0.3">
      <c r="A1082" t="s">
        <v>26</v>
      </c>
      <c r="B1082" t="s">
        <v>27</v>
      </c>
      <c r="C1082" s="31">
        <v>2018</v>
      </c>
      <c r="D1082" s="31">
        <v>7</v>
      </c>
      <c r="E1082" t="s">
        <v>52</v>
      </c>
      <c r="F1082" t="s">
        <v>429</v>
      </c>
      <c r="G1082" s="30">
        <v>43126</v>
      </c>
      <c r="H1082" s="30">
        <v>43126</v>
      </c>
      <c r="I1082" s="31">
        <v>40</v>
      </c>
      <c r="J1082" t="s">
        <v>44</v>
      </c>
      <c r="L1082" t="s">
        <v>54</v>
      </c>
      <c r="M1082" t="s">
        <v>38</v>
      </c>
      <c r="P1082" t="s">
        <v>26</v>
      </c>
      <c r="Q1082" t="s">
        <v>55</v>
      </c>
      <c r="W1082" s="32">
        <v>-1355</v>
      </c>
      <c r="X1082" t="s">
        <v>433</v>
      </c>
      <c r="Y1082" t="s">
        <v>57</v>
      </c>
      <c r="Z1082" t="s">
        <v>57</v>
      </c>
    </row>
    <row r="1083" spans="1:26" x14ac:dyDescent="0.3">
      <c r="A1083" t="s">
        <v>26</v>
      </c>
      <c r="B1083" t="s">
        <v>27</v>
      </c>
      <c r="C1083" s="31">
        <v>2018</v>
      </c>
      <c r="D1083" s="31">
        <v>7</v>
      </c>
      <c r="E1083" t="s">
        <v>52</v>
      </c>
      <c r="F1083" t="s">
        <v>429</v>
      </c>
      <c r="G1083" s="30">
        <v>43126</v>
      </c>
      <c r="H1083" s="30">
        <v>43126</v>
      </c>
      <c r="I1083" s="31">
        <v>41</v>
      </c>
      <c r="J1083" t="s">
        <v>44</v>
      </c>
      <c r="L1083" t="s">
        <v>54</v>
      </c>
      <c r="M1083" t="s">
        <v>38</v>
      </c>
      <c r="P1083" t="s">
        <v>26</v>
      </c>
      <c r="Q1083" t="s">
        <v>55</v>
      </c>
      <c r="W1083" s="32">
        <v>-1864</v>
      </c>
      <c r="X1083" t="s">
        <v>434</v>
      </c>
      <c r="Y1083" t="s">
        <v>57</v>
      </c>
      <c r="Z1083" t="s">
        <v>57</v>
      </c>
    </row>
    <row r="1084" spans="1:26" x14ac:dyDescent="0.3">
      <c r="A1084" t="s">
        <v>26</v>
      </c>
      <c r="B1084" t="s">
        <v>27</v>
      </c>
      <c r="C1084" s="31">
        <v>2018</v>
      </c>
      <c r="D1084" s="31">
        <v>7</v>
      </c>
      <c r="E1084" t="s">
        <v>52</v>
      </c>
      <c r="F1084" t="s">
        <v>429</v>
      </c>
      <c r="G1084" s="30">
        <v>43126</v>
      </c>
      <c r="H1084" s="30">
        <v>43126</v>
      </c>
      <c r="I1084" s="31">
        <v>42</v>
      </c>
      <c r="J1084" t="s">
        <v>44</v>
      </c>
      <c r="L1084" t="s">
        <v>54</v>
      </c>
      <c r="M1084" t="s">
        <v>38</v>
      </c>
      <c r="P1084" t="s">
        <v>26</v>
      </c>
      <c r="Q1084" t="s">
        <v>55</v>
      </c>
      <c r="W1084" s="32">
        <v>-1581</v>
      </c>
      <c r="X1084" t="s">
        <v>435</v>
      </c>
      <c r="Y1084" t="s">
        <v>57</v>
      </c>
      <c r="Z1084" t="s">
        <v>57</v>
      </c>
    </row>
    <row r="1085" spans="1:26" x14ac:dyDescent="0.3">
      <c r="A1085" t="s">
        <v>26</v>
      </c>
      <c r="B1085" t="s">
        <v>27</v>
      </c>
      <c r="C1085" s="31">
        <v>2018</v>
      </c>
      <c r="D1085" s="31">
        <v>7</v>
      </c>
      <c r="E1085" t="s">
        <v>52</v>
      </c>
      <c r="F1085" t="s">
        <v>429</v>
      </c>
      <c r="G1085" s="30">
        <v>43126</v>
      </c>
      <c r="H1085" s="30">
        <v>43126</v>
      </c>
      <c r="I1085" s="31">
        <v>43</v>
      </c>
      <c r="J1085" t="s">
        <v>44</v>
      </c>
      <c r="L1085" t="s">
        <v>54</v>
      </c>
      <c r="M1085" t="s">
        <v>38</v>
      </c>
      <c r="P1085" t="s">
        <v>26</v>
      </c>
      <c r="Q1085" t="s">
        <v>55</v>
      </c>
      <c r="W1085" s="32">
        <v>-3349</v>
      </c>
      <c r="X1085" t="s">
        <v>436</v>
      </c>
      <c r="Y1085" t="s">
        <v>57</v>
      </c>
      <c r="Z1085" t="s">
        <v>57</v>
      </c>
    </row>
    <row r="1086" spans="1:26" x14ac:dyDescent="0.3">
      <c r="A1086" t="s">
        <v>26</v>
      </c>
      <c r="B1086" t="s">
        <v>27</v>
      </c>
      <c r="C1086" s="31">
        <v>2018</v>
      </c>
      <c r="D1086" s="31">
        <v>7</v>
      </c>
      <c r="E1086" t="s">
        <v>52</v>
      </c>
      <c r="F1086" t="s">
        <v>429</v>
      </c>
      <c r="G1086" s="30">
        <v>43126</v>
      </c>
      <c r="H1086" s="30">
        <v>43126</v>
      </c>
      <c r="I1086" s="31">
        <v>44</v>
      </c>
      <c r="J1086" t="s">
        <v>44</v>
      </c>
      <c r="L1086" t="s">
        <v>54</v>
      </c>
      <c r="M1086" t="s">
        <v>38</v>
      </c>
      <c r="P1086" t="s">
        <v>26</v>
      </c>
      <c r="Q1086" t="s">
        <v>55</v>
      </c>
      <c r="W1086" s="32">
        <v>-1567</v>
      </c>
      <c r="X1086" t="s">
        <v>437</v>
      </c>
      <c r="Y1086" t="s">
        <v>57</v>
      </c>
      <c r="Z1086" t="s">
        <v>57</v>
      </c>
    </row>
    <row r="1087" spans="1:26" x14ac:dyDescent="0.3">
      <c r="A1087" t="s">
        <v>26</v>
      </c>
      <c r="B1087" t="s">
        <v>27</v>
      </c>
      <c r="C1087" s="31">
        <v>2018</v>
      </c>
      <c r="D1087" s="31">
        <v>7</v>
      </c>
      <c r="E1087" t="s">
        <v>52</v>
      </c>
      <c r="F1087" t="s">
        <v>429</v>
      </c>
      <c r="G1087" s="30">
        <v>43126</v>
      </c>
      <c r="H1087" s="30">
        <v>43126</v>
      </c>
      <c r="I1087" s="31">
        <v>45</v>
      </c>
      <c r="J1087" t="s">
        <v>44</v>
      </c>
      <c r="L1087" t="s">
        <v>54</v>
      </c>
      <c r="M1087" t="s">
        <v>38</v>
      </c>
      <c r="P1087" t="s">
        <v>26</v>
      </c>
      <c r="Q1087" t="s">
        <v>55</v>
      </c>
      <c r="W1087" s="32">
        <v>-2209</v>
      </c>
      <c r="X1087" t="s">
        <v>438</v>
      </c>
      <c r="Y1087" t="s">
        <v>57</v>
      </c>
      <c r="Z1087" t="s">
        <v>57</v>
      </c>
    </row>
    <row r="1088" spans="1:26" x14ac:dyDescent="0.3">
      <c r="A1088" t="s">
        <v>26</v>
      </c>
      <c r="B1088" t="s">
        <v>27</v>
      </c>
      <c r="C1088" s="31">
        <v>2018</v>
      </c>
      <c r="D1088" s="31">
        <v>7</v>
      </c>
      <c r="E1088" t="s">
        <v>52</v>
      </c>
      <c r="F1088" t="s">
        <v>457</v>
      </c>
      <c r="G1088" s="30">
        <v>43127</v>
      </c>
      <c r="H1088" s="30">
        <v>43127</v>
      </c>
      <c r="I1088" s="31">
        <v>50</v>
      </c>
      <c r="J1088" t="s">
        <v>44</v>
      </c>
      <c r="L1088" t="s">
        <v>54</v>
      </c>
      <c r="M1088" t="s">
        <v>38</v>
      </c>
      <c r="P1088" t="s">
        <v>26</v>
      </c>
      <c r="Q1088" t="s">
        <v>55</v>
      </c>
      <c r="W1088" s="32">
        <v>1581</v>
      </c>
      <c r="X1088" t="s">
        <v>435</v>
      </c>
      <c r="Y1088" t="s">
        <v>57</v>
      </c>
      <c r="Z1088" t="s">
        <v>70</v>
      </c>
    </row>
    <row r="1089" spans="1:26" x14ac:dyDescent="0.3">
      <c r="A1089" t="s">
        <v>26</v>
      </c>
      <c r="B1089" t="s">
        <v>27</v>
      </c>
      <c r="C1089" s="31">
        <v>2018</v>
      </c>
      <c r="D1089" s="31">
        <v>7</v>
      </c>
      <c r="E1089" t="s">
        <v>52</v>
      </c>
      <c r="F1089" t="s">
        <v>457</v>
      </c>
      <c r="G1089" s="30">
        <v>43127</v>
      </c>
      <c r="H1089" s="30">
        <v>43127</v>
      </c>
      <c r="I1089" s="31">
        <v>51</v>
      </c>
      <c r="J1089" t="s">
        <v>44</v>
      </c>
      <c r="L1089" t="s">
        <v>54</v>
      </c>
      <c r="M1089" t="s">
        <v>38</v>
      </c>
      <c r="P1089" t="s">
        <v>26</v>
      </c>
      <c r="Q1089" t="s">
        <v>55</v>
      </c>
      <c r="W1089" s="32">
        <v>3349</v>
      </c>
      <c r="X1089" t="s">
        <v>436</v>
      </c>
      <c r="Y1089" t="s">
        <v>57</v>
      </c>
      <c r="Z1089" t="s">
        <v>70</v>
      </c>
    </row>
    <row r="1090" spans="1:26" x14ac:dyDescent="0.3">
      <c r="A1090" t="s">
        <v>26</v>
      </c>
      <c r="B1090" t="s">
        <v>27</v>
      </c>
      <c r="C1090" s="31">
        <v>2018</v>
      </c>
      <c r="D1090" s="31">
        <v>7</v>
      </c>
      <c r="E1090" t="s">
        <v>52</v>
      </c>
      <c r="F1090" t="s">
        <v>457</v>
      </c>
      <c r="G1090" s="30">
        <v>43127</v>
      </c>
      <c r="H1090" s="30">
        <v>43127</v>
      </c>
      <c r="I1090" s="31">
        <v>52</v>
      </c>
      <c r="J1090" t="s">
        <v>44</v>
      </c>
      <c r="L1090" t="s">
        <v>54</v>
      </c>
      <c r="M1090" t="s">
        <v>38</v>
      </c>
      <c r="P1090" t="s">
        <v>26</v>
      </c>
      <c r="Q1090" t="s">
        <v>55</v>
      </c>
      <c r="W1090" s="32">
        <v>2209</v>
      </c>
      <c r="X1090" t="s">
        <v>438</v>
      </c>
      <c r="Y1090" t="s">
        <v>57</v>
      </c>
      <c r="Z1090" t="s">
        <v>70</v>
      </c>
    </row>
    <row r="1091" spans="1:26" x14ac:dyDescent="0.3">
      <c r="A1091" t="s">
        <v>26</v>
      </c>
      <c r="B1091" t="s">
        <v>27</v>
      </c>
      <c r="C1091" s="31">
        <v>2018</v>
      </c>
      <c r="D1091" s="31">
        <v>7</v>
      </c>
      <c r="E1091" t="s">
        <v>52</v>
      </c>
      <c r="F1091" t="s">
        <v>457</v>
      </c>
      <c r="G1091" s="30">
        <v>43127</v>
      </c>
      <c r="H1091" s="30">
        <v>43127</v>
      </c>
      <c r="I1091" s="31">
        <v>81</v>
      </c>
      <c r="J1091" t="s">
        <v>44</v>
      </c>
      <c r="L1091" t="s">
        <v>54</v>
      </c>
      <c r="M1091" t="s">
        <v>38</v>
      </c>
      <c r="P1091" t="s">
        <v>26</v>
      </c>
      <c r="Q1091" t="s">
        <v>55</v>
      </c>
      <c r="W1091" s="32">
        <v>1567</v>
      </c>
      <c r="X1091" t="s">
        <v>437</v>
      </c>
      <c r="Y1091" t="s">
        <v>57</v>
      </c>
      <c r="Z1091" t="s">
        <v>70</v>
      </c>
    </row>
    <row r="1092" spans="1:26" x14ac:dyDescent="0.3">
      <c r="A1092" t="s">
        <v>26</v>
      </c>
      <c r="B1092" t="s">
        <v>27</v>
      </c>
      <c r="C1092" s="31">
        <v>2018</v>
      </c>
      <c r="D1092" s="31">
        <v>7</v>
      </c>
      <c r="E1092" t="s">
        <v>52</v>
      </c>
      <c r="F1092" t="s">
        <v>457</v>
      </c>
      <c r="G1092" s="30">
        <v>43127</v>
      </c>
      <c r="H1092" s="30">
        <v>43127</v>
      </c>
      <c r="I1092" s="31">
        <v>83</v>
      </c>
      <c r="J1092" t="s">
        <v>44</v>
      </c>
      <c r="L1092" t="s">
        <v>54</v>
      </c>
      <c r="M1092" t="s">
        <v>38</v>
      </c>
      <c r="P1092" t="s">
        <v>26</v>
      </c>
      <c r="Q1092" t="s">
        <v>55</v>
      </c>
      <c r="W1092" s="32">
        <v>994</v>
      </c>
      <c r="X1092" t="s">
        <v>430</v>
      </c>
      <c r="Y1092" t="s">
        <v>57</v>
      </c>
      <c r="Z1092" t="s">
        <v>70</v>
      </c>
    </row>
    <row r="1093" spans="1:26" x14ac:dyDescent="0.3">
      <c r="A1093" t="s">
        <v>26</v>
      </c>
      <c r="B1093" t="s">
        <v>27</v>
      </c>
      <c r="C1093" s="31">
        <v>2018</v>
      </c>
      <c r="D1093" s="31">
        <v>7</v>
      </c>
      <c r="E1093" t="s">
        <v>52</v>
      </c>
      <c r="F1093" t="s">
        <v>457</v>
      </c>
      <c r="G1093" s="30">
        <v>43127</v>
      </c>
      <c r="H1093" s="30">
        <v>43127</v>
      </c>
      <c r="I1093" s="31">
        <v>86</v>
      </c>
      <c r="J1093" t="s">
        <v>44</v>
      </c>
      <c r="L1093" t="s">
        <v>54</v>
      </c>
      <c r="M1093" t="s">
        <v>38</v>
      </c>
      <c r="P1093" t="s">
        <v>26</v>
      </c>
      <c r="Q1093" t="s">
        <v>55</v>
      </c>
      <c r="W1093" s="32">
        <v>1864</v>
      </c>
      <c r="X1093" t="s">
        <v>434</v>
      </c>
      <c r="Y1093" t="s">
        <v>57</v>
      </c>
      <c r="Z1093" t="s">
        <v>70</v>
      </c>
    </row>
    <row r="1094" spans="1:26" x14ac:dyDescent="0.3">
      <c r="A1094" t="s">
        <v>26</v>
      </c>
      <c r="B1094" t="s">
        <v>27</v>
      </c>
      <c r="C1094" s="31">
        <v>2018</v>
      </c>
      <c r="D1094" s="31">
        <v>7</v>
      </c>
      <c r="E1094" t="s">
        <v>52</v>
      </c>
      <c r="F1094" t="s">
        <v>457</v>
      </c>
      <c r="G1094" s="30">
        <v>43127</v>
      </c>
      <c r="H1094" s="30">
        <v>43127</v>
      </c>
      <c r="I1094" s="31">
        <v>89</v>
      </c>
      <c r="J1094" t="s">
        <v>44</v>
      </c>
      <c r="L1094" t="s">
        <v>54</v>
      </c>
      <c r="M1094" t="s">
        <v>38</v>
      </c>
      <c r="P1094" t="s">
        <v>26</v>
      </c>
      <c r="Q1094" t="s">
        <v>55</v>
      </c>
      <c r="W1094" s="32">
        <v>3497</v>
      </c>
      <c r="X1094" t="s">
        <v>431</v>
      </c>
      <c r="Y1094" t="s">
        <v>57</v>
      </c>
      <c r="Z1094" t="s">
        <v>70</v>
      </c>
    </row>
    <row r="1095" spans="1:26" x14ac:dyDescent="0.3">
      <c r="A1095" t="s">
        <v>26</v>
      </c>
      <c r="B1095" t="s">
        <v>27</v>
      </c>
      <c r="C1095" s="31">
        <v>2018</v>
      </c>
      <c r="D1095" s="31">
        <v>7</v>
      </c>
      <c r="E1095" t="s">
        <v>52</v>
      </c>
      <c r="F1095" t="s">
        <v>457</v>
      </c>
      <c r="G1095" s="30">
        <v>43127</v>
      </c>
      <c r="H1095" s="30">
        <v>43127</v>
      </c>
      <c r="I1095" s="31">
        <v>90</v>
      </c>
      <c r="J1095" t="s">
        <v>44</v>
      </c>
      <c r="L1095" t="s">
        <v>54</v>
      </c>
      <c r="M1095" t="s">
        <v>38</v>
      </c>
      <c r="P1095" t="s">
        <v>26</v>
      </c>
      <c r="Q1095" t="s">
        <v>55</v>
      </c>
      <c r="W1095" s="32">
        <v>1546</v>
      </c>
      <c r="X1095" t="s">
        <v>432</v>
      </c>
      <c r="Y1095" t="s">
        <v>57</v>
      </c>
      <c r="Z1095" t="s">
        <v>70</v>
      </c>
    </row>
    <row r="1096" spans="1:26" x14ac:dyDescent="0.3">
      <c r="A1096" t="s">
        <v>26</v>
      </c>
      <c r="B1096" t="s">
        <v>27</v>
      </c>
      <c r="C1096" s="31">
        <v>2018</v>
      </c>
      <c r="D1096" s="31">
        <v>7</v>
      </c>
      <c r="E1096" t="s">
        <v>52</v>
      </c>
      <c r="F1096" t="s">
        <v>457</v>
      </c>
      <c r="G1096" s="30">
        <v>43127</v>
      </c>
      <c r="H1096" s="30">
        <v>43127</v>
      </c>
      <c r="I1096" s="31">
        <v>91</v>
      </c>
      <c r="J1096" t="s">
        <v>44</v>
      </c>
      <c r="L1096" t="s">
        <v>54</v>
      </c>
      <c r="M1096" t="s">
        <v>38</v>
      </c>
      <c r="P1096" t="s">
        <v>26</v>
      </c>
      <c r="Q1096" t="s">
        <v>55</v>
      </c>
      <c r="W1096" s="32">
        <v>1355</v>
      </c>
      <c r="X1096" t="s">
        <v>433</v>
      </c>
      <c r="Y1096" t="s">
        <v>57</v>
      </c>
      <c r="Z1096" t="s">
        <v>70</v>
      </c>
    </row>
    <row r="1097" spans="1:26" x14ac:dyDescent="0.3">
      <c r="A1097" t="s">
        <v>26</v>
      </c>
      <c r="B1097" t="s">
        <v>27</v>
      </c>
      <c r="C1097" s="31">
        <v>2018</v>
      </c>
      <c r="D1097" s="31">
        <v>8</v>
      </c>
      <c r="E1097" t="s">
        <v>52</v>
      </c>
      <c r="F1097" t="s">
        <v>462</v>
      </c>
      <c r="G1097" s="30">
        <v>43138</v>
      </c>
      <c r="H1097" s="30">
        <v>43138</v>
      </c>
      <c r="I1097" s="31">
        <v>4</v>
      </c>
      <c r="J1097" t="s">
        <v>44</v>
      </c>
      <c r="L1097" t="s">
        <v>54</v>
      </c>
      <c r="M1097" t="s">
        <v>38</v>
      </c>
      <c r="P1097" t="s">
        <v>26</v>
      </c>
      <c r="Q1097" t="s">
        <v>55</v>
      </c>
      <c r="W1097" s="32">
        <v>1146</v>
      </c>
      <c r="X1097" t="s">
        <v>389</v>
      </c>
      <c r="Y1097" t="s">
        <v>57</v>
      </c>
      <c r="Z1097" t="s">
        <v>70</v>
      </c>
    </row>
    <row r="1098" spans="1:26" x14ac:dyDescent="0.3">
      <c r="A1098" t="s">
        <v>26</v>
      </c>
      <c r="B1098" t="s">
        <v>27</v>
      </c>
      <c r="C1098" s="31">
        <v>2018</v>
      </c>
      <c r="D1098" s="31">
        <v>8</v>
      </c>
      <c r="E1098" t="s">
        <v>52</v>
      </c>
      <c r="F1098" t="s">
        <v>463</v>
      </c>
      <c r="G1098" s="30">
        <v>43139</v>
      </c>
      <c r="H1098" s="30">
        <v>43139</v>
      </c>
      <c r="I1098" s="31">
        <v>41</v>
      </c>
      <c r="J1098" t="s">
        <v>44</v>
      </c>
      <c r="L1098" t="s">
        <v>54</v>
      </c>
      <c r="M1098" t="s">
        <v>38</v>
      </c>
      <c r="P1098" t="s">
        <v>26</v>
      </c>
      <c r="Q1098" t="s">
        <v>55</v>
      </c>
      <c r="W1098" s="32">
        <v>-5571</v>
      </c>
      <c r="X1098" t="s">
        <v>464</v>
      </c>
      <c r="Y1098" t="s">
        <v>57</v>
      </c>
      <c r="Z1098" t="s">
        <v>57</v>
      </c>
    </row>
    <row r="1099" spans="1:26" x14ac:dyDescent="0.3">
      <c r="A1099" t="s">
        <v>26</v>
      </c>
      <c r="B1099" t="s">
        <v>27</v>
      </c>
      <c r="C1099" s="31">
        <v>2018</v>
      </c>
      <c r="D1099" s="31">
        <v>8</v>
      </c>
      <c r="E1099" t="s">
        <v>52</v>
      </c>
      <c r="F1099" t="s">
        <v>463</v>
      </c>
      <c r="G1099" s="30">
        <v>43139</v>
      </c>
      <c r="H1099" s="30">
        <v>43139</v>
      </c>
      <c r="I1099" s="31">
        <v>42</v>
      </c>
      <c r="J1099" t="s">
        <v>44</v>
      </c>
      <c r="L1099" t="s">
        <v>54</v>
      </c>
      <c r="M1099" t="s">
        <v>38</v>
      </c>
      <c r="P1099" t="s">
        <v>26</v>
      </c>
      <c r="Q1099" t="s">
        <v>55</v>
      </c>
      <c r="W1099" s="32">
        <v>-3228</v>
      </c>
      <c r="X1099" t="s">
        <v>465</v>
      </c>
      <c r="Y1099" t="s">
        <v>57</v>
      </c>
      <c r="Z1099" t="s">
        <v>57</v>
      </c>
    </row>
    <row r="1100" spans="1:26" x14ac:dyDescent="0.3">
      <c r="A1100" t="s">
        <v>26</v>
      </c>
      <c r="B1100" t="s">
        <v>27</v>
      </c>
      <c r="C1100" s="31">
        <v>2018</v>
      </c>
      <c r="D1100" s="31">
        <v>8</v>
      </c>
      <c r="E1100" t="s">
        <v>52</v>
      </c>
      <c r="F1100" t="s">
        <v>463</v>
      </c>
      <c r="G1100" s="30">
        <v>43139</v>
      </c>
      <c r="H1100" s="30">
        <v>43139</v>
      </c>
      <c r="I1100" s="31">
        <v>43</v>
      </c>
      <c r="J1100" t="s">
        <v>44</v>
      </c>
      <c r="L1100" t="s">
        <v>54</v>
      </c>
      <c r="M1100" t="s">
        <v>38</v>
      </c>
      <c r="P1100" t="s">
        <v>26</v>
      </c>
      <c r="Q1100" t="s">
        <v>55</v>
      </c>
      <c r="W1100" s="32">
        <v>-2189</v>
      </c>
      <c r="X1100" t="s">
        <v>466</v>
      </c>
      <c r="Y1100" t="s">
        <v>57</v>
      </c>
      <c r="Z1100" t="s">
        <v>57</v>
      </c>
    </row>
    <row r="1101" spans="1:26" x14ac:dyDescent="0.3">
      <c r="A1101" t="s">
        <v>26</v>
      </c>
      <c r="B1101" t="s">
        <v>27</v>
      </c>
      <c r="C1101" s="31">
        <v>2018</v>
      </c>
      <c r="D1101" s="31">
        <v>8</v>
      </c>
      <c r="E1101" t="s">
        <v>52</v>
      </c>
      <c r="F1101" t="s">
        <v>463</v>
      </c>
      <c r="G1101" s="30">
        <v>43139</v>
      </c>
      <c r="H1101" s="30">
        <v>43139</v>
      </c>
      <c r="I1101" s="31">
        <v>44</v>
      </c>
      <c r="J1101" t="s">
        <v>44</v>
      </c>
      <c r="L1101" t="s">
        <v>54</v>
      </c>
      <c r="M1101" t="s">
        <v>38</v>
      </c>
      <c r="P1101" t="s">
        <v>26</v>
      </c>
      <c r="Q1101" t="s">
        <v>55</v>
      </c>
      <c r="W1101" s="32">
        <v>-1829</v>
      </c>
      <c r="X1101" t="s">
        <v>467</v>
      </c>
      <c r="Y1101" t="s">
        <v>57</v>
      </c>
      <c r="Z1101" t="s">
        <v>57</v>
      </c>
    </row>
    <row r="1102" spans="1:26" x14ac:dyDescent="0.3">
      <c r="A1102" t="s">
        <v>26</v>
      </c>
      <c r="B1102" t="s">
        <v>27</v>
      </c>
      <c r="C1102" s="31">
        <v>2018</v>
      </c>
      <c r="D1102" s="31">
        <v>8</v>
      </c>
      <c r="E1102" t="s">
        <v>52</v>
      </c>
      <c r="F1102" t="s">
        <v>463</v>
      </c>
      <c r="G1102" s="30">
        <v>43139</v>
      </c>
      <c r="H1102" s="30">
        <v>43139</v>
      </c>
      <c r="I1102" s="31">
        <v>45</v>
      </c>
      <c r="J1102" t="s">
        <v>44</v>
      </c>
      <c r="L1102" t="s">
        <v>54</v>
      </c>
      <c r="M1102" t="s">
        <v>38</v>
      </c>
      <c r="P1102" t="s">
        <v>26</v>
      </c>
      <c r="Q1102" t="s">
        <v>55</v>
      </c>
      <c r="W1102" s="32">
        <v>-1998</v>
      </c>
      <c r="X1102" t="s">
        <v>468</v>
      </c>
      <c r="Y1102" t="s">
        <v>57</v>
      </c>
      <c r="Z1102" t="s">
        <v>57</v>
      </c>
    </row>
    <row r="1103" spans="1:26" x14ac:dyDescent="0.3">
      <c r="A1103" t="s">
        <v>26</v>
      </c>
      <c r="B1103" t="s">
        <v>27</v>
      </c>
      <c r="C1103" s="31">
        <v>2018</v>
      </c>
      <c r="D1103" s="31">
        <v>8</v>
      </c>
      <c r="E1103" t="s">
        <v>52</v>
      </c>
      <c r="F1103" t="s">
        <v>480</v>
      </c>
      <c r="G1103" s="30">
        <v>43140</v>
      </c>
      <c r="H1103" s="30">
        <v>43140</v>
      </c>
      <c r="I1103" s="31">
        <v>64</v>
      </c>
      <c r="J1103" t="s">
        <v>44</v>
      </c>
      <c r="L1103" t="s">
        <v>54</v>
      </c>
      <c r="M1103" t="s">
        <v>38</v>
      </c>
      <c r="P1103" t="s">
        <v>26</v>
      </c>
      <c r="Q1103" t="s">
        <v>55</v>
      </c>
      <c r="W1103" s="32">
        <v>2189</v>
      </c>
      <c r="X1103" t="s">
        <v>466</v>
      </c>
      <c r="Y1103" t="s">
        <v>57</v>
      </c>
      <c r="Z1103" t="s">
        <v>70</v>
      </c>
    </row>
    <row r="1104" spans="1:26" x14ac:dyDescent="0.3">
      <c r="A1104" t="s">
        <v>26</v>
      </c>
      <c r="B1104" t="s">
        <v>27</v>
      </c>
      <c r="C1104" s="31">
        <v>2018</v>
      </c>
      <c r="D1104" s="31">
        <v>8</v>
      </c>
      <c r="E1104" t="s">
        <v>52</v>
      </c>
      <c r="F1104" t="s">
        <v>480</v>
      </c>
      <c r="G1104" s="30">
        <v>43140</v>
      </c>
      <c r="H1104" s="30">
        <v>43140</v>
      </c>
      <c r="I1104" s="31">
        <v>73</v>
      </c>
      <c r="J1104" t="s">
        <v>44</v>
      </c>
      <c r="L1104" t="s">
        <v>54</v>
      </c>
      <c r="M1104" t="s">
        <v>38</v>
      </c>
      <c r="P1104" t="s">
        <v>26</v>
      </c>
      <c r="Q1104" t="s">
        <v>55</v>
      </c>
      <c r="W1104" s="32">
        <v>5571</v>
      </c>
      <c r="X1104" t="s">
        <v>464</v>
      </c>
      <c r="Y1104" t="s">
        <v>57</v>
      </c>
      <c r="Z1104" t="s">
        <v>70</v>
      </c>
    </row>
    <row r="1105" spans="1:26" x14ac:dyDescent="0.3">
      <c r="A1105" t="s">
        <v>26</v>
      </c>
      <c r="B1105" t="s">
        <v>27</v>
      </c>
      <c r="C1105" s="31">
        <v>2018</v>
      </c>
      <c r="D1105" s="31">
        <v>8</v>
      </c>
      <c r="E1105" t="s">
        <v>52</v>
      </c>
      <c r="F1105" t="s">
        <v>480</v>
      </c>
      <c r="G1105" s="30">
        <v>43140</v>
      </c>
      <c r="H1105" s="30">
        <v>43140</v>
      </c>
      <c r="I1105" s="31">
        <v>74</v>
      </c>
      <c r="J1105" t="s">
        <v>44</v>
      </c>
      <c r="L1105" t="s">
        <v>54</v>
      </c>
      <c r="M1105" t="s">
        <v>38</v>
      </c>
      <c r="P1105" t="s">
        <v>26</v>
      </c>
      <c r="Q1105" t="s">
        <v>55</v>
      </c>
      <c r="W1105" s="32">
        <v>3228</v>
      </c>
      <c r="X1105" t="s">
        <v>465</v>
      </c>
      <c r="Y1105" t="s">
        <v>57</v>
      </c>
      <c r="Z1105" t="s">
        <v>70</v>
      </c>
    </row>
    <row r="1106" spans="1:26" x14ac:dyDescent="0.3">
      <c r="A1106" t="s">
        <v>26</v>
      </c>
      <c r="B1106" t="s">
        <v>27</v>
      </c>
      <c r="C1106" s="31">
        <v>2018</v>
      </c>
      <c r="D1106" s="31">
        <v>8</v>
      </c>
      <c r="E1106" t="s">
        <v>52</v>
      </c>
      <c r="F1106" t="s">
        <v>480</v>
      </c>
      <c r="G1106" s="30">
        <v>43140</v>
      </c>
      <c r="H1106" s="30">
        <v>43140</v>
      </c>
      <c r="I1106" s="31">
        <v>75</v>
      </c>
      <c r="J1106" t="s">
        <v>44</v>
      </c>
      <c r="L1106" t="s">
        <v>54</v>
      </c>
      <c r="M1106" t="s">
        <v>38</v>
      </c>
      <c r="P1106" t="s">
        <v>26</v>
      </c>
      <c r="Q1106" t="s">
        <v>55</v>
      </c>
      <c r="W1106" s="32">
        <v>1829</v>
      </c>
      <c r="X1106" t="s">
        <v>467</v>
      </c>
      <c r="Y1106" t="s">
        <v>57</v>
      </c>
      <c r="Z1106" t="s">
        <v>70</v>
      </c>
    </row>
    <row r="1107" spans="1:26" x14ac:dyDescent="0.3">
      <c r="A1107" t="s">
        <v>26</v>
      </c>
      <c r="B1107" t="s">
        <v>27</v>
      </c>
      <c r="C1107" s="31">
        <v>2018</v>
      </c>
      <c r="D1107" s="31">
        <v>8</v>
      </c>
      <c r="E1107" t="s">
        <v>52</v>
      </c>
      <c r="F1107" t="s">
        <v>480</v>
      </c>
      <c r="G1107" s="30">
        <v>43140</v>
      </c>
      <c r="H1107" s="30">
        <v>43140</v>
      </c>
      <c r="I1107" s="31">
        <v>76</v>
      </c>
      <c r="J1107" t="s">
        <v>44</v>
      </c>
      <c r="L1107" t="s">
        <v>54</v>
      </c>
      <c r="M1107" t="s">
        <v>38</v>
      </c>
      <c r="P1107" t="s">
        <v>26</v>
      </c>
      <c r="Q1107" t="s">
        <v>55</v>
      </c>
      <c r="W1107" s="32">
        <v>1998</v>
      </c>
      <c r="X1107" t="s">
        <v>468</v>
      </c>
      <c r="Y1107" t="s">
        <v>57</v>
      </c>
      <c r="Z1107" t="s">
        <v>70</v>
      </c>
    </row>
    <row r="1108" spans="1:26" x14ac:dyDescent="0.3">
      <c r="A1108" t="s">
        <v>26</v>
      </c>
      <c r="B1108" t="s">
        <v>27</v>
      </c>
      <c r="C1108" s="31">
        <v>2018</v>
      </c>
      <c r="D1108" s="31">
        <v>8</v>
      </c>
      <c r="E1108" t="s">
        <v>52</v>
      </c>
      <c r="F1108" t="s">
        <v>484</v>
      </c>
      <c r="G1108" s="30">
        <v>43146</v>
      </c>
      <c r="H1108" s="30">
        <v>43146</v>
      </c>
      <c r="I1108" s="31">
        <v>1</v>
      </c>
      <c r="J1108" t="s">
        <v>44</v>
      </c>
      <c r="L1108" t="s">
        <v>54</v>
      </c>
      <c r="M1108" t="s">
        <v>38</v>
      </c>
      <c r="P1108" t="s">
        <v>26</v>
      </c>
      <c r="Q1108" t="s">
        <v>55</v>
      </c>
      <c r="W1108" s="32">
        <v>-2800</v>
      </c>
      <c r="X1108" t="s">
        <v>485</v>
      </c>
      <c r="Y1108" t="s">
        <v>57</v>
      </c>
      <c r="Z1108" t="s">
        <v>57</v>
      </c>
    </row>
    <row r="1109" spans="1:26" x14ac:dyDescent="0.3">
      <c r="A1109" t="s">
        <v>26</v>
      </c>
      <c r="B1109" t="s">
        <v>27</v>
      </c>
      <c r="C1109" s="31">
        <v>2018</v>
      </c>
      <c r="D1109" s="31">
        <v>8</v>
      </c>
      <c r="E1109" t="s">
        <v>52</v>
      </c>
      <c r="F1109" t="s">
        <v>484</v>
      </c>
      <c r="G1109" s="30">
        <v>43146</v>
      </c>
      <c r="H1109" s="30">
        <v>43146</v>
      </c>
      <c r="I1109" s="31">
        <v>2</v>
      </c>
      <c r="J1109" t="s">
        <v>44</v>
      </c>
      <c r="L1109" t="s">
        <v>54</v>
      </c>
      <c r="M1109" t="s">
        <v>38</v>
      </c>
      <c r="P1109" t="s">
        <v>26</v>
      </c>
      <c r="Q1109" t="s">
        <v>55</v>
      </c>
      <c r="W1109" s="32">
        <v>-2239</v>
      </c>
      <c r="X1109" t="s">
        <v>486</v>
      </c>
      <c r="Y1109" t="s">
        <v>57</v>
      </c>
      <c r="Z1109" t="s">
        <v>57</v>
      </c>
    </row>
    <row r="1110" spans="1:26" x14ac:dyDescent="0.3">
      <c r="A1110" t="s">
        <v>26</v>
      </c>
      <c r="B1110" t="s">
        <v>27</v>
      </c>
      <c r="C1110" s="31">
        <v>2018</v>
      </c>
      <c r="D1110" s="31">
        <v>8</v>
      </c>
      <c r="E1110" t="s">
        <v>52</v>
      </c>
      <c r="F1110" t="s">
        <v>491</v>
      </c>
      <c r="G1110" s="30">
        <v>43146</v>
      </c>
      <c r="H1110" s="30">
        <v>43146</v>
      </c>
      <c r="I1110" s="31">
        <v>36</v>
      </c>
      <c r="J1110" t="s">
        <v>44</v>
      </c>
      <c r="L1110" t="s">
        <v>54</v>
      </c>
      <c r="M1110" t="s">
        <v>38</v>
      </c>
      <c r="P1110" t="s">
        <v>26</v>
      </c>
      <c r="Q1110" t="s">
        <v>55</v>
      </c>
      <c r="W1110" s="32">
        <v>2800</v>
      </c>
      <c r="X1110" t="s">
        <v>485</v>
      </c>
      <c r="Y1110" t="s">
        <v>57</v>
      </c>
      <c r="Z1110" t="s">
        <v>70</v>
      </c>
    </row>
    <row r="1111" spans="1:26" x14ac:dyDescent="0.3">
      <c r="A1111" t="s">
        <v>26</v>
      </c>
      <c r="B1111" t="s">
        <v>27</v>
      </c>
      <c r="C1111" s="31">
        <v>2018</v>
      </c>
      <c r="D1111" s="31">
        <v>8</v>
      </c>
      <c r="E1111" t="s">
        <v>52</v>
      </c>
      <c r="F1111" t="s">
        <v>491</v>
      </c>
      <c r="G1111" s="30">
        <v>43146</v>
      </c>
      <c r="H1111" s="30">
        <v>43146</v>
      </c>
      <c r="I1111" s="31">
        <v>39</v>
      </c>
      <c r="J1111" t="s">
        <v>44</v>
      </c>
      <c r="L1111" t="s">
        <v>54</v>
      </c>
      <c r="M1111" t="s">
        <v>38</v>
      </c>
      <c r="P1111" t="s">
        <v>26</v>
      </c>
      <c r="Q1111" t="s">
        <v>55</v>
      </c>
      <c r="W1111" s="32">
        <v>2239</v>
      </c>
      <c r="X1111" t="s">
        <v>486</v>
      </c>
      <c r="Y1111" t="s">
        <v>57</v>
      </c>
      <c r="Z1111" t="s">
        <v>70</v>
      </c>
    </row>
    <row r="1112" spans="1:26" x14ac:dyDescent="0.3">
      <c r="A1112" t="s">
        <v>26</v>
      </c>
      <c r="B1112" t="s">
        <v>27</v>
      </c>
      <c r="C1112" s="31">
        <v>2018</v>
      </c>
      <c r="D1112" s="31">
        <v>8</v>
      </c>
      <c r="E1112" t="s">
        <v>52</v>
      </c>
      <c r="F1112" t="s">
        <v>492</v>
      </c>
      <c r="G1112" s="30">
        <v>43147</v>
      </c>
      <c r="H1112" s="30">
        <v>43147</v>
      </c>
      <c r="I1112" s="31">
        <v>40</v>
      </c>
      <c r="J1112" t="s">
        <v>44</v>
      </c>
      <c r="L1112" t="s">
        <v>54</v>
      </c>
      <c r="M1112" t="s">
        <v>38</v>
      </c>
      <c r="P1112" t="s">
        <v>26</v>
      </c>
      <c r="Q1112" t="s">
        <v>55</v>
      </c>
      <c r="W1112" s="32">
        <v>-994</v>
      </c>
      <c r="X1112" t="s">
        <v>493</v>
      </c>
      <c r="Y1112" t="s">
        <v>57</v>
      </c>
      <c r="Z1112" t="s">
        <v>57</v>
      </c>
    </row>
    <row r="1113" spans="1:26" x14ac:dyDescent="0.3">
      <c r="A1113" t="s">
        <v>26</v>
      </c>
      <c r="B1113" t="s">
        <v>27</v>
      </c>
      <c r="C1113" s="31">
        <v>2018</v>
      </c>
      <c r="D1113" s="31">
        <v>8</v>
      </c>
      <c r="E1113" t="s">
        <v>52</v>
      </c>
      <c r="F1113" t="s">
        <v>496</v>
      </c>
      <c r="G1113" s="30">
        <v>43148</v>
      </c>
      <c r="H1113" s="30">
        <v>43148</v>
      </c>
      <c r="I1113" s="31">
        <v>62</v>
      </c>
      <c r="J1113" t="s">
        <v>44</v>
      </c>
      <c r="L1113" t="s">
        <v>54</v>
      </c>
      <c r="M1113" t="s">
        <v>38</v>
      </c>
      <c r="P1113" t="s">
        <v>26</v>
      </c>
      <c r="Q1113" t="s">
        <v>55</v>
      </c>
      <c r="W1113" s="32">
        <v>994</v>
      </c>
      <c r="X1113" t="s">
        <v>493</v>
      </c>
      <c r="Y1113" t="s">
        <v>57</v>
      </c>
      <c r="Z1113" t="s">
        <v>70</v>
      </c>
    </row>
    <row r="1114" spans="1:26" x14ac:dyDescent="0.3">
      <c r="A1114" t="s">
        <v>26</v>
      </c>
      <c r="B1114" t="s">
        <v>27</v>
      </c>
      <c r="C1114" s="31">
        <v>2018</v>
      </c>
      <c r="D1114" s="31">
        <v>9</v>
      </c>
      <c r="E1114" t="s">
        <v>52</v>
      </c>
      <c r="F1114" t="s">
        <v>497</v>
      </c>
      <c r="G1114" s="30">
        <v>43175</v>
      </c>
      <c r="H1114" s="30">
        <v>43175</v>
      </c>
      <c r="I1114" s="31">
        <v>6</v>
      </c>
      <c r="J1114" t="s">
        <v>44</v>
      </c>
      <c r="L1114" t="s">
        <v>54</v>
      </c>
      <c r="M1114" t="s">
        <v>38</v>
      </c>
      <c r="P1114" t="s">
        <v>26</v>
      </c>
      <c r="Q1114" t="s">
        <v>55</v>
      </c>
      <c r="W1114" s="32">
        <v>-2160</v>
      </c>
      <c r="X1114" t="s">
        <v>498</v>
      </c>
      <c r="Y1114" t="s">
        <v>57</v>
      </c>
      <c r="Z1114" t="s">
        <v>57</v>
      </c>
    </row>
    <row r="1115" spans="1:26" x14ac:dyDescent="0.3">
      <c r="A1115" t="s">
        <v>26</v>
      </c>
      <c r="B1115" t="s">
        <v>27</v>
      </c>
      <c r="C1115" s="31">
        <v>2018</v>
      </c>
      <c r="D1115" s="31">
        <v>9</v>
      </c>
      <c r="E1115" t="s">
        <v>52</v>
      </c>
      <c r="F1115" t="s">
        <v>501</v>
      </c>
      <c r="G1115" s="30">
        <v>43176</v>
      </c>
      <c r="H1115" s="30">
        <v>43176</v>
      </c>
      <c r="I1115" s="31">
        <v>87</v>
      </c>
      <c r="J1115" t="s">
        <v>44</v>
      </c>
      <c r="L1115" t="s">
        <v>54</v>
      </c>
      <c r="M1115" t="s">
        <v>38</v>
      </c>
      <c r="P1115" t="s">
        <v>26</v>
      </c>
      <c r="Q1115" t="s">
        <v>55</v>
      </c>
      <c r="W1115" s="32">
        <v>2160</v>
      </c>
      <c r="X1115" t="s">
        <v>498</v>
      </c>
      <c r="Y1115" t="s">
        <v>57</v>
      </c>
      <c r="Z1115" t="s">
        <v>70</v>
      </c>
    </row>
    <row r="1116" spans="1:26" x14ac:dyDescent="0.3">
      <c r="A1116" t="s">
        <v>26</v>
      </c>
      <c r="B1116" t="s">
        <v>27</v>
      </c>
      <c r="C1116" s="31">
        <v>2018</v>
      </c>
      <c r="D1116" s="31">
        <v>10</v>
      </c>
      <c r="E1116" t="s">
        <v>52</v>
      </c>
      <c r="F1116" t="s">
        <v>506</v>
      </c>
      <c r="G1116" s="30">
        <v>43195</v>
      </c>
      <c r="H1116" s="30">
        <v>43195</v>
      </c>
      <c r="I1116" s="31">
        <v>5</v>
      </c>
      <c r="J1116" t="s">
        <v>44</v>
      </c>
      <c r="L1116" t="s">
        <v>54</v>
      </c>
      <c r="M1116" t="s">
        <v>38</v>
      </c>
      <c r="P1116" t="s">
        <v>26</v>
      </c>
      <c r="Q1116" t="s">
        <v>55</v>
      </c>
      <c r="W1116" s="32">
        <v>-4837.5</v>
      </c>
      <c r="X1116" t="s">
        <v>507</v>
      </c>
      <c r="Y1116" t="s">
        <v>57</v>
      </c>
      <c r="Z1116" t="s">
        <v>57</v>
      </c>
    </row>
    <row r="1117" spans="1:26" x14ac:dyDescent="0.3">
      <c r="A1117" t="s">
        <v>26</v>
      </c>
      <c r="B1117" t="s">
        <v>27</v>
      </c>
      <c r="C1117" s="31">
        <v>2018</v>
      </c>
      <c r="D1117" s="31">
        <v>10</v>
      </c>
      <c r="E1117" t="s">
        <v>52</v>
      </c>
      <c r="F1117" t="s">
        <v>506</v>
      </c>
      <c r="G1117" s="30">
        <v>43195</v>
      </c>
      <c r="H1117" s="30">
        <v>43195</v>
      </c>
      <c r="I1117" s="31">
        <v>6</v>
      </c>
      <c r="J1117" t="s">
        <v>44</v>
      </c>
      <c r="L1117" t="s">
        <v>54</v>
      </c>
      <c r="M1117" t="s">
        <v>38</v>
      </c>
      <c r="P1117" t="s">
        <v>26</v>
      </c>
      <c r="Q1117" t="s">
        <v>55</v>
      </c>
      <c r="W1117" s="32">
        <v>-1100</v>
      </c>
      <c r="X1117" t="s">
        <v>508</v>
      </c>
      <c r="Y1117" t="s">
        <v>57</v>
      </c>
      <c r="Z1117" t="s">
        <v>57</v>
      </c>
    </row>
    <row r="1118" spans="1:26" x14ac:dyDescent="0.3">
      <c r="A1118" t="s">
        <v>26</v>
      </c>
      <c r="B1118" t="s">
        <v>27</v>
      </c>
      <c r="C1118" s="31">
        <v>2018</v>
      </c>
      <c r="D1118" s="31">
        <v>10</v>
      </c>
      <c r="E1118" t="s">
        <v>52</v>
      </c>
      <c r="F1118" t="s">
        <v>506</v>
      </c>
      <c r="G1118" s="30">
        <v>43195</v>
      </c>
      <c r="H1118" s="30">
        <v>43195</v>
      </c>
      <c r="I1118" s="31">
        <v>7</v>
      </c>
      <c r="J1118" t="s">
        <v>44</v>
      </c>
      <c r="L1118" t="s">
        <v>54</v>
      </c>
      <c r="M1118" t="s">
        <v>38</v>
      </c>
      <c r="P1118" t="s">
        <v>26</v>
      </c>
      <c r="Q1118" t="s">
        <v>55</v>
      </c>
      <c r="W1118" s="32">
        <v>-1528</v>
      </c>
      <c r="X1118" t="s">
        <v>509</v>
      </c>
      <c r="Y1118" t="s">
        <v>57</v>
      </c>
      <c r="Z1118" t="s">
        <v>57</v>
      </c>
    </row>
    <row r="1119" spans="1:26" x14ac:dyDescent="0.3">
      <c r="A1119" t="s">
        <v>26</v>
      </c>
      <c r="B1119" t="s">
        <v>27</v>
      </c>
      <c r="C1119" s="31">
        <v>2018</v>
      </c>
      <c r="D1119" s="31">
        <v>10</v>
      </c>
      <c r="E1119" t="s">
        <v>52</v>
      </c>
      <c r="F1119" t="s">
        <v>516</v>
      </c>
      <c r="G1119" s="30">
        <v>43196</v>
      </c>
      <c r="H1119" s="30">
        <v>43196</v>
      </c>
      <c r="I1119" s="31">
        <v>28</v>
      </c>
      <c r="J1119" t="s">
        <v>44</v>
      </c>
      <c r="L1119" t="s">
        <v>54</v>
      </c>
      <c r="M1119" t="s">
        <v>38</v>
      </c>
      <c r="P1119" t="s">
        <v>26</v>
      </c>
      <c r="Q1119" t="s">
        <v>55</v>
      </c>
      <c r="W1119" s="32">
        <v>4837.5</v>
      </c>
      <c r="X1119" t="s">
        <v>507</v>
      </c>
      <c r="Y1119" t="s">
        <v>57</v>
      </c>
      <c r="Z1119" t="s">
        <v>70</v>
      </c>
    </row>
    <row r="1120" spans="1:26" x14ac:dyDescent="0.3">
      <c r="A1120" t="s">
        <v>26</v>
      </c>
      <c r="B1120" t="s">
        <v>27</v>
      </c>
      <c r="C1120" s="31">
        <v>2018</v>
      </c>
      <c r="D1120" s="31">
        <v>10</v>
      </c>
      <c r="E1120" t="s">
        <v>52</v>
      </c>
      <c r="F1120" t="s">
        <v>516</v>
      </c>
      <c r="G1120" s="30">
        <v>43196</v>
      </c>
      <c r="H1120" s="30">
        <v>43196</v>
      </c>
      <c r="I1120" s="31">
        <v>29</v>
      </c>
      <c r="J1120" t="s">
        <v>44</v>
      </c>
      <c r="L1120" t="s">
        <v>54</v>
      </c>
      <c r="M1120" t="s">
        <v>38</v>
      </c>
      <c r="P1120" t="s">
        <v>26</v>
      </c>
      <c r="Q1120" t="s">
        <v>55</v>
      </c>
      <c r="W1120" s="32">
        <v>1100</v>
      </c>
      <c r="X1120" t="s">
        <v>508</v>
      </c>
      <c r="Y1120" t="s">
        <v>57</v>
      </c>
      <c r="Z1120" t="s">
        <v>70</v>
      </c>
    </row>
    <row r="1121" spans="1:26" x14ac:dyDescent="0.3">
      <c r="A1121" t="s">
        <v>26</v>
      </c>
      <c r="B1121" t="s">
        <v>27</v>
      </c>
      <c r="C1121" s="31">
        <v>2018</v>
      </c>
      <c r="D1121" s="31">
        <v>10</v>
      </c>
      <c r="E1121" t="s">
        <v>52</v>
      </c>
      <c r="F1121" t="s">
        <v>516</v>
      </c>
      <c r="G1121" s="30">
        <v>43196</v>
      </c>
      <c r="H1121" s="30">
        <v>43196</v>
      </c>
      <c r="I1121" s="31">
        <v>30</v>
      </c>
      <c r="J1121" t="s">
        <v>44</v>
      </c>
      <c r="L1121" t="s">
        <v>54</v>
      </c>
      <c r="M1121" t="s">
        <v>38</v>
      </c>
      <c r="P1121" t="s">
        <v>26</v>
      </c>
      <c r="Q1121" t="s">
        <v>55</v>
      </c>
      <c r="W1121" s="32">
        <v>1528</v>
      </c>
      <c r="X1121" t="s">
        <v>509</v>
      </c>
      <c r="Y1121" t="s">
        <v>57</v>
      </c>
      <c r="Z1121" t="s">
        <v>70</v>
      </c>
    </row>
    <row r="1122" spans="1:26" x14ac:dyDescent="0.3">
      <c r="A1122" t="s">
        <v>26</v>
      </c>
      <c r="B1122" t="s">
        <v>27</v>
      </c>
      <c r="C1122" s="31">
        <v>2018</v>
      </c>
      <c r="D1122" s="31">
        <v>10</v>
      </c>
      <c r="E1122" t="s">
        <v>52</v>
      </c>
      <c r="F1122" t="s">
        <v>517</v>
      </c>
      <c r="G1122" s="30">
        <v>43209</v>
      </c>
      <c r="H1122" s="30">
        <v>43209</v>
      </c>
      <c r="I1122" s="31">
        <v>3</v>
      </c>
      <c r="J1122" t="s">
        <v>44</v>
      </c>
      <c r="L1122" t="s">
        <v>54</v>
      </c>
      <c r="M1122" t="s">
        <v>38</v>
      </c>
      <c r="P1122" t="s">
        <v>26</v>
      </c>
      <c r="Q1122" t="s">
        <v>55</v>
      </c>
      <c r="W1122" s="32">
        <v>-2258</v>
      </c>
      <c r="X1122" t="s">
        <v>518</v>
      </c>
      <c r="Y1122" t="s">
        <v>57</v>
      </c>
      <c r="Z1122" t="s">
        <v>57</v>
      </c>
    </row>
    <row r="1123" spans="1:26" x14ac:dyDescent="0.3">
      <c r="A1123" t="s">
        <v>26</v>
      </c>
      <c r="B1123" t="s">
        <v>27</v>
      </c>
      <c r="C1123" s="31">
        <v>2018</v>
      </c>
      <c r="D1123" s="31">
        <v>10</v>
      </c>
      <c r="E1123" t="s">
        <v>52</v>
      </c>
      <c r="F1123" t="s">
        <v>517</v>
      </c>
      <c r="G1123" s="30">
        <v>43209</v>
      </c>
      <c r="H1123" s="30">
        <v>43209</v>
      </c>
      <c r="I1123" s="31">
        <v>4</v>
      </c>
      <c r="J1123" t="s">
        <v>44</v>
      </c>
      <c r="L1123" t="s">
        <v>54</v>
      </c>
      <c r="M1123" t="s">
        <v>38</v>
      </c>
      <c r="P1123" t="s">
        <v>26</v>
      </c>
      <c r="Q1123" t="s">
        <v>55</v>
      </c>
      <c r="W1123" s="32">
        <v>-1722.06</v>
      </c>
      <c r="X1123" t="s">
        <v>519</v>
      </c>
      <c r="Y1123" t="s">
        <v>57</v>
      </c>
      <c r="Z1123" t="s">
        <v>57</v>
      </c>
    </row>
    <row r="1124" spans="1:26" x14ac:dyDescent="0.3">
      <c r="A1124" t="s">
        <v>26</v>
      </c>
      <c r="B1124" t="s">
        <v>27</v>
      </c>
      <c r="C1124" s="31">
        <v>2018</v>
      </c>
      <c r="D1124" s="31">
        <v>10</v>
      </c>
      <c r="E1124" t="s">
        <v>52</v>
      </c>
      <c r="F1124" t="s">
        <v>524</v>
      </c>
      <c r="G1124" s="30">
        <v>43210</v>
      </c>
      <c r="H1124" s="30">
        <v>43210</v>
      </c>
      <c r="I1124" s="31">
        <v>48</v>
      </c>
      <c r="J1124" t="s">
        <v>44</v>
      </c>
      <c r="L1124" t="s">
        <v>54</v>
      </c>
      <c r="M1124" t="s">
        <v>38</v>
      </c>
      <c r="P1124" t="s">
        <v>26</v>
      </c>
      <c r="Q1124" t="s">
        <v>55</v>
      </c>
      <c r="W1124" s="32">
        <v>2258</v>
      </c>
      <c r="X1124" t="s">
        <v>518</v>
      </c>
      <c r="Y1124" t="s">
        <v>57</v>
      </c>
      <c r="Z1124" t="s">
        <v>70</v>
      </c>
    </row>
    <row r="1125" spans="1:26" x14ac:dyDescent="0.3">
      <c r="A1125" t="s">
        <v>26</v>
      </c>
      <c r="B1125" t="s">
        <v>27</v>
      </c>
      <c r="C1125" s="31">
        <v>2018</v>
      </c>
      <c r="D1125" s="31">
        <v>10</v>
      </c>
      <c r="E1125" t="s">
        <v>52</v>
      </c>
      <c r="F1125" t="s">
        <v>524</v>
      </c>
      <c r="G1125" s="30">
        <v>43210</v>
      </c>
      <c r="H1125" s="30">
        <v>43210</v>
      </c>
      <c r="I1125" s="31">
        <v>49</v>
      </c>
      <c r="J1125" t="s">
        <v>44</v>
      </c>
      <c r="L1125" t="s">
        <v>54</v>
      </c>
      <c r="M1125" t="s">
        <v>38</v>
      </c>
      <c r="P1125" t="s">
        <v>26</v>
      </c>
      <c r="Q1125" t="s">
        <v>55</v>
      </c>
      <c r="W1125" s="32">
        <v>1722.06</v>
      </c>
      <c r="X1125" t="s">
        <v>519</v>
      </c>
      <c r="Y1125" t="s">
        <v>57</v>
      </c>
      <c r="Z1125" t="s">
        <v>70</v>
      </c>
    </row>
    <row r="1126" spans="1:26" x14ac:dyDescent="0.3">
      <c r="A1126" t="s">
        <v>26</v>
      </c>
      <c r="B1126" t="s">
        <v>27</v>
      </c>
      <c r="C1126" s="31">
        <v>2018</v>
      </c>
      <c r="D1126" s="31">
        <v>11</v>
      </c>
      <c r="E1126" t="s">
        <v>52</v>
      </c>
      <c r="F1126" t="s">
        <v>525</v>
      </c>
      <c r="G1126" s="30">
        <v>43230</v>
      </c>
      <c r="H1126" s="30">
        <v>43230</v>
      </c>
      <c r="I1126" s="31">
        <v>1</v>
      </c>
      <c r="J1126" t="s">
        <v>44</v>
      </c>
      <c r="L1126" t="s">
        <v>54</v>
      </c>
      <c r="M1126" t="s">
        <v>38</v>
      </c>
      <c r="P1126" t="s">
        <v>26</v>
      </c>
      <c r="Q1126" t="s">
        <v>55</v>
      </c>
      <c r="W1126" s="32">
        <v>-5093</v>
      </c>
      <c r="X1126" t="s">
        <v>526</v>
      </c>
      <c r="Y1126" t="s">
        <v>57</v>
      </c>
      <c r="Z1126" t="s">
        <v>57</v>
      </c>
    </row>
    <row r="1127" spans="1:26" x14ac:dyDescent="0.3">
      <c r="A1127" t="s">
        <v>26</v>
      </c>
      <c r="B1127" t="s">
        <v>27</v>
      </c>
      <c r="C1127" s="31">
        <v>2018</v>
      </c>
      <c r="D1127" s="31">
        <v>11</v>
      </c>
      <c r="E1127" t="s">
        <v>52</v>
      </c>
      <c r="F1127" t="s">
        <v>525</v>
      </c>
      <c r="G1127" s="30">
        <v>43230</v>
      </c>
      <c r="H1127" s="30">
        <v>43230</v>
      </c>
      <c r="I1127" s="31">
        <v>28</v>
      </c>
      <c r="J1127" t="s">
        <v>44</v>
      </c>
      <c r="L1127" t="s">
        <v>54</v>
      </c>
      <c r="M1127" t="s">
        <v>38</v>
      </c>
      <c r="P1127" t="s">
        <v>26</v>
      </c>
      <c r="Q1127" t="s">
        <v>55</v>
      </c>
      <c r="W1127" s="32">
        <v>-767</v>
      </c>
      <c r="X1127" t="s">
        <v>527</v>
      </c>
      <c r="Y1127" t="s">
        <v>57</v>
      </c>
      <c r="Z1127" t="s">
        <v>57</v>
      </c>
    </row>
    <row r="1128" spans="1:26" x14ac:dyDescent="0.3">
      <c r="A1128" t="s">
        <v>26</v>
      </c>
      <c r="B1128" t="s">
        <v>27</v>
      </c>
      <c r="C1128" s="31">
        <v>2018</v>
      </c>
      <c r="D1128" s="31">
        <v>11</v>
      </c>
      <c r="E1128" t="s">
        <v>52</v>
      </c>
      <c r="F1128" t="s">
        <v>532</v>
      </c>
      <c r="G1128" s="30">
        <v>43231</v>
      </c>
      <c r="H1128" s="30">
        <v>43231</v>
      </c>
      <c r="I1128" s="31">
        <v>53</v>
      </c>
      <c r="J1128" t="s">
        <v>44</v>
      </c>
      <c r="L1128" t="s">
        <v>54</v>
      </c>
      <c r="M1128" t="s">
        <v>38</v>
      </c>
      <c r="P1128" t="s">
        <v>26</v>
      </c>
      <c r="Q1128" t="s">
        <v>55</v>
      </c>
      <c r="W1128" s="32">
        <v>767</v>
      </c>
      <c r="X1128" t="s">
        <v>527</v>
      </c>
      <c r="Y1128" t="s">
        <v>57</v>
      </c>
      <c r="Z1128" t="s">
        <v>70</v>
      </c>
    </row>
    <row r="1129" spans="1:26" x14ac:dyDescent="0.3">
      <c r="A1129" t="s">
        <v>26</v>
      </c>
      <c r="B1129" t="s">
        <v>27</v>
      </c>
      <c r="C1129" s="31">
        <v>2018</v>
      </c>
      <c r="D1129" s="31">
        <v>11</v>
      </c>
      <c r="E1129" t="s">
        <v>52</v>
      </c>
      <c r="F1129" t="s">
        <v>532</v>
      </c>
      <c r="G1129" s="30">
        <v>43231</v>
      </c>
      <c r="H1129" s="30">
        <v>43231</v>
      </c>
      <c r="I1129" s="31">
        <v>54</v>
      </c>
      <c r="J1129" t="s">
        <v>44</v>
      </c>
      <c r="L1129" t="s">
        <v>54</v>
      </c>
      <c r="M1129" t="s">
        <v>38</v>
      </c>
      <c r="P1129" t="s">
        <v>26</v>
      </c>
      <c r="Q1129" t="s">
        <v>55</v>
      </c>
      <c r="W1129" s="32">
        <v>5093</v>
      </c>
      <c r="X1129" t="s">
        <v>526</v>
      </c>
      <c r="Y1129" t="s">
        <v>57</v>
      </c>
      <c r="Z1129" t="s">
        <v>70</v>
      </c>
    </row>
    <row r="1130" spans="1:26" x14ac:dyDescent="0.3">
      <c r="A1130" t="s">
        <v>26</v>
      </c>
      <c r="B1130" t="s">
        <v>27</v>
      </c>
      <c r="C1130" s="31">
        <v>2018</v>
      </c>
      <c r="D1130" s="31">
        <v>11</v>
      </c>
      <c r="E1130" t="s">
        <v>52</v>
      </c>
      <c r="F1130" t="s">
        <v>533</v>
      </c>
      <c r="G1130" s="30">
        <v>43231</v>
      </c>
      <c r="H1130" s="30">
        <v>43231</v>
      </c>
      <c r="I1130" s="31">
        <v>84</v>
      </c>
      <c r="J1130" t="s">
        <v>44</v>
      </c>
      <c r="L1130" t="s">
        <v>54</v>
      </c>
      <c r="M1130" t="s">
        <v>38</v>
      </c>
      <c r="P1130" t="s">
        <v>26</v>
      </c>
      <c r="Q1130" t="s">
        <v>55</v>
      </c>
      <c r="W1130" s="32">
        <v>-3316</v>
      </c>
      <c r="X1130" t="s">
        <v>534</v>
      </c>
      <c r="Y1130" t="s">
        <v>57</v>
      </c>
      <c r="Z1130" t="s">
        <v>57</v>
      </c>
    </row>
    <row r="1131" spans="1:26" x14ac:dyDescent="0.3">
      <c r="A1131" t="s">
        <v>26</v>
      </c>
      <c r="B1131" t="s">
        <v>27</v>
      </c>
      <c r="C1131" s="31">
        <v>2018</v>
      </c>
      <c r="D1131" s="31">
        <v>11</v>
      </c>
      <c r="E1131" t="s">
        <v>52</v>
      </c>
      <c r="F1131" t="s">
        <v>533</v>
      </c>
      <c r="G1131" s="30">
        <v>43231</v>
      </c>
      <c r="H1131" s="30">
        <v>43231</v>
      </c>
      <c r="I1131" s="31">
        <v>85</v>
      </c>
      <c r="J1131" t="s">
        <v>44</v>
      </c>
      <c r="L1131" t="s">
        <v>54</v>
      </c>
      <c r="M1131" t="s">
        <v>38</v>
      </c>
      <c r="P1131" t="s">
        <v>26</v>
      </c>
      <c r="Q1131" t="s">
        <v>55</v>
      </c>
      <c r="W1131" s="32">
        <v>-2537</v>
      </c>
      <c r="X1131" t="s">
        <v>535</v>
      </c>
      <c r="Y1131" t="s">
        <v>57</v>
      </c>
      <c r="Z1131" t="s">
        <v>57</v>
      </c>
    </row>
    <row r="1132" spans="1:26" x14ac:dyDescent="0.3">
      <c r="A1132" t="s">
        <v>26</v>
      </c>
      <c r="B1132" t="s">
        <v>27</v>
      </c>
      <c r="C1132" s="31">
        <v>2018</v>
      </c>
      <c r="D1132" s="31">
        <v>11</v>
      </c>
      <c r="E1132" t="s">
        <v>52</v>
      </c>
      <c r="F1132" t="s">
        <v>540</v>
      </c>
      <c r="G1132" s="30">
        <v>43232</v>
      </c>
      <c r="H1132" s="30">
        <v>43232</v>
      </c>
      <c r="I1132" s="31">
        <v>155</v>
      </c>
      <c r="J1132" t="s">
        <v>44</v>
      </c>
      <c r="L1132" t="s">
        <v>54</v>
      </c>
      <c r="M1132" t="s">
        <v>38</v>
      </c>
      <c r="P1132" t="s">
        <v>26</v>
      </c>
      <c r="Q1132" t="s">
        <v>55</v>
      </c>
      <c r="W1132" s="32">
        <v>3316</v>
      </c>
      <c r="X1132" t="s">
        <v>534</v>
      </c>
      <c r="Y1132" t="s">
        <v>57</v>
      </c>
      <c r="Z1132" t="s">
        <v>70</v>
      </c>
    </row>
    <row r="1133" spans="1:26" x14ac:dyDescent="0.3">
      <c r="A1133" t="s">
        <v>26</v>
      </c>
      <c r="B1133" t="s">
        <v>27</v>
      </c>
      <c r="C1133" s="31">
        <v>2018</v>
      </c>
      <c r="D1133" s="31">
        <v>11</v>
      </c>
      <c r="E1133" t="s">
        <v>52</v>
      </c>
      <c r="F1133" t="s">
        <v>540</v>
      </c>
      <c r="G1133" s="30">
        <v>43232</v>
      </c>
      <c r="H1133" s="30">
        <v>43232</v>
      </c>
      <c r="I1133" s="31">
        <v>165</v>
      </c>
      <c r="J1133" t="s">
        <v>44</v>
      </c>
      <c r="L1133" t="s">
        <v>54</v>
      </c>
      <c r="M1133" t="s">
        <v>38</v>
      </c>
      <c r="P1133" t="s">
        <v>26</v>
      </c>
      <c r="Q1133" t="s">
        <v>55</v>
      </c>
      <c r="W1133" s="32">
        <v>2537</v>
      </c>
      <c r="X1133" t="s">
        <v>535</v>
      </c>
      <c r="Y1133" t="s">
        <v>57</v>
      </c>
      <c r="Z1133" t="s">
        <v>70</v>
      </c>
    </row>
    <row r="1134" spans="1:26" x14ac:dyDescent="0.3">
      <c r="A1134" t="s">
        <v>26</v>
      </c>
      <c r="B1134" t="s">
        <v>27</v>
      </c>
      <c r="C1134" s="31">
        <v>2018</v>
      </c>
      <c r="D1134" s="31">
        <v>11</v>
      </c>
      <c r="E1134" t="s">
        <v>52</v>
      </c>
      <c r="F1134" t="s">
        <v>541</v>
      </c>
      <c r="G1134" s="30">
        <v>43234</v>
      </c>
      <c r="H1134" s="30">
        <v>43234</v>
      </c>
      <c r="I1134" s="31">
        <v>1</v>
      </c>
      <c r="J1134" t="s">
        <v>44</v>
      </c>
      <c r="L1134" t="s">
        <v>54</v>
      </c>
      <c r="M1134" t="s">
        <v>38</v>
      </c>
      <c r="P1134" t="s">
        <v>26</v>
      </c>
      <c r="Q1134" t="s">
        <v>55</v>
      </c>
      <c r="W1134" s="32">
        <v>-2921</v>
      </c>
      <c r="X1134" t="s">
        <v>542</v>
      </c>
      <c r="Y1134" t="s">
        <v>57</v>
      </c>
      <c r="Z1134" t="s">
        <v>57</v>
      </c>
    </row>
    <row r="1135" spans="1:26" x14ac:dyDescent="0.3">
      <c r="A1135" t="s">
        <v>26</v>
      </c>
      <c r="B1135" t="s">
        <v>27</v>
      </c>
      <c r="C1135" s="31">
        <v>2018</v>
      </c>
      <c r="D1135" s="31">
        <v>11</v>
      </c>
      <c r="E1135" t="s">
        <v>52</v>
      </c>
      <c r="F1135" t="s">
        <v>541</v>
      </c>
      <c r="G1135" s="30">
        <v>43234</v>
      </c>
      <c r="H1135" s="30">
        <v>43234</v>
      </c>
      <c r="I1135" s="31">
        <v>2</v>
      </c>
      <c r="J1135" t="s">
        <v>44</v>
      </c>
      <c r="L1135" t="s">
        <v>54</v>
      </c>
      <c r="M1135" t="s">
        <v>38</v>
      </c>
      <c r="P1135" t="s">
        <v>26</v>
      </c>
      <c r="Q1135" t="s">
        <v>55</v>
      </c>
      <c r="W1135" s="32">
        <v>-686</v>
      </c>
      <c r="X1135" t="s">
        <v>543</v>
      </c>
      <c r="Y1135" t="s">
        <v>57</v>
      </c>
      <c r="Z1135" t="s">
        <v>57</v>
      </c>
    </row>
    <row r="1136" spans="1:26" x14ac:dyDescent="0.3">
      <c r="A1136" t="s">
        <v>26</v>
      </c>
      <c r="B1136" t="s">
        <v>27</v>
      </c>
      <c r="C1136" s="31">
        <v>2018</v>
      </c>
      <c r="D1136" s="31">
        <v>11</v>
      </c>
      <c r="E1136" t="s">
        <v>52</v>
      </c>
      <c r="F1136" t="s">
        <v>541</v>
      </c>
      <c r="G1136" s="30">
        <v>43234</v>
      </c>
      <c r="H1136" s="30">
        <v>43234</v>
      </c>
      <c r="I1136" s="31">
        <v>3</v>
      </c>
      <c r="J1136" t="s">
        <v>44</v>
      </c>
      <c r="L1136" t="s">
        <v>54</v>
      </c>
      <c r="M1136" t="s">
        <v>38</v>
      </c>
      <c r="P1136" t="s">
        <v>26</v>
      </c>
      <c r="Q1136" t="s">
        <v>55</v>
      </c>
      <c r="W1136" s="32">
        <v>-3888</v>
      </c>
      <c r="X1136" t="s">
        <v>544</v>
      </c>
      <c r="Y1136" t="s">
        <v>57</v>
      </c>
      <c r="Z1136" t="s">
        <v>57</v>
      </c>
    </row>
    <row r="1137" spans="1:26" x14ac:dyDescent="0.3">
      <c r="A1137" t="s">
        <v>26</v>
      </c>
      <c r="B1137" t="s">
        <v>27</v>
      </c>
      <c r="C1137" s="31">
        <v>2018</v>
      </c>
      <c r="D1137" s="31">
        <v>11</v>
      </c>
      <c r="E1137" t="s">
        <v>52</v>
      </c>
      <c r="F1137" t="s">
        <v>551</v>
      </c>
      <c r="G1137" s="30">
        <v>43235</v>
      </c>
      <c r="H1137" s="30">
        <v>43235</v>
      </c>
      <c r="I1137" s="31">
        <v>47</v>
      </c>
      <c r="J1137" t="s">
        <v>44</v>
      </c>
      <c r="L1137" t="s">
        <v>54</v>
      </c>
      <c r="M1137" t="s">
        <v>38</v>
      </c>
      <c r="P1137" t="s">
        <v>26</v>
      </c>
      <c r="Q1137" t="s">
        <v>55</v>
      </c>
      <c r="W1137" s="32">
        <v>2921</v>
      </c>
      <c r="X1137" t="s">
        <v>542</v>
      </c>
      <c r="Y1137" t="s">
        <v>57</v>
      </c>
      <c r="Z1137" t="s">
        <v>70</v>
      </c>
    </row>
    <row r="1138" spans="1:26" x14ac:dyDescent="0.3">
      <c r="A1138" t="s">
        <v>26</v>
      </c>
      <c r="B1138" t="s">
        <v>27</v>
      </c>
      <c r="C1138" s="31">
        <v>2018</v>
      </c>
      <c r="D1138" s="31">
        <v>11</v>
      </c>
      <c r="E1138" t="s">
        <v>52</v>
      </c>
      <c r="F1138" t="s">
        <v>551</v>
      </c>
      <c r="G1138" s="30">
        <v>43235</v>
      </c>
      <c r="H1138" s="30">
        <v>43235</v>
      </c>
      <c r="I1138" s="31">
        <v>48</v>
      </c>
      <c r="J1138" t="s">
        <v>44</v>
      </c>
      <c r="L1138" t="s">
        <v>54</v>
      </c>
      <c r="M1138" t="s">
        <v>38</v>
      </c>
      <c r="P1138" t="s">
        <v>26</v>
      </c>
      <c r="Q1138" t="s">
        <v>55</v>
      </c>
      <c r="W1138" s="32">
        <v>686</v>
      </c>
      <c r="X1138" t="s">
        <v>543</v>
      </c>
      <c r="Y1138" t="s">
        <v>57</v>
      </c>
      <c r="Z1138" t="s">
        <v>70</v>
      </c>
    </row>
    <row r="1139" spans="1:26" x14ac:dyDescent="0.3">
      <c r="A1139" t="s">
        <v>26</v>
      </c>
      <c r="B1139" t="s">
        <v>27</v>
      </c>
      <c r="C1139" s="31">
        <v>2018</v>
      </c>
      <c r="D1139" s="31">
        <v>11</v>
      </c>
      <c r="E1139" t="s">
        <v>52</v>
      </c>
      <c r="F1139" t="s">
        <v>551</v>
      </c>
      <c r="G1139" s="30">
        <v>43235</v>
      </c>
      <c r="H1139" s="30">
        <v>43235</v>
      </c>
      <c r="I1139" s="31">
        <v>57</v>
      </c>
      <c r="J1139" t="s">
        <v>44</v>
      </c>
      <c r="L1139" t="s">
        <v>54</v>
      </c>
      <c r="M1139" t="s">
        <v>38</v>
      </c>
      <c r="P1139" t="s">
        <v>26</v>
      </c>
      <c r="Q1139" t="s">
        <v>55</v>
      </c>
      <c r="W1139" s="32">
        <v>3888</v>
      </c>
      <c r="X1139" t="s">
        <v>544</v>
      </c>
      <c r="Y1139" t="s">
        <v>57</v>
      </c>
      <c r="Z1139" t="s">
        <v>70</v>
      </c>
    </row>
    <row r="1140" spans="1:26" x14ac:dyDescent="0.3">
      <c r="A1140" t="s">
        <v>26</v>
      </c>
      <c r="B1140" t="s">
        <v>27</v>
      </c>
      <c r="C1140" s="31">
        <v>2018</v>
      </c>
      <c r="D1140" s="31">
        <v>11</v>
      </c>
      <c r="E1140" t="s">
        <v>52</v>
      </c>
      <c r="F1140" t="s">
        <v>552</v>
      </c>
      <c r="G1140" s="30">
        <v>43244</v>
      </c>
      <c r="H1140" s="30">
        <v>43244</v>
      </c>
      <c r="I1140" s="31">
        <v>12</v>
      </c>
      <c r="J1140" t="s">
        <v>44</v>
      </c>
      <c r="L1140" t="s">
        <v>54</v>
      </c>
      <c r="M1140" t="s">
        <v>38</v>
      </c>
      <c r="P1140" t="s">
        <v>26</v>
      </c>
      <c r="Q1140" t="s">
        <v>55</v>
      </c>
      <c r="W1140" s="32">
        <v>-6082</v>
      </c>
      <c r="X1140" t="s">
        <v>553</v>
      </c>
      <c r="Y1140" t="s">
        <v>57</v>
      </c>
      <c r="Z1140" t="s">
        <v>57</v>
      </c>
    </row>
    <row r="1141" spans="1:26" x14ac:dyDescent="0.3">
      <c r="A1141" t="s">
        <v>26</v>
      </c>
      <c r="B1141" t="s">
        <v>27</v>
      </c>
      <c r="C1141" s="31">
        <v>2018</v>
      </c>
      <c r="D1141" s="31">
        <v>11</v>
      </c>
      <c r="E1141" t="s">
        <v>52</v>
      </c>
      <c r="F1141" t="s">
        <v>556</v>
      </c>
      <c r="G1141" s="30">
        <v>43244</v>
      </c>
      <c r="H1141" s="30">
        <v>43245</v>
      </c>
      <c r="I1141" s="31">
        <v>30</v>
      </c>
      <c r="J1141" t="s">
        <v>44</v>
      </c>
      <c r="L1141" t="s">
        <v>54</v>
      </c>
      <c r="M1141" t="s">
        <v>38</v>
      </c>
      <c r="P1141" t="s">
        <v>26</v>
      </c>
      <c r="Q1141" t="s">
        <v>55</v>
      </c>
      <c r="W1141" s="32">
        <v>6082</v>
      </c>
      <c r="X1141" t="s">
        <v>553</v>
      </c>
      <c r="Y1141" t="s">
        <v>57</v>
      </c>
      <c r="Z1141" t="s">
        <v>70</v>
      </c>
    </row>
    <row r="1142" spans="1:26" x14ac:dyDescent="0.3">
      <c r="A1142" t="s">
        <v>26</v>
      </c>
      <c r="B1142" t="s">
        <v>27</v>
      </c>
      <c r="C1142" s="31">
        <v>2018</v>
      </c>
      <c r="D1142" s="31">
        <v>12</v>
      </c>
      <c r="E1142" t="s">
        <v>52</v>
      </c>
      <c r="F1142" t="s">
        <v>559</v>
      </c>
      <c r="G1142" s="30">
        <v>43258</v>
      </c>
      <c r="H1142" s="30">
        <v>43258</v>
      </c>
      <c r="I1142" s="31">
        <v>1</v>
      </c>
      <c r="J1142" t="s">
        <v>44</v>
      </c>
      <c r="L1142" t="s">
        <v>54</v>
      </c>
      <c r="M1142" t="s">
        <v>38</v>
      </c>
      <c r="P1142" t="s">
        <v>26</v>
      </c>
      <c r="Q1142" t="s">
        <v>55</v>
      </c>
      <c r="R1142" t="s">
        <v>558</v>
      </c>
      <c r="W1142" s="32">
        <v>-500</v>
      </c>
      <c r="X1142" t="s">
        <v>560</v>
      </c>
      <c r="Y1142" t="s">
        <v>57</v>
      </c>
      <c r="Z1142" t="s">
        <v>57</v>
      </c>
    </row>
    <row r="1143" spans="1:26" x14ac:dyDescent="0.3">
      <c r="A1143" t="s">
        <v>26</v>
      </c>
      <c r="B1143" t="s">
        <v>27</v>
      </c>
      <c r="C1143" s="31">
        <v>2018</v>
      </c>
      <c r="D1143" s="31">
        <v>12</v>
      </c>
      <c r="E1143" t="s">
        <v>52</v>
      </c>
      <c r="F1143" t="s">
        <v>563</v>
      </c>
      <c r="G1143" s="30">
        <v>43258</v>
      </c>
      <c r="H1143" s="30">
        <v>43258</v>
      </c>
      <c r="I1143" s="31">
        <v>28</v>
      </c>
      <c r="J1143" t="s">
        <v>44</v>
      </c>
      <c r="L1143" t="s">
        <v>54</v>
      </c>
      <c r="M1143" t="s">
        <v>38</v>
      </c>
      <c r="P1143" t="s">
        <v>26</v>
      </c>
      <c r="Q1143" t="s">
        <v>55</v>
      </c>
      <c r="R1143" t="s">
        <v>558</v>
      </c>
      <c r="W1143" s="32">
        <v>500</v>
      </c>
      <c r="X1143" t="s">
        <v>560</v>
      </c>
      <c r="Y1143" t="s">
        <v>57</v>
      </c>
      <c r="Z1143" t="s">
        <v>70</v>
      </c>
    </row>
    <row r="1144" spans="1:26" x14ac:dyDescent="0.3">
      <c r="A1144" t="s">
        <v>26</v>
      </c>
      <c r="B1144" t="s">
        <v>27</v>
      </c>
      <c r="C1144" s="31">
        <v>2018</v>
      </c>
      <c r="D1144" s="31">
        <v>12</v>
      </c>
      <c r="E1144" t="s">
        <v>52</v>
      </c>
      <c r="F1144" t="s">
        <v>568</v>
      </c>
      <c r="G1144" s="30">
        <v>43272</v>
      </c>
      <c r="H1144" s="30">
        <v>43272</v>
      </c>
      <c r="I1144" s="31">
        <v>10</v>
      </c>
      <c r="J1144" t="s">
        <v>44</v>
      </c>
      <c r="L1144" t="s">
        <v>54</v>
      </c>
      <c r="M1144" t="s">
        <v>38</v>
      </c>
      <c r="P1144" t="s">
        <v>26</v>
      </c>
      <c r="Q1144" t="s">
        <v>55</v>
      </c>
      <c r="R1144" t="s">
        <v>558</v>
      </c>
      <c r="W1144" s="32">
        <v>-1278</v>
      </c>
      <c r="X1144" t="s">
        <v>569</v>
      </c>
      <c r="Y1144" t="s">
        <v>57</v>
      </c>
      <c r="Z1144" t="s">
        <v>57</v>
      </c>
    </row>
    <row r="1145" spans="1:26" x14ac:dyDescent="0.3">
      <c r="A1145" t="s">
        <v>26</v>
      </c>
      <c r="B1145" t="s">
        <v>27</v>
      </c>
      <c r="C1145" s="31">
        <v>2018</v>
      </c>
      <c r="D1145" s="31">
        <v>12</v>
      </c>
      <c r="E1145" t="s">
        <v>52</v>
      </c>
      <c r="F1145" t="s">
        <v>568</v>
      </c>
      <c r="G1145" s="30">
        <v>43272</v>
      </c>
      <c r="H1145" s="30">
        <v>43272</v>
      </c>
      <c r="I1145" s="31">
        <v>11</v>
      </c>
      <c r="J1145" t="s">
        <v>44</v>
      </c>
      <c r="L1145" t="s">
        <v>54</v>
      </c>
      <c r="M1145" t="s">
        <v>38</v>
      </c>
      <c r="P1145" t="s">
        <v>26</v>
      </c>
      <c r="Q1145" t="s">
        <v>55</v>
      </c>
      <c r="R1145" t="s">
        <v>558</v>
      </c>
      <c r="W1145" s="32">
        <v>-1879</v>
      </c>
      <c r="X1145" t="s">
        <v>570</v>
      </c>
      <c r="Y1145" t="s">
        <v>57</v>
      </c>
      <c r="Z1145" t="s">
        <v>57</v>
      </c>
    </row>
    <row r="1146" spans="1:26" x14ac:dyDescent="0.3">
      <c r="A1146" t="s">
        <v>26</v>
      </c>
      <c r="B1146" t="s">
        <v>27</v>
      </c>
      <c r="C1146" s="31">
        <v>2018</v>
      </c>
      <c r="D1146" s="31">
        <v>12</v>
      </c>
      <c r="E1146" t="s">
        <v>52</v>
      </c>
      <c r="F1146" t="s">
        <v>575</v>
      </c>
      <c r="G1146" s="30">
        <v>43273</v>
      </c>
      <c r="H1146" s="30">
        <v>43273</v>
      </c>
      <c r="I1146" s="31">
        <v>100</v>
      </c>
      <c r="J1146" t="s">
        <v>44</v>
      </c>
      <c r="L1146" t="s">
        <v>54</v>
      </c>
      <c r="M1146" t="s">
        <v>38</v>
      </c>
      <c r="P1146" t="s">
        <v>26</v>
      </c>
      <c r="Q1146" t="s">
        <v>55</v>
      </c>
      <c r="R1146" t="s">
        <v>558</v>
      </c>
      <c r="W1146" s="32">
        <v>1879</v>
      </c>
      <c r="X1146" t="s">
        <v>570</v>
      </c>
      <c r="Y1146" t="s">
        <v>57</v>
      </c>
      <c r="Z1146" t="s">
        <v>70</v>
      </c>
    </row>
    <row r="1147" spans="1:26" x14ac:dyDescent="0.3">
      <c r="A1147" t="s">
        <v>26</v>
      </c>
      <c r="B1147" t="s">
        <v>27</v>
      </c>
      <c r="C1147" s="31">
        <v>2018</v>
      </c>
      <c r="D1147" s="31">
        <v>12</v>
      </c>
      <c r="E1147" t="s">
        <v>52</v>
      </c>
      <c r="F1147" t="s">
        <v>575</v>
      </c>
      <c r="G1147" s="30">
        <v>43273</v>
      </c>
      <c r="H1147" s="30">
        <v>43273</v>
      </c>
      <c r="I1147" s="31">
        <v>120</v>
      </c>
      <c r="J1147" t="s">
        <v>44</v>
      </c>
      <c r="L1147" t="s">
        <v>54</v>
      </c>
      <c r="M1147" t="s">
        <v>38</v>
      </c>
      <c r="P1147" t="s">
        <v>26</v>
      </c>
      <c r="Q1147" t="s">
        <v>55</v>
      </c>
      <c r="R1147" t="s">
        <v>558</v>
      </c>
      <c r="W1147" s="32">
        <v>1278</v>
      </c>
      <c r="X1147" t="s">
        <v>569</v>
      </c>
      <c r="Y1147" t="s">
        <v>57</v>
      </c>
      <c r="Z1147" t="s">
        <v>70</v>
      </c>
    </row>
    <row r="1148" spans="1:26" x14ac:dyDescent="0.3">
      <c r="A1148" t="s">
        <v>26</v>
      </c>
      <c r="B1148" t="s">
        <v>27</v>
      </c>
      <c r="C1148" s="31">
        <v>2019</v>
      </c>
      <c r="D1148" s="31">
        <v>2</v>
      </c>
      <c r="E1148" t="s">
        <v>52</v>
      </c>
      <c r="F1148" t="s">
        <v>579</v>
      </c>
      <c r="G1148" s="30">
        <v>43333</v>
      </c>
      <c r="H1148" s="30">
        <v>43333</v>
      </c>
      <c r="I1148" s="31">
        <v>50</v>
      </c>
      <c r="J1148" t="s">
        <v>44</v>
      </c>
      <c r="L1148" t="s">
        <v>54</v>
      </c>
      <c r="M1148" t="s">
        <v>38</v>
      </c>
      <c r="P1148" t="s">
        <v>26</v>
      </c>
      <c r="Q1148" t="s">
        <v>55</v>
      </c>
      <c r="R1148" t="s">
        <v>558</v>
      </c>
      <c r="W1148" s="32">
        <v>-1666</v>
      </c>
      <c r="X1148" t="s">
        <v>580</v>
      </c>
      <c r="Y1148" t="s">
        <v>57</v>
      </c>
      <c r="Z1148" t="s">
        <v>57</v>
      </c>
    </row>
    <row r="1149" spans="1:26" x14ac:dyDescent="0.3">
      <c r="A1149" t="s">
        <v>26</v>
      </c>
      <c r="B1149" t="s">
        <v>27</v>
      </c>
      <c r="C1149" s="31">
        <v>2019</v>
      </c>
      <c r="D1149" s="31">
        <v>2</v>
      </c>
      <c r="E1149" t="s">
        <v>52</v>
      </c>
      <c r="F1149" t="s">
        <v>585</v>
      </c>
      <c r="G1149" s="30">
        <v>43334</v>
      </c>
      <c r="H1149" s="30">
        <v>43334</v>
      </c>
      <c r="I1149" s="31">
        <v>94</v>
      </c>
      <c r="J1149" t="s">
        <v>44</v>
      </c>
      <c r="L1149" t="s">
        <v>54</v>
      </c>
      <c r="M1149" t="s">
        <v>38</v>
      </c>
      <c r="P1149" t="s">
        <v>26</v>
      </c>
      <c r="Q1149" t="s">
        <v>55</v>
      </c>
      <c r="R1149" t="s">
        <v>558</v>
      </c>
      <c r="W1149" s="32">
        <v>1666</v>
      </c>
      <c r="X1149" t="s">
        <v>580</v>
      </c>
      <c r="Y1149" t="s">
        <v>57</v>
      </c>
      <c r="Z1149" t="s">
        <v>70</v>
      </c>
    </row>
    <row r="1150" spans="1:26" x14ac:dyDescent="0.3">
      <c r="A1150" t="s">
        <v>26</v>
      </c>
      <c r="B1150" t="s">
        <v>27</v>
      </c>
      <c r="C1150" s="31">
        <v>2019</v>
      </c>
      <c r="D1150" s="31">
        <v>4</v>
      </c>
      <c r="E1150" t="s">
        <v>52</v>
      </c>
      <c r="F1150" t="s">
        <v>586</v>
      </c>
      <c r="G1150" s="30">
        <v>43403</v>
      </c>
      <c r="H1150" s="30">
        <v>43403</v>
      </c>
      <c r="I1150" s="31">
        <v>50</v>
      </c>
      <c r="J1150" t="s">
        <v>44</v>
      </c>
      <c r="L1150" t="s">
        <v>54</v>
      </c>
      <c r="M1150" t="s">
        <v>38</v>
      </c>
      <c r="P1150" t="s">
        <v>26</v>
      </c>
      <c r="Q1150" t="s">
        <v>55</v>
      </c>
      <c r="R1150" t="s">
        <v>558</v>
      </c>
      <c r="W1150" s="32">
        <v>-1333</v>
      </c>
      <c r="X1150" t="s">
        <v>587</v>
      </c>
      <c r="Y1150" t="s">
        <v>57</v>
      </c>
      <c r="Z1150" t="s">
        <v>57</v>
      </c>
    </row>
    <row r="1151" spans="1:26" x14ac:dyDescent="0.3">
      <c r="A1151" t="s">
        <v>26</v>
      </c>
      <c r="B1151" t="s">
        <v>27</v>
      </c>
      <c r="C1151" s="31">
        <v>2019</v>
      </c>
      <c r="D1151" s="31">
        <v>5</v>
      </c>
      <c r="E1151" t="s">
        <v>52</v>
      </c>
      <c r="F1151" t="s">
        <v>593</v>
      </c>
      <c r="G1151" s="30">
        <v>43405</v>
      </c>
      <c r="H1151" s="30">
        <v>43404</v>
      </c>
      <c r="I1151" s="31">
        <v>132</v>
      </c>
      <c r="J1151" t="s">
        <v>44</v>
      </c>
      <c r="L1151" t="s">
        <v>54</v>
      </c>
      <c r="M1151" t="s">
        <v>38</v>
      </c>
      <c r="P1151" t="s">
        <v>26</v>
      </c>
      <c r="Q1151" t="s">
        <v>55</v>
      </c>
      <c r="R1151" t="s">
        <v>558</v>
      </c>
      <c r="W1151" s="32">
        <v>1333</v>
      </c>
      <c r="X1151" t="s">
        <v>587</v>
      </c>
      <c r="Y1151" t="s">
        <v>57</v>
      </c>
      <c r="Z1151" t="s">
        <v>70</v>
      </c>
    </row>
    <row r="1152" spans="1:26" x14ac:dyDescent="0.3">
      <c r="A1152" t="s">
        <v>26</v>
      </c>
      <c r="B1152" t="s">
        <v>27</v>
      </c>
      <c r="C1152" s="31">
        <v>2019</v>
      </c>
      <c r="D1152" s="31">
        <v>7</v>
      </c>
      <c r="E1152" t="s">
        <v>52</v>
      </c>
      <c r="F1152" t="s">
        <v>594</v>
      </c>
      <c r="G1152" s="30">
        <v>43468</v>
      </c>
      <c r="H1152" s="30">
        <v>43468</v>
      </c>
      <c r="I1152" s="31">
        <v>11</v>
      </c>
      <c r="J1152" t="s">
        <v>44</v>
      </c>
      <c r="L1152" t="s">
        <v>54</v>
      </c>
      <c r="M1152" t="s">
        <v>38</v>
      </c>
      <c r="P1152" t="s">
        <v>26</v>
      </c>
      <c r="Q1152" t="s">
        <v>33</v>
      </c>
      <c r="R1152" t="s">
        <v>558</v>
      </c>
      <c r="W1152" s="32">
        <v>-176.5</v>
      </c>
      <c r="X1152" t="s">
        <v>595</v>
      </c>
      <c r="Y1152" t="s">
        <v>57</v>
      </c>
      <c r="Z1152" t="s">
        <v>57</v>
      </c>
    </row>
    <row r="1153" spans="1:26" x14ac:dyDescent="0.3">
      <c r="A1153" t="s">
        <v>26</v>
      </c>
      <c r="B1153" t="s">
        <v>27</v>
      </c>
      <c r="C1153" s="31">
        <v>2019</v>
      </c>
      <c r="D1153" s="31">
        <v>7</v>
      </c>
      <c r="E1153" t="s">
        <v>52</v>
      </c>
      <c r="F1153" t="s">
        <v>599</v>
      </c>
      <c r="G1153" s="30">
        <v>43469</v>
      </c>
      <c r="H1153" s="30">
        <v>43469</v>
      </c>
      <c r="I1153" s="31">
        <v>13</v>
      </c>
      <c r="J1153" t="s">
        <v>44</v>
      </c>
      <c r="L1153" t="s">
        <v>54</v>
      </c>
      <c r="M1153" t="s">
        <v>38</v>
      </c>
      <c r="P1153" t="s">
        <v>26</v>
      </c>
      <c r="Q1153" t="s">
        <v>33</v>
      </c>
      <c r="R1153" t="s">
        <v>558</v>
      </c>
      <c r="W1153" s="32">
        <v>176.5</v>
      </c>
      <c r="X1153" t="s">
        <v>595</v>
      </c>
      <c r="Y1153" t="s">
        <v>57</v>
      </c>
      <c r="Z1153" t="s">
        <v>70</v>
      </c>
    </row>
    <row r="1154" spans="1:26" x14ac:dyDescent="0.3">
      <c r="A1154" t="s">
        <v>26</v>
      </c>
      <c r="B1154" t="s">
        <v>27</v>
      </c>
      <c r="C1154" s="31">
        <v>2019</v>
      </c>
      <c r="D1154" s="31">
        <v>9</v>
      </c>
      <c r="E1154" t="s">
        <v>52</v>
      </c>
      <c r="F1154" t="s">
        <v>602</v>
      </c>
      <c r="G1154" s="30">
        <v>43544</v>
      </c>
      <c r="H1154" s="30">
        <v>43544</v>
      </c>
      <c r="I1154" s="31">
        <v>1</v>
      </c>
      <c r="J1154" t="s">
        <v>44</v>
      </c>
      <c r="L1154" t="s">
        <v>54</v>
      </c>
      <c r="M1154" t="s">
        <v>38</v>
      </c>
      <c r="P1154" t="s">
        <v>26</v>
      </c>
      <c r="Q1154" t="s">
        <v>33</v>
      </c>
      <c r="R1154" t="s">
        <v>558</v>
      </c>
      <c r="W1154" s="32">
        <v>-1338</v>
      </c>
      <c r="X1154" t="s">
        <v>603</v>
      </c>
      <c r="Y1154" t="s">
        <v>57</v>
      </c>
      <c r="Z1154" t="s">
        <v>57</v>
      </c>
    </row>
    <row r="1155" spans="1:26" x14ac:dyDescent="0.3">
      <c r="A1155" t="s">
        <v>26</v>
      </c>
      <c r="B1155" t="s">
        <v>27</v>
      </c>
      <c r="C1155" s="31">
        <v>2019</v>
      </c>
      <c r="D1155" s="31">
        <v>9</v>
      </c>
      <c r="E1155" t="s">
        <v>52</v>
      </c>
      <c r="F1155" t="s">
        <v>608</v>
      </c>
      <c r="G1155" s="30">
        <v>43545</v>
      </c>
      <c r="H1155" s="30">
        <v>43545</v>
      </c>
      <c r="I1155" s="31">
        <v>57</v>
      </c>
      <c r="J1155" t="s">
        <v>44</v>
      </c>
      <c r="L1155" t="s">
        <v>54</v>
      </c>
      <c r="M1155" t="s">
        <v>38</v>
      </c>
      <c r="P1155" t="s">
        <v>26</v>
      </c>
      <c r="Q1155" t="s">
        <v>33</v>
      </c>
      <c r="R1155" t="s">
        <v>558</v>
      </c>
      <c r="W1155" s="32">
        <v>1338</v>
      </c>
      <c r="X1155" t="s">
        <v>603</v>
      </c>
      <c r="Y1155" t="s">
        <v>57</v>
      </c>
      <c r="Z1155" t="s">
        <v>70</v>
      </c>
    </row>
    <row r="1156" spans="1:26" x14ac:dyDescent="0.3">
      <c r="A1156" t="s">
        <v>26</v>
      </c>
      <c r="B1156" t="s">
        <v>27</v>
      </c>
      <c r="C1156" s="31">
        <v>2019</v>
      </c>
      <c r="D1156" s="31">
        <v>9</v>
      </c>
      <c r="E1156" t="s">
        <v>52</v>
      </c>
      <c r="F1156" t="s">
        <v>621</v>
      </c>
      <c r="G1156" s="30">
        <v>43550</v>
      </c>
      <c r="H1156" s="30">
        <v>43550</v>
      </c>
      <c r="I1156" s="31">
        <v>27</v>
      </c>
      <c r="J1156" t="s">
        <v>44</v>
      </c>
      <c r="L1156" t="s">
        <v>54</v>
      </c>
      <c r="M1156" t="s">
        <v>38</v>
      </c>
      <c r="P1156" t="s">
        <v>26</v>
      </c>
      <c r="Q1156" t="s">
        <v>33</v>
      </c>
      <c r="R1156" t="s">
        <v>558</v>
      </c>
      <c r="W1156" s="32">
        <v>-49715</v>
      </c>
      <c r="X1156" t="s">
        <v>622</v>
      </c>
      <c r="Y1156" t="s">
        <v>57</v>
      </c>
      <c r="Z1156" t="s">
        <v>57</v>
      </c>
    </row>
    <row r="1157" spans="1:26" x14ac:dyDescent="0.3">
      <c r="A1157" t="s">
        <v>26</v>
      </c>
      <c r="B1157" t="s">
        <v>27</v>
      </c>
      <c r="C1157" s="31">
        <v>2019</v>
      </c>
      <c r="D1157" s="31">
        <v>9</v>
      </c>
      <c r="E1157" t="s">
        <v>52</v>
      </c>
      <c r="F1157" t="s">
        <v>621</v>
      </c>
      <c r="G1157" s="30">
        <v>43550</v>
      </c>
      <c r="H1157" s="30">
        <v>43550</v>
      </c>
      <c r="I1157" s="31">
        <v>28</v>
      </c>
      <c r="J1157" t="s">
        <v>44</v>
      </c>
      <c r="L1157" t="s">
        <v>54</v>
      </c>
      <c r="M1157" t="s">
        <v>38</v>
      </c>
      <c r="P1157" t="s">
        <v>26</v>
      </c>
      <c r="Q1157" t="s">
        <v>33</v>
      </c>
      <c r="R1157" t="s">
        <v>558</v>
      </c>
      <c r="W1157" s="32">
        <v>-44820</v>
      </c>
      <c r="X1157" t="s">
        <v>623</v>
      </c>
      <c r="Y1157" t="s">
        <v>57</v>
      </c>
      <c r="Z1157" t="s">
        <v>57</v>
      </c>
    </row>
    <row r="1158" spans="1:26" x14ac:dyDescent="0.3">
      <c r="A1158" t="s">
        <v>26</v>
      </c>
      <c r="B1158" t="s">
        <v>27</v>
      </c>
      <c r="C1158" s="31">
        <v>2019</v>
      </c>
      <c r="D1158" s="31">
        <v>9</v>
      </c>
      <c r="E1158" t="s">
        <v>52</v>
      </c>
      <c r="F1158" t="s">
        <v>631</v>
      </c>
      <c r="G1158" s="30">
        <v>43551</v>
      </c>
      <c r="H1158" s="30">
        <v>43551</v>
      </c>
      <c r="I1158" s="31">
        <v>59</v>
      </c>
      <c r="J1158" t="s">
        <v>44</v>
      </c>
      <c r="L1158" t="s">
        <v>54</v>
      </c>
      <c r="M1158" t="s">
        <v>38</v>
      </c>
      <c r="P1158" t="s">
        <v>26</v>
      </c>
      <c r="Q1158" t="s">
        <v>33</v>
      </c>
      <c r="R1158" t="s">
        <v>558</v>
      </c>
      <c r="W1158" s="32">
        <v>49715</v>
      </c>
      <c r="X1158" t="s">
        <v>622</v>
      </c>
      <c r="Y1158" t="s">
        <v>57</v>
      </c>
      <c r="Z1158" t="s">
        <v>70</v>
      </c>
    </row>
    <row r="1159" spans="1:26" x14ac:dyDescent="0.3">
      <c r="A1159" t="s">
        <v>26</v>
      </c>
      <c r="B1159" t="s">
        <v>27</v>
      </c>
      <c r="C1159" s="31">
        <v>2019</v>
      </c>
      <c r="D1159" s="31">
        <v>9</v>
      </c>
      <c r="E1159" t="s">
        <v>52</v>
      </c>
      <c r="F1159" t="s">
        <v>631</v>
      </c>
      <c r="G1159" s="30">
        <v>43551</v>
      </c>
      <c r="H1159" s="30">
        <v>43551</v>
      </c>
      <c r="I1159" s="31">
        <v>80</v>
      </c>
      <c r="J1159" t="s">
        <v>44</v>
      </c>
      <c r="L1159" t="s">
        <v>54</v>
      </c>
      <c r="M1159" t="s">
        <v>38</v>
      </c>
      <c r="P1159" t="s">
        <v>26</v>
      </c>
      <c r="Q1159" t="s">
        <v>33</v>
      </c>
      <c r="R1159" t="s">
        <v>558</v>
      </c>
      <c r="W1159" s="32">
        <v>44820</v>
      </c>
      <c r="X1159" t="s">
        <v>623</v>
      </c>
      <c r="Y1159" t="s">
        <v>57</v>
      </c>
      <c r="Z1159" t="s">
        <v>70</v>
      </c>
    </row>
    <row r="1160" spans="1:26" x14ac:dyDescent="0.3">
      <c r="A1160" t="s">
        <v>26</v>
      </c>
      <c r="B1160" t="s">
        <v>27</v>
      </c>
      <c r="C1160" s="31">
        <v>2019</v>
      </c>
      <c r="D1160" s="31">
        <v>11</v>
      </c>
      <c r="E1160" t="s">
        <v>52</v>
      </c>
      <c r="F1160" t="s">
        <v>687</v>
      </c>
      <c r="G1160" s="30">
        <v>43586</v>
      </c>
      <c r="H1160" s="30">
        <v>43586</v>
      </c>
      <c r="I1160" s="31">
        <v>98</v>
      </c>
      <c r="J1160" t="s">
        <v>44</v>
      </c>
      <c r="L1160" t="s">
        <v>54</v>
      </c>
      <c r="M1160" t="s">
        <v>38</v>
      </c>
      <c r="P1160" t="s">
        <v>26</v>
      </c>
      <c r="Q1160" t="s">
        <v>33</v>
      </c>
      <c r="R1160" t="s">
        <v>558</v>
      </c>
      <c r="W1160" s="32">
        <v>-18163</v>
      </c>
      <c r="X1160" t="s">
        <v>688</v>
      </c>
      <c r="Y1160" t="s">
        <v>57</v>
      </c>
      <c r="Z1160" t="s">
        <v>57</v>
      </c>
    </row>
    <row r="1161" spans="1:26" x14ac:dyDescent="0.3">
      <c r="A1161" t="s">
        <v>26</v>
      </c>
      <c r="B1161" t="s">
        <v>27</v>
      </c>
      <c r="C1161" s="31">
        <v>2019</v>
      </c>
      <c r="D1161" s="31">
        <v>11</v>
      </c>
      <c r="E1161" t="s">
        <v>52</v>
      </c>
      <c r="F1161" t="s">
        <v>687</v>
      </c>
      <c r="G1161" s="30">
        <v>43586</v>
      </c>
      <c r="H1161" s="30">
        <v>43586</v>
      </c>
      <c r="I1161" s="31">
        <v>105</v>
      </c>
      <c r="J1161" t="s">
        <v>44</v>
      </c>
      <c r="L1161" t="s">
        <v>54</v>
      </c>
      <c r="M1161" t="s">
        <v>38</v>
      </c>
      <c r="P1161" t="s">
        <v>26</v>
      </c>
      <c r="Q1161" t="s">
        <v>33</v>
      </c>
      <c r="R1161" t="s">
        <v>558</v>
      </c>
      <c r="W1161" s="32">
        <v>-11308.72</v>
      </c>
      <c r="X1161" t="s">
        <v>689</v>
      </c>
      <c r="Y1161" t="s">
        <v>57</v>
      </c>
      <c r="Z1161" t="s">
        <v>57</v>
      </c>
    </row>
    <row r="1162" spans="1:26" x14ac:dyDescent="0.3">
      <c r="A1162" t="s">
        <v>26</v>
      </c>
      <c r="B1162" t="s">
        <v>27</v>
      </c>
      <c r="C1162" s="31">
        <v>2019</v>
      </c>
      <c r="D1162" s="31">
        <v>11</v>
      </c>
      <c r="E1162" t="s">
        <v>52</v>
      </c>
      <c r="F1162" t="s">
        <v>687</v>
      </c>
      <c r="G1162" s="30">
        <v>43586</v>
      </c>
      <c r="H1162" s="30">
        <v>43586</v>
      </c>
      <c r="I1162" s="31">
        <v>106</v>
      </c>
      <c r="J1162" t="s">
        <v>44</v>
      </c>
      <c r="L1162" t="s">
        <v>54</v>
      </c>
      <c r="M1162" t="s">
        <v>38</v>
      </c>
      <c r="P1162" t="s">
        <v>26</v>
      </c>
      <c r="Q1162" t="s">
        <v>33</v>
      </c>
      <c r="R1162" t="s">
        <v>558</v>
      </c>
      <c r="W1162" s="32">
        <v>-6096.81</v>
      </c>
      <c r="X1162" t="s">
        <v>690</v>
      </c>
      <c r="Y1162" t="s">
        <v>57</v>
      </c>
      <c r="Z1162" t="s">
        <v>57</v>
      </c>
    </row>
    <row r="1163" spans="1:26" x14ac:dyDescent="0.3">
      <c r="A1163" t="s">
        <v>26</v>
      </c>
      <c r="B1163" t="s">
        <v>27</v>
      </c>
      <c r="C1163" s="31">
        <v>2019</v>
      </c>
      <c r="D1163" s="31">
        <v>11</v>
      </c>
      <c r="E1163" t="s">
        <v>52</v>
      </c>
      <c r="F1163" t="s">
        <v>687</v>
      </c>
      <c r="G1163" s="30">
        <v>43586</v>
      </c>
      <c r="H1163" s="30">
        <v>43586</v>
      </c>
      <c r="I1163" s="31">
        <v>114</v>
      </c>
      <c r="J1163" t="s">
        <v>44</v>
      </c>
      <c r="L1163" t="s">
        <v>54</v>
      </c>
      <c r="M1163" t="s">
        <v>38</v>
      </c>
      <c r="P1163" t="s">
        <v>26</v>
      </c>
      <c r="Q1163" t="s">
        <v>33</v>
      </c>
      <c r="R1163" t="s">
        <v>558</v>
      </c>
      <c r="W1163" s="32">
        <v>-39660</v>
      </c>
      <c r="X1163" t="s">
        <v>691</v>
      </c>
      <c r="Y1163" t="s">
        <v>57</v>
      </c>
      <c r="Z1163" t="s">
        <v>57</v>
      </c>
    </row>
    <row r="1164" spans="1:26" x14ac:dyDescent="0.3">
      <c r="A1164" t="s">
        <v>26</v>
      </c>
      <c r="B1164" t="s">
        <v>27</v>
      </c>
      <c r="C1164" s="31">
        <v>2019</v>
      </c>
      <c r="D1164" s="31">
        <v>11</v>
      </c>
      <c r="E1164" t="s">
        <v>52</v>
      </c>
      <c r="F1164" t="s">
        <v>687</v>
      </c>
      <c r="G1164" s="30">
        <v>43586</v>
      </c>
      <c r="H1164" s="30">
        <v>43586</v>
      </c>
      <c r="I1164" s="31">
        <v>116</v>
      </c>
      <c r="J1164" t="s">
        <v>44</v>
      </c>
      <c r="L1164" t="s">
        <v>54</v>
      </c>
      <c r="M1164" t="s">
        <v>38</v>
      </c>
      <c r="P1164" t="s">
        <v>26</v>
      </c>
      <c r="Q1164" t="s">
        <v>33</v>
      </c>
      <c r="R1164" t="s">
        <v>558</v>
      </c>
      <c r="W1164" s="32">
        <v>-25000</v>
      </c>
      <c r="X1164" t="s">
        <v>692</v>
      </c>
      <c r="Y1164" t="s">
        <v>57</v>
      </c>
      <c r="Z1164" t="s">
        <v>57</v>
      </c>
    </row>
    <row r="1165" spans="1:26" x14ac:dyDescent="0.3">
      <c r="A1165" t="s">
        <v>26</v>
      </c>
      <c r="B1165" t="s">
        <v>27</v>
      </c>
      <c r="C1165" s="31">
        <v>2019</v>
      </c>
      <c r="D1165" s="31">
        <v>11</v>
      </c>
      <c r="E1165" t="s">
        <v>52</v>
      </c>
      <c r="F1165" t="s">
        <v>701</v>
      </c>
      <c r="G1165" s="30">
        <v>43587</v>
      </c>
      <c r="H1165" s="30">
        <v>43587</v>
      </c>
      <c r="I1165" s="31">
        <v>69</v>
      </c>
      <c r="J1165" t="s">
        <v>44</v>
      </c>
      <c r="L1165" t="s">
        <v>54</v>
      </c>
      <c r="M1165" t="s">
        <v>38</v>
      </c>
      <c r="P1165" t="s">
        <v>26</v>
      </c>
      <c r="Q1165" t="s">
        <v>33</v>
      </c>
      <c r="R1165" t="s">
        <v>558</v>
      </c>
      <c r="W1165" s="32">
        <v>11308.72</v>
      </c>
      <c r="X1165" t="s">
        <v>689</v>
      </c>
      <c r="Y1165" t="s">
        <v>57</v>
      </c>
      <c r="Z1165" t="s">
        <v>70</v>
      </c>
    </row>
    <row r="1166" spans="1:26" x14ac:dyDescent="0.3">
      <c r="A1166" t="s">
        <v>26</v>
      </c>
      <c r="B1166" t="s">
        <v>27</v>
      </c>
      <c r="C1166" s="31">
        <v>2019</v>
      </c>
      <c r="D1166" s="31">
        <v>11</v>
      </c>
      <c r="E1166" t="s">
        <v>52</v>
      </c>
      <c r="F1166" t="s">
        <v>701</v>
      </c>
      <c r="G1166" s="30">
        <v>43587</v>
      </c>
      <c r="H1166" s="30">
        <v>43587</v>
      </c>
      <c r="I1166" s="31">
        <v>70</v>
      </c>
      <c r="J1166" t="s">
        <v>44</v>
      </c>
      <c r="L1166" t="s">
        <v>54</v>
      </c>
      <c r="M1166" t="s">
        <v>38</v>
      </c>
      <c r="P1166" t="s">
        <v>26</v>
      </c>
      <c r="Q1166" t="s">
        <v>33</v>
      </c>
      <c r="R1166" t="s">
        <v>558</v>
      </c>
      <c r="W1166" s="32">
        <v>6096.81</v>
      </c>
      <c r="X1166" t="s">
        <v>690</v>
      </c>
      <c r="Y1166" t="s">
        <v>57</v>
      </c>
      <c r="Z1166" t="s">
        <v>70</v>
      </c>
    </row>
    <row r="1167" spans="1:26" x14ac:dyDescent="0.3">
      <c r="A1167" t="s">
        <v>26</v>
      </c>
      <c r="B1167" t="s">
        <v>27</v>
      </c>
      <c r="C1167" s="31">
        <v>2019</v>
      </c>
      <c r="D1167" s="31">
        <v>11</v>
      </c>
      <c r="E1167" t="s">
        <v>52</v>
      </c>
      <c r="F1167" t="s">
        <v>701</v>
      </c>
      <c r="G1167" s="30">
        <v>43587</v>
      </c>
      <c r="H1167" s="30">
        <v>43587</v>
      </c>
      <c r="I1167" s="31">
        <v>93</v>
      </c>
      <c r="J1167" t="s">
        <v>44</v>
      </c>
      <c r="L1167" t="s">
        <v>54</v>
      </c>
      <c r="M1167" t="s">
        <v>38</v>
      </c>
      <c r="P1167" t="s">
        <v>26</v>
      </c>
      <c r="Q1167" t="s">
        <v>33</v>
      </c>
      <c r="R1167" t="s">
        <v>558</v>
      </c>
      <c r="W1167" s="32">
        <v>25000</v>
      </c>
      <c r="X1167" t="s">
        <v>692</v>
      </c>
      <c r="Y1167" t="s">
        <v>57</v>
      </c>
      <c r="Z1167" t="s">
        <v>70</v>
      </c>
    </row>
    <row r="1168" spans="1:26" x14ac:dyDescent="0.3">
      <c r="A1168" t="s">
        <v>26</v>
      </c>
      <c r="B1168" t="s">
        <v>27</v>
      </c>
      <c r="C1168" s="31">
        <v>2019</v>
      </c>
      <c r="D1168" s="31">
        <v>11</v>
      </c>
      <c r="E1168" t="s">
        <v>52</v>
      </c>
      <c r="F1168" t="s">
        <v>701</v>
      </c>
      <c r="G1168" s="30">
        <v>43587</v>
      </c>
      <c r="H1168" s="30">
        <v>43587</v>
      </c>
      <c r="I1168" s="31">
        <v>97</v>
      </c>
      <c r="J1168" t="s">
        <v>44</v>
      </c>
      <c r="L1168" t="s">
        <v>54</v>
      </c>
      <c r="M1168" t="s">
        <v>38</v>
      </c>
      <c r="P1168" t="s">
        <v>26</v>
      </c>
      <c r="Q1168" t="s">
        <v>33</v>
      </c>
      <c r="R1168" t="s">
        <v>558</v>
      </c>
      <c r="W1168" s="32">
        <v>39660</v>
      </c>
      <c r="X1168" t="s">
        <v>691</v>
      </c>
      <c r="Y1168" t="s">
        <v>57</v>
      </c>
      <c r="Z1168" t="s">
        <v>70</v>
      </c>
    </row>
    <row r="1169" spans="1:26" x14ac:dyDescent="0.3">
      <c r="A1169" t="s">
        <v>26</v>
      </c>
      <c r="B1169" t="s">
        <v>27</v>
      </c>
      <c r="C1169" s="31">
        <v>2019</v>
      </c>
      <c r="D1169" s="31">
        <v>11</v>
      </c>
      <c r="E1169" t="s">
        <v>52</v>
      </c>
      <c r="F1169" t="s">
        <v>701</v>
      </c>
      <c r="G1169" s="30">
        <v>43587</v>
      </c>
      <c r="H1169" s="30">
        <v>43587</v>
      </c>
      <c r="I1169" s="31">
        <v>98</v>
      </c>
      <c r="J1169" t="s">
        <v>44</v>
      </c>
      <c r="L1169" t="s">
        <v>54</v>
      </c>
      <c r="M1169" t="s">
        <v>38</v>
      </c>
      <c r="P1169" t="s">
        <v>26</v>
      </c>
      <c r="Q1169" t="s">
        <v>33</v>
      </c>
      <c r="R1169" t="s">
        <v>558</v>
      </c>
      <c r="W1169" s="32">
        <v>18163</v>
      </c>
      <c r="X1169" t="s">
        <v>688</v>
      </c>
      <c r="Y1169" t="s">
        <v>57</v>
      </c>
      <c r="Z1169" t="s">
        <v>70</v>
      </c>
    </row>
    <row r="1170" spans="1:26" x14ac:dyDescent="0.3">
      <c r="A1170" t="s">
        <v>26</v>
      </c>
      <c r="B1170" t="s">
        <v>27</v>
      </c>
      <c r="C1170" s="31">
        <v>2019</v>
      </c>
      <c r="D1170" s="31">
        <v>11</v>
      </c>
      <c r="E1170" t="s">
        <v>52</v>
      </c>
      <c r="F1170" t="s">
        <v>702</v>
      </c>
      <c r="G1170" s="30">
        <v>43593</v>
      </c>
      <c r="H1170" s="30">
        <v>43593</v>
      </c>
      <c r="I1170" s="31">
        <v>96</v>
      </c>
      <c r="J1170" t="s">
        <v>44</v>
      </c>
      <c r="L1170" t="s">
        <v>54</v>
      </c>
      <c r="M1170" t="s">
        <v>38</v>
      </c>
      <c r="P1170" t="s">
        <v>26</v>
      </c>
      <c r="Q1170" t="s">
        <v>33</v>
      </c>
      <c r="R1170" t="s">
        <v>558</v>
      </c>
      <c r="W1170" s="32">
        <v>-48346.8</v>
      </c>
      <c r="X1170" t="s">
        <v>703</v>
      </c>
      <c r="Y1170" t="s">
        <v>57</v>
      </c>
      <c r="Z1170" t="s">
        <v>57</v>
      </c>
    </row>
    <row r="1171" spans="1:26" x14ac:dyDescent="0.3">
      <c r="A1171" t="s">
        <v>26</v>
      </c>
      <c r="B1171" t="s">
        <v>27</v>
      </c>
      <c r="C1171" s="31">
        <v>2019</v>
      </c>
      <c r="D1171" s="31">
        <v>11</v>
      </c>
      <c r="E1171" t="s">
        <v>52</v>
      </c>
      <c r="F1171" t="s">
        <v>705</v>
      </c>
      <c r="G1171" s="30">
        <v>43594</v>
      </c>
      <c r="H1171" s="30">
        <v>43594</v>
      </c>
      <c r="I1171" s="31">
        <v>31</v>
      </c>
      <c r="J1171" t="s">
        <v>44</v>
      </c>
      <c r="L1171" t="s">
        <v>54</v>
      </c>
      <c r="M1171" t="s">
        <v>38</v>
      </c>
      <c r="P1171" t="s">
        <v>26</v>
      </c>
      <c r="Q1171" t="s">
        <v>33</v>
      </c>
      <c r="R1171" t="s">
        <v>558</v>
      </c>
      <c r="W1171" s="32">
        <v>48346.8</v>
      </c>
      <c r="X1171" t="s">
        <v>703</v>
      </c>
      <c r="Y1171" t="s">
        <v>57</v>
      </c>
      <c r="Z1171" t="s">
        <v>70</v>
      </c>
    </row>
    <row r="1172" spans="1:26" x14ac:dyDescent="0.3">
      <c r="A1172" t="s">
        <v>26</v>
      </c>
      <c r="B1172" t="s">
        <v>27</v>
      </c>
      <c r="C1172" s="31">
        <v>2019</v>
      </c>
      <c r="D1172" s="31">
        <v>12</v>
      </c>
      <c r="E1172" t="s">
        <v>52</v>
      </c>
      <c r="F1172" t="s">
        <v>750</v>
      </c>
      <c r="G1172" s="30">
        <v>43637</v>
      </c>
      <c r="H1172" s="30">
        <v>43637</v>
      </c>
      <c r="I1172" s="31">
        <v>15</v>
      </c>
      <c r="J1172" t="s">
        <v>44</v>
      </c>
      <c r="L1172" t="s">
        <v>54</v>
      </c>
      <c r="M1172" t="s">
        <v>38</v>
      </c>
      <c r="P1172" t="s">
        <v>26</v>
      </c>
      <c r="Q1172" t="s">
        <v>33</v>
      </c>
      <c r="R1172" t="s">
        <v>558</v>
      </c>
      <c r="W1172" s="32">
        <v>-750</v>
      </c>
      <c r="X1172" t="s">
        <v>751</v>
      </c>
      <c r="Y1172" t="s">
        <v>57</v>
      </c>
      <c r="Z1172" t="s">
        <v>57</v>
      </c>
    </row>
    <row r="1173" spans="1:26" x14ac:dyDescent="0.3">
      <c r="A1173" t="s">
        <v>26</v>
      </c>
      <c r="B1173" t="s">
        <v>27</v>
      </c>
      <c r="C1173" s="31">
        <v>2019</v>
      </c>
      <c r="D1173" s="31">
        <v>12</v>
      </c>
      <c r="E1173" t="s">
        <v>52</v>
      </c>
      <c r="F1173" t="s">
        <v>754</v>
      </c>
      <c r="G1173" s="30">
        <v>43638</v>
      </c>
      <c r="H1173" s="30">
        <v>43638</v>
      </c>
      <c r="I1173" s="31">
        <v>36</v>
      </c>
      <c r="J1173" t="s">
        <v>44</v>
      </c>
      <c r="L1173" t="s">
        <v>54</v>
      </c>
      <c r="M1173" t="s">
        <v>38</v>
      </c>
      <c r="P1173" t="s">
        <v>26</v>
      </c>
      <c r="Q1173" t="s">
        <v>33</v>
      </c>
      <c r="R1173" t="s">
        <v>558</v>
      </c>
      <c r="W1173" s="32">
        <v>750</v>
      </c>
      <c r="X1173" t="s">
        <v>751</v>
      </c>
      <c r="Y1173" t="s">
        <v>57</v>
      </c>
      <c r="Z1173" t="s">
        <v>70</v>
      </c>
    </row>
    <row r="1174" spans="1:26" x14ac:dyDescent="0.3">
      <c r="A1174" t="s">
        <v>26</v>
      </c>
      <c r="B1174" t="s">
        <v>27</v>
      </c>
      <c r="C1174" s="31">
        <v>2019</v>
      </c>
      <c r="D1174" s="31">
        <v>12</v>
      </c>
      <c r="E1174" t="s">
        <v>52</v>
      </c>
      <c r="F1174" t="s">
        <v>755</v>
      </c>
      <c r="G1174" s="30">
        <v>43640</v>
      </c>
      <c r="H1174" s="30">
        <v>43640</v>
      </c>
      <c r="I1174" s="31">
        <v>68</v>
      </c>
      <c r="J1174" t="s">
        <v>44</v>
      </c>
      <c r="L1174" t="s">
        <v>54</v>
      </c>
      <c r="M1174" t="s">
        <v>38</v>
      </c>
      <c r="P1174" t="s">
        <v>26</v>
      </c>
      <c r="Q1174" t="s">
        <v>33</v>
      </c>
      <c r="R1174" t="s">
        <v>558</v>
      </c>
      <c r="W1174" s="32">
        <v>-49726</v>
      </c>
      <c r="X1174" t="s">
        <v>756</v>
      </c>
      <c r="Y1174" t="s">
        <v>57</v>
      </c>
      <c r="Z1174" t="s">
        <v>57</v>
      </c>
    </row>
    <row r="1175" spans="1:26" x14ac:dyDescent="0.3">
      <c r="A1175" t="s">
        <v>26</v>
      </c>
      <c r="B1175" t="s">
        <v>27</v>
      </c>
      <c r="C1175" s="31">
        <v>2019</v>
      </c>
      <c r="D1175" s="31">
        <v>12</v>
      </c>
      <c r="E1175" t="s">
        <v>52</v>
      </c>
      <c r="F1175" t="s">
        <v>755</v>
      </c>
      <c r="G1175" s="30">
        <v>43640</v>
      </c>
      <c r="H1175" s="30">
        <v>43640</v>
      </c>
      <c r="I1175" s="31">
        <v>69</v>
      </c>
      <c r="J1175" t="s">
        <v>44</v>
      </c>
      <c r="L1175" t="s">
        <v>54</v>
      </c>
      <c r="M1175" t="s">
        <v>38</v>
      </c>
      <c r="P1175" t="s">
        <v>26</v>
      </c>
      <c r="Q1175" t="s">
        <v>33</v>
      </c>
      <c r="R1175" t="s">
        <v>558</v>
      </c>
      <c r="W1175" s="32">
        <v>-30300</v>
      </c>
      <c r="X1175" t="s">
        <v>757</v>
      </c>
      <c r="Y1175" t="s">
        <v>57</v>
      </c>
      <c r="Z1175" t="s">
        <v>57</v>
      </c>
    </row>
    <row r="1176" spans="1:26" x14ac:dyDescent="0.3">
      <c r="A1176" t="s">
        <v>26</v>
      </c>
      <c r="B1176" t="s">
        <v>27</v>
      </c>
      <c r="C1176" s="31">
        <v>2019</v>
      </c>
      <c r="D1176" s="31">
        <v>12</v>
      </c>
      <c r="E1176" t="s">
        <v>52</v>
      </c>
      <c r="F1176" t="s">
        <v>755</v>
      </c>
      <c r="G1176" s="30">
        <v>43640</v>
      </c>
      <c r="H1176" s="30">
        <v>43640</v>
      </c>
      <c r="I1176" s="31">
        <v>70</v>
      </c>
      <c r="J1176" t="s">
        <v>44</v>
      </c>
      <c r="L1176" t="s">
        <v>54</v>
      </c>
      <c r="M1176" t="s">
        <v>38</v>
      </c>
      <c r="P1176" t="s">
        <v>26</v>
      </c>
      <c r="Q1176" t="s">
        <v>33</v>
      </c>
      <c r="R1176" t="s">
        <v>558</v>
      </c>
      <c r="W1176" s="32">
        <v>-50000</v>
      </c>
      <c r="X1176" t="s">
        <v>758</v>
      </c>
      <c r="Y1176" t="s">
        <v>57</v>
      </c>
      <c r="Z1176" t="s">
        <v>57</v>
      </c>
    </row>
    <row r="1177" spans="1:26" x14ac:dyDescent="0.3">
      <c r="A1177" t="s">
        <v>26</v>
      </c>
      <c r="B1177" t="s">
        <v>27</v>
      </c>
      <c r="C1177" s="31">
        <v>2019</v>
      </c>
      <c r="D1177" s="31">
        <v>12</v>
      </c>
      <c r="E1177" t="s">
        <v>52</v>
      </c>
      <c r="F1177" t="s">
        <v>762</v>
      </c>
      <c r="G1177" s="30">
        <v>43641</v>
      </c>
      <c r="H1177" s="30">
        <v>43641</v>
      </c>
      <c r="I1177" s="31">
        <v>182</v>
      </c>
      <c r="J1177" t="s">
        <v>44</v>
      </c>
      <c r="L1177" t="s">
        <v>54</v>
      </c>
      <c r="M1177" t="s">
        <v>38</v>
      </c>
      <c r="P1177" t="s">
        <v>26</v>
      </c>
      <c r="Q1177" t="s">
        <v>33</v>
      </c>
      <c r="R1177" t="s">
        <v>558</v>
      </c>
      <c r="W1177" s="32">
        <v>30300</v>
      </c>
      <c r="X1177" t="s">
        <v>757</v>
      </c>
      <c r="Y1177" t="s">
        <v>57</v>
      </c>
      <c r="Z1177" t="s">
        <v>70</v>
      </c>
    </row>
    <row r="1178" spans="1:26" x14ac:dyDescent="0.3">
      <c r="A1178" t="s">
        <v>26</v>
      </c>
      <c r="B1178" t="s">
        <v>27</v>
      </c>
      <c r="C1178" s="31">
        <v>2019</v>
      </c>
      <c r="D1178" s="31">
        <v>12</v>
      </c>
      <c r="E1178" t="s">
        <v>52</v>
      </c>
      <c r="F1178" t="s">
        <v>762</v>
      </c>
      <c r="G1178" s="30">
        <v>43641</v>
      </c>
      <c r="H1178" s="30">
        <v>43641</v>
      </c>
      <c r="I1178" s="31">
        <v>186</v>
      </c>
      <c r="J1178" t="s">
        <v>44</v>
      </c>
      <c r="L1178" t="s">
        <v>54</v>
      </c>
      <c r="M1178" t="s">
        <v>38</v>
      </c>
      <c r="P1178" t="s">
        <v>26</v>
      </c>
      <c r="Q1178" t="s">
        <v>33</v>
      </c>
      <c r="R1178" t="s">
        <v>558</v>
      </c>
      <c r="W1178" s="32">
        <v>50000</v>
      </c>
      <c r="X1178" t="s">
        <v>758</v>
      </c>
      <c r="Y1178" t="s">
        <v>57</v>
      </c>
      <c r="Z1178" t="s">
        <v>70</v>
      </c>
    </row>
    <row r="1179" spans="1:26" x14ac:dyDescent="0.3">
      <c r="A1179" t="s">
        <v>26</v>
      </c>
      <c r="B1179" t="s">
        <v>27</v>
      </c>
      <c r="C1179" s="31">
        <v>2019</v>
      </c>
      <c r="D1179" s="31">
        <v>12</v>
      </c>
      <c r="E1179" t="s">
        <v>52</v>
      </c>
      <c r="F1179" t="s">
        <v>762</v>
      </c>
      <c r="G1179" s="30">
        <v>43641</v>
      </c>
      <c r="H1179" s="30">
        <v>43641</v>
      </c>
      <c r="I1179" s="31">
        <v>214</v>
      </c>
      <c r="J1179" t="s">
        <v>44</v>
      </c>
      <c r="L1179" t="s">
        <v>54</v>
      </c>
      <c r="M1179" t="s">
        <v>38</v>
      </c>
      <c r="P1179" t="s">
        <v>26</v>
      </c>
      <c r="Q1179" t="s">
        <v>33</v>
      </c>
      <c r="R1179" t="s">
        <v>558</v>
      </c>
      <c r="W1179" s="32">
        <v>49726</v>
      </c>
      <c r="X1179" t="s">
        <v>756</v>
      </c>
      <c r="Y1179" t="s">
        <v>57</v>
      </c>
      <c r="Z1179" t="s">
        <v>70</v>
      </c>
    </row>
    <row r="1180" spans="1:26" x14ac:dyDescent="0.3">
      <c r="A1180" t="s">
        <v>26</v>
      </c>
      <c r="B1180" t="s">
        <v>27</v>
      </c>
      <c r="C1180" s="31">
        <v>2019</v>
      </c>
      <c r="D1180" s="31">
        <v>12</v>
      </c>
      <c r="E1180" t="s">
        <v>52</v>
      </c>
      <c r="F1180" t="s">
        <v>776</v>
      </c>
      <c r="G1180" s="30">
        <v>43642</v>
      </c>
      <c r="H1180" s="30">
        <v>43642</v>
      </c>
      <c r="I1180" s="31">
        <v>4</v>
      </c>
      <c r="J1180" t="s">
        <v>44</v>
      </c>
      <c r="L1180" t="s">
        <v>54</v>
      </c>
      <c r="M1180" t="s">
        <v>38</v>
      </c>
      <c r="P1180" t="s">
        <v>26</v>
      </c>
      <c r="Q1180" t="s">
        <v>720</v>
      </c>
      <c r="R1180" t="s">
        <v>558</v>
      </c>
      <c r="W1180" s="32">
        <v>-1550.39</v>
      </c>
      <c r="X1180" t="s">
        <v>777</v>
      </c>
      <c r="Y1180" t="s">
        <v>57</v>
      </c>
      <c r="Z1180" t="s">
        <v>57</v>
      </c>
    </row>
    <row r="1181" spans="1:26" x14ac:dyDescent="0.3">
      <c r="A1181" t="s">
        <v>26</v>
      </c>
      <c r="B1181" t="s">
        <v>27</v>
      </c>
      <c r="C1181" s="31">
        <v>2019</v>
      </c>
      <c r="D1181" s="31">
        <v>12</v>
      </c>
      <c r="E1181" t="s">
        <v>52</v>
      </c>
      <c r="F1181" t="s">
        <v>778</v>
      </c>
      <c r="G1181" s="30">
        <v>43643</v>
      </c>
      <c r="H1181" s="30">
        <v>43643</v>
      </c>
      <c r="I1181" s="31">
        <v>172</v>
      </c>
      <c r="J1181" t="s">
        <v>44</v>
      </c>
      <c r="L1181" t="s">
        <v>54</v>
      </c>
      <c r="M1181" t="s">
        <v>38</v>
      </c>
      <c r="P1181" t="s">
        <v>26</v>
      </c>
      <c r="Q1181" t="s">
        <v>720</v>
      </c>
      <c r="R1181" t="s">
        <v>558</v>
      </c>
      <c r="W1181" s="32">
        <v>1550.39</v>
      </c>
      <c r="X1181" t="s">
        <v>777</v>
      </c>
      <c r="Y1181" t="s">
        <v>57</v>
      </c>
      <c r="Z1181" t="s">
        <v>70</v>
      </c>
    </row>
    <row r="1182" spans="1:26" x14ac:dyDescent="0.3">
      <c r="A1182" t="s">
        <v>26</v>
      </c>
      <c r="B1182" t="s">
        <v>27</v>
      </c>
      <c r="C1182" s="31">
        <v>2020</v>
      </c>
      <c r="D1182" s="31">
        <v>1</v>
      </c>
      <c r="E1182" t="s">
        <v>52</v>
      </c>
      <c r="F1182" t="s">
        <v>801</v>
      </c>
      <c r="G1182" s="30">
        <v>43670</v>
      </c>
      <c r="H1182" s="30">
        <v>43670</v>
      </c>
      <c r="I1182" s="31">
        <v>13</v>
      </c>
      <c r="J1182" t="s">
        <v>44</v>
      </c>
      <c r="L1182" t="s">
        <v>54</v>
      </c>
      <c r="M1182" t="s">
        <v>38</v>
      </c>
      <c r="P1182" t="s">
        <v>26</v>
      </c>
      <c r="Q1182" t="s">
        <v>33</v>
      </c>
      <c r="R1182" t="s">
        <v>558</v>
      </c>
      <c r="W1182" s="32">
        <v>-24842.32</v>
      </c>
      <c r="X1182" t="s">
        <v>802</v>
      </c>
      <c r="Y1182" t="s">
        <v>57</v>
      </c>
      <c r="Z1182" t="s">
        <v>57</v>
      </c>
    </row>
    <row r="1183" spans="1:26" x14ac:dyDescent="0.3">
      <c r="A1183" t="s">
        <v>26</v>
      </c>
      <c r="B1183" t="s">
        <v>27</v>
      </c>
      <c r="C1183" s="31">
        <v>2020</v>
      </c>
      <c r="D1183" s="31">
        <v>1</v>
      </c>
      <c r="E1183" t="s">
        <v>52</v>
      </c>
      <c r="F1183" t="s">
        <v>801</v>
      </c>
      <c r="G1183" s="30">
        <v>43670</v>
      </c>
      <c r="H1183" s="30">
        <v>43670</v>
      </c>
      <c r="I1183" s="31">
        <v>25</v>
      </c>
      <c r="J1183" t="s">
        <v>44</v>
      </c>
      <c r="L1183" t="s">
        <v>54</v>
      </c>
      <c r="M1183" t="s">
        <v>38</v>
      </c>
      <c r="P1183" t="s">
        <v>26</v>
      </c>
      <c r="Q1183" t="s">
        <v>33</v>
      </c>
      <c r="R1183" t="s">
        <v>558</v>
      </c>
      <c r="W1183" s="32">
        <v>-19770.82</v>
      </c>
      <c r="X1183" t="s">
        <v>803</v>
      </c>
      <c r="Y1183" t="s">
        <v>57</v>
      </c>
      <c r="Z1183" t="s">
        <v>57</v>
      </c>
    </row>
    <row r="1184" spans="1:26" x14ac:dyDescent="0.3">
      <c r="A1184" t="s">
        <v>26</v>
      </c>
      <c r="B1184" t="s">
        <v>27</v>
      </c>
      <c r="C1184" s="31">
        <v>2020</v>
      </c>
      <c r="D1184" s="31">
        <v>1</v>
      </c>
      <c r="E1184" t="s">
        <v>52</v>
      </c>
      <c r="F1184" t="s">
        <v>801</v>
      </c>
      <c r="G1184" s="30">
        <v>43670</v>
      </c>
      <c r="H1184" s="30">
        <v>43670</v>
      </c>
      <c r="I1184" s="31">
        <v>26</v>
      </c>
      <c r="J1184" t="s">
        <v>44</v>
      </c>
      <c r="L1184" t="s">
        <v>54</v>
      </c>
      <c r="M1184" t="s">
        <v>38</v>
      </c>
      <c r="P1184" t="s">
        <v>26</v>
      </c>
      <c r="Q1184" t="s">
        <v>33</v>
      </c>
      <c r="R1184" t="s">
        <v>558</v>
      </c>
      <c r="W1184" s="32">
        <v>-4596</v>
      </c>
      <c r="X1184" t="s">
        <v>804</v>
      </c>
      <c r="Y1184" t="s">
        <v>57</v>
      </c>
      <c r="Z1184" t="s">
        <v>57</v>
      </c>
    </row>
    <row r="1185" spans="1:26" x14ac:dyDescent="0.3">
      <c r="A1185" t="s">
        <v>26</v>
      </c>
      <c r="B1185" t="s">
        <v>27</v>
      </c>
      <c r="C1185" s="31">
        <v>2020</v>
      </c>
      <c r="D1185" s="31">
        <v>1</v>
      </c>
      <c r="E1185" t="s">
        <v>52</v>
      </c>
      <c r="F1185" t="s">
        <v>801</v>
      </c>
      <c r="G1185" s="30">
        <v>43670</v>
      </c>
      <c r="H1185" s="30">
        <v>43670</v>
      </c>
      <c r="I1185" s="31">
        <v>27</v>
      </c>
      <c r="J1185" t="s">
        <v>44</v>
      </c>
      <c r="L1185" t="s">
        <v>54</v>
      </c>
      <c r="M1185" t="s">
        <v>38</v>
      </c>
      <c r="P1185" t="s">
        <v>26</v>
      </c>
      <c r="Q1185" t="s">
        <v>33</v>
      </c>
      <c r="R1185" t="s">
        <v>558</v>
      </c>
      <c r="W1185" s="32">
        <v>-14030</v>
      </c>
      <c r="X1185" t="s">
        <v>805</v>
      </c>
      <c r="Y1185" t="s">
        <v>57</v>
      </c>
      <c r="Z1185" t="s">
        <v>57</v>
      </c>
    </row>
    <row r="1186" spans="1:26" x14ac:dyDescent="0.3">
      <c r="A1186" t="s">
        <v>26</v>
      </c>
      <c r="B1186" t="s">
        <v>27</v>
      </c>
      <c r="C1186" s="31">
        <v>2020</v>
      </c>
      <c r="D1186" s="31">
        <v>1</v>
      </c>
      <c r="E1186" t="s">
        <v>52</v>
      </c>
      <c r="F1186" t="s">
        <v>813</v>
      </c>
      <c r="G1186" s="30">
        <v>43671</v>
      </c>
      <c r="H1186" s="30">
        <v>43671</v>
      </c>
      <c r="I1186" s="31">
        <v>39</v>
      </c>
      <c r="J1186" t="s">
        <v>44</v>
      </c>
      <c r="L1186" t="s">
        <v>54</v>
      </c>
      <c r="M1186" t="s">
        <v>38</v>
      </c>
      <c r="P1186" t="s">
        <v>26</v>
      </c>
      <c r="Q1186" t="s">
        <v>33</v>
      </c>
      <c r="R1186" t="s">
        <v>558</v>
      </c>
      <c r="W1186" s="32">
        <v>19770.82</v>
      </c>
      <c r="X1186" t="s">
        <v>803</v>
      </c>
      <c r="Y1186" t="s">
        <v>57</v>
      </c>
      <c r="Z1186" t="s">
        <v>70</v>
      </c>
    </row>
    <row r="1187" spans="1:26" x14ac:dyDescent="0.3">
      <c r="A1187" t="s">
        <v>26</v>
      </c>
      <c r="B1187" t="s">
        <v>27</v>
      </c>
      <c r="C1187" s="31">
        <v>2020</v>
      </c>
      <c r="D1187" s="31">
        <v>1</v>
      </c>
      <c r="E1187" t="s">
        <v>52</v>
      </c>
      <c r="F1187" t="s">
        <v>813</v>
      </c>
      <c r="G1187" s="30">
        <v>43671</v>
      </c>
      <c r="H1187" s="30">
        <v>43671</v>
      </c>
      <c r="I1187" s="31">
        <v>40</v>
      </c>
      <c r="J1187" t="s">
        <v>44</v>
      </c>
      <c r="L1187" t="s">
        <v>54</v>
      </c>
      <c r="M1187" t="s">
        <v>38</v>
      </c>
      <c r="P1187" t="s">
        <v>26</v>
      </c>
      <c r="Q1187" t="s">
        <v>33</v>
      </c>
      <c r="R1187" t="s">
        <v>558</v>
      </c>
      <c r="W1187" s="32">
        <v>4596</v>
      </c>
      <c r="X1187" t="s">
        <v>804</v>
      </c>
      <c r="Y1187" t="s">
        <v>57</v>
      </c>
      <c r="Z1187" t="s">
        <v>70</v>
      </c>
    </row>
    <row r="1188" spans="1:26" x14ac:dyDescent="0.3">
      <c r="A1188" t="s">
        <v>26</v>
      </c>
      <c r="B1188" t="s">
        <v>27</v>
      </c>
      <c r="C1188" s="31">
        <v>2020</v>
      </c>
      <c r="D1188" s="31">
        <v>1</v>
      </c>
      <c r="E1188" t="s">
        <v>52</v>
      </c>
      <c r="F1188" t="s">
        <v>813</v>
      </c>
      <c r="G1188" s="30">
        <v>43671</v>
      </c>
      <c r="H1188" s="30">
        <v>43671</v>
      </c>
      <c r="I1188" s="31">
        <v>41</v>
      </c>
      <c r="J1188" t="s">
        <v>44</v>
      </c>
      <c r="L1188" t="s">
        <v>54</v>
      </c>
      <c r="M1188" t="s">
        <v>38</v>
      </c>
      <c r="P1188" t="s">
        <v>26</v>
      </c>
      <c r="Q1188" t="s">
        <v>33</v>
      </c>
      <c r="R1188" t="s">
        <v>558</v>
      </c>
      <c r="W1188" s="32">
        <v>14030</v>
      </c>
      <c r="X1188" t="s">
        <v>805</v>
      </c>
      <c r="Y1188" t="s">
        <v>57</v>
      </c>
      <c r="Z1188" t="s">
        <v>70</v>
      </c>
    </row>
    <row r="1189" spans="1:26" x14ac:dyDescent="0.3">
      <c r="A1189" t="s">
        <v>26</v>
      </c>
      <c r="B1189" t="s">
        <v>27</v>
      </c>
      <c r="C1189" s="31">
        <v>2020</v>
      </c>
      <c r="D1189" s="31">
        <v>1</v>
      </c>
      <c r="E1189" t="s">
        <v>52</v>
      </c>
      <c r="F1189" t="s">
        <v>813</v>
      </c>
      <c r="G1189" s="30">
        <v>43671</v>
      </c>
      <c r="H1189" s="30">
        <v>43671</v>
      </c>
      <c r="I1189" s="31">
        <v>48</v>
      </c>
      <c r="J1189" t="s">
        <v>44</v>
      </c>
      <c r="L1189" t="s">
        <v>54</v>
      </c>
      <c r="M1189" t="s">
        <v>38</v>
      </c>
      <c r="P1189" t="s">
        <v>26</v>
      </c>
      <c r="Q1189" t="s">
        <v>33</v>
      </c>
      <c r="R1189" t="s">
        <v>558</v>
      </c>
      <c r="W1189" s="32">
        <v>24842.32</v>
      </c>
      <c r="X1189" t="s">
        <v>802</v>
      </c>
      <c r="Y1189" t="s">
        <v>57</v>
      </c>
      <c r="Z1189" t="s">
        <v>70</v>
      </c>
    </row>
    <row r="1190" spans="1:26" x14ac:dyDescent="0.3">
      <c r="A1190" t="s">
        <v>26</v>
      </c>
      <c r="B1190" t="s">
        <v>27</v>
      </c>
      <c r="C1190" s="31">
        <v>2020</v>
      </c>
      <c r="D1190" s="31">
        <v>1</v>
      </c>
      <c r="E1190" t="s">
        <v>52</v>
      </c>
      <c r="F1190" t="s">
        <v>816</v>
      </c>
      <c r="G1190" s="30">
        <v>43676</v>
      </c>
      <c r="H1190" s="30">
        <v>43676</v>
      </c>
      <c r="I1190" s="31">
        <v>104</v>
      </c>
      <c r="J1190" t="s">
        <v>44</v>
      </c>
      <c r="L1190" t="s">
        <v>54</v>
      </c>
      <c r="M1190" t="s">
        <v>38</v>
      </c>
      <c r="P1190" t="s">
        <v>26</v>
      </c>
      <c r="Q1190" t="s">
        <v>33</v>
      </c>
      <c r="R1190" t="s">
        <v>558</v>
      </c>
      <c r="W1190" s="32">
        <v>-899</v>
      </c>
      <c r="X1190" t="s">
        <v>817</v>
      </c>
      <c r="Y1190" t="s">
        <v>57</v>
      </c>
      <c r="Z1190" t="s">
        <v>57</v>
      </c>
    </row>
    <row r="1191" spans="1:26" x14ac:dyDescent="0.3">
      <c r="A1191" t="s">
        <v>26</v>
      </c>
      <c r="B1191" t="s">
        <v>27</v>
      </c>
      <c r="C1191" s="31">
        <v>2020</v>
      </c>
      <c r="D1191" s="31">
        <v>1</v>
      </c>
      <c r="E1191" t="s">
        <v>52</v>
      </c>
      <c r="F1191" t="s">
        <v>816</v>
      </c>
      <c r="G1191" s="30">
        <v>43676</v>
      </c>
      <c r="H1191" s="30">
        <v>43676</v>
      </c>
      <c r="I1191" s="31">
        <v>105</v>
      </c>
      <c r="J1191" t="s">
        <v>44</v>
      </c>
      <c r="L1191" t="s">
        <v>54</v>
      </c>
      <c r="M1191" t="s">
        <v>38</v>
      </c>
      <c r="P1191" t="s">
        <v>26</v>
      </c>
      <c r="Q1191" t="s">
        <v>33</v>
      </c>
      <c r="R1191" t="s">
        <v>558</v>
      </c>
      <c r="W1191" s="32">
        <v>-25492.36</v>
      </c>
      <c r="X1191" t="s">
        <v>818</v>
      </c>
      <c r="Y1191" t="s">
        <v>57</v>
      </c>
      <c r="Z1191" t="s">
        <v>57</v>
      </c>
    </row>
    <row r="1192" spans="1:26" x14ac:dyDescent="0.3">
      <c r="A1192" t="s">
        <v>26</v>
      </c>
      <c r="B1192" t="s">
        <v>27</v>
      </c>
      <c r="C1192" s="31">
        <v>2020</v>
      </c>
      <c r="D1192" s="31">
        <v>1</v>
      </c>
      <c r="E1192" t="s">
        <v>52</v>
      </c>
      <c r="F1192" t="s">
        <v>816</v>
      </c>
      <c r="G1192" s="30">
        <v>43676</v>
      </c>
      <c r="H1192" s="30">
        <v>43676</v>
      </c>
      <c r="I1192" s="31">
        <v>106</v>
      </c>
      <c r="J1192" t="s">
        <v>44</v>
      </c>
      <c r="L1192" t="s">
        <v>54</v>
      </c>
      <c r="M1192" t="s">
        <v>38</v>
      </c>
      <c r="P1192" t="s">
        <v>26</v>
      </c>
      <c r="Q1192" t="s">
        <v>33</v>
      </c>
      <c r="R1192" t="s">
        <v>558</v>
      </c>
      <c r="W1192" s="32">
        <v>-49959</v>
      </c>
      <c r="X1192" t="s">
        <v>819</v>
      </c>
      <c r="Y1192" t="s">
        <v>57</v>
      </c>
      <c r="Z1192" t="s">
        <v>57</v>
      </c>
    </row>
    <row r="1193" spans="1:26" x14ac:dyDescent="0.3">
      <c r="A1193" t="s">
        <v>26</v>
      </c>
      <c r="B1193" t="s">
        <v>27</v>
      </c>
      <c r="C1193" s="31">
        <v>2020</v>
      </c>
      <c r="D1193" s="31">
        <v>1</v>
      </c>
      <c r="E1193" t="s">
        <v>52</v>
      </c>
      <c r="F1193" t="s">
        <v>816</v>
      </c>
      <c r="G1193" s="30">
        <v>43676</v>
      </c>
      <c r="H1193" s="30">
        <v>43676</v>
      </c>
      <c r="I1193" s="31">
        <v>127</v>
      </c>
      <c r="J1193" t="s">
        <v>44</v>
      </c>
      <c r="L1193" t="s">
        <v>54</v>
      </c>
      <c r="M1193" t="s">
        <v>38</v>
      </c>
      <c r="P1193" t="s">
        <v>26</v>
      </c>
      <c r="Q1193" t="s">
        <v>33</v>
      </c>
      <c r="R1193" t="s">
        <v>558</v>
      </c>
      <c r="W1193" s="32">
        <v>-49875</v>
      </c>
      <c r="X1193" t="s">
        <v>820</v>
      </c>
      <c r="Y1193" t="s">
        <v>57</v>
      </c>
      <c r="Z1193" t="s">
        <v>57</v>
      </c>
    </row>
    <row r="1194" spans="1:26" x14ac:dyDescent="0.3">
      <c r="A1194" t="s">
        <v>26</v>
      </c>
      <c r="B1194" t="s">
        <v>27</v>
      </c>
      <c r="C1194" s="31">
        <v>2020</v>
      </c>
      <c r="D1194" s="31">
        <v>1</v>
      </c>
      <c r="E1194" t="s">
        <v>52</v>
      </c>
      <c r="F1194" t="s">
        <v>816</v>
      </c>
      <c r="G1194" s="30">
        <v>43676</v>
      </c>
      <c r="H1194" s="30">
        <v>43676</v>
      </c>
      <c r="I1194" s="31">
        <v>128</v>
      </c>
      <c r="J1194" t="s">
        <v>44</v>
      </c>
      <c r="L1194" t="s">
        <v>54</v>
      </c>
      <c r="M1194" t="s">
        <v>38</v>
      </c>
      <c r="P1194" t="s">
        <v>26</v>
      </c>
      <c r="Q1194" t="s">
        <v>33</v>
      </c>
      <c r="R1194" t="s">
        <v>558</v>
      </c>
      <c r="W1194" s="32">
        <v>-36826.75</v>
      </c>
      <c r="X1194" t="s">
        <v>821</v>
      </c>
      <c r="Y1194" t="s">
        <v>57</v>
      </c>
      <c r="Z1194" t="s">
        <v>57</v>
      </c>
    </row>
    <row r="1195" spans="1:26" x14ac:dyDescent="0.3">
      <c r="A1195" t="s">
        <v>26</v>
      </c>
      <c r="B1195" t="s">
        <v>27</v>
      </c>
      <c r="C1195" s="31">
        <v>2020</v>
      </c>
      <c r="D1195" s="31">
        <v>2</v>
      </c>
      <c r="E1195" t="s">
        <v>52</v>
      </c>
      <c r="F1195" t="s">
        <v>835</v>
      </c>
      <c r="G1195" s="30">
        <v>43678</v>
      </c>
      <c r="H1195" s="30">
        <v>43677</v>
      </c>
      <c r="I1195" s="31">
        <v>72</v>
      </c>
      <c r="J1195" t="s">
        <v>44</v>
      </c>
      <c r="L1195" t="s">
        <v>54</v>
      </c>
      <c r="M1195" t="s">
        <v>38</v>
      </c>
      <c r="P1195" t="s">
        <v>26</v>
      </c>
      <c r="Q1195" t="s">
        <v>33</v>
      </c>
      <c r="R1195" t="s">
        <v>558</v>
      </c>
      <c r="W1195" s="32">
        <v>899</v>
      </c>
      <c r="X1195" t="s">
        <v>817</v>
      </c>
      <c r="Y1195" t="s">
        <v>57</v>
      </c>
      <c r="Z1195" t="s">
        <v>70</v>
      </c>
    </row>
    <row r="1196" spans="1:26" x14ac:dyDescent="0.3">
      <c r="A1196" t="s">
        <v>26</v>
      </c>
      <c r="B1196" t="s">
        <v>27</v>
      </c>
      <c r="C1196" s="31">
        <v>2020</v>
      </c>
      <c r="D1196" s="31">
        <v>2</v>
      </c>
      <c r="E1196" t="s">
        <v>52</v>
      </c>
      <c r="F1196" t="s">
        <v>835</v>
      </c>
      <c r="G1196" s="30">
        <v>43678</v>
      </c>
      <c r="H1196" s="30">
        <v>43677</v>
      </c>
      <c r="I1196" s="31">
        <v>94</v>
      </c>
      <c r="J1196" t="s">
        <v>44</v>
      </c>
      <c r="L1196" t="s">
        <v>54</v>
      </c>
      <c r="M1196" t="s">
        <v>38</v>
      </c>
      <c r="P1196" t="s">
        <v>26</v>
      </c>
      <c r="Q1196" t="s">
        <v>33</v>
      </c>
      <c r="R1196" t="s">
        <v>558</v>
      </c>
      <c r="W1196" s="32">
        <v>25492.36</v>
      </c>
      <c r="X1196" t="s">
        <v>818</v>
      </c>
      <c r="Y1196" t="s">
        <v>57</v>
      </c>
      <c r="Z1196" t="s">
        <v>70</v>
      </c>
    </row>
    <row r="1197" spans="1:26" x14ac:dyDescent="0.3">
      <c r="A1197" t="s">
        <v>26</v>
      </c>
      <c r="B1197" t="s">
        <v>27</v>
      </c>
      <c r="C1197" s="31">
        <v>2020</v>
      </c>
      <c r="D1197" s="31">
        <v>2</v>
      </c>
      <c r="E1197" t="s">
        <v>52</v>
      </c>
      <c r="F1197" t="s">
        <v>835</v>
      </c>
      <c r="G1197" s="30">
        <v>43678</v>
      </c>
      <c r="H1197" s="30">
        <v>43677</v>
      </c>
      <c r="I1197" s="31">
        <v>95</v>
      </c>
      <c r="J1197" t="s">
        <v>44</v>
      </c>
      <c r="L1197" t="s">
        <v>54</v>
      </c>
      <c r="M1197" t="s">
        <v>38</v>
      </c>
      <c r="P1197" t="s">
        <v>26</v>
      </c>
      <c r="Q1197" t="s">
        <v>33</v>
      </c>
      <c r="R1197" t="s">
        <v>558</v>
      </c>
      <c r="W1197" s="32">
        <v>49959</v>
      </c>
      <c r="X1197" t="s">
        <v>819</v>
      </c>
      <c r="Y1197" t="s">
        <v>57</v>
      </c>
      <c r="Z1197" t="s">
        <v>70</v>
      </c>
    </row>
    <row r="1198" spans="1:26" x14ac:dyDescent="0.3">
      <c r="A1198" t="s">
        <v>26</v>
      </c>
      <c r="B1198" t="s">
        <v>27</v>
      </c>
      <c r="C1198" s="31">
        <v>2020</v>
      </c>
      <c r="D1198" s="31">
        <v>2</v>
      </c>
      <c r="E1198" t="s">
        <v>52</v>
      </c>
      <c r="F1198" t="s">
        <v>835</v>
      </c>
      <c r="G1198" s="30">
        <v>43678</v>
      </c>
      <c r="H1198" s="30">
        <v>43677</v>
      </c>
      <c r="I1198" s="31">
        <v>109</v>
      </c>
      <c r="J1198" t="s">
        <v>44</v>
      </c>
      <c r="L1198" t="s">
        <v>54</v>
      </c>
      <c r="M1198" t="s">
        <v>38</v>
      </c>
      <c r="P1198" t="s">
        <v>26</v>
      </c>
      <c r="Q1198" t="s">
        <v>33</v>
      </c>
      <c r="R1198" t="s">
        <v>558</v>
      </c>
      <c r="W1198" s="32">
        <v>36826.75</v>
      </c>
      <c r="X1198" t="s">
        <v>821</v>
      </c>
      <c r="Y1198" t="s">
        <v>57</v>
      </c>
      <c r="Z1198" t="s">
        <v>70</v>
      </c>
    </row>
    <row r="1199" spans="1:26" x14ac:dyDescent="0.3">
      <c r="A1199" t="s">
        <v>26</v>
      </c>
      <c r="B1199" t="s">
        <v>27</v>
      </c>
      <c r="C1199" s="31">
        <v>2020</v>
      </c>
      <c r="D1199" s="31">
        <v>2</v>
      </c>
      <c r="E1199" t="s">
        <v>52</v>
      </c>
      <c r="F1199" t="s">
        <v>835</v>
      </c>
      <c r="G1199" s="30">
        <v>43678</v>
      </c>
      <c r="H1199" s="30">
        <v>43677</v>
      </c>
      <c r="I1199" s="31">
        <v>114</v>
      </c>
      <c r="J1199" t="s">
        <v>44</v>
      </c>
      <c r="L1199" t="s">
        <v>54</v>
      </c>
      <c r="M1199" t="s">
        <v>38</v>
      </c>
      <c r="P1199" t="s">
        <v>26</v>
      </c>
      <c r="Q1199" t="s">
        <v>33</v>
      </c>
      <c r="R1199" t="s">
        <v>558</v>
      </c>
      <c r="W1199" s="32">
        <v>49875</v>
      </c>
      <c r="X1199" t="s">
        <v>820</v>
      </c>
      <c r="Y1199" t="s">
        <v>57</v>
      </c>
      <c r="Z1199" t="s">
        <v>70</v>
      </c>
    </row>
    <row r="1200" spans="1:26" x14ac:dyDescent="0.3">
      <c r="A1200" t="s">
        <v>26</v>
      </c>
      <c r="B1200" t="s">
        <v>27</v>
      </c>
      <c r="C1200" s="31">
        <v>2020</v>
      </c>
      <c r="D1200" s="31">
        <v>2</v>
      </c>
      <c r="E1200" t="s">
        <v>52</v>
      </c>
      <c r="F1200" t="s">
        <v>846</v>
      </c>
      <c r="G1200" s="30">
        <v>43707</v>
      </c>
      <c r="H1200" s="30">
        <v>43707</v>
      </c>
      <c r="I1200" s="31">
        <v>5</v>
      </c>
      <c r="J1200" t="s">
        <v>44</v>
      </c>
      <c r="L1200" t="s">
        <v>54</v>
      </c>
      <c r="M1200" t="s">
        <v>38</v>
      </c>
      <c r="P1200" t="s">
        <v>26</v>
      </c>
      <c r="Q1200" t="s">
        <v>33</v>
      </c>
      <c r="R1200" t="s">
        <v>558</v>
      </c>
      <c r="W1200" s="32">
        <v>-1312.5</v>
      </c>
      <c r="X1200" t="s">
        <v>847</v>
      </c>
      <c r="Y1200" t="s">
        <v>57</v>
      </c>
      <c r="Z1200" t="s">
        <v>57</v>
      </c>
    </row>
    <row r="1201" spans="1:26" x14ac:dyDescent="0.3">
      <c r="A1201" t="s">
        <v>26</v>
      </c>
      <c r="B1201" t="s">
        <v>27</v>
      </c>
      <c r="C1201" s="31">
        <v>2020</v>
      </c>
      <c r="D1201" s="31">
        <v>2</v>
      </c>
      <c r="E1201" t="s">
        <v>52</v>
      </c>
      <c r="F1201" t="s">
        <v>846</v>
      </c>
      <c r="G1201" s="30">
        <v>43707</v>
      </c>
      <c r="H1201" s="30">
        <v>43707</v>
      </c>
      <c r="I1201" s="31">
        <v>10</v>
      </c>
      <c r="J1201" t="s">
        <v>44</v>
      </c>
      <c r="L1201" t="s">
        <v>54</v>
      </c>
      <c r="M1201" t="s">
        <v>38</v>
      </c>
      <c r="P1201" t="s">
        <v>26</v>
      </c>
      <c r="Q1201" t="s">
        <v>33</v>
      </c>
      <c r="R1201" t="s">
        <v>558</v>
      </c>
      <c r="W1201" s="32">
        <v>-161.88</v>
      </c>
      <c r="X1201" t="s">
        <v>847</v>
      </c>
      <c r="Y1201" t="s">
        <v>57</v>
      </c>
      <c r="Z1201" t="s">
        <v>57</v>
      </c>
    </row>
    <row r="1202" spans="1:26" x14ac:dyDescent="0.3">
      <c r="A1202" t="s">
        <v>26</v>
      </c>
      <c r="B1202" t="s">
        <v>27</v>
      </c>
      <c r="C1202" s="31">
        <v>2020</v>
      </c>
      <c r="D1202" s="31">
        <v>2</v>
      </c>
      <c r="E1202" t="s">
        <v>52</v>
      </c>
      <c r="F1202" t="s">
        <v>846</v>
      </c>
      <c r="G1202" s="30">
        <v>43707</v>
      </c>
      <c r="H1202" s="30">
        <v>43707</v>
      </c>
      <c r="I1202" s="31">
        <v>12</v>
      </c>
      <c r="J1202" t="s">
        <v>44</v>
      </c>
      <c r="L1202" t="s">
        <v>54</v>
      </c>
      <c r="M1202" t="s">
        <v>38</v>
      </c>
      <c r="P1202" t="s">
        <v>26</v>
      </c>
      <c r="Q1202" t="s">
        <v>33</v>
      </c>
      <c r="R1202" t="s">
        <v>558</v>
      </c>
      <c r="W1202" s="32">
        <v>-1312.5</v>
      </c>
      <c r="X1202" t="s">
        <v>848</v>
      </c>
      <c r="Y1202" t="s">
        <v>57</v>
      </c>
      <c r="Z1202" t="s">
        <v>57</v>
      </c>
    </row>
    <row r="1203" spans="1:26" x14ac:dyDescent="0.3">
      <c r="A1203" t="s">
        <v>26</v>
      </c>
      <c r="B1203" t="s">
        <v>27</v>
      </c>
      <c r="C1203" s="31">
        <v>2020</v>
      </c>
      <c r="D1203" s="31">
        <v>2</v>
      </c>
      <c r="E1203" t="s">
        <v>52</v>
      </c>
      <c r="F1203" t="s">
        <v>846</v>
      </c>
      <c r="G1203" s="30">
        <v>43707</v>
      </c>
      <c r="H1203" s="30">
        <v>43707</v>
      </c>
      <c r="I1203" s="31">
        <v>17</v>
      </c>
      <c r="J1203" t="s">
        <v>44</v>
      </c>
      <c r="L1203" t="s">
        <v>54</v>
      </c>
      <c r="M1203" t="s">
        <v>38</v>
      </c>
      <c r="P1203" t="s">
        <v>26</v>
      </c>
      <c r="Q1203" t="s">
        <v>33</v>
      </c>
      <c r="R1203" t="s">
        <v>558</v>
      </c>
      <c r="W1203" s="32">
        <v>-161.88</v>
      </c>
      <c r="X1203" t="s">
        <v>848</v>
      </c>
      <c r="Y1203" t="s">
        <v>57</v>
      </c>
      <c r="Z1203" t="s">
        <v>57</v>
      </c>
    </row>
    <row r="1204" spans="1:26" x14ac:dyDescent="0.3">
      <c r="A1204" t="s">
        <v>26</v>
      </c>
      <c r="B1204" t="s">
        <v>27</v>
      </c>
      <c r="C1204" s="31">
        <v>2020</v>
      </c>
      <c r="D1204" s="31">
        <v>3</v>
      </c>
      <c r="E1204" t="s">
        <v>52</v>
      </c>
      <c r="F1204" t="s">
        <v>856</v>
      </c>
      <c r="G1204" s="30">
        <v>43712</v>
      </c>
      <c r="H1204" s="30">
        <v>43712</v>
      </c>
      <c r="I1204" s="31">
        <v>13</v>
      </c>
      <c r="J1204" t="s">
        <v>44</v>
      </c>
      <c r="L1204" t="s">
        <v>54</v>
      </c>
      <c r="M1204" t="s">
        <v>38</v>
      </c>
      <c r="P1204" t="s">
        <v>26</v>
      </c>
      <c r="Q1204" t="s">
        <v>33</v>
      </c>
      <c r="R1204" t="s">
        <v>558</v>
      </c>
      <c r="W1204" s="32">
        <v>-161.87</v>
      </c>
      <c r="X1204" t="s">
        <v>857</v>
      </c>
      <c r="Y1204" t="s">
        <v>57</v>
      </c>
      <c r="Z1204" t="s">
        <v>57</v>
      </c>
    </row>
    <row r="1205" spans="1:26" x14ac:dyDescent="0.3">
      <c r="A1205" t="s">
        <v>26</v>
      </c>
      <c r="B1205" t="s">
        <v>27</v>
      </c>
      <c r="C1205" s="31">
        <v>2020</v>
      </c>
      <c r="D1205" s="31">
        <v>3</v>
      </c>
      <c r="E1205" t="s">
        <v>52</v>
      </c>
      <c r="F1205" t="s">
        <v>856</v>
      </c>
      <c r="G1205" s="30">
        <v>43712</v>
      </c>
      <c r="H1205" s="30">
        <v>43712</v>
      </c>
      <c r="I1205" s="31">
        <v>18</v>
      </c>
      <c r="J1205" t="s">
        <v>44</v>
      </c>
      <c r="L1205" t="s">
        <v>54</v>
      </c>
      <c r="M1205" t="s">
        <v>38</v>
      </c>
      <c r="P1205" t="s">
        <v>26</v>
      </c>
      <c r="Q1205" t="s">
        <v>33</v>
      </c>
      <c r="R1205" t="s">
        <v>558</v>
      </c>
      <c r="W1205" s="32">
        <v>-1312.5</v>
      </c>
      <c r="X1205" t="s">
        <v>857</v>
      </c>
      <c r="Y1205" t="s">
        <v>57</v>
      </c>
      <c r="Z1205" t="s">
        <v>57</v>
      </c>
    </row>
    <row r="1206" spans="1:26" x14ac:dyDescent="0.3">
      <c r="A1206" t="s">
        <v>26</v>
      </c>
      <c r="B1206" t="s">
        <v>27</v>
      </c>
      <c r="C1206" s="31">
        <v>2020</v>
      </c>
      <c r="D1206" s="31">
        <v>3</v>
      </c>
      <c r="E1206" t="s">
        <v>52</v>
      </c>
      <c r="F1206" t="s">
        <v>860</v>
      </c>
      <c r="G1206" s="30">
        <v>43719</v>
      </c>
      <c r="H1206" s="30">
        <v>43719</v>
      </c>
      <c r="I1206" s="31">
        <v>26</v>
      </c>
      <c r="J1206" t="s">
        <v>44</v>
      </c>
      <c r="L1206" t="s">
        <v>54</v>
      </c>
      <c r="M1206" t="s">
        <v>38</v>
      </c>
      <c r="P1206" t="s">
        <v>26</v>
      </c>
      <c r="Q1206" t="s">
        <v>33</v>
      </c>
      <c r="R1206" t="s">
        <v>558</v>
      </c>
      <c r="W1206" s="32">
        <v>161.88</v>
      </c>
      <c r="X1206" t="s">
        <v>847</v>
      </c>
      <c r="Y1206" t="s">
        <v>57</v>
      </c>
      <c r="Z1206" t="s">
        <v>70</v>
      </c>
    </row>
    <row r="1207" spans="1:26" x14ac:dyDescent="0.3">
      <c r="A1207" t="s">
        <v>26</v>
      </c>
      <c r="B1207" t="s">
        <v>27</v>
      </c>
      <c r="C1207" s="31">
        <v>2020</v>
      </c>
      <c r="D1207" s="31">
        <v>3</v>
      </c>
      <c r="E1207" t="s">
        <v>52</v>
      </c>
      <c r="F1207" t="s">
        <v>860</v>
      </c>
      <c r="G1207" s="30">
        <v>43719</v>
      </c>
      <c r="H1207" s="30">
        <v>43719</v>
      </c>
      <c r="I1207" s="31">
        <v>28</v>
      </c>
      <c r="J1207" t="s">
        <v>44</v>
      </c>
      <c r="L1207" t="s">
        <v>54</v>
      </c>
      <c r="M1207" t="s">
        <v>38</v>
      </c>
      <c r="P1207" t="s">
        <v>26</v>
      </c>
      <c r="Q1207" t="s">
        <v>33</v>
      </c>
      <c r="R1207" t="s">
        <v>558</v>
      </c>
      <c r="W1207" s="32">
        <v>1312.5</v>
      </c>
      <c r="X1207" t="s">
        <v>848</v>
      </c>
      <c r="Y1207" t="s">
        <v>57</v>
      </c>
      <c r="Z1207" t="s">
        <v>70</v>
      </c>
    </row>
    <row r="1208" spans="1:26" x14ac:dyDescent="0.3">
      <c r="A1208" t="s">
        <v>26</v>
      </c>
      <c r="B1208" t="s">
        <v>27</v>
      </c>
      <c r="C1208" s="31">
        <v>2020</v>
      </c>
      <c r="D1208" s="31">
        <v>3</v>
      </c>
      <c r="E1208" t="s">
        <v>52</v>
      </c>
      <c r="F1208" t="s">
        <v>860</v>
      </c>
      <c r="G1208" s="30">
        <v>43719</v>
      </c>
      <c r="H1208" s="30">
        <v>43719</v>
      </c>
      <c r="I1208" s="31">
        <v>33</v>
      </c>
      <c r="J1208" t="s">
        <v>44</v>
      </c>
      <c r="L1208" t="s">
        <v>54</v>
      </c>
      <c r="M1208" t="s">
        <v>38</v>
      </c>
      <c r="P1208" t="s">
        <v>26</v>
      </c>
      <c r="Q1208" t="s">
        <v>33</v>
      </c>
      <c r="R1208" t="s">
        <v>558</v>
      </c>
      <c r="W1208" s="32">
        <v>161.88</v>
      </c>
      <c r="X1208" t="s">
        <v>848</v>
      </c>
      <c r="Y1208" t="s">
        <v>57</v>
      </c>
      <c r="Z1208" t="s">
        <v>70</v>
      </c>
    </row>
    <row r="1209" spans="1:26" x14ac:dyDescent="0.3">
      <c r="A1209" t="s">
        <v>26</v>
      </c>
      <c r="B1209" t="s">
        <v>27</v>
      </c>
      <c r="C1209" s="31">
        <v>2020</v>
      </c>
      <c r="D1209" s="31">
        <v>3</v>
      </c>
      <c r="E1209" t="s">
        <v>52</v>
      </c>
      <c r="F1209" t="s">
        <v>860</v>
      </c>
      <c r="G1209" s="30">
        <v>43719</v>
      </c>
      <c r="H1209" s="30">
        <v>43719</v>
      </c>
      <c r="I1209" s="31">
        <v>39</v>
      </c>
      <c r="J1209" t="s">
        <v>44</v>
      </c>
      <c r="L1209" t="s">
        <v>54</v>
      </c>
      <c r="M1209" t="s">
        <v>38</v>
      </c>
      <c r="P1209" t="s">
        <v>26</v>
      </c>
      <c r="Q1209" t="s">
        <v>33</v>
      </c>
      <c r="R1209" t="s">
        <v>558</v>
      </c>
      <c r="W1209" s="32">
        <v>1312.5</v>
      </c>
      <c r="X1209" t="s">
        <v>847</v>
      </c>
      <c r="Y1209" t="s">
        <v>57</v>
      </c>
      <c r="Z1209" t="s">
        <v>70</v>
      </c>
    </row>
    <row r="1210" spans="1:26" x14ac:dyDescent="0.3">
      <c r="A1210" t="s">
        <v>26</v>
      </c>
      <c r="B1210" t="s">
        <v>27</v>
      </c>
      <c r="C1210" s="31">
        <v>2020</v>
      </c>
      <c r="D1210" s="31">
        <v>3</v>
      </c>
      <c r="E1210" t="s">
        <v>52</v>
      </c>
      <c r="F1210" t="s">
        <v>861</v>
      </c>
      <c r="G1210" s="30">
        <v>43732</v>
      </c>
      <c r="H1210" s="30">
        <v>43732</v>
      </c>
      <c r="I1210" s="31">
        <v>38</v>
      </c>
      <c r="J1210" t="s">
        <v>44</v>
      </c>
      <c r="L1210" t="s">
        <v>54</v>
      </c>
      <c r="M1210" t="s">
        <v>38</v>
      </c>
      <c r="P1210" t="s">
        <v>26</v>
      </c>
      <c r="Q1210" t="s">
        <v>33</v>
      </c>
      <c r="R1210" t="s">
        <v>558</v>
      </c>
      <c r="W1210" s="32">
        <v>161.87</v>
      </c>
      <c r="X1210" t="s">
        <v>857</v>
      </c>
      <c r="Y1210" t="s">
        <v>57</v>
      </c>
      <c r="Z1210" t="s">
        <v>70</v>
      </c>
    </row>
    <row r="1211" spans="1:26" x14ac:dyDescent="0.3">
      <c r="A1211" t="s">
        <v>26</v>
      </c>
      <c r="B1211" t="s">
        <v>27</v>
      </c>
      <c r="C1211" s="31">
        <v>2020</v>
      </c>
      <c r="D1211" s="31">
        <v>3</v>
      </c>
      <c r="E1211" t="s">
        <v>52</v>
      </c>
      <c r="F1211" t="s">
        <v>861</v>
      </c>
      <c r="G1211" s="30">
        <v>43732</v>
      </c>
      <c r="H1211" s="30">
        <v>43732</v>
      </c>
      <c r="I1211" s="31">
        <v>57</v>
      </c>
      <c r="J1211" t="s">
        <v>44</v>
      </c>
      <c r="L1211" t="s">
        <v>54</v>
      </c>
      <c r="M1211" t="s">
        <v>38</v>
      </c>
      <c r="P1211" t="s">
        <v>26</v>
      </c>
      <c r="Q1211" t="s">
        <v>33</v>
      </c>
      <c r="R1211" t="s">
        <v>558</v>
      </c>
      <c r="W1211" s="32">
        <v>1312.5</v>
      </c>
      <c r="X1211" t="s">
        <v>857</v>
      </c>
      <c r="Y1211" t="s">
        <v>57</v>
      </c>
      <c r="Z1211" t="s">
        <v>70</v>
      </c>
    </row>
    <row r="1212" spans="1:26" x14ac:dyDescent="0.3">
      <c r="A1212" t="s">
        <v>26</v>
      </c>
      <c r="B1212" t="s">
        <v>27</v>
      </c>
      <c r="C1212" s="31">
        <v>2020</v>
      </c>
      <c r="D1212" s="31">
        <v>3</v>
      </c>
      <c r="E1212" t="s">
        <v>52</v>
      </c>
      <c r="F1212" t="s">
        <v>864</v>
      </c>
      <c r="G1212" s="30">
        <v>43734</v>
      </c>
      <c r="H1212" s="30">
        <v>43734</v>
      </c>
      <c r="I1212" s="31">
        <v>3</v>
      </c>
      <c r="J1212" t="s">
        <v>44</v>
      </c>
      <c r="L1212" t="s">
        <v>54</v>
      </c>
      <c r="M1212" t="s">
        <v>38</v>
      </c>
      <c r="P1212" t="s">
        <v>26</v>
      </c>
      <c r="Q1212" t="s">
        <v>33</v>
      </c>
      <c r="R1212" t="s">
        <v>558</v>
      </c>
      <c r="W1212" s="32">
        <v>-13030</v>
      </c>
      <c r="X1212" t="s">
        <v>865</v>
      </c>
      <c r="Y1212" t="s">
        <v>57</v>
      </c>
      <c r="Z1212" t="s">
        <v>57</v>
      </c>
    </row>
    <row r="1213" spans="1:26" x14ac:dyDescent="0.3">
      <c r="A1213" t="s">
        <v>26</v>
      </c>
      <c r="B1213" t="s">
        <v>27</v>
      </c>
      <c r="C1213" s="31">
        <v>2020</v>
      </c>
      <c r="D1213" s="31">
        <v>3</v>
      </c>
      <c r="E1213" t="s">
        <v>52</v>
      </c>
      <c r="F1213" t="s">
        <v>864</v>
      </c>
      <c r="G1213" s="30">
        <v>43734</v>
      </c>
      <c r="H1213" s="30">
        <v>43734</v>
      </c>
      <c r="I1213" s="31">
        <v>19</v>
      </c>
      <c r="J1213" t="s">
        <v>44</v>
      </c>
      <c r="L1213" t="s">
        <v>54</v>
      </c>
      <c r="M1213" t="s">
        <v>38</v>
      </c>
      <c r="P1213" t="s">
        <v>26</v>
      </c>
      <c r="Q1213" t="s">
        <v>33</v>
      </c>
      <c r="R1213" t="s">
        <v>558</v>
      </c>
      <c r="W1213" s="32">
        <v>-18750</v>
      </c>
      <c r="X1213" t="s">
        <v>866</v>
      </c>
      <c r="Y1213" t="s">
        <v>57</v>
      </c>
      <c r="Z1213" t="s">
        <v>57</v>
      </c>
    </row>
    <row r="1214" spans="1:26" x14ac:dyDescent="0.3">
      <c r="A1214" t="s">
        <v>26</v>
      </c>
      <c r="B1214" t="s">
        <v>27</v>
      </c>
      <c r="C1214" s="31">
        <v>2020</v>
      </c>
      <c r="D1214" s="31">
        <v>3</v>
      </c>
      <c r="E1214" t="s">
        <v>52</v>
      </c>
      <c r="F1214" t="s">
        <v>869</v>
      </c>
      <c r="G1214" s="30">
        <v>43735</v>
      </c>
      <c r="H1214" s="30">
        <v>43735</v>
      </c>
      <c r="I1214" s="31">
        <v>17</v>
      </c>
      <c r="J1214" t="s">
        <v>44</v>
      </c>
      <c r="L1214" t="s">
        <v>54</v>
      </c>
      <c r="M1214" t="s">
        <v>38</v>
      </c>
      <c r="P1214" t="s">
        <v>26</v>
      </c>
      <c r="Q1214" t="s">
        <v>33</v>
      </c>
      <c r="R1214" t="s">
        <v>558</v>
      </c>
      <c r="W1214" s="32">
        <v>13030</v>
      </c>
      <c r="X1214" t="s">
        <v>865</v>
      </c>
      <c r="Y1214" t="s">
        <v>57</v>
      </c>
      <c r="Z1214" t="s">
        <v>70</v>
      </c>
    </row>
    <row r="1215" spans="1:26" x14ac:dyDescent="0.3">
      <c r="A1215" t="s">
        <v>26</v>
      </c>
      <c r="B1215" t="s">
        <v>27</v>
      </c>
      <c r="C1215" s="31">
        <v>2020</v>
      </c>
      <c r="D1215" s="31">
        <v>3</v>
      </c>
      <c r="E1215" t="s">
        <v>52</v>
      </c>
      <c r="F1215" t="s">
        <v>869</v>
      </c>
      <c r="G1215" s="30">
        <v>43735</v>
      </c>
      <c r="H1215" s="30">
        <v>43735</v>
      </c>
      <c r="I1215" s="31">
        <v>22</v>
      </c>
      <c r="J1215" t="s">
        <v>44</v>
      </c>
      <c r="L1215" t="s">
        <v>54</v>
      </c>
      <c r="M1215" t="s">
        <v>38</v>
      </c>
      <c r="P1215" t="s">
        <v>26</v>
      </c>
      <c r="Q1215" t="s">
        <v>33</v>
      </c>
      <c r="R1215" t="s">
        <v>558</v>
      </c>
      <c r="W1215" s="32">
        <v>18750</v>
      </c>
      <c r="X1215" t="s">
        <v>866</v>
      </c>
      <c r="Y1215" t="s">
        <v>57</v>
      </c>
      <c r="Z1215" t="s">
        <v>70</v>
      </c>
    </row>
    <row r="1216" spans="1:26" x14ac:dyDescent="0.3">
      <c r="A1216" t="s">
        <v>26</v>
      </c>
      <c r="B1216" t="s">
        <v>27</v>
      </c>
      <c r="C1216" s="31">
        <v>2020</v>
      </c>
      <c r="D1216" s="31">
        <v>4</v>
      </c>
      <c r="E1216" t="s">
        <v>52</v>
      </c>
      <c r="F1216" t="s">
        <v>879</v>
      </c>
      <c r="G1216" s="30">
        <v>43748</v>
      </c>
      <c r="H1216" s="30">
        <v>43748</v>
      </c>
      <c r="I1216" s="31">
        <v>2</v>
      </c>
      <c r="J1216" t="s">
        <v>44</v>
      </c>
      <c r="L1216" t="s">
        <v>54</v>
      </c>
      <c r="M1216" t="s">
        <v>38</v>
      </c>
      <c r="P1216" t="s">
        <v>26</v>
      </c>
      <c r="Q1216" t="s">
        <v>33</v>
      </c>
      <c r="R1216" t="s">
        <v>558</v>
      </c>
      <c r="W1216" s="32">
        <v>-3654</v>
      </c>
      <c r="X1216" t="s">
        <v>880</v>
      </c>
      <c r="Y1216" t="s">
        <v>57</v>
      </c>
      <c r="Z1216" t="s">
        <v>57</v>
      </c>
    </row>
    <row r="1217" spans="1:26" x14ac:dyDescent="0.3">
      <c r="A1217" t="s">
        <v>26</v>
      </c>
      <c r="B1217" t="s">
        <v>27</v>
      </c>
      <c r="C1217" s="31">
        <v>2020</v>
      </c>
      <c r="D1217" s="31">
        <v>4</v>
      </c>
      <c r="E1217" t="s">
        <v>52</v>
      </c>
      <c r="F1217" t="s">
        <v>879</v>
      </c>
      <c r="G1217" s="30">
        <v>43748</v>
      </c>
      <c r="H1217" s="30">
        <v>43748</v>
      </c>
      <c r="I1217" s="31">
        <v>3</v>
      </c>
      <c r="J1217" t="s">
        <v>44</v>
      </c>
      <c r="L1217" t="s">
        <v>54</v>
      </c>
      <c r="M1217" t="s">
        <v>38</v>
      </c>
      <c r="P1217" t="s">
        <v>26</v>
      </c>
      <c r="Q1217" t="s">
        <v>33</v>
      </c>
      <c r="R1217" t="s">
        <v>558</v>
      </c>
      <c r="W1217" s="32">
        <v>-45054</v>
      </c>
      <c r="X1217" t="s">
        <v>881</v>
      </c>
      <c r="Y1217" t="s">
        <v>57</v>
      </c>
      <c r="Z1217" t="s">
        <v>57</v>
      </c>
    </row>
    <row r="1218" spans="1:26" x14ac:dyDescent="0.3">
      <c r="A1218" t="s">
        <v>26</v>
      </c>
      <c r="B1218" t="s">
        <v>27</v>
      </c>
      <c r="C1218" s="31">
        <v>2020</v>
      </c>
      <c r="D1218" s="31">
        <v>4</v>
      </c>
      <c r="E1218" t="s">
        <v>52</v>
      </c>
      <c r="F1218" t="s">
        <v>884</v>
      </c>
      <c r="G1218" s="30">
        <v>43749</v>
      </c>
      <c r="H1218" s="30">
        <v>43749</v>
      </c>
      <c r="I1218" s="31">
        <v>69</v>
      </c>
      <c r="J1218" t="s">
        <v>44</v>
      </c>
      <c r="L1218" t="s">
        <v>54</v>
      </c>
      <c r="M1218" t="s">
        <v>38</v>
      </c>
      <c r="P1218" t="s">
        <v>26</v>
      </c>
      <c r="Q1218" t="s">
        <v>33</v>
      </c>
      <c r="R1218" t="s">
        <v>558</v>
      </c>
      <c r="W1218" s="32">
        <v>3654</v>
      </c>
      <c r="X1218" t="s">
        <v>880</v>
      </c>
      <c r="Y1218" t="s">
        <v>57</v>
      </c>
      <c r="Z1218" t="s">
        <v>70</v>
      </c>
    </row>
    <row r="1219" spans="1:26" x14ac:dyDescent="0.3">
      <c r="A1219" t="s">
        <v>26</v>
      </c>
      <c r="B1219" t="s">
        <v>27</v>
      </c>
      <c r="C1219" s="31">
        <v>2020</v>
      </c>
      <c r="D1219" s="31">
        <v>4</v>
      </c>
      <c r="E1219" t="s">
        <v>52</v>
      </c>
      <c r="F1219" t="s">
        <v>884</v>
      </c>
      <c r="G1219" s="30">
        <v>43749</v>
      </c>
      <c r="H1219" s="30">
        <v>43749</v>
      </c>
      <c r="I1219" s="31">
        <v>71</v>
      </c>
      <c r="J1219" t="s">
        <v>44</v>
      </c>
      <c r="L1219" t="s">
        <v>54</v>
      </c>
      <c r="M1219" t="s">
        <v>38</v>
      </c>
      <c r="P1219" t="s">
        <v>26</v>
      </c>
      <c r="Q1219" t="s">
        <v>33</v>
      </c>
      <c r="R1219" t="s">
        <v>558</v>
      </c>
      <c r="W1219" s="32">
        <v>45054</v>
      </c>
      <c r="X1219" t="s">
        <v>881</v>
      </c>
      <c r="Y1219" t="s">
        <v>57</v>
      </c>
      <c r="Z1219" t="s">
        <v>70</v>
      </c>
    </row>
    <row r="1220" spans="1:26" x14ac:dyDescent="0.3">
      <c r="A1220" t="s">
        <v>26</v>
      </c>
      <c r="B1220" t="s">
        <v>27</v>
      </c>
      <c r="C1220" s="31">
        <v>2020</v>
      </c>
      <c r="D1220" s="31">
        <v>4</v>
      </c>
      <c r="E1220" t="s">
        <v>52</v>
      </c>
      <c r="F1220" t="s">
        <v>885</v>
      </c>
      <c r="G1220" s="30">
        <v>43753</v>
      </c>
      <c r="H1220" s="30">
        <v>43753</v>
      </c>
      <c r="I1220" s="31">
        <v>2</v>
      </c>
      <c r="J1220" t="s">
        <v>44</v>
      </c>
      <c r="L1220" t="s">
        <v>54</v>
      </c>
      <c r="M1220" t="s">
        <v>38</v>
      </c>
      <c r="P1220" t="s">
        <v>26</v>
      </c>
      <c r="Q1220" t="s">
        <v>33</v>
      </c>
      <c r="R1220" t="s">
        <v>558</v>
      </c>
      <c r="W1220" s="32">
        <v>-15.4</v>
      </c>
      <c r="X1220" t="s">
        <v>886</v>
      </c>
      <c r="Y1220" t="s">
        <v>57</v>
      </c>
      <c r="Z1220" t="s">
        <v>57</v>
      </c>
    </row>
    <row r="1221" spans="1:26" x14ac:dyDescent="0.3">
      <c r="A1221" t="s">
        <v>26</v>
      </c>
      <c r="B1221" t="s">
        <v>27</v>
      </c>
      <c r="C1221" s="31">
        <v>2020</v>
      </c>
      <c r="D1221" s="31">
        <v>4</v>
      </c>
      <c r="E1221" t="s">
        <v>52</v>
      </c>
      <c r="F1221" t="s">
        <v>885</v>
      </c>
      <c r="G1221" s="30">
        <v>43753</v>
      </c>
      <c r="H1221" s="30">
        <v>43753</v>
      </c>
      <c r="I1221" s="31">
        <v>21</v>
      </c>
      <c r="J1221" t="s">
        <v>44</v>
      </c>
      <c r="L1221" t="s">
        <v>54</v>
      </c>
      <c r="M1221" t="s">
        <v>38</v>
      </c>
      <c r="P1221" t="s">
        <v>26</v>
      </c>
      <c r="Q1221" t="s">
        <v>33</v>
      </c>
      <c r="R1221" t="s">
        <v>558</v>
      </c>
      <c r="W1221" s="32">
        <v>-124.88</v>
      </c>
      <c r="X1221" t="s">
        <v>886</v>
      </c>
      <c r="Y1221" t="s">
        <v>57</v>
      </c>
      <c r="Z1221" t="s">
        <v>57</v>
      </c>
    </row>
    <row r="1222" spans="1:26" x14ac:dyDescent="0.3">
      <c r="A1222" t="s">
        <v>26</v>
      </c>
      <c r="B1222" t="s">
        <v>27</v>
      </c>
      <c r="C1222" s="31">
        <v>2020</v>
      </c>
      <c r="D1222" s="31">
        <v>4</v>
      </c>
      <c r="E1222" t="s">
        <v>52</v>
      </c>
      <c r="F1222" t="s">
        <v>887</v>
      </c>
      <c r="G1222" s="30">
        <v>43762</v>
      </c>
      <c r="H1222" s="30">
        <v>43762</v>
      </c>
      <c r="I1222" s="31">
        <v>87</v>
      </c>
      <c r="J1222" t="s">
        <v>44</v>
      </c>
      <c r="L1222" t="s">
        <v>54</v>
      </c>
      <c r="M1222" t="s">
        <v>38</v>
      </c>
      <c r="P1222" t="s">
        <v>26</v>
      </c>
      <c r="Q1222" t="s">
        <v>33</v>
      </c>
      <c r="R1222" t="s">
        <v>558</v>
      </c>
      <c r="W1222" s="32">
        <v>124.88</v>
      </c>
      <c r="X1222" t="s">
        <v>886</v>
      </c>
      <c r="Y1222" t="s">
        <v>57</v>
      </c>
      <c r="Z1222" t="s">
        <v>70</v>
      </c>
    </row>
    <row r="1223" spans="1:26" x14ac:dyDescent="0.3">
      <c r="A1223" t="s">
        <v>26</v>
      </c>
      <c r="B1223" t="s">
        <v>27</v>
      </c>
      <c r="C1223" s="31">
        <v>2020</v>
      </c>
      <c r="D1223" s="31">
        <v>4</v>
      </c>
      <c r="E1223" t="s">
        <v>52</v>
      </c>
      <c r="F1223" t="s">
        <v>887</v>
      </c>
      <c r="G1223" s="30">
        <v>43762</v>
      </c>
      <c r="H1223" s="30">
        <v>43762</v>
      </c>
      <c r="I1223" s="31">
        <v>104</v>
      </c>
      <c r="J1223" t="s">
        <v>44</v>
      </c>
      <c r="L1223" t="s">
        <v>54</v>
      </c>
      <c r="M1223" t="s">
        <v>38</v>
      </c>
      <c r="P1223" t="s">
        <v>26</v>
      </c>
      <c r="Q1223" t="s">
        <v>33</v>
      </c>
      <c r="R1223" t="s">
        <v>558</v>
      </c>
      <c r="W1223" s="32">
        <v>15.4</v>
      </c>
      <c r="X1223" t="s">
        <v>886</v>
      </c>
      <c r="Y1223" t="s">
        <v>57</v>
      </c>
      <c r="Z1223" t="s">
        <v>70</v>
      </c>
    </row>
    <row r="1224" spans="1:26" x14ac:dyDescent="0.3">
      <c r="A1224" t="s">
        <v>26</v>
      </c>
      <c r="B1224" t="s">
        <v>27</v>
      </c>
      <c r="C1224" s="31">
        <v>2020</v>
      </c>
      <c r="D1224" s="31">
        <v>4</v>
      </c>
      <c r="E1224" t="s">
        <v>52</v>
      </c>
      <c r="F1224" t="s">
        <v>888</v>
      </c>
      <c r="G1224" s="30">
        <v>43763</v>
      </c>
      <c r="H1224" s="30">
        <v>43763</v>
      </c>
      <c r="I1224" s="31">
        <v>31</v>
      </c>
      <c r="J1224" t="s">
        <v>44</v>
      </c>
      <c r="L1224" t="s">
        <v>54</v>
      </c>
      <c r="M1224" t="s">
        <v>38</v>
      </c>
      <c r="P1224" t="s">
        <v>26</v>
      </c>
      <c r="Q1224" t="s">
        <v>33</v>
      </c>
      <c r="R1224" t="s">
        <v>558</v>
      </c>
      <c r="W1224" s="32">
        <v>-46961.440000000002</v>
      </c>
      <c r="X1224" t="s">
        <v>889</v>
      </c>
      <c r="Y1224" t="s">
        <v>57</v>
      </c>
      <c r="Z1224" t="s">
        <v>57</v>
      </c>
    </row>
    <row r="1225" spans="1:26" x14ac:dyDescent="0.3">
      <c r="A1225" t="s">
        <v>26</v>
      </c>
      <c r="B1225" t="s">
        <v>27</v>
      </c>
      <c r="C1225" s="31">
        <v>2020</v>
      </c>
      <c r="D1225" s="31">
        <v>4</v>
      </c>
      <c r="E1225" t="s">
        <v>52</v>
      </c>
      <c r="F1225" t="s">
        <v>888</v>
      </c>
      <c r="G1225" s="30">
        <v>43763</v>
      </c>
      <c r="H1225" s="30">
        <v>43763</v>
      </c>
      <c r="I1225" s="31">
        <v>32</v>
      </c>
      <c r="J1225" t="s">
        <v>44</v>
      </c>
      <c r="L1225" t="s">
        <v>54</v>
      </c>
      <c r="M1225" t="s">
        <v>38</v>
      </c>
      <c r="P1225" t="s">
        <v>26</v>
      </c>
      <c r="Q1225" t="s">
        <v>33</v>
      </c>
      <c r="R1225" t="s">
        <v>558</v>
      </c>
      <c r="W1225" s="32">
        <v>-8934.83</v>
      </c>
      <c r="X1225" t="s">
        <v>890</v>
      </c>
      <c r="Y1225" t="s">
        <v>57</v>
      </c>
      <c r="Z1225" t="s">
        <v>57</v>
      </c>
    </row>
    <row r="1226" spans="1:26" x14ac:dyDescent="0.3">
      <c r="A1226" t="s">
        <v>26</v>
      </c>
      <c r="B1226" t="s">
        <v>27</v>
      </c>
      <c r="C1226" s="31">
        <v>2020</v>
      </c>
      <c r="D1226" s="31">
        <v>4</v>
      </c>
      <c r="E1226" t="s">
        <v>52</v>
      </c>
      <c r="F1226" t="s">
        <v>888</v>
      </c>
      <c r="G1226" s="30">
        <v>43763</v>
      </c>
      <c r="H1226" s="30">
        <v>43763</v>
      </c>
      <c r="I1226" s="31">
        <v>33</v>
      </c>
      <c r="J1226" t="s">
        <v>44</v>
      </c>
      <c r="L1226" t="s">
        <v>54</v>
      </c>
      <c r="M1226" t="s">
        <v>38</v>
      </c>
      <c r="P1226" t="s">
        <v>26</v>
      </c>
      <c r="Q1226" t="s">
        <v>33</v>
      </c>
      <c r="R1226" t="s">
        <v>558</v>
      </c>
      <c r="W1226" s="32">
        <v>-4970</v>
      </c>
      <c r="X1226" t="s">
        <v>891</v>
      </c>
      <c r="Y1226" t="s">
        <v>57</v>
      </c>
      <c r="Z1226" t="s">
        <v>57</v>
      </c>
    </row>
    <row r="1227" spans="1:26" x14ac:dyDescent="0.3">
      <c r="A1227" t="s">
        <v>26</v>
      </c>
      <c r="B1227" t="s">
        <v>27</v>
      </c>
      <c r="C1227" s="31">
        <v>2020</v>
      </c>
      <c r="D1227" s="31">
        <v>4</v>
      </c>
      <c r="E1227" t="s">
        <v>52</v>
      </c>
      <c r="F1227" t="s">
        <v>888</v>
      </c>
      <c r="G1227" s="30">
        <v>43763</v>
      </c>
      <c r="H1227" s="30">
        <v>43763</v>
      </c>
      <c r="I1227" s="31">
        <v>34</v>
      </c>
      <c r="J1227" t="s">
        <v>44</v>
      </c>
      <c r="L1227" t="s">
        <v>54</v>
      </c>
      <c r="M1227" t="s">
        <v>38</v>
      </c>
      <c r="P1227" t="s">
        <v>26</v>
      </c>
      <c r="Q1227" t="s">
        <v>33</v>
      </c>
      <c r="R1227" t="s">
        <v>558</v>
      </c>
      <c r="W1227" s="32">
        <v>-4591.25</v>
      </c>
      <c r="X1227" t="s">
        <v>892</v>
      </c>
      <c r="Y1227" t="s">
        <v>57</v>
      </c>
      <c r="Z1227" t="s">
        <v>57</v>
      </c>
    </row>
    <row r="1228" spans="1:26" x14ac:dyDescent="0.3">
      <c r="A1228" t="s">
        <v>26</v>
      </c>
      <c r="B1228" t="s">
        <v>27</v>
      </c>
      <c r="C1228" s="31">
        <v>2020</v>
      </c>
      <c r="D1228" s="31">
        <v>4</v>
      </c>
      <c r="E1228" t="s">
        <v>52</v>
      </c>
      <c r="F1228" t="s">
        <v>898</v>
      </c>
      <c r="G1228" s="30">
        <v>43764</v>
      </c>
      <c r="H1228" s="30">
        <v>43764</v>
      </c>
      <c r="I1228" s="31">
        <v>115</v>
      </c>
      <c r="J1228" t="s">
        <v>44</v>
      </c>
      <c r="L1228" t="s">
        <v>54</v>
      </c>
      <c r="M1228" t="s">
        <v>38</v>
      </c>
      <c r="P1228" t="s">
        <v>26</v>
      </c>
      <c r="Q1228" t="s">
        <v>33</v>
      </c>
      <c r="R1228" t="s">
        <v>558</v>
      </c>
      <c r="W1228" s="32">
        <v>46961.440000000002</v>
      </c>
      <c r="X1228" t="s">
        <v>889</v>
      </c>
      <c r="Y1228" t="s">
        <v>57</v>
      </c>
      <c r="Z1228" t="s">
        <v>70</v>
      </c>
    </row>
    <row r="1229" spans="1:26" x14ac:dyDescent="0.3">
      <c r="A1229" t="s">
        <v>26</v>
      </c>
      <c r="B1229" t="s">
        <v>27</v>
      </c>
      <c r="C1229" s="31">
        <v>2020</v>
      </c>
      <c r="D1229" s="31">
        <v>4</v>
      </c>
      <c r="E1229" t="s">
        <v>52</v>
      </c>
      <c r="F1229" t="s">
        <v>898</v>
      </c>
      <c r="G1229" s="30">
        <v>43764</v>
      </c>
      <c r="H1229" s="30">
        <v>43764</v>
      </c>
      <c r="I1229" s="31">
        <v>128</v>
      </c>
      <c r="J1229" t="s">
        <v>44</v>
      </c>
      <c r="L1229" t="s">
        <v>54</v>
      </c>
      <c r="M1229" t="s">
        <v>38</v>
      </c>
      <c r="P1229" t="s">
        <v>26</v>
      </c>
      <c r="Q1229" t="s">
        <v>33</v>
      </c>
      <c r="R1229" t="s">
        <v>558</v>
      </c>
      <c r="W1229" s="32">
        <v>8934.83</v>
      </c>
      <c r="X1229" t="s">
        <v>890</v>
      </c>
      <c r="Y1229" t="s">
        <v>57</v>
      </c>
      <c r="Z1229" t="s">
        <v>70</v>
      </c>
    </row>
    <row r="1230" spans="1:26" x14ac:dyDescent="0.3">
      <c r="A1230" t="s">
        <v>26</v>
      </c>
      <c r="B1230" t="s">
        <v>27</v>
      </c>
      <c r="C1230" s="31">
        <v>2020</v>
      </c>
      <c r="D1230" s="31">
        <v>4</v>
      </c>
      <c r="E1230" t="s">
        <v>52</v>
      </c>
      <c r="F1230" t="s">
        <v>898</v>
      </c>
      <c r="G1230" s="30">
        <v>43764</v>
      </c>
      <c r="H1230" s="30">
        <v>43764</v>
      </c>
      <c r="I1230" s="31">
        <v>131</v>
      </c>
      <c r="J1230" t="s">
        <v>44</v>
      </c>
      <c r="L1230" t="s">
        <v>54</v>
      </c>
      <c r="M1230" t="s">
        <v>38</v>
      </c>
      <c r="P1230" t="s">
        <v>26</v>
      </c>
      <c r="Q1230" t="s">
        <v>33</v>
      </c>
      <c r="R1230" t="s">
        <v>558</v>
      </c>
      <c r="W1230" s="32">
        <v>4970</v>
      </c>
      <c r="X1230" t="s">
        <v>891</v>
      </c>
      <c r="Y1230" t="s">
        <v>57</v>
      </c>
      <c r="Z1230" t="s">
        <v>70</v>
      </c>
    </row>
    <row r="1231" spans="1:26" x14ac:dyDescent="0.3">
      <c r="A1231" t="s">
        <v>26</v>
      </c>
      <c r="B1231" t="s">
        <v>27</v>
      </c>
      <c r="C1231" s="31">
        <v>2020</v>
      </c>
      <c r="D1231" s="31">
        <v>4</v>
      </c>
      <c r="E1231" t="s">
        <v>52</v>
      </c>
      <c r="F1231" t="s">
        <v>898</v>
      </c>
      <c r="G1231" s="30">
        <v>43764</v>
      </c>
      <c r="H1231" s="30">
        <v>43764</v>
      </c>
      <c r="I1231" s="31">
        <v>132</v>
      </c>
      <c r="J1231" t="s">
        <v>44</v>
      </c>
      <c r="L1231" t="s">
        <v>54</v>
      </c>
      <c r="M1231" t="s">
        <v>38</v>
      </c>
      <c r="P1231" t="s">
        <v>26</v>
      </c>
      <c r="Q1231" t="s">
        <v>33</v>
      </c>
      <c r="R1231" t="s">
        <v>558</v>
      </c>
      <c r="W1231" s="32">
        <v>4591.25</v>
      </c>
      <c r="X1231" t="s">
        <v>892</v>
      </c>
      <c r="Y1231" t="s">
        <v>57</v>
      </c>
      <c r="Z1231" t="s">
        <v>70</v>
      </c>
    </row>
    <row r="1232" spans="1:26" x14ac:dyDescent="0.3">
      <c r="A1232" t="s">
        <v>26</v>
      </c>
      <c r="B1232" t="s">
        <v>27</v>
      </c>
      <c r="C1232" s="31">
        <v>2020</v>
      </c>
      <c r="D1232" s="31">
        <v>5</v>
      </c>
      <c r="E1232" t="s">
        <v>52</v>
      </c>
      <c r="F1232" t="s">
        <v>918</v>
      </c>
      <c r="G1232" s="30">
        <v>43774</v>
      </c>
      <c r="H1232" s="30">
        <v>43774</v>
      </c>
      <c r="I1232" s="31">
        <v>13</v>
      </c>
      <c r="J1232" t="s">
        <v>44</v>
      </c>
      <c r="L1232" t="s">
        <v>54</v>
      </c>
      <c r="M1232" t="s">
        <v>38</v>
      </c>
      <c r="P1232" t="s">
        <v>26</v>
      </c>
      <c r="Q1232" t="s">
        <v>33</v>
      </c>
      <c r="R1232" t="s">
        <v>558</v>
      </c>
      <c r="W1232" s="32">
        <v>-157.68</v>
      </c>
      <c r="X1232" t="s">
        <v>919</v>
      </c>
      <c r="Y1232" t="s">
        <v>57</v>
      </c>
      <c r="Z1232" t="s">
        <v>57</v>
      </c>
    </row>
    <row r="1233" spans="1:26" x14ac:dyDescent="0.3">
      <c r="A1233" t="s">
        <v>26</v>
      </c>
      <c r="B1233" t="s">
        <v>27</v>
      </c>
      <c r="C1233" s="31">
        <v>2020</v>
      </c>
      <c r="D1233" s="31">
        <v>5</v>
      </c>
      <c r="E1233" t="s">
        <v>921</v>
      </c>
      <c r="F1233" t="s">
        <v>922</v>
      </c>
      <c r="G1233" s="30">
        <v>43774</v>
      </c>
      <c r="H1233" s="30">
        <v>43774</v>
      </c>
      <c r="I1233" s="31">
        <v>82</v>
      </c>
      <c r="J1233" t="s">
        <v>44</v>
      </c>
      <c r="L1233" t="s">
        <v>54</v>
      </c>
      <c r="M1233" t="s">
        <v>38</v>
      </c>
      <c r="P1233" t="s">
        <v>26</v>
      </c>
      <c r="Q1233" t="s">
        <v>33</v>
      </c>
      <c r="R1233" t="s">
        <v>558</v>
      </c>
      <c r="W1233" s="32">
        <v>-1.26</v>
      </c>
      <c r="X1233" t="s">
        <v>924</v>
      </c>
      <c r="Y1233" t="s">
        <v>925</v>
      </c>
      <c r="Z1233" t="s">
        <v>926</v>
      </c>
    </row>
    <row r="1234" spans="1:26" x14ac:dyDescent="0.3">
      <c r="A1234" t="s">
        <v>26</v>
      </c>
      <c r="B1234" t="s">
        <v>27</v>
      </c>
      <c r="C1234" s="31">
        <v>2020</v>
      </c>
      <c r="D1234" s="31">
        <v>5</v>
      </c>
      <c r="E1234" t="s">
        <v>921</v>
      </c>
      <c r="F1234" t="s">
        <v>922</v>
      </c>
      <c r="G1234" s="30">
        <v>43774</v>
      </c>
      <c r="H1234" s="30">
        <v>43774</v>
      </c>
      <c r="I1234" s="31">
        <v>92</v>
      </c>
      <c r="J1234" t="s">
        <v>44</v>
      </c>
      <c r="L1234" t="s">
        <v>54</v>
      </c>
      <c r="M1234" t="s">
        <v>38</v>
      </c>
      <c r="P1234" t="s">
        <v>26</v>
      </c>
      <c r="Q1234" t="s">
        <v>33</v>
      </c>
      <c r="R1234" t="s">
        <v>558</v>
      </c>
      <c r="W1234" s="32">
        <v>-0.11</v>
      </c>
      <c r="X1234" t="s">
        <v>924</v>
      </c>
      <c r="Y1234" t="s">
        <v>925</v>
      </c>
      <c r="Z1234" t="s">
        <v>926</v>
      </c>
    </row>
    <row r="1235" spans="1:26" x14ac:dyDescent="0.3">
      <c r="A1235" t="s">
        <v>26</v>
      </c>
      <c r="B1235" t="s">
        <v>27</v>
      </c>
      <c r="C1235" s="31">
        <v>2020</v>
      </c>
      <c r="D1235" s="31">
        <v>5</v>
      </c>
      <c r="E1235" t="s">
        <v>921</v>
      </c>
      <c r="F1235" t="s">
        <v>922</v>
      </c>
      <c r="G1235" s="30">
        <v>43774</v>
      </c>
      <c r="H1235" s="30">
        <v>43774</v>
      </c>
      <c r="I1235" s="31">
        <v>102</v>
      </c>
      <c r="J1235" t="s">
        <v>44</v>
      </c>
      <c r="L1235" t="s">
        <v>54</v>
      </c>
      <c r="M1235" t="s">
        <v>38</v>
      </c>
      <c r="P1235" t="s">
        <v>26</v>
      </c>
      <c r="Q1235" t="s">
        <v>33</v>
      </c>
      <c r="R1235" t="s">
        <v>558</v>
      </c>
      <c r="W1235" s="32">
        <v>-1.53</v>
      </c>
      <c r="X1235" t="s">
        <v>924</v>
      </c>
      <c r="Y1235" t="s">
        <v>925</v>
      </c>
      <c r="Z1235" t="s">
        <v>926</v>
      </c>
    </row>
    <row r="1236" spans="1:26" x14ac:dyDescent="0.3">
      <c r="A1236" t="s">
        <v>26</v>
      </c>
      <c r="B1236" t="s">
        <v>27</v>
      </c>
      <c r="C1236" s="31">
        <v>2020</v>
      </c>
      <c r="D1236" s="31">
        <v>5</v>
      </c>
      <c r="E1236" t="s">
        <v>921</v>
      </c>
      <c r="F1236" t="s">
        <v>922</v>
      </c>
      <c r="G1236" s="30">
        <v>43774</v>
      </c>
      <c r="H1236" s="30">
        <v>43774</v>
      </c>
      <c r="I1236" s="31">
        <v>112</v>
      </c>
      <c r="J1236" t="s">
        <v>44</v>
      </c>
      <c r="L1236" t="s">
        <v>54</v>
      </c>
      <c r="M1236" t="s">
        <v>38</v>
      </c>
      <c r="P1236" t="s">
        <v>26</v>
      </c>
      <c r="Q1236" t="s">
        <v>33</v>
      </c>
      <c r="R1236" t="s">
        <v>558</v>
      </c>
      <c r="W1236" s="32">
        <v>-0.15</v>
      </c>
      <c r="X1236" t="s">
        <v>924</v>
      </c>
      <c r="Y1236" t="s">
        <v>925</v>
      </c>
      <c r="Z1236" t="s">
        <v>926</v>
      </c>
    </row>
    <row r="1237" spans="1:26" x14ac:dyDescent="0.3">
      <c r="A1237" t="s">
        <v>26</v>
      </c>
      <c r="B1237" t="s">
        <v>27</v>
      </c>
      <c r="C1237" s="31">
        <v>2020</v>
      </c>
      <c r="D1237" s="31">
        <v>5</v>
      </c>
      <c r="E1237" t="s">
        <v>921</v>
      </c>
      <c r="F1237" t="s">
        <v>922</v>
      </c>
      <c r="G1237" s="30">
        <v>43774</v>
      </c>
      <c r="H1237" s="30">
        <v>43774</v>
      </c>
      <c r="I1237" s="31">
        <v>122</v>
      </c>
      <c r="J1237" t="s">
        <v>44</v>
      </c>
      <c r="L1237" t="s">
        <v>54</v>
      </c>
      <c r="M1237" t="s">
        <v>38</v>
      </c>
      <c r="P1237" t="s">
        <v>26</v>
      </c>
      <c r="Q1237" t="s">
        <v>33</v>
      </c>
      <c r="R1237" t="s">
        <v>558</v>
      </c>
      <c r="W1237" s="32">
        <v>-1.53</v>
      </c>
      <c r="X1237" t="s">
        <v>924</v>
      </c>
      <c r="Y1237" t="s">
        <v>925</v>
      </c>
      <c r="Z1237" t="s">
        <v>926</v>
      </c>
    </row>
    <row r="1238" spans="1:26" x14ac:dyDescent="0.3">
      <c r="A1238" t="s">
        <v>26</v>
      </c>
      <c r="B1238" t="s">
        <v>27</v>
      </c>
      <c r="C1238" s="31">
        <v>2020</v>
      </c>
      <c r="D1238" s="31">
        <v>5</v>
      </c>
      <c r="E1238" t="s">
        <v>921</v>
      </c>
      <c r="F1238" t="s">
        <v>922</v>
      </c>
      <c r="G1238" s="30">
        <v>43774</v>
      </c>
      <c r="H1238" s="30">
        <v>43774</v>
      </c>
      <c r="I1238" s="31">
        <v>132</v>
      </c>
      <c r="J1238" t="s">
        <v>44</v>
      </c>
      <c r="L1238" t="s">
        <v>54</v>
      </c>
      <c r="M1238" t="s">
        <v>38</v>
      </c>
      <c r="P1238" t="s">
        <v>26</v>
      </c>
      <c r="Q1238" t="s">
        <v>33</v>
      </c>
      <c r="R1238" t="s">
        <v>558</v>
      </c>
      <c r="W1238" s="32">
        <v>-0.15</v>
      </c>
      <c r="X1238" t="s">
        <v>924</v>
      </c>
      <c r="Y1238" t="s">
        <v>925</v>
      </c>
      <c r="Z1238" t="s">
        <v>926</v>
      </c>
    </row>
    <row r="1239" spans="1:26" x14ac:dyDescent="0.3">
      <c r="A1239" t="s">
        <v>26</v>
      </c>
      <c r="B1239" t="s">
        <v>27</v>
      </c>
      <c r="C1239" s="31">
        <v>2020</v>
      </c>
      <c r="D1239" s="31">
        <v>5</v>
      </c>
      <c r="E1239" t="s">
        <v>921</v>
      </c>
      <c r="F1239" t="s">
        <v>922</v>
      </c>
      <c r="G1239" s="30">
        <v>43774</v>
      </c>
      <c r="H1239" s="30">
        <v>43774</v>
      </c>
      <c r="I1239" s="31">
        <v>142</v>
      </c>
      <c r="J1239" t="s">
        <v>44</v>
      </c>
      <c r="L1239" t="s">
        <v>54</v>
      </c>
      <c r="M1239" t="s">
        <v>38</v>
      </c>
      <c r="P1239" t="s">
        <v>26</v>
      </c>
      <c r="Q1239" t="s">
        <v>33</v>
      </c>
      <c r="R1239" t="s">
        <v>558</v>
      </c>
      <c r="W1239" s="32">
        <v>-1.29</v>
      </c>
      <c r="X1239" t="s">
        <v>924</v>
      </c>
      <c r="Y1239" t="s">
        <v>925</v>
      </c>
      <c r="Z1239" t="s">
        <v>926</v>
      </c>
    </row>
    <row r="1240" spans="1:26" x14ac:dyDescent="0.3">
      <c r="A1240" t="s">
        <v>26</v>
      </c>
      <c r="B1240" t="s">
        <v>27</v>
      </c>
      <c r="C1240" s="31">
        <v>2020</v>
      </c>
      <c r="D1240" s="31">
        <v>5</v>
      </c>
      <c r="E1240" t="s">
        <v>921</v>
      </c>
      <c r="F1240" t="s">
        <v>922</v>
      </c>
      <c r="G1240" s="30">
        <v>43774</v>
      </c>
      <c r="H1240" s="30">
        <v>43774</v>
      </c>
      <c r="I1240" s="31">
        <v>152</v>
      </c>
      <c r="J1240" t="s">
        <v>44</v>
      </c>
      <c r="L1240" t="s">
        <v>54</v>
      </c>
      <c r="M1240" t="s">
        <v>38</v>
      </c>
      <c r="P1240" t="s">
        <v>26</v>
      </c>
      <c r="Q1240" t="s">
        <v>33</v>
      </c>
      <c r="R1240" t="s">
        <v>558</v>
      </c>
      <c r="W1240" s="32">
        <v>-1.37</v>
      </c>
      <c r="X1240" t="s">
        <v>924</v>
      </c>
      <c r="Y1240" t="s">
        <v>925</v>
      </c>
      <c r="Z1240" t="s">
        <v>926</v>
      </c>
    </row>
    <row r="1241" spans="1:26" x14ac:dyDescent="0.3">
      <c r="A1241" t="s">
        <v>26</v>
      </c>
      <c r="B1241" t="s">
        <v>27</v>
      </c>
      <c r="C1241" s="31">
        <v>2020</v>
      </c>
      <c r="D1241" s="31">
        <v>5</v>
      </c>
      <c r="E1241" t="s">
        <v>921</v>
      </c>
      <c r="F1241" t="s">
        <v>922</v>
      </c>
      <c r="G1241" s="30">
        <v>43774</v>
      </c>
      <c r="H1241" s="30">
        <v>43774</v>
      </c>
      <c r="I1241" s="31">
        <v>162</v>
      </c>
      <c r="J1241" t="s">
        <v>44</v>
      </c>
      <c r="L1241" t="s">
        <v>54</v>
      </c>
      <c r="M1241" t="s">
        <v>38</v>
      </c>
      <c r="P1241" t="s">
        <v>26</v>
      </c>
      <c r="Q1241" t="s">
        <v>33</v>
      </c>
      <c r="R1241" t="s">
        <v>558</v>
      </c>
      <c r="W1241" s="32">
        <v>-0.17</v>
      </c>
      <c r="X1241" t="s">
        <v>924</v>
      </c>
      <c r="Y1241" t="s">
        <v>925</v>
      </c>
      <c r="Z1241" t="s">
        <v>926</v>
      </c>
    </row>
    <row r="1242" spans="1:26" x14ac:dyDescent="0.3">
      <c r="A1242" t="s">
        <v>26</v>
      </c>
      <c r="B1242" t="s">
        <v>27</v>
      </c>
      <c r="C1242" s="31">
        <v>2020</v>
      </c>
      <c r="D1242" s="31">
        <v>5</v>
      </c>
      <c r="E1242" t="s">
        <v>921</v>
      </c>
      <c r="F1242" t="s">
        <v>922</v>
      </c>
      <c r="G1242" s="30">
        <v>43774</v>
      </c>
      <c r="H1242" s="30">
        <v>43774</v>
      </c>
      <c r="I1242" s="31">
        <v>172</v>
      </c>
      <c r="J1242" t="s">
        <v>44</v>
      </c>
      <c r="L1242" t="s">
        <v>54</v>
      </c>
      <c r="M1242" t="s">
        <v>38</v>
      </c>
      <c r="P1242" t="s">
        <v>26</v>
      </c>
      <c r="Q1242" t="s">
        <v>33</v>
      </c>
      <c r="R1242" t="s">
        <v>558</v>
      </c>
      <c r="W1242" s="32">
        <v>-0.5</v>
      </c>
      <c r="X1242" t="s">
        <v>924</v>
      </c>
      <c r="Y1242" t="s">
        <v>925</v>
      </c>
      <c r="Z1242" t="s">
        <v>926</v>
      </c>
    </row>
    <row r="1243" spans="1:26" x14ac:dyDescent="0.3">
      <c r="A1243" t="s">
        <v>26</v>
      </c>
      <c r="B1243" t="s">
        <v>27</v>
      </c>
      <c r="C1243" s="31">
        <v>2020</v>
      </c>
      <c r="D1243" s="31">
        <v>5</v>
      </c>
      <c r="E1243" t="s">
        <v>921</v>
      </c>
      <c r="F1243" t="s">
        <v>922</v>
      </c>
      <c r="G1243" s="30">
        <v>43774</v>
      </c>
      <c r="H1243" s="30">
        <v>43774</v>
      </c>
      <c r="I1243" s="31">
        <v>182</v>
      </c>
      <c r="J1243" t="s">
        <v>44</v>
      </c>
      <c r="L1243" t="s">
        <v>54</v>
      </c>
      <c r="M1243" t="s">
        <v>38</v>
      </c>
      <c r="P1243" t="s">
        <v>26</v>
      </c>
      <c r="Q1243" t="s">
        <v>33</v>
      </c>
      <c r="R1243" t="s">
        <v>558</v>
      </c>
      <c r="W1243" s="32">
        <v>-3.27</v>
      </c>
      <c r="X1243" t="s">
        <v>924</v>
      </c>
      <c r="Y1243" t="s">
        <v>925</v>
      </c>
      <c r="Z1243" t="s">
        <v>926</v>
      </c>
    </row>
    <row r="1244" spans="1:26" x14ac:dyDescent="0.3">
      <c r="A1244" t="s">
        <v>26</v>
      </c>
      <c r="B1244" t="s">
        <v>27</v>
      </c>
      <c r="C1244" s="31">
        <v>2020</v>
      </c>
      <c r="D1244" s="31">
        <v>5</v>
      </c>
      <c r="E1244" t="s">
        <v>921</v>
      </c>
      <c r="F1244" t="s">
        <v>922</v>
      </c>
      <c r="G1244" s="30">
        <v>43774</v>
      </c>
      <c r="H1244" s="30">
        <v>43774</v>
      </c>
      <c r="I1244" s="31">
        <v>192</v>
      </c>
      <c r="J1244" t="s">
        <v>44</v>
      </c>
      <c r="L1244" t="s">
        <v>54</v>
      </c>
      <c r="M1244" t="s">
        <v>38</v>
      </c>
      <c r="P1244" t="s">
        <v>26</v>
      </c>
      <c r="Q1244" t="s">
        <v>33</v>
      </c>
      <c r="R1244" t="s">
        <v>558</v>
      </c>
      <c r="W1244" s="32">
        <v>-0.39</v>
      </c>
      <c r="X1244" t="s">
        <v>924</v>
      </c>
      <c r="Y1244" t="s">
        <v>925</v>
      </c>
      <c r="Z1244" t="s">
        <v>926</v>
      </c>
    </row>
    <row r="1245" spans="1:26" x14ac:dyDescent="0.3">
      <c r="A1245" t="s">
        <v>26</v>
      </c>
      <c r="B1245" t="s">
        <v>27</v>
      </c>
      <c r="C1245" s="31">
        <v>2020</v>
      </c>
      <c r="D1245" s="31">
        <v>5</v>
      </c>
      <c r="E1245" t="s">
        <v>921</v>
      </c>
      <c r="F1245" t="s">
        <v>922</v>
      </c>
      <c r="G1245" s="30">
        <v>43774</v>
      </c>
      <c r="H1245" s="30">
        <v>43774</v>
      </c>
      <c r="I1245" s="31">
        <v>202</v>
      </c>
      <c r="J1245" t="s">
        <v>44</v>
      </c>
      <c r="L1245" t="s">
        <v>54</v>
      </c>
      <c r="M1245" t="s">
        <v>38</v>
      </c>
      <c r="P1245" t="s">
        <v>26</v>
      </c>
      <c r="Q1245" t="s">
        <v>33</v>
      </c>
      <c r="R1245" t="s">
        <v>558</v>
      </c>
      <c r="W1245" s="32">
        <v>-3.81</v>
      </c>
      <c r="X1245" t="s">
        <v>924</v>
      </c>
      <c r="Y1245" t="s">
        <v>925</v>
      </c>
      <c r="Z1245" t="s">
        <v>926</v>
      </c>
    </row>
    <row r="1246" spans="1:26" x14ac:dyDescent="0.3">
      <c r="A1246" t="s">
        <v>26</v>
      </c>
      <c r="B1246" t="s">
        <v>27</v>
      </c>
      <c r="C1246" s="31">
        <v>2020</v>
      </c>
      <c r="D1246" s="31">
        <v>5</v>
      </c>
      <c r="E1246" t="s">
        <v>921</v>
      </c>
      <c r="F1246" t="s">
        <v>922</v>
      </c>
      <c r="G1246" s="30">
        <v>43774</v>
      </c>
      <c r="H1246" s="30">
        <v>43774</v>
      </c>
      <c r="I1246" s="31">
        <v>212</v>
      </c>
      <c r="J1246" t="s">
        <v>44</v>
      </c>
      <c r="L1246" t="s">
        <v>54</v>
      </c>
      <c r="M1246" t="s">
        <v>38</v>
      </c>
      <c r="P1246" t="s">
        <v>26</v>
      </c>
      <c r="Q1246" t="s">
        <v>33</v>
      </c>
      <c r="R1246" t="s">
        <v>558</v>
      </c>
      <c r="W1246" s="32">
        <v>-3.81</v>
      </c>
      <c r="X1246" t="s">
        <v>924</v>
      </c>
      <c r="Y1246" t="s">
        <v>925</v>
      </c>
      <c r="Z1246" t="s">
        <v>926</v>
      </c>
    </row>
    <row r="1247" spans="1:26" x14ac:dyDescent="0.3">
      <c r="A1247" t="s">
        <v>26</v>
      </c>
      <c r="B1247" t="s">
        <v>27</v>
      </c>
      <c r="C1247" s="31">
        <v>2020</v>
      </c>
      <c r="D1247" s="31">
        <v>5</v>
      </c>
      <c r="E1247" t="s">
        <v>921</v>
      </c>
      <c r="F1247" t="s">
        <v>922</v>
      </c>
      <c r="G1247" s="30">
        <v>43774</v>
      </c>
      <c r="H1247" s="30">
        <v>43774</v>
      </c>
      <c r="I1247" s="31">
        <v>222</v>
      </c>
      <c r="J1247" t="s">
        <v>44</v>
      </c>
      <c r="L1247" t="s">
        <v>54</v>
      </c>
      <c r="M1247" t="s">
        <v>38</v>
      </c>
      <c r="P1247" t="s">
        <v>26</v>
      </c>
      <c r="Q1247" t="s">
        <v>33</v>
      </c>
      <c r="R1247" t="s">
        <v>558</v>
      </c>
      <c r="W1247" s="32">
        <v>-3.81</v>
      </c>
      <c r="X1247" t="s">
        <v>924</v>
      </c>
      <c r="Y1247" t="s">
        <v>925</v>
      </c>
      <c r="Z1247" t="s">
        <v>926</v>
      </c>
    </row>
    <row r="1248" spans="1:26" x14ac:dyDescent="0.3">
      <c r="A1248" t="s">
        <v>26</v>
      </c>
      <c r="B1248" t="s">
        <v>27</v>
      </c>
      <c r="C1248" s="31">
        <v>2020</v>
      </c>
      <c r="D1248" s="31">
        <v>5</v>
      </c>
      <c r="E1248" t="s">
        <v>921</v>
      </c>
      <c r="F1248" t="s">
        <v>922</v>
      </c>
      <c r="G1248" s="30">
        <v>43774</v>
      </c>
      <c r="H1248" s="30">
        <v>43774</v>
      </c>
      <c r="I1248" s="31">
        <v>232</v>
      </c>
      <c r="J1248" t="s">
        <v>44</v>
      </c>
      <c r="L1248" t="s">
        <v>54</v>
      </c>
      <c r="M1248" t="s">
        <v>38</v>
      </c>
      <c r="P1248" t="s">
        <v>26</v>
      </c>
      <c r="Q1248" t="s">
        <v>33</v>
      </c>
      <c r="R1248" t="s">
        <v>558</v>
      </c>
      <c r="W1248" s="32">
        <v>-1.58</v>
      </c>
      <c r="X1248" t="s">
        <v>924</v>
      </c>
      <c r="Y1248" t="s">
        <v>925</v>
      </c>
      <c r="Z1248" t="s">
        <v>926</v>
      </c>
    </row>
    <row r="1249" spans="1:26" x14ac:dyDescent="0.3">
      <c r="A1249" t="s">
        <v>26</v>
      </c>
      <c r="B1249" t="s">
        <v>27</v>
      </c>
      <c r="C1249" s="31">
        <v>2020</v>
      </c>
      <c r="D1249" s="31">
        <v>5</v>
      </c>
      <c r="E1249" t="s">
        <v>921</v>
      </c>
      <c r="F1249" t="s">
        <v>922</v>
      </c>
      <c r="G1249" s="30">
        <v>43774</v>
      </c>
      <c r="H1249" s="30">
        <v>43774</v>
      </c>
      <c r="I1249" s="31">
        <v>242</v>
      </c>
      <c r="J1249" t="s">
        <v>44</v>
      </c>
      <c r="L1249" t="s">
        <v>54</v>
      </c>
      <c r="M1249" t="s">
        <v>38</v>
      </c>
      <c r="P1249" t="s">
        <v>26</v>
      </c>
      <c r="Q1249" t="s">
        <v>33</v>
      </c>
      <c r="R1249" t="s">
        <v>558</v>
      </c>
      <c r="W1249" s="32">
        <v>-0.96</v>
      </c>
      <c r="X1249" t="s">
        <v>924</v>
      </c>
      <c r="Y1249" t="s">
        <v>925</v>
      </c>
      <c r="Z1249" t="s">
        <v>926</v>
      </c>
    </row>
    <row r="1250" spans="1:26" x14ac:dyDescent="0.3">
      <c r="A1250" t="s">
        <v>26</v>
      </c>
      <c r="B1250" t="s">
        <v>27</v>
      </c>
      <c r="C1250" s="31">
        <v>2020</v>
      </c>
      <c r="D1250" s="31">
        <v>5</v>
      </c>
      <c r="E1250" t="s">
        <v>921</v>
      </c>
      <c r="F1250" t="s">
        <v>922</v>
      </c>
      <c r="G1250" s="30">
        <v>43774</v>
      </c>
      <c r="H1250" s="30">
        <v>43774</v>
      </c>
      <c r="I1250" s="31">
        <v>252</v>
      </c>
      <c r="J1250" t="s">
        <v>44</v>
      </c>
      <c r="L1250" t="s">
        <v>54</v>
      </c>
      <c r="M1250" t="s">
        <v>38</v>
      </c>
      <c r="P1250" t="s">
        <v>26</v>
      </c>
      <c r="Q1250" t="s">
        <v>33</v>
      </c>
      <c r="R1250" t="s">
        <v>558</v>
      </c>
      <c r="W1250" s="32">
        <v>-0.9</v>
      </c>
      <c r="X1250" t="s">
        <v>924</v>
      </c>
      <c r="Y1250" t="s">
        <v>925</v>
      </c>
      <c r="Z1250" t="s">
        <v>926</v>
      </c>
    </row>
    <row r="1251" spans="1:26" x14ac:dyDescent="0.3">
      <c r="A1251" t="s">
        <v>26</v>
      </c>
      <c r="B1251" t="s">
        <v>27</v>
      </c>
      <c r="C1251" s="31">
        <v>2020</v>
      </c>
      <c r="D1251" s="31">
        <v>5</v>
      </c>
      <c r="E1251" t="s">
        <v>921</v>
      </c>
      <c r="F1251" t="s">
        <v>922</v>
      </c>
      <c r="G1251" s="30">
        <v>43774</v>
      </c>
      <c r="H1251" s="30">
        <v>43774</v>
      </c>
      <c r="I1251" s="31">
        <v>262</v>
      </c>
      <c r="J1251" t="s">
        <v>44</v>
      </c>
      <c r="L1251" t="s">
        <v>54</v>
      </c>
      <c r="M1251" t="s">
        <v>38</v>
      </c>
      <c r="P1251" t="s">
        <v>26</v>
      </c>
      <c r="Q1251" t="s">
        <v>33</v>
      </c>
      <c r="R1251" t="s">
        <v>558</v>
      </c>
      <c r="W1251" s="32">
        <v>-0.9</v>
      </c>
      <c r="X1251" t="s">
        <v>924</v>
      </c>
      <c r="Y1251" t="s">
        <v>925</v>
      </c>
      <c r="Z1251" t="s">
        <v>926</v>
      </c>
    </row>
    <row r="1252" spans="1:26" x14ac:dyDescent="0.3">
      <c r="A1252" t="s">
        <v>26</v>
      </c>
      <c r="B1252" t="s">
        <v>27</v>
      </c>
      <c r="C1252" s="31">
        <v>2020</v>
      </c>
      <c r="D1252" s="31">
        <v>5</v>
      </c>
      <c r="E1252" t="s">
        <v>921</v>
      </c>
      <c r="F1252" t="s">
        <v>922</v>
      </c>
      <c r="G1252" s="30">
        <v>43774</v>
      </c>
      <c r="H1252" s="30">
        <v>43774</v>
      </c>
      <c r="I1252" s="31">
        <v>272</v>
      </c>
      <c r="J1252" t="s">
        <v>44</v>
      </c>
      <c r="L1252" t="s">
        <v>54</v>
      </c>
      <c r="M1252" t="s">
        <v>38</v>
      </c>
      <c r="P1252" t="s">
        <v>26</v>
      </c>
      <c r="Q1252" t="s">
        <v>33</v>
      </c>
      <c r="R1252" t="s">
        <v>558</v>
      </c>
      <c r="W1252" s="32">
        <v>-1.86</v>
      </c>
      <c r="X1252" t="s">
        <v>924</v>
      </c>
      <c r="Y1252" t="s">
        <v>925</v>
      </c>
      <c r="Z1252" t="s">
        <v>926</v>
      </c>
    </row>
    <row r="1253" spans="1:26" x14ac:dyDescent="0.3">
      <c r="A1253" t="s">
        <v>26</v>
      </c>
      <c r="B1253" t="s">
        <v>27</v>
      </c>
      <c r="C1253" s="31">
        <v>2020</v>
      </c>
      <c r="D1253" s="31">
        <v>5</v>
      </c>
      <c r="E1253" t="s">
        <v>921</v>
      </c>
      <c r="F1253" t="s">
        <v>922</v>
      </c>
      <c r="G1253" s="30">
        <v>43774</v>
      </c>
      <c r="H1253" s="30">
        <v>43774</v>
      </c>
      <c r="I1253" s="31">
        <v>282</v>
      </c>
      <c r="J1253" t="s">
        <v>44</v>
      </c>
      <c r="L1253" t="s">
        <v>54</v>
      </c>
      <c r="M1253" t="s">
        <v>38</v>
      </c>
      <c r="P1253" t="s">
        <v>26</v>
      </c>
      <c r="Q1253" t="s">
        <v>33</v>
      </c>
      <c r="R1253" t="s">
        <v>558</v>
      </c>
      <c r="W1253" s="32">
        <v>-0.97</v>
      </c>
      <c r="X1253" t="s">
        <v>924</v>
      </c>
      <c r="Y1253" t="s">
        <v>925</v>
      </c>
      <c r="Z1253" t="s">
        <v>926</v>
      </c>
    </row>
    <row r="1254" spans="1:26" x14ac:dyDescent="0.3">
      <c r="A1254" t="s">
        <v>26</v>
      </c>
      <c r="B1254" t="s">
        <v>27</v>
      </c>
      <c r="C1254" s="31">
        <v>2020</v>
      </c>
      <c r="D1254" s="31">
        <v>5</v>
      </c>
      <c r="E1254" t="s">
        <v>921</v>
      </c>
      <c r="F1254" t="s">
        <v>922</v>
      </c>
      <c r="G1254" s="30">
        <v>43774</v>
      </c>
      <c r="H1254" s="30">
        <v>43774</v>
      </c>
      <c r="I1254" s="31">
        <v>292</v>
      </c>
      <c r="J1254" t="s">
        <v>44</v>
      </c>
      <c r="L1254" t="s">
        <v>54</v>
      </c>
      <c r="M1254" t="s">
        <v>38</v>
      </c>
      <c r="P1254" t="s">
        <v>26</v>
      </c>
      <c r="Q1254" t="s">
        <v>33</v>
      </c>
      <c r="R1254" t="s">
        <v>558</v>
      </c>
      <c r="W1254" s="32">
        <v>-0.11</v>
      </c>
      <c r="X1254" t="s">
        <v>924</v>
      </c>
      <c r="Y1254" t="s">
        <v>925</v>
      </c>
      <c r="Z1254" t="s">
        <v>926</v>
      </c>
    </row>
    <row r="1255" spans="1:26" x14ac:dyDescent="0.3">
      <c r="A1255" t="s">
        <v>26</v>
      </c>
      <c r="B1255" t="s">
        <v>27</v>
      </c>
      <c r="C1255" s="31">
        <v>2020</v>
      </c>
      <c r="D1255" s="31">
        <v>5</v>
      </c>
      <c r="E1255" t="s">
        <v>921</v>
      </c>
      <c r="F1255" t="s">
        <v>922</v>
      </c>
      <c r="G1255" s="30">
        <v>43774</v>
      </c>
      <c r="H1255" s="30">
        <v>43774</v>
      </c>
      <c r="I1255" s="31">
        <v>364</v>
      </c>
      <c r="J1255" t="s">
        <v>44</v>
      </c>
      <c r="L1255" t="s">
        <v>54</v>
      </c>
      <c r="M1255" t="s">
        <v>38</v>
      </c>
      <c r="P1255" t="s">
        <v>26</v>
      </c>
      <c r="Q1255" t="s">
        <v>33</v>
      </c>
      <c r="R1255" t="s">
        <v>558</v>
      </c>
      <c r="W1255" s="32">
        <v>-1.26</v>
      </c>
      <c r="X1255" t="s">
        <v>929</v>
      </c>
      <c r="Y1255" t="s">
        <v>930</v>
      </c>
      <c r="Z1255" t="s">
        <v>926</v>
      </c>
    </row>
    <row r="1256" spans="1:26" x14ac:dyDescent="0.3">
      <c r="A1256" t="s">
        <v>26</v>
      </c>
      <c r="B1256" t="s">
        <v>27</v>
      </c>
      <c r="C1256" s="31">
        <v>2020</v>
      </c>
      <c r="D1256" s="31">
        <v>5</v>
      </c>
      <c r="E1256" t="s">
        <v>921</v>
      </c>
      <c r="F1256" t="s">
        <v>922</v>
      </c>
      <c r="G1256" s="30">
        <v>43774</v>
      </c>
      <c r="H1256" s="30">
        <v>43774</v>
      </c>
      <c r="I1256" s="31">
        <v>374</v>
      </c>
      <c r="J1256" t="s">
        <v>44</v>
      </c>
      <c r="L1256" t="s">
        <v>54</v>
      </c>
      <c r="M1256" t="s">
        <v>38</v>
      </c>
      <c r="P1256" t="s">
        <v>26</v>
      </c>
      <c r="Q1256" t="s">
        <v>33</v>
      </c>
      <c r="R1256" t="s">
        <v>558</v>
      </c>
      <c r="W1256" s="32">
        <v>-0.11</v>
      </c>
      <c r="X1256" t="s">
        <v>929</v>
      </c>
      <c r="Y1256" t="s">
        <v>930</v>
      </c>
      <c r="Z1256" t="s">
        <v>926</v>
      </c>
    </row>
    <row r="1257" spans="1:26" x14ac:dyDescent="0.3">
      <c r="A1257" t="s">
        <v>26</v>
      </c>
      <c r="B1257" t="s">
        <v>27</v>
      </c>
      <c r="C1257" s="31">
        <v>2020</v>
      </c>
      <c r="D1257" s="31">
        <v>5</v>
      </c>
      <c r="E1257" t="s">
        <v>921</v>
      </c>
      <c r="F1257" t="s">
        <v>922</v>
      </c>
      <c r="G1257" s="30">
        <v>43774</v>
      </c>
      <c r="H1257" s="30">
        <v>43774</v>
      </c>
      <c r="I1257" s="31">
        <v>384</v>
      </c>
      <c r="J1257" t="s">
        <v>44</v>
      </c>
      <c r="L1257" t="s">
        <v>54</v>
      </c>
      <c r="M1257" t="s">
        <v>38</v>
      </c>
      <c r="P1257" t="s">
        <v>26</v>
      </c>
      <c r="Q1257" t="s">
        <v>33</v>
      </c>
      <c r="R1257" t="s">
        <v>558</v>
      </c>
      <c r="W1257" s="32">
        <v>-0.97</v>
      </c>
      <c r="X1257" t="s">
        <v>929</v>
      </c>
      <c r="Y1257" t="s">
        <v>930</v>
      </c>
      <c r="Z1257" t="s">
        <v>926</v>
      </c>
    </row>
    <row r="1258" spans="1:26" x14ac:dyDescent="0.3">
      <c r="A1258" t="s">
        <v>26</v>
      </c>
      <c r="B1258" t="s">
        <v>27</v>
      </c>
      <c r="C1258" s="31">
        <v>2020</v>
      </c>
      <c r="D1258" s="31">
        <v>5</v>
      </c>
      <c r="E1258" t="s">
        <v>921</v>
      </c>
      <c r="F1258" t="s">
        <v>922</v>
      </c>
      <c r="G1258" s="30">
        <v>43774</v>
      </c>
      <c r="H1258" s="30">
        <v>43774</v>
      </c>
      <c r="I1258" s="31">
        <v>394</v>
      </c>
      <c r="J1258" t="s">
        <v>44</v>
      </c>
      <c r="L1258" t="s">
        <v>54</v>
      </c>
      <c r="M1258" t="s">
        <v>38</v>
      </c>
      <c r="P1258" t="s">
        <v>26</v>
      </c>
      <c r="Q1258" t="s">
        <v>33</v>
      </c>
      <c r="R1258" t="s">
        <v>558</v>
      </c>
      <c r="W1258" s="32">
        <v>-1.53</v>
      </c>
      <c r="X1258" t="s">
        <v>929</v>
      </c>
      <c r="Y1258" t="s">
        <v>930</v>
      </c>
      <c r="Z1258" t="s">
        <v>926</v>
      </c>
    </row>
    <row r="1259" spans="1:26" x14ac:dyDescent="0.3">
      <c r="A1259" t="s">
        <v>26</v>
      </c>
      <c r="B1259" t="s">
        <v>27</v>
      </c>
      <c r="C1259" s="31">
        <v>2020</v>
      </c>
      <c r="D1259" s="31">
        <v>5</v>
      </c>
      <c r="E1259" t="s">
        <v>921</v>
      </c>
      <c r="F1259" t="s">
        <v>922</v>
      </c>
      <c r="G1259" s="30">
        <v>43774</v>
      </c>
      <c r="H1259" s="30">
        <v>43774</v>
      </c>
      <c r="I1259" s="31">
        <v>404</v>
      </c>
      <c r="J1259" t="s">
        <v>44</v>
      </c>
      <c r="L1259" t="s">
        <v>54</v>
      </c>
      <c r="M1259" t="s">
        <v>38</v>
      </c>
      <c r="P1259" t="s">
        <v>26</v>
      </c>
      <c r="Q1259" t="s">
        <v>33</v>
      </c>
      <c r="R1259" t="s">
        <v>558</v>
      </c>
      <c r="W1259" s="32">
        <v>-1.53</v>
      </c>
      <c r="X1259" t="s">
        <v>929</v>
      </c>
      <c r="Y1259" t="s">
        <v>930</v>
      </c>
      <c r="Z1259" t="s">
        <v>926</v>
      </c>
    </row>
    <row r="1260" spans="1:26" x14ac:dyDescent="0.3">
      <c r="A1260" t="s">
        <v>26</v>
      </c>
      <c r="B1260" t="s">
        <v>27</v>
      </c>
      <c r="C1260" s="31">
        <v>2020</v>
      </c>
      <c r="D1260" s="31">
        <v>5</v>
      </c>
      <c r="E1260" t="s">
        <v>921</v>
      </c>
      <c r="F1260" t="s">
        <v>922</v>
      </c>
      <c r="G1260" s="30">
        <v>43774</v>
      </c>
      <c r="H1260" s="30">
        <v>43774</v>
      </c>
      <c r="I1260" s="31">
        <v>414</v>
      </c>
      <c r="J1260" t="s">
        <v>44</v>
      </c>
      <c r="L1260" t="s">
        <v>54</v>
      </c>
      <c r="M1260" t="s">
        <v>38</v>
      </c>
      <c r="P1260" t="s">
        <v>26</v>
      </c>
      <c r="Q1260" t="s">
        <v>33</v>
      </c>
      <c r="R1260" t="s">
        <v>558</v>
      </c>
      <c r="W1260" s="32">
        <v>-0.15</v>
      </c>
      <c r="X1260" t="s">
        <v>929</v>
      </c>
      <c r="Y1260" t="s">
        <v>930</v>
      </c>
      <c r="Z1260" t="s">
        <v>926</v>
      </c>
    </row>
    <row r="1261" spans="1:26" x14ac:dyDescent="0.3">
      <c r="A1261" t="s">
        <v>26</v>
      </c>
      <c r="B1261" t="s">
        <v>27</v>
      </c>
      <c r="C1261" s="31">
        <v>2020</v>
      </c>
      <c r="D1261" s="31">
        <v>5</v>
      </c>
      <c r="E1261" t="s">
        <v>921</v>
      </c>
      <c r="F1261" t="s">
        <v>922</v>
      </c>
      <c r="G1261" s="30">
        <v>43774</v>
      </c>
      <c r="H1261" s="30">
        <v>43774</v>
      </c>
      <c r="I1261" s="31">
        <v>424</v>
      </c>
      <c r="J1261" t="s">
        <v>44</v>
      </c>
      <c r="L1261" t="s">
        <v>54</v>
      </c>
      <c r="M1261" t="s">
        <v>38</v>
      </c>
      <c r="P1261" t="s">
        <v>26</v>
      </c>
      <c r="Q1261" t="s">
        <v>33</v>
      </c>
      <c r="R1261" t="s">
        <v>558</v>
      </c>
      <c r="W1261" s="32">
        <v>-1.29</v>
      </c>
      <c r="X1261" t="s">
        <v>929</v>
      </c>
      <c r="Y1261" t="s">
        <v>930</v>
      </c>
      <c r="Z1261" t="s">
        <v>926</v>
      </c>
    </row>
    <row r="1262" spans="1:26" x14ac:dyDescent="0.3">
      <c r="A1262" t="s">
        <v>26</v>
      </c>
      <c r="B1262" t="s">
        <v>27</v>
      </c>
      <c r="C1262" s="31">
        <v>2020</v>
      </c>
      <c r="D1262" s="31">
        <v>5</v>
      </c>
      <c r="E1262" t="s">
        <v>921</v>
      </c>
      <c r="F1262" t="s">
        <v>922</v>
      </c>
      <c r="G1262" s="30">
        <v>43774</v>
      </c>
      <c r="H1262" s="30">
        <v>43774</v>
      </c>
      <c r="I1262" s="31">
        <v>434</v>
      </c>
      <c r="J1262" t="s">
        <v>44</v>
      </c>
      <c r="L1262" t="s">
        <v>54</v>
      </c>
      <c r="M1262" t="s">
        <v>38</v>
      </c>
      <c r="P1262" t="s">
        <v>26</v>
      </c>
      <c r="Q1262" t="s">
        <v>33</v>
      </c>
      <c r="R1262" t="s">
        <v>558</v>
      </c>
      <c r="W1262" s="32">
        <v>-1.49</v>
      </c>
      <c r="X1262" t="s">
        <v>929</v>
      </c>
      <c r="Y1262" t="s">
        <v>930</v>
      </c>
      <c r="Z1262" t="s">
        <v>926</v>
      </c>
    </row>
    <row r="1263" spans="1:26" x14ac:dyDescent="0.3">
      <c r="A1263" t="s">
        <v>26</v>
      </c>
      <c r="B1263" t="s">
        <v>27</v>
      </c>
      <c r="C1263" s="31">
        <v>2020</v>
      </c>
      <c r="D1263" s="31">
        <v>5</v>
      </c>
      <c r="E1263" t="s">
        <v>921</v>
      </c>
      <c r="F1263" t="s">
        <v>922</v>
      </c>
      <c r="G1263" s="30">
        <v>43774</v>
      </c>
      <c r="H1263" s="30">
        <v>43774</v>
      </c>
      <c r="I1263" s="31">
        <v>444</v>
      </c>
      <c r="J1263" t="s">
        <v>44</v>
      </c>
      <c r="L1263" t="s">
        <v>54</v>
      </c>
      <c r="M1263" t="s">
        <v>38</v>
      </c>
      <c r="P1263" t="s">
        <v>26</v>
      </c>
      <c r="Q1263" t="s">
        <v>33</v>
      </c>
      <c r="R1263" t="s">
        <v>558</v>
      </c>
      <c r="W1263" s="32">
        <v>-0.15</v>
      </c>
      <c r="X1263" t="s">
        <v>929</v>
      </c>
      <c r="Y1263" t="s">
        <v>930</v>
      </c>
      <c r="Z1263" t="s">
        <v>926</v>
      </c>
    </row>
    <row r="1264" spans="1:26" x14ac:dyDescent="0.3">
      <c r="A1264" t="s">
        <v>26</v>
      </c>
      <c r="B1264" t="s">
        <v>27</v>
      </c>
      <c r="C1264" s="31">
        <v>2020</v>
      </c>
      <c r="D1264" s="31">
        <v>5</v>
      </c>
      <c r="E1264" t="s">
        <v>921</v>
      </c>
      <c r="F1264" t="s">
        <v>922</v>
      </c>
      <c r="G1264" s="30">
        <v>43774</v>
      </c>
      <c r="H1264" s="30">
        <v>43774</v>
      </c>
      <c r="I1264" s="31">
        <v>454</v>
      </c>
      <c r="J1264" t="s">
        <v>44</v>
      </c>
      <c r="L1264" t="s">
        <v>54</v>
      </c>
      <c r="M1264" t="s">
        <v>38</v>
      </c>
      <c r="P1264" t="s">
        <v>26</v>
      </c>
      <c r="Q1264" t="s">
        <v>33</v>
      </c>
      <c r="R1264" t="s">
        <v>558</v>
      </c>
      <c r="W1264" s="32">
        <v>-3.27</v>
      </c>
      <c r="X1264" t="s">
        <v>929</v>
      </c>
      <c r="Y1264" t="s">
        <v>930</v>
      </c>
      <c r="Z1264" t="s">
        <v>926</v>
      </c>
    </row>
    <row r="1265" spans="1:26" x14ac:dyDescent="0.3">
      <c r="A1265" t="s">
        <v>26</v>
      </c>
      <c r="B1265" t="s">
        <v>27</v>
      </c>
      <c r="C1265" s="31">
        <v>2020</v>
      </c>
      <c r="D1265" s="31">
        <v>5</v>
      </c>
      <c r="E1265" t="s">
        <v>921</v>
      </c>
      <c r="F1265" t="s">
        <v>922</v>
      </c>
      <c r="G1265" s="30">
        <v>43774</v>
      </c>
      <c r="H1265" s="30">
        <v>43774</v>
      </c>
      <c r="I1265" s="31">
        <v>464</v>
      </c>
      <c r="J1265" t="s">
        <v>44</v>
      </c>
      <c r="L1265" t="s">
        <v>54</v>
      </c>
      <c r="M1265" t="s">
        <v>38</v>
      </c>
      <c r="P1265" t="s">
        <v>26</v>
      </c>
      <c r="Q1265" t="s">
        <v>33</v>
      </c>
      <c r="R1265" t="s">
        <v>558</v>
      </c>
      <c r="W1265" s="32">
        <v>-0.39</v>
      </c>
      <c r="X1265" t="s">
        <v>929</v>
      </c>
      <c r="Y1265" t="s">
        <v>930</v>
      </c>
      <c r="Z1265" t="s">
        <v>926</v>
      </c>
    </row>
    <row r="1266" spans="1:26" x14ac:dyDescent="0.3">
      <c r="A1266" t="s">
        <v>26</v>
      </c>
      <c r="B1266" t="s">
        <v>27</v>
      </c>
      <c r="C1266" s="31">
        <v>2020</v>
      </c>
      <c r="D1266" s="31">
        <v>5</v>
      </c>
      <c r="E1266" t="s">
        <v>921</v>
      </c>
      <c r="F1266" t="s">
        <v>922</v>
      </c>
      <c r="G1266" s="30">
        <v>43774</v>
      </c>
      <c r="H1266" s="30">
        <v>43774</v>
      </c>
      <c r="I1266" s="31">
        <v>474</v>
      </c>
      <c r="J1266" t="s">
        <v>44</v>
      </c>
      <c r="L1266" t="s">
        <v>54</v>
      </c>
      <c r="M1266" t="s">
        <v>38</v>
      </c>
      <c r="P1266" t="s">
        <v>26</v>
      </c>
      <c r="Q1266" t="s">
        <v>33</v>
      </c>
      <c r="R1266" t="s">
        <v>558</v>
      </c>
      <c r="W1266" s="32">
        <v>-3.81</v>
      </c>
      <c r="X1266" t="s">
        <v>929</v>
      </c>
      <c r="Y1266" t="s">
        <v>930</v>
      </c>
      <c r="Z1266" t="s">
        <v>926</v>
      </c>
    </row>
    <row r="1267" spans="1:26" x14ac:dyDescent="0.3">
      <c r="A1267" t="s">
        <v>26</v>
      </c>
      <c r="B1267" t="s">
        <v>27</v>
      </c>
      <c r="C1267" s="31">
        <v>2020</v>
      </c>
      <c r="D1267" s="31">
        <v>5</v>
      </c>
      <c r="E1267" t="s">
        <v>921</v>
      </c>
      <c r="F1267" t="s">
        <v>922</v>
      </c>
      <c r="G1267" s="30">
        <v>43774</v>
      </c>
      <c r="H1267" s="30">
        <v>43774</v>
      </c>
      <c r="I1267" s="31">
        <v>484</v>
      </c>
      <c r="J1267" t="s">
        <v>44</v>
      </c>
      <c r="L1267" t="s">
        <v>54</v>
      </c>
      <c r="M1267" t="s">
        <v>38</v>
      </c>
      <c r="P1267" t="s">
        <v>26</v>
      </c>
      <c r="Q1267" t="s">
        <v>33</v>
      </c>
      <c r="R1267" t="s">
        <v>558</v>
      </c>
      <c r="W1267" s="32">
        <v>-3.81</v>
      </c>
      <c r="X1267" t="s">
        <v>929</v>
      </c>
      <c r="Y1267" t="s">
        <v>930</v>
      </c>
      <c r="Z1267" t="s">
        <v>926</v>
      </c>
    </row>
    <row r="1268" spans="1:26" x14ac:dyDescent="0.3">
      <c r="A1268" t="s">
        <v>26</v>
      </c>
      <c r="B1268" t="s">
        <v>27</v>
      </c>
      <c r="C1268" s="31">
        <v>2020</v>
      </c>
      <c r="D1268" s="31">
        <v>5</v>
      </c>
      <c r="E1268" t="s">
        <v>921</v>
      </c>
      <c r="F1268" t="s">
        <v>922</v>
      </c>
      <c r="G1268" s="30">
        <v>43774</v>
      </c>
      <c r="H1268" s="30">
        <v>43774</v>
      </c>
      <c r="I1268" s="31">
        <v>494</v>
      </c>
      <c r="J1268" t="s">
        <v>44</v>
      </c>
      <c r="L1268" t="s">
        <v>54</v>
      </c>
      <c r="M1268" t="s">
        <v>38</v>
      </c>
      <c r="P1268" t="s">
        <v>26</v>
      </c>
      <c r="Q1268" t="s">
        <v>33</v>
      </c>
      <c r="R1268" t="s">
        <v>558</v>
      </c>
      <c r="W1268" s="32">
        <v>-0.52</v>
      </c>
      <c r="X1268" t="s">
        <v>929</v>
      </c>
      <c r="Y1268" t="s">
        <v>930</v>
      </c>
      <c r="Z1268" t="s">
        <v>926</v>
      </c>
    </row>
    <row r="1269" spans="1:26" x14ac:dyDescent="0.3">
      <c r="A1269" t="s">
        <v>26</v>
      </c>
      <c r="B1269" t="s">
        <v>27</v>
      </c>
      <c r="C1269" s="31">
        <v>2020</v>
      </c>
      <c r="D1269" s="31">
        <v>5</v>
      </c>
      <c r="E1269" t="s">
        <v>921</v>
      </c>
      <c r="F1269" t="s">
        <v>922</v>
      </c>
      <c r="G1269" s="30">
        <v>43774</v>
      </c>
      <c r="H1269" s="30">
        <v>43774</v>
      </c>
      <c r="I1269" s="31">
        <v>504</v>
      </c>
      <c r="J1269" t="s">
        <v>44</v>
      </c>
      <c r="L1269" t="s">
        <v>54</v>
      </c>
      <c r="M1269" t="s">
        <v>38</v>
      </c>
      <c r="P1269" t="s">
        <v>26</v>
      </c>
      <c r="Q1269" t="s">
        <v>33</v>
      </c>
      <c r="R1269" t="s">
        <v>558</v>
      </c>
      <c r="W1269" s="32">
        <v>-0.52</v>
      </c>
      <c r="X1269" t="s">
        <v>929</v>
      </c>
      <c r="Y1269" t="s">
        <v>930</v>
      </c>
      <c r="Z1269" t="s">
        <v>926</v>
      </c>
    </row>
    <row r="1270" spans="1:26" x14ac:dyDescent="0.3">
      <c r="A1270" t="s">
        <v>26</v>
      </c>
      <c r="B1270" t="s">
        <v>27</v>
      </c>
      <c r="C1270" s="31">
        <v>2020</v>
      </c>
      <c r="D1270" s="31">
        <v>5</v>
      </c>
      <c r="E1270" t="s">
        <v>921</v>
      </c>
      <c r="F1270" t="s">
        <v>922</v>
      </c>
      <c r="G1270" s="30">
        <v>43774</v>
      </c>
      <c r="H1270" s="30">
        <v>43774</v>
      </c>
      <c r="I1270" s="31">
        <v>514</v>
      </c>
      <c r="J1270" t="s">
        <v>44</v>
      </c>
      <c r="L1270" t="s">
        <v>54</v>
      </c>
      <c r="M1270" t="s">
        <v>38</v>
      </c>
      <c r="P1270" t="s">
        <v>26</v>
      </c>
      <c r="Q1270" t="s">
        <v>33</v>
      </c>
      <c r="R1270" t="s">
        <v>558</v>
      </c>
      <c r="W1270" s="32">
        <v>-3.81</v>
      </c>
      <c r="X1270" t="s">
        <v>929</v>
      </c>
      <c r="Y1270" t="s">
        <v>930</v>
      </c>
      <c r="Z1270" t="s">
        <v>926</v>
      </c>
    </row>
    <row r="1271" spans="1:26" x14ac:dyDescent="0.3">
      <c r="A1271" t="s">
        <v>26</v>
      </c>
      <c r="B1271" t="s">
        <v>27</v>
      </c>
      <c r="C1271" s="31">
        <v>2020</v>
      </c>
      <c r="D1271" s="31">
        <v>5</v>
      </c>
      <c r="E1271" t="s">
        <v>921</v>
      </c>
      <c r="F1271" t="s">
        <v>922</v>
      </c>
      <c r="G1271" s="30">
        <v>43774</v>
      </c>
      <c r="H1271" s="30">
        <v>43774</v>
      </c>
      <c r="I1271" s="31">
        <v>524</v>
      </c>
      <c r="J1271" t="s">
        <v>44</v>
      </c>
      <c r="L1271" t="s">
        <v>54</v>
      </c>
      <c r="M1271" t="s">
        <v>38</v>
      </c>
      <c r="P1271" t="s">
        <v>26</v>
      </c>
      <c r="Q1271" t="s">
        <v>33</v>
      </c>
      <c r="R1271" t="s">
        <v>558</v>
      </c>
      <c r="W1271" s="32">
        <v>-0.52</v>
      </c>
      <c r="X1271" t="s">
        <v>929</v>
      </c>
      <c r="Y1271" t="s">
        <v>930</v>
      </c>
      <c r="Z1271" t="s">
        <v>926</v>
      </c>
    </row>
    <row r="1272" spans="1:26" x14ac:dyDescent="0.3">
      <c r="A1272" t="s">
        <v>26</v>
      </c>
      <c r="B1272" t="s">
        <v>27</v>
      </c>
      <c r="C1272" s="31">
        <v>2020</v>
      </c>
      <c r="D1272" s="31">
        <v>5</v>
      </c>
      <c r="E1272" t="s">
        <v>921</v>
      </c>
      <c r="F1272" t="s">
        <v>922</v>
      </c>
      <c r="G1272" s="30">
        <v>43774</v>
      </c>
      <c r="H1272" s="30">
        <v>43774</v>
      </c>
      <c r="I1272" s="31">
        <v>534</v>
      </c>
      <c r="J1272" t="s">
        <v>44</v>
      </c>
      <c r="L1272" t="s">
        <v>54</v>
      </c>
      <c r="M1272" t="s">
        <v>38</v>
      </c>
      <c r="P1272" t="s">
        <v>26</v>
      </c>
      <c r="Q1272" t="s">
        <v>33</v>
      </c>
      <c r="R1272" t="s">
        <v>558</v>
      </c>
      <c r="W1272" s="32">
        <v>-0.9</v>
      </c>
      <c r="X1272" t="s">
        <v>929</v>
      </c>
      <c r="Y1272" t="s">
        <v>930</v>
      </c>
      <c r="Z1272" t="s">
        <v>926</v>
      </c>
    </row>
    <row r="1273" spans="1:26" x14ac:dyDescent="0.3">
      <c r="A1273" t="s">
        <v>26</v>
      </c>
      <c r="B1273" t="s">
        <v>27</v>
      </c>
      <c r="C1273" s="31">
        <v>2020</v>
      </c>
      <c r="D1273" s="31">
        <v>5</v>
      </c>
      <c r="E1273" t="s">
        <v>921</v>
      </c>
      <c r="F1273" t="s">
        <v>922</v>
      </c>
      <c r="G1273" s="30">
        <v>43774</v>
      </c>
      <c r="H1273" s="30">
        <v>43774</v>
      </c>
      <c r="I1273" s="31">
        <v>544</v>
      </c>
      <c r="J1273" t="s">
        <v>44</v>
      </c>
      <c r="L1273" t="s">
        <v>54</v>
      </c>
      <c r="M1273" t="s">
        <v>38</v>
      </c>
      <c r="P1273" t="s">
        <v>26</v>
      </c>
      <c r="Q1273" t="s">
        <v>33</v>
      </c>
      <c r="R1273" t="s">
        <v>558</v>
      </c>
      <c r="W1273" s="32">
        <v>-0.9</v>
      </c>
      <c r="X1273" t="s">
        <v>929</v>
      </c>
      <c r="Y1273" t="s">
        <v>930</v>
      </c>
      <c r="Z1273" t="s">
        <v>926</v>
      </c>
    </row>
    <row r="1274" spans="1:26" x14ac:dyDescent="0.3">
      <c r="A1274" t="s">
        <v>26</v>
      </c>
      <c r="B1274" t="s">
        <v>27</v>
      </c>
      <c r="C1274" s="31">
        <v>2020</v>
      </c>
      <c r="D1274" s="31">
        <v>5</v>
      </c>
      <c r="E1274" t="s">
        <v>921</v>
      </c>
      <c r="F1274" t="s">
        <v>922</v>
      </c>
      <c r="G1274" s="30">
        <v>43774</v>
      </c>
      <c r="H1274" s="30">
        <v>43774</v>
      </c>
      <c r="I1274" s="31">
        <v>554</v>
      </c>
      <c r="J1274" t="s">
        <v>44</v>
      </c>
      <c r="L1274" t="s">
        <v>54</v>
      </c>
      <c r="M1274" t="s">
        <v>38</v>
      </c>
      <c r="P1274" t="s">
        <v>26</v>
      </c>
      <c r="Q1274" t="s">
        <v>33</v>
      </c>
      <c r="R1274" t="s">
        <v>558</v>
      </c>
      <c r="W1274" s="32">
        <v>-2.7</v>
      </c>
      <c r="X1274" t="s">
        <v>929</v>
      </c>
      <c r="Y1274" t="s">
        <v>930</v>
      </c>
      <c r="Z1274" t="s">
        <v>926</v>
      </c>
    </row>
    <row r="1275" spans="1:26" x14ac:dyDescent="0.3">
      <c r="A1275" t="s">
        <v>26</v>
      </c>
      <c r="B1275" t="s">
        <v>27</v>
      </c>
      <c r="C1275" s="31">
        <v>2020</v>
      </c>
      <c r="D1275" s="31">
        <v>5</v>
      </c>
      <c r="E1275" t="s">
        <v>52</v>
      </c>
      <c r="F1275" t="s">
        <v>931</v>
      </c>
      <c r="G1275" s="30">
        <v>43775</v>
      </c>
      <c r="H1275" s="30">
        <v>43775</v>
      </c>
      <c r="I1275" s="31">
        <v>68</v>
      </c>
      <c r="J1275" t="s">
        <v>44</v>
      </c>
      <c r="L1275" t="s">
        <v>54</v>
      </c>
      <c r="M1275" t="s">
        <v>38</v>
      </c>
      <c r="P1275" t="s">
        <v>26</v>
      </c>
      <c r="Q1275" t="s">
        <v>33</v>
      </c>
      <c r="R1275" t="s">
        <v>558</v>
      </c>
      <c r="W1275" s="32">
        <v>157.68</v>
      </c>
      <c r="X1275" t="s">
        <v>919</v>
      </c>
      <c r="Y1275" t="s">
        <v>57</v>
      </c>
      <c r="Z1275" t="s">
        <v>70</v>
      </c>
    </row>
    <row r="1276" spans="1:26" x14ac:dyDescent="0.3">
      <c r="A1276" t="s">
        <v>26</v>
      </c>
      <c r="B1276" t="s">
        <v>27</v>
      </c>
      <c r="C1276" s="31">
        <v>2020</v>
      </c>
      <c r="D1276" s="31">
        <v>5</v>
      </c>
      <c r="E1276" t="s">
        <v>921</v>
      </c>
      <c r="F1276" t="s">
        <v>936</v>
      </c>
      <c r="G1276" s="30">
        <v>43778</v>
      </c>
      <c r="H1276" s="30">
        <v>43778</v>
      </c>
      <c r="I1276" s="31">
        <v>151</v>
      </c>
      <c r="J1276" t="s">
        <v>44</v>
      </c>
      <c r="L1276" t="s">
        <v>54</v>
      </c>
      <c r="M1276" t="s">
        <v>38</v>
      </c>
      <c r="P1276" t="s">
        <v>26</v>
      </c>
      <c r="Q1276" t="s">
        <v>33</v>
      </c>
      <c r="R1276" t="s">
        <v>558</v>
      </c>
      <c r="W1276" s="32">
        <v>1.26</v>
      </c>
      <c r="X1276" t="s">
        <v>924</v>
      </c>
      <c r="Y1276" t="s">
        <v>925</v>
      </c>
      <c r="Z1276" t="s">
        <v>937</v>
      </c>
    </row>
    <row r="1277" spans="1:26" x14ac:dyDescent="0.3">
      <c r="A1277" t="s">
        <v>26</v>
      </c>
      <c r="B1277" t="s">
        <v>27</v>
      </c>
      <c r="C1277" s="31">
        <v>2020</v>
      </c>
      <c r="D1277" s="31">
        <v>5</v>
      </c>
      <c r="E1277" t="s">
        <v>921</v>
      </c>
      <c r="F1277" t="s">
        <v>936</v>
      </c>
      <c r="G1277" s="30">
        <v>43778</v>
      </c>
      <c r="H1277" s="30">
        <v>43778</v>
      </c>
      <c r="I1277" s="31">
        <v>161</v>
      </c>
      <c r="J1277" t="s">
        <v>44</v>
      </c>
      <c r="L1277" t="s">
        <v>54</v>
      </c>
      <c r="M1277" t="s">
        <v>38</v>
      </c>
      <c r="P1277" t="s">
        <v>26</v>
      </c>
      <c r="Q1277" t="s">
        <v>33</v>
      </c>
      <c r="R1277" t="s">
        <v>558</v>
      </c>
      <c r="W1277" s="32">
        <v>0.11</v>
      </c>
      <c r="X1277" t="s">
        <v>924</v>
      </c>
      <c r="Y1277" t="s">
        <v>925</v>
      </c>
      <c r="Z1277" t="s">
        <v>937</v>
      </c>
    </row>
    <row r="1278" spans="1:26" x14ac:dyDescent="0.3">
      <c r="A1278" t="s">
        <v>26</v>
      </c>
      <c r="B1278" t="s">
        <v>27</v>
      </c>
      <c r="C1278" s="31">
        <v>2020</v>
      </c>
      <c r="D1278" s="31">
        <v>5</v>
      </c>
      <c r="E1278" t="s">
        <v>921</v>
      </c>
      <c r="F1278" t="s">
        <v>936</v>
      </c>
      <c r="G1278" s="30">
        <v>43778</v>
      </c>
      <c r="H1278" s="30">
        <v>43778</v>
      </c>
      <c r="I1278" s="31">
        <v>171</v>
      </c>
      <c r="J1278" t="s">
        <v>44</v>
      </c>
      <c r="L1278" t="s">
        <v>54</v>
      </c>
      <c r="M1278" t="s">
        <v>38</v>
      </c>
      <c r="P1278" t="s">
        <v>26</v>
      </c>
      <c r="Q1278" t="s">
        <v>33</v>
      </c>
      <c r="R1278" t="s">
        <v>558</v>
      </c>
      <c r="W1278" s="32">
        <v>1.53</v>
      </c>
      <c r="X1278" t="s">
        <v>924</v>
      </c>
      <c r="Y1278" t="s">
        <v>925</v>
      </c>
      <c r="Z1278" t="s">
        <v>937</v>
      </c>
    </row>
    <row r="1279" spans="1:26" x14ac:dyDescent="0.3">
      <c r="A1279" t="s">
        <v>26</v>
      </c>
      <c r="B1279" t="s">
        <v>27</v>
      </c>
      <c r="C1279" s="31">
        <v>2020</v>
      </c>
      <c r="D1279" s="31">
        <v>5</v>
      </c>
      <c r="E1279" t="s">
        <v>921</v>
      </c>
      <c r="F1279" t="s">
        <v>936</v>
      </c>
      <c r="G1279" s="30">
        <v>43778</v>
      </c>
      <c r="H1279" s="30">
        <v>43778</v>
      </c>
      <c r="I1279" s="31">
        <v>181</v>
      </c>
      <c r="J1279" t="s">
        <v>44</v>
      </c>
      <c r="L1279" t="s">
        <v>54</v>
      </c>
      <c r="M1279" t="s">
        <v>38</v>
      </c>
      <c r="P1279" t="s">
        <v>26</v>
      </c>
      <c r="Q1279" t="s">
        <v>33</v>
      </c>
      <c r="R1279" t="s">
        <v>558</v>
      </c>
      <c r="W1279" s="32">
        <v>0.15</v>
      </c>
      <c r="X1279" t="s">
        <v>924</v>
      </c>
      <c r="Y1279" t="s">
        <v>925</v>
      </c>
      <c r="Z1279" t="s">
        <v>937</v>
      </c>
    </row>
    <row r="1280" spans="1:26" x14ac:dyDescent="0.3">
      <c r="A1280" t="s">
        <v>26</v>
      </c>
      <c r="B1280" t="s">
        <v>27</v>
      </c>
      <c r="C1280" s="31">
        <v>2020</v>
      </c>
      <c r="D1280" s="31">
        <v>5</v>
      </c>
      <c r="E1280" t="s">
        <v>921</v>
      </c>
      <c r="F1280" t="s">
        <v>936</v>
      </c>
      <c r="G1280" s="30">
        <v>43778</v>
      </c>
      <c r="H1280" s="30">
        <v>43778</v>
      </c>
      <c r="I1280" s="31">
        <v>191</v>
      </c>
      <c r="J1280" t="s">
        <v>44</v>
      </c>
      <c r="L1280" t="s">
        <v>54</v>
      </c>
      <c r="M1280" t="s">
        <v>38</v>
      </c>
      <c r="P1280" t="s">
        <v>26</v>
      </c>
      <c r="Q1280" t="s">
        <v>33</v>
      </c>
      <c r="R1280" t="s">
        <v>558</v>
      </c>
      <c r="W1280" s="32">
        <v>1.53</v>
      </c>
      <c r="X1280" t="s">
        <v>924</v>
      </c>
      <c r="Y1280" t="s">
        <v>925</v>
      </c>
      <c r="Z1280" t="s">
        <v>937</v>
      </c>
    </row>
    <row r="1281" spans="1:26" x14ac:dyDescent="0.3">
      <c r="A1281" t="s">
        <v>26</v>
      </c>
      <c r="B1281" t="s">
        <v>27</v>
      </c>
      <c r="C1281" s="31">
        <v>2020</v>
      </c>
      <c r="D1281" s="31">
        <v>5</v>
      </c>
      <c r="E1281" t="s">
        <v>921</v>
      </c>
      <c r="F1281" t="s">
        <v>936</v>
      </c>
      <c r="G1281" s="30">
        <v>43778</v>
      </c>
      <c r="H1281" s="30">
        <v>43778</v>
      </c>
      <c r="I1281" s="31">
        <v>201</v>
      </c>
      <c r="J1281" t="s">
        <v>44</v>
      </c>
      <c r="L1281" t="s">
        <v>54</v>
      </c>
      <c r="M1281" t="s">
        <v>38</v>
      </c>
      <c r="P1281" t="s">
        <v>26</v>
      </c>
      <c r="Q1281" t="s">
        <v>33</v>
      </c>
      <c r="R1281" t="s">
        <v>558</v>
      </c>
      <c r="W1281" s="32">
        <v>0.15</v>
      </c>
      <c r="X1281" t="s">
        <v>924</v>
      </c>
      <c r="Y1281" t="s">
        <v>925</v>
      </c>
      <c r="Z1281" t="s">
        <v>937</v>
      </c>
    </row>
    <row r="1282" spans="1:26" x14ac:dyDescent="0.3">
      <c r="A1282" t="s">
        <v>26</v>
      </c>
      <c r="B1282" t="s">
        <v>27</v>
      </c>
      <c r="C1282" s="31">
        <v>2020</v>
      </c>
      <c r="D1282" s="31">
        <v>5</v>
      </c>
      <c r="E1282" t="s">
        <v>921</v>
      </c>
      <c r="F1282" t="s">
        <v>936</v>
      </c>
      <c r="G1282" s="30">
        <v>43778</v>
      </c>
      <c r="H1282" s="30">
        <v>43778</v>
      </c>
      <c r="I1282" s="31">
        <v>211</v>
      </c>
      <c r="J1282" t="s">
        <v>44</v>
      </c>
      <c r="L1282" t="s">
        <v>54</v>
      </c>
      <c r="M1282" t="s">
        <v>38</v>
      </c>
      <c r="P1282" t="s">
        <v>26</v>
      </c>
      <c r="Q1282" t="s">
        <v>33</v>
      </c>
      <c r="R1282" t="s">
        <v>558</v>
      </c>
      <c r="W1282" s="32">
        <v>1.29</v>
      </c>
      <c r="X1282" t="s">
        <v>924</v>
      </c>
      <c r="Y1282" t="s">
        <v>925</v>
      </c>
      <c r="Z1282" t="s">
        <v>937</v>
      </c>
    </row>
    <row r="1283" spans="1:26" x14ac:dyDescent="0.3">
      <c r="A1283" t="s">
        <v>26</v>
      </c>
      <c r="B1283" t="s">
        <v>27</v>
      </c>
      <c r="C1283" s="31">
        <v>2020</v>
      </c>
      <c r="D1283" s="31">
        <v>5</v>
      </c>
      <c r="E1283" t="s">
        <v>921</v>
      </c>
      <c r="F1283" t="s">
        <v>936</v>
      </c>
      <c r="G1283" s="30">
        <v>43778</v>
      </c>
      <c r="H1283" s="30">
        <v>43778</v>
      </c>
      <c r="I1283" s="31">
        <v>221</v>
      </c>
      <c r="J1283" t="s">
        <v>44</v>
      </c>
      <c r="L1283" t="s">
        <v>54</v>
      </c>
      <c r="M1283" t="s">
        <v>38</v>
      </c>
      <c r="P1283" t="s">
        <v>26</v>
      </c>
      <c r="Q1283" t="s">
        <v>33</v>
      </c>
      <c r="R1283" t="s">
        <v>558</v>
      </c>
      <c r="W1283" s="32">
        <v>1.37</v>
      </c>
      <c r="X1283" t="s">
        <v>924</v>
      </c>
      <c r="Y1283" t="s">
        <v>925</v>
      </c>
      <c r="Z1283" t="s">
        <v>937</v>
      </c>
    </row>
    <row r="1284" spans="1:26" x14ac:dyDescent="0.3">
      <c r="A1284" t="s">
        <v>26</v>
      </c>
      <c r="B1284" t="s">
        <v>27</v>
      </c>
      <c r="C1284" s="31">
        <v>2020</v>
      </c>
      <c r="D1284" s="31">
        <v>5</v>
      </c>
      <c r="E1284" t="s">
        <v>921</v>
      </c>
      <c r="F1284" t="s">
        <v>936</v>
      </c>
      <c r="G1284" s="30">
        <v>43778</v>
      </c>
      <c r="H1284" s="30">
        <v>43778</v>
      </c>
      <c r="I1284" s="31">
        <v>231</v>
      </c>
      <c r="J1284" t="s">
        <v>44</v>
      </c>
      <c r="L1284" t="s">
        <v>54</v>
      </c>
      <c r="M1284" t="s">
        <v>38</v>
      </c>
      <c r="P1284" t="s">
        <v>26</v>
      </c>
      <c r="Q1284" t="s">
        <v>33</v>
      </c>
      <c r="R1284" t="s">
        <v>558</v>
      </c>
      <c r="W1284" s="32">
        <v>0.17</v>
      </c>
      <c r="X1284" t="s">
        <v>924</v>
      </c>
      <c r="Y1284" t="s">
        <v>925</v>
      </c>
      <c r="Z1284" t="s">
        <v>937</v>
      </c>
    </row>
    <row r="1285" spans="1:26" x14ac:dyDescent="0.3">
      <c r="A1285" t="s">
        <v>26</v>
      </c>
      <c r="B1285" t="s">
        <v>27</v>
      </c>
      <c r="C1285" s="31">
        <v>2020</v>
      </c>
      <c r="D1285" s="31">
        <v>5</v>
      </c>
      <c r="E1285" t="s">
        <v>921</v>
      </c>
      <c r="F1285" t="s">
        <v>936</v>
      </c>
      <c r="G1285" s="30">
        <v>43778</v>
      </c>
      <c r="H1285" s="30">
        <v>43778</v>
      </c>
      <c r="I1285" s="31">
        <v>241</v>
      </c>
      <c r="J1285" t="s">
        <v>44</v>
      </c>
      <c r="L1285" t="s">
        <v>54</v>
      </c>
      <c r="M1285" t="s">
        <v>38</v>
      </c>
      <c r="P1285" t="s">
        <v>26</v>
      </c>
      <c r="Q1285" t="s">
        <v>33</v>
      </c>
      <c r="R1285" t="s">
        <v>558</v>
      </c>
      <c r="W1285" s="32">
        <v>0.5</v>
      </c>
      <c r="X1285" t="s">
        <v>924</v>
      </c>
      <c r="Y1285" t="s">
        <v>925</v>
      </c>
      <c r="Z1285" t="s">
        <v>937</v>
      </c>
    </row>
    <row r="1286" spans="1:26" x14ac:dyDescent="0.3">
      <c r="A1286" t="s">
        <v>26</v>
      </c>
      <c r="B1286" t="s">
        <v>27</v>
      </c>
      <c r="C1286" s="31">
        <v>2020</v>
      </c>
      <c r="D1286" s="31">
        <v>5</v>
      </c>
      <c r="E1286" t="s">
        <v>921</v>
      </c>
      <c r="F1286" t="s">
        <v>936</v>
      </c>
      <c r="G1286" s="30">
        <v>43778</v>
      </c>
      <c r="H1286" s="30">
        <v>43778</v>
      </c>
      <c r="I1286" s="31">
        <v>251</v>
      </c>
      <c r="J1286" t="s">
        <v>44</v>
      </c>
      <c r="L1286" t="s">
        <v>54</v>
      </c>
      <c r="M1286" t="s">
        <v>38</v>
      </c>
      <c r="P1286" t="s">
        <v>26</v>
      </c>
      <c r="Q1286" t="s">
        <v>33</v>
      </c>
      <c r="R1286" t="s">
        <v>558</v>
      </c>
      <c r="W1286" s="32">
        <v>3.27</v>
      </c>
      <c r="X1286" t="s">
        <v>924</v>
      </c>
      <c r="Y1286" t="s">
        <v>925</v>
      </c>
      <c r="Z1286" t="s">
        <v>937</v>
      </c>
    </row>
    <row r="1287" spans="1:26" x14ac:dyDescent="0.3">
      <c r="A1287" t="s">
        <v>26</v>
      </c>
      <c r="B1287" t="s">
        <v>27</v>
      </c>
      <c r="C1287" s="31">
        <v>2020</v>
      </c>
      <c r="D1287" s="31">
        <v>5</v>
      </c>
      <c r="E1287" t="s">
        <v>921</v>
      </c>
      <c r="F1287" t="s">
        <v>936</v>
      </c>
      <c r="G1287" s="30">
        <v>43778</v>
      </c>
      <c r="H1287" s="30">
        <v>43778</v>
      </c>
      <c r="I1287" s="31">
        <v>261</v>
      </c>
      <c r="J1287" t="s">
        <v>44</v>
      </c>
      <c r="L1287" t="s">
        <v>54</v>
      </c>
      <c r="M1287" t="s">
        <v>38</v>
      </c>
      <c r="P1287" t="s">
        <v>26</v>
      </c>
      <c r="Q1287" t="s">
        <v>33</v>
      </c>
      <c r="R1287" t="s">
        <v>558</v>
      </c>
      <c r="W1287" s="32">
        <v>0.39</v>
      </c>
      <c r="X1287" t="s">
        <v>924</v>
      </c>
      <c r="Y1287" t="s">
        <v>925</v>
      </c>
      <c r="Z1287" t="s">
        <v>937</v>
      </c>
    </row>
    <row r="1288" spans="1:26" x14ac:dyDescent="0.3">
      <c r="A1288" t="s">
        <v>26</v>
      </c>
      <c r="B1288" t="s">
        <v>27</v>
      </c>
      <c r="C1288" s="31">
        <v>2020</v>
      </c>
      <c r="D1288" s="31">
        <v>5</v>
      </c>
      <c r="E1288" t="s">
        <v>921</v>
      </c>
      <c r="F1288" t="s">
        <v>936</v>
      </c>
      <c r="G1288" s="30">
        <v>43778</v>
      </c>
      <c r="H1288" s="30">
        <v>43778</v>
      </c>
      <c r="I1288" s="31">
        <v>271</v>
      </c>
      <c r="J1288" t="s">
        <v>44</v>
      </c>
      <c r="L1288" t="s">
        <v>54</v>
      </c>
      <c r="M1288" t="s">
        <v>38</v>
      </c>
      <c r="P1288" t="s">
        <v>26</v>
      </c>
      <c r="Q1288" t="s">
        <v>33</v>
      </c>
      <c r="R1288" t="s">
        <v>558</v>
      </c>
      <c r="W1288" s="32">
        <v>3.81</v>
      </c>
      <c r="X1288" t="s">
        <v>924</v>
      </c>
      <c r="Y1288" t="s">
        <v>925</v>
      </c>
      <c r="Z1288" t="s">
        <v>937</v>
      </c>
    </row>
    <row r="1289" spans="1:26" x14ac:dyDescent="0.3">
      <c r="A1289" t="s">
        <v>26</v>
      </c>
      <c r="B1289" t="s">
        <v>27</v>
      </c>
      <c r="C1289" s="31">
        <v>2020</v>
      </c>
      <c r="D1289" s="31">
        <v>5</v>
      </c>
      <c r="E1289" t="s">
        <v>921</v>
      </c>
      <c r="F1289" t="s">
        <v>936</v>
      </c>
      <c r="G1289" s="30">
        <v>43778</v>
      </c>
      <c r="H1289" s="30">
        <v>43778</v>
      </c>
      <c r="I1289" s="31">
        <v>281</v>
      </c>
      <c r="J1289" t="s">
        <v>44</v>
      </c>
      <c r="L1289" t="s">
        <v>54</v>
      </c>
      <c r="M1289" t="s">
        <v>38</v>
      </c>
      <c r="P1289" t="s">
        <v>26</v>
      </c>
      <c r="Q1289" t="s">
        <v>33</v>
      </c>
      <c r="R1289" t="s">
        <v>558</v>
      </c>
      <c r="W1289" s="32">
        <v>3.81</v>
      </c>
      <c r="X1289" t="s">
        <v>924</v>
      </c>
      <c r="Y1289" t="s">
        <v>925</v>
      </c>
      <c r="Z1289" t="s">
        <v>937</v>
      </c>
    </row>
    <row r="1290" spans="1:26" x14ac:dyDescent="0.3">
      <c r="A1290" t="s">
        <v>26</v>
      </c>
      <c r="B1290" t="s">
        <v>27</v>
      </c>
      <c r="C1290" s="31">
        <v>2020</v>
      </c>
      <c r="D1290" s="31">
        <v>5</v>
      </c>
      <c r="E1290" t="s">
        <v>921</v>
      </c>
      <c r="F1290" t="s">
        <v>936</v>
      </c>
      <c r="G1290" s="30">
        <v>43778</v>
      </c>
      <c r="H1290" s="30">
        <v>43778</v>
      </c>
      <c r="I1290" s="31">
        <v>291</v>
      </c>
      <c r="J1290" t="s">
        <v>44</v>
      </c>
      <c r="L1290" t="s">
        <v>54</v>
      </c>
      <c r="M1290" t="s">
        <v>38</v>
      </c>
      <c r="P1290" t="s">
        <v>26</v>
      </c>
      <c r="Q1290" t="s">
        <v>33</v>
      </c>
      <c r="R1290" t="s">
        <v>558</v>
      </c>
      <c r="W1290" s="32">
        <v>3.81</v>
      </c>
      <c r="X1290" t="s">
        <v>924</v>
      </c>
      <c r="Y1290" t="s">
        <v>925</v>
      </c>
      <c r="Z1290" t="s">
        <v>937</v>
      </c>
    </row>
    <row r="1291" spans="1:26" x14ac:dyDescent="0.3">
      <c r="A1291" t="s">
        <v>26</v>
      </c>
      <c r="B1291" t="s">
        <v>27</v>
      </c>
      <c r="C1291" s="31">
        <v>2020</v>
      </c>
      <c r="D1291" s="31">
        <v>5</v>
      </c>
      <c r="E1291" t="s">
        <v>921</v>
      </c>
      <c r="F1291" t="s">
        <v>936</v>
      </c>
      <c r="G1291" s="30">
        <v>43778</v>
      </c>
      <c r="H1291" s="30">
        <v>43778</v>
      </c>
      <c r="I1291" s="31">
        <v>301</v>
      </c>
      <c r="J1291" t="s">
        <v>44</v>
      </c>
      <c r="L1291" t="s">
        <v>54</v>
      </c>
      <c r="M1291" t="s">
        <v>38</v>
      </c>
      <c r="P1291" t="s">
        <v>26</v>
      </c>
      <c r="Q1291" t="s">
        <v>33</v>
      </c>
      <c r="R1291" t="s">
        <v>558</v>
      </c>
      <c r="W1291" s="32">
        <v>1.58</v>
      </c>
      <c r="X1291" t="s">
        <v>924</v>
      </c>
      <c r="Y1291" t="s">
        <v>925</v>
      </c>
      <c r="Z1291" t="s">
        <v>937</v>
      </c>
    </row>
    <row r="1292" spans="1:26" x14ac:dyDescent="0.3">
      <c r="A1292" t="s">
        <v>26</v>
      </c>
      <c r="B1292" t="s">
        <v>27</v>
      </c>
      <c r="C1292" s="31">
        <v>2020</v>
      </c>
      <c r="D1292" s="31">
        <v>5</v>
      </c>
      <c r="E1292" t="s">
        <v>921</v>
      </c>
      <c r="F1292" t="s">
        <v>936</v>
      </c>
      <c r="G1292" s="30">
        <v>43778</v>
      </c>
      <c r="H1292" s="30">
        <v>43778</v>
      </c>
      <c r="I1292" s="31">
        <v>311</v>
      </c>
      <c r="J1292" t="s">
        <v>44</v>
      </c>
      <c r="L1292" t="s">
        <v>54</v>
      </c>
      <c r="M1292" t="s">
        <v>38</v>
      </c>
      <c r="P1292" t="s">
        <v>26</v>
      </c>
      <c r="Q1292" t="s">
        <v>33</v>
      </c>
      <c r="R1292" t="s">
        <v>558</v>
      </c>
      <c r="W1292" s="32">
        <v>0.96</v>
      </c>
      <c r="X1292" t="s">
        <v>924</v>
      </c>
      <c r="Y1292" t="s">
        <v>925</v>
      </c>
      <c r="Z1292" t="s">
        <v>937</v>
      </c>
    </row>
    <row r="1293" spans="1:26" x14ac:dyDescent="0.3">
      <c r="A1293" t="s">
        <v>26</v>
      </c>
      <c r="B1293" t="s">
        <v>27</v>
      </c>
      <c r="C1293" s="31">
        <v>2020</v>
      </c>
      <c r="D1293" s="31">
        <v>5</v>
      </c>
      <c r="E1293" t="s">
        <v>921</v>
      </c>
      <c r="F1293" t="s">
        <v>936</v>
      </c>
      <c r="G1293" s="30">
        <v>43778</v>
      </c>
      <c r="H1293" s="30">
        <v>43778</v>
      </c>
      <c r="I1293" s="31">
        <v>321</v>
      </c>
      <c r="J1293" t="s">
        <v>44</v>
      </c>
      <c r="L1293" t="s">
        <v>54</v>
      </c>
      <c r="M1293" t="s">
        <v>38</v>
      </c>
      <c r="P1293" t="s">
        <v>26</v>
      </c>
      <c r="Q1293" t="s">
        <v>33</v>
      </c>
      <c r="R1293" t="s">
        <v>558</v>
      </c>
      <c r="W1293" s="32">
        <v>0.9</v>
      </c>
      <c r="X1293" t="s">
        <v>924</v>
      </c>
      <c r="Y1293" t="s">
        <v>925</v>
      </c>
      <c r="Z1293" t="s">
        <v>937</v>
      </c>
    </row>
    <row r="1294" spans="1:26" x14ac:dyDescent="0.3">
      <c r="A1294" t="s">
        <v>26</v>
      </c>
      <c r="B1294" t="s">
        <v>27</v>
      </c>
      <c r="C1294" s="31">
        <v>2020</v>
      </c>
      <c r="D1294" s="31">
        <v>5</v>
      </c>
      <c r="E1294" t="s">
        <v>921</v>
      </c>
      <c r="F1294" t="s">
        <v>936</v>
      </c>
      <c r="G1294" s="30">
        <v>43778</v>
      </c>
      <c r="H1294" s="30">
        <v>43778</v>
      </c>
      <c r="I1294" s="31">
        <v>331</v>
      </c>
      <c r="J1294" t="s">
        <v>44</v>
      </c>
      <c r="L1294" t="s">
        <v>54</v>
      </c>
      <c r="M1294" t="s">
        <v>38</v>
      </c>
      <c r="P1294" t="s">
        <v>26</v>
      </c>
      <c r="Q1294" t="s">
        <v>33</v>
      </c>
      <c r="R1294" t="s">
        <v>558</v>
      </c>
      <c r="W1294" s="32">
        <v>0.9</v>
      </c>
      <c r="X1294" t="s">
        <v>924</v>
      </c>
      <c r="Y1294" t="s">
        <v>925</v>
      </c>
      <c r="Z1294" t="s">
        <v>937</v>
      </c>
    </row>
    <row r="1295" spans="1:26" x14ac:dyDescent="0.3">
      <c r="A1295" t="s">
        <v>26</v>
      </c>
      <c r="B1295" t="s">
        <v>27</v>
      </c>
      <c r="C1295" s="31">
        <v>2020</v>
      </c>
      <c r="D1295" s="31">
        <v>5</v>
      </c>
      <c r="E1295" t="s">
        <v>921</v>
      </c>
      <c r="F1295" t="s">
        <v>936</v>
      </c>
      <c r="G1295" s="30">
        <v>43778</v>
      </c>
      <c r="H1295" s="30">
        <v>43778</v>
      </c>
      <c r="I1295" s="31">
        <v>341</v>
      </c>
      <c r="J1295" t="s">
        <v>44</v>
      </c>
      <c r="L1295" t="s">
        <v>54</v>
      </c>
      <c r="M1295" t="s">
        <v>38</v>
      </c>
      <c r="P1295" t="s">
        <v>26</v>
      </c>
      <c r="Q1295" t="s">
        <v>33</v>
      </c>
      <c r="R1295" t="s">
        <v>558</v>
      </c>
      <c r="W1295" s="32">
        <v>1.86</v>
      </c>
      <c r="X1295" t="s">
        <v>924</v>
      </c>
      <c r="Y1295" t="s">
        <v>925</v>
      </c>
      <c r="Z1295" t="s">
        <v>937</v>
      </c>
    </row>
    <row r="1296" spans="1:26" x14ac:dyDescent="0.3">
      <c r="A1296" t="s">
        <v>26</v>
      </c>
      <c r="B1296" t="s">
        <v>27</v>
      </c>
      <c r="C1296" s="31">
        <v>2020</v>
      </c>
      <c r="D1296" s="31">
        <v>5</v>
      </c>
      <c r="E1296" t="s">
        <v>921</v>
      </c>
      <c r="F1296" t="s">
        <v>936</v>
      </c>
      <c r="G1296" s="30">
        <v>43778</v>
      </c>
      <c r="H1296" s="30">
        <v>43778</v>
      </c>
      <c r="I1296" s="31">
        <v>351</v>
      </c>
      <c r="J1296" t="s">
        <v>44</v>
      </c>
      <c r="L1296" t="s">
        <v>54</v>
      </c>
      <c r="M1296" t="s">
        <v>38</v>
      </c>
      <c r="P1296" t="s">
        <v>26</v>
      </c>
      <c r="Q1296" t="s">
        <v>33</v>
      </c>
      <c r="R1296" t="s">
        <v>558</v>
      </c>
      <c r="W1296" s="32">
        <v>0.97</v>
      </c>
      <c r="X1296" t="s">
        <v>924</v>
      </c>
      <c r="Y1296" t="s">
        <v>925</v>
      </c>
      <c r="Z1296" t="s">
        <v>937</v>
      </c>
    </row>
    <row r="1297" spans="1:26" x14ac:dyDescent="0.3">
      <c r="A1297" t="s">
        <v>26</v>
      </c>
      <c r="B1297" t="s">
        <v>27</v>
      </c>
      <c r="C1297" s="31">
        <v>2020</v>
      </c>
      <c r="D1297" s="31">
        <v>5</v>
      </c>
      <c r="E1297" t="s">
        <v>921</v>
      </c>
      <c r="F1297" t="s">
        <v>936</v>
      </c>
      <c r="G1297" s="30">
        <v>43778</v>
      </c>
      <c r="H1297" s="30">
        <v>43778</v>
      </c>
      <c r="I1297" s="31">
        <v>361</v>
      </c>
      <c r="J1297" t="s">
        <v>44</v>
      </c>
      <c r="L1297" t="s">
        <v>54</v>
      </c>
      <c r="M1297" t="s">
        <v>38</v>
      </c>
      <c r="P1297" t="s">
        <v>26</v>
      </c>
      <c r="Q1297" t="s">
        <v>33</v>
      </c>
      <c r="R1297" t="s">
        <v>558</v>
      </c>
      <c r="W1297" s="32">
        <v>0.11</v>
      </c>
      <c r="X1297" t="s">
        <v>924</v>
      </c>
      <c r="Y1297" t="s">
        <v>925</v>
      </c>
      <c r="Z1297" t="s">
        <v>937</v>
      </c>
    </row>
    <row r="1298" spans="1:26" x14ac:dyDescent="0.3">
      <c r="A1298" t="s">
        <v>26</v>
      </c>
      <c r="B1298" t="s">
        <v>27</v>
      </c>
      <c r="C1298" s="31">
        <v>2020</v>
      </c>
      <c r="D1298" s="31">
        <v>5</v>
      </c>
      <c r="E1298" t="s">
        <v>921</v>
      </c>
      <c r="F1298" t="s">
        <v>936</v>
      </c>
      <c r="G1298" s="30">
        <v>43778</v>
      </c>
      <c r="H1298" s="30">
        <v>43778</v>
      </c>
      <c r="I1298" s="31">
        <v>433</v>
      </c>
      <c r="J1298" t="s">
        <v>44</v>
      </c>
      <c r="L1298" t="s">
        <v>54</v>
      </c>
      <c r="M1298" t="s">
        <v>38</v>
      </c>
      <c r="P1298" t="s">
        <v>26</v>
      </c>
      <c r="Q1298" t="s">
        <v>33</v>
      </c>
      <c r="R1298" t="s">
        <v>558</v>
      </c>
      <c r="W1298" s="32">
        <v>1.26</v>
      </c>
      <c r="X1298" t="s">
        <v>929</v>
      </c>
      <c r="Y1298" t="s">
        <v>930</v>
      </c>
      <c r="Z1298" t="s">
        <v>937</v>
      </c>
    </row>
    <row r="1299" spans="1:26" x14ac:dyDescent="0.3">
      <c r="A1299" t="s">
        <v>26</v>
      </c>
      <c r="B1299" t="s">
        <v>27</v>
      </c>
      <c r="C1299" s="31">
        <v>2020</v>
      </c>
      <c r="D1299" s="31">
        <v>5</v>
      </c>
      <c r="E1299" t="s">
        <v>921</v>
      </c>
      <c r="F1299" t="s">
        <v>936</v>
      </c>
      <c r="G1299" s="30">
        <v>43778</v>
      </c>
      <c r="H1299" s="30">
        <v>43778</v>
      </c>
      <c r="I1299" s="31">
        <v>443</v>
      </c>
      <c r="J1299" t="s">
        <v>44</v>
      </c>
      <c r="L1299" t="s">
        <v>54</v>
      </c>
      <c r="M1299" t="s">
        <v>38</v>
      </c>
      <c r="P1299" t="s">
        <v>26</v>
      </c>
      <c r="Q1299" t="s">
        <v>33</v>
      </c>
      <c r="R1299" t="s">
        <v>558</v>
      </c>
      <c r="W1299" s="32">
        <v>0.11</v>
      </c>
      <c r="X1299" t="s">
        <v>929</v>
      </c>
      <c r="Y1299" t="s">
        <v>930</v>
      </c>
      <c r="Z1299" t="s">
        <v>937</v>
      </c>
    </row>
    <row r="1300" spans="1:26" x14ac:dyDescent="0.3">
      <c r="A1300" t="s">
        <v>26</v>
      </c>
      <c r="B1300" t="s">
        <v>27</v>
      </c>
      <c r="C1300" s="31">
        <v>2020</v>
      </c>
      <c r="D1300" s="31">
        <v>5</v>
      </c>
      <c r="E1300" t="s">
        <v>921</v>
      </c>
      <c r="F1300" t="s">
        <v>936</v>
      </c>
      <c r="G1300" s="30">
        <v>43778</v>
      </c>
      <c r="H1300" s="30">
        <v>43778</v>
      </c>
      <c r="I1300" s="31">
        <v>453</v>
      </c>
      <c r="J1300" t="s">
        <v>44</v>
      </c>
      <c r="L1300" t="s">
        <v>54</v>
      </c>
      <c r="M1300" t="s">
        <v>38</v>
      </c>
      <c r="P1300" t="s">
        <v>26</v>
      </c>
      <c r="Q1300" t="s">
        <v>33</v>
      </c>
      <c r="R1300" t="s">
        <v>558</v>
      </c>
      <c r="W1300" s="32">
        <v>0.97</v>
      </c>
      <c r="X1300" t="s">
        <v>929</v>
      </c>
      <c r="Y1300" t="s">
        <v>930</v>
      </c>
      <c r="Z1300" t="s">
        <v>937</v>
      </c>
    </row>
    <row r="1301" spans="1:26" x14ac:dyDescent="0.3">
      <c r="A1301" t="s">
        <v>26</v>
      </c>
      <c r="B1301" t="s">
        <v>27</v>
      </c>
      <c r="C1301" s="31">
        <v>2020</v>
      </c>
      <c r="D1301" s="31">
        <v>5</v>
      </c>
      <c r="E1301" t="s">
        <v>921</v>
      </c>
      <c r="F1301" t="s">
        <v>936</v>
      </c>
      <c r="G1301" s="30">
        <v>43778</v>
      </c>
      <c r="H1301" s="30">
        <v>43778</v>
      </c>
      <c r="I1301" s="31">
        <v>463</v>
      </c>
      <c r="J1301" t="s">
        <v>44</v>
      </c>
      <c r="L1301" t="s">
        <v>54</v>
      </c>
      <c r="M1301" t="s">
        <v>38</v>
      </c>
      <c r="P1301" t="s">
        <v>26</v>
      </c>
      <c r="Q1301" t="s">
        <v>33</v>
      </c>
      <c r="R1301" t="s">
        <v>558</v>
      </c>
      <c r="W1301" s="32">
        <v>1.53</v>
      </c>
      <c r="X1301" t="s">
        <v>929</v>
      </c>
      <c r="Y1301" t="s">
        <v>930</v>
      </c>
      <c r="Z1301" t="s">
        <v>937</v>
      </c>
    </row>
    <row r="1302" spans="1:26" x14ac:dyDescent="0.3">
      <c r="A1302" t="s">
        <v>26</v>
      </c>
      <c r="B1302" t="s">
        <v>27</v>
      </c>
      <c r="C1302" s="31">
        <v>2020</v>
      </c>
      <c r="D1302" s="31">
        <v>5</v>
      </c>
      <c r="E1302" t="s">
        <v>921</v>
      </c>
      <c r="F1302" t="s">
        <v>936</v>
      </c>
      <c r="G1302" s="30">
        <v>43778</v>
      </c>
      <c r="H1302" s="30">
        <v>43778</v>
      </c>
      <c r="I1302" s="31">
        <v>473</v>
      </c>
      <c r="J1302" t="s">
        <v>44</v>
      </c>
      <c r="L1302" t="s">
        <v>54</v>
      </c>
      <c r="M1302" t="s">
        <v>38</v>
      </c>
      <c r="P1302" t="s">
        <v>26</v>
      </c>
      <c r="Q1302" t="s">
        <v>33</v>
      </c>
      <c r="R1302" t="s">
        <v>558</v>
      </c>
      <c r="W1302" s="32">
        <v>1.53</v>
      </c>
      <c r="X1302" t="s">
        <v>929</v>
      </c>
      <c r="Y1302" t="s">
        <v>930</v>
      </c>
      <c r="Z1302" t="s">
        <v>937</v>
      </c>
    </row>
    <row r="1303" spans="1:26" x14ac:dyDescent="0.3">
      <c r="A1303" t="s">
        <v>26</v>
      </c>
      <c r="B1303" t="s">
        <v>27</v>
      </c>
      <c r="C1303" s="31">
        <v>2020</v>
      </c>
      <c r="D1303" s="31">
        <v>5</v>
      </c>
      <c r="E1303" t="s">
        <v>921</v>
      </c>
      <c r="F1303" t="s">
        <v>936</v>
      </c>
      <c r="G1303" s="30">
        <v>43778</v>
      </c>
      <c r="H1303" s="30">
        <v>43778</v>
      </c>
      <c r="I1303" s="31">
        <v>483</v>
      </c>
      <c r="J1303" t="s">
        <v>44</v>
      </c>
      <c r="L1303" t="s">
        <v>54</v>
      </c>
      <c r="M1303" t="s">
        <v>38</v>
      </c>
      <c r="P1303" t="s">
        <v>26</v>
      </c>
      <c r="Q1303" t="s">
        <v>33</v>
      </c>
      <c r="R1303" t="s">
        <v>558</v>
      </c>
      <c r="W1303" s="32">
        <v>0.15</v>
      </c>
      <c r="X1303" t="s">
        <v>929</v>
      </c>
      <c r="Y1303" t="s">
        <v>930</v>
      </c>
      <c r="Z1303" t="s">
        <v>937</v>
      </c>
    </row>
    <row r="1304" spans="1:26" x14ac:dyDescent="0.3">
      <c r="A1304" t="s">
        <v>26</v>
      </c>
      <c r="B1304" t="s">
        <v>27</v>
      </c>
      <c r="C1304" s="31">
        <v>2020</v>
      </c>
      <c r="D1304" s="31">
        <v>5</v>
      </c>
      <c r="E1304" t="s">
        <v>921</v>
      </c>
      <c r="F1304" t="s">
        <v>936</v>
      </c>
      <c r="G1304" s="30">
        <v>43778</v>
      </c>
      <c r="H1304" s="30">
        <v>43778</v>
      </c>
      <c r="I1304" s="31">
        <v>493</v>
      </c>
      <c r="J1304" t="s">
        <v>44</v>
      </c>
      <c r="L1304" t="s">
        <v>54</v>
      </c>
      <c r="M1304" t="s">
        <v>38</v>
      </c>
      <c r="P1304" t="s">
        <v>26</v>
      </c>
      <c r="Q1304" t="s">
        <v>33</v>
      </c>
      <c r="R1304" t="s">
        <v>558</v>
      </c>
      <c r="W1304" s="32">
        <v>1.29</v>
      </c>
      <c r="X1304" t="s">
        <v>929</v>
      </c>
      <c r="Y1304" t="s">
        <v>930</v>
      </c>
      <c r="Z1304" t="s">
        <v>937</v>
      </c>
    </row>
    <row r="1305" spans="1:26" x14ac:dyDescent="0.3">
      <c r="A1305" t="s">
        <v>26</v>
      </c>
      <c r="B1305" t="s">
        <v>27</v>
      </c>
      <c r="C1305" s="31">
        <v>2020</v>
      </c>
      <c r="D1305" s="31">
        <v>5</v>
      </c>
      <c r="E1305" t="s">
        <v>921</v>
      </c>
      <c r="F1305" t="s">
        <v>936</v>
      </c>
      <c r="G1305" s="30">
        <v>43778</v>
      </c>
      <c r="H1305" s="30">
        <v>43778</v>
      </c>
      <c r="I1305" s="31">
        <v>503</v>
      </c>
      <c r="J1305" t="s">
        <v>44</v>
      </c>
      <c r="L1305" t="s">
        <v>54</v>
      </c>
      <c r="M1305" t="s">
        <v>38</v>
      </c>
      <c r="P1305" t="s">
        <v>26</v>
      </c>
      <c r="Q1305" t="s">
        <v>33</v>
      </c>
      <c r="R1305" t="s">
        <v>558</v>
      </c>
      <c r="W1305" s="32">
        <v>1.49</v>
      </c>
      <c r="X1305" t="s">
        <v>929</v>
      </c>
      <c r="Y1305" t="s">
        <v>930</v>
      </c>
      <c r="Z1305" t="s">
        <v>937</v>
      </c>
    </row>
    <row r="1306" spans="1:26" x14ac:dyDescent="0.3">
      <c r="A1306" t="s">
        <v>26</v>
      </c>
      <c r="B1306" t="s">
        <v>27</v>
      </c>
      <c r="C1306" s="31">
        <v>2020</v>
      </c>
      <c r="D1306" s="31">
        <v>5</v>
      </c>
      <c r="E1306" t="s">
        <v>921</v>
      </c>
      <c r="F1306" t="s">
        <v>936</v>
      </c>
      <c r="G1306" s="30">
        <v>43778</v>
      </c>
      <c r="H1306" s="30">
        <v>43778</v>
      </c>
      <c r="I1306" s="31">
        <v>513</v>
      </c>
      <c r="J1306" t="s">
        <v>44</v>
      </c>
      <c r="L1306" t="s">
        <v>54</v>
      </c>
      <c r="M1306" t="s">
        <v>38</v>
      </c>
      <c r="P1306" t="s">
        <v>26</v>
      </c>
      <c r="Q1306" t="s">
        <v>33</v>
      </c>
      <c r="R1306" t="s">
        <v>558</v>
      </c>
      <c r="W1306" s="32">
        <v>0.15</v>
      </c>
      <c r="X1306" t="s">
        <v>929</v>
      </c>
      <c r="Y1306" t="s">
        <v>930</v>
      </c>
      <c r="Z1306" t="s">
        <v>937</v>
      </c>
    </row>
    <row r="1307" spans="1:26" x14ac:dyDescent="0.3">
      <c r="A1307" t="s">
        <v>26</v>
      </c>
      <c r="B1307" t="s">
        <v>27</v>
      </c>
      <c r="C1307" s="31">
        <v>2020</v>
      </c>
      <c r="D1307" s="31">
        <v>5</v>
      </c>
      <c r="E1307" t="s">
        <v>921</v>
      </c>
      <c r="F1307" t="s">
        <v>936</v>
      </c>
      <c r="G1307" s="30">
        <v>43778</v>
      </c>
      <c r="H1307" s="30">
        <v>43778</v>
      </c>
      <c r="I1307" s="31">
        <v>523</v>
      </c>
      <c r="J1307" t="s">
        <v>44</v>
      </c>
      <c r="L1307" t="s">
        <v>54</v>
      </c>
      <c r="M1307" t="s">
        <v>38</v>
      </c>
      <c r="P1307" t="s">
        <v>26</v>
      </c>
      <c r="Q1307" t="s">
        <v>33</v>
      </c>
      <c r="R1307" t="s">
        <v>558</v>
      </c>
      <c r="W1307" s="32">
        <v>3.27</v>
      </c>
      <c r="X1307" t="s">
        <v>929</v>
      </c>
      <c r="Y1307" t="s">
        <v>930</v>
      </c>
      <c r="Z1307" t="s">
        <v>937</v>
      </c>
    </row>
    <row r="1308" spans="1:26" x14ac:dyDescent="0.3">
      <c r="A1308" t="s">
        <v>26</v>
      </c>
      <c r="B1308" t="s">
        <v>27</v>
      </c>
      <c r="C1308" s="31">
        <v>2020</v>
      </c>
      <c r="D1308" s="31">
        <v>5</v>
      </c>
      <c r="E1308" t="s">
        <v>921</v>
      </c>
      <c r="F1308" t="s">
        <v>936</v>
      </c>
      <c r="G1308" s="30">
        <v>43778</v>
      </c>
      <c r="H1308" s="30">
        <v>43778</v>
      </c>
      <c r="I1308" s="31">
        <v>533</v>
      </c>
      <c r="J1308" t="s">
        <v>44</v>
      </c>
      <c r="L1308" t="s">
        <v>54</v>
      </c>
      <c r="M1308" t="s">
        <v>38</v>
      </c>
      <c r="P1308" t="s">
        <v>26</v>
      </c>
      <c r="Q1308" t="s">
        <v>33</v>
      </c>
      <c r="R1308" t="s">
        <v>558</v>
      </c>
      <c r="W1308" s="32">
        <v>0.39</v>
      </c>
      <c r="X1308" t="s">
        <v>929</v>
      </c>
      <c r="Y1308" t="s">
        <v>930</v>
      </c>
      <c r="Z1308" t="s">
        <v>937</v>
      </c>
    </row>
    <row r="1309" spans="1:26" x14ac:dyDescent="0.3">
      <c r="A1309" t="s">
        <v>26</v>
      </c>
      <c r="B1309" t="s">
        <v>27</v>
      </c>
      <c r="C1309" s="31">
        <v>2020</v>
      </c>
      <c r="D1309" s="31">
        <v>5</v>
      </c>
      <c r="E1309" t="s">
        <v>921</v>
      </c>
      <c r="F1309" t="s">
        <v>936</v>
      </c>
      <c r="G1309" s="30">
        <v>43778</v>
      </c>
      <c r="H1309" s="30">
        <v>43778</v>
      </c>
      <c r="I1309" s="31">
        <v>543</v>
      </c>
      <c r="J1309" t="s">
        <v>44</v>
      </c>
      <c r="L1309" t="s">
        <v>54</v>
      </c>
      <c r="M1309" t="s">
        <v>38</v>
      </c>
      <c r="P1309" t="s">
        <v>26</v>
      </c>
      <c r="Q1309" t="s">
        <v>33</v>
      </c>
      <c r="R1309" t="s">
        <v>558</v>
      </c>
      <c r="W1309" s="32">
        <v>3.81</v>
      </c>
      <c r="X1309" t="s">
        <v>929</v>
      </c>
      <c r="Y1309" t="s">
        <v>930</v>
      </c>
      <c r="Z1309" t="s">
        <v>937</v>
      </c>
    </row>
    <row r="1310" spans="1:26" x14ac:dyDescent="0.3">
      <c r="A1310" t="s">
        <v>26</v>
      </c>
      <c r="B1310" t="s">
        <v>27</v>
      </c>
      <c r="C1310" s="31">
        <v>2020</v>
      </c>
      <c r="D1310" s="31">
        <v>5</v>
      </c>
      <c r="E1310" t="s">
        <v>921</v>
      </c>
      <c r="F1310" t="s">
        <v>936</v>
      </c>
      <c r="G1310" s="30">
        <v>43778</v>
      </c>
      <c r="H1310" s="30">
        <v>43778</v>
      </c>
      <c r="I1310" s="31">
        <v>553</v>
      </c>
      <c r="J1310" t="s">
        <v>44</v>
      </c>
      <c r="L1310" t="s">
        <v>54</v>
      </c>
      <c r="M1310" t="s">
        <v>38</v>
      </c>
      <c r="P1310" t="s">
        <v>26</v>
      </c>
      <c r="Q1310" t="s">
        <v>33</v>
      </c>
      <c r="R1310" t="s">
        <v>558</v>
      </c>
      <c r="W1310" s="32">
        <v>3.81</v>
      </c>
      <c r="X1310" t="s">
        <v>929</v>
      </c>
      <c r="Y1310" t="s">
        <v>930</v>
      </c>
      <c r="Z1310" t="s">
        <v>937</v>
      </c>
    </row>
    <row r="1311" spans="1:26" x14ac:dyDescent="0.3">
      <c r="A1311" t="s">
        <v>26</v>
      </c>
      <c r="B1311" t="s">
        <v>27</v>
      </c>
      <c r="C1311" s="31">
        <v>2020</v>
      </c>
      <c r="D1311" s="31">
        <v>5</v>
      </c>
      <c r="E1311" t="s">
        <v>921</v>
      </c>
      <c r="F1311" t="s">
        <v>936</v>
      </c>
      <c r="G1311" s="30">
        <v>43778</v>
      </c>
      <c r="H1311" s="30">
        <v>43778</v>
      </c>
      <c r="I1311" s="31">
        <v>563</v>
      </c>
      <c r="J1311" t="s">
        <v>44</v>
      </c>
      <c r="L1311" t="s">
        <v>54</v>
      </c>
      <c r="M1311" t="s">
        <v>38</v>
      </c>
      <c r="P1311" t="s">
        <v>26</v>
      </c>
      <c r="Q1311" t="s">
        <v>33</v>
      </c>
      <c r="R1311" t="s">
        <v>558</v>
      </c>
      <c r="W1311" s="32">
        <v>0.52</v>
      </c>
      <c r="X1311" t="s">
        <v>929</v>
      </c>
      <c r="Y1311" t="s">
        <v>930</v>
      </c>
      <c r="Z1311" t="s">
        <v>937</v>
      </c>
    </row>
    <row r="1312" spans="1:26" x14ac:dyDescent="0.3">
      <c r="A1312" t="s">
        <v>26</v>
      </c>
      <c r="B1312" t="s">
        <v>27</v>
      </c>
      <c r="C1312" s="31">
        <v>2020</v>
      </c>
      <c r="D1312" s="31">
        <v>5</v>
      </c>
      <c r="E1312" t="s">
        <v>921</v>
      </c>
      <c r="F1312" t="s">
        <v>936</v>
      </c>
      <c r="G1312" s="30">
        <v>43778</v>
      </c>
      <c r="H1312" s="30">
        <v>43778</v>
      </c>
      <c r="I1312" s="31">
        <v>573</v>
      </c>
      <c r="J1312" t="s">
        <v>44</v>
      </c>
      <c r="L1312" t="s">
        <v>54</v>
      </c>
      <c r="M1312" t="s">
        <v>38</v>
      </c>
      <c r="P1312" t="s">
        <v>26</v>
      </c>
      <c r="Q1312" t="s">
        <v>33</v>
      </c>
      <c r="R1312" t="s">
        <v>558</v>
      </c>
      <c r="W1312" s="32">
        <v>0.52</v>
      </c>
      <c r="X1312" t="s">
        <v>929</v>
      </c>
      <c r="Y1312" t="s">
        <v>930</v>
      </c>
      <c r="Z1312" t="s">
        <v>937</v>
      </c>
    </row>
    <row r="1313" spans="1:26" x14ac:dyDescent="0.3">
      <c r="A1313" t="s">
        <v>26</v>
      </c>
      <c r="B1313" t="s">
        <v>27</v>
      </c>
      <c r="C1313" s="31">
        <v>2020</v>
      </c>
      <c r="D1313" s="31">
        <v>5</v>
      </c>
      <c r="E1313" t="s">
        <v>921</v>
      </c>
      <c r="F1313" t="s">
        <v>936</v>
      </c>
      <c r="G1313" s="30">
        <v>43778</v>
      </c>
      <c r="H1313" s="30">
        <v>43778</v>
      </c>
      <c r="I1313" s="31">
        <v>583</v>
      </c>
      <c r="J1313" t="s">
        <v>44</v>
      </c>
      <c r="L1313" t="s">
        <v>54</v>
      </c>
      <c r="M1313" t="s">
        <v>38</v>
      </c>
      <c r="P1313" t="s">
        <v>26</v>
      </c>
      <c r="Q1313" t="s">
        <v>33</v>
      </c>
      <c r="R1313" t="s">
        <v>558</v>
      </c>
      <c r="W1313" s="32">
        <v>3.81</v>
      </c>
      <c r="X1313" t="s">
        <v>929</v>
      </c>
      <c r="Y1313" t="s">
        <v>930</v>
      </c>
      <c r="Z1313" t="s">
        <v>937</v>
      </c>
    </row>
    <row r="1314" spans="1:26" x14ac:dyDescent="0.3">
      <c r="A1314" t="s">
        <v>26</v>
      </c>
      <c r="B1314" t="s">
        <v>27</v>
      </c>
      <c r="C1314" s="31">
        <v>2020</v>
      </c>
      <c r="D1314" s="31">
        <v>5</v>
      </c>
      <c r="E1314" t="s">
        <v>921</v>
      </c>
      <c r="F1314" t="s">
        <v>936</v>
      </c>
      <c r="G1314" s="30">
        <v>43778</v>
      </c>
      <c r="H1314" s="30">
        <v>43778</v>
      </c>
      <c r="I1314" s="31">
        <v>593</v>
      </c>
      <c r="J1314" t="s">
        <v>44</v>
      </c>
      <c r="L1314" t="s">
        <v>54</v>
      </c>
      <c r="M1314" t="s">
        <v>38</v>
      </c>
      <c r="P1314" t="s">
        <v>26</v>
      </c>
      <c r="Q1314" t="s">
        <v>33</v>
      </c>
      <c r="R1314" t="s">
        <v>558</v>
      </c>
      <c r="W1314" s="32">
        <v>0.52</v>
      </c>
      <c r="X1314" t="s">
        <v>929</v>
      </c>
      <c r="Y1314" t="s">
        <v>930</v>
      </c>
      <c r="Z1314" t="s">
        <v>937</v>
      </c>
    </row>
    <row r="1315" spans="1:26" x14ac:dyDescent="0.3">
      <c r="A1315" t="s">
        <v>26</v>
      </c>
      <c r="B1315" t="s">
        <v>27</v>
      </c>
      <c r="C1315" s="31">
        <v>2020</v>
      </c>
      <c r="D1315" s="31">
        <v>5</v>
      </c>
      <c r="E1315" t="s">
        <v>921</v>
      </c>
      <c r="F1315" t="s">
        <v>936</v>
      </c>
      <c r="G1315" s="30">
        <v>43778</v>
      </c>
      <c r="H1315" s="30">
        <v>43778</v>
      </c>
      <c r="I1315" s="31">
        <v>603</v>
      </c>
      <c r="J1315" t="s">
        <v>44</v>
      </c>
      <c r="L1315" t="s">
        <v>54</v>
      </c>
      <c r="M1315" t="s">
        <v>38</v>
      </c>
      <c r="P1315" t="s">
        <v>26</v>
      </c>
      <c r="Q1315" t="s">
        <v>33</v>
      </c>
      <c r="R1315" t="s">
        <v>558</v>
      </c>
      <c r="W1315" s="32">
        <v>0.9</v>
      </c>
      <c r="X1315" t="s">
        <v>929</v>
      </c>
      <c r="Y1315" t="s">
        <v>930</v>
      </c>
      <c r="Z1315" t="s">
        <v>937</v>
      </c>
    </row>
    <row r="1316" spans="1:26" x14ac:dyDescent="0.3">
      <c r="A1316" t="s">
        <v>26</v>
      </c>
      <c r="B1316" t="s">
        <v>27</v>
      </c>
      <c r="C1316" s="31">
        <v>2020</v>
      </c>
      <c r="D1316" s="31">
        <v>5</v>
      </c>
      <c r="E1316" t="s">
        <v>921</v>
      </c>
      <c r="F1316" t="s">
        <v>936</v>
      </c>
      <c r="G1316" s="30">
        <v>43778</v>
      </c>
      <c r="H1316" s="30">
        <v>43778</v>
      </c>
      <c r="I1316" s="31">
        <v>613</v>
      </c>
      <c r="J1316" t="s">
        <v>44</v>
      </c>
      <c r="L1316" t="s">
        <v>54</v>
      </c>
      <c r="M1316" t="s">
        <v>38</v>
      </c>
      <c r="P1316" t="s">
        <v>26</v>
      </c>
      <c r="Q1316" t="s">
        <v>33</v>
      </c>
      <c r="R1316" t="s">
        <v>558</v>
      </c>
      <c r="W1316" s="32">
        <v>0.9</v>
      </c>
      <c r="X1316" t="s">
        <v>929</v>
      </c>
      <c r="Y1316" t="s">
        <v>930</v>
      </c>
      <c r="Z1316" t="s">
        <v>937</v>
      </c>
    </row>
    <row r="1317" spans="1:26" x14ac:dyDescent="0.3">
      <c r="A1317" t="s">
        <v>26</v>
      </c>
      <c r="B1317" t="s">
        <v>27</v>
      </c>
      <c r="C1317" s="31">
        <v>2020</v>
      </c>
      <c r="D1317" s="31">
        <v>5</v>
      </c>
      <c r="E1317" t="s">
        <v>921</v>
      </c>
      <c r="F1317" t="s">
        <v>936</v>
      </c>
      <c r="G1317" s="30">
        <v>43778</v>
      </c>
      <c r="H1317" s="30">
        <v>43778</v>
      </c>
      <c r="I1317" s="31">
        <v>623</v>
      </c>
      <c r="J1317" t="s">
        <v>44</v>
      </c>
      <c r="L1317" t="s">
        <v>54</v>
      </c>
      <c r="M1317" t="s">
        <v>38</v>
      </c>
      <c r="P1317" t="s">
        <v>26</v>
      </c>
      <c r="Q1317" t="s">
        <v>33</v>
      </c>
      <c r="R1317" t="s">
        <v>558</v>
      </c>
      <c r="W1317" s="32">
        <v>2.7</v>
      </c>
      <c r="X1317" t="s">
        <v>929</v>
      </c>
      <c r="Y1317" t="s">
        <v>930</v>
      </c>
      <c r="Z1317" t="s">
        <v>937</v>
      </c>
    </row>
    <row r="1318" spans="1:26" x14ac:dyDescent="0.3">
      <c r="A1318" t="s">
        <v>26</v>
      </c>
      <c r="B1318" t="s">
        <v>27</v>
      </c>
      <c r="C1318" s="31">
        <v>2020</v>
      </c>
      <c r="D1318" s="31">
        <v>5</v>
      </c>
      <c r="E1318" t="s">
        <v>921</v>
      </c>
      <c r="F1318" t="s">
        <v>942</v>
      </c>
      <c r="G1318" s="30">
        <v>43781</v>
      </c>
      <c r="H1318" s="30">
        <v>43781</v>
      </c>
      <c r="I1318" s="31">
        <v>18</v>
      </c>
      <c r="J1318" t="s">
        <v>44</v>
      </c>
      <c r="L1318" t="s">
        <v>54</v>
      </c>
      <c r="M1318" t="s">
        <v>38</v>
      </c>
      <c r="P1318" t="s">
        <v>26</v>
      </c>
      <c r="Q1318" t="s">
        <v>33</v>
      </c>
      <c r="R1318" t="s">
        <v>558</v>
      </c>
      <c r="W1318" s="32">
        <v>-0.44</v>
      </c>
      <c r="X1318" t="s">
        <v>944</v>
      </c>
      <c r="Y1318" t="s">
        <v>930</v>
      </c>
      <c r="Z1318" t="s">
        <v>926</v>
      </c>
    </row>
    <row r="1319" spans="1:26" x14ac:dyDescent="0.3">
      <c r="A1319" t="s">
        <v>26</v>
      </c>
      <c r="B1319" t="s">
        <v>27</v>
      </c>
      <c r="C1319" s="31">
        <v>2020</v>
      </c>
      <c r="D1319" s="31">
        <v>5</v>
      </c>
      <c r="E1319" t="s">
        <v>921</v>
      </c>
      <c r="F1319" t="s">
        <v>942</v>
      </c>
      <c r="G1319" s="30">
        <v>43781</v>
      </c>
      <c r="H1319" s="30">
        <v>43781</v>
      </c>
      <c r="I1319" s="31">
        <v>28</v>
      </c>
      <c r="J1319" t="s">
        <v>44</v>
      </c>
      <c r="L1319" t="s">
        <v>54</v>
      </c>
      <c r="M1319" t="s">
        <v>38</v>
      </c>
      <c r="P1319" t="s">
        <v>26</v>
      </c>
      <c r="Q1319" t="s">
        <v>33</v>
      </c>
      <c r="R1319" t="s">
        <v>558</v>
      </c>
      <c r="W1319" s="32">
        <v>-0.44</v>
      </c>
      <c r="X1319" t="s">
        <v>944</v>
      </c>
      <c r="Y1319" t="s">
        <v>930</v>
      </c>
      <c r="Z1319" t="s">
        <v>926</v>
      </c>
    </row>
    <row r="1320" spans="1:26" x14ac:dyDescent="0.3">
      <c r="A1320" t="s">
        <v>26</v>
      </c>
      <c r="B1320" t="s">
        <v>27</v>
      </c>
      <c r="C1320" s="31">
        <v>2020</v>
      </c>
      <c r="D1320" s="31">
        <v>5</v>
      </c>
      <c r="E1320" t="s">
        <v>921</v>
      </c>
      <c r="F1320" t="s">
        <v>942</v>
      </c>
      <c r="G1320" s="30">
        <v>43781</v>
      </c>
      <c r="H1320" s="30">
        <v>43781</v>
      </c>
      <c r="I1320" s="31">
        <v>38</v>
      </c>
      <c r="J1320" t="s">
        <v>44</v>
      </c>
      <c r="L1320" t="s">
        <v>54</v>
      </c>
      <c r="M1320" t="s">
        <v>38</v>
      </c>
      <c r="P1320" t="s">
        <v>26</v>
      </c>
      <c r="Q1320" t="s">
        <v>33</v>
      </c>
      <c r="R1320" t="s">
        <v>558</v>
      </c>
      <c r="W1320" s="32">
        <v>-1.26</v>
      </c>
      <c r="X1320" t="s">
        <v>944</v>
      </c>
      <c r="Y1320" t="s">
        <v>930</v>
      </c>
      <c r="Z1320" t="s">
        <v>926</v>
      </c>
    </row>
    <row r="1321" spans="1:26" x14ac:dyDescent="0.3">
      <c r="A1321" t="s">
        <v>26</v>
      </c>
      <c r="B1321" t="s">
        <v>27</v>
      </c>
      <c r="C1321" s="31">
        <v>2020</v>
      </c>
      <c r="D1321" s="31">
        <v>5</v>
      </c>
      <c r="E1321" t="s">
        <v>921</v>
      </c>
      <c r="F1321" t="s">
        <v>942</v>
      </c>
      <c r="G1321" s="30">
        <v>43781</v>
      </c>
      <c r="H1321" s="30">
        <v>43781</v>
      </c>
      <c r="I1321" s="31">
        <v>48</v>
      </c>
      <c r="J1321" t="s">
        <v>44</v>
      </c>
      <c r="L1321" t="s">
        <v>54</v>
      </c>
      <c r="M1321" t="s">
        <v>38</v>
      </c>
      <c r="P1321" t="s">
        <v>26</v>
      </c>
      <c r="Q1321" t="s">
        <v>33</v>
      </c>
      <c r="R1321" t="s">
        <v>558</v>
      </c>
      <c r="W1321" s="32">
        <v>-0.11</v>
      </c>
      <c r="X1321" t="s">
        <v>944</v>
      </c>
      <c r="Y1321" t="s">
        <v>930</v>
      </c>
      <c r="Z1321" t="s">
        <v>926</v>
      </c>
    </row>
    <row r="1322" spans="1:26" x14ac:dyDescent="0.3">
      <c r="A1322" t="s">
        <v>26</v>
      </c>
      <c r="B1322" t="s">
        <v>27</v>
      </c>
      <c r="C1322" s="31">
        <v>2020</v>
      </c>
      <c r="D1322" s="31">
        <v>5</v>
      </c>
      <c r="E1322" t="s">
        <v>921</v>
      </c>
      <c r="F1322" t="s">
        <v>942</v>
      </c>
      <c r="G1322" s="30">
        <v>43781</v>
      </c>
      <c r="H1322" s="30">
        <v>43781</v>
      </c>
      <c r="I1322" s="31">
        <v>58</v>
      </c>
      <c r="J1322" t="s">
        <v>44</v>
      </c>
      <c r="L1322" t="s">
        <v>54</v>
      </c>
      <c r="M1322" t="s">
        <v>38</v>
      </c>
      <c r="P1322" t="s">
        <v>26</v>
      </c>
      <c r="Q1322" t="s">
        <v>33</v>
      </c>
      <c r="R1322" t="s">
        <v>558</v>
      </c>
      <c r="W1322" s="32">
        <v>-0.97</v>
      </c>
      <c r="X1322" t="s">
        <v>944</v>
      </c>
      <c r="Y1322" t="s">
        <v>930</v>
      </c>
      <c r="Z1322" t="s">
        <v>926</v>
      </c>
    </row>
    <row r="1323" spans="1:26" x14ac:dyDescent="0.3">
      <c r="A1323" t="s">
        <v>26</v>
      </c>
      <c r="B1323" t="s">
        <v>27</v>
      </c>
      <c r="C1323" s="31">
        <v>2020</v>
      </c>
      <c r="D1323" s="31">
        <v>5</v>
      </c>
      <c r="E1323" t="s">
        <v>921</v>
      </c>
      <c r="F1323" t="s">
        <v>942</v>
      </c>
      <c r="G1323" s="30">
        <v>43781</v>
      </c>
      <c r="H1323" s="30">
        <v>43781</v>
      </c>
      <c r="I1323" s="31">
        <v>68</v>
      </c>
      <c r="J1323" t="s">
        <v>44</v>
      </c>
      <c r="L1323" t="s">
        <v>54</v>
      </c>
      <c r="M1323" t="s">
        <v>38</v>
      </c>
      <c r="P1323" t="s">
        <v>26</v>
      </c>
      <c r="Q1323" t="s">
        <v>33</v>
      </c>
      <c r="R1323" t="s">
        <v>558</v>
      </c>
      <c r="W1323" s="32">
        <v>-1.29</v>
      </c>
      <c r="X1323" t="s">
        <v>944</v>
      </c>
      <c r="Y1323" t="s">
        <v>930</v>
      </c>
      <c r="Z1323" t="s">
        <v>926</v>
      </c>
    </row>
    <row r="1324" spans="1:26" x14ac:dyDescent="0.3">
      <c r="A1324" t="s">
        <v>26</v>
      </c>
      <c r="B1324" t="s">
        <v>27</v>
      </c>
      <c r="C1324" s="31">
        <v>2020</v>
      </c>
      <c r="D1324" s="31">
        <v>5</v>
      </c>
      <c r="E1324" t="s">
        <v>921</v>
      </c>
      <c r="F1324" t="s">
        <v>942</v>
      </c>
      <c r="G1324" s="30">
        <v>43781</v>
      </c>
      <c r="H1324" s="30">
        <v>43781</v>
      </c>
      <c r="I1324" s="31">
        <v>78</v>
      </c>
      <c r="J1324" t="s">
        <v>44</v>
      </c>
      <c r="L1324" t="s">
        <v>54</v>
      </c>
      <c r="M1324" t="s">
        <v>38</v>
      </c>
      <c r="P1324" t="s">
        <v>26</v>
      </c>
      <c r="Q1324" t="s">
        <v>33</v>
      </c>
      <c r="R1324" t="s">
        <v>558</v>
      </c>
      <c r="W1324" s="32">
        <v>-1.38</v>
      </c>
      <c r="X1324" t="s">
        <v>944</v>
      </c>
      <c r="Y1324" t="s">
        <v>930</v>
      </c>
      <c r="Z1324" t="s">
        <v>926</v>
      </c>
    </row>
    <row r="1325" spans="1:26" x14ac:dyDescent="0.3">
      <c r="A1325" t="s">
        <v>26</v>
      </c>
      <c r="B1325" t="s">
        <v>27</v>
      </c>
      <c r="C1325" s="31">
        <v>2020</v>
      </c>
      <c r="D1325" s="31">
        <v>5</v>
      </c>
      <c r="E1325" t="s">
        <v>921</v>
      </c>
      <c r="F1325" t="s">
        <v>942</v>
      </c>
      <c r="G1325" s="30">
        <v>43781</v>
      </c>
      <c r="H1325" s="30">
        <v>43781</v>
      </c>
      <c r="I1325" s="31">
        <v>88</v>
      </c>
      <c r="J1325" t="s">
        <v>44</v>
      </c>
      <c r="L1325" t="s">
        <v>54</v>
      </c>
      <c r="M1325" t="s">
        <v>38</v>
      </c>
      <c r="P1325" t="s">
        <v>26</v>
      </c>
      <c r="Q1325" t="s">
        <v>33</v>
      </c>
      <c r="R1325" t="s">
        <v>558</v>
      </c>
      <c r="W1325" s="32">
        <v>-0.15</v>
      </c>
      <c r="X1325" t="s">
        <v>944</v>
      </c>
      <c r="Y1325" t="s">
        <v>930</v>
      </c>
      <c r="Z1325" t="s">
        <v>926</v>
      </c>
    </row>
    <row r="1326" spans="1:26" x14ac:dyDescent="0.3">
      <c r="A1326" t="s">
        <v>26</v>
      </c>
      <c r="B1326" t="s">
        <v>27</v>
      </c>
      <c r="C1326" s="31">
        <v>2020</v>
      </c>
      <c r="D1326" s="31">
        <v>5</v>
      </c>
      <c r="E1326" t="s">
        <v>921</v>
      </c>
      <c r="F1326" t="s">
        <v>942</v>
      </c>
      <c r="G1326" s="30">
        <v>43781</v>
      </c>
      <c r="H1326" s="30">
        <v>43781</v>
      </c>
      <c r="I1326" s="31">
        <v>98</v>
      </c>
      <c r="J1326" t="s">
        <v>44</v>
      </c>
      <c r="L1326" t="s">
        <v>54</v>
      </c>
      <c r="M1326" t="s">
        <v>38</v>
      </c>
      <c r="P1326" t="s">
        <v>26</v>
      </c>
      <c r="Q1326" t="s">
        <v>33</v>
      </c>
      <c r="R1326" t="s">
        <v>558</v>
      </c>
      <c r="W1326" s="32">
        <v>-0.15</v>
      </c>
      <c r="X1326" t="s">
        <v>944</v>
      </c>
      <c r="Y1326" t="s">
        <v>930</v>
      </c>
      <c r="Z1326" t="s">
        <v>926</v>
      </c>
    </row>
    <row r="1327" spans="1:26" x14ac:dyDescent="0.3">
      <c r="A1327" t="s">
        <v>26</v>
      </c>
      <c r="B1327" t="s">
        <v>27</v>
      </c>
      <c r="C1327" s="31">
        <v>2020</v>
      </c>
      <c r="D1327" s="31">
        <v>5</v>
      </c>
      <c r="E1327" t="s">
        <v>921</v>
      </c>
      <c r="F1327" t="s">
        <v>942</v>
      </c>
      <c r="G1327" s="30">
        <v>43781</v>
      </c>
      <c r="H1327" s="30">
        <v>43781</v>
      </c>
      <c r="I1327" s="31">
        <v>108</v>
      </c>
      <c r="J1327" t="s">
        <v>44</v>
      </c>
      <c r="L1327" t="s">
        <v>54</v>
      </c>
      <c r="M1327" t="s">
        <v>38</v>
      </c>
      <c r="P1327" t="s">
        <v>26</v>
      </c>
      <c r="Q1327" t="s">
        <v>33</v>
      </c>
      <c r="R1327" t="s">
        <v>558</v>
      </c>
      <c r="W1327" s="32">
        <v>-0.11</v>
      </c>
      <c r="X1327" t="s">
        <v>944</v>
      </c>
      <c r="Y1327" t="s">
        <v>930</v>
      </c>
      <c r="Z1327" t="s">
        <v>926</v>
      </c>
    </row>
    <row r="1328" spans="1:26" x14ac:dyDescent="0.3">
      <c r="A1328" t="s">
        <v>26</v>
      </c>
      <c r="B1328" t="s">
        <v>27</v>
      </c>
      <c r="C1328" s="31">
        <v>2020</v>
      </c>
      <c r="D1328" s="31">
        <v>5</v>
      </c>
      <c r="E1328" t="s">
        <v>921</v>
      </c>
      <c r="F1328" t="s">
        <v>942</v>
      </c>
      <c r="G1328" s="30">
        <v>43781</v>
      </c>
      <c r="H1328" s="30">
        <v>43781</v>
      </c>
      <c r="I1328" s="31">
        <v>118</v>
      </c>
      <c r="J1328" t="s">
        <v>44</v>
      </c>
      <c r="L1328" t="s">
        <v>54</v>
      </c>
      <c r="M1328" t="s">
        <v>38</v>
      </c>
      <c r="P1328" t="s">
        <v>26</v>
      </c>
      <c r="Q1328" t="s">
        <v>33</v>
      </c>
      <c r="R1328" t="s">
        <v>558</v>
      </c>
      <c r="W1328" s="32">
        <v>-1.53</v>
      </c>
      <c r="X1328" t="s">
        <v>944</v>
      </c>
      <c r="Y1328" t="s">
        <v>930</v>
      </c>
      <c r="Z1328" t="s">
        <v>926</v>
      </c>
    </row>
    <row r="1329" spans="1:26" x14ac:dyDescent="0.3">
      <c r="A1329" t="s">
        <v>26</v>
      </c>
      <c r="B1329" t="s">
        <v>27</v>
      </c>
      <c r="C1329" s="31">
        <v>2020</v>
      </c>
      <c r="D1329" s="31">
        <v>5</v>
      </c>
      <c r="E1329" t="s">
        <v>921</v>
      </c>
      <c r="F1329" t="s">
        <v>942</v>
      </c>
      <c r="G1329" s="30">
        <v>43781</v>
      </c>
      <c r="H1329" s="30">
        <v>43781</v>
      </c>
      <c r="I1329" s="31">
        <v>128</v>
      </c>
      <c r="J1329" t="s">
        <v>44</v>
      </c>
      <c r="L1329" t="s">
        <v>54</v>
      </c>
      <c r="M1329" t="s">
        <v>38</v>
      </c>
      <c r="P1329" t="s">
        <v>26</v>
      </c>
      <c r="Q1329" t="s">
        <v>33</v>
      </c>
      <c r="R1329" t="s">
        <v>558</v>
      </c>
      <c r="W1329" s="32">
        <v>-1.53</v>
      </c>
      <c r="X1329" t="s">
        <v>944</v>
      </c>
      <c r="Y1329" t="s">
        <v>930</v>
      </c>
      <c r="Z1329" t="s">
        <v>926</v>
      </c>
    </row>
    <row r="1330" spans="1:26" x14ac:dyDescent="0.3">
      <c r="A1330" t="s">
        <v>26</v>
      </c>
      <c r="B1330" t="s">
        <v>27</v>
      </c>
      <c r="C1330" s="31">
        <v>2020</v>
      </c>
      <c r="D1330" s="31">
        <v>5</v>
      </c>
      <c r="E1330" t="s">
        <v>921</v>
      </c>
      <c r="F1330" t="s">
        <v>942</v>
      </c>
      <c r="G1330" s="30">
        <v>43781</v>
      </c>
      <c r="H1330" s="30">
        <v>43781</v>
      </c>
      <c r="I1330" s="31">
        <v>138</v>
      </c>
      <c r="J1330" t="s">
        <v>44</v>
      </c>
      <c r="L1330" t="s">
        <v>54</v>
      </c>
      <c r="M1330" t="s">
        <v>38</v>
      </c>
      <c r="P1330" t="s">
        <v>26</v>
      </c>
      <c r="Q1330" t="s">
        <v>33</v>
      </c>
      <c r="R1330" t="s">
        <v>558</v>
      </c>
      <c r="W1330" s="32">
        <v>-3.27</v>
      </c>
      <c r="X1330" t="s">
        <v>944</v>
      </c>
      <c r="Y1330" t="s">
        <v>930</v>
      </c>
      <c r="Z1330" t="s">
        <v>926</v>
      </c>
    </row>
    <row r="1331" spans="1:26" x14ac:dyDescent="0.3">
      <c r="A1331" t="s">
        <v>26</v>
      </c>
      <c r="B1331" t="s">
        <v>27</v>
      </c>
      <c r="C1331" s="31">
        <v>2020</v>
      </c>
      <c r="D1331" s="31">
        <v>5</v>
      </c>
      <c r="E1331" t="s">
        <v>921</v>
      </c>
      <c r="F1331" t="s">
        <v>942</v>
      </c>
      <c r="G1331" s="30">
        <v>43781</v>
      </c>
      <c r="H1331" s="30">
        <v>43781</v>
      </c>
      <c r="I1331" s="31">
        <v>148</v>
      </c>
      <c r="J1331" t="s">
        <v>44</v>
      </c>
      <c r="L1331" t="s">
        <v>54</v>
      </c>
      <c r="M1331" t="s">
        <v>38</v>
      </c>
      <c r="P1331" t="s">
        <v>26</v>
      </c>
      <c r="Q1331" t="s">
        <v>33</v>
      </c>
      <c r="R1331" t="s">
        <v>558</v>
      </c>
      <c r="W1331" s="32">
        <v>-0.39</v>
      </c>
      <c r="X1331" t="s">
        <v>944</v>
      </c>
      <c r="Y1331" t="s">
        <v>930</v>
      </c>
      <c r="Z1331" t="s">
        <v>926</v>
      </c>
    </row>
    <row r="1332" spans="1:26" x14ac:dyDescent="0.3">
      <c r="A1332" t="s">
        <v>26</v>
      </c>
      <c r="B1332" t="s">
        <v>27</v>
      </c>
      <c r="C1332" s="31">
        <v>2020</v>
      </c>
      <c r="D1332" s="31">
        <v>5</v>
      </c>
      <c r="E1332" t="s">
        <v>921</v>
      </c>
      <c r="F1332" t="s">
        <v>942</v>
      </c>
      <c r="G1332" s="30">
        <v>43781</v>
      </c>
      <c r="H1332" s="30">
        <v>43781</v>
      </c>
      <c r="I1332" s="31">
        <v>158</v>
      </c>
      <c r="J1332" t="s">
        <v>44</v>
      </c>
      <c r="L1332" t="s">
        <v>54</v>
      </c>
      <c r="M1332" t="s">
        <v>38</v>
      </c>
      <c r="P1332" t="s">
        <v>26</v>
      </c>
      <c r="Q1332" t="s">
        <v>33</v>
      </c>
      <c r="R1332" t="s">
        <v>558</v>
      </c>
      <c r="W1332" s="32">
        <v>-3.81</v>
      </c>
      <c r="X1332" t="s">
        <v>944</v>
      </c>
      <c r="Y1332" t="s">
        <v>930</v>
      </c>
      <c r="Z1332" t="s">
        <v>926</v>
      </c>
    </row>
    <row r="1333" spans="1:26" x14ac:dyDescent="0.3">
      <c r="A1333" t="s">
        <v>26</v>
      </c>
      <c r="B1333" t="s">
        <v>27</v>
      </c>
      <c r="C1333" s="31">
        <v>2020</v>
      </c>
      <c r="D1333" s="31">
        <v>5</v>
      </c>
      <c r="E1333" t="s">
        <v>921</v>
      </c>
      <c r="F1333" t="s">
        <v>942</v>
      </c>
      <c r="G1333" s="30">
        <v>43781</v>
      </c>
      <c r="H1333" s="30">
        <v>43781</v>
      </c>
      <c r="I1333" s="31">
        <v>168</v>
      </c>
      <c r="J1333" t="s">
        <v>44</v>
      </c>
      <c r="L1333" t="s">
        <v>54</v>
      </c>
      <c r="M1333" t="s">
        <v>38</v>
      </c>
      <c r="P1333" t="s">
        <v>26</v>
      </c>
      <c r="Q1333" t="s">
        <v>33</v>
      </c>
      <c r="R1333" t="s">
        <v>558</v>
      </c>
      <c r="W1333" s="32">
        <v>-3.81</v>
      </c>
      <c r="X1333" t="s">
        <v>944</v>
      </c>
      <c r="Y1333" t="s">
        <v>930</v>
      </c>
      <c r="Z1333" t="s">
        <v>926</v>
      </c>
    </row>
    <row r="1334" spans="1:26" x14ac:dyDescent="0.3">
      <c r="A1334" t="s">
        <v>26</v>
      </c>
      <c r="B1334" t="s">
        <v>27</v>
      </c>
      <c r="C1334" s="31">
        <v>2020</v>
      </c>
      <c r="D1334" s="31">
        <v>5</v>
      </c>
      <c r="E1334" t="s">
        <v>921</v>
      </c>
      <c r="F1334" t="s">
        <v>942</v>
      </c>
      <c r="G1334" s="30">
        <v>43781</v>
      </c>
      <c r="H1334" s="30">
        <v>43781</v>
      </c>
      <c r="I1334" s="31">
        <v>178</v>
      </c>
      <c r="J1334" t="s">
        <v>44</v>
      </c>
      <c r="L1334" t="s">
        <v>54</v>
      </c>
      <c r="M1334" t="s">
        <v>38</v>
      </c>
      <c r="P1334" t="s">
        <v>26</v>
      </c>
      <c r="Q1334" t="s">
        <v>33</v>
      </c>
      <c r="R1334" t="s">
        <v>558</v>
      </c>
      <c r="W1334" s="32">
        <v>-3.81</v>
      </c>
      <c r="X1334" t="s">
        <v>944</v>
      </c>
      <c r="Y1334" t="s">
        <v>930</v>
      </c>
      <c r="Z1334" t="s">
        <v>926</v>
      </c>
    </row>
    <row r="1335" spans="1:26" x14ac:dyDescent="0.3">
      <c r="A1335" t="s">
        <v>26</v>
      </c>
      <c r="B1335" t="s">
        <v>27</v>
      </c>
      <c r="C1335" s="31">
        <v>2020</v>
      </c>
      <c r="D1335" s="31">
        <v>5</v>
      </c>
      <c r="E1335" t="s">
        <v>921</v>
      </c>
      <c r="F1335" t="s">
        <v>942</v>
      </c>
      <c r="G1335" s="30">
        <v>43781</v>
      </c>
      <c r="H1335" s="30">
        <v>43781</v>
      </c>
      <c r="I1335" s="31">
        <v>188</v>
      </c>
      <c r="J1335" t="s">
        <v>44</v>
      </c>
      <c r="L1335" t="s">
        <v>54</v>
      </c>
      <c r="M1335" t="s">
        <v>38</v>
      </c>
      <c r="P1335" t="s">
        <v>26</v>
      </c>
      <c r="Q1335" t="s">
        <v>33</v>
      </c>
      <c r="R1335" t="s">
        <v>558</v>
      </c>
      <c r="W1335" s="32">
        <v>-1.58</v>
      </c>
      <c r="X1335" t="s">
        <v>944</v>
      </c>
      <c r="Y1335" t="s">
        <v>930</v>
      </c>
      <c r="Z1335" t="s">
        <v>926</v>
      </c>
    </row>
    <row r="1336" spans="1:26" x14ac:dyDescent="0.3">
      <c r="A1336" t="s">
        <v>26</v>
      </c>
      <c r="B1336" t="s">
        <v>27</v>
      </c>
      <c r="C1336" s="31">
        <v>2020</v>
      </c>
      <c r="D1336" s="31">
        <v>5</v>
      </c>
      <c r="E1336" t="s">
        <v>921</v>
      </c>
      <c r="F1336" t="s">
        <v>942</v>
      </c>
      <c r="G1336" s="30">
        <v>43781</v>
      </c>
      <c r="H1336" s="30">
        <v>43781</v>
      </c>
      <c r="I1336" s="31">
        <v>198</v>
      </c>
      <c r="J1336" t="s">
        <v>44</v>
      </c>
      <c r="L1336" t="s">
        <v>54</v>
      </c>
      <c r="M1336" t="s">
        <v>38</v>
      </c>
      <c r="P1336" t="s">
        <v>26</v>
      </c>
      <c r="Q1336" t="s">
        <v>33</v>
      </c>
      <c r="R1336" t="s">
        <v>558</v>
      </c>
      <c r="W1336" s="32">
        <v>-0.9</v>
      </c>
      <c r="X1336" t="s">
        <v>944</v>
      </c>
      <c r="Y1336" t="s">
        <v>930</v>
      </c>
      <c r="Z1336" t="s">
        <v>926</v>
      </c>
    </row>
    <row r="1337" spans="1:26" x14ac:dyDescent="0.3">
      <c r="A1337" t="s">
        <v>26</v>
      </c>
      <c r="B1337" t="s">
        <v>27</v>
      </c>
      <c r="C1337" s="31">
        <v>2020</v>
      </c>
      <c r="D1337" s="31">
        <v>5</v>
      </c>
      <c r="E1337" t="s">
        <v>921</v>
      </c>
      <c r="F1337" t="s">
        <v>942</v>
      </c>
      <c r="G1337" s="30">
        <v>43781</v>
      </c>
      <c r="H1337" s="30">
        <v>43781</v>
      </c>
      <c r="I1337" s="31">
        <v>208</v>
      </c>
      <c r="J1337" t="s">
        <v>44</v>
      </c>
      <c r="L1337" t="s">
        <v>54</v>
      </c>
      <c r="M1337" t="s">
        <v>38</v>
      </c>
      <c r="P1337" t="s">
        <v>26</v>
      </c>
      <c r="Q1337" t="s">
        <v>33</v>
      </c>
      <c r="R1337" t="s">
        <v>558</v>
      </c>
      <c r="W1337" s="32">
        <v>-1.8</v>
      </c>
      <c r="X1337" t="s">
        <v>944</v>
      </c>
      <c r="Y1337" t="s">
        <v>930</v>
      </c>
      <c r="Z1337" t="s">
        <v>926</v>
      </c>
    </row>
    <row r="1338" spans="1:26" x14ac:dyDescent="0.3">
      <c r="A1338" t="s">
        <v>26</v>
      </c>
      <c r="B1338" t="s">
        <v>27</v>
      </c>
      <c r="C1338" s="31">
        <v>2020</v>
      </c>
      <c r="D1338" s="31">
        <v>5</v>
      </c>
      <c r="E1338" t="s">
        <v>921</v>
      </c>
      <c r="F1338" t="s">
        <v>945</v>
      </c>
      <c r="G1338" s="30">
        <v>43782</v>
      </c>
      <c r="H1338" s="30">
        <v>43782</v>
      </c>
      <c r="I1338" s="31">
        <v>17</v>
      </c>
      <c r="J1338" t="s">
        <v>44</v>
      </c>
      <c r="L1338" t="s">
        <v>54</v>
      </c>
      <c r="M1338" t="s">
        <v>38</v>
      </c>
      <c r="P1338" t="s">
        <v>26</v>
      </c>
      <c r="Q1338" t="s">
        <v>33</v>
      </c>
      <c r="R1338" t="s">
        <v>558</v>
      </c>
      <c r="W1338" s="32">
        <v>0.44</v>
      </c>
      <c r="X1338" t="s">
        <v>944</v>
      </c>
      <c r="Y1338" t="s">
        <v>930</v>
      </c>
      <c r="Z1338" t="s">
        <v>937</v>
      </c>
    </row>
    <row r="1339" spans="1:26" x14ac:dyDescent="0.3">
      <c r="A1339" t="s">
        <v>26</v>
      </c>
      <c r="B1339" t="s">
        <v>27</v>
      </c>
      <c r="C1339" s="31">
        <v>2020</v>
      </c>
      <c r="D1339" s="31">
        <v>5</v>
      </c>
      <c r="E1339" t="s">
        <v>921</v>
      </c>
      <c r="F1339" t="s">
        <v>945</v>
      </c>
      <c r="G1339" s="30">
        <v>43782</v>
      </c>
      <c r="H1339" s="30">
        <v>43782</v>
      </c>
      <c r="I1339" s="31">
        <v>27</v>
      </c>
      <c r="J1339" t="s">
        <v>44</v>
      </c>
      <c r="L1339" t="s">
        <v>54</v>
      </c>
      <c r="M1339" t="s">
        <v>38</v>
      </c>
      <c r="P1339" t="s">
        <v>26</v>
      </c>
      <c r="Q1339" t="s">
        <v>33</v>
      </c>
      <c r="R1339" t="s">
        <v>558</v>
      </c>
      <c r="W1339" s="32">
        <v>0.44</v>
      </c>
      <c r="X1339" t="s">
        <v>944</v>
      </c>
      <c r="Y1339" t="s">
        <v>930</v>
      </c>
      <c r="Z1339" t="s">
        <v>937</v>
      </c>
    </row>
    <row r="1340" spans="1:26" x14ac:dyDescent="0.3">
      <c r="A1340" t="s">
        <v>26</v>
      </c>
      <c r="B1340" t="s">
        <v>27</v>
      </c>
      <c r="C1340" s="31">
        <v>2020</v>
      </c>
      <c r="D1340" s="31">
        <v>5</v>
      </c>
      <c r="E1340" t="s">
        <v>921</v>
      </c>
      <c r="F1340" t="s">
        <v>945</v>
      </c>
      <c r="G1340" s="30">
        <v>43782</v>
      </c>
      <c r="H1340" s="30">
        <v>43782</v>
      </c>
      <c r="I1340" s="31">
        <v>37</v>
      </c>
      <c r="J1340" t="s">
        <v>44</v>
      </c>
      <c r="L1340" t="s">
        <v>54</v>
      </c>
      <c r="M1340" t="s">
        <v>38</v>
      </c>
      <c r="P1340" t="s">
        <v>26</v>
      </c>
      <c r="Q1340" t="s">
        <v>33</v>
      </c>
      <c r="R1340" t="s">
        <v>558</v>
      </c>
      <c r="W1340" s="32">
        <v>1.26</v>
      </c>
      <c r="X1340" t="s">
        <v>944</v>
      </c>
      <c r="Y1340" t="s">
        <v>930</v>
      </c>
      <c r="Z1340" t="s">
        <v>937</v>
      </c>
    </row>
    <row r="1341" spans="1:26" x14ac:dyDescent="0.3">
      <c r="A1341" t="s">
        <v>26</v>
      </c>
      <c r="B1341" t="s">
        <v>27</v>
      </c>
      <c r="C1341" s="31">
        <v>2020</v>
      </c>
      <c r="D1341" s="31">
        <v>5</v>
      </c>
      <c r="E1341" t="s">
        <v>921</v>
      </c>
      <c r="F1341" t="s">
        <v>945</v>
      </c>
      <c r="G1341" s="30">
        <v>43782</v>
      </c>
      <c r="H1341" s="30">
        <v>43782</v>
      </c>
      <c r="I1341" s="31">
        <v>47</v>
      </c>
      <c r="J1341" t="s">
        <v>44</v>
      </c>
      <c r="L1341" t="s">
        <v>54</v>
      </c>
      <c r="M1341" t="s">
        <v>38</v>
      </c>
      <c r="P1341" t="s">
        <v>26</v>
      </c>
      <c r="Q1341" t="s">
        <v>33</v>
      </c>
      <c r="R1341" t="s">
        <v>558</v>
      </c>
      <c r="W1341" s="32">
        <v>0.11</v>
      </c>
      <c r="X1341" t="s">
        <v>944</v>
      </c>
      <c r="Y1341" t="s">
        <v>930</v>
      </c>
      <c r="Z1341" t="s">
        <v>937</v>
      </c>
    </row>
    <row r="1342" spans="1:26" x14ac:dyDescent="0.3">
      <c r="A1342" t="s">
        <v>26</v>
      </c>
      <c r="B1342" t="s">
        <v>27</v>
      </c>
      <c r="C1342" s="31">
        <v>2020</v>
      </c>
      <c r="D1342" s="31">
        <v>5</v>
      </c>
      <c r="E1342" t="s">
        <v>921</v>
      </c>
      <c r="F1342" t="s">
        <v>945</v>
      </c>
      <c r="G1342" s="30">
        <v>43782</v>
      </c>
      <c r="H1342" s="30">
        <v>43782</v>
      </c>
      <c r="I1342" s="31">
        <v>57</v>
      </c>
      <c r="J1342" t="s">
        <v>44</v>
      </c>
      <c r="L1342" t="s">
        <v>54</v>
      </c>
      <c r="M1342" t="s">
        <v>38</v>
      </c>
      <c r="P1342" t="s">
        <v>26</v>
      </c>
      <c r="Q1342" t="s">
        <v>33</v>
      </c>
      <c r="R1342" t="s">
        <v>558</v>
      </c>
      <c r="W1342" s="32">
        <v>0.97</v>
      </c>
      <c r="X1342" t="s">
        <v>944</v>
      </c>
      <c r="Y1342" t="s">
        <v>930</v>
      </c>
      <c r="Z1342" t="s">
        <v>937</v>
      </c>
    </row>
    <row r="1343" spans="1:26" x14ac:dyDescent="0.3">
      <c r="A1343" t="s">
        <v>26</v>
      </c>
      <c r="B1343" t="s">
        <v>27</v>
      </c>
      <c r="C1343" s="31">
        <v>2020</v>
      </c>
      <c r="D1343" s="31">
        <v>5</v>
      </c>
      <c r="E1343" t="s">
        <v>921</v>
      </c>
      <c r="F1343" t="s">
        <v>945</v>
      </c>
      <c r="G1343" s="30">
        <v>43782</v>
      </c>
      <c r="H1343" s="30">
        <v>43782</v>
      </c>
      <c r="I1343" s="31">
        <v>67</v>
      </c>
      <c r="J1343" t="s">
        <v>44</v>
      </c>
      <c r="L1343" t="s">
        <v>54</v>
      </c>
      <c r="M1343" t="s">
        <v>38</v>
      </c>
      <c r="P1343" t="s">
        <v>26</v>
      </c>
      <c r="Q1343" t="s">
        <v>33</v>
      </c>
      <c r="R1343" t="s">
        <v>558</v>
      </c>
      <c r="W1343" s="32">
        <v>1.29</v>
      </c>
      <c r="X1343" t="s">
        <v>944</v>
      </c>
      <c r="Y1343" t="s">
        <v>930</v>
      </c>
      <c r="Z1343" t="s">
        <v>937</v>
      </c>
    </row>
    <row r="1344" spans="1:26" x14ac:dyDescent="0.3">
      <c r="A1344" t="s">
        <v>26</v>
      </c>
      <c r="B1344" t="s">
        <v>27</v>
      </c>
      <c r="C1344" s="31">
        <v>2020</v>
      </c>
      <c r="D1344" s="31">
        <v>5</v>
      </c>
      <c r="E1344" t="s">
        <v>921</v>
      </c>
      <c r="F1344" t="s">
        <v>945</v>
      </c>
      <c r="G1344" s="30">
        <v>43782</v>
      </c>
      <c r="H1344" s="30">
        <v>43782</v>
      </c>
      <c r="I1344" s="31">
        <v>77</v>
      </c>
      <c r="J1344" t="s">
        <v>44</v>
      </c>
      <c r="L1344" t="s">
        <v>54</v>
      </c>
      <c r="M1344" t="s">
        <v>38</v>
      </c>
      <c r="P1344" t="s">
        <v>26</v>
      </c>
      <c r="Q1344" t="s">
        <v>33</v>
      </c>
      <c r="R1344" t="s">
        <v>558</v>
      </c>
      <c r="W1344" s="32">
        <v>1.38</v>
      </c>
      <c r="X1344" t="s">
        <v>944</v>
      </c>
      <c r="Y1344" t="s">
        <v>930</v>
      </c>
      <c r="Z1344" t="s">
        <v>937</v>
      </c>
    </row>
    <row r="1345" spans="1:26" x14ac:dyDescent="0.3">
      <c r="A1345" t="s">
        <v>26</v>
      </c>
      <c r="B1345" t="s">
        <v>27</v>
      </c>
      <c r="C1345" s="31">
        <v>2020</v>
      </c>
      <c r="D1345" s="31">
        <v>5</v>
      </c>
      <c r="E1345" t="s">
        <v>921</v>
      </c>
      <c r="F1345" t="s">
        <v>945</v>
      </c>
      <c r="G1345" s="30">
        <v>43782</v>
      </c>
      <c r="H1345" s="30">
        <v>43782</v>
      </c>
      <c r="I1345" s="31">
        <v>87</v>
      </c>
      <c r="J1345" t="s">
        <v>44</v>
      </c>
      <c r="L1345" t="s">
        <v>54</v>
      </c>
      <c r="M1345" t="s">
        <v>38</v>
      </c>
      <c r="P1345" t="s">
        <v>26</v>
      </c>
      <c r="Q1345" t="s">
        <v>33</v>
      </c>
      <c r="R1345" t="s">
        <v>558</v>
      </c>
      <c r="W1345" s="32">
        <v>0.15</v>
      </c>
      <c r="X1345" t="s">
        <v>944</v>
      </c>
      <c r="Y1345" t="s">
        <v>930</v>
      </c>
      <c r="Z1345" t="s">
        <v>937</v>
      </c>
    </row>
    <row r="1346" spans="1:26" x14ac:dyDescent="0.3">
      <c r="A1346" t="s">
        <v>26</v>
      </c>
      <c r="B1346" t="s">
        <v>27</v>
      </c>
      <c r="C1346" s="31">
        <v>2020</v>
      </c>
      <c r="D1346" s="31">
        <v>5</v>
      </c>
      <c r="E1346" t="s">
        <v>921</v>
      </c>
      <c r="F1346" t="s">
        <v>945</v>
      </c>
      <c r="G1346" s="30">
        <v>43782</v>
      </c>
      <c r="H1346" s="30">
        <v>43782</v>
      </c>
      <c r="I1346" s="31">
        <v>97</v>
      </c>
      <c r="J1346" t="s">
        <v>44</v>
      </c>
      <c r="L1346" t="s">
        <v>54</v>
      </c>
      <c r="M1346" t="s">
        <v>38</v>
      </c>
      <c r="P1346" t="s">
        <v>26</v>
      </c>
      <c r="Q1346" t="s">
        <v>33</v>
      </c>
      <c r="R1346" t="s">
        <v>558</v>
      </c>
      <c r="W1346" s="32">
        <v>0.15</v>
      </c>
      <c r="X1346" t="s">
        <v>944</v>
      </c>
      <c r="Y1346" t="s">
        <v>930</v>
      </c>
      <c r="Z1346" t="s">
        <v>937</v>
      </c>
    </row>
    <row r="1347" spans="1:26" x14ac:dyDescent="0.3">
      <c r="A1347" t="s">
        <v>26</v>
      </c>
      <c r="B1347" t="s">
        <v>27</v>
      </c>
      <c r="C1347" s="31">
        <v>2020</v>
      </c>
      <c r="D1347" s="31">
        <v>5</v>
      </c>
      <c r="E1347" t="s">
        <v>921</v>
      </c>
      <c r="F1347" t="s">
        <v>945</v>
      </c>
      <c r="G1347" s="30">
        <v>43782</v>
      </c>
      <c r="H1347" s="30">
        <v>43782</v>
      </c>
      <c r="I1347" s="31">
        <v>107</v>
      </c>
      <c r="J1347" t="s">
        <v>44</v>
      </c>
      <c r="L1347" t="s">
        <v>54</v>
      </c>
      <c r="M1347" t="s">
        <v>38</v>
      </c>
      <c r="P1347" t="s">
        <v>26</v>
      </c>
      <c r="Q1347" t="s">
        <v>33</v>
      </c>
      <c r="R1347" t="s">
        <v>558</v>
      </c>
      <c r="W1347" s="32">
        <v>0.11</v>
      </c>
      <c r="X1347" t="s">
        <v>944</v>
      </c>
      <c r="Y1347" t="s">
        <v>930</v>
      </c>
      <c r="Z1347" t="s">
        <v>937</v>
      </c>
    </row>
    <row r="1348" spans="1:26" x14ac:dyDescent="0.3">
      <c r="A1348" t="s">
        <v>26</v>
      </c>
      <c r="B1348" t="s">
        <v>27</v>
      </c>
      <c r="C1348" s="31">
        <v>2020</v>
      </c>
      <c r="D1348" s="31">
        <v>5</v>
      </c>
      <c r="E1348" t="s">
        <v>921</v>
      </c>
      <c r="F1348" t="s">
        <v>945</v>
      </c>
      <c r="G1348" s="30">
        <v>43782</v>
      </c>
      <c r="H1348" s="30">
        <v>43782</v>
      </c>
      <c r="I1348" s="31">
        <v>117</v>
      </c>
      <c r="J1348" t="s">
        <v>44</v>
      </c>
      <c r="L1348" t="s">
        <v>54</v>
      </c>
      <c r="M1348" t="s">
        <v>38</v>
      </c>
      <c r="P1348" t="s">
        <v>26</v>
      </c>
      <c r="Q1348" t="s">
        <v>33</v>
      </c>
      <c r="R1348" t="s">
        <v>558</v>
      </c>
      <c r="W1348" s="32">
        <v>1.53</v>
      </c>
      <c r="X1348" t="s">
        <v>944</v>
      </c>
      <c r="Y1348" t="s">
        <v>930</v>
      </c>
      <c r="Z1348" t="s">
        <v>937</v>
      </c>
    </row>
    <row r="1349" spans="1:26" x14ac:dyDescent="0.3">
      <c r="A1349" t="s">
        <v>26</v>
      </c>
      <c r="B1349" t="s">
        <v>27</v>
      </c>
      <c r="C1349" s="31">
        <v>2020</v>
      </c>
      <c r="D1349" s="31">
        <v>5</v>
      </c>
      <c r="E1349" t="s">
        <v>921</v>
      </c>
      <c r="F1349" t="s">
        <v>945</v>
      </c>
      <c r="G1349" s="30">
        <v>43782</v>
      </c>
      <c r="H1349" s="30">
        <v>43782</v>
      </c>
      <c r="I1349" s="31">
        <v>127</v>
      </c>
      <c r="J1349" t="s">
        <v>44</v>
      </c>
      <c r="L1349" t="s">
        <v>54</v>
      </c>
      <c r="M1349" t="s">
        <v>38</v>
      </c>
      <c r="P1349" t="s">
        <v>26</v>
      </c>
      <c r="Q1349" t="s">
        <v>33</v>
      </c>
      <c r="R1349" t="s">
        <v>558</v>
      </c>
      <c r="W1349" s="32">
        <v>1.53</v>
      </c>
      <c r="X1349" t="s">
        <v>944</v>
      </c>
      <c r="Y1349" t="s">
        <v>930</v>
      </c>
      <c r="Z1349" t="s">
        <v>937</v>
      </c>
    </row>
    <row r="1350" spans="1:26" x14ac:dyDescent="0.3">
      <c r="A1350" t="s">
        <v>26</v>
      </c>
      <c r="B1350" t="s">
        <v>27</v>
      </c>
      <c r="C1350" s="31">
        <v>2020</v>
      </c>
      <c r="D1350" s="31">
        <v>5</v>
      </c>
      <c r="E1350" t="s">
        <v>921</v>
      </c>
      <c r="F1350" t="s">
        <v>945</v>
      </c>
      <c r="G1350" s="30">
        <v>43782</v>
      </c>
      <c r="H1350" s="30">
        <v>43782</v>
      </c>
      <c r="I1350" s="31">
        <v>137</v>
      </c>
      <c r="J1350" t="s">
        <v>44</v>
      </c>
      <c r="L1350" t="s">
        <v>54</v>
      </c>
      <c r="M1350" t="s">
        <v>38</v>
      </c>
      <c r="P1350" t="s">
        <v>26</v>
      </c>
      <c r="Q1350" t="s">
        <v>33</v>
      </c>
      <c r="R1350" t="s">
        <v>558</v>
      </c>
      <c r="W1350" s="32">
        <v>3.27</v>
      </c>
      <c r="X1350" t="s">
        <v>944</v>
      </c>
      <c r="Y1350" t="s">
        <v>930</v>
      </c>
      <c r="Z1350" t="s">
        <v>937</v>
      </c>
    </row>
    <row r="1351" spans="1:26" x14ac:dyDescent="0.3">
      <c r="A1351" t="s">
        <v>26</v>
      </c>
      <c r="B1351" t="s">
        <v>27</v>
      </c>
      <c r="C1351" s="31">
        <v>2020</v>
      </c>
      <c r="D1351" s="31">
        <v>5</v>
      </c>
      <c r="E1351" t="s">
        <v>921</v>
      </c>
      <c r="F1351" t="s">
        <v>945</v>
      </c>
      <c r="G1351" s="30">
        <v>43782</v>
      </c>
      <c r="H1351" s="30">
        <v>43782</v>
      </c>
      <c r="I1351" s="31">
        <v>147</v>
      </c>
      <c r="J1351" t="s">
        <v>44</v>
      </c>
      <c r="L1351" t="s">
        <v>54</v>
      </c>
      <c r="M1351" t="s">
        <v>38</v>
      </c>
      <c r="P1351" t="s">
        <v>26</v>
      </c>
      <c r="Q1351" t="s">
        <v>33</v>
      </c>
      <c r="R1351" t="s">
        <v>558</v>
      </c>
      <c r="W1351" s="32">
        <v>0.39</v>
      </c>
      <c r="X1351" t="s">
        <v>944</v>
      </c>
      <c r="Y1351" t="s">
        <v>930</v>
      </c>
      <c r="Z1351" t="s">
        <v>937</v>
      </c>
    </row>
    <row r="1352" spans="1:26" x14ac:dyDescent="0.3">
      <c r="A1352" t="s">
        <v>26</v>
      </c>
      <c r="B1352" t="s">
        <v>27</v>
      </c>
      <c r="C1352" s="31">
        <v>2020</v>
      </c>
      <c r="D1352" s="31">
        <v>5</v>
      </c>
      <c r="E1352" t="s">
        <v>921</v>
      </c>
      <c r="F1352" t="s">
        <v>945</v>
      </c>
      <c r="G1352" s="30">
        <v>43782</v>
      </c>
      <c r="H1352" s="30">
        <v>43782</v>
      </c>
      <c r="I1352" s="31">
        <v>157</v>
      </c>
      <c r="J1352" t="s">
        <v>44</v>
      </c>
      <c r="L1352" t="s">
        <v>54</v>
      </c>
      <c r="M1352" t="s">
        <v>38</v>
      </c>
      <c r="P1352" t="s">
        <v>26</v>
      </c>
      <c r="Q1352" t="s">
        <v>33</v>
      </c>
      <c r="R1352" t="s">
        <v>558</v>
      </c>
      <c r="W1352" s="32">
        <v>3.81</v>
      </c>
      <c r="X1352" t="s">
        <v>944</v>
      </c>
      <c r="Y1352" t="s">
        <v>930</v>
      </c>
      <c r="Z1352" t="s">
        <v>937</v>
      </c>
    </row>
    <row r="1353" spans="1:26" x14ac:dyDescent="0.3">
      <c r="A1353" t="s">
        <v>26</v>
      </c>
      <c r="B1353" t="s">
        <v>27</v>
      </c>
      <c r="C1353" s="31">
        <v>2020</v>
      </c>
      <c r="D1353" s="31">
        <v>5</v>
      </c>
      <c r="E1353" t="s">
        <v>921</v>
      </c>
      <c r="F1353" t="s">
        <v>945</v>
      </c>
      <c r="G1353" s="30">
        <v>43782</v>
      </c>
      <c r="H1353" s="30">
        <v>43782</v>
      </c>
      <c r="I1353" s="31">
        <v>167</v>
      </c>
      <c r="J1353" t="s">
        <v>44</v>
      </c>
      <c r="L1353" t="s">
        <v>54</v>
      </c>
      <c r="M1353" t="s">
        <v>38</v>
      </c>
      <c r="P1353" t="s">
        <v>26</v>
      </c>
      <c r="Q1353" t="s">
        <v>33</v>
      </c>
      <c r="R1353" t="s">
        <v>558</v>
      </c>
      <c r="W1353" s="32">
        <v>3.81</v>
      </c>
      <c r="X1353" t="s">
        <v>944</v>
      </c>
      <c r="Y1353" t="s">
        <v>930</v>
      </c>
      <c r="Z1353" t="s">
        <v>937</v>
      </c>
    </row>
    <row r="1354" spans="1:26" x14ac:dyDescent="0.3">
      <c r="A1354" t="s">
        <v>26</v>
      </c>
      <c r="B1354" t="s">
        <v>27</v>
      </c>
      <c r="C1354" s="31">
        <v>2020</v>
      </c>
      <c r="D1354" s="31">
        <v>5</v>
      </c>
      <c r="E1354" t="s">
        <v>921</v>
      </c>
      <c r="F1354" t="s">
        <v>945</v>
      </c>
      <c r="G1354" s="30">
        <v>43782</v>
      </c>
      <c r="H1354" s="30">
        <v>43782</v>
      </c>
      <c r="I1354" s="31">
        <v>177</v>
      </c>
      <c r="J1354" t="s">
        <v>44</v>
      </c>
      <c r="L1354" t="s">
        <v>54</v>
      </c>
      <c r="M1354" t="s">
        <v>38</v>
      </c>
      <c r="P1354" t="s">
        <v>26</v>
      </c>
      <c r="Q1354" t="s">
        <v>33</v>
      </c>
      <c r="R1354" t="s">
        <v>558</v>
      </c>
      <c r="W1354" s="32">
        <v>3.81</v>
      </c>
      <c r="X1354" t="s">
        <v>944</v>
      </c>
      <c r="Y1354" t="s">
        <v>930</v>
      </c>
      <c r="Z1354" t="s">
        <v>937</v>
      </c>
    </row>
    <row r="1355" spans="1:26" x14ac:dyDescent="0.3">
      <c r="A1355" t="s">
        <v>26</v>
      </c>
      <c r="B1355" t="s">
        <v>27</v>
      </c>
      <c r="C1355" s="31">
        <v>2020</v>
      </c>
      <c r="D1355" s="31">
        <v>5</v>
      </c>
      <c r="E1355" t="s">
        <v>921</v>
      </c>
      <c r="F1355" t="s">
        <v>945</v>
      </c>
      <c r="G1355" s="30">
        <v>43782</v>
      </c>
      <c r="H1355" s="30">
        <v>43782</v>
      </c>
      <c r="I1355" s="31">
        <v>187</v>
      </c>
      <c r="J1355" t="s">
        <v>44</v>
      </c>
      <c r="L1355" t="s">
        <v>54</v>
      </c>
      <c r="M1355" t="s">
        <v>38</v>
      </c>
      <c r="P1355" t="s">
        <v>26</v>
      </c>
      <c r="Q1355" t="s">
        <v>33</v>
      </c>
      <c r="R1355" t="s">
        <v>558</v>
      </c>
      <c r="W1355" s="32">
        <v>1.58</v>
      </c>
      <c r="X1355" t="s">
        <v>944</v>
      </c>
      <c r="Y1355" t="s">
        <v>930</v>
      </c>
      <c r="Z1355" t="s">
        <v>937</v>
      </c>
    </row>
    <row r="1356" spans="1:26" x14ac:dyDescent="0.3">
      <c r="A1356" t="s">
        <v>26</v>
      </c>
      <c r="B1356" t="s">
        <v>27</v>
      </c>
      <c r="C1356" s="31">
        <v>2020</v>
      </c>
      <c r="D1356" s="31">
        <v>5</v>
      </c>
      <c r="E1356" t="s">
        <v>921</v>
      </c>
      <c r="F1356" t="s">
        <v>945</v>
      </c>
      <c r="G1356" s="30">
        <v>43782</v>
      </c>
      <c r="H1356" s="30">
        <v>43782</v>
      </c>
      <c r="I1356" s="31">
        <v>197</v>
      </c>
      <c r="J1356" t="s">
        <v>44</v>
      </c>
      <c r="L1356" t="s">
        <v>54</v>
      </c>
      <c r="M1356" t="s">
        <v>38</v>
      </c>
      <c r="P1356" t="s">
        <v>26</v>
      </c>
      <c r="Q1356" t="s">
        <v>33</v>
      </c>
      <c r="R1356" t="s">
        <v>558</v>
      </c>
      <c r="W1356" s="32">
        <v>0.9</v>
      </c>
      <c r="X1356" t="s">
        <v>944</v>
      </c>
      <c r="Y1356" t="s">
        <v>930</v>
      </c>
      <c r="Z1356" t="s">
        <v>937</v>
      </c>
    </row>
    <row r="1357" spans="1:26" x14ac:dyDescent="0.3">
      <c r="A1357" t="s">
        <v>26</v>
      </c>
      <c r="B1357" t="s">
        <v>27</v>
      </c>
      <c r="C1357" s="31">
        <v>2020</v>
      </c>
      <c r="D1357" s="31">
        <v>5</v>
      </c>
      <c r="E1357" t="s">
        <v>921</v>
      </c>
      <c r="F1357" t="s">
        <v>945</v>
      </c>
      <c r="G1357" s="30">
        <v>43782</v>
      </c>
      <c r="H1357" s="30">
        <v>43782</v>
      </c>
      <c r="I1357" s="31">
        <v>207</v>
      </c>
      <c r="J1357" t="s">
        <v>44</v>
      </c>
      <c r="L1357" t="s">
        <v>54</v>
      </c>
      <c r="M1357" t="s">
        <v>38</v>
      </c>
      <c r="P1357" t="s">
        <v>26</v>
      </c>
      <c r="Q1357" t="s">
        <v>33</v>
      </c>
      <c r="R1357" t="s">
        <v>558</v>
      </c>
      <c r="W1357" s="32">
        <v>1.8</v>
      </c>
      <c r="X1357" t="s">
        <v>944</v>
      </c>
      <c r="Y1357" t="s">
        <v>930</v>
      </c>
      <c r="Z1357" t="s">
        <v>937</v>
      </c>
    </row>
    <row r="1358" spans="1:26" x14ac:dyDescent="0.3">
      <c r="A1358" t="s">
        <v>26</v>
      </c>
      <c r="B1358" t="s">
        <v>27</v>
      </c>
      <c r="C1358" s="31">
        <v>2020</v>
      </c>
      <c r="D1358" s="31">
        <v>6</v>
      </c>
      <c r="E1358" t="s">
        <v>921</v>
      </c>
      <c r="F1358" t="s">
        <v>961</v>
      </c>
      <c r="G1358" s="30">
        <v>43803</v>
      </c>
      <c r="H1358" s="30">
        <v>43803</v>
      </c>
      <c r="I1358" s="31">
        <v>24</v>
      </c>
      <c r="J1358" t="s">
        <v>44</v>
      </c>
      <c r="L1358" t="s">
        <v>54</v>
      </c>
      <c r="M1358" t="s">
        <v>38</v>
      </c>
      <c r="P1358" t="s">
        <v>26</v>
      </c>
      <c r="Q1358" t="s">
        <v>33</v>
      </c>
      <c r="R1358" t="s">
        <v>558</v>
      </c>
      <c r="W1358" s="32">
        <v>-1.26</v>
      </c>
      <c r="X1358" t="s">
        <v>962</v>
      </c>
      <c r="Y1358" t="s">
        <v>930</v>
      </c>
      <c r="Z1358" t="s">
        <v>926</v>
      </c>
    </row>
    <row r="1359" spans="1:26" x14ac:dyDescent="0.3">
      <c r="A1359" t="s">
        <v>26</v>
      </c>
      <c r="B1359" t="s">
        <v>27</v>
      </c>
      <c r="C1359" s="31">
        <v>2020</v>
      </c>
      <c r="D1359" s="31">
        <v>6</v>
      </c>
      <c r="E1359" t="s">
        <v>921</v>
      </c>
      <c r="F1359" t="s">
        <v>961</v>
      </c>
      <c r="G1359" s="30">
        <v>43803</v>
      </c>
      <c r="H1359" s="30">
        <v>43803</v>
      </c>
      <c r="I1359" s="31">
        <v>34</v>
      </c>
      <c r="J1359" t="s">
        <v>44</v>
      </c>
      <c r="L1359" t="s">
        <v>54</v>
      </c>
      <c r="M1359" t="s">
        <v>38</v>
      </c>
      <c r="P1359" t="s">
        <v>26</v>
      </c>
      <c r="Q1359" t="s">
        <v>33</v>
      </c>
      <c r="R1359" t="s">
        <v>558</v>
      </c>
      <c r="W1359" s="32">
        <v>-0.11</v>
      </c>
      <c r="X1359" t="s">
        <v>962</v>
      </c>
      <c r="Y1359" t="s">
        <v>930</v>
      </c>
      <c r="Z1359" t="s">
        <v>926</v>
      </c>
    </row>
    <row r="1360" spans="1:26" x14ac:dyDescent="0.3">
      <c r="A1360" t="s">
        <v>26</v>
      </c>
      <c r="B1360" t="s">
        <v>27</v>
      </c>
      <c r="C1360" s="31">
        <v>2020</v>
      </c>
      <c r="D1360" s="31">
        <v>6</v>
      </c>
      <c r="E1360" t="s">
        <v>921</v>
      </c>
      <c r="F1360" t="s">
        <v>961</v>
      </c>
      <c r="G1360" s="30">
        <v>43803</v>
      </c>
      <c r="H1360" s="30">
        <v>43803</v>
      </c>
      <c r="I1360" s="31">
        <v>44</v>
      </c>
      <c r="J1360" t="s">
        <v>44</v>
      </c>
      <c r="L1360" t="s">
        <v>54</v>
      </c>
      <c r="M1360" t="s">
        <v>38</v>
      </c>
      <c r="P1360" t="s">
        <v>26</v>
      </c>
      <c r="Q1360" t="s">
        <v>33</v>
      </c>
      <c r="R1360" t="s">
        <v>558</v>
      </c>
      <c r="W1360" s="32">
        <v>-1.29</v>
      </c>
      <c r="X1360" t="s">
        <v>962</v>
      </c>
      <c r="Y1360" t="s">
        <v>930</v>
      </c>
      <c r="Z1360" t="s">
        <v>926</v>
      </c>
    </row>
    <row r="1361" spans="1:26" x14ac:dyDescent="0.3">
      <c r="A1361" t="s">
        <v>26</v>
      </c>
      <c r="B1361" t="s">
        <v>27</v>
      </c>
      <c r="C1361" s="31">
        <v>2020</v>
      </c>
      <c r="D1361" s="31">
        <v>6</v>
      </c>
      <c r="E1361" t="s">
        <v>921</v>
      </c>
      <c r="F1361" t="s">
        <v>961</v>
      </c>
      <c r="G1361" s="30">
        <v>43803</v>
      </c>
      <c r="H1361" s="30">
        <v>43803</v>
      </c>
      <c r="I1361" s="31">
        <v>54</v>
      </c>
      <c r="J1361" t="s">
        <v>44</v>
      </c>
      <c r="L1361" t="s">
        <v>54</v>
      </c>
      <c r="M1361" t="s">
        <v>38</v>
      </c>
      <c r="P1361" t="s">
        <v>26</v>
      </c>
      <c r="Q1361" t="s">
        <v>33</v>
      </c>
      <c r="R1361" t="s">
        <v>558</v>
      </c>
      <c r="W1361" s="32">
        <v>-1.29</v>
      </c>
      <c r="X1361" t="s">
        <v>962</v>
      </c>
      <c r="Y1361" t="s">
        <v>930</v>
      </c>
      <c r="Z1361" t="s">
        <v>926</v>
      </c>
    </row>
    <row r="1362" spans="1:26" x14ac:dyDescent="0.3">
      <c r="A1362" t="s">
        <v>26</v>
      </c>
      <c r="B1362" t="s">
        <v>27</v>
      </c>
      <c r="C1362" s="31">
        <v>2020</v>
      </c>
      <c r="D1362" s="31">
        <v>6</v>
      </c>
      <c r="E1362" t="s">
        <v>921</v>
      </c>
      <c r="F1362" t="s">
        <v>961</v>
      </c>
      <c r="G1362" s="30">
        <v>43803</v>
      </c>
      <c r="H1362" s="30">
        <v>43803</v>
      </c>
      <c r="I1362" s="31">
        <v>64</v>
      </c>
      <c r="J1362" t="s">
        <v>44</v>
      </c>
      <c r="L1362" t="s">
        <v>54</v>
      </c>
      <c r="M1362" t="s">
        <v>38</v>
      </c>
      <c r="P1362" t="s">
        <v>26</v>
      </c>
      <c r="Q1362" t="s">
        <v>33</v>
      </c>
      <c r="R1362" t="s">
        <v>558</v>
      </c>
      <c r="W1362" s="32">
        <v>-1.53</v>
      </c>
      <c r="X1362" t="s">
        <v>962</v>
      </c>
      <c r="Y1362" t="s">
        <v>930</v>
      </c>
      <c r="Z1362" t="s">
        <v>926</v>
      </c>
    </row>
    <row r="1363" spans="1:26" x14ac:dyDescent="0.3">
      <c r="A1363" t="s">
        <v>26</v>
      </c>
      <c r="B1363" t="s">
        <v>27</v>
      </c>
      <c r="C1363" s="31">
        <v>2020</v>
      </c>
      <c r="D1363" s="31">
        <v>6</v>
      </c>
      <c r="E1363" t="s">
        <v>921</v>
      </c>
      <c r="F1363" t="s">
        <v>961</v>
      </c>
      <c r="G1363" s="30">
        <v>43803</v>
      </c>
      <c r="H1363" s="30">
        <v>43803</v>
      </c>
      <c r="I1363" s="31">
        <v>74</v>
      </c>
      <c r="J1363" t="s">
        <v>44</v>
      </c>
      <c r="L1363" t="s">
        <v>54</v>
      </c>
      <c r="M1363" t="s">
        <v>38</v>
      </c>
      <c r="P1363" t="s">
        <v>26</v>
      </c>
      <c r="Q1363" t="s">
        <v>33</v>
      </c>
      <c r="R1363" t="s">
        <v>558</v>
      </c>
      <c r="W1363" s="32">
        <v>-0.15</v>
      </c>
      <c r="X1363" t="s">
        <v>962</v>
      </c>
      <c r="Y1363" t="s">
        <v>930</v>
      </c>
      <c r="Z1363" t="s">
        <v>926</v>
      </c>
    </row>
    <row r="1364" spans="1:26" x14ac:dyDescent="0.3">
      <c r="A1364" t="s">
        <v>26</v>
      </c>
      <c r="B1364" t="s">
        <v>27</v>
      </c>
      <c r="C1364" s="31">
        <v>2020</v>
      </c>
      <c r="D1364" s="31">
        <v>6</v>
      </c>
      <c r="E1364" t="s">
        <v>921</v>
      </c>
      <c r="F1364" t="s">
        <v>961</v>
      </c>
      <c r="G1364" s="30">
        <v>43803</v>
      </c>
      <c r="H1364" s="30">
        <v>43803</v>
      </c>
      <c r="I1364" s="31">
        <v>84</v>
      </c>
      <c r="J1364" t="s">
        <v>44</v>
      </c>
      <c r="L1364" t="s">
        <v>54</v>
      </c>
      <c r="M1364" t="s">
        <v>38</v>
      </c>
      <c r="P1364" t="s">
        <v>26</v>
      </c>
      <c r="Q1364" t="s">
        <v>33</v>
      </c>
      <c r="R1364" t="s">
        <v>558</v>
      </c>
      <c r="W1364" s="32">
        <v>-1.29</v>
      </c>
      <c r="X1364" t="s">
        <v>962</v>
      </c>
      <c r="Y1364" t="s">
        <v>930</v>
      </c>
      <c r="Z1364" t="s">
        <v>926</v>
      </c>
    </row>
    <row r="1365" spans="1:26" x14ac:dyDescent="0.3">
      <c r="A1365" t="s">
        <v>26</v>
      </c>
      <c r="B1365" t="s">
        <v>27</v>
      </c>
      <c r="C1365" s="31">
        <v>2020</v>
      </c>
      <c r="D1365" s="31">
        <v>6</v>
      </c>
      <c r="E1365" t="s">
        <v>921</v>
      </c>
      <c r="F1365" t="s">
        <v>961</v>
      </c>
      <c r="G1365" s="30">
        <v>43803</v>
      </c>
      <c r="H1365" s="30">
        <v>43803</v>
      </c>
      <c r="I1365" s="31">
        <v>94</v>
      </c>
      <c r="J1365" t="s">
        <v>44</v>
      </c>
      <c r="L1365" t="s">
        <v>54</v>
      </c>
      <c r="M1365" t="s">
        <v>38</v>
      </c>
      <c r="P1365" t="s">
        <v>26</v>
      </c>
      <c r="Q1365" t="s">
        <v>33</v>
      </c>
      <c r="R1365" t="s">
        <v>558</v>
      </c>
      <c r="W1365" s="32">
        <v>-1.26</v>
      </c>
      <c r="X1365" t="s">
        <v>962</v>
      </c>
      <c r="Y1365" t="s">
        <v>930</v>
      </c>
      <c r="Z1365" t="s">
        <v>926</v>
      </c>
    </row>
    <row r="1366" spans="1:26" x14ac:dyDescent="0.3">
      <c r="A1366" t="s">
        <v>26</v>
      </c>
      <c r="B1366" t="s">
        <v>27</v>
      </c>
      <c r="C1366" s="31">
        <v>2020</v>
      </c>
      <c r="D1366" s="31">
        <v>6</v>
      </c>
      <c r="E1366" t="s">
        <v>921</v>
      </c>
      <c r="F1366" t="s">
        <v>961</v>
      </c>
      <c r="G1366" s="30">
        <v>43803</v>
      </c>
      <c r="H1366" s="30">
        <v>43803</v>
      </c>
      <c r="I1366" s="31">
        <v>104</v>
      </c>
      <c r="J1366" t="s">
        <v>44</v>
      </c>
      <c r="L1366" t="s">
        <v>54</v>
      </c>
      <c r="M1366" t="s">
        <v>38</v>
      </c>
      <c r="P1366" t="s">
        <v>26</v>
      </c>
      <c r="Q1366" t="s">
        <v>33</v>
      </c>
      <c r="R1366" t="s">
        <v>558</v>
      </c>
      <c r="W1366" s="32">
        <v>-3.27</v>
      </c>
      <c r="X1366" t="s">
        <v>962</v>
      </c>
      <c r="Y1366" t="s">
        <v>930</v>
      </c>
      <c r="Z1366" t="s">
        <v>926</v>
      </c>
    </row>
    <row r="1367" spans="1:26" x14ac:dyDescent="0.3">
      <c r="A1367" t="s">
        <v>26</v>
      </c>
      <c r="B1367" t="s">
        <v>27</v>
      </c>
      <c r="C1367" s="31">
        <v>2020</v>
      </c>
      <c r="D1367" s="31">
        <v>6</v>
      </c>
      <c r="E1367" t="s">
        <v>921</v>
      </c>
      <c r="F1367" t="s">
        <v>961</v>
      </c>
      <c r="G1367" s="30">
        <v>43803</v>
      </c>
      <c r="H1367" s="30">
        <v>43803</v>
      </c>
      <c r="I1367" s="31">
        <v>114</v>
      </c>
      <c r="J1367" t="s">
        <v>44</v>
      </c>
      <c r="L1367" t="s">
        <v>54</v>
      </c>
      <c r="M1367" t="s">
        <v>38</v>
      </c>
      <c r="P1367" t="s">
        <v>26</v>
      </c>
      <c r="Q1367" t="s">
        <v>33</v>
      </c>
      <c r="R1367" t="s">
        <v>558</v>
      </c>
      <c r="W1367" s="32">
        <v>-0.39</v>
      </c>
      <c r="X1367" t="s">
        <v>962</v>
      </c>
      <c r="Y1367" t="s">
        <v>930</v>
      </c>
      <c r="Z1367" t="s">
        <v>926</v>
      </c>
    </row>
    <row r="1368" spans="1:26" x14ac:dyDescent="0.3">
      <c r="A1368" t="s">
        <v>26</v>
      </c>
      <c r="B1368" t="s">
        <v>27</v>
      </c>
      <c r="C1368" s="31">
        <v>2020</v>
      </c>
      <c r="D1368" s="31">
        <v>6</v>
      </c>
      <c r="E1368" t="s">
        <v>921</v>
      </c>
      <c r="F1368" t="s">
        <v>961</v>
      </c>
      <c r="G1368" s="30">
        <v>43803</v>
      </c>
      <c r="H1368" s="30">
        <v>43803</v>
      </c>
      <c r="I1368" s="31">
        <v>124</v>
      </c>
      <c r="J1368" t="s">
        <v>44</v>
      </c>
      <c r="L1368" t="s">
        <v>54</v>
      </c>
      <c r="M1368" t="s">
        <v>38</v>
      </c>
      <c r="P1368" t="s">
        <v>26</v>
      </c>
      <c r="Q1368" t="s">
        <v>33</v>
      </c>
      <c r="R1368" t="s">
        <v>558</v>
      </c>
      <c r="W1368" s="32">
        <v>-0.9</v>
      </c>
      <c r="X1368" t="s">
        <v>962</v>
      </c>
      <c r="Y1368" t="s">
        <v>930</v>
      </c>
      <c r="Z1368" t="s">
        <v>926</v>
      </c>
    </row>
    <row r="1369" spans="1:26" x14ac:dyDescent="0.3">
      <c r="A1369" t="s">
        <v>26</v>
      </c>
      <c r="B1369" t="s">
        <v>27</v>
      </c>
      <c r="C1369" s="31">
        <v>2020</v>
      </c>
      <c r="D1369" s="31">
        <v>6</v>
      </c>
      <c r="E1369" t="s">
        <v>921</v>
      </c>
      <c r="F1369" t="s">
        <v>961</v>
      </c>
      <c r="G1369" s="30">
        <v>43803</v>
      </c>
      <c r="H1369" s="30">
        <v>43803</v>
      </c>
      <c r="I1369" s="31">
        <v>134</v>
      </c>
      <c r="J1369" t="s">
        <v>44</v>
      </c>
      <c r="L1369" t="s">
        <v>54</v>
      </c>
      <c r="M1369" t="s">
        <v>38</v>
      </c>
      <c r="P1369" t="s">
        <v>26</v>
      </c>
      <c r="Q1369" t="s">
        <v>33</v>
      </c>
      <c r="R1369" t="s">
        <v>558</v>
      </c>
      <c r="W1369" s="32">
        <v>-0.9</v>
      </c>
      <c r="X1369" t="s">
        <v>962</v>
      </c>
      <c r="Y1369" t="s">
        <v>930</v>
      </c>
      <c r="Z1369" t="s">
        <v>926</v>
      </c>
    </row>
    <row r="1370" spans="1:26" x14ac:dyDescent="0.3">
      <c r="A1370" t="s">
        <v>26</v>
      </c>
      <c r="B1370" t="s">
        <v>27</v>
      </c>
      <c r="C1370" s="31">
        <v>2020</v>
      </c>
      <c r="D1370" s="31">
        <v>6</v>
      </c>
      <c r="E1370" t="s">
        <v>921</v>
      </c>
      <c r="F1370" t="s">
        <v>961</v>
      </c>
      <c r="G1370" s="30">
        <v>43803</v>
      </c>
      <c r="H1370" s="30">
        <v>43803</v>
      </c>
      <c r="I1370" s="31">
        <v>144</v>
      </c>
      <c r="J1370" t="s">
        <v>44</v>
      </c>
      <c r="L1370" t="s">
        <v>54</v>
      </c>
      <c r="M1370" t="s">
        <v>38</v>
      </c>
      <c r="P1370" t="s">
        <v>26</v>
      </c>
      <c r="Q1370" t="s">
        <v>33</v>
      </c>
      <c r="R1370" t="s">
        <v>558</v>
      </c>
      <c r="W1370" s="32">
        <v>-0.9</v>
      </c>
      <c r="X1370" t="s">
        <v>962</v>
      </c>
      <c r="Y1370" t="s">
        <v>930</v>
      </c>
      <c r="Z1370" t="s">
        <v>926</v>
      </c>
    </row>
    <row r="1371" spans="1:26" x14ac:dyDescent="0.3">
      <c r="A1371" t="s">
        <v>26</v>
      </c>
      <c r="B1371" t="s">
        <v>27</v>
      </c>
      <c r="C1371" s="31">
        <v>2020</v>
      </c>
      <c r="D1371" s="31">
        <v>6</v>
      </c>
      <c r="E1371" t="s">
        <v>921</v>
      </c>
      <c r="F1371" t="s">
        <v>961</v>
      </c>
      <c r="G1371" s="30">
        <v>43803</v>
      </c>
      <c r="H1371" s="30">
        <v>43803</v>
      </c>
      <c r="I1371" s="31">
        <v>154</v>
      </c>
      <c r="J1371" t="s">
        <v>44</v>
      </c>
      <c r="L1371" t="s">
        <v>54</v>
      </c>
      <c r="M1371" t="s">
        <v>38</v>
      </c>
      <c r="P1371" t="s">
        <v>26</v>
      </c>
      <c r="Q1371" t="s">
        <v>33</v>
      </c>
      <c r="R1371" t="s">
        <v>558</v>
      </c>
      <c r="W1371" s="32">
        <v>-3</v>
      </c>
      <c r="X1371" t="s">
        <v>962</v>
      </c>
      <c r="Y1371" t="s">
        <v>930</v>
      </c>
      <c r="Z1371" t="s">
        <v>926</v>
      </c>
    </row>
    <row r="1372" spans="1:26" x14ac:dyDescent="0.3">
      <c r="A1372" t="s">
        <v>26</v>
      </c>
      <c r="B1372" t="s">
        <v>27</v>
      </c>
      <c r="C1372" s="31">
        <v>2020</v>
      </c>
      <c r="D1372" s="31">
        <v>6</v>
      </c>
      <c r="E1372" t="s">
        <v>921</v>
      </c>
      <c r="F1372" t="s">
        <v>961</v>
      </c>
      <c r="G1372" s="30">
        <v>43803</v>
      </c>
      <c r="H1372" s="30">
        <v>43803</v>
      </c>
      <c r="I1372" s="31">
        <v>164</v>
      </c>
      <c r="J1372" t="s">
        <v>44</v>
      </c>
      <c r="L1372" t="s">
        <v>54</v>
      </c>
      <c r="M1372" t="s">
        <v>38</v>
      </c>
      <c r="P1372" t="s">
        <v>26</v>
      </c>
      <c r="Q1372" t="s">
        <v>33</v>
      </c>
      <c r="R1372" t="s">
        <v>558</v>
      </c>
      <c r="W1372" s="32">
        <v>-3</v>
      </c>
      <c r="X1372" t="s">
        <v>962</v>
      </c>
      <c r="Y1372" t="s">
        <v>930</v>
      </c>
      <c r="Z1372" t="s">
        <v>926</v>
      </c>
    </row>
    <row r="1373" spans="1:26" x14ac:dyDescent="0.3">
      <c r="A1373" t="s">
        <v>26</v>
      </c>
      <c r="B1373" t="s">
        <v>27</v>
      </c>
      <c r="C1373" s="31">
        <v>2020</v>
      </c>
      <c r="D1373" s="31">
        <v>6</v>
      </c>
      <c r="E1373" t="s">
        <v>921</v>
      </c>
      <c r="F1373" t="s">
        <v>961</v>
      </c>
      <c r="G1373" s="30">
        <v>43803</v>
      </c>
      <c r="H1373" s="30">
        <v>43803</v>
      </c>
      <c r="I1373" s="31">
        <v>174</v>
      </c>
      <c r="J1373" t="s">
        <v>44</v>
      </c>
      <c r="L1373" t="s">
        <v>54</v>
      </c>
      <c r="M1373" t="s">
        <v>38</v>
      </c>
      <c r="P1373" t="s">
        <v>26</v>
      </c>
      <c r="Q1373" t="s">
        <v>33</v>
      </c>
      <c r="R1373" t="s">
        <v>558</v>
      </c>
      <c r="W1373" s="32">
        <v>-3.81</v>
      </c>
      <c r="X1373" t="s">
        <v>962</v>
      </c>
      <c r="Y1373" t="s">
        <v>930</v>
      </c>
      <c r="Z1373" t="s">
        <v>926</v>
      </c>
    </row>
    <row r="1374" spans="1:26" x14ac:dyDescent="0.3">
      <c r="A1374" t="s">
        <v>26</v>
      </c>
      <c r="B1374" t="s">
        <v>27</v>
      </c>
      <c r="C1374" s="31">
        <v>2020</v>
      </c>
      <c r="D1374" s="31">
        <v>6</v>
      </c>
      <c r="E1374" t="s">
        <v>921</v>
      </c>
      <c r="F1374" t="s">
        <v>961</v>
      </c>
      <c r="G1374" s="30">
        <v>43803</v>
      </c>
      <c r="H1374" s="30">
        <v>43803</v>
      </c>
      <c r="I1374" s="31">
        <v>184</v>
      </c>
      <c r="J1374" t="s">
        <v>44</v>
      </c>
      <c r="L1374" t="s">
        <v>54</v>
      </c>
      <c r="M1374" t="s">
        <v>38</v>
      </c>
      <c r="P1374" t="s">
        <v>26</v>
      </c>
      <c r="Q1374" t="s">
        <v>33</v>
      </c>
      <c r="R1374" t="s">
        <v>558</v>
      </c>
      <c r="W1374" s="32">
        <v>-0.41</v>
      </c>
      <c r="X1374" t="s">
        <v>962</v>
      </c>
      <c r="Y1374" t="s">
        <v>930</v>
      </c>
      <c r="Z1374" t="s">
        <v>926</v>
      </c>
    </row>
    <row r="1375" spans="1:26" x14ac:dyDescent="0.3">
      <c r="A1375" t="s">
        <v>26</v>
      </c>
      <c r="B1375" t="s">
        <v>27</v>
      </c>
      <c r="C1375" s="31">
        <v>2020</v>
      </c>
      <c r="D1375" s="31">
        <v>6</v>
      </c>
      <c r="E1375" t="s">
        <v>921</v>
      </c>
      <c r="F1375" t="s">
        <v>961</v>
      </c>
      <c r="G1375" s="30">
        <v>43803</v>
      </c>
      <c r="H1375" s="30">
        <v>43803</v>
      </c>
      <c r="I1375" s="31">
        <v>194</v>
      </c>
      <c r="J1375" t="s">
        <v>44</v>
      </c>
      <c r="L1375" t="s">
        <v>54</v>
      </c>
      <c r="M1375" t="s">
        <v>38</v>
      </c>
      <c r="P1375" t="s">
        <v>26</v>
      </c>
      <c r="Q1375" t="s">
        <v>33</v>
      </c>
      <c r="R1375" t="s">
        <v>558</v>
      </c>
      <c r="W1375" s="32">
        <v>-0.41</v>
      </c>
      <c r="X1375" t="s">
        <v>962</v>
      </c>
      <c r="Y1375" t="s">
        <v>930</v>
      </c>
      <c r="Z1375" t="s">
        <v>926</v>
      </c>
    </row>
    <row r="1376" spans="1:26" x14ac:dyDescent="0.3">
      <c r="A1376" t="s">
        <v>26</v>
      </c>
      <c r="B1376" t="s">
        <v>27</v>
      </c>
      <c r="C1376" s="31">
        <v>2020</v>
      </c>
      <c r="D1376" s="31">
        <v>6</v>
      </c>
      <c r="E1376" t="s">
        <v>921</v>
      </c>
      <c r="F1376" t="s">
        <v>961</v>
      </c>
      <c r="G1376" s="30">
        <v>43803</v>
      </c>
      <c r="H1376" s="30">
        <v>43803</v>
      </c>
      <c r="I1376" s="31">
        <v>204</v>
      </c>
      <c r="J1376" t="s">
        <v>44</v>
      </c>
      <c r="L1376" t="s">
        <v>54</v>
      </c>
      <c r="M1376" t="s">
        <v>38</v>
      </c>
      <c r="P1376" t="s">
        <v>26</v>
      </c>
      <c r="Q1376" t="s">
        <v>33</v>
      </c>
      <c r="R1376" t="s">
        <v>558</v>
      </c>
      <c r="W1376" s="32">
        <v>-0.53</v>
      </c>
      <c r="X1376" t="s">
        <v>962</v>
      </c>
      <c r="Y1376" t="s">
        <v>930</v>
      </c>
      <c r="Z1376" t="s">
        <v>926</v>
      </c>
    </row>
    <row r="1377" spans="1:26" x14ac:dyDescent="0.3">
      <c r="A1377" t="s">
        <v>26</v>
      </c>
      <c r="B1377" t="s">
        <v>27</v>
      </c>
      <c r="C1377" s="31">
        <v>2020</v>
      </c>
      <c r="D1377" s="31">
        <v>6</v>
      </c>
      <c r="E1377" t="s">
        <v>921</v>
      </c>
      <c r="F1377" t="s">
        <v>968</v>
      </c>
      <c r="G1377" s="30">
        <v>43804</v>
      </c>
      <c r="H1377" s="30">
        <v>43804</v>
      </c>
      <c r="I1377" s="31">
        <v>23</v>
      </c>
      <c r="J1377" t="s">
        <v>44</v>
      </c>
      <c r="L1377" t="s">
        <v>54</v>
      </c>
      <c r="M1377" t="s">
        <v>38</v>
      </c>
      <c r="P1377" t="s">
        <v>26</v>
      </c>
      <c r="Q1377" t="s">
        <v>33</v>
      </c>
      <c r="R1377" t="s">
        <v>558</v>
      </c>
      <c r="W1377" s="32">
        <v>1.26</v>
      </c>
      <c r="X1377" t="s">
        <v>962</v>
      </c>
      <c r="Y1377" t="s">
        <v>930</v>
      </c>
      <c r="Z1377" t="s">
        <v>937</v>
      </c>
    </row>
    <row r="1378" spans="1:26" x14ac:dyDescent="0.3">
      <c r="A1378" t="s">
        <v>26</v>
      </c>
      <c r="B1378" t="s">
        <v>27</v>
      </c>
      <c r="C1378" s="31">
        <v>2020</v>
      </c>
      <c r="D1378" s="31">
        <v>6</v>
      </c>
      <c r="E1378" t="s">
        <v>921</v>
      </c>
      <c r="F1378" t="s">
        <v>968</v>
      </c>
      <c r="G1378" s="30">
        <v>43804</v>
      </c>
      <c r="H1378" s="30">
        <v>43804</v>
      </c>
      <c r="I1378" s="31">
        <v>33</v>
      </c>
      <c r="J1378" t="s">
        <v>44</v>
      </c>
      <c r="L1378" t="s">
        <v>54</v>
      </c>
      <c r="M1378" t="s">
        <v>38</v>
      </c>
      <c r="P1378" t="s">
        <v>26</v>
      </c>
      <c r="Q1378" t="s">
        <v>33</v>
      </c>
      <c r="R1378" t="s">
        <v>558</v>
      </c>
      <c r="W1378" s="32">
        <v>0.11</v>
      </c>
      <c r="X1378" t="s">
        <v>962</v>
      </c>
      <c r="Y1378" t="s">
        <v>930</v>
      </c>
      <c r="Z1378" t="s">
        <v>937</v>
      </c>
    </row>
    <row r="1379" spans="1:26" x14ac:dyDescent="0.3">
      <c r="A1379" t="s">
        <v>26</v>
      </c>
      <c r="B1379" t="s">
        <v>27</v>
      </c>
      <c r="C1379" s="31">
        <v>2020</v>
      </c>
      <c r="D1379" s="31">
        <v>6</v>
      </c>
      <c r="E1379" t="s">
        <v>921</v>
      </c>
      <c r="F1379" t="s">
        <v>968</v>
      </c>
      <c r="G1379" s="30">
        <v>43804</v>
      </c>
      <c r="H1379" s="30">
        <v>43804</v>
      </c>
      <c r="I1379" s="31">
        <v>43</v>
      </c>
      <c r="J1379" t="s">
        <v>44</v>
      </c>
      <c r="L1379" t="s">
        <v>54</v>
      </c>
      <c r="M1379" t="s">
        <v>38</v>
      </c>
      <c r="P1379" t="s">
        <v>26</v>
      </c>
      <c r="Q1379" t="s">
        <v>33</v>
      </c>
      <c r="R1379" t="s">
        <v>558</v>
      </c>
      <c r="W1379" s="32">
        <v>1.29</v>
      </c>
      <c r="X1379" t="s">
        <v>962</v>
      </c>
      <c r="Y1379" t="s">
        <v>930</v>
      </c>
      <c r="Z1379" t="s">
        <v>937</v>
      </c>
    </row>
    <row r="1380" spans="1:26" x14ac:dyDescent="0.3">
      <c r="A1380" t="s">
        <v>26</v>
      </c>
      <c r="B1380" t="s">
        <v>27</v>
      </c>
      <c r="C1380" s="31">
        <v>2020</v>
      </c>
      <c r="D1380" s="31">
        <v>6</v>
      </c>
      <c r="E1380" t="s">
        <v>921</v>
      </c>
      <c r="F1380" t="s">
        <v>968</v>
      </c>
      <c r="G1380" s="30">
        <v>43804</v>
      </c>
      <c r="H1380" s="30">
        <v>43804</v>
      </c>
      <c r="I1380" s="31">
        <v>53</v>
      </c>
      <c r="J1380" t="s">
        <v>44</v>
      </c>
      <c r="L1380" t="s">
        <v>54</v>
      </c>
      <c r="M1380" t="s">
        <v>38</v>
      </c>
      <c r="P1380" t="s">
        <v>26</v>
      </c>
      <c r="Q1380" t="s">
        <v>33</v>
      </c>
      <c r="R1380" t="s">
        <v>558</v>
      </c>
      <c r="W1380" s="32">
        <v>1.29</v>
      </c>
      <c r="X1380" t="s">
        <v>962</v>
      </c>
      <c r="Y1380" t="s">
        <v>930</v>
      </c>
      <c r="Z1380" t="s">
        <v>937</v>
      </c>
    </row>
    <row r="1381" spans="1:26" x14ac:dyDescent="0.3">
      <c r="A1381" t="s">
        <v>26</v>
      </c>
      <c r="B1381" t="s">
        <v>27</v>
      </c>
      <c r="C1381" s="31">
        <v>2020</v>
      </c>
      <c r="D1381" s="31">
        <v>6</v>
      </c>
      <c r="E1381" t="s">
        <v>921</v>
      </c>
      <c r="F1381" t="s">
        <v>968</v>
      </c>
      <c r="G1381" s="30">
        <v>43804</v>
      </c>
      <c r="H1381" s="30">
        <v>43804</v>
      </c>
      <c r="I1381" s="31">
        <v>63</v>
      </c>
      <c r="J1381" t="s">
        <v>44</v>
      </c>
      <c r="L1381" t="s">
        <v>54</v>
      </c>
      <c r="M1381" t="s">
        <v>38</v>
      </c>
      <c r="P1381" t="s">
        <v>26</v>
      </c>
      <c r="Q1381" t="s">
        <v>33</v>
      </c>
      <c r="R1381" t="s">
        <v>558</v>
      </c>
      <c r="W1381" s="32">
        <v>1.53</v>
      </c>
      <c r="X1381" t="s">
        <v>962</v>
      </c>
      <c r="Y1381" t="s">
        <v>930</v>
      </c>
      <c r="Z1381" t="s">
        <v>937</v>
      </c>
    </row>
    <row r="1382" spans="1:26" x14ac:dyDescent="0.3">
      <c r="A1382" t="s">
        <v>26</v>
      </c>
      <c r="B1382" t="s">
        <v>27</v>
      </c>
      <c r="C1382" s="31">
        <v>2020</v>
      </c>
      <c r="D1382" s="31">
        <v>6</v>
      </c>
      <c r="E1382" t="s">
        <v>921</v>
      </c>
      <c r="F1382" t="s">
        <v>968</v>
      </c>
      <c r="G1382" s="30">
        <v>43804</v>
      </c>
      <c r="H1382" s="30">
        <v>43804</v>
      </c>
      <c r="I1382" s="31">
        <v>73</v>
      </c>
      <c r="J1382" t="s">
        <v>44</v>
      </c>
      <c r="L1382" t="s">
        <v>54</v>
      </c>
      <c r="M1382" t="s">
        <v>38</v>
      </c>
      <c r="P1382" t="s">
        <v>26</v>
      </c>
      <c r="Q1382" t="s">
        <v>33</v>
      </c>
      <c r="R1382" t="s">
        <v>558</v>
      </c>
      <c r="W1382" s="32">
        <v>0.15</v>
      </c>
      <c r="X1382" t="s">
        <v>962</v>
      </c>
      <c r="Y1382" t="s">
        <v>930</v>
      </c>
      <c r="Z1382" t="s">
        <v>937</v>
      </c>
    </row>
    <row r="1383" spans="1:26" x14ac:dyDescent="0.3">
      <c r="A1383" t="s">
        <v>26</v>
      </c>
      <c r="B1383" t="s">
        <v>27</v>
      </c>
      <c r="C1383" s="31">
        <v>2020</v>
      </c>
      <c r="D1383" s="31">
        <v>6</v>
      </c>
      <c r="E1383" t="s">
        <v>921</v>
      </c>
      <c r="F1383" t="s">
        <v>968</v>
      </c>
      <c r="G1383" s="30">
        <v>43804</v>
      </c>
      <c r="H1383" s="30">
        <v>43804</v>
      </c>
      <c r="I1383" s="31">
        <v>83</v>
      </c>
      <c r="J1383" t="s">
        <v>44</v>
      </c>
      <c r="L1383" t="s">
        <v>54</v>
      </c>
      <c r="M1383" t="s">
        <v>38</v>
      </c>
      <c r="P1383" t="s">
        <v>26</v>
      </c>
      <c r="Q1383" t="s">
        <v>33</v>
      </c>
      <c r="R1383" t="s">
        <v>558</v>
      </c>
      <c r="W1383" s="32">
        <v>1.29</v>
      </c>
      <c r="X1383" t="s">
        <v>962</v>
      </c>
      <c r="Y1383" t="s">
        <v>930</v>
      </c>
      <c r="Z1383" t="s">
        <v>937</v>
      </c>
    </row>
    <row r="1384" spans="1:26" x14ac:dyDescent="0.3">
      <c r="A1384" t="s">
        <v>26</v>
      </c>
      <c r="B1384" t="s">
        <v>27</v>
      </c>
      <c r="C1384" s="31">
        <v>2020</v>
      </c>
      <c r="D1384" s="31">
        <v>6</v>
      </c>
      <c r="E1384" t="s">
        <v>921</v>
      </c>
      <c r="F1384" t="s">
        <v>968</v>
      </c>
      <c r="G1384" s="30">
        <v>43804</v>
      </c>
      <c r="H1384" s="30">
        <v>43804</v>
      </c>
      <c r="I1384" s="31">
        <v>93</v>
      </c>
      <c r="J1384" t="s">
        <v>44</v>
      </c>
      <c r="L1384" t="s">
        <v>54</v>
      </c>
      <c r="M1384" t="s">
        <v>38</v>
      </c>
      <c r="P1384" t="s">
        <v>26</v>
      </c>
      <c r="Q1384" t="s">
        <v>33</v>
      </c>
      <c r="R1384" t="s">
        <v>558</v>
      </c>
      <c r="W1384" s="32">
        <v>1.26</v>
      </c>
      <c r="X1384" t="s">
        <v>962</v>
      </c>
      <c r="Y1384" t="s">
        <v>930</v>
      </c>
      <c r="Z1384" t="s">
        <v>937</v>
      </c>
    </row>
    <row r="1385" spans="1:26" x14ac:dyDescent="0.3">
      <c r="A1385" t="s">
        <v>26</v>
      </c>
      <c r="B1385" t="s">
        <v>27</v>
      </c>
      <c r="C1385" s="31">
        <v>2020</v>
      </c>
      <c r="D1385" s="31">
        <v>6</v>
      </c>
      <c r="E1385" t="s">
        <v>921</v>
      </c>
      <c r="F1385" t="s">
        <v>968</v>
      </c>
      <c r="G1385" s="30">
        <v>43804</v>
      </c>
      <c r="H1385" s="30">
        <v>43804</v>
      </c>
      <c r="I1385" s="31">
        <v>103</v>
      </c>
      <c r="J1385" t="s">
        <v>44</v>
      </c>
      <c r="L1385" t="s">
        <v>54</v>
      </c>
      <c r="M1385" t="s">
        <v>38</v>
      </c>
      <c r="P1385" t="s">
        <v>26</v>
      </c>
      <c r="Q1385" t="s">
        <v>33</v>
      </c>
      <c r="R1385" t="s">
        <v>558</v>
      </c>
      <c r="W1385" s="32">
        <v>3.27</v>
      </c>
      <c r="X1385" t="s">
        <v>962</v>
      </c>
      <c r="Y1385" t="s">
        <v>930</v>
      </c>
      <c r="Z1385" t="s">
        <v>937</v>
      </c>
    </row>
    <row r="1386" spans="1:26" x14ac:dyDescent="0.3">
      <c r="A1386" t="s">
        <v>26</v>
      </c>
      <c r="B1386" t="s">
        <v>27</v>
      </c>
      <c r="C1386" s="31">
        <v>2020</v>
      </c>
      <c r="D1386" s="31">
        <v>6</v>
      </c>
      <c r="E1386" t="s">
        <v>921</v>
      </c>
      <c r="F1386" t="s">
        <v>968</v>
      </c>
      <c r="G1386" s="30">
        <v>43804</v>
      </c>
      <c r="H1386" s="30">
        <v>43804</v>
      </c>
      <c r="I1386" s="31">
        <v>113</v>
      </c>
      <c r="J1386" t="s">
        <v>44</v>
      </c>
      <c r="L1386" t="s">
        <v>54</v>
      </c>
      <c r="M1386" t="s">
        <v>38</v>
      </c>
      <c r="P1386" t="s">
        <v>26</v>
      </c>
      <c r="Q1386" t="s">
        <v>33</v>
      </c>
      <c r="R1386" t="s">
        <v>558</v>
      </c>
      <c r="W1386" s="32">
        <v>0.39</v>
      </c>
      <c r="X1386" t="s">
        <v>962</v>
      </c>
      <c r="Y1386" t="s">
        <v>930</v>
      </c>
      <c r="Z1386" t="s">
        <v>937</v>
      </c>
    </row>
    <row r="1387" spans="1:26" x14ac:dyDescent="0.3">
      <c r="A1387" t="s">
        <v>26</v>
      </c>
      <c r="B1387" t="s">
        <v>27</v>
      </c>
      <c r="C1387" s="31">
        <v>2020</v>
      </c>
      <c r="D1387" s="31">
        <v>6</v>
      </c>
      <c r="E1387" t="s">
        <v>921</v>
      </c>
      <c r="F1387" t="s">
        <v>968</v>
      </c>
      <c r="G1387" s="30">
        <v>43804</v>
      </c>
      <c r="H1387" s="30">
        <v>43804</v>
      </c>
      <c r="I1387" s="31">
        <v>123</v>
      </c>
      <c r="J1387" t="s">
        <v>44</v>
      </c>
      <c r="L1387" t="s">
        <v>54</v>
      </c>
      <c r="M1387" t="s">
        <v>38</v>
      </c>
      <c r="P1387" t="s">
        <v>26</v>
      </c>
      <c r="Q1387" t="s">
        <v>33</v>
      </c>
      <c r="R1387" t="s">
        <v>558</v>
      </c>
      <c r="W1387" s="32">
        <v>0.9</v>
      </c>
      <c r="X1387" t="s">
        <v>962</v>
      </c>
      <c r="Y1387" t="s">
        <v>930</v>
      </c>
      <c r="Z1387" t="s">
        <v>937</v>
      </c>
    </row>
    <row r="1388" spans="1:26" x14ac:dyDescent="0.3">
      <c r="A1388" t="s">
        <v>26</v>
      </c>
      <c r="B1388" t="s">
        <v>27</v>
      </c>
      <c r="C1388" s="31">
        <v>2020</v>
      </c>
      <c r="D1388" s="31">
        <v>6</v>
      </c>
      <c r="E1388" t="s">
        <v>921</v>
      </c>
      <c r="F1388" t="s">
        <v>968</v>
      </c>
      <c r="G1388" s="30">
        <v>43804</v>
      </c>
      <c r="H1388" s="30">
        <v>43804</v>
      </c>
      <c r="I1388" s="31">
        <v>133</v>
      </c>
      <c r="J1388" t="s">
        <v>44</v>
      </c>
      <c r="L1388" t="s">
        <v>54</v>
      </c>
      <c r="M1388" t="s">
        <v>38</v>
      </c>
      <c r="P1388" t="s">
        <v>26</v>
      </c>
      <c r="Q1388" t="s">
        <v>33</v>
      </c>
      <c r="R1388" t="s">
        <v>558</v>
      </c>
      <c r="W1388" s="32">
        <v>0.9</v>
      </c>
      <c r="X1388" t="s">
        <v>962</v>
      </c>
      <c r="Y1388" t="s">
        <v>930</v>
      </c>
      <c r="Z1388" t="s">
        <v>937</v>
      </c>
    </row>
    <row r="1389" spans="1:26" x14ac:dyDescent="0.3">
      <c r="A1389" t="s">
        <v>26</v>
      </c>
      <c r="B1389" t="s">
        <v>27</v>
      </c>
      <c r="C1389" s="31">
        <v>2020</v>
      </c>
      <c r="D1389" s="31">
        <v>6</v>
      </c>
      <c r="E1389" t="s">
        <v>921</v>
      </c>
      <c r="F1389" t="s">
        <v>968</v>
      </c>
      <c r="G1389" s="30">
        <v>43804</v>
      </c>
      <c r="H1389" s="30">
        <v>43804</v>
      </c>
      <c r="I1389" s="31">
        <v>143</v>
      </c>
      <c r="J1389" t="s">
        <v>44</v>
      </c>
      <c r="L1389" t="s">
        <v>54</v>
      </c>
      <c r="M1389" t="s">
        <v>38</v>
      </c>
      <c r="P1389" t="s">
        <v>26</v>
      </c>
      <c r="Q1389" t="s">
        <v>33</v>
      </c>
      <c r="R1389" t="s">
        <v>558</v>
      </c>
      <c r="W1389" s="32">
        <v>0.9</v>
      </c>
      <c r="X1389" t="s">
        <v>962</v>
      </c>
      <c r="Y1389" t="s">
        <v>930</v>
      </c>
      <c r="Z1389" t="s">
        <v>937</v>
      </c>
    </row>
    <row r="1390" spans="1:26" x14ac:dyDescent="0.3">
      <c r="A1390" t="s">
        <v>26</v>
      </c>
      <c r="B1390" t="s">
        <v>27</v>
      </c>
      <c r="C1390" s="31">
        <v>2020</v>
      </c>
      <c r="D1390" s="31">
        <v>6</v>
      </c>
      <c r="E1390" t="s">
        <v>921</v>
      </c>
      <c r="F1390" t="s">
        <v>968</v>
      </c>
      <c r="G1390" s="30">
        <v>43804</v>
      </c>
      <c r="H1390" s="30">
        <v>43804</v>
      </c>
      <c r="I1390" s="31">
        <v>153</v>
      </c>
      <c r="J1390" t="s">
        <v>44</v>
      </c>
      <c r="L1390" t="s">
        <v>54</v>
      </c>
      <c r="M1390" t="s">
        <v>38</v>
      </c>
      <c r="P1390" t="s">
        <v>26</v>
      </c>
      <c r="Q1390" t="s">
        <v>33</v>
      </c>
      <c r="R1390" t="s">
        <v>558</v>
      </c>
      <c r="W1390" s="32">
        <v>3</v>
      </c>
      <c r="X1390" t="s">
        <v>962</v>
      </c>
      <c r="Y1390" t="s">
        <v>930</v>
      </c>
      <c r="Z1390" t="s">
        <v>937</v>
      </c>
    </row>
    <row r="1391" spans="1:26" x14ac:dyDescent="0.3">
      <c r="A1391" t="s">
        <v>26</v>
      </c>
      <c r="B1391" t="s">
        <v>27</v>
      </c>
      <c r="C1391" s="31">
        <v>2020</v>
      </c>
      <c r="D1391" s="31">
        <v>6</v>
      </c>
      <c r="E1391" t="s">
        <v>921</v>
      </c>
      <c r="F1391" t="s">
        <v>968</v>
      </c>
      <c r="G1391" s="30">
        <v>43804</v>
      </c>
      <c r="H1391" s="30">
        <v>43804</v>
      </c>
      <c r="I1391" s="31">
        <v>163</v>
      </c>
      <c r="J1391" t="s">
        <v>44</v>
      </c>
      <c r="L1391" t="s">
        <v>54</v>
      </c>
      <c r="M1391" t="s">
        <v>38</v>
      </c>
      <c r="P1391" t="s">
        <v>26</v>
      </c>
      <c r="Q1391" t="s">
        <v>33</v>
      </c>
      <c r="R1391" t="s">
        <v>558</v>
      </c>
      <c r="W1391" s="32">
        <v>3</v>
      </c>
      <c r="X1391" t="s">
        <v>962</v>
      </c>
      <c r="Y1391" t="s">
        <v>930</v>
      </c>
      <c r="Z1391" t="s">
        <v>937</v>
      </c>
    </row>
    <row r="1392" spans="1:26" x14ac:dyDescent="0.3">
      <c r="A1392" t="s">
        <v>26</v>
      </c>
      <c r="B1392" t="s">
        <v>27</v>
      </c>
      <c r="C1392" s="31">
        <v>2020</v>
      </c>
      <c r="D1392" s="31">
        <v>6</v>
      </c>
      <c r="E1392" t="s">
        <v>921</v>
      </c>
      <c r="F1392" t="s">
        <v>968</v>
      </c>
      <c r="G1392" s="30">
        <v>43804</v>
      </c>
      <c r="H1392" s="30">
        <v>43804</v>
      </c>
      <c r="I1392" s="31">
        <v>173</v>
      </c>
      <c r="J1392" t="s">
        <v>44</v>
      </c>
      <c r="L1392" t="s">
        <v>54</v>
      </c>
      <c r="M1392" t="s">
        <v>38</v>
      </c>
      <c r="P1392" t="s">
        <v>26</v>
      </c>
      <c r="Q1392" t="s">
        <v>33</v>
      </c>
      <c r="R1392" t="s">
        <v>558</v>
      </c>
      <c r="W1392" s="32">
        <v>3.81</v>
      </c>
      <c r="X1392" t="s">
        <v>962</v>
      </c>
      <c r="Y1392" t="s">
        <v>930</v>
      </c>
      <c r="Z1392" t="s">
        <v>937</v>
      </c>
    </row>
    <row r="1393" spans="1:26" x14ac:dyDescent="0.3">
      <c r="A1393" t="s">
        <v>26</v>
      </c>
      <c r="B1393" t="s">
        <v>27</v>
      </c>
      <c r="C1393" s="31">
        <v>2020</v>
      </c>
      <c r="D1393" s="31">
        <v>6</v>
      </c>
      <c r="E1393" t="s">
        <v>921</v>
      </c>
      <c r="F1393" t="s">
        <v>968</v>
      </c>
      <c r="G1393" s="30">
        <v>43804</v>
      </c>
      <c r="H1393" s="30">
        <v>43804</v>
      </c>
      <c r="I1393" s="31">
        <v>183</v>
      </c>
      <c r="J1393" t="s">
        <v>44</v>
      </c>
      <c r="L1393" t="s">
        <v>54</v>
      </c>
      <c r="M1393" t="s">
        <v>38</v>
      </c>
      <c r="P1393" t="s">
        <v>26</v>
      </c>
      <c r="Q1393" t="s">
        <v>33</v>
      </c>
      <c r="R1393" t="s">
        <v>558</v>
      </c>
      <c r="W1393" s="32">
        <v>0.41</v>
      </c>
      <c r="X1393" t="s">
        <v>962</v>
      </c>
      <c r="Y1393" t="s">
        <v>930</v>
      </c>
      <c r="Z1393" t="s">
        <v>937</v>
      </c>
    </row>
    <row r="1394" spans="1:26" x14ac:dyDescent="0.3">
      <c r="A1394" t="s">
        <v>26</v>
      </c>
      <c r="B1394" t="s">
        <v>27</v>
      </c>
      <c r="C1394" s="31">
        <v>2020</v>
      </c>
      <c r="D1394" s="31">
        <v>6</v>
      </c>
      <c r="E1394" t="s">
        <v>921</v>
      </c>
      <c r="F1394" t="s">
        <v>968</v>
      </c>
      <c r="G1394" s="30">
        <v>43804</v>
      </c>
      <c r="H1394" s="30">
        <v>43804</v>
      </c>
      <c r="I1394" s="31">
        <v>193</v>
      </c>
      <c r="J1394" t="s">
        <v>44</v>
      </c>
      <c r="L1394" t="s">
        <v>54</v>
      </c>
      <c r="M1394" t="s">
        <v>38</v>
      </c>
      <c r="P1394" t="s">
        <v>26</v>
      </c>
      <c r="Q1394" t="s">
        <v>33</v>
      </c>
      <c r="R1394" t="s">
        <v>558</v>
      </c>
      <c r="W1394" s="32">
        <v>0.41</v>
      </c>
      <c r="X1394" t="s">
        <v>962</v>
      </c>
      <c r="Y1394" t="s">
        <v>930</v>
      </c>
      <c r="Z1394" t="s">
        <v>937</v>
      </c>
    </row>
    <row r="1395" spans="1:26" x14ac:dyDescent="0.3">
      <c r="A1395" t="s">
        <v>26</v>
      </c>
      <c r="B1395" t="s">
        <v>27</v>
      </c>
      <c r="C1395" s="31">
        <v>2020</v>
      </c>
      <c r="D1395" s="31">
        <v>6</v>
      </c>
      <c r="E1395" t="s">
        <v>921</v>
      </c>
      <c r="F1395" t="s">
        <v>968</v>
      </c>
      <c r="G1395" s="30">
        <v>43804</v>
      </c>
      <c r="H1395" s="30">
        <v>43804</v>
      </c>
      <c r="I1395" s="31">
        <v>203</v>
      </c>
      <c r="J1395" t="s">
        <v>44</v>
      </c>
      <c r="L1395" t="s">
        <v>54</v>
      </c>
      <c r="M1395" t="s">
        <v>38</v>
      </c>
      <c r="P1395" t="s">
        <v>26</v>
      </c>
      <c r="Q1395" t="s">
        <v>33</v>
      </c>
      <c r="R1395" t="s">
        <v>558</v>
      </c>
      <c r="W1395" s="32">
        <v>0.53</v>
      </c>
      <c r="X1395" t="s">
        <v>962</v>
      </c>
      <c r="Y1395" t="s">
        <v>930</v>
      </c>
      <c r="Z1395" t="s">
        <v>937</v>
      </c>
    </row>
    <row r="1396" spans="1:26" x14ac:dyDescent="0.3">
      <c r="A1396" t="s">
        <v>26</v>
      </c>
      <c r="B1396" t="s">
        <v>27</v>
      </c>
      <c r="C1396" s="31">
        <v>2020</v>
      </c>
      <c r="D1396" s="31">
        <v>6</v>
      </c>
      <c r="E1396" t="s">
        <v>921</v>
      </c>
      <c r="F1396" t="s">
        <v>969</v>
      </c>
      <c r="G1396" s="30">
        <v>43805</v>
      </c>
      <c r="H1396" s="30">
        <v>43805</v>
      </c>
      <c r="I1396" s="31">
        <v>6</v>
      </c>
      <c r="J1396" t="s">
        <v>44</v>
      </c>
      <c r="L1396" t="s">
        <v>54</v>
      </c>
      <c r="M1396" t="s">
        <v>38</v>
      </c>
      <c r="P1396" t="s">
        <v>26</v>
      </c>
      <c r="Q1396" t="s">
        <v>33</v>
      </c>
      <c r="R1396" t="s">
        <v>558</v>
      </c>
      <c r="W1396" s="32">
        <v>-1.26</v>
      </c>
      <c r="X1396" t="s">
        <v>970</v>
      </c>
      <c r="Y1396" t="s">
        <v>930</v>
      </c>
      <c r="Z1396" t="s">
        <v>926</v>
      </c>
    </row>
    <row r="1397" spans="1:26" x14ac:dyDescent="0.3">
      <c r="A1397" t="s">
        <v>26</v>
      </c>
      <c r="B1397" t="s">
        <v>27</v>
      </c>
      <c r="C1397" s="31">
        <v>2020</v>
      </c>
      <c r="D1397" s="31">
        <v>6</v>
      </c>
      <c r="E1397" t="s">
        <v>921</v>
      </c>
      <c r="F1397" t="s">
        <v>969</v>
      </c>
      <c r="G1397" s="30">
        <v>43805</v>
      </c>
      <c r="H1397" s="30">
        <v>43805</v>
      </c>
      <c r="I1397" s="31">
        <v>16</v>
      </c>
      <c r="J1397" t="s">
        <v>44</v>
      </c>
      <c r="L1397" t="s">
        <v>54</v>
      </c>
      <c r="M1397" t="s">
        <v>38</v>
      </c>
      <c r="P1397" t="s">
        <v>26</v>
      </c>
      <c r="Q1397" t="s">
        <v>33</v>
      </c>
      <c r="R1397" t="s">
        <v>558</v>
      </c>
      <c r="W1397" s="32">
        <v>-36.979999999999997</v>
      </c>
      <c r="X1397" t="s">
        <v>970</v>
      </c>
      <c r="Y1397" t="s">
        <v>930</v>
      </c>
      <c r="Z1397" t="s">
        <v>926</v>
      </c>
    </row>
    <row r="1398" spans="1:26" x14ac:dyDescent="0.3">
      <c r="A1398" t="s">
        <v>26</v>
      </c>
      <c r="B1398" t="s">
        <v>27</v>
      </c>
      <c r="C1398" s="31">
        <v>2020</v>
      </c>
      <c r="D1398" s="31">
        <v>6</v>
      </c>
      <c r="E1398" t="s">
        <v>921</v>
      </c>
      <c r="F1398" t="s">
        <v>969</v>
      </c>
      <c r="G1398" s="30">
        <v>43805</v>
      </c>
      <c r="H1398" s="30">
        <v>43805</v>
      </c>
      <c r="I1398" s="31">
        <v>26</v>
      </c>
      <c r="J1398" t="s">
        <v>44</v>
      </c>
      <c r="L1398" t="s">
        <v>54</v>
      </c>
      <c r="M1398" t="s">
        <v>38</v>
      </c>
      <c r="P1398" t="s">
        <v>26</v>
      </c>
      <c r="Q1398" t="s">
        <v>33</v>
      </c>
      <c r="R1398" t="s">
        <v>558</v>
      </c>
      <c r="W1398" s="32">
        <v>-3.23</v>
      </c>
      <c r="X1398" t="s">
        <v>970</v>
      </c>
      <c r="Y1398" t="s">
        <v>930</v>
      </c>
      <c r="Z1398" t="s">
        <v>926</v>
      </c>
    </row>
    <row r="1399" spans="1:26" x14ac:dyDescent="0.3">
      <c r="A1399" t="s">
        <v>26</v>
      </c>
      <c r="B1399" t="s">
        <v>27</v>
      </c>
      <c r="C1399" s="31">
        <v>2020</v>
      </c>
      <c r="D1399" s="31">
        <v>6</v>
      </c>
      <c r="E1399" t="s">
        <v>921</v>
      </c>
      <c r="F1399" t="s">
        <v>969</v>
      </c>
      <c r="G1399" s="30">
        <v>43805</v>
      </c>
      <c r="H1399" s="30">
        <v>43805</v>
      </c>
      <c r="I1399" s="31">
        <v>36</v>
      </c>
      <c r="J1399" t="s">
        <v>44</v>
      </c>
      <c r="L1399" t="s">
        <v>54</v>
      </c>
      <c r="M1399" t="s">
        <v>38</v>
      </c>
      <c r="P1399" t="s">
        <v>26</v>
      </c>
      <c r="Q1399" t="s">
        <v>33</v>
      </c>
      <c r="R1399" t="s">
        <v>558</v>
      </c>
      <c r="W1399" s="32">
        <v>-36.979999999999997</v>
      </c>
      <c r="X1399" t="s">
        <v>970</v>
      </c>
      <c r="Y1399" t="s">
        <v>930</v>
      </c>
      <c r="Z1399" t="s">
        <v>926</v>
      </c>
    </row>
    <row r="1400" spans="1:26" x14ac:dyDescent="0.3">
      <c r="A1400" t="s">
        <v>26</v>
      </c>
      <c r="B1400" t="s">
        <v>27</v>
      </c>
      <c r="C1400" s="31">
        <v>2020</v>
      </c>
      <c r="D1400" s="31">
        <v>6</v>
      </c>
      <c r="E1400" t="s">
        <v>921</v>
      </c>
      <c r="F1400" t="s">
        <v>969</v>
      </c>
      <c r="G1400" s="30">
        <v>43805</v>
      </c>
      <c r="H1400" s="30">
        <v>43805</v>
      </c>
      <c r="I1400" s="31">
        <v>46</v>
      </c>
      <c r="J1400" t="s">
        <v>44</v>
      </c>
      <c r="L1400" t="s">
        <v>54</v>
      </c>
      <c r="M1400" t="s">
        <v>38</v>
      </c>
      <c r="P1400" t="s">
        <v>26</v>
      </c>
      <c r="Q1400" t="s">
        <v>33</v>
      </c>
      <c r="R1400" t="s">
        <v>558</v>
      </c>
      <c r="W1400" s="32">
        <v>-43.86</v>
      </c>
      <c r="X1400" t="s">
        <v>970</v>
      </c>
      <c r="Y1400" t="s">
        <v>930</v>
      </c>
      <c r="Z1400" t="s">
        <v>926</v>
      </c>
    </row>
    <row r="1401" spans="1:26" x14ac:dyDescent="0.3">
      <c r="A1401" t="s">
        <v>26</v>
      </c>
      <c r="B1401" t="s">
        <v>27</v>
      </c>
      <c r="C1401" s="31">
        <v>2020</v>
      </c>
      <c r="D1401" s="31">
        <v>6</v>
      </c>
      <c r="E1401" t="s">
        <v>921</v>
      </c>
      <c r="F1401" t="s">
        <v>969</v>
      </c>
      <c r="G1401" s="30">
        <v>43805</v>
      </c>
      <c r="H1401" s="30">
        <v>43805</v>
      </c>
      <c r="I1401" s="31">
        <v>56</v>
      </c>
      <c r="J1401" t="s">
        <v>44</v>
      </c>
      <c r="L1401" t="s">
        <v>54</v>
      </c>
      <c r="M1401" t="s">
        <v>38</v>
      </c>
      <c r="P1401" t="s">
        <v>26</v>
      </c>
      <c r="Q1401" t="s">
        <v>33</v>
      </c>
      <c r="R1401" t="s">
        <v>558</v>
      </c>
      <c r="W1401" s="32">
        <v>-36.979999999999997</v>
      </c>
      <c r="X1401" t="s">
        <v>970</v>
      </c>
      <c r="Y1401" t="s">
        <v>930</v>
      </c>
      <c r="Z1401" t="s">
        <v>926</v>
      </c>
    </row>
    <row r="1402" spans="1:26" x14ac:dyDescent="0.3">
      <c r="A1402" t="s">
        <v>26</v>
      </c>
      <c r="B1402" t="s">
        <v>27</v>
      </c>
      <c r="C1402" s="31">
        <v>2020</v>
      </c>
      <c r="D1402" s="31">
        <v>6</v>
      </c>
      <c r="E1402" t="s">
        <v>921</v>
      </c>
      <c r="F1402" t="s">
        <v>969</v>
      </c>
      <c r="G1402" s="30">
        <v>43805</v>
      </c>
      <c r="H1402" s="30">
        <v>43805</v>
      </c>
      <c r="I1402" s="31">
        <v>66</v>
      </c>
      <c r="J1402" t="s">
        <v>44</v>
      </c>
      <c r="L1402" t="s">
        <v>54</v>
      </c>
      <c r="M1402" t="s">
        <v>38</v>
      </c>
      <c r="P1402" t="s">
        <v>26</v>
      </c>
      <c r="Q1402" t="s">
        <v>33</v>
      </c>
      <c r="R1402" t="s">
        <v>558</v>
      </c>
      <c r="W1402" s="32">
        <v>-1.27</v>
      </c>
      <c r="X1402" t="s">
        <v>970</v>
      </c>
      <c r="Y1402" t="s">
        <v>930</v>
      </c>
      <c r="Z1402" t="s">
        <v>926</v>
      </c>
    </row>
    <row r="1403" spans="1:26" x14ac:dyDescent="0.3">
      <c r="A1403" t="s">
        <v>26</v>
      </c>
      <c r="B1403" t="s">
        <v>27</v>
      </c>
      <c r="C1403" s="31">
        <v>2020</v>
      </c>
      <c r="D1403" s="31">
        <v>6</v>
      </c>
      <c r="E1403" t="s">
        <v>921</v>
      </c>
      <c r="F1403" t="s">
        <v>969</v>
      </c>
      <c r="G1403" s="30">
        <v>43805</v>
      </c>
      <c r="H1403" s="30">
        <v>43805</v>
      </c>
      <c r="I1403" s="31">
        <v>76</v>
      </c>
      <c r="J1403" t="s">
        <v>44</v>
      </c>
      <c r="L1403" t="s">
        <v>54</v>
      </c>
      <c r="M1403" t="s">
        <v>38</v>
      </c>
      <c r="P1403" t="s">
        <v>26</v>
      </c>
      <c r="Q1403" t="s">
        <v>33</v>
      </c>
      <c r="R1403" t="s">
        <v>558</v>
      </c>
      <c r="W1403" s="32">
        <v>-4.3</v>
      </c>
      <c r="X1403" t="s">
        <v>970</v>
      </c>
      <c r="Y1403" t="s">
        <v>930</v>
      </c>
      <c r="Z1403" t="s">
        <v>926</v>
      </c>
    </row>
    <row r="1404" spans="1:26" x14ac:dyDescent="0.3">
      <c r="A1404" t="s">
        <v>26</v>
      </c>
      <c r="B1404" t="s">
        <v>27</v>
      </c>
      <c r="C1404" s="31">
        <v>2020</v>
      </c>
      <c r="D1404" s="31">
        <v>6</v>
      </c>
      <c r="E1404" t="s">
        <v>921</v>
      </c>
      <c r="F1404" t="s">
        <v>969</v>
      </c>
      <c r="G1404" s="30">
        <v>43805</v>
      </c>
      <c r="H1404" s="30">
        <v>43805</v>
      </c>
      <c r="I1404" s="31">
        <v>86</v>
      </c>
      <c r="J1404" t="s">
        <v>44</v>
      </c>
      <c r="L1404" t="s">
        <v>54</v>
      </c>
      <c r="M1404" t="s">
        <v>38</v>
      </c>
      <c r="P1404" t="s">
        <v>26</v>
      </c>
      <c r="Q1404" t="s">
        <v>33</v>
      </c>
      <c r="R1404" t="s">
        <v>558</v>
      </c>
      <c r="W1404" s="32">
        <v>-3.27</v>
      </c>
      <c r="X1404" t="s">
        <v>970</v>
      </c>
      <c r="Y1404" t="s">
        <v>930</v>
      </c>
      <c r="Z1404" t="s">
        <v>926</v>
      </c>
    </row>
    <row r="1405" spans="1:26" x14ac:dyDescent="0.3">
      <c r="A1405" t="s">
        <v>26</v>
      </c>
      <c r="B1405" t="s">
        <v>27</v>
      </c>
      <c r="C1405" s="31">
        <v>2020</v>
      </c>
      <c r="D1405" s="31">
        <v>6</v>
      </c>
      <c r="E1405" t="s">
        <v>921</v>
      </c>
      <c r="F1405" t="s">
        <v>969</v>
      </c>
      <c r="G1405" s="30">
        <v>43805</v>
      </c>
      <c r="H1405" s="30">
        <v>43805</v>
      </c>
      <c r="I1405" s="31">
        <v>96</v>
      </c>
      <c r="J1405" t="s">
        <v>44</v>
      </c>
      <c r="L1405" t="s">
        <v>54</v>
      </c>
      <c r="M1405" t="s">
        <v>38</v>
      </c>
      <c r="P1405" t="s">
        <v>26</v>
      </c>
      <c r="Q1405" t="s">
        <v>33</v>
      </c>
      <c r="R1405" t="s">
        <v>558</v>
      </c>
      <c r="W1405" s="32">
        <v>-0.4</v>
      </c>
      <c r="X1405" t="s">
        <v>970</v>
      </c>
      <c r="Y1405" t="s">
        <v>930</v>
      </c>
      <c r="Z1405" t="s">
        <v>926</v>
      </c>
    </row>
    <row r="1406" spans="1:26" x14ac:dyDescent="0.3">
      <c r="A1406" t="s">
        <v>26</v>
      </c>
      <c r="B1406" t="s">
        <v>27</v>
      </c>
      <c r="C1406" s="31">
        <v>2020</v>
      </c>
      <c r="D1406" s="31">
        <v>6</v>
      </c>
      <c r="E1406" t="s">
        <v>921</v>
      </c>
      <c r="F1406" t="s">
        <v>969</v>
      </c>
      <c r="G1406" s="30">
        <v>43805</v>
      </c>
      <c r="H1406" s="30">
        <v>43805</v>
      </c>
      <c r="I1406" s="31">
        <v>106</v>
      </c>
      <c r="J1406" t="s">
        <v>44</v>
      </c>
      <c r="L1406" t="s">
        <v>54</v>
      </c>
      <c r="M1406" t="s">
        <v>38</v>
      </c>
      <c r="P1406" t="s">
        <v>26</v>
      </c>
      <c r="Q1406" t="s">
        <v>33</v>
      </c>
      <c r="R1406" t="s">
        <v>558</v>
      </c>
      <c r="W1406" s="32">
        <v>-3.81</v>
      </c>
      <c r="X1406" t="s">
        <v>970</v>
      </c>
      <c r="Y1406" t="s">
        <v>930</v>
      </c>
      <c r="Z1406" t="s">
        <v>926</v>
      </c>
    </row>
    <row r="1407" spans="1:26" x14ac:dyDescent="0.3">
      <c r="A1407" t="s">
        <v>26</v>
      </c>
      <c r="B1407" t="s">
        <v>27</v>
      </c>
      <c r="C1407" s="31">
        <v>2020</v>
      </c>
      <c r="D1407" s="31">
        <v>6</v>
      </c>
      <c r="E1407" t="s">
        <v>921</v>
      </c>
      <c r="F1407" t="s">
        <v>969</v>
      </c>
      <c r="G1407" s="30">
        <v>43805</v>
      </c>
      <c r="H1407" s="30">
        <v>43805</v>
      </c>
      <c r="I1407" s="31">
        <v>116</v>
      </c>
      <c r="J1407" t="s">
        <v>44</v>
      </c>
      <c r="L1407" t="s">
        <v>54</v>
      </c>
      <c r="M1407" t="s">
        <v>38</v>
      </c>
      <c r="P1407" t="s">
        <v>26</v>
      </c>
      <c r="Q1407" t="s">
        <v>33</v>
      </c>
      <c r="R1407" t="s">
        <v>558</v>
      </c>
      <c r="W1407" s="32">
        <v>-0.53</v>
      </c>
      <c r="X1407" t="s">
        <v>970</v>
      </c>
      <c r="Y1407" t="s">
        <v>930</v>
      </c>
      <c r="Z1407" t="s">
        <v>926</v>
      </c>
    </row>
    <row r="1408" spans="1:26" x14ac:dyDescent="0.3">
      <c r="A1408" t="s">
        <v>26</v>
      </c>
      <c r="B1408" t="s">
        <v>27</v>
      </c>
      <c r="C1408" s="31">
        <v>2020</v>
      </c>
      <c r="D1408" s="31">
        <v>6</v>
      </c>
      <c r="E1408" t="s">
        <v>921</v>
      </c>
      <c r="F1408" t="s">
        <v>969</v>
      </c>
      <c r="G1408" s="30">
        <v>43805</v>
      </c>
      <c r="H1408" s="30">
        <v>43805</v>
      </c>
      <c r="I1408" s="31">
        <v>126</v>
      </c>
      <c r="J1408" t="s">
        <v>44</v>
      </c>
      <c r="L1408" t="s">
        <v>54</v>
      </c>
      <c r="M1408" t="s">
        <v>38</v>
      </c>
      <c r="P1408" t="s">
        <v>26</v>
      </c>
      <c r="Q1408" t="s">
        <v>33</v>
      </c>
      <c r="R1408" t="s">
        <v>558</v>
      </c>
      <c r="W1408" s="32">
        <v>-4.2</v>
      </c>
      <c r="X1408" t="s">
        <v>970</v>
      </c>
      <c r="Y1408" t="s">
        <v>930</v>
      </c>
      <c r="Z1408" t="s">
        <v>926</v>
      </c>
    </row>
    <row r="1409" spans="1:26" x14ac:dyDescent="0.3">
      <c r="A1409" t="s">
        <v>26</v>
      </c>
      <c r="B1409" t="s">
        <v>27</v>
      </c>
      <c r="C1409" s="31">
        <v>2020</v>
      </c>
      <c r="D1409" s="31">
        <v>6</v>
      </c>
      <c r="E1409" t="s">
        <v>921</v>
      </c>
      <c r="F1409" t="s">
        <v>969</v>
      </c>
      <c r="G1409" s="30">
        <v>43805</v>
      </c>
      <c r="H1409" s="30">
        <v>43805</v>
      </c>
      <c r="I1409" s="31">
        <v>136</v>
      </c>
      <c r="J1409" t="s">
        <v>44</v>
      </c>
      <c r="L1409" t="s">
        <v>54</v>
      </c>
      <c r="M1409" t="s">
        <v>38</v>
      </c>
      <c r="P1409" t="s">
        <v>26</v>
      </c>
      <c r="Q1409" t="s">
        <v>33</v>
      </c>
      <c r="R1409" t="s">
        <v>558</v>
      </c>
      <c r="W1409" s="32">
        <v>-0.59</v>
      </c>
      <c r="X1409" t="s">
        <v>970</v>
      </c>
      <c r="Y1409" t="s">
        <v>930</v>
      </c>
      <c r="Z1409" t="s">
        <v>926</v>
      </c>
    </row>
    <row r="1410" spans="1:26" x14ac:dyDescent="0.3">
      <c r="A1410" t="s">
        <v>26</v>
      </c>
      <c r="B1410" t="s">
        <v>27</v>
      </c>
      <c r="C1410" s="31">
        <v>2020</v>
      </c>
      <c r="D1410" s="31">
        <v>6</v>
      </c>
      <c r="E1410" t="s">
        <v>921</v>
      </c>
      <c r="F1410" t="s">
        <v>969</v>
      </c>
      <c r="G1410" s="30">
        <v>43805</v>
      </c>
      <c r="H1410" s="30">
        <v>43805</v>
      </c>
      <c r="I1410" s="31">
        <v>146</v>
      </c>
      <c r="J1410" t="s">
        <v>44</v>
      </c>
      <c r="L1410" t="s">
        <v>54</v>
      </c>
      <c r="M1410" t="s">
        <v>38</v>
      </c>
      <c r="P1410" t="s">
        <v>26</v>
      </c>
      <c r="Q1410" t="s">
        <v>33</v>
      </c>
      <c r="R1410" t="s">
        <v>558</v>
      </c>
      <c r="W1410" s="32">
        <v>-0.65</v>
      </c>
      <c r="X1410" t="s">
        <v>970</v>
      </c>
      <c r="Y1410" t="s">
        <v>930</v>
      </c>
      <c r="Z1410" t="s">
        <v>926</v>
      </c>
    </row>
    <row r="1411" spans="1:26" x14ac:dyDescent="0.3">
      <c r="A1411" t="s">
        <v>26</v>
      </c>
      <c r="B1411" t="s">
        <v>27</v>
      </c>
      <c r="C1411" s="31">
        <v>2020</v>
      </c>
      <c r="D1411" s="31">
        <v>6</v>
      </c>
      <c r="E1411" t="s">
        <v>921</v>
      </c>
      <c r="F1411" t="s">
        <v>969</v>
      </c>
      <c r="G1411" s="30">
        <v>43805</v>
      </c>
      <c r="H1411" s="30">
        <v>43805</v>
      </c>
      <c r="I1411" s="31">
        <v>156</v>
      </c>
      <c r="J1411" t="s">
        <v>44</v>
      </c>
      <c r="L1411" t="s">
        <v>54</v>
      </c>
      <c r="M1411" t="s">
        <v>38</v>
      </c>
      <c r="P1411" t="s">
        <v>26</v>
      </c>
      <c r="Q1411" t="s">
        <v>33</v>
      </c>
      <c r="R1411" t="s">
        <v>558</v>
      </c>
      <c r="W1411" s="32">
        <v>-1.89</v>
      </c>
      <c r="X1411" t="s">
        <v>970</v>
      </c>
      <c r="Y1411" t="s">
        <v>930</v>
      </c>
      <c r="Z1411" t="s">
        <v>926</v>
      </c>
    </row>
    <row r="1412" spans="1:26" x14ac:dyDescent="0.3">
      <c r="A1412" t="s">
        <v>26</v>
      </c>
      <c r="B1412" t="s">
        <v>27</v>
      </c>
      <c r="C1412" s="31">
        <v>2020</v>
      </c>
      <c r="D1412" s="31">
        <v>6</v>
      </c>
      <c r="E1412" t="s">
        <v>921</v>
      </c>
      <c r="F1412" t="s">
        <v>969</v>
      </c>
      <c r="G1412" s="30">
        <v>43805</v>
      </c>
      <c r="H1412" s="30">
        <v>43805</v>
      </c>
      <c r="I1412" s="31">
        <v>166</v>
      </c>
      <c r="J1412" t="s">
        <v>44</v>
      </c>
      <c r="L1412" t="s">
        <v>54</v>
      </c>
      <c r="M1412" t="s">
        <v>38</v>
      </c>
      <c r="P1412" t="s">
        <v>26</v>
      </c>
      <c r="Q1412" t="s">
        <v>33</v>
      </c>
      <c r="R1412" t="s">
        <v>558</v>
      </c>
      <c r="W1412" s="32">
        <v>-0.76</v>
      </c>
      <c r="X1412" t="s">
        <v>970</v>
      </c>
      <c r="Y1412" t="s">
        <v>930</v>
      </c>
      <c r="Z1412" t="s">
        <v>926</v>
      </c>
    </row>
    <row r="1413" spans="1:26" x14ac:dyDescent="0.3">
      <c r="A1413" t="s">
        <v>26</v>
      </c>
      <c r="B1413" t="s">
        <v>27</v>
      </c>
      <c r="C1413" s="31">
        <v>2020</v>
      </c>
      <c r="D1413" s="31">
        <v>6</v>
      </c>
      <c r="E1413" t="s">
        <v>921</v>
      </c>
      <c r="F1413" t="s">
        <v>969</v>
      </c>
      <c r="G1413" s="30">
        <v>43805</v>
      </c>
      <c r="H1413" s="30">
        <v>43805</v>
      </c>
      <c r="I1413" s="31">
        <v>176</v>
      </c>
      <c r="J1413" t="s">
        <v>44</v>
      </c>
      <c r="L1413" t="s">
        <v>54</v>
      </c>
      <c r="M1413" t="s">
        <v>38</v>
      </c>
      <c r="P1413" t="s">
        <v>26</v>
      </c>
      <c r="Q1413" t="s">
        <v>33</v>
      </c>
      <c r="R1413" t="s">
        <v>558</v>
      </c>
      <c r="W1413" s="32">
        <v>-0.74</v>
      </c>
      <c r="X1413" t="s">
        <v>970</v>
      </c>
      <c r="Y1413" t="s">
        <v>930</v>
      </c>
      <c r="Z1413" t="s">
        <v>926</v>
      </c>
    </row>
    <row r="1414" spans="1:26" x14ac:dyDescent="0.3">
      <c r="A1414" t="s">
        <v>26</v>
      </c>
      <c r="B1414" t="s">
        <v>27</v>
      </c>
      <c r="C1414" s="31">
        <v>2020</v>
      </c>
      <c r="D1414" s="31">
        <v>6</v>
      </c>
      <c r="E1414" t="s">
        <v>921</v>
      </c>
      <c r="F1414" t="s">
        <v>969</v>
      </c>
      <c r="G1414" s="30">
        <v>43805</v>
      </c>
      <c r="H1414" s="30">
        <v>43805</v>
      </c>
      <c r="I1414" s="31">
        <v>186</v>
      </c>
      <c r="J1414" t="s">
        <v>44</v>
      </c>
      <c r="L1414" t="s">
        <v>54</v>
      </c>
      <c r="M1414" t="s">
        <v>38</v>
      </c>
      <c r="P1414" t="s">
        <v>26</v>
      </c>
      <c r="Q1414" t="s">
        <v>33</v>
      </c>
      <c r="R1414" t="s">
        <v>558</v>
      </c>
      <c r="W1414" s="32">
        <v>-0.9</v>
      </c>
      <c r="X1414" t="s">
        <v>970</v>
      </c>
      <c r="Y1414" t="s">
        <v>930</v>
      </c>
      <c r="Z1414" t="s">
        <v>926</v>
      </c>
    </row>
    <row r="1415" spans="1:26" x14ac:dyDescent="0.3">
      <c r="A1415" t="s">
        <v>26</v>
      </c>
      <c r="B1415" t="s">
        <v>27</v>
      </c>
      <c r="C1415" s="31">
        <v>2020</v>
      </c>
      <c r="D1415" s="31">
        <v>6</v>
      </c>
      <c r="E1415" t="s">
        <v>921</v>
      </c>
      <c r="F1415" t="s">
        <v>969</v>
      </c>
      <c r="G1415" s="30">
        <v>43805</v>
      </c>
      <c r="H1415" s="30">
        <v>43805</v>
      </c>
      <c r="I1415" s="31">
        <v>196</v>
      </c>
      <c r="J1415" t="s">
        <v>44</v>
      </c>
      <c r="L1415" t="s">
        <v>54</v>
      </c>
      <c r="M1415" t="s">
        <v>38</v>
      </c>
      <c r="P1415" t="s">
        <v>26</v>
      </c>
      <c r="Q1415" t="s">
        <v>33</v>
      </c>
      <c r="R1415" t="s">
        <v>558</v>
      </c>
      <c r="W1415" s="32">
        <v>-1.05</v>
      </c>
      <c r="X1415" t="s">
        <v>970</v>
      </c>
      <c r="Y1415" t="s">
        <v>930</v>
      </c>
      <c r="Z1415" t="s">
        <v>926</v>
      </c>
    </row>
    <row r="1416" spans="1:26" x14ac:dyDescent="0.3">
      <c r="A1416" t="s">
        <v>26</v>
      </c>
      <c r="B1416" t="s">
        <v>27</v>
      </c>
      <c r="C1416" s="31">
        <v>2020</v>
      </c>
      <c r="D1416" s="31">
        <v>6</v>
      </c>
      <c r="E1416" t="s">
        <v>921</v>
      </c>
      <c r="F1416" t="s">
        <v>972</v>
      </c>
      <c r="G1416" s="30">
        <v>43806</v>
      </c>
      <c r="H1416" s="30">
        <v>43806</v>
      </c>
      <c r="I1416" s="31">
        <v>5</v>
      </c>
      <c r="J1416" t="s">
        <v>44</v>
      </c>
      <c r="L1416" t="s">
        <v>54</v>
      </c>
      <c r="M1416" t="s">
        <v>38</v>
      </c>
      <c r="P1416" t="s">
        <v>26</v>
      </c>
      <c r="Q1416" t="s">
        <v>33</v>
      </c>
      <c r="R1416" t="s">
        <v>558</v>
      </c>
      <c r="W1416" s="32">
        <v>1.26</v>
      </c>
      <c r="X1416" t="s">
        <v>970</v>
      </c>
      <c r="Y1416" t="s">
        <v>930</v>
      </c>
      <c r="Z1416" t="s">
        <v>937</v>
      </c>
    </row>
    <row r="1417" spans="1:26" x14ac:dyDescent="0.3">
      <c r="A1417" t="s">
        <v>26</v>
      </c>
      <c r="B1417" t="s">
        <v>27</v>
      </c>
      <c r="C1417" s="31">
        <v>2020</v>
      </c>
      <c r="D1417" s="31">
        <v>6</v>
      </c>
      <c r="E1417" t="s">
        <v>921</v>
      </c>
      <c r="F1417" t="s">
        <v>972</v>
      </c>
      <c r="G1417" s="30">
        <v>43806</v>
      </c>
      <c r="H1417" s="30">
        <v>43806</v>
      </c>
      <c r="I1417" s="31">
        <v>15</v>
      </c>
      <c r="J1417" t="s">
        <v>44</v>
      </c>
      <c r="L1417" t="s">
        <v>54</v>
      </c>
      <c r="M1417" t="s">
        <v>38</v>
      </c>
      <c r="P1417" t="s">
        <v>26</v>
      </c>
      <c r="Q1417" t="s">
        <v>33</v>
      </c>
      <c r="R1417" t="s">
        <v>558</v>
      </c>
      <c r="W1417" s="32">
        <v>36.979999999999997</v>
      </c>
      <c r="X1417" t="s">
        <v>970</v>
      </c>
      <c r="Y1417" t="s">
        <v>930</v>
      </c>
      <c r="Z1417" t="s">
        <v>937</v>
      </c>
    </row>
    <row r="1418" spans="1:26" x14ac:dyDescent="0.3">
      <c r="A1418" t="s">
        <v>26</v>
      </c>
      <c r="B1418" t="s">
        <v>27</v>
      </c>
      <c r="C1418" s="31">
        <v>2020</v>
      </c>
      <c r="D1418" s="31">
        <v>6</v>
      </c>
      <c r="E1418" t="s">
        <v>921</v>
      </c>
      <c r="F1418" t="s">
        <v>972</v>
      </c>
      <c r="G1418" s="30">
        <v>43806</v>
      </c>
      <c r="H1418" s="30">
        <v>43806</v>
      </c>
      <c r="I1418" s="31">
        <v>25</v>
      </c>
      <c r="J1418" t="s">
        <v>44</v>
      </c>
      <c r="L1418" t="s">
        <v>54</v>
      </c>
      <c r="M1418" t="s">
        <v>38</v>
      </c>
      <c r="P1418" t="s">
        <v>26</v>
      </c>
      <c r="Q1418" t="s">
        <v>33</v>
      </c>
      <c r="R1418" t="s">
        <v>558</v>
      </c>
      <c r="W1418" s="32">
        <v>3.23</v>
      </c>
      <c r="X1418" t="s">
        <v>970</v>
      </c>
      <c r="Y1418" t="s">
        <v>930</v>
      </c>
      <c r="Z1418" t="s">
        <v>937</v>
      </c>
    </row>
    <row r="1419" spans="1:26" x14ac:dyDescent="0.3">
      <c r="A1419" t="s">
        <v>26</v>
      </c>
      <c r="B1419" t="s">
        <v>27</v>
      </c>
      <c r="C1419" s="31">
        <v>2020</v>
      </c>
      <c r="D1419" s="31">
        <v>6</v>
      </c>
      <c r="E1419" t="s">
        <v>921</v>
      </c>
      <c r="F1419" t="s">
        <v>972</v>
      </c>
      <c r="G1419" s="30">
        <v>43806</v>
      </c>
      <c r="H1419" s="30">
        <v>43806</v>
      </c>
      <c r="I1419" s="31">
        <v>35</v>
      </c>
      <c r="J1419" t="s">
        <v>44</v>
      </c>
      <c r="L1419" t="s">
        <v>54</v>
      </c>
      <c r="M1419" t="s">
        <v>38</v>
      </c>
      <c r="P1419" t="s">
        <v>26</v>
      </c>
      <c r="Q1419" t="s">
        <v>33</v>
      </c>
      <c r="R1419" t="s">
        <v>558</v>
      </c>
      <c r="W1419" s="32">
        <v>36.979999999999997</v>
      </c>
      <c r="X1419" t="s">
        <v>970</v>
      </c>
      <c r="Y1419" t="s">
        <v>930</v>
      </c>
      <c r="Z1419" t="s">
        <v>937</v>
      </c>
    </row>
    <row r="1420" spans="1:26" x14ac:dyDescent="0.3">
      <c r="A1420" t="s">
        <v>26</v>
      </c>
      <c r="B1420" t="s">
        <v>27</v>
      </c>
      <c r="C1420" s="31">
        <v>2020</v>
      </c>
      <c r="D1420" s="31">
        <v>6</v>
      </c>
      <c r="E1420" t="s">
        <v>921</v>
      </c>
      <c r="F1420" t="s">
        <v>972</v>
      </c>
      <c r="G1420" s="30">
        <v>43806</v>
      </c>
      <c r="H1420" s="30">
        <v>43806</v>
      </c>
      <c r="I1420" s="31">
        <v>45</v>
      </c>
      <c r="J1420" t="s">
        <v>44</v>
      </c>
      <c r="L1420" t="s">
        <v>54</v>
      </c>
      <c r="M1420" t="s">
        <v>38</v>
      </c>
      <c r="P1420" t="s">
        <v>26</v>
      </c>
      <c r="Q1420" t="s">
        <v>33</v>
      </c>
      <c r="R1420" t="s">
        <v>558</v>
      </c>
      <c r="W1420" s="32">
        <v>43.86</v>
      </c>
      <c r="X1420" t="s">
        <v>970</v>
      </c>
      <c r="Y1420" t="s">
        <v>930</v>
      </c>
      <c r="Z1420" t="s">
        <v>937</v>
      </c>
    </row>
    <row r="1421" spans="1:26" x14ac:dyDescent="0.3">
      <c r="A1421" t="s">
        <v>26</v>
      </c>
      <c r="B1421" t="s">
        <v>27</v>
      </c>
      <c r="C1421" s="31">
        <v>2020</v>
      </c>
      <c r="D1421" s="31">
        <v>6</v>
      </c>
      <c r="E1421" t="s">
        <v>921</v>
      </c>
      <c r="F1421" t="s">
        <v>972</v>
      </c>
      <c r="G1421" s="30">
        <v>43806</v>
      </c>
      <c r="H1421" s="30">
        <v>43806</v>
      </c>
      <c r="I1421" s="31">
        <v>55</v>
      </c>
      <c r="J1421" t="s">
        <v>44</v>
      </c>
      <c r="L1421" t="s">
        <v>54</v>
      </c>
      <c r="M1421" t="s">
        <v>38</v>
      </c>
      <c r="P1421" t="s">
        <v>26</v>
      </c>
      <c r="Q1421" t="s">
        <v>33</v>
      </c>
      <c r="R1421" t="s">
        <v>558</v>
      </c>
      <c r="W1421" s="32">
        <v>36.979999999999997</v>
      </c>
      <c r="X1421" t="s">
        <v>970</v>
      </c>
      <c r="Y1421" t="s">
        <v>930</v>
      </c>
      <c r="Z1421" t="s">
        <v>937</v>
      </c>
    </row>
    <row r="1422" spans="1:26" x14ac:dyDescent="0.3">
      <c r="A1422" t="s">
        <v>26</v>
      </c>
      <c r="B1422" t="s">
        <v>27</v>
      </c>
      <c r="C1422" s="31">
        <v>2020</v>
      </c>
      <c r="D1422" s="31">
        <v>6</v>
      </c>
      <c r="E1422" t="s">
        <v>921</v>
      </c>
      <c r="F1422" t="s">
        <v>972</v>
      </c>
      <c r="G1422" s="30">
        <v>43806</v>
      </c>
      <c r="H1422" s="30">
        <v>43806</v>
      </c>
      <c r="I1422" s="31">
        <v>65</v>
      </c>
      <c r="J1422" t="s">
        <v>44</v>
      </c>
      <c r="L1422" t="s">
        <v>54</v>
      </c>
      <c r="M1422" t="s">
        <v>38</v>
      </c>
      <c r="P1422" t="s">
        <v>26</v>
      </c>
      <c r="Q1422" t="s">
        <v>33</v>
      </c>
      <c r="R1422" t="s">
        <v>558</v>
      </c>
      <c r="W1422" s="32">
        <v>1.27</v>
      </c>
      <c r="X1422" t="s">
        <v>970</v>
      </c>
      <c r="Y1422" t="s">
        <v>930</v>
      </c>
      <c r="Z1422" t="s">
        <v>937</v>
      </c>
    </row>
    <row r="1423" spans="1:26" x14ac:dyDescent="0.3">
      <c r="A1423" t="s">
        <v>26</v>
      </c>
      <c r="B1423" t="s">
        <v>27</v>
      </c>
      <c r="C1423" s="31">
        <v>2020</v>
      </c>
      <c r="D1423" s="31">
        <v>6</v>
      </c>
      <c r="E1423" t="s">
        <v>921</v>
      </c>
      <c r="F1423" t="s">
        <v>972</v>
      </c>
      <c r="G1423" s="30">
        <v>43806</v>
      </c>
      <c r="H1423" s="30">
        <v>43806</v>
      </c>
      <c r="I1423" s="31">
        <v>75</v>
      </c>
      <c r="J1423" t="s">
        <v>44</v>
      </c>
      <c r="L1423" t="s">
        <v>54</v>
      </c>
      <c r="M1423" t="s">
        <v>38</v>
      </c>
      <c r="P1423" t="s">
        <v>26</v>
      </c>
      <c r="Q1423" t="s">
        <v>33</v>
      </c>
      <c r="R1423" t="s">
        <v>558</v>
      </c>
      <c r="W1423" s="32">
        <v>4.3</v>
      </c>
      <c r="X1423" t="s">
        <v>970</v>
      </c>
      <c r="Y1423" t="s">
        <v>930</v>
      </c>
      <c r="Z1423" t="s">
        <v>937</v>
      </c>
    </row>
    <row r="1424" spans="1:26" x14ac:dyDescent="0.3">
      <c r="A1424" t="s">
        <v>26</v>
      </c>
      <c r="B1424" t="s">
        <v>27</v>
      </c>
      <c r="C1424" s="31">
        <v>2020</v>
      </c>
      <c r="D1424" s="31">
        <v>6</v>
      </c>
      <c r="E1424" t="s">
        <v>921</v>
      </c>
      <c r="F1424" t="s">
        <v>972</v>
      </c>
      <c r="G1424" s="30">
        <v>43806</v>
      </c>
      <c r="H1424" s="30">
        <v>43806</v>
      </c>
      <c r="I1424" s="31">
        <v>85</v>
      </c>
      <c r="J1424" t="s">
        <v>44</v>
      </c>
      <c r="L1424" t="s">
        <v>54</v>
      </c>
      <c r="M1424" t="s">
        <v>38</v>
      </c>
      <c r="P1424" t="s">
        <v>26</v>
      </c>
      <c r="Q1424" t="s">
        <v>33</v>
      </c>
      <c r="R1424" t="s">
        <v>558</v>
      </c>
      <c r="W1424" s="32">
        <v>3.27</v>
      </c>
      <c r="X1424" t="s">
        <v>970</v>
      </c>
      <c r="Y1424" t="s">
        <v>930</v>
      </c>
      <c r="Z1424" t="s">
        <v>937</v>
      </c>
    </row>
    <row r="1425" spans="1:26" x14ac:dyDescent="0.3">
      <c r="A1425" t="s">
        <v>26</v>
      </c>
      <c r="B1425" t="s">
        <v>27</v>
      </c>
      <c r="C1425" s="31">
        <v>2020</v>
      </c>
      <c r="D1425" s="31">
        <v>6</v>
      </c>
      <c r="E1425" t="s">
        <v>921</v>
      </c>
      <c r="F1425" t="s">
        <v>972</v>
      </c>
      <c r="G1425" s="30">
        <v>43806</v>
      </c>
      <c r="H1425" s="30">
        <v>43806</v>
      </c>
      <c r="I1425" s="31">
        <v>95</v>
      </c>
      <c r="J1425" t="s">
        <v>44</v>
      </c>
      <c r="L1425" t="s">
        <v>54</v>
      </c>
      <c r="M1425" t="s">
        <v>38</v>
      </c>
      <c r="P1425" t="s">
        <v>26</v>
      </c>
      <c r="Q1425" t="s">
        <v>33</v>
      </c>
      <c r="R1425" t="s">
        <v>558</v>
      </c>
      <c r="W1425" s="32">
        <v>0.4</v>
      </c>
      <c r="X1425" t="s">
        <v>970</v>
      </c>
      <c r="Y1425" t="s">
        <v>930</v>
      </c>
      <c r="Z1425" t="s">
        <v>937</v>
      </c>
    </row>
    <row r="1426" spans="1:26" x14ac:dyDescent="0.3">
      <c r="A1426" t="s">
        <v>26</v>
      </c>
      <c r="B1426" t="s">
        <v>27</v>
      </c>
      <c r="C1426" s="31">
        <v>2020</v>
      </c>
      <c r="D1426" s="31">
        <v>6</v>
      </c>
      <c r="E1426" t="s">
        <v>921</v>
      </c>
      <c r="F1426" t="s">
        <v>972</v>
      </c>
      <c r="G1426" s="30">
        <v>43806</v>
      </c>
      <c r="H1426" s="30">
        <v>43806</v>
      </c>
      <c r="I1426" s="31">
        <v>105</v>
      </c>
      <c r="J1426" t="s">
        <v>44</v>
      </c>
      <c r="L1426" t="s">
        <v>54</v>
      </c>
      <c r="M1426" t="s">
        <v>38</v>
      </c>
      <c r="P1426" t="s">
        <v>26</v>
      </c>
      <c r="Q1426" t="s">
        <v>33</v>
      </c>
      <c r="R1426" t="s">
        <v>558</v>
      </c>
      <c r="W1426" s="32">
        <v>3.81</v>
      </c>
      <c r="X1426" t="s">
        <v>970</v>
      </c>
      <c r="Y1426" t="s">
        <v>930</v>
      </c>
      <c r="Z1426" t="s">
        <v>937</v>
      </c>
    </row>
    <row r="1427" spans="1:26" x14ac:dyDescent="0.3">
      <c r="A1427" t="s">
        <v>26</v>
      </c>
      <c r="B1427" t="s">
        <v>27</v>
      </c>
      <c r="C1427" s="31">
        <v>2020</v>
      </c>
      <c r="D1427" s="31">
        <v>6</v>
      </c>
      <c r="E1427" t="s">
        <v>921</v>
      </c>
      <c r="F1427" t="s">
        <v>972</v>
      </c>
      <c r="G1427" s="30">
        <v>43806</v>
      </c>
      <c r="H1427" s="30">
        <v>43806</v>
      </c>
      <c r="I1427" s="31">
        <v>115</v>
      </c>
      <c r="J1427" t="s">
        <v>44</v>
      </c>
      <c r="L1427" t="s">
        <v>54</v>
      </c>
      <c r="M1427" t="s">
        <v>38</v>
      </c>
      <c r="P1427" t="s">
        <v>26</v>
      </c>
      <c r="Q1427" t="s">
        <v>33</v>
      </c>
      <c r="R1427" t="s">
        <v>558</v>
      </c>
      <c r="W1427" s="32">
        <v>0.53</v>
      </c>
      <c r="X1427" t="s">
        <v>970</v>
      </c>
      <c r="Y1427" t="s">
        <v>930</v>
      </c>
      <c r="Z1427" t="s">
        <v>937</v>
      </c>
    </row>
    <row r="1428" spans="1:26" x14ac:dyDescent="0.3">
      <c r="A1428" t="s">
        <v>26</v>
      </c>
      <c r="B1428" t="s">
        <v>27</v>
      </c>
      <c r="C1428" s="31">
        <v>2020</v>
      </c>
      <c r="D1428" s="31">
        <v>6</v>
      </c>
      <c r="E1428" t="s">
        <v>921</v>
      </c>
      <c r="F1428" t="s">
        <v>972</v>
      </c>
      <c r="G1428" s="30">
        <v>43806</v>
      </c>
      <c r="H1428" s="30">
        <v>43806</v>
      </c>
      <c r="I1428" s="31">
        <v>125</v>
      </c>
      <c r="J1428" t="s">
        <v>44</v>
      </c>
      <c r="L1428" t="s">
        <v>54</v>
      </c>
      <c r="M1428" t="s">
        <v>38</v>
      </c>
      <c r="P1428" t="s">
        <v>26</v>
      </c>
      <c r="Q1428" t="s">
        <v>33</v>
      </c>
      <c r="R1428" t="s">
        <v>558</v>
      </c>
      <c r="W1428" s="32">
        <v>4.2</v>
      </c>
      <c r="X1428" t="s">
        <v>970</v>
      </c>
      <c r="Y1428" t="s">
        <v>930</v>
      </c>
      <c r="Z1428" t="s">
        <v>937</v>
      </c>
    </row>
    <row r="1429" spans="1:26" x14ac:dyDescent="0.3">
      <c r="A1429" t="s">
        <v>26</v>
      </c>
      <c r="B1429" t="s">
        <v>27</v>
      </c>
      <c r="C1429" s="31">
        <v>2020</v>
      </c>
      <c r="D1429" s="31">
        <v>6</v>
      </c>
      <c r="E1429" t="s">
        <v>921</v>
      </c>
      <c r="F1429" t="s">
        <v>972</v>
      </c>
      <c r="G1429" s="30">
        <v>43806</v>
      </c>
      <c r="H1429" s="30">
        <v>43806</v>
      </c>
      <c r="I1429" s="31">
        <v>135</v>
      </c>
      <c r="J1429" t="s">
        <v>44</v>
      </c>
      <c r="L1429" t="s">
        <v>54</v>
      </c>
      <c r="M1429" t="s">
        <v>38</v>
      </c>
      <c r="P1429" t="s">
        <v>26</v>
      </c>
      <c r="Q1429" t="s">
        <v>33</v>
      </c>
      <c r="R1429" t="s">
        <v>558</v>
      </c>
      <c r="W1429" s="32">
        <v>0.59</v>
      </c>
      <c r="X1429" t="s">
        <v>970</v>
      </c>
      <c r="Y1429" t="s">
        <v>930</v>
      </c>
      <c r="Z1429" t="s">
        <v>937</v>
      </c>
    </row>
    <row r="1430" spans="1:26" x14ac:dyDescent="0.3">
      <c r="A1430" t="s">
        <v>26</v>
      </c>
      <c r="B1430" t="s">
        <v>27</v>
      </c>
      <c r="C1430" s="31">
        <v>2020</v>
      </c>
      <c r="D1430" s="31">
        <v>6</v>
      </c>
      <c r="E1430" t="s">
        <v>921</v>
      </c>
      <c r="F1430" t="s">
        <v>972</v>
      </c>
      <c r="G1430" s="30">
        <v>43806</v>
      </c>
      <c r="H1430" s="30">
        <v>43806</v>
      </c>
      <c r="I1430" s="31">
        <v>145</v>
      </c>
      <c r="J1430" t="s">
        <v>44</v>
      </c>
      <c r="L1430" t="s">
        <v>54</v>
      </c>
      <c r="M1430" t="s">
        <v>38</v>
      </c>
      <c r="P1430" t="s">
        <v>26</v>
      </c>
      <c r="Q1430" t="s">
        <v>33</v>
      </c>
      <c r="R1430" t="s">
        <v>558</v>
      </c>
      <c r="W1430" s="32">
        <v>0.65</v>
      </c>
      <c r="X1430" t="s">
        <v>970</v>
      </c>
      <c r="Y1430" t="s">
        <v>930</v>
      </c>
      <c r="Z1430" t="s">
        <v>937</v>
      </c>
    </row>
    <row r="1431" spans="1:26" x14ac:dyDescent="0.3">
      <c r="A1431" t="s">
        <v>26</v>
      </c>
      <c r="B1431" t="s">
        <v>27</v>
      </c>
      <c r="C1431" s="31">
        <v>2020</v>
      </c>
      <c r="D1431" s="31">
        <v>6</v>
      </c>
      <c r="E1431" t="s">
        <v>921</v>
      </c>
      <c r="F1431" t="s">
        <v>972</v>
      </c>
      <c r="G1431" s="30">
        <v>43806</v>
      </c>
      <c r="H1431" s="30">
        <v>43806</v>
      </c>
      <c r="I1431" s="31">
        <v>155</v>
      </c>
      <c r="J1431" t="s">
        <v>44</v>
      </c>
      <c r="L1431" t="s">
        <v>54</v>
      </c>
      <c r="M1431" t="s">
        <v>38</v>
      </c>
      <c r="P1431" t="s">
        <v>26</v>
      </c>
      <c r="Q1431" t="s">
        <v>33</v>
      </c>
      <c r="R1431" t="s">
        <v>558</v>
      </c>
      <c r="W1431" s="32">
        <v>1.89</v>
      </c>
      <c r="X1431" t="s">
        <v>970</v>
      </c>
      <c r="Y1431" t="s">
        <v>930</v>
      </c>
      <c r="Z1431" t="s">
        <v>937</v>
      </c>
    </row>
    <row r="1432" spans="1:26" x14ac:dyDescent="0.3">
      <c r="A1432" t="s">
        <v>26</v>
      </c>
      <c r="B1432" t="s">
        <v>27</v>
      </c>
      <c r="C1432" s="31">
        <v>2020</v>
      </c>
      <c r="D1432" s="31">
        <v>6</v>
      </c>
      <c r="E1432" t="s">
        <v>921</v>
      </c>
      <c r="F1432" t="s">
        <v>972</v>
      </c>
      <c r="G1432" s="30">
        <v>43806</v>
      </c>
      <c r="H1432" s="30">
        <v>43806</v>
      </c>
      <c r="I1432" s="31">
        <v>165</v>
      </c>
      <c r="J1432" t="s">
        <v>44</v>
      </c>
      <c r="L1432" t="s">
        <v>54</v>
      </c>
      <c r="M1432" t="s">
        <v>38</v>
      </c>
      <c r="P1432" t="s">
        <v>26</v>
      </c>
      <c r="Q1432" t="s">
        <v>33</v>
      </c>
      <c r="R1432" t="s">
        <v>558</v>
      </c>
      <c r="W1432" s="32">
        <v>0.76</v>
      </c>
      <c r="X1432" t="s">
        <v>970</v>
      </c>
      <c r="Y1432" t="s">
        <v>930</v>
      </c>
      <c r="Z1432" t="s">
        <v>937</v>
      </c>
    </row>
    <row r="1433" spans="1:26" x14ac:dyDescent="0.3">
      <c r="A1433" t="s">
        <v>26</v>
      </c>
      <c r="B1433" t="s">
        <v>27</v>
      </c>
      <c r="C1433" s="31">
        <v>2020</v>
      </c>
      <c r="D1433" s="31">
        <v>6</v>
      </c>
      <c r="E1433" t="s">
        <v>921</v>
      </c>
      <c r="F1433" t="s">
        <v>972</v>
      </c>
      <c r="G1433" s="30">
        <v>43806</v>
      </c>
      <c r="H1433" s="30">
        <v>43806</v>
      </c>
      <c r="I1433" s="31">
        <v>175</v>
      </c>
      <c r="J1433" t="s">
        <v>44</v>
      </c>
      <c r="L1433" t="s">
        <v>54</v>
      </c>
      <c r="M1433" t="s">
        <v>38</v>
      </c>
      <c r="P1433" t="s">
        <v>26</v>
      </c>
      <c r="Q1433" t="s">
        <v>33</v>
      </c>
      <c r="R1433" t="s">
        <v>558</v>
      </c>
      <c r="W1433" s="32">
        <v>0.74</v>
      </c>
      <c r="X1433" t="s">
        <v>970</v>
      </c>
      <c r="Y1433" t="s">
        <v>930</v>
      </c>
      <c r="Z1433" t="s">
        <v>937</v>
      </c>
    </row>
    <row r="1434" spans="1:26" x14ac:dyDescent="0.3">
      <c r="A1434" t="s">
        <v>26</v>
      </c>
      <c r="B1434" t="s">
        <v>27</v>
      </c>
      <c r="C1434" s="31">
        <v>2020</v>
      </c>
      <c r="D1434" s="31">
        <v>6</v>
      </c>
      <c r="E1434" t="s">
        <v>921</v>
      </c>
      <c r="F1434" t="s">
        <v>972</v>
      </c>
      <c r="G1434" s="30">
        <v>43806</v>
      </c>
      <c r="H1434" s="30">
        <v>43806</v>
      </c>
      <c r="I1434" s="31">
        <v>185</v>
      </c>
      <c r="J1434" t="s">
        <v>44</v>
      </c>
      <c r="L1434" t="s">
        <v>54</v>
      </c>
      <c r="M1434" t="s">
        <v>38</v>
      </c>
      <c r="P1434" t="s">
        <v>26</v>
      </c>
      <c r="Q1434" t="s">
        <v>33</v>
      </c>
      <c r="R1434" t="s">
        <v>558</v>
      </c>
      <c r="W1434" s="32">
        <v>0.9</v>
      </c>
      <c r="X1434" t="s">
        <v>970</v>
      </c>
      <c r="Y1434" t="s">
        <v>930</v>
      </c>
      <c r="Z1434" t="s">
        <v>937</v>
      </c>
    </row>
    <row r="1435" spans="1:26" x14ac:dyDescent="0.3">
      <c r="A1435" t="s">
        <v>26</v>
      </c>
      <c r="B1435" t="s">
        <v>27</v>
      </c>
      <c r="C1435" s="31">
        <v>2020</v>
      </c>
      <c r="D1435" s="31">
        <v>6</v>
      </c>
      <c r="E1435" t="s">
        <v>921</v>
      </c>
      <c r="F1435" t="s">
        <v>972</v>
      </c>
      <c r="G1435" s="30">
        <v>43806</v>
      </c>
      <c r="H1435" s="30">
        <v>43806</v>
      </c>
      <c r="I1435" s="31">
        <v>195</v>
      </c>
      <c r="J1435" t="s">
        <v>44</v>
      </c>
      <c r="L1435" t="s">
        <v>54</v>
      </c>
      <c r="M1435" t="s">
        <v>38</v>
      </c>
      <c r="P1435" t="s">
        <v>26</v>
      </c>
      <c r="Q1435" t="s">
        <v>33</v>
      </c>
      <c r="R1435" t="s">
        <v>558</v>
      </c>
      <c r="W1435" s="32">
        <v>1.05</v>
      </c>
      <c r="X1435" t="s">
        <v>970</v>
      </c>
      <c r="Y1435" t="s">
        <v>930</v>
      </c>
      <c r="Z1435" t="s">
        <v>937</v>
      </c>
    </row>
    <row r="1436" spans="1:26" x14ac:dyDescent="0.3">
      <c r="A1436" t="s">
        <v>26</v>
      </c>
      <c r="B1436" t="s">
        <v>27</v>
      </c>
      <c r="C1436" s="31">
        <v>2020</v>
      </c>
      <c r="D1436" s="31">
        <v>6</v>
      </c>
      <c r="E1436" t="s">
        <v>52</v>
      </c>
      <c r="F1436" t="s">
        <v>983</v>
      </c>
      <c r="G1436" s="30">
        <v>43811</v>
      </c>
      <c r="H1436" s="30">
        <v>43811</v>
      </c>
      <c r="I1436" s="31">
        <v>2</v>
      </c>
      <c r="J1436" t="s">
        <v>44</v>
      </c>
      <c r="L1436" t="s">
        <v>54</v>
      </c>
      <c r="M1436" t="s">
        <v>38</v>
      </c>
      <c r="P1436" t="s">
        <v>26</v>
      </c>
      <c r="Q1436" t="s">
        <v>33</v>
      </c>
      <c r="R1436" t="s">
        <v>558</v>
      </c>
      <c r="W1436" s="32">
        <v>-29938.01</v>
      </c>
      <c r="X1436" t="s">
        <v>984</v>
      </c>
      <c r="Y1436" t="s">
        <v>57</v>
      </c>
      <c r="Z1436" t="s">
        <v>57</v>
      </c>
    </row>
    <row r="1437" spans="1:26" x14ac:dyDescent="0.3">
      <c r="A1437" t="s">
        <v>26</v>
      </c>
      <c r="B1437" t="s">
        <v>27</v>
      </c>
      <c r="C1437" s="31">
        <v>2020</v>
      </c>
      <c r="D1437" s="31">
        <v>6</v>
      </c>
      <c r="E1437" t="s">
        <v>52</v>
      </c>
      <c r="F1437" t="s">
        <v>983</v>
      </c>
      <c r="G1437" s="30">
        <v>43811</v>
      </c>
      <c r="H1437" s="30">
        <v>43811</v>
      </c>
      <c r="I1437" s="31">
        <v>3</v>
      </c>
      <c r="J1437" t="s">
        <v>44</v>
      </c>
      <c r="L1437" t="s">
        <v>54</v>
      </c>
      <c r="M1437" t="s">
        <v>38</v>
      </c>
      <c r="P1437" t="s">
        <v>26</v>
      </c>
      <c r="Q1437" t="s">
        <v>33</v>
      </c>
      <c r="R1437" t="s">
        <v>558</v>
      </c>
      <c r="W1437" s="32">
        <v>-99144.8</v>
      </c>
      <c r="X1437" t="s">
        <v>985</v>
      </c>
      <c r="Y1437" t="s">
        <v>57</v>
      </c>
      <c r="Z1437" t="s">
        <v>57</v>
      </c>
    </row>
    <row r="1438" spans="1:26" x14ac:dyDescent="0.3">
      <c r="A1438" t="s">
        <v>26</v>
      </c>
      <c r="B1438" t="s">
        <v>27</v>
      </c>
      <c r="C1438" s="31">
        <v>2020</v>
      </c>
      <c r="D1438" s="31">
        <v>6</v>
      </c>
      <c r="E1438" t="s">
        <v>52</v>
      </c>
      <c r="F1438" t="s">
        <v>983</v>
      </c>
      <c r="G1438" s="30">
        <v>43811</v>
      </c>
      <c r="H1438" s="30">
        <v>43811</v>
      </c>
      <c r="I1438" s="31">
        <v>4</v>
      </c>
      <c r="J1438" t="s">
        <v>44</v>
      </c>
      <c r="L1438" t="s">
        <v>54</v>
      </c>
      <c r="M1438" t="s">
        <v>38</v>
      </c>
      <c r="P1438" t="s">
        <v>26</v>
      </c>
      <c r="Q1438" t="s">
        <v>33</v>
      </c>
      <c r="R1438" t="s">
        <v>558</v>
      </c>
      <c r="W1438" s="32">
        <v>-30052.89</v>
      </c>
      <c r="X1438" t="s">
        <v>986</v>
      </c>
      <c r="Y1438" t="s">
        <v>57</v>
      </c>
      <c r="Z1438" t="s">
        <v>57</v>
      </c>
    </row>
    <row r="1439" spans="1:26" x14ac:dyDescent="0.3">
      <c r="A1439" t="s">
        <v>26</v>
      </c>
      <c r="B1439" t="s">
        <v>27</v>
      </c>
      <c r="C1439" s="31">
        <v>2020</v>
      </c>
      <c r="D1439" s="31">
        <v>6</v>
      </c>
      <c r="E1439" t="s">
        <v>52</v>
      </c>
      <c r="F1439" t="s">
        <v>992</v>
      </c>
      <c r="G1439" s="30">
        <v>43812</v>
      </c>
      <c r="H1439" s="30">
        <v>43812</v>
      </c>
      <c r="I1439" s="31">
        <v>4</v>
      </c>
      <c r="J1439" t="s">
        <v>44</v>
      </c>
      <c r="L1439" t="s">
        <v>54</v>
      </c>
      <c r="M1439" t="s">
        <v>38</v>
      </c>
      <c r="P1439" t="s">
        <v>26</v>
      </c>
      <c r="Q1439" t="s">
        <v>33</v>
      </c>
      <c r="R1439" t="s">
        <v>558</v>
      </c>
      <c r="W1439" s="32">
        <v>29938.01</v>
      </c>
      <c r="X1439" t="s">
        <v>984</v>
      </c>
      <c r="Y1439" t="s">
        <v>57</v>
      </c>
      <c r="Z1439" t="s">
        <v>70</v>
      </c>
    </row>
    <row r="1440" spans="1:26" x14ac:dyDescent="0.3">
      <c r="A1440" t="s">
        <v>26</v>
      </c>
      <c r="B1440" t="s">
        <v>27</v>
      </c>
      <c r="C1440" s="31">
        <v>2020</v>
      </c>
      <c r="D1440" s="31">
        <v>6</v>
      </c>
      <c r="E1440" t="s">
        <v>52</v>
      </c>
      <c r="F1440" t="s">
        <v>992</v>
      </c>
      <c r="G1440" s="30">
        <v>43812</v>
      </c>
      <c r="H1440" s="30">
        <v>43812</v>
      </c>
      <c r="I1440" s="31">
        <v>5</v>
      </c>
      <c r="J1440" t="s">
        <v>44</v>
      </c>
      <c r="L1440" t="s">
        <v>54</v>
      </c>
      <c r="M1440" t="s">
        <v>38</v>
      </c>
      <c r="P1440" t="s">
        <v>26</v>
      </c>
      <c r="Q1440" t="s">
        <v>33</v>
      </c>
      <c r="R1440" t="s">
        <v>558</v>
      </c>
      <c r="W1440" s="32">
        <v>99144.8</v>
      </c>
      <c r="X1440" t="s">
        <v>985</v>
      </c>
      <c r="Y1440" t="s">
        <v>57</v>
      </c>
      <c r="Z1440" t="s">
        <v>70</v>
      </c>
    </row>
    <row r="1441" spans="1:26" x14ac:dyDescent="0.3">
      <c r="A1441" t="s">
        <v>26</v>
      </c>
      <c r="B1441" t="s">
        <v>27</v>
      </c>
      <c r="C1441" s="31">
        <v>2020</v>
      </c>
      <c r="D1441" s="31">
        <v>6</v>
      </c>
      <c r="E1441" t="s">
        <v>52</v>
      </c>
      <c r="F1441" t="s">
        <v>992</v>
      </c>
      <c r="G1441" s="30">
        <v>43812</v>
      </c>
      <c r="H1441" s="30">
        <v>43812</v>
      </c>
      <c r="I1441" s="31">
        <v>6</v>
      </c>
      <c r="J1441" t="s">
        <v>44</v>
      </c>
      <c r="L1441" t="s">
        <v>54</v>
      </c>
      <c r="M1441" t="s">
        <v>38</v>
      </c>
      <c r="P1441" t="s">
        <v>26</v>
      </c>
      <c r="Q1441" t="s">
        <v>33</v>
      </c>
      <c r="R1441" t="s">
        <v>558</v>
      </c>
      <c r="W1441" s="32">
        <v>30052.89</v>
      </c>
      <c r="X1441" t="s">
        <v>986</v>
      </c>
      <c r="Y1441" t="s">
        <v>57</v>
      </c>
      <c r="Z1441" t="s">
        <v>70</v>
      </c>
    </row>
    <row r="1442" spans="1:26" x14ac:dyDescent="0.3">
      <c r="A1442" t="s">
        <v>26</v>
      </c>
      <c r="B1442" t="s">
        <v>27</v>
      </c>
      <c r="C1442" s="31">
        <v>2020</v>
      </c>
      <c r="D1442" s="31">
        <v>6</v>
      </c>
      <c r="E1442" t="s">
        <v>52</v>
      </c>
      <c r="F1442" t="s">
        <v>993</v>
      </c>
      <c r="G1442" s="30">
        <v>43812</v>
      </c>
      <c r="H1442" s="30">
        <v>43812</v>
      </c>
      <c r="I1442" s="31">
        <v>2</v>
      </c>
      <c r="J1442" t="s">
        <v>44</v>
      </c>
      <c r="L1442" t="s">
        <v>54</v>
      </c>
      <c r="M1442" t="s">
        <v>38</v>
      </c>
      <c r="P1442" t="s">
        <v>26</v>
      </c>
      <c r="Q1442" t="s">
        <v>33</v>
      </c>
      <c r="R1442" t="s">
        <v>558</v>
      </c>
      <c r="W1442" s="32">
        <v>-19587</v>
      </c>
      <c r="X1442" t="s">
        <v>994</v>
      </c>
      <c r="Y1442" t="s">
        <v>57</v>
      </c>
      <c r="Z1442" t="s">
        <v>57</v>
      </c>
    </row>
    <row r="1443" spans="1:26" x14ac:dyDescent="0.3">
      <c r="A1443" t="s">
        <v>26</v>
      </c>
      <c r="B1443" t="s">
        <v>27</v>
      </c>
      <c r="C1443" s="31">
        <v>2020</v>
      </c>
      <c r="D1443" s="31">
        <v>6</v>
      </c>
      <c r="E1443" t="s">
        <v>52</v>
      </c>
      <c r="F1443" t="s">
        <v>993</v>
      </c>
      <c r="G1443" s="30">
        <v>43812</v>
      </c>
      <c r="H1443" s="30">
        <v>43812</v>
      </c>
      <c r="I1443" s="31">
        <v>3</v>
      </c>
      <c r="J1443" t="s">
        <v>44</v>
      </c>
      <c r="L1443" t="s">
        <v>54</v>
      </c>
      <c r="M1443" t="s">
        <v>38</v>
      </c>
      <c r="P1443" t="s">
        <v>26</v>
      </c>
      <c r="Q1443" t="s">
        <v>33</v>
      </c>
      <c r="R1443" t="s">
        <v>558</v>
      </c>
      <c r="W1443" s="32">
        <v>-2223</v>
      </c>
      <c r="X1443" t="s">
        <v>995</v>
      </c>
      <c r="Y1443" t="s">
        <v>57</v>
      </c>
      <c r="Z1443" t="s">
        <v>57</v>
      </c>
    </row>
    <row r="1444" spans="1:26" x14ac:dyDescent="0.3">
      <c r="A1444" t="s">
        <v>26</v>
      </c>
      <c r="B1444" t="s">
        <v>27</v>
      </c>
      <c r="C1444" s="31">
        <v>2020</v>
      </c>
      <c r="D1444" s="31">
        <v>6</v>
      </c>
      <c r="E1444" t="s">
        <v>52</v>
      </c>
      <c r="F1444" t="s">
        <v>993</v>
      </c>
      <c r="G1444" s="30">
        <v>43812</v>
      </c>
      <c r="H1444" s="30">
        <v>43812</v>
      </c>
      <c r="I1444" s="31">
        <v>28</v>
      </c>
      <c r="J1444" t="s">
        <v>44</v>
      </c>
      <c r="L1444" t="s">
        <v>54</v>
      </c>
      <c r="M1444" t="s">
        <v>38</v>
      </c>
      <c r="P1444" t="s">
        <v>26</v>
      </c>
      <c r="Q1444" t="s">
        <v>33</v>
      </c>
      <c r="R1444" t="s">
        <v>558</v>
      </c>
      <c r="W1444" s="32">
        <v>-37565.769999999997</v>
      </c>
      <c r="X1444" t="s">
        <v>996</v>
      </c>
      <c r="Y1444" t="s">
        <v>57</v>
      </c>
      <c r="Z1444" t="s">
        <v>57</v>
      </c>
    </row>
    <row r="1445" spans="1:26" x14ac:dyDescent="0.3">
      <c r="A1445" t="s">
        <v>26</v>
      </c>
      <c r="B1445" t="s">
        <v>27</v>
      </c>
      <c r="C1445" s="31">
        <v>2020</v>
      </c>
      <c r="D1445" s="31">
        <v>6</v>
      </c>
      <c r="E1445" t="s">
        <v>52</v>
      </c>
      <c r="F1445" t="s">
        <v>993</v>
      </c>
      <c r="G1445" s="30">
        <v>43812</v>
      </c>
      <c r="H1445" s="30">
        <v>43812</v>
      </c>
      <c r="I1445" s="31">
        <v>30</v>
      </c>
      <c r="J1445" t="s">
        <v>44</v>
      </c>
      <c r="L1445" t="s">
        <v>54</v>
      </c>
      <c r="M1445" t="s">
        <v>38</v>
      </c>
      <c r="P1445" t="s">
        <v>26</v>
      </c>
      <c r="Q1445" t="s">
        <v>33</v>
      </c>
      <c r="R1445" t="s">
        <v>558</v>
      </c>
      <c r="W1445" s="32">
        <v>-14425</v>
      </c>
      <c r="X1445" t="s">
        <v>997</v>
      </c>
      <c r="Y1445" t="s">
        <v>57</v>
      </c>
      <c r="Z1445" t="s">
        <v>57</v>
      </c>
    </row>
    <row r="1446" spans="1:26" x14ac:dyDescent="0.3">
      <c r="A1446" t="s">
        <v>26</v>
      </c>
      <c r="B1446" t="s">
        <v>27</v>
      </c>
      <c r="C1446" s="31">
        <v>2020</v>
      </c>
      <c r="D1446" s="31">
        <v>6</v>
      </c>
      <c r="E1446" t="s">
        <v>52</v>
      </c>
      <c r="F1446" t="s">
        <v>993</v>
      </c>
      <c r="G1446" s="30">
        <v>43812</v>
      </c>
      <c r="H1446" s="30">
        <v>43812</v>
      </c>
      <c r="I1446" s="31">
        <v>31</v>
      </c>
      <c r="J1446" t="s">
        <v>44</v>
      </c>
      <c r="L1446" t="s">
        <v>54</v>
      </c>
      <c r="M1446" t="s">
        <v>38</v>
      </c>
      <c r="P1446" t="s">
        <v>26</v>
      </c>
      <c r="Q1446" t="s">
        <v>33</v>
      </c>
      <c r="R1446" t="s">
        <v>558</v>
      </c>
      <c r="W1446" s="32">
        <v>-6468</v>
      </c>
      <c r="X1446" t="s">
        <v>998</v>
      </c>
      <c r="Y1446" t="s">
        <v>57</v>
      </c>
      <c r="Z1446" t="s">
        <v>57</v>
      </c>
    </row>
    <row r="1447" spans="1:26" x14ac:dyDescent="0.3">
      <c r="A1447" t="s">
        <v>26</v>
      </c>
      <c r="B1447" t="s">
        <v>27</v>
      </c>
      <c r="C1447" s="31">
        <v>2020</v>
      </c>
      <c r="D1447" s="31">
        <v>6</v>
      </c>
      <c r="E1447" t="s">
        <v>52</v>
      </c>
      <c r="F1447" t="s">
        <v>1000</v>
      </c>
      <c r="G1447" s="30">
        <v>43813</v>
      </c>
      <c r="H1447" s="30">
        <v>43813</v>
      </c>
      <c r="I1447" s="31">
        <v>29</v>
      </c>
      <c r="J1447" t="s">
        <v>44</v>
      </c>
      <c r="L1447" t="s">
        <v>54</v>
      </c>
      <c r="M1447" t="s">
        <v>38</v>
      </c>
      <c r="P1447" t="s">
        <v>26</v>
      </c>
      <c r="Q1447" t="s">
        <v>33</v>
      </c>
      <c r="R1447" t="s">
        <v>558</v>
      </c>
      <c r="W1447" s="32">
        <v>37565.769999999997</v>
      </c>
      <c r="X1447" t="s">
        <v>996</v>
      </c>
      <c r="Y1447" t="s">
        <v>57</v>
      </c>
      <c r="Z1447" t="s">
        <v>70</v>
      </c>
    </row>
    <row r="1448" spans="1:26" x14ac:dyDescent="0.3">
      <c r="A1448" t="s">
        <v>26</v>
      </c>
      <c r="B1448" t="s">
        <v>27</v>
      </c>
      <c r="C1448" s="31">
        <v>2020</v>
      </c>
      <c r="D1448" s="31">
        <v>6</v>
      </c>
      <c r="E1448" t="s">
        <v>52</v>
      </c>
      <c r="F1448" t="s">
        <v>1000</v>
      </c>
      <c r="G1448" s="30">
        <v>43813</v>
      </c>
      <c r="H1448" s="30">
        <v>43813</v>
      </c>
      <c r="I1448" s="31">
        <v>31</v>
      </c>
      <c r="J1448" t="s">
        <v>44</v>
      </c>
      <c r="L1448" t="s">
        <v>54</v>
      </c>
      <c r="M1448" t="s">
        <v>38</v>
      </c>
      <c r="P1448" t="s">
        <v>26</v>
      </c>
      <c r="Q1448" t="s">
        <v>33</v>
      </c>
      <c r="R1448" t="s">
        <v>558</v>
      </c>
      <c r="W1448" s="32">
        <v>14425</v>
      </c>
      <c r="X1448" t="s">
        <v>997</v>
      </c>
      <c r="Y1448" t="s">
        <v>57</v>
      </c>
      <c r="Z1448" t="s">
        <v>70</v>
      </c>
    </row>
    <row r="1449" spans="1:26" x14ac:dyDescent="0.3">
      <c r="A1449" t="s">
        <v>26</v>
      </c>
      <c r="B1449" t="s">
        <v>27</v>
      </c>
      <c r="C1449" s="31">
        <v>2020</v>
      </c>
      <c r="D1449" s="31">
        <v>6</v>
      </c>
      <c r="E1449" t="s">
        <v>52</v>
      </c>
      <c r="F1449" t="s">
        <v>1000</v>
      </c>
      <c r="G1449" s="30">
        <v>43813</v>
      </c>
      <c r="H1449" s="30">
        <v>43813</v>
      </c>
      <c r="I1449" s="31">
        <v>32</v>
      </c>
      <c r="J1449" t="s">
        <v>44</v>
      </c>
      <c r="L1449" t="s">
        <v>54</v>
      </c>
      <c r="M1449" t="s">
        <v>38</v>
      </c>
      <c r="P1449" t="s">
        <v>26</v>
      </c>
      <c r="Q1449" t="s">
        <v>33</v>
      </c>
      <c r="R1449" t="s">
        <v>558</v>
      </c>
      <c r="W1449" s="32">
        <v>6468</v>
      </c>
      <c r="X1449" t="s">
        <v>998</v>
      </c>
      <c r="Y1449" t="s">
        <v>57</v>
      </c>
      <c r="Z1449" t="s">
        <v>70</v>
      </c>
    </row>
    <row r="1450" spans="1:26" x14ac:dyDescent="0.3">
      <c r="A1450" t="s">
        <v>26</v>
      </c>
      <c r="B1450" t="s">
        <v>27</v>
      </c>
      <c r="C1450" s="31">
        <v>2020</v>
      </c>
      <c r="D1450" s="31">
        <v>6</v>
      </c>
      <c r="E1450" t="s">
        <v>52</v>
      </c>
      <c r="F1450" t="s">
        <v>1000</v>
      </c>
      <c r="G1450" s="30">
        <v>43813</v>
      </c>
      <c r="H1450" s="30">
        <v>43813</v>
      </c>
      <c r="I1450" s="31">
        <v>33</v>
      </c>
      <c r="J1450" t="s">
        <v>44</v>
      </c>
      <c r="L1450" t="s">
        <v>54</v>
      </c>
      <c r="M1450" t="s">
        <v>38</v>
      </c>
      <c r="P1450" t="s">
        <v>26</v>
      </c>
      <c r="Q1450" t="s">
        <v>33</v>
      </c>
      <c r="R1450" t="s">
        <v>558</v>
      </c>
      <c r="W1450" s="32">
        <v>19587</v>
      </c>
      <c r="X1450" t="s">
        <v>994</v>
      </c>
      <c r="Y1450" t="s">
        <v>57</v>
      </c>
      <c r="Z1450" t="s">
        <v>70</v>
      </c>
    </row>
    <row r="1451" spans="1:26" x14ac:dyDescent="0.3">
      <c r="A1451" t="s">
        <v>26</v>
      </c>
      <c r="B1451" t="s">
        <v>27</v>
      </c>
      <c r="C1451" s="31">
        <v>2020</v>
      </c>
      <c r="D1451" s="31">
        <v>6</v>
      </c>
      <c r="E1451" t="s">
        <v>52</v>
      </c>
      <c r="F1451" t="s">
        <v>1000</v>
      </c>
      <c r="G1451" s="30">
        <v>43813</v>
      </c>
      <c r="H1451" s="30">
        <v>43813</v>
      </c>
      <c r="I1451" s="31">
        <v>34</v>
      </c>
      <c r="J1451" t="s">
        <v>44</v>
      </c>
      <c r="L1451" t="s">
        <v>54</v>
      </c>
      <c r="M1451" t="s">
        <v>38</v>
      </c>
      <c r="P1451" t="s">
        <v>26</v>
      </c>
      <c r="Q1451" t="s">
        <v>33</v>
      </c>
      <c r="R1451" t="s">
        <v>558</v>
      </c>
      <c r="W1451" s="32">
        <v>2223</v>
      </c>
      <c r="X1451" t="s">
        <v>995</v>
      </c>
      <c r="Y1451" t="s">
        <v>57</v>
      </c>
      <c r="Z1451" t="s">
        <v>70</v>
      </c>
    </row>
    <row r="1452" spans="1:26" x14ac:dyDescent="0.3">
      <c r="A1452" t="s">
        <v>26</v>
      </c>
      <c r="B1452" t="s">
        <v>27</v>
      </c>
      <c r="C1452" s="31">
        <v>2020</v>
      </c>
      <c r="D1452" s="31">
        <v>6</v>
      </c>
      <c r="E1452" t="s">
        <v>52</v>
      </c>
      <c r="F1452" t="s">
        <v>1001</v>
      </c>
      <c r="G1452" s="30">
        <v>43818</v>
      </c>
      <c r="H1452" s="30">
        <v>43818</v>
      </c>
      <c r="I1452" s="31">
        <v>137</v>
      </c>
      <c r="J1452" t="s">
        <v>44</v>
      </c>
      <c r="L1452" t="s">
        <v>54</v>
      </c>
      <c r="M1452" t="s">
        <v>38</v>
      </c>
      <c r="P1452" t="s">
        <v>26</v>
      </c>
      <c r="Q1452" t="s">
        <v>33</v>
      </c>
      <c r="R1452" t="s">
        <v>558</v>
      </c>
      <c r="W1452" s="32">
        <v>-2116.2199999999998</v>
      </c>
      <c r="X1452" t="s">
        <v>1002</v>
      </c>
      <c r="Y1452" t="s">
        <v>57</v>
      </c>
      <c r="Z1452" t="s">
        <v>57</v>
      </c>
    </row>
    <row r="1453" spans="1:26" x14ac:dyDescent="0.3">
      <c r="A1453" t="s">
        <v>26</v>
      </c>
      <c r="B1453" t="s">
        <v>27</v>
      </c>
      <c r="C1453" s="31">
        <v>2020</v>
      </c>
      <c r="D1453" s="31">
        <v>6</v>
      </c>
      <c r="E1453" t="s">
        <v>52</v>
      </c>
      <c r="F1453" t="s">
        <v>1001</v>
      </c>
      <c r="G1453" s="30">
        <v>43818</v>
      </c>
      <c r="H1453" s="30">
        <v>43818</v>
      </c>
      <c r="I1453" s="31">
        <v>139</v>
      </c>
      <c r="J1453" t="s">
        <v>44</v>
      </c>
      <c r="L1453" t="s">
        <v>54</v>
      </c>
      <c r="M1453" t="s">
        <v>38</v>
      </c>
      <c r="P1453" t="s">
        <v>26</v>
      </c>
      <c r="Q1453" t="s">
        <v>33</v>
      </c>
      <c r="R1453" t="s">
        <v>558</v>
      </c>
      <c r="W1453" s="32">
        <v>-19622.900000000001</v>
      </c>
      <c r="X1453" t="s">
        <v>1003</v>
      </c>
      <c r="Y1453" t="s">
        <v>57</v>
      </c>
      <c r="Z1453" t="s">
        <v>57</v>
      </c>
    </row>
    <row r="1454" spans="1:26" x14ac:dyDescent="0.3">
      <c r="A1454" t="s">
        <v>26</v>
      </c>
      <c r="B1454" t="s">
        <v>27</v>
      </c>
      <c r="C1454" s="31">
        <v>2020</v>
      </c>
      <c r="D1454" s="31">
        <v>6</v>
      </c>
      <c r="E1454" t="s">
        <v>52</v>
      </c>
      <c r="F1454" t="s">
        <v>1006</v>
      </c>
      <c r="G1454" s="30">
        <v>43819</v>
      </c>
      <c r="H1454" s="30">
        <v>43819</v>
      </c>
      <c r="I1454" s="31">
        <v>70</v>
      </c>
      <c r="J1454" t="s">
        <v>44</v>
      </c>
      <c r="L1454" t="s">
        <v>54</v>
      </c>
      <c r="M1454" t="s">
        <v>38</v>
      </c>
      <c r="P1454" t="s">
        <v>26</v>
      </c>
      <c r="Q1454" t="s">
        <v>33</v>
      </c>
      <c r="R1454" t="s">
        <v>558</v>
      </c>
      <c r="W1454" s="32">
        <v>2116.2199999999998</v>
      </c>
      <c r="X1454" t="s">
        <v>1002</v>
      </c>
      <c r="Y1454" t="s">
        <v>57</v>
      </c>
      <c r="Z1454" t="s">
        <v>70</v>
      </c>
    </row>
    <row r="1455" spans="1:26" x14ac:dyDescent="0.3">
      <c r="A1455" t="s">
        <v>26</v>
      </c>
      <c r="B1455" t="s">
        <v>27</v>
      </c>
      <c r="C1455" s="31">
        <v>2020</v>
      </c>
      <c r="D1455" s="31">
        <v>6</v>
      </c>
      <c r="E1455" t="s">
        <v>52</v>
      </c>
      <c r="F1455" t="s">
        <v>1006</v>
      </c>
      <c r="G1455" s="30">
        <v>43819</v>
      </c>
      <c r="H1455" s="30">
        <v>43819</v>
      </c>
      <c r="I1455" s="31">
        <v>71</v>
      </c>
      <c r="J1455" t="s">
        <v>44</v>
      </c>
      <c r="L1455" t="s">
        <v>54</v>
      </c>
      <c r="M1455" t="s">
        <v>38</v>
      </c>
      <c r="P1455" t="s">
        <v>26</v>
      </c>
      <c r="Q1455" t="s">
        <v>33</v>
      </c>
      <c r="R1455" t="s">
        <v>558</v>
      </c>
      <c r="W1455" s="32">
        <v>19622.900000000001</v>
      </c>
      <c r="X1455" t="s">
        <v>1003</v>
      </c>
      <c r="Y1455" t="s">
        <v>57</v>
      </c>
      <c r="Z1455" t="s">
        <v>70</v>
      </c>
    </row>
    <row r="1456" spans="1:26" x14ac:dyDescent="0.3">
      <c r="A1456" t="s">
        <v>26</v>
      </c>
      <c r="B1456" t="s">
        <v>27</v>
      </c>
      <c r="C1456" s="31">
        <v>2020</v>
      </c>
      <c r="D1456" s="31">
        <v>6</v>
      </c>
      <c r="E1456" t="s">
        <v>52</v>
      </c>
      <c r="F1456" t="s">
        <v>1012</v>
      </c>
      <c r="G1456" s="30">
        <v>43829</v>
      </c>
      <c r="H1456" s="30">
        <v>43829</v>
      </c>
      <c r="I1456" s="31">
        <v>11</v>
      </c>
      <c r="J1456" t="s">
        <v>44</v>
      </c>
      <c r="L1456" t="s">
        <v>54</v>
      </c>
      <c r="M1456" t="s">
        <v>38</v>
      </c>
      <c r="P1456" t="s">
        <v>26</v>
      </c>
      <c r="Q1456" t="s">
        <v>33</v>
      </c>
      <c r="R1456" t="s">
        <v>558</v>
      </c>
      <c r="W1456" s="32">
        <v>-9600</v>
      </c>
      <c r="X1456" t="s">
        <v>1013</v>
      </c>
      <c r="Y1456" t="s">
        <v>57</v>
      </c>
      <c r="Z1456" t="s">
        <v>57</v>
      </c>
    </row>
    <row r="1457" spans="1:26" x14ac:dyDescent="0.3">
      <c r="A1457" t="s">
        <v>26</v>
      </c>
      <c r="B1457" t="s">
        <v>27</v>
      </c>
      <c r="C1457" s="31">
        <v>2020</v>
      </c>
      <c r="D1457" s="31">
        <v>7</v>
      </c>
      <c r="E1457" t="s">
        <v>52</v>
      </c>
      <c r="F1457" t="s">
        <v>1016</v>
      </c>
      <c r="G1457" s="30">
        <v>43832</v>
      </c>
      <c r="H1457" s="30">
        <v>43830</v>
      </c>
      <c r="I1457" s="31">
        <v>41</v>
      </c>
      <c r="J1457" t="s">
        <v>44</v>
      </c>
      <c r="L1457" t="s">
        <v>54</v>
      </c>
      <c r="M1457" t="s">
        <v>38</v>
      </c>
      <c r="P1457" t="s">
        <v>26</v>
      </c>
      <c r="Q1457" t="s">
        <v>33</v>
      </c>
      <c r="R1457" t="s">
        <v>558</v>
      </c>
      <c r="W1457" s="32">
        <v>9600</v>
      </c>
      <c r="X1457" t="s">
        <v>1013</v>
      </c>
      <c r="Y1457" t="s">
        <v>57</v>
      </c>
      <c r="Z1457" t="s">
        <v>70</v>
      </c>
    </row>
    <row r="1458" spans="1:26" x14ac:dyDescent="0.3">
      <c r="A1458" t="s">
        <v>26</v>
      </c>
      <c r="B1458" t="s">
        <v>27</v>
      </c>
      <c r="C1458" s="31">
        <v>2020</v>
      </c>
      <c r="D1458" s="31">
        <v>7</v>
      </c>
      <c r="E1458" t="s">
        <v>52</v>
      </c>
      <c r="F1458" t="s">
        <v>1017</v>
      </c>
      <c r="G1458" s="30">
        <v>43833</v>
      </c>
      <c r="H1458" s="30">
        <v>43833</v>
      </c>
      <c r="I1458" s="31">
        <v>3</v>
      </c>
      <c r="J1458" t="s">
        <v>44</v>
      </c>
      <c r="L1458" t="s">
        <v>54</v>
      </c>
      <c r="M1458" t="s">
        <v>38</v>
      </c>
      <c r="P1458" t="s">
        <v>26</v>
      </c>
      <c r="Q1458" t="s">
        <v>33</v>
      </c>
      <c r="R1458" t="s">
        <v>558</v>
      </c>
      <c r="W1458" s="32">
        <v>-29867.4</v>
      </c>
      <c r="X1458" t="s">
        <v>1018</v>
      </c>
      <c r="Y1458" t="s">
        <v>57</v>
      </c>
      <c r="Z1458" t="s">
        <v>57</v>
      </c>
    </row>
    <row r="1459" spans="1:26" x14ac:dyDescent="0.3">
      <c r="A1459" t="s">
        <v>26</v>
      </c>
      <c r="B1459" t="s">
        <v>27</v>
      </c>
      <c r="C1459" s="31">
        <v>2020</v>
      </c>
      <c r="D1459" s="31">
        <v>7</v>
      </c>
      <c r="E1459" t="s">
        <v>52</v>
      </c>
      <c r="F1459" t="s">
        <v>1021</v>
      </c>
      <c r="G1459" s="30">
        <v>43833</v>
      </c>
      <c r="H1459" s="30">
        <v>43833</v>
      </c>
      <c r="I1459" s="31">
        <v>30</v>
      </c>
      <c r="J1459" t="s">
        <v>44</v>
      </c>
      <c r="L1459" t="s">
        <v>54</v>
      </c>
      <c r="M1459" t="s">
        <v>38</v>
      </c>
      <c r="P1459" t="s">
        <v>26</v>
      </c>
      <c r="Q1459" t="s">
        <v>33</v>
      </c>
      <c r="R1459" t="s">
        <v>558</v>
      </c>
      <c r="W1459" s="32">
        <v>29867.4</v>
      </c>
      <c r="X1459" t="s">
        <v>1018</v>
      </c>
      <c r="Y1459" t="s">
        <v>57</v>
      </c>
      <c r="Z1459" t="s">
        <v>70</v>
      </c>
    </row>
    <row r="1460" spans="1:26" x14ac:dyDescent="0.3">
      <c r="A1460" t="s">
        <v>26</v>
      </c>
      <c r="B1460" t="s">
        <v>27</v>
      </c>
      <c r="C1460" s="31">
        <v>2020</v>
      </c>
      <c r="D1460" s="31">
        <v>8</v>
      </c>
      <c r="E1460" t="s">
        <v>52</v>
      </c>
      <c r="F1460" t="s">
        <v>1059</v>
      </c>
      <c r="G1460" s="30">
        <v>43864</v>
      </c>
      <c r="H1460" s="30">
        <v>43864</v>
      </c>
      <c r="I1460" s="31">
        <v>26</v>
      </c>
      <c r="J1460" t="s">
        <v>44</v>
      </c>
      <c r="L1460" t="s">
        <v>54</v>
      </c>
      <c r="M1460" t="s">
        <v>38</v>
      </c>
      <c r="P1460" t="s">
        <v>26</v>
      </c>
      <c r="Q1460" t="s">
        <v>33</v>
      </c>
      <c r="R1460" t="s">
        <v>558</v>
      </c>
      <c r="W1460" s="32">
        <v>-30000</v>
      </c>
      <c r="X1460" t="s">
        <v>1060</v>
      </c>
      <c r="Y1460" t="s">
        <v>57</v>
      </c>
      <c r="Z1460" t="s">
        <v>57</v>
      </c>
    </row>
    <row r="1461" spans="1:26" x14ac:dyDescent="0.3">
      <c r="A1461" t="s">
        <v>26</v>
      </c>
      <c r="B1461" t="s">
        <v>27</v>
      </c>
      <c r="C1461" s="31">
        <v>2020</v>
      </c>
      <c r="D1461" s="31">
        <v>8</v>
      </c>
      <c r="E1461" t="s">
        <v>52</v>
      </c>
      <c r="F1461" t="s">
        <v>1062</v>
      </c>
      <c r="G1461" s="30">
        <v>43865</v>
      </c>
      <c r="H1461" s="30">
        <v>43865</v>
      </c>
      <c r="I1461" s="31">
        <v>19</v>
      </c>
      <c r="J1461" t="s">
        <v>44</v>
      </c>
      <c r="L1461" t="s">
        <v>54</v>
      </c>
      <c r="M1461" t="s">
        <v>38</v>
      </c>
      <c r="P1461" t="s">
        <v>26</v>
      </c>
      <c r="Q1461" t="s">
        <v>33</v>
      </c>
      <c r="R1461" t="s">
        <v>558</v>
      </c>
      <c r="W1461" s="32">
        <v>30000</v>
      </c>
      <c r="X1461" t="s">
        <v>1060</v>
      </c>
      <c r="Y1461" t="s">
        <v>57</v>
      </c>
      <c r="Z1461" t="s">
        <v>70</v>
      </c>
    </row>
    <row r="1462" spans="1:26" x14ac:dyDescent="0.3">
      <c r="A1462" t="s">
        <v>26</v>
      </c>
      <c r="B1462" t="s">
        <v>27</v>
      </c>
      <c r="C1462" s="31">
        <v>2020</v>
      </c>
      <c r="D1462" s="31">
        <v>8</v>
      </c>
      <c r="E1462" t="s">
        <v>921</v>
      </c>
      <c r="F1462" t="s">
        <v>1070</v>
      </c>
      <c r="G1462" s="30">
        <v>43880</v>
      </c>
      <c r="H1462" s="30">
        <v>43880</v>
      </c>
      <c r="I1462" s="31">
        <v>48</v>
      </c>
      <c r="J1462" t="s">
        <v>44</v>
      </c>
      <c r="L1462" t="s">
        <v>54</v>
      </c>
      <c r="M1462" t="s">
        <v>38</v>
      </c>
      <c r="P1462" t="s">
        <v>26</v>
      </c>
      <c r="Q1462" t="s">
        <v>33</v>
      </c>
      <c r="R1462" t="s">
        <v>558</v>
      </c>
      <c r="W1462" s="32">
        <v>-4.26</v>
      </c>
      <c r="X1462" t="s">
        <v>1072</v>
      </c>
      <c r="Y1462" t="s">
        <v>1073</v>
      </c>
      <c r="Z1462" t="s">
        <v>926</v>
      </c>
    </row>
    <row r="1463" spans="1:26" x14ac:dyDescent="0.3">
      <c r="A1463" t="s">
        <v>26</v>
      </c>
      <c r="B1463" t="s">
        <v>27</v>
      </c>
      <c r="C1463" s="31">
        <v>2020</v>
      </c>
      <c r="D1463" s="31">
        <v>8</v>
      </c>
      <c r="E1463" t="s">
        <v>921</v>
      </c>
      <c r="F1463" t="s">
        <v>1074</v>
      </c>
      <c r="G1463" s="30">
        <v>43881</v>
      </c>
      <c r="H1463" s="30">
        <v>43881</v>
      </c>
      <c r="I1463" s="31">
        <v>47</v>
      </c>
      <c r="J1463" t="s">
        <v>44</v>
      </c>
      <c r="L1463" t="s">
        <v>54</v>
      </c>
      <c r="M1463" t="s">
        <v>38</v>
      </c>
      <c r="P1463" t="s">
        <v>26</v>
      </c>
      <c r="Q1463" t="s">
        <v>33</v>
      </c>
      <c r="R1463" t="s">
        <v>558</v>
      </c>
      <c r="W1463" s="32">
        <v>4.26</v>
      </c>
      <c r="X1463" t="s">
        <v>1072</v>
      </c>
      <c r="Y1463" t="s">
        <v>1073</v>
      </c>
      <c r="Z1463" t="s">
        <v>937</v>
      </c>
    </row>
    <row r="1464" spans="1:26" x14ac:dyDescent="0.3">
      <c r="A1464" t="s">
        <v>26</v>
      </c>
      <c r="B1464" t="s">
        <v>27</v>
      </c>
      <c r="C1464" s="31">
        <v>2020</v>
      </c>
      <c r="D1464" s="31">
        <v>9</v>
      </c>
      <c r="E1464" t="s">
        <v>52</v>
      </c>
      <c r="F1464" t="s">
        <v>1089</v>
      </c>
      <c r="G1464" s="30">
        <v>43896</v>
      </c>
      <c r="H1464" s="30">
        <v>43896</v>
      </c>
      <c r="I1464" s="31">
        <v>8</v>
      </c>
      <c r="J1464" t="s">
        <v>44</v>
      </c>
      <c r="L1464" t="s">
        <v>54</v>
      </c>
      <c r="M1464" t="s">
        <v>38</v>
      </c>
      <c r="P1464" t="s">
        <v>26</v>
      </c>
      <c r="Q1464" t="s">
        <v>33</v>
      </c>
      <c r="R1464" t="s">
        <v>558</v>
      </c>
      <c r="W1464" s="32">
        <v>-9900</v>
      </c>
      <c r="X1464" t="s">
        <v>1090</v>
      </c>
      <c r="Y1464" t="s">
        <v>57</v>
      </c>
      <c r="Z1464" t="s">
        <v>57</v>
      </c>
    </row>
    <row r="1465" spans="1:26" x14ac:dyDescent="0.3">
      <c r="A1465" t="s">
        <v>26</v>
      </c>
      <c r="B1465" t="s">
        <v>27</v>
      </c>
      <c r="C1465" s="31">
        <v>2020</v>
      </c>
      <c r="D1465" s="31">
        <v>9</v>
      </c>
      <c r="E1465" t="s">
        <v>52</v>
      </c>
      <c r="F1465" t="s">
        <v>1089</v>
      </c>
      <c r="G1465" s="30">
        <v>43896</v>
      </c>
      <c r="H1465" s="30">
        <v>43896</v>
      </c>
      <c r="I1465" s="31">
        <v>9</v>
      </c>
      <c r="J1465" t="s">
        <v>44</v>
      </c>
      <c r="L1465" t="s">
        <v>54</v>
      </c>
      <c r="M1465" t="s">
        <v>38</v>
      </c>
      <c r="P1465" t="s">
        <v>26</v>
      </c>
      <c r="Q1465" t="s">
        <v>33</v>
      </c>
      <c r="R1465" t="s">
        <v>558</v>
      </c>
      <c r="W1465" s="32">
        <v>-9375</v>
      </c>
      <c r="X1465" t="s">
        <v>1091</v>
      </c>
      <c r="Y1465" t="s">
        <v>57</v>
      </c>
      <c r="Z1465" t="s">
        <v>57</v>
      </c>
    </row>
    <row r="1466" spans="1:26" x14ac:dyDescent="0.3">
      <c r="A1466" t="s">
        <v>26</v>
      </c>
      <c r="B1466" t="s">
        <v>27</v>
      </c>
      <c r="C1466" s="31">
        <v>2020</v>
      </c>
      <c r="D1466" s="31">
        <v>9</v>
      </c>
      <c r="E1466" t="s">
        <v>52</v>
      </c>
      <c r="F1466" t="s">
        <v>1095</v>
      </c>
      <c r="G1466" s="30">
        <v>43896</v>
      </c>
      <c r="H1466" s="30">
        <v>43897</v>
      </c>
      <c r="I1466" s="31">
        <v>43</v>
      </c>
      <c r="J1466" t="s">
        <v>44</v>
      </c>
      <c r="L1466" t="s">
        <v>54</v>
      </c>
      <c r="M1466" t="s">
        <v>38</v>
      </c>
      <c r="P1466" t="s">
        <v>26</v>
      </c>
      <c r="Q1466" t="s">
        <v>33</v>
      </c>
      <c r="R1466" t="s">
        <v>558</v>
      </c>
      <c r="W1466" s="32">
        <v>9900</v>
      </c>
      <c r="X1466" t="s">
        <v>1090</v>
      </c>
      <c r="Y1466" t="s">
        <v>57</v>
      </c>
      <c r="Z1466" t="s">
        <v>70</v>
      </c>
    </row>
    <row r="1467" spans="1:26" x14ac:dyDescent="0.3">
      <c r="A1467" t="s">
        <v>26</v>
      </c>
      <c r="B1467" t="s">
        <v>27</v>
      </c>
      <c r="C1467" s="31">
        <v>2020</v>
      </c>
      <c r="D1467" s="31">
        <v>9</v>
      </c>
      <c r="E1467" t="s">
        <v>52</v>
      </c>
      <c r="F1467" t="s">
        <v>1095</v>
      </c>
      <c r="G1467" s="30">
        <v>43896</v>
      </c>
      <c r="H1467" s="30">
        <v>43897</v>
      </c>
      <c r="I1467" s="31">
        <v>44</v>
      </c>
      <c r="J1467" t="s">
        <v>44</v>
      </c>
      <c r="L1467" t="s">
        <v>54</v>
      </c>
      <c r="M1467" t="s">
        <v>38</v>
      </c>
      <c r="P1467" t="s">
        <v>26</v>
      </c>
      <c r="Q1467" t="s">
        <v>33</v>
      </c>
      <c r="R1467" t="s">
        <v>558</v>
      </c>
      <c r="W1467" s="32">
        <v>9375</v>
      </c>
      <c r="X1467" t="s">
        <v>1091</v>
      </c>
      <c r="Y1467" t="s">
        <v>57</v>
      </c>
      <c r="Z1467" t="s">
        <v>70</v>
      </c>
    </row>
    <row r="1468" spans="1:26" x14ac:dyDescent="0.3">
      <c r="A1468" t="s">
        <v>26</v>
      </c>
      <c r="B1468" t="s">
        <v>27</v>
      </c>
      <c r="C1468" s="31">
        <v>2020</v>
      </c>
      <c r="D1468" s="31">
        <v>9</v>
      </c>
      <c r="E1468" t="s">
        <v>52</v>
      </c>
      <c r="F1468" t="s">
        <v>1118</v>
      </c>
      <c r="G1468" s="30">
        <v>43901</v>
      </c>
      <c r="H1468" s="30">
        <v>43901</v>
      </c>
      <c r="I1468" s="31">
        <v>1</v>
      </c>
      <c r="J1468" t="s">
        <v>44</v>
      </c>
      <c r="L1468" t="s">
        <v>54</v>
      </c>
      <c r="M1468" t="s">
        <v>38</v>
      </c>
      <c r="P1468" t="s">
        <v>26</v>
      </c>
      <c r="Q1468" t="s">
        <v>33</v>
      </c>
      <c r="R1468" t="s">
        <v>558</v>
      </c>
      <c r="W1468" s="32">
        <v>-28942</v>
      </c>
      <c r="X1468" t="s">
        <v>1119</v>
      </c>
      <c r="Y1468" t="s">
        <v>57</v>
      </c>
      <c r="Z1468" t="s">
        <v>57</v>
      </c>
    </row>
    <row r="1469" spans="1:26" x14ac:dyDescent="0.3">
      <c r="A1469" t="s">
        <v>26</v>
      </c>
      <c r="B1469" t="s">
        <v>27</v>
      </c>
      <c r="C1469" s="31">
        <v>2020</v>
      </c>
      <c r="D1469" s="31">
        <v>9</v>
      </c>
      <c r="E1469" t="s">
        <v>52</v>
      </c>
      <c r="F1469" t="s">
        <v>1123</v>
      </c>
      <c r="G1469" s="30">
        <v>43902</v>
      </c>
      <c r="H1469" s="30">
        <v>43902</v>
      </c>
      <c r="I1469" s="31">
        <v>9</v>
      </c>
      <c r="J1469" t="s">
        <v>44</v>
      </c>
      <c r="L1469" t="s">
        <v>54</v>
      </c>
      <c r="M1469" t="s">
        <v>38</v>
      </c>
      <c r="P1469" t="s">
        <v>26</v>
      </c>
      <c r="Q1469" t="s">
        <v>33</v>
      </c>
      <c r="R1469" t="s">
        <v>558</v>
      </c>
      <c r="W1469" s="32">
        <v>28942</v>
      </c>
      <c r="X1469" t="s">
        <v>1119</v>
      </c>
      <c r="Y1469" t="s">
        <v>57</v>
      </c>
      <c r="Z1469" t="s">
        <v>70</v>
      </c>
    </row>
    <row r="1470" spans="1:26" x14ac:dyDescent="0.3">
      <c r="A1470" t="s">
        <v>26</v>
      </c>
      <c r="B1470" t="s">
        <v>27</v>
      </c>
      <c r="C1470" s="31">
        <v>2020</v>
      </c>
      <c r="D1470" s="31">
        <v>10</v>
      </c>
      <c r="E1470" t="s">
        <v>52</v>
      </c>
      <c r="F1470" t="s">
        <v>1156</v>
      </c>
      <c r="G1470" s="30">
        <v>43934</v>
      </c>
      <c r="H1470" s="30">
        <v>43934</v>
      </c>
      <c r="I1470" s="31">
        <v>17</v>
      </c>
      <c r="J1470" t="s">
        <v>44</v>
      </c>
      <c r="L1470" t="s">
        <v>54</v>
      </c>
      <c r="M1470" t="s">
        <v>38</v>
      </c>
      <c r="P1470" t="s">
        <v>26</v>
      </c>
      <c r="Q1470" t="s">
        <v>33</v>
      </c>
      <c r="R1470" t="s">
        <v>558</v>
      </c>
      <c r="W1470" s="32">
        <v>-21108.5</v>
      </c>
      <c r="X1470" t="s">
        <v>1157</v>
      </c>
      <c r="Y1470" t="s">
        <v>57</v>
      </c>
      <c r="Z1470" t="s">
        <v>57</v>
      </c>
    </row>
    <row r="1471" spans="1:26" x14ac:dyDescent="0.3">
      <c r="A1471" t="s">
        <v>26</v>
      </c>
      <c r="B1471" t="s">
        <v>27</v>
      </c>
      <c r="C1471" s="31">
        <v>2020</v>
      </c>
      <c r="D1471" s="31">
        <v>10</v>
      </c>
      <c r="E1471" t="s">
        <v>52</v>
      </c>
      <c r="F1471" t="s">
        <v>1156</v>
      </c>
      <c r="G1471" s="30">
        <v>43934</v>
      </c>
      <c r="H1471" s="30">
        <v>43934</v>
      </c>
      <c r="I1471" s="31">
        <v>18</v>
      </c>
      <c r="J1471" t="s">
        <v>44</v>
      </c>
      <c r="L1471" t="s">
        <v>54</v>
      </c>
      <c r="M1471" t="s">
        <v>38</v>
      </c>
      <c r="P1471" t="s">
        <v>26</v>
      </c>
      <c r="Q1471" t="s">
        <v>33</v>
      </c>
      <c r="R1471" t="s">
        <v>558</v>
      </c>
      <c r="W1471" s="32">
        <v>-22773</v>
      </c>
      <c r="X1471" t="s">
        <v>1158</v>
      </c>
      <c r="Y1471" t="s">
        <v>57</v>
      </c>
      <c r="Z1471" t="s">
        <v>57</v>
      </c>
    </row>
    <row r="1472" spans="1:26" x14ac:dyDescent="0.3">
      <c r="A1472" t="s">
        <v>26</v>
      </c>
      <c r="B1472" t="s">
        <v>27</v>
      </c>
      <c r="C1472" s="31">
        <v>2020</v>
      </c>
      <c r="D1472" s="31">
        <v>10</v>
      </c>
      <c r="E1472" t="s">
        <v>52</v>
      </c>
      <c r="F1472" t="s">
        <v>1156</v>
      </c>
      <c r="G1472" s="30">
        <v>43934</v>
      </c>
      <c r="H1472" s="30">
        <v>43934</v>
      </c>
      <c r="I1472" s="31">
        <v>19</v>
      </c>
      <c r="J1472" t="s">
        <v>44</v>
      </c>
      <c r="L1472" t="s">
        <v>54</v>
      </c>
      <c r="M1472" t="s">
        <v>38</v>
      </c>
      <c r="P1472" t="s">
        <v>26</v>
      </c>
      <c r="Q1472" t="s">
        <v>33</v>
      </c>
      <c r="R1472" t="s">
        <v>558</v>
      </c>
      <c r="W1472" s="32">
        <v>-29000</v>
      </c>
      <c r="X1472" t="s">
        <v>1159</v>
      </c>
      <c r="Y1472" t="s">
        <v>57</v>
      </c>
      <c r="Z1472" t="s">
        <v>57</v>
      </c>
    </row>
    <row r="1473" spans="1:26" x14ac:dyDescent="0.3">
      <c r="A1473" t="s">
        <v>26</v>
      </c>
      <c r="B1473" t="s">
        <v>27</v>
      </c>
      <c r="C1473" s="31">
        <v>2020</v>
      </c>
      <c r="D1473" s="31">
        <v>10</v>
      </c>
      <c r="E1473" t="s">
        <v>52</v>
      </c>
      <c r="F1473" t="s">
        <v>1156</v>
      </c>
      <c r="G1473" s="30">
        <v>43934</v>
      </c>
      <c r="H1473" s="30">
        <v>43934</v>
      </c>
      <c r="I1473" s="31">
        <v>20</v>
      </c>
      <c r="J1473" t="s">
        <v>44</v>
      </c>
      <c r="L1473" t="s">
        <v>54</v>
      </c>
      <c r="M1473" t="s">
        <v>38</v>
      </c>
      <c r="P1473" t="s">
        <v>26</v>
      </c>
      <c r="Q1473" t="s">
        <v>33</v>
      </c>
      <c r="R1473" t="s">
        <v>558</v>
      </c>
      <c r="W1473" s="32">
        <v>-13302.31</v>
      </c>
      <c r="X1473" t="s">
        <v>1160</v>
      </c>
      <c r="Y1473" t="s">
        <v>57</v>
      </c>
      <c r="Z1473" t="s">
        <v>57</v>
      </c>
    </row>
    <row r="1474" spans="1:26" x14ac:dyDescent="0.3">
      <c r="A1474" t="s">
        <v>26</v>
      </c>
      <c r="B1474" t="s">
        <v>27</v>
      </c>
      <c r="C1474" s="31">
        <v>2020</v>
      </c>
      <c r="D1474" s="31">
        <v>10</v>
      </c>
      <c r="E1474" t="s">
        <v>52</v>
      </c>
      <c r="F1474" t="s">
        <v>1156</v>
      </c>
      <c r="G1474" s="30">
        <v>43934</v>
      </c>
      <c r="H1474" s="30">
        <v>43934</v>
      </c>
      <c r="I1474" s="31">
        <v>36</v>
      </c>
      <c r="J1474" t="s">
        <v>44</v>
      </c>
      <c r="L1474" t="s">
        <v>54</v>
      </c>
      <c r="M1474" t="s">
        <v>38</v>
      </c>
      <c r="P1474" t="s">
        <v>26</v>
      </c>
      <c r="Q1474" t="s">
        <v>33</v>
      </c>
      <c r="R1474" t="s">
        <v>558</v>
      </c>
      <c r="W1474" s="32">
        <v>-2715</v>
      </c>
      <c r="X1474" t="s">
        <v>1161</v>
      </c>
      <c r="Y1474" t="s">
        <v>57</v>
      </c>
      <c r="Z1474" t="s">
        <v>57</v>
      </c>
    </row>
    <row r="1475" spans="1:26" x14ac:dyDescent="0.3">
      <c r="A1475" t="s">
        <v>26</v>
      </c>
      <c r="B1475" t="s">
        <v>27</v>
      </c>
      <c r="C1475" s="31">
        <v>2020</v>
      </c>
      <c r="D1475" s="31">
        <v>10</v>
      </c>
      <c r="E1475" t="s">
        <v>52</v>
      </c>
      <c r="F1475" t="s">
        <v>1168</v>
      </c>
      <c r="G1475" s="30">
        <v>43934</v>
      </c>
      <c r="H1475" s="30">
        <v>43934</v>
      </c>
      <c r="I1475" s="31">
        <v>128</v>
      </c>
      <c r="J1475" t="s">
        <v>44</v>
      </c>
      <c r="L1475" t="s">
        <v>54</v>
      </c>
      <c r="M1475" t="s">
        <v>38</v>
      </c>
      <c r="P1475" t="s">
        <v>26</v>
      </c>
      <c r="Q1475" t="s">
        <v>33</v>
      </c>
      <c r="R1475" t="s">
        <v>558</v>
      </c>
      <c r="W1475" s="32">
        <v>21108.5</v>
      </c>
      <c r="X1475" t="s">
        <v>1157</v>
      </c>
      <c r="Y1475" t="s">
        <v>57</v>
      </c>
      <c r="Z1475" t="s">
        <v>70</v>
      </c>
    </row>
    <row r="1476" spans="1:26" x14ac:dyDescent="0.3">
      <c r="A1476" t="s">
        <v>26</v>
      </c>
      <c r="B1476" t="s">
        <v>27</v>
      </c>
      <c r="C1476" s="31">
        <v>2020</v>
      </c>
      <c r="D1476" s="31">
        <v>10</v>
      </c>
      <c r="E1476" t="s">
        <v>52</v>
      </c>
      <c r="F1476" t="s">
        <v>1168</v>
      </c>
      <c r="G1476" s="30">
        <v>43934</v>
      </c>
      <c r="H1476" s="30">
        <v>43934</v>
      </c>
      <c r="I1476" s="31">
        <v>129</v>
      </c>
      <c r="J1476" t="s">
        <v>44</v>
      </c>
      <c r="L1476" t="s">
        <v>54</v>
      </c>
      <c r="M1476" t="s">
        <v>38</v>
      </c>
      <c r="P1476" t="s">
        <v>26</v>
      </c>
      <c r="Q1476" t="s">
        <v>33</v>
      </c>
      <c r="R1476" t="s">
        <v>558</v>
      </c>
      <c r="W1476" s="32">
        <v>22773</v>
      </c>
      <c r="X1476" t="s">
        <v>1158</v>
      </c>
      <c r="Y1476" t="s">
        <v>57</v>
      </c>
      <c r="Z1476" t="s">
        <v>70</v>
      </c>
    </row>
    <row r="1477" spans="1:26" x14ac:dyDescent="0.3">
      <c r="A1477" t="s">
        <v>26</v>
      </c>
      <c r="B1477" t="s">
        <v>27</v>
      </c>
      <c r="C1477" s="31">
        <v>2020</v>
      </c>
      <c r="D1477" s="31">
        <v>10</v>
      </c>
      <c r="E1477" t="s">
        <v>52</v>
      </c>
      <c r="F1477" t="s">
        <v>1168</v>
      </c>
      <c r="G1477" s="30">
        <v>43934</v>
      </c>
      <c r="H1477" s="30">
        <v>43934</v>
      </c>
      <c r="I1477" s="31">
        <v>130</v>
      </c>
      <c r="J1477" t="s">
        <v>44</v>
      </c>
      <c r="L1477" t="s">
        <v>54</v>
      </c>
      <c r="M1477" t="s">
        <v>38</v>
      </c>
      <c r="P1477" t="s">
        <v>26</v>
      </c>
      <c r="Q1477" t="s">
        <v>33</v>
      </c>
      <c r="R1477" t="s">
        <v>558</v>
      </c>
      <c r="W1477" s="32">
        <v>29000</v>
      </c>
      <c r="X1477" t="s">
        <v>1159</v>
      </c>
      <c r="Y1477" t="s">
        <v>57</v>
      </c>
      <c r="Z1477" t="s">
        <v>70</v>
      </c>
    </row>
    <row r="1478" spans="1:26" x14ac:dyDescent="0.3">
      <c r="A1478" t="s">
        <v>26</v>
      </c>
      <c r="B1478" t="s">
        <v>27</v>
      </c>
      <c r="C1478" s="31">
        <v>2020</v>
      </c>
      <c r="D1478" s="31">
        <v>10</v>
      </c>
      <c r="E1478" t="s">
        <v>52</v>
      </c>
      <c r="F1478" t="s">
        <v>1168</v>
      </c>
      <c r="G1478" s="30">
        <v>43934</v>
      </c>
      <c r="H1478" s="30">
        <v>43934</v>
      </c>
      <c r="I1478" s="31">
        <v>141</v>
      </c>
      <c r="J1478" t="s">
        <v>44</v>
      </c>
      <c r="L1478" t="s">
        <v>54</v>
      </c>
      <c r="M1478" t="s">
        <v>38</v>
      </c>
      <c r="P1478" t="s">
        <v>26</v>
      </c>
      <c r="Q1478" t="s">
        <v>33</v>
      </c>
      <c r="R1478" t="s">
        <v>558</v>
      </c>
      <c r="W1478" s="32">
        <v>13302.31</v>
      </c>
      <c r="X1478" t="s">
        <v>1160</v>
      </c>
      <c r="Y1478" t="s">
        <v>57</v>
      </c>
      <c r="Z1478" t="s">
        <v>70</v>
      </c>
    </row>
    <row r="1479" spans="1:26" x14ac:dyDescent="0.3">
      <c r="A1479" t="s">
        <v>26</v>
      </c>
      <c r="B1479" t="s">
        <v>27</v>
      </c>
      <c r="C1479" s="31">
        <v>2020</v>
      </c>
      <c r="D1479" s="31">
        <v>10</v>
      </c>
      <c r="E1479" t="s">
        <v>52</v>
      </c>
      <c r="F1479" t="s">
        <v>1168</v>
      </c>
      <c r="G1479" s="30">
        <v>43934</v>
      </c>
      <c r="H1479" s="30">
        <v>43934</v>
      </c>
      <c r="I1479" s="31">
        <v>153</v>
      </c>
      <c r="J1479" t="s">
        <v>44</v>
      </c>
      <c r="L1479" t="s">
        <v>54</v>
      </c>
      <c r="M1479" t="s">
        <v>38</v>
      </c>
      <c r="P1479" t="s">
        <v>26</v>
      </c>
      <c r="Q1479" t="s">
        <v>33</v>
      </c>
      <c r="R1479" t="s">
        <v>558</v>
      </c>
      <c r="W1479" s="32">
        <v>2715</v>
      </c>
      <c r="X1479" t="s">
        <v>1161</v>
      </c>
      <c r="Y1479" t="s">
        <v>57</v>
      </c>
      <c r="Z1479" t="s">
        <v>70</v>
      </c>
    </row>
    <row r="1480" spans="1:26" x14ac:dyDescent="0.3">
      <c r="A1480" t="s">
        <v>26</v>
      </c>
      <c r="B1480" t="s">
        <v>27</v>
      </c>
      <c r="C1480" s="31">
        <v>2020</v>
      </c>
      <c r="D1480" s="31">
        <v>10</v>
      </c>
      <c r="E1480" t="s">
        <v>52</v>
      </c>
      <c r="F1480" t="s">
        <v>1171</v>
      </c>
      <c r="G1480" s="30">
        <v>43943</v>
      </c>
      <c r="H1480" s="30">
        <v>43943</v>
      </c>
      <c r="I1480" s="31">
        <v>1</v>
      </c>
      <c r="J1480" t="s">
        <v>44</v>
      </c>
      <c r="L1480" t="s">
        <v>54</v>
      </c>
      <c r="M1480" t="s">
        <v>38</v>
      </c>
      <c r="P1480" t="s">
        <v>26</v>
      </c>
      <c r="Q1480" t="s">
        <v>33</v>
      </c>
      <c r="R1480" t="s">
        <v>558</v>
      </c>
      <c r="W1480" s="32">
        <v>-4650.4799999999996</v>
      </c>
      <c r="X1480" t="s">
        <v>1172</v>
      </c>
      <c r="Y1480" t="s">
        <v>57</v>
      </c>
      <c r="Z1480" t="s">
        <v>57</v>
      </c>
    </row>
    <row r="1481" spans="1:26" x14ac:dyDescent="0.3">
      <c r="A1481" t="s">
        <v>26</v>
      </c>
      <c r="B1481" t="s">
        <v>27</v>
      </c>
      <c r="C1481" s="31">
        <v>2020</v>
      </c>
      <c r="D1481" s="31">
        <v>10</v>
      </c>
      <c r="E1481" t="s">
        <v>52</v>
      </c>
      <c r="F1481" t="s">
        <v>1171</v>
      </c>
      <c r="G1481" s="30">
        <v>43943</v>
      </c>
      <c r="H1481" s="30">
        <v>43943</v>
      </c>
      <c r="I1481" s="31">
        <v>2</v>
      </c>
      <c r="J1481" t="s">
        <v>44</v>
      </c>
      <c r="L1481" t="s">
        <v>54</v>
      </c>
      <c r="M1481" t="s">
        <v>38</v>
      </c>
      <c r="P1481" t="s">
        <v>26</v>
      </c>
      <c r="Q1481" t="s">
        <v>33</v>
      </c>
      <c r="R1481" t="s">
        <v>558</v>
      </c>
      <c r="W1481" s="32">
        <v>-3605.18</v>
      </c>
      <c r="X1481" t="s">
        <v>1173</v>
      </c>
      <c r="Y1481" t="s">
        <v>57</v>
      </c>
      <c r="Z1481" t="s">
        <v>57</v>
      </c>
    </row>
    <row r="1482" spans="1:26" x14ac:dyDescent="0.3">
      <c r="A1482" t="s">
        <v>26</v>
      </c>
      <c r="B1482" t="s">
        <v>27</v>
      </c>
      <c r="C1482" s="31">
        <v>2020</v>
      </c>
      <c r="D1482" s="31">
        <v>10</v>
      </c>
      <c r="E1482" t="s">
        <v>52</v>
      </c>
      <c r="F1482" t="s">
        <v>1171</v>
      </c>
      <c r="G1482" s="30">
        <v>43943</v>
      </c>
      <c r="H1482" s="30">
        <v>43943</v>
      </c>
      <c r="I1482" s="31">
        <v>3</v>
      </c>
      <c r="J1482" t="s">
        <v>44</v>
      </c>
      <c r="L1482" t="s">
        <v>54</v>
      </c>
      <c r="M1482" t="s">
        <v>38</v>
      </c>
      <c r="P1482" t="s">
        <v>26</v>
      </c>
      <c r="Q1482" t="s">
        <v>33</v>
      </c>
      <c r="R1482" t="s">
        <v>558</v>
      </c>
      <c r="W1482" s="32">
        <v>-31120.59</v>
      </c>
      <c r="X1482" t="s">
        <v>1174</v>
      </c>
      <c r="Y1482" t="s">
        <v>57</v>
      </c>
      <c r="Z1482" t="s">
        <v>57</v>
      </c>
    </row>
    <row r="1483" spans="1:26" x14ac:dyDescent="0.3">
      <c r="A1483" t="s">
        <v>26</v>
      </c>
      <c r="B1483" t="s">
        <v>27</v>
      </c>
      <c r="C1483" s="31">
        <v>2020</v>
      </c>
      <c r="D1483" s="31">
        <v>10</v>
      </c>
      <c r="E1483" t="s">
        <v>52</v>
      </c>
      <c r="F1483" t="s">
        <v>1171</v>
      </c>
      <c r="G1483" s="30">
        <v>43943</v>
      </c>
      <c r="H1483" s="30">
        <v>43943</v>
      </c>
      <c r="I1483" s="31">
        <v>15</v>
      </c>
      <c r="J1483" t="s">
        <v>44</v>
      </c>
      <c r="L1483" t="s">
        <v>54</v>
      </c>
      <c r="M1483" t="s">
        <v>38</v>
      </c>
      <c r="P1483" t="s">
        <v>26</v>
      </c>
      <c r="Q1483" t="s">
        <v>33</v>
      </c>
      <c r="R1483" t="s">
        <v>558</v>
      </c>
      <c r="W1483" s="32">
        <v>-16739.830000000002</v>
      </c>
      <c r="X1483" t="s">
        <v>1175</v>
      </c>
      <c r="Y1483" t="s">
        <v>57</v>
      </c>
      <c r="Z1483" t="s">
        <v>57</v>
      </c>
    </row>
    <row r="1484" spans="1:26" x14ac:dyDescent="0.3">
      <c r="A1484" t="s">
        <v>26</v>
      </c>
      <c r="B1484" t="s">
        <v>27</v>
      </c>
      <c r="C1484" s="31">
        <v>2020</v>
      </c>
      <c r="D1484" s="31">
        <v>10</v>
      </c>
      <c r="E1484" t="s">
        <v>52</v>
      </c>
      <c r="F1484" t="s">
        <v>1171</v>
      </c>
      <c r="G1484" s="30">
        <v>43943</v>
      </c>
      <c r="H1484" s="30">
        <v>43943</v>
      </c>
      <c r="I1484" s="31">
        <v>18</v>
      </c>
      <c r="J1484" t="s">
        <v>44</v>
      </c>
      <c r="L1484" t="s">
        <v>54</v>
      </c>
      <c r="M1484" t="s">
        <v>38</v>
      </c>
      <c r="P1484" t="s">
        <v>26</v>
      </c>
      <c r="Q1484" t="s">
        <v>33</v>
      </c>
      <c r="R1484" t="s">
        <v>558</v>
      </c>
      <c r="W1484" s="32">
        <v>-4600</v>
      </c>
      <c r="X1484" t="s">
        <v>1176</v>
      </c>
      <c r="Y1484" t="s">
        <v>57</v>
      </c>
      <c r="Z1484" t="s">
        <v>57</v>
      </c>
    </row>
    <row r="1485" spans="1:26" x14ac:dyDescent="0.3">
      <c r="A1485" t="s">
        <v>26</v>
      </c>
      <c r="B1485" t="s">
        <v>27</v>
      </c>
      <c r="C1485" s="31">
        <v>2020</v>
      </c>
      <c r="D1485" s="31">
        <v>10</v>
      </c>
      <c r="E1485" t="s">
        <v>52</v>
      </c>
      <c r="F1485" t="s">
        <v>1171</v>
      </c>
      <c r="G1485" s="30">
        <v>43943</v>
      </c>
      <c r="H1485" s="30">
        <v>43943</v>
      </c>
      <c r="I1485" s="31">
        <v>19</v>
      </c>
      <c r="J1485" t="s">
        <v>44</v>
      </c>
      <c r="L1485" t="s">
        <v>54</v>
      </c>
      <c r="M1485" t="s">
        <v>38</v>
      </c>
      <c r="P1485" t="s">
        <v>26</v>
      </c>
      <c r="Q1485" t="s">
        <v>33</v>
      </c>
      <c r="R1485" t="s">
        <v>558</v>
      </c>
      <c r="W1485" s="32">
        <v>-16272</v>
      </c>
      <c r="X1485" t="s">
        <v>1177</v>
      </c>
      <c r="Y1485" t="s">
        <v>57</v>
      </c>
      <c r="Z1485" t="s">
        <v>57</v>
      </c>
    </row>
    <row r="1486" spans="1:26" x14ac:dyDescent="0.3">
      <c r="A1486" t="s">
        <v>26</v>
      </c>
      <c r="B1486" t="s">
        <v>27</v>
      </c>
      <c r="C1486" s="31">
        <v>2020</v>
      </c>
      <c r="D1486" s="31">
        <v>10</v>
      </c>
      <c r="E1486" t="s">
        <v>52</v>
      </c>
      <c r="F1486" t="s">
        <v>1171</v>
      </c>
      <c r="G1486" s="30">
        <v>43943</v>
      </c>
      <c r="H1486" s="30">
        <v>43943</v>
      </c>
      <c r="I1486" s="31">
        <v>20</v>
      </c>
      <c r="J1486" t="s">
        <v>44</v>
      </c>
      <c r="L1486" t="s">
        <v>54</v>
      </c>
      <c r="M1486" t="s">
        <v>38</v>
      </c>
      <c r="P1486" t="s">
        <v>26</v>
      </c>
      <c r="Q1486" t="s">
        <v>33</v>
      </c>
      <c r="R1486" t="s">
        <v>558</v>
      </c>
      <c r="W1486" s="32">
        <v>-9562.5</v>
      </c>
      <c r="X1486" t="s">
        <v>1178</v>
      </c>
      <c r="Y1486" t="s">
        <v>57</v>
      </c>
      <c r="Z1486" t="s">
        <v>57</v>
      </c>
    </row>
    <row r="1487" spans="1:26" x14ac:dyDescent="0.3">
      <c r="A1487" t="s">
        <v>26</v>
      </c>
      <c r="B1487" t="s">
        <v>27</v>
      </c>
      <c r="C1487" s="31">
        <v>2020</v>
      </c>
      <c r="D1487" s="31">
        <v>10</v>
      </c>
      <c r="E1487" t="s">
        <v>52</v>
      </c>
      <c r="F1487" t="s">
        <v>1171</v>
      </c>
      <c r="G1487" s="30">
        <v>43943</v>
      </c>
      <c r="H1487" s="30">
        <v>43943</v>
      </c>
      <c r="I1487" s="31">
        <v>21</v>
      </c>
      <c r="J1487" t="s">
        <v>44</v>
      </c>
      <c r="L1487" t="s">
        <v>54</v>
      </c>
      <c r="M1487" t="s">
        <v>38</v>
      </c>
      <c r="P1487" t="s">
        <v>26</v>
      </c>
      <c r="Q1487" t="s">
        <v>33</v>
      </c>
      <c r="R1487" t="s">
        <v>558</v>
      </c>
      <c r="W1487" s="32">
        <v>-3220.76</v>
      </c>
      <c r="X1487" t="s">
        <v>1179</v>
      </c>
      <c r="Y1487" t="s">
        <v>57</v>
      </c>
      <c r="Z1487" t="s">
        <v>57</v>
      </c>
    </row>
    <row r="1488" spans="1:26" x14ac:dyDescent="0.3">
      <c r="A1488" t="s">
        <v>26</v>
      </c>
      <c r="B1488" t="s">
        <v>27</v>
      </c>
      <c r="C1488" s="31">
        <v>2020</v>
      </c>
      <c r="D1488" s="31">
        <v>10</v>
      </c>
      <c r="E1488" t="s">
        <v>52</v>
      </c>
      <c r="F1488" t="s">
        <v>1171</v>
      </c>
      <c r="G1488" s="30">
        <v>43943</v>
      </c>
      <c r="H1488" s="30">
        <v>43943</v>
      </c>
      <c r="I1488" s="31">
        <v>22</v>
      </c>
      <c r="J1488" t="s">
        <v>44</v>
      </c>
      <c r="L1488" t="s">
        <v>54</v>
      </c>
      <c r="M1488" t="s">
        <v>38</v>
      </c>
      <c r="P1488" t="s">
        <v>26</v>
      </c>
      <c r="Q1488" t="s">
        <v>33</v>
      </c>
      <c r="R1488" t="s">
        <v>558</v>
      </c>
      <c r="W1488" s="32">
        <v>-21150</v>
      </c>
      <c r="X1488" t="s">
        <v>1180</v>
      </c>
      <c r="Y1488" t="s">
        <v>57</v>
      </c>
      <c r="Z1488" t="s">
        <v>57</v>
      </c>
    </row>
    <row r="1489" spans="1:26" x14ac:dyDescent="0.3">
      <c r="A1489" t="s">
        <v>26</v>
      </c>
      <c r="B1489" t="s">
        <v>27</v>
      </c>
      <c r="C1489" s="31">
        <v>2020</v>
      </c>
      <c r="D1489" s="31">
        <v>10</v>
      </c>
      <c r="E1489" t="s">
        <v>52</v>
      </c>
      <c r="F1489" t="s">
        <v>1191</v>
      </c>
      <c r="G1489" s="30">
        <v>43944</v>
      </c>
      <c r="H1489" s="30">
        <v>43944</v>
      </c>
      <c r="I1489" s="31">
        <v>41</v>
      </c>
      <c r="J1489" t="s">
        <v>44</v>
      </c>
      <c r="L1489" t="s">
        <v>54</v>
      </c>
      <c r="M1489" t="s">
        <v>38</v>
      </c>
      <c r="P1489" t="s">
        <v>26</v>
      </c>
      <c r="Q1489" t="s">
        <v>33</v>
      </c>
      <c r="R1489" t="s">
        <v>558</v>
      </c>
      <c r="W1489" s="32">
        <v>16739.830000000002</v>
      </c>
      <c r="X1489" t="s">
        <v>1175</v>
      </c>
      <c r="Y1489" t="s">
        <v>57</v>
      </c>
      <c r="Z1489" t="s">
        <v>70</v>
      </c>
    </row>
    <row r="1490" spans="1:26" x14ac:dyDescent="0.3">
      <c r="A1490" t="s">
        <v>26</v>
      </c>
      <c r="B1490" t="s">
        <v>27</v>
      </c>
      <c r="C1490" s="31">
        <v>2020</v>
      </c>
      <c r="D1490" s="31">
        <v>10</v>
      </c>
      <c r="E1490" t="s">
        <v>52</v>
      </c>
      <c r="F1490" t="s">
        <v>1191</v>
      </c>
      <c r="G1490" s="30">
        <v>43944</v>
      </c>
      <c r="H1490" s="30">
        <v>43944</v>
      </c>
      <c r="I1490" s="31">
        <v>44</v>
      </c>
      <c r="J1490" t="s">
        <v>44</v>
      </c>
      <c r="L1490" t="s">
        <v>54</v>
      </c>
      <c r="M1490" t="s">
        <v>38</v>
      </c>
      <c r="P1490" t="s">
        <v>26</v>
      </c>
      <c r="Q1490" t="s">
        <v>33</v>
      </c>
      <c r="R1490" t="s">
        <v>558</v>
      </c>
      <c r="W1490" s="32">
        <v>4600</v>
      </c>
      <c r="X1490" t="s">
        <v>1176</v>
      </c>
      <c r="Y1490" t="s">
        <v>57</v>
      </c>
      <c r="Z1490" t="s">
        <v>70</v>
      </c>
    </row>
    <row r="1491" spans="1:26" x14ac:dyDescent="0.3">
      <c r="A1491" t="s">
        <v>26</v>
      </c>
      <c r="B1491" t="s">
        <v>27</v>
      </c>
      <c r="C1491" s="31">
        <v>2020</v>
      </c>
      <c r="D1491" s="31">
        <v>10</v>
      </c>
      <c r="E1491" t="s">
        <v>52</v>
      </c>
      <c r="F1491" t="s">
        <v>1191</v>
      </c>
      <c r="G1491" s="30">
        <v>43944</v>
      </c>
      <c r="H1491" s="30">
        <v>43944</v>
      </c>
      <c r="I1491" s="31">
        <v>45</v>
      </c>
      <c r="J1491" t="s">
        <v>44</v>
      </c>
      <c r="L1491" t="s">
        <v>54</v>
      </c>
      <c r="M1491" t="s">
        <v>38</v>
      </c>
      <c r="P1491" t="s">
        <v>26</v>
      </c>
      <c r="Q1491" t="s">
        <v>33</v>
      </c>
      <c r="R1491" t="s">
        <v>558</v>
      </c>
      <c r="W1491" s="32">
        <v>16272</v>
      </c>
      <c r="X1491" t="s">
        <v>1177</v>
      </c>
      <c r="Y1491" t="s">
        <v>57</v>
      </c>
      <c r="Z1491" t="s">
        <v>70</v>
      </c>
    </row>
    <row r="1492" spans="1:26" x14ac:dyDescent="0.3">
      <c r="A1492" t="s">
        <v>26</v>
      </c>
      <c r="B1492" t="s">
        <v>27</v>
      </c>
      <c r="C1492" s="31">
        <v>2020</v>
      </c>
      <c r="D1492" s="31">
        <v>10</v>
      </c>
      <c r="E1492" t="s">
        <v>52</v>
      </c>
      <c r="F1492" t="s">
        <v>1191</v>
      </c>
      <c r="G1492" s="30">
        <v>43944</v>
      </c>
      <c r="H1492" s="30">
        <v>43944</v>
      </c>
      <c r="I1492" s="31">
        <v>46</v>
      </c>
      <c r="J1492" t="s">
        <v>44</v>
      </c>
      <c r="L1492" t="s">
        <v>54</v>
      </c>
      <c r="M1492" t="s">
        <v>38</v>
      </c>
      <c r="P1492" t="s">
        <v>26</v>
      </c>
      <c r="Q1492" t="s">
        <v>33</v>
      </c>
      <c r="R1492" t="s">
        <v>558</v>
      </c>
      <c r="W1492" s="32">
        <v>9562.5</v>
      </c>
      <c r="X1492" t="s">
        <v>1178</v>
      </c>
      <c r="Y1492" t="s">
        <v>57</v>
      </c>
      <c r="Z1492" t="s">
        <v>70</v>
      </c>
    </row>
    <row r="1493" spans="1:26" x14ac:dyDescent="0.3">
      <c r="A1493" t="s">
        <v>26</v>
      </c>
      <c r="B1493" t="s">
        <v>27</v>
      </c>
      <c r="C1493" s="31">
        <v>2020</v>
      </c>
      <c r="D1493" s="31">
        <v>10</v>
      </c>
      <c r="E1493" t="s">
        <v>52</v>
      </c>
      <c r="F1493" t="s">
        <v>1191</v>
      </c>
      <c r="G1493" s="30">
        <v>43944</v>
      </c>
      <c r="H1493" s="30">
        <v>43944</v>
      </c>
      <c r="I1493" s="31">
        <v>47</v>
      </c>
      <c r="J1493" t="s">
        <v>44</v>
      </c>
      <c r="L1493" t="s">
        <v>54</v>
      </c>
      <c r="M1493" t="s">
        <v>38</v>
      </c>
      <c r="P1493" t="s">
        <v>26</v>
      </c>
      <c r="Q1493" t="s">
        <v>33</v>
      </c>
      <c r="R1493" t="s">
        <v>558</v>
      </c>
      <c r="W1493" s="32">
        <v>3220.76</v>
      </c>
      <c r="X1493" t="s">
        <v>1179</v>
      </c>
      <c r="Y1493" t="s">
        <v>57</v>
      </c>
      <c r="Z1493" t="s">
        <v>70</v>
      </c>
    </row>
    <row r="1494" spans="1:26" x14ac:dyDescent="0.3">
      <c r="A1494" t="s">
        <v>26</v>
      </c>
      <c r="B1494" t="s">
        <v>27</v>
      </c>
      <c r="C1494" s="31">
        <v>2020</v>
      </c>
      <c r="D1494" s="31">
        <v>10</v>
      </c>
      <c r="E1494" t="s">
        <v>52</v>
      </c>
      <c r="F1494" t="s">
        <v>1191</v>
      </c>
      <c r="G1494" s="30">
        <v>43944</v>
      </c>
      <c r="H1494" s="30">
        <v>43944</v>
      </c>
      <c r="I1494" s="31">
        <v>48</v>
      </c>
      <c r="J1494" t="s">
        <v>44</v>
      </c>
      <c r="L1494" t="s">
        <v>54</v>
      </c>
      <c r="M1494" t="s">
        <v>38</v>
      </c>
      <c r="P1494" t="s">
        <v>26</v>
      </c>
      <c r="Q1494" t="s">
        <v>33</v>
      </c>
      <c r="R1494" t="s">
        <v>558</v>
      </c>
      <c r="W1494" s="32">
        <v>21150</v>
      </c>
      <c r="X1494" t="s">
        <v>1180</v>
      </c>
      <c r="Y1494" t="s">
        <v>57</v>
      </c>
      <c r="Z1494" t="s">
        <v>70</v>
      </c>
    </row>
    <row r="1495" spans="1:26" x14ac:dyDescent="0.3">
      <c r="A1495" t="s">
        <v>26</v>
      </c>
      <c r="B1495" t="s">
        <v>27</v>
      </c>
      <c r="C1495" s="31">
        <v>2020</v>
      </c>
      <c r="D1495" s="31">
        <v>10</v>
      </c>
      <c r="E1495" t="s">
        <v>52</v>
      </c>
      <c r="F1495" t="s">
        <v>1191</v>
      </c>
      <c r="G1495" s="30">
        <v>43944</v>
      </c>
      <c r="H1495" s="30">
        <v>43944</v>
      </c>
      <c r="I1495" s="31">
        <v>49</v>
      </c>
      <c r="J1495" t="s">
        <v>44</v>
      </c>
      <c r="L1495" t="s">
        <v>54</v>
      </c>
      <c r="M1495" t="s">
        <v>38</v>
      </c>
      <c r="P1495" t="s">
        <v>26</v>
      </c>
      <c r="Q1495" t="s">
        <v>33</v>
      </c>
      <c r="R1495" t="s">
        <v>558</v>
      </c>
      <c r="W1495" s="32">
        <v>4650.4799999999996</v>
      </c>
      <c r="X1495" t="s">
        <v>1172</v>
      </c>
      <c r="Y1495" t="s">
        <v>57</v>
      </c>
      <c r="Z1495" t="s">
        <v>70</v>
      </c>
    </row>
    <row r="1496" spans="1:26" x14ac:dyDescent="0.3">
      <c r="A1496" t="s">
        <v>26</v>
      </c>
      <c r="B1496" t="s">
        <v>27</v>
      </c>
      <c r="C1496" s="31">
        <v>2020</v>
      </c>
      <c r="D1496" s="31">
        <v>10</v>
      </c>
      <c r="E1496" t="s">
        <v>52</v>
      </c>
      <c r="F1496" t="s">
        <v>1191</v>
      </c>
      <c r="G1496" s="30">
        <v>43944</v>
      </c>
      <c r="H1496" s="30">
        <v>43944</v>
      </c>
      <c r="I1496" s="31">
        <v>52</v>
      </c>
      <c r="J1496" t="s">
        <v>44</v>
      </c>
      <c r="L1496" t="s">
        <v>54</v>
      </c>
      <c r="M1496" t="s">
        <v>38</v>
      </c>
      <c r="P1496" t="s">
        <v>26</v>
      </c>
      <c r="Q1496" t="s">
        <v>33</v>
      </c>
      <c r="R1496" t="s">
        <v>558</v>
      </c>
      <c r="W1496" s="32">
        <v>3605.18</v>
      </c>
      <c r="X1496" t="s">
        <v>1173</v>
      </c>
      <c r="Y1496" t="s">
        <v>57</v>
      </c>
      <c r="Z1496" t="s">
        <v>70</v>
      </c>
    </row>
    <row r="1497" spans="1:26" x14ac:dyDescent="0.3">
      <c r="A1497" t="s">
        <v>26</v>
      </c>
      <c r="B1497" t="s">
        <v>27</v>
      </c>
      <c r="C1497" s="31">
        <v>2020</v>
      </c>
      <c r="D1497" s="31">
        <v>10</v>
      </c>
      <c r="E1497" t="s">
        <v>52</v>
      </c>
      <c r="F1497" t="s">
        <v>1191</v>
      </c>
      <c r="G1497" s="30">
        <v>43944</v>
      </c>
      <c r="H1497" s="30">
        <v>43944</v>
      </c>
      <c r="I1497" s="31">
        <v>53</v>
      </c>
      <c r="J1497" t="s">
        <v>44</v>
      </c>
      <c r="L1497" t="s">
        <v>54</v>
      </c>
      <c r="M1497" t="s">
        <v>38</v>
      </c>
      <c r="P1497" t="s">
        <v>26</v>
      </c>
      <c r="Q1497" t="s">
        <v>33</v>
      </c>
      <c r="R1497" t="s">
        <v>558</v>
      </c>
      <c r="W1497" s="32">
        <v>31120.59</v>
      </c>
      <c r="X1497" t="s">
        <v>1174</v>
      </c>
      <c r="Y1497" t="s">
        <v>57</v>
      </c>
      <c r="Z1497" t="s">
        <v>70</v>
      </c>
    </row>
    <row r="1498" spans="1:26" x14ac:dyDescent="0.3">
      <c r="A1498" t="s">
        <v>26</v>
      </c>
      <c r="B1498" t="s">
        <v>27</v>
      </c>
      <c r="C1498" s="31">
        <v>2020</v>
      </c>
      <c r="D1498" s="31">
        <v>11</v>
      </c>
      <c r="E1498" t="s">
        <v>52</v>
      </c>
      <c r="F1498" t="s">
        <v>1222</v>
      </c>
      <c r="G1498" s="30">
        <v>43955</v>
      </c>
      <c r="H1498" s="30">
        <v>43955</v>
      </c>
      <c r="I1498" s="31">
        <v>15</v>
      </c>
      <c r="J1498" t="s">
        <v>44</v>
      </c>
      <c r="L1498" t="s">
        <v>54</v>
      </c>
      <c r="M1498" t="s">
        <v>38</v>
      </c>
      <c r="P1498" t="s">
        <v>26</v>
      </c>
      <c r="Q1498" t="s">
        <v>33</v>
      </c>
      <c r="R1498" t="s">
        <v>558</v>
      </c>
      <c r="W1498" s="32">
        <v>-60000</v>
      </c>
      <c r="X1498" t="s">
        <v>1223</v>
      </c>
      <c r="Y1498" t="s">
        <v>57</v>
      </c>
      <c r="Z1498" t="s">
        <v>57</v>
      </c>
    </row>
    <row r="1499" spans="1:26" x14ac:dyDescent="0.3">
      <c r="A1499" t="s">
        <v>26</v>
      </c>
      <c r="B1499" t="s">
        <v>27</v>
      </c>
      <c r="C1499" s="31">
        <v>2020</v>
      </c>
      <c r="D1499" s="31">
        <v>11</v>
      </c>
      <c r="E1499" t="s">
        <v>52</v>
      </c>
      <c r="F1499" t="s">
        <v>1231</v>
      </c>
      <c r="G1499" s="30">
        <v>43956</v>
      </c>
      <c r="H1499" s="30">
        <v>43956</v>
      </c>
      <c r="I1499" s="31">
        <v>27</v>
      </c>
      <c r="J1499" t="s">
        <v>44</v>
      </c>
      <c r="L1499" t="s">
        <v>54</v>
      </c>
      <c r="M1499" t="s">
        <v>38</v>
      </c>
      <c r="P1499" t="s">
        <v>26</v>
      </c>
      <c r="Q1499" t="s">
        <v>33</v>
      </c>
      <c r="R1499" t="s">
        <v>558</v>
      </c>
      <c r="W1499" s="32">
        <v>-2070</v>
      </c>
      <c r="X1499" t="s">
        <v>1232</v>
      </c>
      <c r="Y1499" t="s">
        <v>57</v>
      </c>
      <c r="Z1499" t="s">
        <v>57</v>
      </c>
    </row>
    <row r="1500" spans="1:26" x14ac:dyDescent="0.3">
      <c r="A1500" t="s">
        <v>26</v>
      </c>
      <c r="B1500" t="s">
        <v>27</v>
      </c>
      <c r="C1500" s="31">
        <v>2020</v>
      </c>
      <c r="D1500" s="31">
        <v>11</v>
      </c>
      <c r="E1500" t="s">
        <v>52</v>
      </c>
      <c r="F1500" t="s">
        <v>1231</v>
      </c>
      <c r="G1500" s="30">
        <v>43956</v>
      </c>
      <c r="H1500" s="30">
        <v>43956</v>
      </c>
      <c r="I1500" s="31">
        <v>28</v>
      </c>
      <c r="J1500" t="s">
        <v>44</v>
      </c>
      <c r="L1500" t="s">
        <v>54</v>
      </c>
      <c r="M1500" t="s">
        <v>38</v>
      </c>
      <c r="P1500" t="s">
        <v>26</v>
      </c>
      <c r="Q1500" t="s">
        <v>33</v>
      </c>
      <c r="R1500" t="s">
        <v>558</v>
      </c>
      <c r="W1500" s="32">
        <v>-27200</v>
      </c>
      <c r="X1500" t="s">
        <v>1233</v>
      </c>
      <c r="Y1500" t="s">
        <v>57</v>
      </c>
      <c r="Z1500" t="s">
        <v>57</v>
      </c>
    </row>
    <row r="1501" spans="1:26" x14ac:dyDescent="0.3">
      <c r="A1501" t="s">
        <v>26</v>
      </c>
      <c r="B1501" t="s">
        <v>27</v>
      </c>
      <c r="C1501" s="31">
        <v>2020</v>
      </c>
      <c r="D1501" s="31">
        <v>11</v>
      </c>
      <c r="E1501" t="s">
        <v>52</v>
      </c>
      <c r="F1501" t="s">
        <v>1231</v>
      </c>
      <c r="G1501" s="30">
        <v>43956</v>
      </c>
      <c r="H1501" s="30">
        <v>43956</v>
      </c>
      <c r="I1501" s="31">
        <v>29</v>
      </c>
      <c r="J1501" t="s">
        <v>44</v>
      </c>
      <c r="L1501" t="s">
        <v>54</v>
      </c>
      <c r="M1501" t="s">
        <v>38</v>
      </c>
      <c r="P1501" t="s">
        <v>26</v>
      </c>
      <c r="Q1501" t="s">
        <v>33</v>
      </c>
      <c r="R1501" t="s">
        <v>558</v>
      </c>
      <c r="W1501" s="32">
        <v>-3254.7</v>
      </c>
      <c r="X1501" t="s">
        <v>1234</v>
      </c>
      <c r="Y1501" t="s">
        <v>57</v>
      </c>
      <c r="Z1501" t="s">
        <v>57</v>
      </c>
    </row>
    <row r="1502" spans="1:26" x14ac:dyDescent="0.3">
      <c r="A1502" t="s">
        <v>26</v>
      </c>
      <c r="B1502" t="s">
        <v>27</v>
      </c>
      <c r="C1502" s="31">
        <v>2020</v>
      </c>
      <c r="D1502" s="31">
        <v>11</v>
      </c>
      <c r="E1502" t="s">
        <v>52</v>
      </c>
      <c r="F1502" t="s">
        <v>1231</v>
      </c>
      <c r="G1502" s="30">
        <v>43956</v>
      </c>
      <c r="H1502" s="30">
        <v>43956</v>
      </c>
      <c r="I1502" s="31">
        <v>30</v>
      </c>
      <c r="J1502" t="s">
        <v>44</v>
      </c>
      <c r="L1502" t="s">
        <v>54</v>
      </c>
      <c r="M1502" t="s">
        <v>38</v>
      </c>
      <c r="P1502" t="s">
        <v>26</v>
      </c>
      <c r="Q1502" t="s">
        <v>33</v>
      </c>
      <c r="R1502" t="s">
        <v>558</v>
      </c>
      <c r="W1502" s="32">
        <v>-29425</v>
      </c>
      <c r="X1502" t="s">
        <v>1235</v>
      </c>
      <c r="Y1502" t="s">
        <v>57</v>
      </c>
      <c r="Z1502" t="s">
        <v>57</v>
      </c>
    </row>
    <row r="1503" spans="1:26" x14ac:dyDescent="0.3">
      <c r="A1503" t="s">
        <v>26</v>
      </c>
      <c r="B1503" t="s">
        <v>27</v>
      </c>
      <c r="C1503" s="31">
        <v>2020</v>
      </c>
      <c r="D1503" s="31">
        <v>11</v>
      </c>
      <c r="E1503" t="s">
        <v>52</v>
      </c>
      <c r="F1503" t="s">
        <v>1231</v>
      </c>
      <c r="G1503" s="30">
        <v>43956</v>
      </c>
      <c r="H1503" s="30">
        <v>43956</v>
      </c>
      <c r="I1503" s="31">
        <v>32</v>
      </c>
      <c r="J1503" t="s">
        <v>44</v>
      </c>
      <c r="L1503" t="s">
        <v>54</v>
      </c>
      <c r="M1503" t="s">
        <v>38</v>
      </c>
      <c r="P1503" t="s">
        <v>26</v>
      </c>
      <c r="Q1503" t="s">
        <v>33</v>
      </c>
      <c r="R1503" t="s">
        <v>558</v>
      </c>
      <c r="W1503" s="32">
        <v>-10672.62</v>
      </c>
      <c r="X1503" t="s">
        <v>1236</v>
      </c>
      <c r="Y1503" t="s">
        <v>57</v>
      </c>
      <c r="Z1503" t="s">
        <v>57</v>
      </c>
    </row>
    <row r="1504" spans="1:26" x14ac:dyDescent="0.3">
      <c r="A1504" t="s">
        <v>26</v>
      </c>
      <c r="B1504" t="s">
        <v>27</v>
      </c>
      <c r="C1504" s="31">
        <v>2020</v>
      </c>
      <c r="D1504" s="31">
        <v>11</v>
      </c>
      <c r="E1504" t="s">
        <v>52</v>
      </c>
      <c r="F1504" t="s">
        <v>1231</v>
      </c>
      <c r="G1504" s="30">
        <v>43956</v>
      </c>
      <c r="H1504" s="30">
        <v>43956</v>
      </c>
      <c r="I1504" s="31">
        <v>45</v>
      </c>
      <c r="J1504" t="s">
        <v>44</v>
      </c>
      <c r="L1504" t="s">
        <v>54</v>
      </c>
      <c r="M1504" t="s">
        <v>38</v>
      </c>
      <c r="P1504" t="s">
        <v>26</v>
      </c>
      <c r="Q1504" t="s">
        <v>33</v>
      </c>
      <c r="R1504" t="s">
        <v>558</v>
      </c>
      <c r="W1504" s="32">
        <v>-2250</v>
      </c>
      <c r="X1504" t="s">
        <v>1237</v>
      </c>
      <c r="Y1504" t="s">
        <v>57</v>
      </c>
      <c r="Z1504" t="s">
        <v>57</v>
      </c>
    </row>
    <row r="1505" spans="1:26" x14ac:dyDescent="0.3">
      <c r="A1505" t="s">
        <v>26</v>
      </c>
      <c r="B1505" t="s">
        <v>27</v>
      </c>
      <c r="C1505" s="31">
        <v>2020</v>
      </c>
      <c r="D1505" s="31">
        <v>11</v>
      </c>
      <c r="E1505" t="s">
        <v>52</v>
      </c>
      <c r="F1505" t="s">
        <v>1231</v>
      </c>
      <c r="G1505" s="30">
        <v>43956</v>
      </c>
      <c r="H1505" s="30">
        <v>43956</v>
      </c>
      <c r="I1505" s="31">
        <v>50</v>
      </c>
      <c r="J1505" t="s">
        <v>44</v>
      </c>
      <c r="L1505" t="s">
        <v>54</v>
      </c>
      <c r="M1505" t="s">
        <v>38</v>
      </c>
      <c r="P1505" t="s">
        <v>26</v>
      </c>
      <c r="Q1505" t="s">
        <v>33</v>
      </c>
      <c r="R1505" t="s">
        <v>558</v>
      </c>
      <c r="W1505" s="32">
        <v>-7245.85</v>
      </c>
      <c r="X1505" t="s">
        <v>1238</v>
      </c>
      <c r="Y1505" t="s">
        <v>57</v>
      </c>
      <c r="Z1505" t="s">
        <v>57</v>
      </c>
    </row>
    <row r="1506" spans="1:26" x14ac:dyDescent="0.3">
      <c r="A1506" t="s">
        <v>26</v>
      </c>
      <c r="B1506" t="s">
        <v>27</v>
      </c>
      <c r="C1506" s="31">
        <v>2020</v>
      </c>
      <c r="D1506" s="31">
        <v>11</v>
      </c>
      <c r="E1506" t="s">
        <v>52</v>
      </c>
      <c r="F1506" t="s">
        <v>1231</v>
      </c>
      <c r="G1506" s="30">
        <v>43956</v>
      </c>
      <c r="H1506" s="30">
        <v>43956</v>
      </c>
      <c r="I1506" s="31">
        <v>52</v>
      </c>
      <c r="J1506" t="s">
        <v>44</v>
      </c>
      <c r="L1506" t="s">
        <v>54</v>
      </c>
      <c r="M1506" t="s">
        <v>38</v>
      </c>
      <c r="P1506" t="s">
        <v>26</v>
      </c>
      <c r="Q1506" t="s">
        <v>33</v>
      </c>
      <c r="R1506" t="s">
        <v>558</v>
      </c>
      <c r="W1506" s="32">
        <v>-1650</v>
      </c>
      <c r="X1506" t="s">
        <v>1239</v>
      </c>
      <c r="Y1506" t="s">
        <v>57</v>
      </c>
      <c r="Z1506" t="s">
        <v>57</v>
      </c>
    </row>
    <row r="1507" spans="1:26" x14ac:dyDescent="0.3">
      <c r="A1507" t="s">
        <v>26</v>
      </c>
      <c r="B1507" t="s">
        <v>27</v>
      </c>
      <c r="C1507" s="31">
        <v>2020</v>
      </c>
      <c r="D1507" s="31">
        <v>11</v>
      </c>
      <c r="E1507" t="s">
        <v>52</v>
      </c>
      <c r="F1507" t="s">
        <v>1231</v>
      </c>
      <c r="G1507" s="30">
        <v>43956</v>
      </c>
      <c r="H1507" s="30">
        <v>43956</v>
      </c>
      <c r="I1507" s="31">
        <v>53</v>
      </c>
      <c r="J1507" t="s">
        <v>44</v>
      </c>
      <c r="L1507" t="s">
        <v>54</v>
      </c>
      <c r="M1507" t="s">
        <v>38</v>
      </c>
      <c r="P1507" t="s">
        <v>26</v>
      </c>
      <c r="Q1507" t="s">
        <v>33</v>
      </c>
      <c r="R1507" t="s">
        <v>558</v>
      </c>
      <c r="W1507" s="32">
        <v>-2934.97</v>
      </c>
      <c r="X1507" t="s">
        <v>1240</v>
      </c>
      <c r="Y1507" t="s">
        <v>57</v>
      </c>
      <c r="Z1507" t="s">
        <v>57</v>
      </c>
    </row>
    <row r="1508" spans="1:26" x14ac:dyDescent="0.3">
      <c r="A1508" t="s">
        <v>26</v>
      </c>
      <c r="B1508" t="s">
        <v>27</v>
      </c>
      <c r="C1508" s="31">
        <v>2020</v>
      </c>
      <c r="D1508" s="31">
        <v>11</v>
      </c>
      <c r="E1508" t="s">
        <v>52</v>
      </c>
      <c r="F1508" t="s">
        <v>1231</v>
      </c>
      <c r="G1508" s="30">
        <v>43956</v>
      </c>
      <c r="H1508" s="30">
        <v>43956</v>
      </c>
      <c r="I1508" s="31">
        <v>54</v>
      </c>
      <c r="J1508" t="s">
        <v>44</v>
      </c>
      <c r="L1508" t="s">
        <v>54</v>
      </c>
      <c r="M1508" t="s">
        <v>38</v>
      </c>
      <c r="P1508" t="s">
        <v>26</v>
      </c>
      <c r="Q1508" t="s">
        <v>33</v>
      </c>
      <c r="R1508" t="s">
        <v>558</v>
      </c>
      <c r="W1508" s="32">
        <v>-4798</v>
      </c>
      <c r="X1508" t="s">
        <v>1241</v>
      </c>
      <c r="Y1508" t="s">
        <v>57</v>
      </c>
      <c r="Z1508" t="s">
        <v>57</v>
      </c>
    </row>
    <row r="1509" spans="1:26" x14ac:dyDescent="0.3">
      <c r="A1509" t="s">
        <v>26</v>
      </c>
      <c r="B1509" t="s">
        <v>27</v>
      </c>
      <c r="C1509" s="31">
        <v>2020</v>
      </c>
      <c r="D1509" s="31">
        <v>11</v>
      </c>
      <c r="E1509" t="s">
        <v>52</v>
      </c>
      <c r="F1509" t="s">
        <v>1231</v>
      </c>
      <c r="G1509" s="30">
        <v>43956</v>
      </c>
      <c r="H1509" s="30">
        <v>43956</v>
      </c>
      <c r="I1509" s="31">
        <v>62</v>
      </c>
      <c r="J1509" t="s">
        <v>44</v>
      </c>
      <c r="L1509" t="s">
        <v>54</v>
      </c>
      <c r="M1509" t="s">
        <v>38</v>
      </c>
      <c r="P1509" t="s">
        <v>26</v>
      </c>
      <c r="Q1509" t="s">
        <v>33</v>
      </c>
      <c r="R1509" t="s">
        <v>558</v>
      </c>
      <c r="W1509" s="32">
        <v>-6250</v>
      </c>
      <c r="X1509" t="s">
        <v>1242</v>
      </c>
      <c r="Y1509" t="s">
        <v>57</v>
      </c>
      <c r="Z1509" t="s">
        <v>57</v>
      </c>
    </row>
    <row r="1510" spans="1:26" x14ac:dyDescent="0.3">
      <c r="A1510" t="s">
        <v>26</v>
      </c>
      <c r="B1510" t="s">
        <v>27</v>
      </c>
      <c r="C1510" s="31">
        <v>2020</v>
      </c>
      <c r="D1510" s="31">
        <v>11</v>
      </c>
      <c r="E1510" t="s">
        <v>52</v>
      </c>
      <c r="F1510" t="s">
        <v>1231</v>
      </c>
      <c r="G1510" s="30">
        <v>43956</v>
      </c>
      <c r="H1510" s="30">
        <v>43956</v>
      </c>
      <c r="I1510" s="31">
        <v>64</v>
      </c>
      <c r="J1510" t="s">
        <v>44</v>
      </c>
      <c r="L1510" t="s">
        <v>54</v>
      </c>
      <c r="M1510" t="s">
        <v>38</v>
      </c>
      <c r="P1510" t="s">
        <v>26</v>
      </c>
      <c r="Q1510" t="s">
        <v>55</v>
      </c>
      <c r="R1510" t="s">
        <v>558</v>
      </c>
      <c r="W1510" s="32">
        <v>-4472</v>
      </c>
      <c r="X1510" t="s">
        <v>1243</v>
      </c>
      <c r="Y1510" t="s">
        <v>57</v>
      </c>
      <c r="Z1510" t="s">
        <v>57</v>
      </c>
    </row>
    <row r="1511" spans="1:26" x14ac:dyDescent="0.3">
      <c r="A1511" t="s">
        <v>26</v>
      </c>
      <c r="B1511" t="s">
        <v>27</v>
      </c>
      <c r="C1511" s="31">
        <v>2020</v>
      </c>
      <c r="D1511" s="31">
        <v>11</v>
      </c>
      <c r="E1511" t="s">
        <v>52</v>
      </c>
      <c r="F1511" t="s">
        <v>1231</v>
      </c>
      <c r="G1511" s="30">
        <v>43956</v>
      </c>
      <c r="H1511" s="30">
        <v>43956</v>
      </c>
      <c r="I1511" s="31">
        <v>65</v>
      </c>
      <c r="J1511" t="s">
        <v>44</v>
      </c>
      <c r="L1511" t="s">
        <v>54</v>
      </c>
      <c r="M1511" t="s">
        <v>38</v>
      </c>
      <c r="P1511" t="s">
        <v>26</v>
      </c>
      <c r="Q1511" t="s">
        <v>33</v>
      </c>
      <c r="R1511" t="s">
        <v>558</v>
      </c>
      <c r="W1511" s="32">
        <v>-7346</v>
      </c>
      <c r="X1511" t="s">
        <v>1244</v>
      </c>
      <c r="Y1511" t="s">
        <v>57</v>
      </c>
      <c r="Z1511" t="s">
        <v>57</v>
      </c>
    </row>
    <row r="1512" spans="1:26" x14ac:dyDescent="0.3">
      <c r="A1512" t="s">
        <v>26</v>
      </c>
      <c r="B1512" t="s">
        <v>27</v>
      </c>
      <c r="C1512" s="31">
        <v>2020</v>
      </c>
      <c r="D1512" s="31">
        <v>11</v>
      </c>
      <c r="E1512" t="s">
        <v>52</v>
      </c>
      <c r="F1512" t="s">
        <v>1231</v>
      </c>
      <c r="G1512" s="30">
        <v>43956</v>
      </c>
      <c r="H1512" s="30">
        <v>43956</v>
      </c>
      <c r="I1512" s="31">
        <v>66</v>
      </c>
      <c r="J1512" t="s">
        <v>44</v>
      </c>
      <c r="L1512" t="s">
        <v>54</v>
      </c>
      <c r="M1512" t="s">
        <v>38</v>
      </c>
      <c r="P1512" t="s">
        <v>26</v>
      </c>
      <c r="Q1512" t="s">
        <v>33</v>
      </c>
      <c r="R1512" t="s">
        <v>558</v>
      </c>
      <c r="W1512" s="32">
        <v>-2374</v>
      </c>
      <c r="X1512" t="s">
        <v>1245</v>
      </c>
      <c r="Y1512" t="s">
        <v>57</v>
      </c>
      <c r="Z1512" t="s">
        <v>57</v>
      </c>
    </row>
    <row r="1513" spans="1:26" x14ac:dyDescent="0.3">
      <c r="A1513" t="s">
        <v>26</v>
      </c>
      <c r="B1513" t="s">
        <v>27</v>
      </c>
      <c r="C1513" s="31">
        <v>2020</v>
      </c>
      <c r="D1513" s="31">
        <v>11</v>
      </c>
      <c r="E1513" t="s">
        <v>52</v>
      </c>
      <c r="F1513" t="s">
        <v>1231</v>
      </c>
      <c r="G1513" s="30">
        <v>43956</v>
      </c>
      <c r="H1513" s="30">
        <v>43956</v>
      </c>
      <c r="I1513" s="31">
        <v>68</v>
      </c>
      <c r="J1513" t="s">
        <v>44</v>
      </c>
      <c r="L1513" t="s">
        <v>54</v>
      </c>
      <c r="M1513" t="s">
        <v>38</v>
      </c>
      <c r="P1513" t="s">
        <v>26</v>
      </c>
      <c r="Q1513" t="s">
        <v>33</v>
      </c>
      <c r="R1513" t="s">
        <v>558</v>
      </c>
      <c r="W1513" s="32">
        <v>-803.59</v>
      </c>
      <c r="X1513" t="s">
        <v>1246</v>
      </c>
      <c r="Y1513" t="s">
        <v>57</v>
      </c>
      <c r="Z1513" t="s">
        <v>57</v>
      </c>
    </row>
    <row r="1514" spans="1:26" x14ac:dyDescent="0.3">
      <c r="A1514" t="s">
        <v>26</v>
      </c>
      <c r="B1514" t="s">
        <v>27</v>
      </c>
      <c r="C1514" s="31">
        <v>2020</v>
      </c>
      <c r="D1514" s="31">
        <v>11</v>
      </c>
      <c r="E1514" t="s">
        <v>52</v>
      </c>
      <c r="F1514" t="s">
        <v>1231</v>
      </c>
      <c r="G1514" s="30">
        <v>43956</v>
      </c>
      <c r="H1514" s="30">
        <v>43956</v>
      </c>
      <c r="I1514" s="31">
        <v>69</v>
      </c>
      <c r="J1514" t="s">
        <v>44</v>
      </c>
      <c r="L1514" t="s">
        <v>54</v>
      </c>
      <c r="M1514" t="s">
        <v>38</v>
      </c>
      <c r="P1514" t="s">
        <v>26</v>
      </c>
      <c r="Q1514" t="s">
        <v>33</v>
      </c>
      <c r="R1514" t="s">
        <v>558</v>
      </c>
      <c r="W1514" s="32">
        <v>-2418</v>
      </c>
      <c r="X1514" t="s">
        <v>1247</v>
      </c>
      <c r="Y1514" t="s">
        <v>57</v>
      </c>
      <c r="Z1514" t="s">
        <v>57</v>
      </c>
    </row>
    <row r="1515" spans="1:26" x14ac:dyDescent="0.3">
      <c r="A1515" t="s">
        <v>26</v>
      </c>
      <c r="B1515" t="s">
        <v>27</v>
      </c>
      <c r="C1515" s="31">
        <v>2020</v>
      </c>
      <c r="D1515" s="31">
        <v>11</v>
      </c>
      <c r="E1515" t="s">
        <v>52</v>
      </c>
      <c r="F1515" t="s">
        <v>1231</v>
      </c>
      <c r="G1515" s="30">
        <v>43956</v>
      </c>
      <c r="H1515" s="30">
        <v>43956</v>
      </c>
      <c r="I1515" s="31">
        <v>70</v>
      </c>
      <c r="J1515" t="s">
        <v>44</v>
      </c>
      <c r="L1515" t="s">
        <v>54</v>
      </c>
      <c r="M1515" t="s">
        <v>38</v>
      </c>
      <c r="P1515" t="s">
        <v>26</v>
      </c>
      <c r="Q1515" t="s">
        <v>33</v>
      </c>
      <c r="R1515" t="s">
        <v>558</v>
      </c>
      <c r="W1515" s="32">
        <v>-5012</v>
      </c>
      <c r="X1515" t="s">
        <v>1248</v>
      </c>
      <c r="Y1515" t="s">
        <v>57</v>
      </c>
      <c r="Z1515" t="s">
        <v>57</v>
      </c>
    </row>
    <row r="1516" spans="1:26" x14ac:dyDescent="0.3">
      <c r="A1516" t="s">
        <v>26</v>
      </c>
      <c r="B1516" t="s">
        <v>27</v>
      </c>
      <c r="C1516" s="31">
        <v>2020</v>
      </c>
      <c r="D1516" s="31">
        <v>11</v>
      </c>
      <c r="E1516" t="s">
        <v>52</v>
      </c>
      <c r="F1516" t="s">
        <v>1271</v>
      </c>
      <c r="G1516" s="30">
        <v>43956</v>
      </c>
      <c r="H1516" s="30">
        <v>43957</v>
      </c>
      <c r="I1516" s="31">
        <v>35</v>
      </c>
      <c r="J1516" t="s">
        <v>44</v>
      </c>
      <c r="L1516" t="s">
        <v>54</v>
      </c>
      <c r="M1516" t="s">
        <v>38</v>
      </c>
      <c r="P1516" t="s">
        <v>26</v>
      </c>
      <c r="Q1516" t="s">
        <v>33</v>
      </c>
      <c r="R1516" t="s">
        <v>558</v>
      </c>
      <c r="W1516" s="32">
        <v>2934.97</v>
      </c>
      <c r="X1516" t="s">
        <v>1240</v>
      </c>
      <c r="Y1516" t="s">
        <v>57</v>
      </c>
      <c r="Z1516" t="s">
        <v>70</v>
      </c>
    </row>
    <row r="1517" spans="1:26" x14ac:dyDescent="0.3">
      <c r="A1517" t="s">
        <v>26</v>
      </c>
      <c r="B1517" t="s">
        <v>27</v>
      </c>
      <c r="C1517" s="31">
        <v>2020</v>
      </c>
      <c r="D1517" s="31">
        <v>11</v>
      </c>
      <c r="E1517" t="s">
        <v>52</v>
      </c>
      <c r="F1517" t="s">
        <v>1271</v>
      </c>
      <c r="G1517" s="30">
        <v>43956</v>
      </c>
      <c r="H1517" s="30">
        <v>43957</v>
      </c>
      <c r="I1517" s="31">
        <v>37</v>
      </c>
      <c r="J1517" t="s">
        <v>44</v>
      </c>
      <c r="L1517" t="s">
        <v>54</v>
      </c>
      <c r="M1517" t="s">
        <v>38</v>
      </c>
      <c r="P1517" t="s">
        <v>26</v>
      </c>
      <c r="Q1517" t="s">
        <v>55</v>
      </c>
      <c r="R1517" t="s">
        <v>558</v>
      </c>
      <c r="W1517" s="32">
        <v>4472</v>
      </c>
      <c r="X1517" t="s">
        <v>1243</v>
      </c>
      <c r="Y1517" t="s">
        <v>57</v>
      </c>
      <c r="Z1517" t="s">
        <v>70</v>
      </c>
    </row>
    <row r="1518" spans="1:26" x14ac:dyDescent="0.3">
      <c r="A1518" t="s">
        <v>26</v>
      </c>
      <c r="B1518" t="s">
        <v>27</v>
      </c>
      <c r="C1518" s="31">
        <v>2020</v>
      </c>
      <c r="D1518" s="31">
        <v>11</v>
      </c>
      <c r="E1518" t="s">
        <v>52</v>
      </c>
      <c r="F1518" t="s">
        <v>1271</v>
      </c>
      <c r="G1518" s="30">
        <v>43956</v>
      </c>
      <c r="H1518" s="30">
        <v>43957</v>
      </c>
      <c r="I1518" s="31">
        <v>38</v>
      </c>
      <c r="J1518" t="s">
        <v>44</v>
      </c>
      <c r="L1518" t="s">
        <v>54</v>
      </c>
      <c r="M1518" t="s">
        <v>38</v>
      </c>
      <c r="P1518" t="s">
        <v>26</v>
      </c>
      <c r="Q1518" t="s">
        <v>33</v>
      </c>
      <c r="R1518" t="s">
        <v>558</v>
      </c>
      <c r="W1518" s="32">
        <v>7346</v>
      </c>
      <c r="X1518" t="s">
        <v>1244</v>
      </c>
      <c r="Y1518" t="s">
        <v>57</v>
      </c>
      <c r="Z1518" t="s">
        <v>70</v>
      </c>
    </row>
    <row r="1519" spans="1:26" x14ac:dyDescent="0.3">
      <c r="A1519" t="s">
        <v>26</v>
      </c>
      <c r="B1519" t="s">
        <v>27</v>
      </c>
      <c r="C1519" s="31">
        <v>2020</v>
      </c>
      <c r="D1519" s="31">
        <v>11</v>
      </c>
      <c r="E1519" t="s">
        <v>52</v>
      </c>
      <c r="F1519" t="s">
        <v>1271</v>
      </c>
      <c r="G1519" s="30">
        <v>43956</v>
      </c>
      <c r="H1519" s="30">
        <v>43957</v>
      </c>
      <c r="I1519" s="31">
        <v>39</v>
      </c>
      <c r="J1519" t="s">
        <v>44</v>
      </c>
      <c r="L1519" t="s">
        <v>54</v>
      </c>
      <c r="M1519" t="s">
        <v>38</v>
      </c>
      <c r="P1519" t="s">
        <v>26</v>
      </c>
      <c r="Q1519" t="s">
        <v>33</v>
      </c>
      <c r="R1519" t="s">
        <v>558</v>
      </c>
      <c r="W1519" s="32">
        <v>2374</v>
      </c>
      <c r="X1519" t="s">
        <v>1245</v>
      </c>
      <c r="Y1519" t="s">
        <v>57</v>
      </c>
      <c r="Z1519" t="s">
        <v>70</v>
      </c>
    </row>
    <row r="1520" spans="1:26" x14ac:dyDescent="0.3">
      <c r="A1520" t="s">
        <v>26</v>
      </c>
      <c r="B1520" t="s">
        <v>27</v>
      </c>
      <c r="C1520" s="31">
        <v>2020</v>
      </c>
      <c r="D1520" s="31">
        <v>11</v>
      </c>
      <c r="E1520" t="s">
        <v>52</v>
      </c>
      <c r="F1520" t="s">
        <v>1271</v>
      </c>
      <c r="G1520" s="30">
        <v>43956</v>
      </c>
      <c r="H1520" s="30">
        <v>43957</v>
      </c>
      <c r="I1520" s="31">
        <v>43</v>
      </c>
      <c r="J1520" t="s">
        <v>44</v>
      </c>
      <c r="L1520" t="s">
        <v>54</v>
      </c>
      <c r="M1520" t="s">
        <v>38</v>
      </c>
      <c r="P1520" t="s">
        <v>26</v>
      </c>
      <c r="Q1520" t="s">
        <v>33</v>
      </c>
      <c r="R1520" t="s">
        <v>558</v>
      </c>
      <c r="W1520" s="32">
        <v>4798</v>
      </c>
      <c r="X1520" t="s">
        <v>1241</v>
      </c>
      <c r="Y1520" t="s">
        <v>57</v>
      </c>
      <c r="Z1520" t="s">
        <v>70</v>
      </c>
    </row>
    <row r="1521" spans="1:26" x14ac:dyDescent="0.3">
      <c r="A1521" t="s">
        <v>26</v>
      </c>
      <c r="B1521" t="s">
        <v>27</v>
      </c>
      <c r="C1521" s="31">
        <v>2020</v>
      </c>
      <c r="D1521" s="31">
        <v>11</v>
      </c>
      <c r="E1521" t="s">
        <v>52</v>
      </c>
      <c r="F1521" t="s">
        <v>1271</v>
      </c>
      <c r="G1521" s="30">
        <v>43956</v>
      </c>
      <c r="H1521" s="30">
        <v>43957</v>
      </c>
      <c r="I1521" s="31">
        <v>44</v>
      </c>
      <c r="J1521" t="s">
        <v>44</v>
      </c>
      <c r="L1521" t="s">
        <v>54</v>
      </c>
      <c r="M1521" t="s">
        <v>38</v>
      </c>
      <c r="P1521" t="s">
        <v>26</v>
      </c>
      <c r="Q1521" t="s">
        <v>33</v>
      </c>
      <c r="R1521" t="s">
        <v>558</v>
      </c>
      <c r="W1521" s="32">
        <v>803.59</v>
      </c>
      <c r="X1521" t="s">
        <v>1246</v>
      </c>
      <c r="Y1521" t="s">
        <v>57</v>
      </c>
      <c r="Z1521" t="s">
        <v>70</v>
      </c>
    </row>
    <row r="1522" spans="1:26" x14ac:dyDescent="0.3">
      <c r="A1522" t="s">
        <v>26</v>
      </c>
      <c r="B1522" t="s">
        <v>27</v>
      </c>
      <c r="C1522" s="31">
        <v>2020</v>
      </c>
      <c r="D1522" s="31">
        <v>11</v>
      </c>
      <c r="E1522" t="s">
        <v>52</v>
      </c>
      <c r="F1522" t="s">
        <v>1271</v>
      </c>
      <c r="G1522" s="30">
        <v>43956</v>
      </c>
      <c r="H1522" s="30">
        <v>43957</v>
      </c>
      <c r="I1522" s="31">
        <v>45</v>
      </c>
      <c r="J1522" t="s">
        <v>44</v>
      </c>
      <c r="L1522" t="s">
        <v>54</v>
      </c>
      <c r="M1522" t="s">
        <v>38</v>
      </c>
      <c r="P1522" t="s">
        <v>26</v>
      </c>
      <c r="Q1522" t="s">
        <v>33</v>
      </c>
      <c r="R1522" t="s">
        <v>558</v>
      </c>
      <c r="W1522" s="32">
        <v>2418</v>
      </c>
      <c r="X1522" t="s">
        <v>1247</v>
      </c>
      <c r="Y1522" t="s">
        <v>57</v>
      </c>
      <c r="Z1522" t="s">
        <v>70</v>
      </c>
    </row>
    <row r="1523" spans="1:26" x14ac:dyDescent="0.3">
      <c r="A1523" t="s">
        <v>26</v>
      </c>
      <c r="B1523" t="s">
        <v>27</v>
      </c>
      <c r="C1523" s="31">
        <v>2020</v>
      </c>
      <c r="D1523" s="31">
        <v>11</v>
      </c>
      <c r="E1523" t="s">
        <v>52</v>
      </c>
      <c r="F1523" t="s">
        <v>1271</v>
      </c>
      <c r="G1523" s="30">
        <v>43956</v>
      </c>
      <c r="H1523" s="30">
        <v>43957</v>
      </c>
      <c r="I1523" s="31">
        <v>46</v>
      </c>
      <c r="J1523" t="s">
        <v>44</v>
      </c>
      <c r="L1523" t="s">
        <v>54</v>
      </c>
      <c r="M1523" t="s">
        <v>38</v>
      </c>
      <c r="P1523" t="s">
        <v>26</v>
      </c>
      <c r="Q1523" t="s">
        <v>33</v>
      </c>
      <c r="R1523" t="s">
        <v>558</v>
      </c>
      <c r="W1523" s="32">
        <v>5012</v>
      </c>
      <c r="X1523" t="s">
        <v>1248</v>
      </c>
      <c r="Y1523" t="s">
        <v>57</v>
      </c>
      <c r="Z1523" t="s">
        <v>70</v>
      </c>
    </row>
    <row r="1524" spans="1:26" x14ac:dyDescent="0.3">
      <c r="A1524" t="s">
        <v>26</v>
      </c>
      <c r="B1524" t="s">
        <v>27</v>
      </c>
      <c r="C1524" s="31">
        <v>2020</v>
      </c>
      <c r="D1524" s="31">
        <v>11</v>
      </c>
      <c r="E1524" t="s">
        <v>52</v>
      </c>
      <c r="F1524" t="s">
        <v>1271</v>
      </c>
      <c r="G1524" s="30">
        <v>43956</v>
      </c>
      <c r="H1524" s="30">
        <v>43957</v>
      </c>
      <c r="I1524" s="31">
        <v>52</v>
      </c>
      <c r="J1524" t="s">
        <v>44</v>
      </c>
      <c r="L1524" t="s">
        <v>54</v>
      </c>
      <c r="M1524" t="s">
        <v>38</v>
      </c>
      <c r="P1524" t="s">
        <v>26</v>
      </c>
      <c r="Q1524" t="s">
        <v>33</v>
      </c>
      <c r="R1524" t="s">
        <v>558</v>
      </c>
      <c r="W1524" s="32">
        <v>29425</v>
      </c>
      <c r="X1524" t="s">
        <v>1235</v>
      </c>
      <c r="Y1524" t="s">
        <v>57</v>
      </c>
      <c r="Z1524" t="s">
        <v>70</v>
      </c>
    </row>
    <row r="1525" spans="1:26" x14ac:dyDescent="0.3">
      <c r="A1525" t="s">
        <v>26</v>
      </c>
      <c r="B1525" t="s">
        <v>27</v>
      </c>
      <c r="C1525" s="31">
        <v>2020</v>
      </c>
      <c r="D1525" s="31">
        <v>11</v>
      </c>
      <c r="E1525" t="s">
        <v>52</v>
      </c>
      <c r="F1525" t="s">
        <v>1271</v>
      </c>
      <c r="G1525" s="30">
        <v>43956</v>
      </c>
      <c r="H1525" s="30">
        <v>43957</v>
      </c>
      <c r="I1525" s="31">
        <v>53</v>
      </c>
      <c r="J1525" t="s">
        <v>44</v>
      </c>
      <c r="L1525" t="s">
        <v>54</v>
      </c>
      <c r="M1525" t="s">
        <v>38</v>
      </c>
      <c r="P1525" t="s">
        <v>26</v>
      </c>
      <c r="Q1525" t="s">
        <v>33</v>
      </c>
      <c r="R1525" t="s">
        <v>558</v>
      </c>
      <c r="W1525" s="32">
        <v>10672.62</v>
      </c>
      <c r="X1525" t="s">
        <v>1236</v>
      </c>
      <c r="Y1525" t="s">
        <v>57</v>
      </c>
      <c r="Z1525" t="s">
        <v>70</v>
      </c>
    </row>
    <row r="1526" spans="1:26" x14ac:dyDescent="0.3">
      <c r="A1526" t="s">
        <v>26</v>
      </c>
      <c r="B1526" t="s">
        <v>27</v>
      </c>
      <c r="C1526" s="31">
        <v>2020</v>
      </c>
      <c r="D1526" s="31">
        <v>11</v>
      </c>
      <c r="E1526" t="s">
        <v>52</v>
      </c>
      <c r="F1526" t="s">
        <v>1271</v>
      </c>
      <c r="G1526" s="30">
        <v>43956</v>
      </c>
      <c r="H1526" s="30">
        <v>43957</v>
      </c>
      <c r="I1526" s="31">
        <v>57</v>
      </c>
      <c r="J1526" t="s">
        <v>44</v>
      </c>
      <c r="L1526" t="s">
        <v>54</v>
      </c>
      <c r="M1526" t="s">
        <v>38</v>
      </c>
      <c r="P1526" t="s">
        <v>26</v>
      </c>
      <c r="Q1526" t="s">
        <v>33</v>
      </c>
      <c r="R1526" t="s">
        <v>558</v>
      </c>
      <c r="W1526" s="32">
        <v>2070</v>
      </c>
      <c r="X1526" t="s">
        <v>1232</v>
      </c>
      <c r="Y1526" t="s">
        <v>57</v>
      </c>
      <c r="Z1526" t="s">
        <v>70</v>
      </c>
    </row>
    <row r="1527" spans="1:26" x14ac:dyDescent="0.3">
      <c r="A1527" t="s">
        <v>26</v>
      </c>
      <c r="B1527" t="s">
        <v>27</v>
      </c>
      <c r="C1527" s="31">
        <v>2020</v>
      </c>
      <c r="D1527" s="31">
        <v>11</v>
      </c>
      <c r="E1527" t="s">
        <v>52</v>
      </c>
      <c r="F1527" t="s">
        <v>1271</v>
      </c>
      <c r="G1527" s="30">
        <v>43956</v>
      </c>
      <c r="H1527" s="30">
        <v>43957</v>
      </c>
      <c r="I1527" s="31">
        <v>58</v>
      </c>
      <c r="J1527" t="s">
        <v>44</v>
      </c>
      <c r="L1527" t="s">
        <v>54</v>
      </c>
      <c r="M1527" t="s">
        <v>38</v>
      </c>
      <c r="P1527" t="s">
        <v>26</v>
      </c>
      <c r="Q1527" t="s">
        <v>33</v>
      </c>
      <c r="R1527" t="s">
        <v>558</v>
      </c>
      <c r="W1527" s="32">
        <v>27200</v>
      </c>
      <c r="X1527" t="s">
        <v>1233</v>
      </c>
      <c r="Y1527" t="s">
        <v>57</v>
      </c>
      <c r="Z1527" t="s">
        <v>70</v>
      </c>
    </row>
    <row r="1528" spans="1:26" x14ac:dyDescent="0.3">
      <c r="A1528" t="s">
        <v>26</v>
      </c>
      <c r="B1528" t="s">
        <v>27</v>
      </c>
      <c r="C1528" s="31">
        <v>2020</v>
      </c>
      <c r="D1528" s="31">
        <v>11</v>
      </c>
      <c r="E1528" t="s">
        <v>52</v>
      </c>
      <c r="F1528" t="s">
        <v>1271</v>
      </c>
      <c r="G1528" s="30">
        <v>43956</v>
      </c>
      <c r="H1528" s="30">
        <v>43957</v>
      </c>
      <c r="I1528" s="31">
        <v>59</v>
      </c>
      <c r="J1528" t="s">
        <v>44</v>
      </c>
      <c r="L1528" t="s">
        <v>54</v>
      </c>
      <c r="M1528" t="s">
        <v>38</v>
      </c>
      <c r="P1528" t="s">
        <v>26</v>
      </c>
      <c r="Q1528" t="s">
        <v>33</v>
      </c>
      <c r="R1528" t="s">
        <v>558</v>
      </c>
      <c r="W1528" s="32">
        <v>3254.7</v>
      </c>
      <c r="X1528" t="s">
        <v>1234</v>
      </c>
      <c r="Y1528" t="s">
        <v>57</v>
      </c>
      <c r="Z1528" t="s">
        <v>70</v>
      </c>
    </row>
    <row r="1529" spans="1:26" x14ac:dyDescent="0.3">
      <c r="A1529" t="s">
        <v>26</v>
      </c>
      <c r="B1529" t="s">
        <v>27</v>
      </c>
      <c r="C1529" s="31">
        <v>2020</v>
      </c>
      <c r="D1529" s="31">
        <v>11</v>
      </c>
      <c r="E1529" t="s">
        <v>52</v>
      </c>
      <c r="F1529" t="s">
        <v>1271</v>
      </c>
      <c r="G1529" s="30">
        <v>43956</v>
      </c>
      <c r="H1529" s="30">
        <v>43957</v>
      </c>
      <c r="I1529" s="31">
        <v>61</v>
      </c>
      <c r="J1529" t="s">
        <v>44</v>
      </c>
      <c r="L1529" t="s">
        <v>54</v>
      </c>
      <c r="M1529" t="s">
        <v>38</v>
      </c>
      <c r="P1529" t="s">
        <v>26</v>
      </c>
      <c r="Q1529" t="s">
        <v>33</v>
      </c>
      <c r="R1529" t="s">
        <v>558</v>
      </c>
      <c r="W1529" s="32">
        <v>2250</v>
      </c>
      <c r="X1529" t="s">
        <v>1237</v>
      </c>
      <c r="Y1529" t="s">
        <v>57</v>
      </c>
      <c r="Z1529" t="s">
        <v>70</v>
      </c>
    </row>
    <row r="1530" spans="1:26" x14ac:dyDescent="0.3">
      <c r="A1530" t="s">
        <v>26</v>
      </c>
      <c r="B1530" t="s">
        <v>27</v>
      </c>
      <c r="C1530" s="31">
        <v>2020</v>
      </c>
      <c r="D1530" s="31">
        <v>11</v>
      </c>
      <c r="E1530" t="s">
        <v>52</v>
      </c>
      <c r="F1530" t="s">
        <v>1271</v>
      </c>
      <c r="G1530" s="30">
        <v>43956</v>
      </c>
      <c r="H1530" s="30">
        <v>43957</v>
      </c>
      <c r="I1530" s="31">
        <v>62</v>
      </c>
      <c r="J1530" t="s">
        <v>44</v>
      </c>
      <c r="L1530" t="s">
        <v>54</v>
      </c>
      <c r="M1530" t="s">
        <v>38</v>
      </c>
      <c r="P1530" t="s">
        <v>26</v>
      </c>
      <c r="Q1530" t="s">
        <v>33</v>
      </c>
      <c r="R1530" t="s">
        <v>558</v>
      </c>
      <c r="W1530" s="32">
        <v>7245.85</v>
      </c>
      <c r="X1530" t="s">
        <v>1238</v>
      </c>
      <c r="Y1530" t="s">
        <v>57</v>
      </c>
      <c r="Z1530" t="s">
        <v>70</v>
      </c>
    </row>
    <row r="1531" spans="1:26" x14ac:dyDescent="0.3">
      <c r="A1531" t="s">
        <v>26</v>
      </c>
      <c r="B1531" t="s">
        <v>27</v>
      </c>
      <c r="C1531" s="31">
        <v>2020</v>
      </c>
      <c r="D1531" s="31">
        <v>11</v>
      </c>
      <c r="E1531" t="s">
        <v>52</v>
      </c>
      <c r="F1531" t="s">
        <v>1271</v>
      </c>
      <c r="G1531" s="30">
        <v>43956</v>
      </c>
      <c r="H1531" s="30">
        <v>43957</v>
      </c>
      <c r="I1531" s="31">
        <v>66</v>
      </c>
      <c r="J1531" t="s">
        <v>44</v>
      </c>
      <c r="L1531" t="s">
        <v>54</v>
      </c>
      <c r="M1531" t="s">
        <v>38</v>
      </c>
      <c r="P1531" t="s">
        <v>26</v>
      </c>
      <c r="Q1531" t="s">
        <v>33</v>
      </c>
      <c r="R1531" t="s">
        <v>558</v>
      </c>
      <c r="W1531" s="32">
        <v>1650</v>
      </c>
      <c r="X1531" t="s">
        <v>1239</v>
      </c>
      <c r="Y1531" t="s">
        <v>57</v>
      </c>
      <c r="Z1531" t="s">
        <v>70</v>
      </c>
    </row>
    <row r="1532" spans="1:26" x14ac:dyDescent="0.3">
      <c r="A1532" t="s">
        <v>26</v>
      </c>
      <c r="B1532" t="s">
        <v>27</v>
      </c>
      <c r="C1532" s="31">
        <v>2020</v>
      </c>
      <c r="D1532" s="31">
        <v>11</v>
      </c>
      <c r="E1532" t="s">
        <v>52</v>
      </c>
      <c r="F1532" t="s">
        <v>1271</v>
      </c>
      <c r="G1532" s="30">
        <v>43956</v>
      </c>
      <c r="H1532" s="30">
        <v>43957</v>
      </c>
      <c r="I1532" s="31">
        <v>68</v>
      </c>
      <c r="J1532" t="s">
        <v>44</v>
      </c>
      <c r="L1532" t="s">
        <v>54</v>
      </c>
      <c r="M1532" t="s">
        <v>38</v>
      </c>
      <c r="P1532" t="s">
        <v>26</v>
      </c>
      <c r="Q1532" t="s">
        <v>33</v>
      </c>
      <c r="R1532" t="s">
        <v>558</v>
      </c>
      <c r="W1532" s="32">
        <v>6250</v>
      </c>
      <c r="X1532" t="s">
        <v>1242</v>
      </c>
      <c r="Y1532" t="s">
        <v>57</v>
      </c>
      <c r="Z1532" t="s">
        <v>70</v>
      </c>
    </row>
    <row r="1533" spans="1:26" x14ac:dyDescent="0.3">
      <c r="A1533" t="s">
        <v>26</v>
      </c>
      <c r="B1533" t="s">
        <v>27</v>
      </c>
      <c r="C1533" s="31">
        <v>2020</v>
      </c>
      <c r="D1533" s="31">
        <v>11</v>
      </c>
      <c r="E1533" t="s">
        <v>52</v>
      </c>
      <c r="F1533" t="s">
        <v>1273</v>
      </c>
      <c r="G1533" s="30">
        <v>43958</v>
      </c>
      <c r="H1533" s="30">
        <v>43958</v>
      </c>
      <c r="I1533" s="31">
        <v>121</v>
      </c>
      <c r="J1533" t="s">
        <v>44</v>
      </c>
      <c r="L1533" t="s">
        <v>54</v>
      </c>
      <c r="M1533" t="s">
        <v>38</v>
      </c>
      <c r="P1533" t="s">
        <v>26</v>
      </c>
      <c r="Q1533" t="s">
        <v>33</v>
      </c>
      <c r="R1533" t="s">
        <v>558</v>
      </c>
      <c r="W1533" s="32">
        <v>60000</v>
      </c>
      <c r="X1533" t="s">
        <v>1223</v>
      </c>
      <c r="Y1533" t="s">
        <v>57</v>
      </c>
      <c r="Z1533" t="s">
        <v>70</v>
      </c>
    </row>
    <row r="1534" spans="1:26" x14ac:dyDescent="0.3">
      <c r="A1534" t="s">
        <v>26</v>
      </c>
      <c r="B1534" t="s">
        <v>27</v>
      </c>
      <c r="C1534" s="31">
        <v>2020</v>
      </c>
      <c r="D1534" s="31">
        <v>11</v>
      </c>
      <c r="E1534" t="s">
        <v>52</v>
      </c>
      <c r="F1534" t="s">
        <v>1284</v>
      </c>
      <c r="G1534" s="30">
        <v>43977</v>
      </c>
      <c r="H1534" s="30">
        <v>43977</v>
      </c>
      <c r="I1534" s="31">
        <v>8</v>
      </c>
      <c r="J1534" t="s">
        <v>44</v>
      </c>
      <c r="L1534" t="s">
        <v>54</v>
      </c>
      <c r="M1534" t="s">
        <v>38</v>
      </c>
      <c r="P1534" t="s">
        <v>26</v>
      </c>
      <c r="Q1534" t="s">
        <v>33</v>
      </c>
      <c r="R1534" t="s">
        <v>558</v>
      </c>
      <c r="W1534" s="32">
        <v>-28333.33</v>
      </c>
      <c r="X1534" t="s">
        <v>1285</v>
      </c>
      <c r="Y1534" t="s">
        <v>57</v>
      </c>
      <c r="Z1534" t="s">
        <v>57</v>
      </c>
    </row>
    <row r="1535" spans="1:26" x14ac:dyDescent="0.3">
      <c r="A1535" t="s">
        <v>26</v>
      </c>
      <c r="B1535" t="s">
        <v>27</v>
      </c>
      <c r="C1535" s="31">
        <v>2020</v>
      </c>
      <c r="D1535" s="31">
        <v>11</v>
      </c>
      <c r="E1535" t="s">
        <v>52</v>
      </c>
      <c r="F1535" t="s">
        <v>1284</v>
      </c>
      <c r="G1535" s="30">
        <v>43977</v>
      </c>
      <c r="H1535" s="30">
        <v>43977</v>
      </c>
      <c r="I1535" s="31">
        <v>9</v>
      </c>
      <c r="J1535" t="s">
        <v>44</v>
      </c>
      <c r="L1535" t="s">
        <v>54</v>
      </c>
      <c r="M1535" t="s">
        <v>38</v>
      </c>
      <c r="P1535" t="s">
        <v>26</v>
      </c>
      <c r="Q1535" t="s">
        <v>33</v>
      </c>
      <c r="R1535" t="s">
        <v>558</v>
      </c>
      <c r="W1535" s="32">
        <v>-11282.74</v>
      </c>
      <c r="X1535" t="s">
        <v>1286</v>
      </c>
      <c r="Y1535" t="s">
        <v>57</v>
      </c>
      <c r="Z1535" t="s">
        <v>57</v>
      </c>
    </row>
    <row r="1536" spans="1:26" x14ac:dyDescent="0.3">
      <c r="A1536" t="s">
        <v>26</v>
      </c>
      <c r="B1536" t="s">
        <v>27</v>
      </c>
      <c r="C1536" s="31">
        <v>2020</v>
      </c>
      <c r="D1536" s="31">
        <v>11</v>
      </c>
      <c r="E1536" t="s">
        <v>52</v>
      </c>
      <c r="F1536" t="s">
        <v>1284</v>
      </c>
      <c r="G1536" s="30">
        <v>43977</v>
      </c>
      <c r="H1536" s="30">
        <v>43977</v>
      </c>
      <c r="I1536" s="31">
        <v>10</v>
      </c>
      <c r="J1536" t="s">
        <v>44</v>
      </c>
      <c r="L1536" t="s">
        <v>54</v>
      </c>
      <c r="M1536" t="s">
        <v>38</v>
      </c>
      <c r="P1536" t="s">
        <v>26</v>
      </c>
      <c r="Q1536" t="s">
        <v>33</v>
      </c>
      <c r="R1536" t="s">
        <v>558</v>
      </c>
      <c r="W1536" s="32">
        <v>-12947.03</v>
      </c>
      <c r="X1536" t="s">
        <v>1287</v>
      </c>
      <c r="Y1536" t="s">
        <v>57</v>
      </c>
      <c r="Z1536" t="s">
        <v>57</v>
      </c>
    </row>
    <row r="1537" spans="1:26" x14ac:dyDescent="0.3">
      <c r="A1537" t="s">
        <v>26</v>
      </c>
      <c r="B1537" t="s">
        <v>27</v>
      </c>
      <c r="C1537" s="31">
        <v>2020</v>
      </c>
      <c r="D1537" s="31">
        <v>11</v>
      </c>
      <c r="E1537" t="s">
        <v>52</v>
      </c>
      <c r="F1537" t="s">
        <v>1294</v>
      </c>
      <c r="G1537" s="30">
        <v>43978</v>
      </c>
      <c r="H1537" s="30">
        <v>43978</v>
      </c>
      <c r="I1537" s="31">
        <v>34</v>
      </c>
      <c r="J1537" t="s">
        <v>44</v>
      </c>
      <c r="L1537" t="s">
        <v>54</v>
      </c>
      <c r="M1537" t="s">
        <v>38</v>
      </c>
      <c r="P1537" t="s">
        <v>26</v>
      </c>
      <c r="Q1537" t="s">
        <v>33</v>
      </c>
      <c r="R1537" t="s">
        <v>558</v>
      </c>
      <c r="W1537" s="32">
        <v>11282.74</v>
      </c>
      <c r="X1537" t="s">
        <v>1286</v>
      </c>
      <c r="Y1537" t="s">
        <v>57</v>
      </c>
      <c r="Z1537" t="s">
        <v>70</v>
      </c>
    </row>
    <row r="1538" spans="1:26" x14ac:dyDescent="0.3">
      <c r="A1538" t="s">
        <v>26</v>
      </c>
      <c r="B1538" t="s">
        <v>27</v>
      </c>
      <c r="C1538" s="31">
        <v>2020</v>
      </c>
      <c r="D1538" s="31">
        <v>11</v>
      </c>
      <c r="E1538" t="s">
        <v>52</v>
      </c>
      <c r="F1538" t="s">
        <v>1294</v>
      </c>
      <c r="G1538" s="30">
        <v>43978</v>
      </c>
      <c r="H1538" s="30">
        <v>43978</v>
      </c>
      <c r="I1538" s="31">
        <v>35</v>
      </c>
      <c r="J1538" t="s">
        <v>44</v>
      </c>
      <c r="L1538" t="s">
        <v>54</v>
      </c>
      <c r="M1538" t="s">
        <v>38</v>
      </c>
      <c r="P1538" t="s">
        <v>26</v>
      </c>
      <c r="Q1538" t="s">
        <v>33</v>
      </c>
      <c r="R1538" t="s">
        <v>558</v>
      </c>
      <c r="W1538" s="32">
        <v>12947.03</v>
      </c>
      <c r="X1538" t="s">
        <v>1287</v>
      </c>
      <c r="Y1538" t="s">
        <v>57</v>
      </c>
      <c r="Z1538" t="s">
        <v>70</v>
      </c>
    </row>
    <row r="1539" spans="1:26" x14ac:dyDescent="0.3">
      <c r="A1539" t="s">
        <v>26</v>
      </c>
      <c r="B1539" t="s">
        <v>27</v>
      </c>
      <c r="C1539" s="31">
        <v>2020</v>
      </c>
      <c r="D1539" s="31">
        <v>11</v>
      </c>
      <c r="E1539" t="s">
        <v>52</v>
      </c>
      <c r="F1539" t="s">
        <v>1294</v>
      </c>
      <c r="G1539" s="30">
        <v>43978</v>
      </c>
      <c r="H1539" s="30">
        <v>43978</v>
      </c>
      <c r="I1539" s="31">
        <v>57</v>
      </c>
      <c r="J1539" t="s">
        <v>44</v>
      </c>
      <c r="L1539" t="s">
        <v>54</v>
      </c>
      <c r="M1539" t="s">
        <v>38</v>
      </c>
      <c r="P1539" t="s">
        <v>26</v>
      </c>
      <c r="Q1539" t="s">
        <v>33</v>
      </c>
      <c r="R1539" t="s">
        <v>558</v>
      </c>
      <c r="W1539" s="32">
        <v>28333.33</v>
      </c>
      <c r="X1539" t="s">
        <v>1285</v>
      </c>
      <c r="Y1539" t="s">
        <v>57</v>
      </c>
      <c r="Z1539" t="s">
        <v>70</v>
      </c>
    </row>
    <row r="1540" spans="1:26" x14ac:dyDescent="0.3">
      <c r="A1540" t="s">
        <v>26</v>
      </c>
      <c r="B1540" t="s">
        <v>27</v>
      </c>
      <c r="C1540" s="31">
        <v>2020</v>
      </c>
      <c r="D1540" s="31">
        <v>12</v>
      </c>
      <c r="E1540" t="s">
        <v>52</v>
      </c>
      <c r="F1540" t="s">
        <v>1295</v>
      </c>
      <c r="G1540" s="30">
        <v>43983</v>
      </c>
      <c r="H1540" s="30">
        <v>43983</v>
      </c>
      <c r="I1540" s="31">
        <v>3</v>
      </c>
      <c r="J1540" t="s">
        <v>44</v>
      </c>
      <c r="L1540" t="s">
        <v>54</v>
      </c>
      <c r="M1540" t="s">
        <v>38</v>
      </c>
      <c r="P1540" t="s">
        <v>26</v>
      </c>
      <c r="Q1540" t="s">
        <v>33</v>
      </c>
      <c r="R1540" t="s">
        <v>558</v>
      </c>
      <c r="W1540" s="32">
        <v>-12500</v>
      </c>
      <c r="X1540" t="s">
        <v>1296</v>
      </c>
      <c r="Y1540" t="s">
        <v>57</v>
      </c>
      <c r="Z1540" t="s">
        <v>57</v>
      </c>
    </row>
    <row r="1541" spans="1:26" x14ac:dyDescent="0.3">
      <c r="A1541" t="s">
        <v>26</v>
      </c>
      <c r="B1541" t="s">
        <v>27</v>
      </c>
      <c r="C1541" s="31">
        <v>2020</v>
      </c>
      <c r="D1541" s="31">
        <v>12</v>
      </c>
      <c r="E1541" t="s">
        <v>52</v>
      </c>
      <c r="F1541" t="s">
        <v>1298</v>
      </c>
      <c r="G1541" s="30">
        <v>43983</v>
      </c>
      <c r="H1541" s="30">
        <v>43983</v>
      </c>
      <c r="I1541" s="31">
        <v>6</v>
      </c>
      <c r="J1541" t="s">
        <v>44</v>
      </c>
      <c r="L1541" t="s">
        <v>54</v>
      </c>
      <c r="M1541" t="s">
        <v>38</v>
      </c>
      <c r="P1541" t="s">
        <v>26</v>
      </c>
      <c r="Q1541" t="s">
        <v>33</v>
      </c>
      <c r="R1541" t="s">
        <v>558</v>
      </c>
      <c r="W1541" s="32">
        <v>12500</v>
      </c>
      <c r="X1541" t="s">
        <v>1296</v>
      </c>
      <c r="Y1541" t="s">
        <v>57</v>
      </c>
      <c r="Z1541" t="s">
        <v>70</v>
      </c>
    </row>
    <row r="1542" spans="1:26" x14ac:dyDescent="0.3">
      <c r="A1542" t="s">
        <v>26</v>
      </c>
      <c r="B1542" t="s">
        <v>27</v>
      </c>
      <c r="C1542" s="31">
        <v>2020</v>
      </c>
      <c r="D1542" s="31">
        <v>12</v>
      </c>
      <c r="E1542" t="s">
        <v>52</v>
      </c>
      <c r="F1542" t="s">
        <v>1299</v>
      </c>
      <c r="G1542" s="30">
        <v>43992</v>
      </c>
      <c r="H1542" s="30">
        <v>43992</v>
      </c>
      <c r="I1542" s="31">
        <v>37</v>
      </c>
      <c r="J1542" t="s">
        <v>44</v>
      </c>
      <c r="L1542" t="s">
        <v>54</v>
      </c>
      <c r="M1542" t="s">
        <v>38</v>
      </c>
      <c r="P1542" t="s">
        <v>26</v>
      </c>
      <c r="Q1542" t="s">
        <v>33</v>
      </c>
      <c r="R1542" t="s">
        <v>558</v>
      </c>
      <c r="W1542" s="32">
        <v>-146.81</v>
      </c>
      <c r="X1542" t="s">
        <v>1300</v>
      </c>
      <c r="Y1542" t="s">
        <v>57</v>
      </c>
      <c r="Z1542" t="s">
        <v>57</v>
      </c>
    </row>
    <row r="1543" spans="1:26" x14ac:dyDescent="0.3">
      <c r="A1543" t="s">
        <v>26</v>
      </c>
      <c r="B1543" t="s">
        <v>27</v>
      </c>
      <c r="C1543" s="31">
        <v>2020</v>
      </c>
      <c r="D1543" s="31">
        <v>12</v>
      </c>
      <c r="E1543" t="s">
        <v>52</v>
      </c>
      <c r="F1543" t="s">
        <v>1299</v>
      </c>
      <c r="G1543" s="30">
        <v>43992</v>
      </c>
      <c r="H1543" s="30">
        <v>43992</v>
      </c>
      <c r="I1543" s="31">
        <v>38</v>
      </c>
      <c r="J1543" t="s">
        <v>44</v>
      </c>
      <c r="L1543" t="s">
        <v>54</v>
      </c>
      <c r="M1543" t="s">
        <v>38</v>
      </c>
      <c r="P1543" t="s">
        <v>26</v>
      </c>
      <c r="Q1543" t="s">
        <v>33</v>
      </c>
      <c r="R1543" t="s">
        <v>558</v>
      </c>
      <c r="W1543" s="32">
        <v>-65992.800000000003</v>
      </c>
      <c r="X1543" t="s">
        <v>1301</v>
      </c>
      <c r="Y1543" t="s">
        <v>57</v>
      </c>
      <c r="Z1543" t="s">
        <v>57</v>
      </c>
    </row>
    <row r="1544" spans="1:26" x14ac:dyDescent="0.3">
      <c r="A1544" t="s">
        <v>26</v>
      </c>
      <c r="B1544" t="s">
        <v>27</v>
      </c>
      <c r="C1544" s="31">
        <v>2020</v>
      </c>
      <c r="D1544" s="31">
        <v>12</v>
      </c>
      <c r="E1544" t="s">
        <v>52</v>
      </c>
      <c r="F1544" t="s">
        <v>1299</v>
      </c>
      <c r="G1544" s="30">
        <v>43992</v>
      </c>
      <c r="H1544" s="30">
        <v>43992</v>
      </c>
      <c r="I1544" s="31">
        <v>39</v>
      </c>
      <c r="J1544" t="s">
        <v>44</v>
      </c>
      <c r="L1544" t="s">
        <v>54</v>
      </c>
      <c r="M1544" t="s">
        <v>38</v>
      </c>
      <c r="P1544" t="s">
        <v>26</v>
      </c>
      <c r="Q1544" t="s">
        <v>33</v>
      </c>
      <c r="R1544" t="s">
        <v>558</v>
      </c>
      <c r="W1544" s="32">
        <v>-85000</v>
      </c>
      <c r="X1544" t="s">
        <v>1302</v>
      </c>
      <c r="Y1544" t="s">
        <v>57</v>
      </c>
      <c r="Z1544" t="s">
        <v>57</v>
      </c>
    </row>
    <row r="1545" spans="1:26" x14ac:dyDescent="0.3">
      <c r="A1545" t="s">
        <v>26</v>
      </c>
      <c r="B1545" t="s">
        <v>27</v>
      </c>
      <c r="C1545" s="31">
        <v>2020</v>
      </c>
      <c r="D1545" s="31">
        <v>12</v>
      </c>
      <c r="E1545" t="s">
        <v>52</v>
      </c>
      <c r="F1545" t="s">
        <v>1299</v>
      </c>
      <c r="G1545" s="30">
        <v>43992</v>
      </c>
      <c r="H1545" s="30">
        <v>43992</v>
      </c>
      <c r="I1545" s="31">
        <v>40</v>
      </c>
      <c r="J1545" t="s">
        <v>44</v>
      </c>
      <c r="L1545" t="s">
        <v>54</v>
      </c>
      <c r="M1545" t="s">
        <v>38</v>
      </c>
      <c r="P1545" t="s">
        <v>26</v>
      </c>
      <c r="Q1545" t="s">
        <v>33</v>
      </c>
      <c r="R1545" t="s">
        <v>558</v>
      </c>
      <c r="W1545" s="32">
        <v>-46310</v>
      </c>
      <c r="X1545" t="s">
        <v>1303</v>
      </c>
      <c r="Y1545" t="s">
        <v>57</v>
      </c>
      <c r="Z1545" t="s">
        <v>57</v>
      </c>
    </row>
    <row r="1546" spans="1:26" x14ac:dyDescent="0.3">
      <c r="A1546" t="s">
        <v>26</v>
      </c>
      <c r="B1546" t="s">
        <v>27</v>
      </c>
      <c r="C1546" s="31">
        <v>2020</v>
      </c>
      <c r="D1546" s="31">
        <v>12</v>
      </c>
      <c r="E1546" t="s">
        <v>52</v>
      </c>
      <c r="F1546" t="s">
        <v>1299</v>
      </c>
      <c r="G1546" s="30">
        <v>43992</v>
      </c>
      <c r="H1546" s="30">
        <v>43992</v>
      </c>
      <c r="I1546" s="31">
        <v>43</v>
      </c>
      <c r="J1546" t="s">
        <v>44</v>
      </c>
      <c r="L1546" t="s">
        <v>54</v>
      </c>
      <c r="M1546" t="s">
        <v>38</v>
      </c>
      <c r="P1546" t="s">
        <v>26</v>
      </c>
      <c r="Q1546" t="s">
        <v>33</v>
      </c>
      <c r="R1546" t="s">
        <v>558</v>
      </c>
      <c r="W1546" s="32">
        <v>-2490</v>
      </c>
      <c r="X1546" t="s">
        <v>1304</v>
      </c>
      <c r="Y1546" t="s">
        <v>57</v>
      </c>
      <c r="Z1546" t="s">
        <v>57</v>
      </c>
    </row>
    <row r="1547" spans="1:26" x14ac:dyDescent="0.3">
      <c r="A1547" t="s">
        <v>26</v>
      </c>
      <c r="B1547" t="s">
        <v>27</v>
      </c>
      <c r="C1547" s="31">
        <v>2020</v>
      </c>
      <c r="D1547" s="31">
        <v>12</v>
      </c>
      <c r="E1547" t="s">
        <v>52</v>
      </c>
      <c r="F1547" t="s">
        <v>1313</v>
      </c>
      <c r="G1547" s="30">
        <v>43993</v>
      </c>
      <c r="H1547" s="30">
        <v>43993</v>
      </c>
      <c r="I1547" s="31">
        <v>93</v>
      </c>
      <c r="J1547" t="s">
        <v>44</v>
      </c>
      <c r="L1547" t="s">
        <v>54</v>
      </c>
      <c r="M1547" t="s">
        <v>38</v>
      </c>
      <c r="P1547" t="s">
        <v>26</v>
      </c>
      <c r="Q1547" t="s">
        <v>33</v>
      </c>
      <c r="R1547" t="s">
        <v>558</v>
      </c>
      <c r="W1547" s="32">
        <v>146.81</v>
      </c>
      <c r="X1547" t="s">
        <v>1300</v>
      </c>
      <c r="Y1547" t="s">
        <v>57</v>
      </c>
      <c r="Z1547" t="s">
        <v>70</v>
      </c>
    </row>
    <row r="1548" spans="1:26" x14ac:dyDescent="0.3">
      <c r="A1548" t="s">
        <v>26</v>
      </c>
      <c r="B1548" t="s">
        <v>27</v>
      </c>
      <c r="C1548" s="31">
        <v>2020</v>
      </c>
      <c r="D1548" s="31">
        <v>12</v>
      </c>
      <c r="E1548" t="s">
        <v>52</v>
      </c>
      <c r="F1548" t="s">
        <v>1313</v>
      </c>
      <c r="G1548" s="30">
        <v>43993</v>
      </c>
      <c r="H1548" s="30">
        <v>43993</v>
      </c>
      <c r="I1548" s="31">
        <v>94</v>
      </c>
      <c r="J1548" t="s">
        <v>44</v>
      </c>
      <c r="L1548" t="s">
        <v>54</v>
      </c>
      <c r="M1548" t="s">
        <v>38</v>
      </c>
      <c r="P1548" t="s">
        <v>26</v>
      </c>
      <c r="Q1548" t="s">
        <v>33</v>
      </c>
      <c r="R1548" t="s">
        <v>558</v>
      </c>
      <c r="W1548" s="32">
        <v>65992.800000000003</v>
      </c>
      <c r="X1548" t="s">
        <v>1301</v>
      </c>
      <c r="Y1548" t="s">
        <v>57</v>
      </c>
      <c r="Z1548" t="s">
        <v>70</v>
      </c>
    </row>
    <row r="1549" spans="1:26" x14ac:dyDescent="0.3">
      <c r="A1549" t="s">
        <v>26</v>
      </c>
      <c r="B1549" t="s">
        <v>27</v>
      </c>
      <c r="C1549" s="31">
        <v>2020</v>
      </c>
      <c r="D1549" s="31">
        <v>12</v>
      </c>
      <c r="E1549" t="s">
        <v>52</v>
      </c>
      <c r="F1549" t="s">
        <v>1313</v>
      </c>
      <c r="G1549" s="30">
        <v>43993</v>
      </c>
      <c r="H1549" s="30">
        <v>43993</v>
      </c>
      <c r="I1549" s="31">
        <v>95</v>
      </c>
      <c r="J1549" t="s">
        <v>44</v>
      </c>
      <c r="L1549" t="s">
        <v>54</v>
      </c>
      <c r="M1549" t="s">
        <v>38</v>
      </c>
      <c r="P1549" t="s">
        <v>26</v>
      </c>
      <c r="Q1549" t="s">
        <v>33</v>
      </c>
      <c r="R1549" t="s">
        <v>558</v>
      </c>
      <c r="W1549" s="32">
        <v>85000</v>
      </c>
      <c r="X1549" t="s">
        <v>1302</v>
      </c>
      <c r="Y1549" t="s">
        <v>57</v>
      </c>
      <c r="Z1549" t="s">
        <v>70</v>
      </c>
    </row>
    <row r="1550" spans="1:26" x14ac:dyDescent="0.3">
      <c r="A1550" t="s">
        <v>26</v>
      </c>
      <c r="B1550" t="s">
        <v>27</v>
      </c>
      <c r="C1550" s="31">
        <v>2020</v>
      </c>
      <c r="D1550" s="31">
        <v>12</v>
      </c>
      <c r="E1550" t="s">
        <v>52</v>
      </c>
      <c r="F1550" t="s">
        <v>1313</v>
      </c>
      <c r="G1550" s="30">
        <v>43993</v>
      </c>
      <c r="H1550" s="30">
        <v>43993</v>
      </c>
      <c r="I1550" s="31">
        <v>96</v>
      </c>
      <c r="J1550" t="s">
        <v>44</v>
      </c>
      <c r="L1550" t="s">
        <v>54</v>
      </c>
      <c r="M1550" t="s">
        <v>38</v>
      </c>
      <c r="P1550" t="s">
        <v>26</v>
      </c>
      <c r="Q1550" t="s">
        <v>33</v>
      </c>
      <c r="R1550" t="s">
        <v>558</v>
      </c>
      <c r="W1550" s="32">
        <v>46310</v>
      </c>
      <c r="X1550" t="s">
        <v>1303</v>
      </c>
      <c r="Y1550" t="s">
        <v>57</v>
      </c>
      <c r="Z1550" t="s">
        <v>70</v>
      </c>
    </row>
    <row r="1551" spans="1:26" x14ac:dyDescent="0.3">
      <c r="A1551" t="s">
        <v>26</v>
      </c>
      <c r="B1551" t="s">
        <v>27</v>
      </c>
      <c r="C1551" s="31">
        <v>2020</v>
      </c>
      <c r="D1551" s="31">
        <v>12</v>
      </c>
      <c r="E1551" t="s">
        <v>52</v>
      </c>
      <c r="F1551" t="s">
        <v>1313</v>
      </c>
      <c r="G1551" s="30">
        <v>43993</v>
      </c>
      <c r="H1551" s="30">
        <v>43993</v>
      </c>
      <c r="I1551" s="31">
        <v>98</v>
      </c>
      <c r="J1551" t="s">
        <v>44</v>
      </c>
      <c r="L1551" t="s">
        <v>54</v>
      </c>
      <c r="M1551" t="s">
        <v>38</v>
      </c>
      <c r="P1551" t="s">
        <v>26</v>
      </c>
      <c r="Q1551" t="s">
        <v>33</v>
      </c>
      <c r="R1551" t="s">
        <v>558</v>
      </c>
      <c r="W1551" s="32">
        <v>2490</v>
      </c>
      <c r="X1551" t="s">
        <v>1304</v>
      </c>
      <c r="Y1551" t="s">
        <v>57</v>
      </c>
      <c r="Z1551" t="s">
        <v>70</v>
      </c>
    </row>
    <row r="1552" spans="1:26" x14ac:dyDescent="0.3">
      <c r="A1552" t="s">
        <v>26</v>
      </c>
      <c r="B1552" t="s">
        <v>27</v>
      </c>
      <c r="C1552" s="31">
        <v>2020</v>
      </c>
      <c r="D1552" s="31">
        <v>12</v>
      </c>
      <c r="E1552" t="s">
        <v>52</v>
      </c>
      <c r="F1552" t="s">
        <v>1314</v>
      </c>
      <c r="G1552" s="30">
        <v>44000</v>
      </c>
      <c r="H1552" s="30">
        <v>44000</v>
      </c>
      <c r="I1552" s="31">
        <v>27</v>
      </c>
      <c r="J1552" t="s">
        <v>44</v>
      </c>
      <c r="L1552" t="s">
        <v>54</v>
      </c>
      <c r="M1552" t="s">
        <v>38</v>
      </c>
      <c r="P1552" t="s">
        <v>26</v>
      </c>
      <c r="Q1552" t="s">
        <v>33</v>
      </c>
      <c r="R1552" t="s">
        <v>558</v>
      </c>
      <c r="W1552" s="32">
        <v>-3500</v>
      </c>
      <c r="X1552" t="s">
        <v>1315</v>
      </c>
      <c r="Y1552" t="s">
        <v>57</v>
      </c>
      <c r="Z1552" t="s">
        <v>57</v>
      </c>
    </row>
    <row r="1553" spans="1:26" x14ac:dyDescent="0.3">
      <c r="A1553" t="s">
        <v>26</v>
      </c>
      <c r="B1553" t="s">
        <v>27</v>
      </c>
      <c r="C1553" s="31">
        <v>2020</v>
      </c>
      <c r="D1553" s="31">
        <v>12</v>
      </c>
      <c r="E1553" t="s">
        <v>52</v>
      </c>
      <c r="F1553" t="s">
        <v>1314</v>
      </c>
      <c r="G1553" s="30">
        <v>44000</v>
      </c>
      <c r="H1553" s="30">
        <v>44000</v>
      </c>
      <c r="I1553" s="31">
        <v>31</v>
      </c>
      <c r="J1553" t="s">
        <v>44</v>
      </c>
      <c r="L1553" t="s">
        <v>54</v>
      </c>
      <c r="M1553" t="s">
        <v>38</v>
      </c>
      <c r="P1553" t="s">
        <v>26</v>
      </c>
      <c r="Q1553" t="s">
        <v>33</v>
      </c>
      <c r="R1553" t="s">
        <v>558</v>
      </c>
      <c r="W1553" s="32">
        <v>-3000</v>
      </c>
      <c r="X1553" t="s">
        <v>1316</v>
      </c>
      <c r="Y1553" t="s">
        <v>57</v>
      </c>
      <c r="Z1553" t="s">
        <v>57</v>
      </c>
    </row>
    <row r="1554" spans="1:26" x14ac:dyDescent="0.3">
      <c r="A1554" t="s">
        <v>26</v>
      </c>
      <c r="B1554" t="s">
        <v>27</v>
      </c>
      <c r="C1554" s="31">
        <v>2020</v>
      </c>
      <c r="D1554" s="31">
        <v>12</v>
      </c>
      <c r="E1554" t="s">
        <v>52</v>
      </c>
      <c r="F1554" t="s">
        <v>1314</v>
      </c>
      <c r="G1554" s="30">
        <v>44000</v>
      </c>
      <c r="H1554" s="30">
        <v>44000</v>
      </c>
      <c r="I1554" s="31">
        <v>174</v>
      </c>
      <c r="J1554" t="s">
        <v>44</v>
      </c>
      <c r="L1554" t="s">
        <v>54</v>
      </c>
      <c r="M1554" t="s">
        <v>38</v>
      </c>
      <c r="P1554" t="s">
        <v>26</v>
      </c>
      <c r="Q1554" t="s">
        <v>33</v>
      </c>
      <c r="R1554" t="s">
        <v>558</v>
      </c>
      <c r="W1554" s="32">
        <v>-78233.100000000006</v>
      </c>
      <c r="X1554" t="s">
        <v>1317</v>
      </c>
      <c r="Y1554" t="s">
        <v>57</v>
      </c>
      <c r="Z1554" t="s">
        <v>57</v>
      </c>
    </row>
    <row r="1555" spans="1:26" x14ac:dyDescent="0.3">
      <c r="A1555" t="s">
        <v>26</v>
      </c>
      <c r="B1555" t="s">
        <v>27</v>
      </c>
      <c r="C1555" s="31">
        <v>2020</v>
      </c>
      <c r="D1555" s="31">
        <v>12</v>
      </c>
      <c r="E1555" t="s">
        <v>52</v>
      </c>
      <c r="F1555" t="s">
        <v>1320</v>
      </c>
      <c r="G1555" s="30">
        <v>44000</v>
      </c>
      <c r="H1555" s="30">
        <v>44000</v>
      </c>
      <c r="I1555" s="31">
        <v>80</v>
      </c>
      <c r="J1555" t="s">
        <v>44</v>
      </c>
      <c r="L1555" t="s">
        <v>54</v>
      </c>
      <c r="M1555" t="s">
        <v>38</v>
      </c>
      <c r="P1555" t="s">
        <v>26</v>
      </c>
      <c r="Q1555" t="s">
        <v>33</v>
      </c>
      <c r="R1555" t="s">
        <v>558</v>
      </c>
      <c r="W1555" s="32">
        <v>3500</v>
      </c>
      <c r="X1555" t="s">
        <v>1315</v>
      </c>
      <c r="Y1555" t="s">
        <v>57</v>
      </c>
      <c r="Z1555" t="s">
        <v>70</v>
      </c>
    </row>
    <row r="1556" spans="1:26" x14ac:dyDescent="0.3">
      <c r="A1556" t="s">
        <v>26</v>
      </c>
      <c r="B1556" t="s">
        <v>27</v>
      </c>
      <c r="C1556" s="31">
        <v>2020</v>
      </c>
      <c r="D1556" s="31">
        <v>12</v>
      </c>
      <c r="E1556" t="s">
        <v>52</v>
      </c>
      <c r="F1556" t="s">
        <v>1320</v>
      </c>
      <c r="G1556" s="30">
        <v>44000</v>
      </c>
      <c r="H1556" s="30">
        <v>44000</v>
      </c>
      <c r="I1556" s="31">
        <v>82</v>
      </c>
      <c r="J1556" t="s">
        <v>44</v>
      </c>
      <c r="L1556" t="s">
        <v>54</v>
      </c>
      <c r="M1556" t="s">
        <v>38</v>
      </c>
      <c r="P1556" t="s">
        <v>26</v>
      </c>
      <c r="Q1556" t="s">
        <v>33</v>
      </c>
      <c r="R1556" t="s">
        <v>558</v>
      </c>
      <c r="W1556" s="32">
        <v>3000</v>
      </c>
      <c r="X1556" t="s">
        <v>1316</v>
      </c>
      <c r="Y1556" t="s">
        <v>57</v>
      </c>
      <c r="Z1556" t="s">
        <v>70</v>
      </c>
    </row>
    <row r="1557" spans="1:26" x14ac:dyDescent="0.3">
      <c r="A1557" t="s">
        <v>26</v>
      </c>
      <c r="B1557" t="s">
        <v>27</v>
      </c>
      <c r="C1557" s="31">
        <v>2020</v>
      </c>
      <c r="D1557" s="31">
        <v>12</v>
      </c>
      <c r="E1557" t="s">
        <v>52</v>
      </c>
      <c r="F1557" t="s">
        <v>1320</v>
      </c>
      <c r="G1557" s="30">
        <v>44000</v>
      </c>
      <c r="H1557" s="30">
        <v>44000</v>
      </c>
      <c r="I1557" s="31">
        <v>101</v>
      </c>
      <c r="J1557" t="s">
        <v>44</v>
      </c>
      <c r="L1557" t="s">
        <v>54</v>
      </c>
      <c r="M1557" t="s">
        <v>38</v>
      </c>
      <c r="P1557" t="s">
        <v>26</v>
      </c>
      <c r="Q1557" t="s">
        <v>33</v>
      </c>
      <c r="R1557" t="s">
        <v>558</v>
      </c>
      <c r="W1557" s="32">
        <v>78233.100000000006</v>
      </c>
      <c r="X1557" t="s">
        <v>1317</v>
      </c>
      <c r="Y1557" t="s">
        <v>57</v>
      </c>
      <c r="Z1557" t="s">
        <v>70</v>
      </c>
    </row>
    <row r="1558" spans="1:26" x14ac:dyDescent="0.3">
      <c r="A1558" t="s">
        <v>26</v>
      </c>
      <c r="B1558" t="s">
        <v>27</v>
      </c>
      <c r="C1558" s="31">
        <v>2021</v>
      </c>
      <c r="D1558" s="31">
        <v>2</v>
      </c>
      <c r="E1558" t="s">
        <v>52</v>
      </c>
      <c r="F1558" t="s">
        <v>1342</v>
      </c>
      <c r="G1558" s="30">
        <v>44056</v>
      </c>
      <c r="H1558" s="30">
        <v>44056</v>
      </c>
      <c r="I1558" s="31">
        <v>82</v>
      </c>
      <c r="J1558" t="s">
        <v>44</v>
      </c>
      <c r="L1558" t="s">
        <v>54</v>
      </c>
      <c r="M1558" t="s">
        <v>38</v>
      </c>
      <c r="P1558" t="s">
        <v>26</v>
      </c>
      <c r="Q1558" t="s">
        <v>33</v>
      </c>
      <c r="R1558" t="s">
        <v>558</v>
      </c>
      <c r="W1558" s="32">
        <v>-3281.5</v>
      </c>
      <c r="X1558" t="s">
        <v>1343</v>
      </c>
      <c r="Y1558" t="s">
        <v>57</v>
      </c>
      <c r="Z1558" t="s">
        <v>57</v>
      </c>
    </row>
    <row r="1559" spans="1:26" x14ac:dyDescent="0.3">
      <c r="A1559" t="s">
        <v>26</v>
      </c>
      <c r="B1559" t="s">
        <v>27</v>
      </c>
      <c r="C1559" s="31">
        <v>2021</v>
      </c>
      <c r="D1559" s="31">
        <v>2</v>
      </c>
      <c r="E1559" t="s">
        <v>52</v>
      </c>
      <c r="F1559" t="s">
        <v>1342</v>
      </c>
      <c r="G1559" s="30">
        <v>44056</v>
      </c>
      <c r="H1559" s="30">
        <v>44056</v>
      </c>
      <c r="I1559" s="31">
        <v>96</v>
      </c>
      <c r="J1559" t="s">
        <v>44</v>
      </c>
      <c r="L1559" t="s">
        <v>54</v>
      </c>
      <c r="M1559" t="s">
        <v>38</v>
      </c>
      <c r="P1559" t="s">
        <v>26</v>
      </c>
      <c r="Q1559" t="s">
        <v>33</v>
      </c>
      <c r="R1559" t="s">
        <v>558</v>
      </c>
      <c r="W1559" s="32">
        <v>-4650.4799999999996</v>
      </c>
      <c r="X1559" t="s">
        <v>1344</v>
      </c>
      <c r="Y1559" t="s">
        <v>57</v>
      </c>
      <c r="Z1559" t="s">
        <v>57</v>
      </c>
    </row>
    <row r="1560" spans="1:26" x14ac:dyDescent="0.3">
      <c r="A1560" t="s">
        <v>26</v>
      </c>
      <c r="B1560" t="s">
        <v>27</v>
      </c>
      <c r="C1560" s="31">
        <v>2021</v>
      </c>
      <c r="D1560" s="31">
        <v>2</v>
      </c>
      <c r="E1560" t="s">
        <v>52</v>
      </c>
      <c r="F1560" t="s">
        <v>1342</v>
      </c>
      <c r="G1560" s="30">
        <v>44056</v>
      </c>
      <c r="H1560" s="30">
        <v>44056</v>
      </c>
      <c r="I1560" s="31">
        <v>97</v>
      </c>
      <c r="J1560" t="s">
        <v>44</v>
      </c>
      <c r="L1560" t="s">
        <v>54</v>
      </c>
      <c r="M1560" t="s">
        <v>38</v>
      </c>
      <c r="P1560" t="s">
        <v>26</v>
      </c>
      <c r="Q1560" t="s">
        <v>33</v>
      </c>
      <c r="R1560" t="s">
        <v>558</v>
      </c>
      <c r="W1560" s="32">
        <v>-5041.1000000000004</v>
      </c>
      <c r="X1560" t="s">
        <v>1345</v>
      </c>
      <c r="Y1560" t="s">
        <v>57</v>
      </c>
      <c r="Z1560" t="s">
        <v>57</v>
      </c>
    </row>
    <row r="1561" spans="1:26" x14ac:dyDescent="0.3">
      <c r="A1561" t="s">
        <v>26</v>
      </c>
      <c r="B1561" t="s">
        <v>27</v>
      </c>
      <c r="C1561" s="31">
        <v>2021</v>
      </c>
      <c r="D1561" s="31">
        <v>2</v>
      </c>
      <c r="E1561" t="s">
        <v>52</v>
      </c>
      <c r="F1561" t="s">
        <v>1342</v>
      </c>
      <c r="G1561" s="30">
        <v>44056</v>
      </c>
      <c r="H1561" s="30">
        <v>44056</v>
      </c>
      <c r="I1561" s="31">
        <v>98</v>
      </c>
      <c r="J1561" t="s">
        <v>44</v>
      </c>
      <c r="L1561" t="s">
        <v>54</v>
      </c>
      <c r="M1561" t="s">
        <v>38</v>
      </c>
      <c r="P1561" t="s">
        <v>26</v>
      </c>
      <c r="Q1561" t="s">
        <v>33</v>
      </c>
      <c r="R1561" t="s">
        <v>558</v>
      </c>
      <c r="W1561" s="32">
        <v>-3887.6</v>
      </c>
      <c r="X1561" t="s">
        <v>1346</v>
      </c>
      <c r="Y1561" t="s">
        <v>57</v>
      </c>
      <c r="Z1561" t="s">
        <v>57</v>
      </c>
    </row>
    <row r="1562" spans="1:26" x14ac:dyDescent="0.3">
      <c r="A1562" t="s">
        <v>26</v>
      </c>
      <c r="B1562" t="s">
        <v>27</v>
      </c>
      <c r="C1562" s="31">
        <v>2021</v>
      </c>
      <c r="D1562" s="31">
        <v>2</v>
      </c>
      <c r="E1562" t="s">
        <v>52</v>
      </c>
      <c r="F1562" t="s">
        <v>1342</v>
      </c>
      <c r="G1562" s="30">
        <v>44056</v>
      </c>
      <c r="H1562" s="30">
        <v>44056</v>
      </c>
      <c r="I1562" s="31">
        <v>99</v>
      </c>
      <c r="J1562" t="s">
        <v>44</v>
      </c>
      <c r="L1562" t="s">
        <v>54</v>
      </c>
      <c r="M1562" t="s">
        <v>38</v>
      </c>
      <c r="P1562" t="s">
        <v>26</v>
      </c>
      <c r="Q1562" t="s">
        <v>33</v>
      </c>
      <c r="R1562" t="s">
        <v>558</v>
      </c>
      <c r="W1562" s="32">
        <v>-13860</v>
      </c>
      <c r="X1562" t="s">
        <v>1347</v>
      </c>
      <c r="Y1562" t="s">
        <v>57</v>
      </c>
      <c r="Z1562" t="s">
        <v>57</v>
      </c>
    </row>
    <row r="1563" spans="1:26" x14ac:dyDescent="0.3">
      <c r="A1563" t="s">
        <v>26</v>
      </c>
      <c r="B1563" t="s">
        <v>27</v>
      </c>
      <c r="C1563" s="31">
        <v>2021</v>
      </c>
      <c r="D1563" s="31">
        <v>2</v>
      </c>
      <c r="E1563" t="s">
        <v>52</v>
      </c>
      <c r="F1563" t="s">
        <v>1342</v>
      </c>
      <c r="G1563" s="30">
        <v>44056</v>
      </c>
      <c r="H1563" s="30">
        <v>44056</v>
      </c>
      <c r="I1563" s="31">
        <v>100</v>
      </c>
      <c r="J1563" t="s">
        <v>44</v>
      </c>
      <c r="L1563" t="s">
        <v>54</v>
      </c>
      <c r="M1563" t="s">
        <v>38</v>
      </c>
      <c r="P1563" t="s">
        <v>26</v>
      </c>
      <c r="Q1563" t="s">
        <v>33</v>
      </c>
      <c r="R1563" t="s">
        <v>558</v>
      </c>
      <c r="W1563" s="32">
        <v>-59150</v>
      </c>
      <c r="X1563" t="s">
        <v>1348</v>
      </c>
      <c r="Y1563" t="s">
        <v>57</v>
      </c>
      <c r="Z1563" t="s">
        <v>57</v>
      </c>
    </row>
    <row r="1564" spans="1:26" x14ac:dyDescent="0.3">
      <c r="A1564" t="s">
        <v>26</v>
      </c>
      <c r="B1564" t="s">
        <v>27</v>
      </c>
      <c r="C1564" s="31">
        <v>2021</v>
      </c>
      <c r="D1564" s="31">
        <v>2</v>
      </c>
      <c r="E1564" t="s">
        <v>52</v>
      </c>
      <c r="F1564" t="s">
        <v>1342</v>
      </c>
      <c r="G1564" s="30">
        <v>44056</v>
      </c>
      <c r="H1564" s="30">
        <v>44056</v>
      </c>
      <c r="I1564" s="31">
        <v>120</v>
      </c>
      <c r="J1564" t="s">
        <v>44</v>
      </c>
      <c r="L1564" t="s">
        <v>54</v>
      </c>
      <c r="M1564" t="s">
        <v>38</v>
      </c>
      <c r="P1564" t="s">
        <v>26</v>
      </c>
      <c r="Q1564" t="s">
        <v>33</v>
      </c>
      <c r="R1564" t="s">
        <v>558</v>
      </c>
      <c r="W1564" s="32">
        <v>-5625</v>
      </c>
      <c r="X1564" t="s">
        <v>1349</v>
      </c>
      <c r="Y1564" t="s">
        <v>57</v>
      </c>
      <c r="Z1564" t="s">
        <v>57</v>
      </c>
    </row>
    <row r="1565" spans="1:26" x14ac:dyDescent="0.3">
      <c r="A1565" t="s">
        <v>26</v>
      </c>
      <c r="B1565" t="s">
        <v>27</v>
      </c>
      <c r="C1565" s="31">
        <v>2021</v>
      </c>
      <c r="D1565" s="31">
        <v>2</v>
      </c>
      <c r="E1565" t="s">
        <v>52</v>
      </c>
      <c r="F1565" t="s">
        <v>1342</v>
      </c>
      <c r="G1565" s="30">
        <v>44056</v>
      </c>
      <c r="H1565" s="30">
        <v>44056</v>
      </c>
      <c r="I1565" s="31">
        <v>121</v>
      </c>
      <c r="J1565" t="s">
        <v>44</v>
      </c>
      <c r="L1565" t="s">
        <v>54</v>
      </c>
      <c r="M1565" t="s">
        <v>38</v>
      </c>
      <c r="P1565" t="s">
        <v>26</v>
      </c>
      <c r="Q1565" t="s">
        <v>33</v>
      </c>
      <c r="R1565" t="s">
        <v>558</v>
      </c>
      <c r="W1565" s="32">
        <v>-3600</v>
      </c>
      <c r="X1565" t="s">
        <v>1350</v>
      </c>
      <c r="Y1565" t="s">
        <v>57</v>
      </c>
      <c r="Z1565" t="s">
        <v>57</v>
      </c>
    </row>
    <row r="1566" spans="1:26" x14ac:dyDescent="0.3">
      <c r="A1566" t="s">
        <v>26</v>
      </c>
      <c r="B1566" t="s">
        <v>27</v>
      </c>
      <c r="C1566" s="31">
        <v>2021</v>
      </c>
      <c r="D1566" s="31">
        <v>2</v>
      </c>
      <c r="E1566" t="s">
        <v>52</v>
      </c>
      <c r="F1566" t="s">
        <v>1342</v>
      </c>
      <c r="G1566" s="30">
        <v>44056</v>
      </c>
      <c r="H1566" s="30">
        <v>44056</v>
      </c>
      <c r="I1566" s="31">
        <v>122</v>
      </c>
      <c r="J1566" t="s">
        <v>44</v>
      </c>
      <c r="L1566" t="s">
        <v>54</v>
      </c>
      <c r="M1566" t="s">
        <v>38</v>
      </c>
      <c r="P1566" t="s">
        <v>26</v>
      </c>
      <c r="Q1566" t="s">
        <v>33</v>
      </c>
      <c r="R1566" t="s">
        <v>558</v>
      </c>
      <c r="W1566" s="32">
        <v>-4950</v>
      </c>
      <c r="X1566" t="s">
        <v>1351</v>
      </c>
      <c r="Y1566" t="s">
        <v>57</v>
      </c>
      <c r="Z1566" t="s">
        <v>57</v>
      </c>
    </row>
    <row r="1567" spans="1:26" x14ac:dyDescent="0.3">
      <c r="A1567" t="s">
        <v>26</v>
      </c>
      <c r="B1567" t="s">
        <v>27</v>
      </c>
      <c r="C1567" s="31">
        <v>2021</v>
      </c>
      <c r="D1567" s="31">
        <v>2</v>
      </c>
      <c r="E1567" t="s">
        <v>52</v>
      </c>
      <c r="F1567" t="s">
        <v>1342</v>
      </c>
      <c r="G1567" s="30">
        <v>44056</v>
      </c>
      <c r="H1567" s="30">
        <v>44056</v>
      </c>
      <c r="I1567" s="31">
        <v>123</v>
      </c>
      <c r="J1567" t="s">
        <v>44</v>
      </c>
      <c r="L1567" t="s">
        <v>54</v>
      </c>
      <c r="M1567" t="s">
        <v>38</v>
      </c>
      <c r="P1567" t="s">
        <v>26</v>
      </c>
      <c r="Q1567" t="s">
        <v>33</v>
      </c>
      <c r="R1567" t="s">
        <v>558</v>
      </c>
      <c r="W1567" s="32">
        <v>-5905.14</v>
      </c>
      <c r="X1567" t="s">
        <v>1352</v>
      </c>
      <c r="Y1567" t="s">
        <v>57</v>
      </c>
      <c r="Z1567" t="s">
        <v>57</v>
      </c>
    </row>
    <row r="1568" spans="1:26" x14ac:dyDescent="0.3">
      <c r="A1568" t="s">
        <v>26</v>
      </c>
      <c r="B1568" t="s">
        <v>27</v>
      </c>
      <c r="C1568" s="31">
        <v>2021</v>
      </c>
      <c r="D1568" s="31">
        <v>2</v>
      </c>
      <c r="E1568" t="s">
        <v>52</v>
      </c>
      <c r="F1568" t="s">
        <v>1342</v>
      </c>
      <c r="G1568" s="30">
        <v>44056</v>
      </c>
      <c r="H1568" s="30">
        <v>44056</v>
      </c>
      <c r="I1568" s="31">
        <v>137</v>
      </c>
      <c r="J1568" t="s">
        <v>44</v>
      </c>
      <c r="L1568" t="s">
        <v>54</v>
      </c>
      <c r="M1568" t="s">
        <v>38</v>
      </c>
      <c r="P1568" t="s">
        <v>26</v>
      </c>
      <c r="Q1568" t="s">
        <v>33</v>
      </c>
      <c r="R1568" t="s">
        <v>558</v>
      </c>
      <c r="W1568" s="32">
        <v>-250</v>
      </c>
      <c r="X1568" t="s">
        <v>1353</v>
      </c>
      <c r="Y1568" t="s">
        <v>57</v>
      </c>
      <c r="Z1568" t="s">
        <v>57</v>
      </c>
    </row>
    <row r="1569" spans="1:26" x14ac:dyDescent="0.3">
      <c r="A1569" t="s">
        <v>26</v>
      </c>
      <c r="B1569" t="s">
        <v>27</v>
      </c>
      <c r="C1569" s="31">
        <v>2021</v>
      </c>
      <c r="D1569" s="31">
        <v>2</v>
      </c>
      <c r="E1569" t="s">
        <v>52</v>
      </c>
      <c r="F1569" t="s">
        <v>1342</v>
      </c>
      <c r="G1569" s="30">
        <v>44056</v>
      </c>
      <c r="H1569" s="30">
        <v>44056</v>
      </c>
      <c r="I1569" s="31">
        <v>138</v>
      </c>
      <c r="J1569" t="s">
        <v>44</v>
      </c>
      <c r="L1569" t="s">
        <v>54</v>
      </c>
      <c r="M1569" t="s">
        <v>38</v>
      </c>
      <c r="P1569" t="s">
        <v>26</v>
      </c>
      <c r="Q1569" t="s">
        <v>33</v>
      </c>
      <c r="R1569" t="s">
        <v>558</v>
      </c>
      <c r="W1569" s="32">
        <v>-10050</v>
      </c>
      <c r="X1569" t="s">
        <v>1354</v>
      </c>
      <c r="Y1569" t="s">
        <v>57</v>
      </c>
      <c r="Z1569" t="s">
        <v>57</v>
      </c>
    </row>
    <row r="1570" spans="1:26" x14ac:dyDescent="0.3">
      <c r="A1570" t="s">
        <v>26</v>
      </c>
      <c r="B1570" t="s">
        <v>27</v>
      </c>
      <c r="C1570" s="31">
        <v>2021</v>
      </c>
      <c r="D1570" s="31">
        <v>2</v>
      </c>
      <c r="E1570" t="s">
        <v>52</v>
      </c>
      <c r="F1570" t="s">
        <v>1342</v>
      </c>
      <c r="G1570" s="30">
        <v>44056</v>
      </c>
      <c r="H1570" s="30">
        <v>44056</v>
      </c>
      <c r="I1570" s="31">
        <v>218</v>
      </c>
      <c r="J1570" t="s">
        <v>44</v>
      </c>
      <c r="L1570" t="s">
        <v>54</v>
      </c>
      <c r="M1570" t="s">
        <v>38</v>
      </c>
      <c r="P1570" t="s">
        <v>26</v>
      </c>
      <c r="Q1570" t="s">
        <v>33</v>
      </c>
      <c r="R1570" t="s">
        <v>558</v>
      </c>
      <c r="W1570" s="32">
        <v>-85000</v>
      </c>
      <c r="X1570" t="s">
        <v>1355</v>
      </c>
      <c r="Y1570" t="s">
        <v>57</v>
      </c>
      <c r="Z1570" t="s">
        <v>57</v>
      </c>
    </row>
    <row r="1571" spans="1:26" x14ac:dyDescent="0.3">
      <c r="A1571" t="s">
        <v>26</v>
      </c>
      <c r="B1571" t="s">
        <v>27</v>
      </c>
      <c r="C1571" s="31">
        <v>2021</v>
      </c>
      <c r="D1571" s="31">
        <v>2</v>
      </c>
      <c r="E1571" t="s">
        <v>52</v>
      </c>
      <c r="F1571" t="s">
        <v>1342</v>
      </c>
      <c r="G1571" s="30">
        <v>44056</v>
      </c>
      <c r="H1571" s="30">
        <v>44056</v>
      </c>
      <c r="I1571" s="31">
        <v>228</v>
      </c>
      <c r="J1571" t="s">
        <v>44</v>
      </c>
      <c r="L1571" t="s">
        <v>54</v>
      </c>
      <c r="M1571" t="s">
        <v>38</v>
      </c>
      <c r="P1571" t="s">
        <v>26</v>
      </c>
      <c r="Q1571" t="s">
        <v>33</v>
      </c>
      <c r="R1571" t="s">
        <v>558</v>
      </c>
      <c r="W1571" s="32">
        <v>-965.37</v>
      </c>
      <c r="X1571" t="s">
        <v>1356</v>
      </c>
      <c r="Y1571" t="s">
        <v>57</v>
      </c>
      <c r="Z1571" t="s">
        <v>57</v>
      </c>
    </row>
    <row r="1572" spans="1:26" x14ac:dyDescent="0.3">
      <c r="A1572" t="s">
        <v>26</v>
      </c>
      <c r="B1572" t="s">
        <v>27</v>
      </c>
      <c r="C1572" s="31">
        <v>2021</v>
      </c>
      <c r="D1572" s="31">
        <v>2</v>
      </c>
      <c r="E1572" t="s">
        <v>52</v>
      </c>
      <c r="F1572" t="s">
        <v>1342</v>
      </c>
      <c r="G1572" s="30">
        <v>44056</v>
      </c>
      <c r="H1572" s="30">
        <v>44056</v>
      </c>
      <c r="I1572" s="31">
        <v>246</v>
      </c>
      <c r="J1572" t="s">
        <v>44</v>
      </c>
      <c r="L1572" t="s">
        <v>54</v>
      </c>
      <c r="M1572" t="s">
        <v>38</v>
      </c>
      <c r="P1572" t="s">
        <v>26</v>
      </c>
      <c r="Q1572" t="s">
        <v>33</v>
      </c>
      <c r="R1572" t="s">
        <v>558</v>
      </c>
      <c r="W1572" s="32">
        <v>-84999</v>
      </c>
      <c r="X1572" t="s">
        <v>1357</v>
      </c>
      <c r="Y1572" t="s">
        <v>57</v>
      </c>
      <c r="Z1572" t="s">
        <v>57</v>
      </c>
    </row>
    <row r="1573" spans="1:26" x14ac:dyDescent="0.3">
      <c r="A1573" t="s">
        <v>26</v>
      </c>
      <c r="B1573" t="s">
        <v>27</v>
      </c>
      <c r="C1573" s="31">
        <v>2021</v>
      </c>
      <c r="D1573" s="31">
        <v>2</v>
      </c>
      <c r="E1573" t="s">
        <v>52</v>
      </c>
      <c r="F1573" t="s">
        <v>1342</v>
      </c>
      <c r="G1573" s="30">
        <v>44056</v>
      </c>
      <c r="H1573" s="30">
        <v>44056</v>
      </c>
      <c r="I1573" s="31">
        <v>247</v>
      </c>
      <c r="J1573" t="s">
        <v>44</v>
      </c>
      <c r="L1573" t="s">
        <v>54</v>
      </c>
      <c r="M1573" t="s">
        <v>38</v>
      </c>
      <c r="P1573" t="s">
        <v>26</v>
      </c>
      <c r="Q1573" t="s">
        <v>33</v>
      </c>
      <c r="R1573" t="s">
        <v>558</v>
      </c>
      <c r="W1573" s="32">
        <v>-960</v>
      </c>
      <c r="X1573" t="s">
        <v>1358</v>
      </c>
      <c r="Y1573" t="s">
        <v>57</v>
      </c>
      <c r="Z1573" t="s">
        <v>57</v>
      </c>
    </row>
    <row r="1574" spans="1:26" x14ac:dyDescent="0.3">
      <c r="A1574" t="s">
        <v>26</v>
      </c>
      <c r="B1574" t="s">
        <v>27</v>
      </c>
      <c r="C1574" s="31">
        <v>2021</v>
      </c>
      <c r="D1574" s="31">
        <v>2</v>
      </c>
      <c r="E1574" t="s">
        <v>52</v>
      </c>
      <c r="F1574" t="s">
        <v>1342</v>
      </c>
      <c r="G1574" s="30">
        <v>44056</v>
      </c>
      <c r="H1574" s="30">
        <v>44056</v>
      </c>
      <c r="I1574" s="31">
        <v>248</v>
      </c>
      <c r="J1574" t="s">
        <v>44</v>
      </c>
      <c r="L1574" t="s">
        <v>54</v>
      </c>
      <c r="M1574" t="s">
        <v>38</v>
      </c>
      <c r="P1574" t="s">
        <v>26</v>
      </c>
      <c r="Q1574" t="s">
        <v>33</v>
      </c>
      <c r="R1574" t="s">
        <v>558</v>
      </c>
      <c r="W1574" s="32">
        <v>-525.61</v>
      </c>
      <c r="X1574" t="s">
        <v>1359</v>
      </c>
      <c r="Y1574" t="s">
        <v>57</v>
      </c>
      <c r="Z1574" t="s">
        <v>57</v>
      </c>
    </row>
    <row r="1575" spans="1:26" x14ac:dyDescent="0.3">
      <c r="A1575" t="s">
        <v>26</v>
      </c>
      <c r="B1575" t="s">
        <v>27</v>
      </c>
      <c r="C1575" s="31">
        <v>2021</v>
      </c>
      <c r="D1575" s="31">
        <v>2</v>
      </c>
      <c r="E1575" t="s">
        <v>52</v>
      </c>
      <c r="F1575" t="s">
        <v>1342</v>
      </c>
      <c r="G1575" s="30">
        <v>44056</v>
      </c>
      <c r="H1575" s="30">
        <v>44056</v>
      </c>
      <c r="I1575" s="31">
        <v>254</v>
      </c>
      <c r="J1575" t="s">
        <v>44</v>
      </c>
      <c r="L1575" t="s">
        <v>54</v>
      </c>
      <c r="M1575" t="s">
        <v>38</v>
      </c>
      <c r="P1575" t="s">
        <v>26</v>
      </c>
      <c r="Q1575" t="s">
        <v>33</v>
      </c>
      <c r="R1575" t="s">
        <v>558</v>
      </c>
      <c r="W1575" s="32">
        <v>-19357</v>
      </c>
      <c r="X1575" t="s">
        <v>1360</v>
      </c>
      <c r="Y1575" t="s">
        <v>57</v>
      </c>
      <c r="Z1575" t="s">
        <v>57</v>
      </c>
    </row>
    <row r="1576" spans="1:26" x14ac:dyDescent="0.3">
      <c r="A1576" t="s">
        <v>26</v>
      </c>
      <c r="B1576" t="s">
        <v>27</v>
      </c>
      <c r="C1576" s="31">
        <v>2021</v>
      </c>
      <c r="D1576" s="31">
        <v>2</v>
      </c>
      <c r="E1576" t="s">
        <v>52</v>
      </c>
      <c r="F1576" t="s">
        <v>1342</v>
      </c>
      <c r="G1576" s="30">
        <v>44056</v>
      </c>
      <c r="H1576" s="30">
        <v>44056</v>
      </c>
      <c r="I1576" s="31">
        <v>255</v>
      </c>
      <c r="J1576" t="s">
        <v>44</v>
      </c>
      <c r="L1576" t="s">
        <v>54</v>
      </c>
      <c r="M1576" t="s">
        <v>38</v>
      </c>
      <c r="P1576" t="s">
        <v>26</v>
      </c>
      <c r="Q1576" t="s">
        <v>33</v>
      </c>
      <c r="R1576" t="s">
        <v>558</v>
      </c>
      <c r="W1576" s="32">
        <v>-38561.53</v>
      </c>
      <c r="X1576" t="s">
        <v>1361</v>
      </c>
      <c r="Y1576" t="s">
        <v>57</v>
      </c>
      <c r="Z1576" t="s">
        <v>57</v>
      </c>
    </row>
    <row r="1577" spans="1:26" x14ac:dyDescent="0.3">
      <c r="A1577" t="s">
        <v>26</v>
      </c>
      <c r="B1577" t="s">
        <v>27</v>
      </c>
      <c r="C1577" s="31">
        <v>2021</v>
      </c>
      <c r="D1577" s="31">
        <v>2</v>
      </c>
      <c r="E1577" t="s">
        <v>52</v>
      </c>
      <c r="F1577" t="s">
        <v>1342</v>
      </c>
      <c r="G1577" s="30">
        <v>44056</v>
      </c>
      <c r="H1577" s="30">
        <v>44056</v>
      </c>
      <c r="I1577" s="31">
        <v>256</v>
      </c>
      <c r="J1577" t="s">
        <v>44</v>
      </c>
      <c r="L1577" t="s">
        <v>54</v>
      </c>
      <c r="M1577" t="s">
        <v>38</v>
      </c>
      <c r="P1577" t="s">
        <v>26</v>
      </c>
      <c r="Q1577" t="s">
        <v>33</v>
      </c>
      <c r="R1577" t="s">
        <v>558</v>
      </c>
      <c r="W1577" s="32">
        <v>-5425.44</v>
      </c>
      <c r="X1577" t="s">
        <v>1362</v>
      </c>
      <c r="Y1577" t="s">
        <v>57</v>
      </c>
      <c r="Z1577" t="s">
        <v>57</v>
      </c>
    </row>
    <row r="1578" spans="1:26" x14ac:dyDescent="0.3">
      <c r="A1578" t="s">
        <v>26</v>
      </c>
      <c r="B1578" t="s">
        <v>27</v>
      </c>
      <c r="C1578" s="31">
        <v>2021</v>
      </c>
      <c r="D1578" s="31">
        <v>2</v>
      </c>
      <c r="E1578" t="s">
        <v>52</v>
      </c>
      <c r="F1578" t="s">
        <v>1342</v>
      </c>
      <c r="G1578" s="30">
        <v>44056</v>
      </c>
      <c r="H1578" s="30">
        <v>44056</v>
      </c>
      <c r="I1578" s="31">
        <v>257</v>
      </c>
      <c r="J1578" t="s">
        <v>44</v>
      </c>
      <c r="L1578" t="s">
        <v>54</v>
      </c>
      <c r="M1578" t="s">
        <v>38</v>
      </c>
      <c r="P1578" t="s">
        <v>26</v>
      </c>
      <c r="Q1578" t="s">
        <v>33</v>
      </c>
      <c r="R1578" t="s">
        <v>558</v>
      </c>
      <c r="W1578" s="32">
        <v>-6700</v>
      </c>
      <c r="X1578" t="s">
        <v>1363</v>
      </c>
      <c r="Y1578" t="s">
        <v>57</v>
      </c>
      <c r="Z1578" t="s">
        <v>57</v>
      </c>
    </row>
    <row r="1579" spans="1:26" x14ac:dyDescent="0.3">
      <c r="A1579" t="s">
        <v>26</v>
      </c>
      <c r="B1579" t="s">
        <v>27</v>
      </c>
      <c r="C1579" s="31">
        <v>2021</v>
      </c>
      <c r="D1579" s="31">
        <v>2</v>
      </c>
      <c r="E1579" t="s">
        <v>52</v>
      </c>
      <c r="F1579" t="s">
        <v>1383</v>
      </c>
      <c r="G1579" s="30">
        <v>44057</v>
      </c>
      <c r="H1579" s="30">
        <v>44057</v>
      </c>
      <c r="I1579" s="31">
        <v>38</v>
      </c>
      <c r="J1579" t="s">
        <v>44</v>
      </c>
      <c r="L1579" t="s">
        <v>54</v>
      </c>
      <c r="M1579" t="s">
        <v>38</v>
      </c>
      <c r="P1579" t="s">
        <v>26</v>
      </c>
      <c r="Q1579" t="s">
        <v>33</v>
      </c>
      <c r="R1579" t="s">
        <v>558</v>
      </c>
      <c r="W1579" s="32">
        <v>19357</v>
      </c>
      <c r="X1579" t="s">
        <v>1360</v>
      </c>
      <c r="Y1579" t="s">
        <v>57</v>
      </c>
      <c r="Z1579" t="s">
        <v>70</v>
      </c>
    </row>
    <row r="1580" spans="1:26" x14ac:dyDescent="0.3">
      <c r="A1580" t="s">
        <v>26</v>
      </c>
      <c r="B1580" t="s">
        <v>27</v>
      </c>
      <c r="C1580" s="31">
        <v>2021</v>
      </c>
      <c r="D1580" s="31">
        <v>2</v>
      </c>
      <c r="E1580" t="s">
        <v>52</v>
      </c>
      <c r="F1580" t="s">
        <v>1383</v>
      </c>
      <c r="G1580" s="30">
        <v>44057</v>
      </c>
      <c r="H1580" s="30">
        <v>44057</v>
      </c>
      <c r="I1580" s="31">
        <v>39</v>
      </c>
      <c r="J1580" t="s">
        <v>44</v>
      </c>
      <c r="L1580" t="s">
        <v>54</v>
      </c>
      <c r="M1580" t="s">
        <v>38</v>
      </c>
      <c r="P1580" t="s">
        <v>26</v>
      </c>
      <c r="Q1580" t="s">
        <v>33</v>
      </c>
      <c r="R1580" t="s">
        <v>558</v>
      </c>
      <c r="W1580" s="32">
        <v>38561.53</v>
      </c>
      <c r="X1580" t="s">
        <v>1361</v>
      </c>
      <c r="Y1580" t="s">
        <v>57</v>
      </c>
      <c r="Z1580" t="s">
        <v>70</v>
      </c>
    </row>
    <row r="1581" spans="1:26" x14ac:dyDescent="0.3">
      <c r="A1581" t="s">
        <v>26</v>
      </c>
      <c r="B1581" t="s">
        <v>27</v>
      </c>
      <c r="C1581" s="31">
        <v>2021</v>
      </c>
      <c r="D1581" s="31">
        <v>2</v>
      </c>
      <c r="E1581" t="s">
        <v>52</v>
      </c>
      <c r="F1581" t="s">
        <v>1383</v>
      </c>
      <c r="G1581" s="30">
        <v>44057</v>
      </c>
      <c r="H1581" s="30">
        <v>44057</v>
      </c>
      <c r="I1581" s="31">
        <v>46</v>
      </c>
      <c r="J1581" t="s">
        <v>44</v>
      </c>
      <c r="L1581" t="s">
        <v>54</v>
      </c>
      <c r="M1581" t="s">
        <v>38</v>
      </c>
      <c r="P1581" t="s">
        <v>26</v>
      </c>
      <c r="Q1581" t="s">
        <v>33</v>
      </c>
      <c r="R1581" t="s">
        <v>558</v>
      </c>
      <c r="W1581" s="32">
        <v>5425.44</v>
      </c>
      <c r="X1581" t="s">
        <v>1362</v>
      </c>
      <c r="Y1581" t="s">
        <v>57</v>
      </c>
      <c r="Z1581" t="s">
        <v>70</v>
      </c>
    </row>
    <row r="1582" spans="1:26" x14ac:dyDescent="0.3">
      <c r="A1582" t="s">
        <v>26</v>
      </c>
      <c r="B1582" t="s">
        <v>27</v>
      </c>
      <c r="C1582" s="31">
        <v>2021</v>
      </c>
      <c r="D1582" s="31">
        <v>2</v>
      </c>
      <c r="E1582" t="s">
        <v>52</v>
      </c>
      <c r="F1582" t="s">
        <v>1383</v>
      </c>
      <c r="G1582" s="30">
        <v>44057</v>
      </c>
      <c r="H1582" s="30">
        <v>44057</v>
      </c>
      <c r="I1582" s="31">
        <v>47</v>
      </c>
      <c r="J1582" t="s">
        <v>44</v>
      </c>
      <c r="L1582" t="s">
        <v>54</v>
      </c>
      <c r="M1582" t="s">
        <v>38</v>
      </c>
      <c r="P1582" t="s">
        <v>26</v>
      </c>
      <c r="Q1582" t="s">
        <v>33</v>
      </c>
      <c r="R1582" t="s">
        <v>558</v>
      </c>
      <c r="W1582" s="32">
        <v>6700</v>
      </c>
      <c r="X1582" t="s">
        <v>1363</v>
      </c>
      <c r="Y1582" t="s">
        <v>57</v>
      </c>
      <c r="Z1582" t="s">
        <v>70</v>
      </c>
    </row>
    <row r="1583" spans="1:26" x14ac:dyDescent="0.3">
      <c r="A1583" t="s">
        <v>26</v>
      </c>
      <c r="B1583" t="s">
        <v>27</v>
      </c>
      <c r="C1583" s="31">
        <v>2021</v>
      </c>
      <c r="D1583" s="31">
        <v>2</v>
      </c>
      <c r="E1583" t="s">
        <v>52</v>
      </c>
      <c r="F1583" t="s">
        <v>1383</v>
      </c>
      <c r="G1583" s="30">
        <v>44057</v>
      </c>
      <c r="H1583" s="30">
        <v>44057</v>
      </c>
      <c r="I1583" s="31">
        <v>48</v>
      </c>
      <c r="J1583" t="s">
        <v>44</v>
      </c>
      <c r="L1583" t="s">
        <v>54</v>
      </c>
      <c r="M1583" t="s">
        <v>38</v>
      </c>
      <c r="P1583" t="s">
        <v>26</v>
      </c>
      <c r="Q1583" t="s">
        <v>33</v>
      </c>
      <c r="R1583" t="s">
        <v>558</v>
      </c>
      <c r="W1583" s="32">
        <v>4650.4799999999996</v>
      </c>
      <c r="X1583" t="s">
        <v>1344</v>
      </c>
      <c r="Y1583" t="s">
        <v>57</v>
      </c>
      <c r="Z1583" t="s">
        <v>70</v>
      </c>
    </row>
    <row r="1584" spans="1:26" x14ac:dyDescent="0.3">
      <c r="A1584" t="s">
        <v>26</v>
      </c>
      <c r="B1584" t="s">
        <v>27</v>
      </c>
      <c r="C1584" s="31">
        <v>2021</v>
      </c>
      <c r="D1584" s="31">
        <v>2</v>
      </c>
      <c r="E1584" t="s">
        <v>52</v>
      </c>
      <c r="F1584" t="s">
        <v>1383</v>
      </c>
      <c r="G1584" s="30">
        <v>44057</v>
      </c>
      <c r="H1584" s="30">
        <v>44057</v>
      </c>
      <c r="I1584" s="31">
        <v>49</v>
      </c>
      <c r="J1584" t="s">
        <v>44</v>
      </c>
      <c r="L1584" t="s">
        <v>54</v>
      </c>
      <c r="M1584" t="s">
        <v>38</v>
      </c>
      <c r="P1584" t="s">
        <v>26</v>
      </c>
      <c r="Q1584" t="s">
        <v>33</v>
      </c>
      <c r="R1584" t="s">
        <v>558</v>
      </c>
      <c r="W1584" s="32">
        <v>5041.1000000000004</v>
      </c>
      <c r="X1584" t="s">
        <v>1345</v>
      </c>
      <c r="Y1584" t="s">
        <v>57</v>
      </c>
      <c r="Z1584" t="s">
        <v>70</v>
      </c>
    </row>
    <row r="1585" spans="1:26" x14ac:dyDescent="0.3">
      <c r="A1585" t="s">
        <v>26</v>
      </c>
      <c r="B1585" t="s">
        <v>27</v>
      </c>
      <c r="C1585" s="31">
        <v>2021</v>
      </c>
      <c r="D1585" s="31">
        <v>2</v>
      </c>
      <c r="E1585" t="s">
        <v>52</v>
      </c>
      <c r="F1585" t="s">
        <v>1383</v>
      </c>
      <c r="G1585" s="30">
        <v>44057</v>
      </c>
      <c r="H1585" s="30">
        <v>44057</v>
      </c>
      <c r="I1585" s="31">
        <v>52</v>
      </c>
      <c r="J1585" t="s">
        <v>44</v>
      </c>
      <c r="L1585" t="s">
        <v>54</v>
      </c>
      <c r="M1585" t="s">
        <v>38</v>
      </c>
      <c r="P1585" t="s">
        <v>26</v>
      </c>
      <c r="Q1585" t="s">
        <v>33</v>
      </c>
      <c r="R1585" t="s">
        <v>558</v>
      </c>
      <c r="W1585" s="32">
        <v>3887.6</v>
      </c>
      <c r="X1585" t="s">
        <v>1346</v>
      </c>
      <c r="Y1585" t="s">
        <v>57</v>
      </c>
      <c r="Z1585" t="s">
        <v>70</v>
      </c>
    </row>
    <row r="1586" spans="1:26" x14ac:dyDescent="0.3">
      <c r="A1586" t="s">
        <v>26</v>
      </c>
      <c r="B1586" t="s">
        <v>27</v>
      </c>
      <c r="C1586" s="31">
        <v>2021</v>
      </c>
      <c r="D1586" s="31">
        <v>2</v>
      </c>
      <c r="E1586" t="s">
        <v>52</v>
      </c>
      <c r="F1586" t="s">
        <v>1383</v>
      </c>
      <c r="G1586" s="30">
        <v>44057</v>
      </c>
      <c r="H1586" s="30">
        <v>44057</v>
      </c>
      <c r="I1586" s="31">
        <v>53</v>
      </c>
      <c r="J1586" t="s">
        <v>44</v>
      </c>
      <c r="L1586" t="s">
        <v>54</v>
      </c>
      <c r="M1586" t="s">
        <v>38</v>
      </c>
      <c r="P1586" t="s">
        <v>26</v>
      </c>
      <c r="Q1586" t="s">
        <v>33</v>
      </c>
      <c r="R1586" t="s">
        <v>558</v>
      </c>
      <c r="W1586" s="32">
        <v>13860</v>
      </c>
      <c r="X1586" t="s">
        <v>1347</v>
      </c>
      <c r="Y1586" t="s">
        <v>57</v>
      </c>
      <c r="Z1586" t="s">
        <v>70</v>
      </c>
    </row>
    <row r="1587" spans="1:26" x14ac:dyDescent="0.3">
      <c r="A1587" t="s">
        <v>26</v>
      </c>
      <c r="B1587" t="s">
        <v>27</v>
      </c>
      <c r="C1587" s="31">
        <v>2021</v>
      </c>
      <c r="D1587" s="31">
        <v>2</v>
      </c>
      <c r="E1587" t="s">
        <v>52</v>
      </c>
      <c r="F1587" t="s">
        <v>1383</v>
      </c>
      <c r="G1587" s="30">
        <v>44057</v>
      </c>
      <c r="H1587" s="30">
        <v>44057</v>
      </c>
      <c r="I1587" s="31">
        <v>54</v>
      </c>
      <c r="J1587" t="s">
        <v>44</v>
      </c>
      <c r="L1587" t="s">
        <v>54</v>
      </c>
      <c r="M1587" t="s">
        <v>38</v>
      </c>
      <c r="P1587" t="s">
        <v>26</v>
      </c>
      <c r="Q1587" t="s">
        <v>33</v>
      </c>
      <c r="R1587" t="s">
        <v>558</v>
      </c>
      <c r="W1587" s="32">
        <v>59150</v>
      </c>
      <c r="X1587" t="s">
        <v>1348</v>
      </c>
      <c r="Y1587" t="s">
        <v>57</v>
      </c>
      <c r="Z1587" t="s">
        <v>70</v>
      </c>
    </row>
    <row r="1588" spans="1:26" x14ac:dyDescent="0.3">
      <c r="A1588" t="s">
        <v>26</v>
      </c>
      <c r="B1588" t="s">
        <v>27</v>
      </c>
      <c r="C1588" s="31">
        <v>2021</v>
      </c>
      <c r="D1588" s="31">
        <v>2</v>
      </c>
      <c r="E1588" t="s">
        <v>52</v>
      </c>
      <c r="F1588" t="s">
        <v>1383</v>
      </c>
      <c r="G1588" s="30">
        <v>44057</v>
      </c>
      <c r="H1588" s="30">
        <v>44057</v>
      </c>
      <c r="I1588" s="31">
        <v>55</v>
      </c>
      <c r="J1588" t="s">
        <v>44</v>
      </c>
      <c r="L1588" t="s">
        <v>54</v>
      </c>
      <c r="M1588" t="s">
        <v>38</v>
      </c>
      <c r="P1588" t="s">
        <v>26</v>
      </c>
      <c r="Q1588" t="s">
        <v>33</v>
      </c>
      <c r="R1588" t="s">
        <v>558</v>
      </c>
      <c r="W1588" s="32">
        <v>5625</v>
      </c>
      <c r="X1588" t="s">
        <v>1349</v>
      </c>
      <c r="Y1588" t="s">
        <v>57</v>
      </c>
      <c r="Z1588" t="s">
        <v>70</v>
      </c>
    </row>
    <row r="1589" spans="1:26" x14ac:dyDescent="0.3">
      <c r="A1589" t="s">
        <v>26</v>
      </c>
      <c r="B1589" t="s">
        <v>27</v>
      </c>
      <c r="C1589" s="31">
        <v>2021</v>
      </c>
      <c r="D1589" s="31">
        <v>2</v>
      </c>
      <c r="E1589" t="s">
        <v>52</v>
      </c>
      <c r="F1589" t="s">
        <v>1383</v>
      </c>
      <c r="G1589" s="30">
        <v>44057</v>
      </c>
      <c r="H1589" s="30">
        <v>44057</v>
      </c>
      <c r="I1589" s="31">
        <v>56</v>
      </c>
      <c r="J1589" t="s">
        <v>44</v>
      </c>
      <c r="L1589" t="s">
        <v>54</v>
      </c>
      <c r="M1589" t="s">
        <v>38</v>
      </c>
      <c r="P1589" t="s">
        <v>26</v>
      </c>
      <c r="Q1589" t="s">
        <v>33</v>
      </c>
      <c r="R1589" t="s">
        <v>558</v>
      </c>
      <c r="W1589" s="32">
        <v>3600</v>
      </c>
      <c r="X1589" t="s">
        <v>1350</v>
      </c>
      <c r="Y1589" t="s">
        <v>57</v>
      </c>
      <c r="Z1589" t="s">
        <v>70</v>
      </c>
    </row>
    <row r="1590" spans="1:26" x14ac:dyDescent="0.3">
      <c r="A1590" t="s">
        <v>26</v>
      </c>
      <c r="B1590" t="s">
        <v>27</v>
      </c>
      <c r="C1590" s="31">
        <v>2021</v>
      </c>
      <c r="D1590" s="31">
        <v>2</v>
      </c>
      <c r="E1590" t="s">
        <v>52</v>
      </c>
      <c r="F1590" t="s">
        <v>1383</v>
      </c>
      <c r="G1590" s="30">
        <v>44057</v>
      </c>
      <c r="H1590" s="30">
        <v>44057</v>
      </c>
      <c r="I1590" s="31">
        <v>59</v>
      </c>
      <c r="J1590" t="s">
        <v>44</v>
      </c>
      <c r="L1590" t="s">
        <v>54</v>
      </c>
      <c r="M1590" t="s">
        <v>38</v>
      </c>
      <c r="P1590" t="s">
        <v>26</v>
      </c>
      <c r="Q1590" t="s">
        <v>33</v>
      </c>
      <c r="R1590" t="s">
        <v>558</v>
      </c>
      <c r="W1590" s="32">
        <v>85000</v>
      </c>
      <c r="X1590" t="s">
        <v>1355</v>
      </c>
      <c r="Y1590" t="s">
        <v>57</v>
      </c>
      <c r="Z1590" t="s">
        <v>70</v>
      </c>
    </row>
    <row r="1591" spans="1:26" x14ac:dyDescent="0.3">
      <c r="A1591" t="s">
        <v>26</v>
      </c>
      <c r="B1591" t="s">
        <v>27</v>
      </c>
      <c r="C1591" s="31">
        <v>2021</v>
      </c>
      <c r="D1591" s="31">
        <v>2</v>
      </c>
      <c r="E1591" t="s">
        <v>52</v>
      </c>
      <c r="F1591" t="s">
        <v>1383</v>
      </c>
      <c r="G1591" s="30">
        <v>44057</v>
      </c>
      <c r="H1591" s="30">
        <v>44057</v>
      </c>
      <c r="I1591" s="31">
        <v>60</v>
      </c>
      <c r="J1591" t="s">
        <v>44</v>
      </c>
      <c r="L1591" t="s">
        <v>54</v>
      </c>
      <c r="M1591" t="s">
        <v>38</v>
      </c>
      <c r="P1591" t="s">
        <v>26</v>
      </c>
      <c r="Q1591" t="s">
        <v>33</v>
      </c>
      <c r="R1591" t="s">
        <v>558</v>
      </c>
      <c r="W1591" s="32">
        <v>965.37</v>
      </c>
      <c r="X1591" t="s">
        <v>1356</v>
      </c>
      <c r="Y1591" t="s">
        <v>57</v>
      </c>
      <c r="Z1591" t="s">
        <v>70</v>
      </c>
    </row>
    <row r="1592" spans="1:26" x14ac:dyDescent="0.3">
      <c r="A1592" t="s">
        <v>26</v>
      </c>
      <c r="B1592" t="s">
        <v>27</v>
      </c>
      <c r="C1592" s="31">
        <v>2021</v>
      </c>
      <c r="D1592" s="31">
        <v>2</v>
      </c>
      <c r="E1592" t="s">
        <v>52</v>
      </c>
      <c r="F1592" t="s">
        <v>1383</v>
      </c>
      <c r="G1592" s="30">
        <v>44057</v>
      </c>
      <c r="H1592" s="30">
        <v>44057</v>
      </c>
      <c r="I1592" s="31">
        <v>61</v>
      </c>
      <c r="J1592" t="s">
        <v>44</v>
      </c>
      <c r="L1592" t="s">
        <v>54</v>
      </c>
      <c r="M1592" t="s">
        <v>38</v>
      </c>
      <c r="P1592" t="s">
        <v>26</v>
      </c>
      <c r="Q1592" t="s">
        <v>33</v>
      </c>
      <c r="R1592" t="s">
        <v>558</v>
      </c>
      <c r="W1592" s="32">
        <v>84999</v>
      </c>
      <c r="X1592" t="s">
        <v>1357</v>
      </c>
      <c r="Y1592" t="s">
        <v>57</v>
      </c>
      <c r="Z1592" t="s">
        <v>70</v>
      </c>
    </row>
    <row r="1593" spans="1:26" x14ac:dyDescent="0.3">
      <c r="A1593" t="s">
        <v>26</v>
      </c>
      <c r="B1593" t="s">
        <v>27</v>
      </c>
      <c r="C1593" s="31">
        <v>2021</v>
      </c>
      <c r="D1593" s="31">
        <v>2</v>
      </c>
      <c r="E1593" t="s">
        <v>52</v>
      </c>
      <c r="F1593" t="s">
        <v>1383</v>
      </c>
      <c r="G1593" s="30">
        <v>44057</v>
      </c>
      <c r="H1593" s="30">
        <v>44057</v>
      </c>
      <c r="I1593" s="31">
        <v>62</v>
      </c>
      <c r="J1593" t="s">
        <v>44</v>
      </c>
      <c r="L1593" t="s">
        <v>54</v>
      </c>
      <c r="M1593" t="s">
        <v>38</v>
      </c>
      <c r="P1593" t="s">
        <v>26</v>
      </c>
      <c r="Q1593" t="s">
        <v>33</v>
      </c>
      <c r="R1593" t="s">
        <v>558</v>
      </c>
      <c r="W1593" s="32">
        <v>960</v>
      </c>
      <c r="X1593" t="s">
        <v>1358</v>
      </c>
      <c r="Y1593" t="s">
        <v>57</v>
      </c>
      <c r="Z1593" t="s">
        <v>70</v>
      </c>
    </row>
    <row r="1594" spans="1:26" x14ac:dyDescent="0.3">
      <c r="A1594" t="s">
        <v>26</v>
      </c>
      <c r="B1594" t="s">
        <v>27</v>
      </c>
      <c r="C1594" s="31">
        <v>2021</v>
      </c>
      <c r="D1594" s="31">
        <v>2</v>
      </c>
      <c r="E1594" t="s">
        <v>52</v>
      </c>
      <c r="F1594" t="s">
        <v>1383</v>
      </c>
      <c r="G1594" s="30">
        <v>44057</v>
      </c>
      <c r="H1594" s="30">
        <v>44057</v>
      </c>
      <c r="I1594" s="31">
        <v>63</v>
      </c>
      <c r="J1594" t="s">
        <v>44</v>
      </c>
      <c r="L1594" t="s">
        <v>54</v>
      </c>
      <c r="M1594" t="s">
        <v>38</v>
      </c>
      <c r="P1594" t="s">
        <v>26</v>
      </c>
      <c r="Q1594" t="s">
        <v>33</v>
      </c>
      <c r="R1594" t="s">
        <v>558</v>
      </c>
      <c r="W1594" s="32">
        <v>4950</v>
      </c>
      <c r="X1594" t="s">
        <v>1351</v>
      </c>
      <c r="Y1594" t="s">
        <v>57</v>
      </c>
      <c r="Z1594" t="s">
        <v>70</v>
      </c>
    </row>
    <row r="1595" spans="1:26" x14ac:dyDescent="0.3">
      <c r="A1595" t="s">
        <v>26</v>
      </c>
      <c r="B1595" t="s">
        <v>27</v>
      </c>
      <c r="C1595" s="31">
        <v>2021</v>
      </c>
      <c r="D1595" s="31">
        <v>2</v>
      </c>
      <c r="E1595" t="s">
        <v>52</v>
      </c>
      <c r="F1595" t="s">
        <v>1383</v>
      </c>
      <c r="G1595" s="30">
        <v>44057</v>
      </c>
      <c r="H1595" s="30">
        <v>44057</v>
      </c>
      <c r="I1595" s="31">
        <v>64</v>
      </c>
      <c r="J1595" t="s">
        <v>44</v>
      </c>
      <c r="L1595" t="s">
        <v>54</v>
      </c>
      <c r="M1595" t="s">
        <v>38</v>
      </c>
      <c r="P1595" t="s">
        <v>26</v>
      </c>
      <c r="Q1595" t="s">
        <v>33</v>
      </c>
      <c r="R1595" t="s">
        <v>558</v>
      </c>
      <c r="W1595" s="32">
        <v>5905.14</v>
      </c>
      <c r="X1595" t="s">
        <v>1352</v>
      </c>
      <c r="Y1595" t="s">
        <v>57</v>
      </c>
      <c r="Z1595" t="s">
        <v>70</v>
      </c>
    </row>
    <row r="1596" spans="1:26" x14ac:dyDescent="0.3">
      <c r="A1596" t="s">
        <v>26</v>
      </c>
      <c r="B1596" t="s">
        <v>27</v>
      </c>
      <c r="C1596" s="31">
        <v>2021</v>
      </c>
      <c r="D1596" s="31">
        <v>2</v>
      </c>
      <c r="E1596" t="s">
        <v>52</v>
      </c>
      <c r="F1596" t="s">
        <v>1383</v>
      </c>
      <c r="G1596" s="30">
        <v>44057</v>
      </c>
      <c r="H1596" s="30">
        <v>44057</v>
      </c>
      <c r="I1596" s="31">
        <v>65</v>
      </c>
      <c r="J1596" t="s">
        <v>44</v>
      </c>
      <c r="L1596" t="s">
        <v>54</v>
      </c>
      <c r="M1596" t="s">
        <v>38</v>
      </c>
      <c r="P1596" t="s">
        <v>26</v>
      </c>
      <c r="Q1596" t="s">
        <v>33</v>
      </c>
      <c r="R1596" t="s">
        <v>558</v>
      </c>
      <c r="W1596" s="32">
        <v>3281.5</v>
      </c>
      <c r="X1596" t="s">
        <v>1343</v>
      </c>
      <c r="Y1596" t="s">
        <v>57</v>
      </c>
      <c r="Z1596" t="s">
        <v>70</v>
      </c>
    </row>
    <row r="1597" spans="1:26" x14ac:dyDescent="0.3">
      <c r="A1597" t="s">
        <v>26</v>
      </c>
      <c r="B1597" t="s">
        <v>27</v>
      </c>
      <c r="C1597" s="31">
        <v>2021</v>
      </c>
      <c r="D1597" s="31">
        <v>2</v>
      </c>
      <c r="E1597" t="s">
        <v>52</v>
      </c>
      <c r="F1597" t="s">
        <v>1383</v>
      </c>
      <c r="G1597" s="30">
        <v>44057</v>
      </c>
      <c r="H1597" s="30">
        <v>44057</v>
      </c>
      <c r="I1597" s="31">
        <v>67</v>
      </c>
      <c r="J1597" t="s">
        <v>44</v>
      </c>
      <c r="L1597" t="s">
        <v>54</v>
      </c>
      <c r="M1597" t="s">
        <v>38</v>
      </c>
      <c r="P1597" t="s">
        <v>26</v>
      </c>
      <c r="Q1597" t="s">
        <v>33</v>
      </c>
      <c r="R1597" t="s">
        <v>558</v>
      </c>
      <c r="W1597" s="32">
        <v>525.61</v>
      </c>
      <c r="X1597" t="s">
        <v>1359</v>
      </c>
      <c r="Y1597" t="s">
        <v>57</v>
      </c>
      <c r="Z1597" t="s">
        <v>70</v>
      </c>
    </row>
    <row r="1598" spans="1:26" x14ac:dyDescent="0.3">
      <c r="A1598" t="s">
        <v>26</v>
      </c>
      <c r="B1598" t="s">
        <v>27</v>
      </c>
      <c r="C1598" s="31">
        <v>2021</v>
      </c>
      <c r="D1598" s="31">
        <v>2</v>
      </c>
      <c r="E1598" t="s">
        <v>52</v>
      </c>
      <c r="F1598" t="s">
        <v>1384</v>
      </c>
      <c r="G1598" s="30">
        <v>44061</v>
      </c>
      <c r="H1598" s="30">
        <v>44061</v>
      </c>
      <c r="I1598" s="31">
        <v>484</v>
      </c>
      <c r="J1598" t="s">
        <v>44</v>
      </c>
      <c r="L1598" t="s">
        <v>54</v>
      </c>
      <c r="M1598" t="s">
        <v>38</v>
      </c>
      <c r="P1598" t="s">
        <v>26</v>
      </c>
      <c r="Q1598" t="s">
        <v>33</v>
      </c>
      <c r="R1598" t="s">
        <v>558</v>
      </c>
      <c r="W1598" s="32">
        <v>250</v>
      </c>
      <c r="X1598" t="s">
        <v>1353</v>
      </c>
      <c r="Y1598" t="s">
        <v>57</v>
      </c>
      <c r="Z1598" t="s">
        <v>70</v>
      </c>
    </row>
    <row r="1599" spans="1:26" x14ac:dyDescent="0.3">
      <c r="A1599" t="s">
        <v>26</v>
      </c>
      <c r="B1599" t="s">
        <v>27</v>
      </c>
      <c r="C1599" s="31">
        <v>2021</v>
      </c>
      <c r="D1599" s="31">
        <v>2</v>
      </c>
      <c r="E1599" t="s">
        <v>52</v>
      </c>
      <c r="F1599" t="s">
        <v>1384</v>
      </c>
      <c r="G1599" s="30">
        <v>44061</v>
      </c>
      <c r="H1599" s="30">
        <v>44061</v>
      </c>
      <c r="I1599" s="31">
        <v>485</v>
      </c>
      <c r="J1599" t="s">
        <v>44</v>
      </c>
      <c r="L1599" t="s">
        <v>54</v>
      </c>
      <c r="M1599" t="s">
        <v>38</v>
      </c>
      <c r="P1599" t="s">
        <v>26</v>
      </c>
      <c r="Q1599" t="s">
        <v>33</v>
      </c>
      <c r="R1599" t="s">
        <v>558</v>
      </c>
      <c r="W1599" s="32">
        <v>10050</v>
      </c>
      <c r="X1599" t="s">
        <v>1354</v>
      </c>
      <c r="Y1599" t="s">
        <v>57</v>
      </c>
      <c r="Z1599" t="s">
        <v>70</v>
      </c>
    </row>
    <row r="1600" spans="1:26" x14ac:dyDescent="0.3">
      <c r="A1600" t="s">
        <v>26</v>
      </c>
      <c r="B1600" t="s">
        <v>27</v>
      </c>
      <c r="C1600" s="31">
        <v>2021</v>
      </c>
      <c r="D1600" s="31">
        <v>2</v>
      </c>
      <c r="E1600" t="s">
        <v>52</v>
      </c>
      <c r="F1600" t="s">
        <v>1387</v>
      </c>
      <c r="G1600" s="30">
        <v>44071</v>
      </c>
      <c r="H1600" s="30">
        <v>44071</v>
      </c>
      <c r="I1600" s="31">
        <v>38</v>
      </c>
      <c r="J1600" t="s">
        <v>44</v>
      </c>
      <c r="L1600" t="s">
        <v>54</v>
      </c>
      <c r="M1600" t="s">
        <v>38</v>
      </c>
      <c r="P1600" t="s">
        <v>26</v>
      </c>
      <c r="Q1600" t="s">
        <v>33</v>
      </c>
      <c r="R1600" t="s">
        <v>558</v>
      </c>
      <c r="W1600" s="32">
        <v>-1800</v>
      </c>
      <c r="X1600" t="s">
        <v>1388</v>
      </c>
      <c r="Y1600" t="s">
        <v>57</v>
      </c>
      <c r="Z1600" t="s">
        <v>57</v>
      </c>
    </row>
    <row r="1601" spans="1:26" x14ac:dyDescent="0.3">
      <c r="A1601" t="s">
        <v>26</v>
      </c>
      <c r="B1601" t="s">
        <v>27</v>
      </c>
      <c r="C1601" s="31">
        <v>2021</v>
      </c>
      <c r="D1601" s="31">
        <v>2</v>
      </c>
      <c r="E1601" t="s">
        <v>52</v>
      </c>
      <c r="F1601" t="s">
        <v>1387</v>
      </c>
      <c r="G1601" s="30">
        <v>44071</v>
      </c>
      <c r="H1601" s="30">
        <v>44071</v>
      </c>
      <c r="I1601" s="31">
        <v>66</v>
      </c>
      <c r="J1601" t="s">
        <v>44</v>
      </c>
      <c r="L1601" t="s">
        <v>54</v>
      </c>
      <c r="M1601" t="s">
        <v>38</v>
      </c>
      <c r="P1601" t="s">
        <v>26</v>
      </c>
      <c r="Q1601" t="s">
        <v>33</v>
      </c>
      <c r="R1601" t="s">
        <v>558</v>
      </c>
      <c r="W1601" s="32">
        <v>-40306</v>
      </c>
      <c r="X1601" t="s">
        <v>1389</v>
      </c>
      <c r="Y1601" t="s">
        <v>57</v>
      </c>
      <c r="Z1601" t="s">
        <v>57</v>
      </c>
    </row>
    <row r="1602" spans="1:26" x14ac:dyDescent="0.3">
      <c r="A1602" t="s">
        <v>26</v>
      </c>
      <c r="B1602" t="s">
        <v>27</v>
      </c>
      <c r="C1602" s="31">
        <v>2021</v>
      </c>
      <c r="D1602" s="31">
        <v>2</v>
      </c>
      <c r="E1602" t="s">
        <v>52</v>
      </c>
      <c r="F1602" t="s">
        <v>1387</v>
      </c>
      <c r="G1602" s="30">
        <v>44071</v>
      </c>
      <c r="H1602" s="30">
        <v>44071</v>
      </c>
      <c r="I1602" s="31">
        <v>146</v>
      </c>
      <c r="J1602" t="s">
        <v>44</v>
      </c>
      <c r="L1602" t="s">
        <v>54</v>
      </c>
      <c r="M1602" t="s">
        <v>38</v>
      </c>
      <c r="P1602" t="s">
        <v>26</v>
      </c>
      <c r="Q1602" t="s">
        <v>33</v>
      </c>
      <c r="R1602" t="s">
        <v>558</v>
      </c>
      <c r="W1602" s="32">
        <v>-85150</v>
      </c>
      <c r="X1602" t="s">
        <v>1390</v>
      </c>
      <c r="Y1602" t="s">
        <v>57</v>
      </c>
      <c r="Z1602" t="s">
        <v>57</v>
      </c>
    </row>
    <row r="1603" spans="1:26" x14ac:dyDescent="0.3">
      <c r="A1603" t="s">
        <v>26</v>
      </c>
      <c r="B1603" t="s">
        <v>27</v>
      </c>
      <c r="C1603" s="31">
        <v>2021</v>
      </c>
      <c r="D1603" s="31">
        <v>2</v>
      </c>
      <c r="E1603" t="s">
        <v>52</v>
      </c>
      <c r="F1603" t="s">
        <v>1387</v>
      </c>
      <c r="G1603" s="30">
        <v>44071</v>
      </c>
      <c r="H1603" s="30">
        <v>44071</v>
      </c>
      <c r="I1603" s="31">
        <v>192</v>
      </c>
      <c r="J1603" t="s">
        <v>44</v>
      </c>
      <c r="L1603" t="s">
        <v>54</v>
      </c>
      <c r="M1603" t="s">
        <v>38</v>
      </c>
      <c r="P1603" t="s">
        <v>26</v>
      </c>
      <c r="Q1603" t="s">
        <v>33</v>
      </c>
      <c r="R1603" t="s">
        <v>558</v>
      </c>
      <c r="W1603" s="32">
        <v>-9949.06</v>
      </c>
      <c r="X1603" t="s">
        <v>1391</v>
      </c>
      <c r="Y1603" t="s">
        <v>57</v>
      </c>
      <c r="Z1603" t="s">
        <v>57</v>
      </c>
    </row>
    <row r="1604" spans="1:26" x14ac:dyDescent="0.3">
      <c r="A1604" t="s">
        <v>26</v>
      </c>
      <c r="B1604" t="s">
        <v>27</v>
      </c>
      <c r="C1604" s="31">
        <v>2021</v>
      </c>
      <c r="D1604" s="31">
        <v>2</v>
      </c>
      <c r="E1604" t="s">
        <v>52</v>
      </c>
      <c r="F1604" t="s">
        <v>1387</v>
      </c>
      <c r="G1604" s="30">
        <v>44071</v>
      </c>
      <c r="H1604" s="30">
        <v>44071</v>
      </c>
      <c r="I1604" s="31">
        <v>193</v>
      </c>
      <c r="J1604" t="s">
        <v>44</v>
      </c>
      <c r="L1604" t="s">
        <v>54</v>
      </c>
      <c r="M1604" t="s">
        <v>38</v>
      </c>
      <c r="P1604" t="s">
        <v>26</v>
      </c>
      <c r="Q1604" t="s">
        <v>33</v>
      </c>
      <c r="R1604" t="s">
        <v>558</v>
      </c>
      <c r="W1604" s="32">
        <v>-5437.5</v>
      </c>
      <c r="X1604" t="s">
        <v>1392</v>
      </c>
      <c r="Y1604" t="s">
        <v>57</v>
      </c>
      <c r="Z1604" t="s">
        <v>57</v>
      </c>
    </row>
    <row r="1605" spans="1:26" x14ac:dyDescent="0.3">
      <c r="A1605" t="s">
        <v>26</v>
      </c>
      <c r="B1605" t="s">
        <v>27</v>
      </c>
      <c r="C1605" s="31">
        <v>2021</v>
      </c>
      <c r="D1605" s="31">
        <v>2</v>
      </c>
      <c r="E1605" t="s">
        <v>52</v>
      </c>
      <c r="F1605" t="s">
        <v>1387</v>
      </c>
      <c r="G1605" s="30">
        <v>44071</v>
      </c>
      <c r="H1605" s="30">
        <v>44071</v>
      </c>
      <c r="I1605" s="31">
        <v>194</v>
      </c>
      <c r="J1605" t="s">
        <v>44</v>
      </c>
      <c r="L1605" t="s">
        <v>54</v>
      </c>
      <c r="M1605" t="s">
        <v>38</v>
      </c>
      <c r="P1605" t="s">
        <v>26</v>
      </c>
      <c r="Q1605" t="s">
        <v>33</v>
      </c>
      <c r="R1605" t="s">
        <v>558</v>
      </c>
      <c r="W1605" s="32">
        <v>-450</v>
      </c>
      <c r="X1605" t="s">
        <v>1393</v>
      </c>
      <c r="Y1605" t="s">
        <v>57</v>
      </c>
      <c r="Z1605" t="s">
        <v>57</v>
      </c>
    </row>
    <row r="1606" spans="1:26" x14ac:dyDescent="0.3">
      <c r="A1606" t="s">
        <v>26</v>
      </c>
      <c r="B1606" t="s">
        <v>27</v>
      </c>
      <c r="C1606" s="31">
        <v>2021</v>
      </c>
      <c r="D1606" s="31">
        <v>2</v>
      </c>
      <c r="E1606" t="s">
        <v>52</v>
      </c>
      <c r="F1606" t="s">
        <v>1387</v>
      </c>
      <c r="G1606" s="30">
        <v>44071</v>
      </c>
      <c r="H1606" s="30">
        <v>44071</v>
      </c>
      <c r="I1606" s="31">
        <v>206</v>
      </c>
      <c r="J1606" t="s">
        <v>44</v>
      </c>
      <c r="L1606" t="s">
        <v>54</v>
      </c>
      <c r="M1606" t="s">
        <v>38</v>
      </c>
      <c r="P1606" t="s">
        <v>26</v>
      </c>
      <c r="Q1606" t="s">
        <v>33</v>
      </c>
      <c r="R1606" t="s">
        <v>558</v>
      </c>
      <c r="W1606" s="32">
        <v>-46816.41</v>
      </c>
      <c r="X1606" t="s">
        <v>1394</v>
      </c>
      <c r="Y1606" t="s">
        <v>57</v>
      </c>
      <c r="Z1606" t="s">
        <v>57</v>
      </c>
    </row>
    <row r="1607" spans="1:26" x14ac:dyDescent="0.3">
      <c r="A1607" t="s">
        <v>26</v>
      </c>
      <c r="B1607" t="s">
        <v>27</v>
      </c>
      <c r="C1607" s="31">
        <v>2021</v>
      </c>
      <c r="D1607" s="31">
        <v>3</v>
      </c>
      <c r="E1607" t="s">
        <v>52</v>
      </c>
      <c r="F1607" t="s">
        <v>1420</v>
      </c>
      <c r="G1607" s="30">
        <v>44075</v>
      </c>
      <c r="H1607" s="30">
        <v>44072</v>
      </c>
      <c r="I1607" s="31">
        <v>186</v>
      </c>
      <c r="J1607" t="s">
        <v>44</v>
      </c>
      <c r="L1607" t="s">
        <v>54</v>
      </c>
      <c r="M1607" t="s">
        <v>38</v>
      </c>
      <c r="P1607" t="s">
        <v>26</v>
      </c>
      <c r="Q1607" t="s">
        <v>33</v>
      </c>
      <c r="R1607" t="s">
        <v>558</v>
      </c>
      <c r="W1607" s="32">
        <v>85150</v>
      </c>
      <c r="X1607" t="s">
        <v>1390</v>
      </c>
      <c r="Y1607" t="s">
        <v>57</v>
      </c>
      <c r="Z1607" t="s">
        <v>70</v>
      </c>
    </row>
    <row r="1608" spans="1:26" x14ac:dyDescent="0.3">
      <c r="A1608" t="s">
        <v>26</v>
      </c>
      <c r="B1608" t="s">
        <v>27</v>
      </c>
      <c r="C1608" s="31">
        <v>2021</v>
      </c>
      <c r="D1608" s="31">
        <v>3</v>
      </c>
      <c r="E1608" t="s">
        <v>52</v>
      </c>
      <c r="F1608" t="s">
        <v>1420</v>
      </c>
      <c r="G1608" s="30">
        <v>44075</v>
      </c>
      <c r="H1608" s="30">
        <v>44072</v>
      </c>
      <c r="I1608" s="31">
        <v>198</v>
      </c>
      <c r="J1608" t="s">
        <v>44</v>
      </c>
      <c r="L1608" t="s">
        <v>54</v>
      </c>
      <c r="M1608" t="s">
        <v>38</v>
      </c>
      <c r="P1608" t="s">
        <v>26</v>
      </c>
      <c r="Q1608" t="s">
        <v>33</v>
      </c>
      <c r="R1608" t="s">
        <v>558</v>
      </c>
      <c r="W1608" s="32">
        <v>1800</v>
      </c>
      <c r="X1608" t="s">
        <v>1388</v>
      </c>
      <c r="Y1608" t="s">
        <v>57</v>
      </c>
      <c r="Z1608" t="s">
        <v>70</v>
      </c>
    </row>
    <row r="1609" spans="1:26" x14ac:dyDescent="0.3">
      <c r="A1609" t="s">
        <v>26</v>
      </c>
      <c r="B1609" t="s">
        <v>27</v>
      </c>
      <c r="C1609" s="31">
        <v>2021</v>
      </c>
      <c r="D1609" s="31">
        <v>3</v>
      </c>
      <c r="E1609" t="s">
        <v>52</v>
      </c>
      <c r="F1609" t="s">
        <v>1420</v>
      </c>
      <c r="G1609" s="30">
        <v>44075</v>
      </c>
      <c r="H1609" s="30">
        <v>44072</v>
      </c>
      <c r="I1609" s="31">
        <v>221</v>
      </c>
      <c r="J1609" t="s">
        <v>44</v>
      </c>
      <c r="L1609" t="s">
        <v>54</v>
      </c>
      <c r="M1609" t="s">
        <v>38</v>
      </c>
      <c r="P1609" t="s">
        <v>26</v>
      </c>
      <c r="Q1609" t="s">
        <v>33</v>
      </c>
      <c r="R1609" t="s">
        <v>558</v>
      </c>
      <c r="W1609" s="32">
        <v>9949.06</v>
      </c>
      <c r="X1609" t="s">
        <v>1391</v>
      </c>
      <c r="Y1609" t="s">
        <v>57</v>
      </c>
      <c r="Z1609" t="s">
        <v>70</v>
      </c>
    </row>
    <row r="1610" spans="1:26" x14ac:dyDescent="0.3">
      <c r="A1610" t="s">
        <v>26</v>
      </c>
      <c r="B1610" t="s">
        <v>27</v>
      </c>
      <c r="C1610" s="31">
        <v>2021</v>
      </c>
      <c r="D1610" s="31">
        <v>3</v>
      </c>
      <c r="E1610" t="s">
        <v>52</v>
      </c>
      <c r="F1610" t="s">
        <v>1420</v>
      </c>
      <c r="G1610" s="30">
        <v>44075</v>
      </c>
      <c r="H1610" s="30">
        <v>44072</v>
      </c>
      <c r="I1610" s="31">
        <v>222</v>
      </c>
      <c r="J1610" t="s">
        <v>44</v>
      </c>
      <c r="L1610" t="s">
        <v>54</v>
      </c>
      <c r="M1610" t="s">
        <v>38</v>
      </c>
      <c r="P1610" t="s">
        <v>26</v>
      </c>
      <c r="Q1610" t="s">
        <v>33</v>
      </c>
      <c r="R1610" t="s">
        <v>558</v>
      </c>
      <c r="W1610" s="32">
        <v>5437.5</v>
      </c>
      <c r="X1610" t="s">
        <v>1392</v>
      </c>
      <c r="Y1610" t="s">
        <v>57</v>
      </c>
      <c r="Z1610" t="s">
        <v>70</v>
      </c>
    </row>
    <row r="1611" spans="1:26" x14ac:dyDescent="0.3">
      <c r="A1611" t="s">
        <v>26</v>
      </c>
      <c r="B1611" t="s">
        <v>27</v>
      </c>
      <c r="C1611" s="31">
        <v>2021</v>
      </c>
      <c r="D1611" s="31">
        <v>3</v>
      </c>
      <c r="E1611" t="s">
        <v>52</v>
      </c>
      <c r="F1611" t="s">
        <v>1420</v>
      </c>
      <c r="G1611" s="30">
        <v>44075</v>
      </c>
      <c r="H1611" s="30">
        <v>44072</v>
      </c>
      <c r="I1611" s="31">
        <v>225</v>
      </c>
      <c r="J1611" t="s">
        <v>44</v>
      </c>
      <c r="L1611" t="s">
        <v>54</v>
      </c>
      <c r="M1611" t="s">
        <v>38</v>
      </c>
      <c r="P1611" t="s">
        <v>26</v>
      </c>
      <c r="Q1611" t="s">
        <v>33</v>
      </c>
      <c r="R1611" t="s">
        <v>558</v>
      </c>
      <c r="W1611" s="32">
        <v>450</v>
      </c>
      <c r="X1611" t="s">
        <v>1393</v>
      </c>
      <c r="Y1611" t="s">
        <v>57</v>
      </c>
      <c r="Z1611" t="s">
        <v>70</v>
      </c>
    </row>
    <row r="1612" spans="1:26" x14ac:dyDescent="0.3">
      <c r="A1612" t="s">
        <v>26</v>
      </c>
      <c r="B1612" t="s">
        <v>27</v>
      </c>
      <c r="C1612" s="31">
        <v>2021</v>
      </c>
      <c r="D1612" s="31">
        <v>3</v>
      </c>
      <c r="E1612" t="s">
        <v>52</v>
      </c>
      <c r="F1612" t="s">
        <v>1420</v>
      </c>
      <c r="G1612" s="30">
        <v>44075</v>
      </c>
      <c r="H1612" s="30">
        <v>44072</v>
      </c>
      <c r="I1612" s="31">
        <v>226</v>
      </c>
      <c r="J1612" t="s">
        <v>44</v>
      </c>
      <c r="L1612" t="s">
        <v>54</v>
      </c>
      <c r="M1612" t="s">
        <v>38</v>
      </c>
      <c r="P1612" t="s">
        <v>26</v>
      </c>
      <c r="Q1612" t="s">
        <v>33</v>
      </c>
      <c r="R1612" t="s">
        <v>558</v>
      </c>
      <c r="W1612" s="32">
        <v>46816.41</v>
      </c>
      <c r="X1612" t="s">
        <v>1394</v>
      </c>
      <c r="Y1612" t="s">
        <v>57</v>
      </c>
      <c r="Z1612" t="s">
        <v>70</v>
      </c>
    </row>
    <row r="1613" spans="1:26" x14ac:dyDescent="0.3">
      <c r="A1613" t="s">
        <v>26</v>
      </c>
      <c r="B1613" t="s">
        <v>27</v>
      </c>
      <c r="C1613" s="31">
        <v>2021</v>
      </c>
      <c r="D1613" s="31">
        <v>3</v>
      </c>
      <c r="E1613" t="s">
        <v>52</v>
      </c>
      <c r="F1613" t="s">
        <v>1420</v>
      </c>
      <c r="G1613" s="30">
        <v>44075</v>
      </c>
      <c r="H1613" s="30">
        <v>44072</v>
      </c>
      <c r="I1613" s="31">
        <v>250</v>
      </c>
      <c r="J1613" t="s">
        <v>44</v>
      </c>
      <c r="L1613" t="s">
        <v>54</v>
      </c>
      <c r="M1613" t="s">
        <v>38</v>
      </c>
      <c r="P1613" t="s">
        <v>26</v>
      </c>
      <c r="Q1613" t="s">
        <v>33</v>
      </c>
      <c r="R1613" t="s">
        <v>558</v>
      </c>
      <c r="W1613" s="32">
        <v>40306</v>
      </c>
      <c r="X1613" t="s">
        <v>1389</v>
      </c>
      <c r="Y1613" t="s">
        <v>57</v>
      </c>
      <c r="Z1613" t="s">
        <v>70</v>
      </c>
    </row>
    <row r="1614" spans="1:26" x14ac:dyDescent="0.3">
      <c r="A1614" t="s">
        <v>26</v>
      </c>
      <c r="B1614" t="s">
        <v>27</v>
      </c>
      <c r="C1614" s="31">
        <v>2021</v>
      </c>
      <c r="D1614" s="31">
        <v>3</v>
      </c>
      <c r="E1614" t="s">
        <v>52</v>
      </c>
      <c r="F1614" t="s">
        <v>1425</v>
      </c>
      <c r="G1614" s="30">
        <v>44092</v>
      </c>
      <c r="H1614" s="30">
        <v>44092</v>
      </c>
      <c r="I1614" s="31">
        <v>43</v>
      </c>
      <c r="J1614" t="s">
        <v>44</v>
      </c>
      <c r="L1614" t="s">
        <v>54</v>
      </c>
      <c r="M1614" t="s">
        <v>38</v>
      </c>
      <c r="P1614" t="s">
        <v>26</v>
      </c>
      <c r="Q1614" t="s">
        <v>33</v>
      </c>
      <c r="R1614" t="s">
        <v>558</v>
      </c>
      <c r="W1614" s="32">
        <v>-1921.99</v>
      </c>
      <c r="X1614" t="s">
        <v>1426</v>
      </c>
      <c r="Y1614" t="s">
        <v>57</v>
      </c>
      <c r="Z1614" t="s">
        <v>57</v>
      </c>
    </row>
    <row r="1615" spans="1:26" x14ac:dyDescent="0.3">
      <c r="A1615" t="s">
        <v>26</v>
      </c>
      <c r="B1615" t="s">
        <v>27</v>
      </c>
      <c r="C1615" s="31">
        <v>2021</v>
      </c>
      <c r="D1615" s="31">
        <v>3</v>
      </c>
      <c r="E1615" t="s">
        <v>52</v>
      </c>
      <c r="F1615" t="s">
        <v>1425</v>
      </c>
      <c r="G1615" s="30">
        <v>44092</v>
      </c>
      <c r="H1615" s="30">
        <v>44092</v>
      </c>
      <c r="I1615" s="31">
        <v>44</v>
      </c>
      <c r="J1615" t="s">
        <v>44</v>
      </c>
      <c r="L1615" t="s">
        <v>54</v>
      </c>
      <c r="M1615" t="s">
        <v>38</v>
      </c>
      <c r="P1615" t="s">
        <v>26</v>
      </c>
      <c r="Q1615" t="s">
        <v>33</v>
      </c>
      <c r="R1615" t="s">
        <v>558</v>
      </c>
      <c r="W1615" s="32">
        <v>-5839</v>
      </c>
      <c r="X1615" t="s">
        <v>1427</v>
      </c>
      <c r="Y1615" t="s">
        <v>57</v>
      </c>
      <c r="Z1615" t="s">
        <v>57</v>
      </c>
    </row>
    <row r="1616" spans="1:26" x14ac:dyDescent="0.3">
      <c r="A1616" t="s">
        <v>26</v>
      </c>
      <c r="B1616" t="s">
        <v>27</v>
      </c>
      <c r="C1616" s="31">
        <v>2021</v>
      </c>
      <c r="D1616" s="31">
        <v>3</v>
      </c>
      <c r="E1616" t="s">
        <v>52</v>
      </c>
      <c r="F1616" t="s">
        <v>1425</v>
      </c>
      <c r="G1616" s="30">
        <v>44092</v>
      </c>
      <c r="H1616" s="30">
        <v>44092</v>
      </c>
      <c r="I1616" s="31">
        <v>46</v>
      </c>
      <c r="J1616" t="s">
        <v>44</v>
      </c>
      <c r="L1616" t="s">
        <v>54</v>
      </c>
      <c r="M1616" t="s">
        <v>38</v>
      </c>
      <c r="P1616" t="s">
        <v>26</v>
      </c>
      <c r="Q1616" t="s">
        <v>33</v>
      </c>
      <c r="R1616" t="s">
        <v>558</v>
      </c>
      <c r="W1616" s="32">
        <v>-24000</v>
      </c>
      <c r="X1616" t="s">
        <v>1428</v>
      </c>
      <c r="Y1616" t="s">
        <v>57</v>
      </c>
      <c r="Z1616" t="s">
        <v>57</v>
      </c>
    </row>
    <row r="1617" spans="1:26" x14ac:dyDescent="0.3">
      <c r="A1617" t="s">
        <v>26</v>
      </c>
      <c r="B1617" t="s">
        <v>27</v>
      </c>
      <c r="C1617" s="31">
        <v>2021</v>
      </c>
      <c r="D1617" s="31">
        <v>3</v>
      </c>
      <c r="E1617" t="s">
        <v>52</v>
      </c>
      <c r="F1617" t="s">
        <v>1425</v>
      </c>
      <c r="G1617" s="30">
        <v>44092</v>
      </c>
      <c r="H1617" s="30">
        <v>44092</v>
      </c>
      <c r="I1617" s="31">
        <v>50</v>
      </c>
      <c r="J1617" t="s">
        <v>44</v>
      </c>
      <c r="L1617" t="s">
        <v>54</v>
      </c>
      <c r="M1617" t="s">
        <v>38</v>
      </c>
      <c r="P1617" t="s">
        <v>26</v>
      </c>
      <c r="Q1617" t="s">
        <v>33</v>
      </c>
      <c r="R1617" t="s">
        <v>558</v>
      </c>
      <c r="W1617" s="32">
        <v>-2025</v>
      </c>
      <c r="X1617" t="s">
        <v>1429</v>
      </c>
      <c r="Y1617" t="s">
        <v>57</v>
      </c>
      <c r="Z1617" t="s">
        <v>57</v>
      </c>
    </row>
    <row r="1618" spans="1:26" x14ac:dyDescent="0.3">
      <c r="A1618" t="s">
        <v>26</v>
      </c>
      <c r="B1618" t="s">
        <v>27</v>
      </c>
      <c r="C1618" s="31">
        <v>2021</v>
      </c>
      <c r="D1618" s="31">
        <v>3</v>
      </c>
      <c r="E1618" t="s">
        <v>52</v>
      </c>
      <c r="F1618" t="s">
        <v>1436</v>
      </c>
      <c r="G1618" s="30">
        <v>44092</v>
      </c>
      <c r="H1618" s="30">
        <v>44092</v>
      </c>
      <c r="I1618" s="31">
        <v>50</v>
      </c>
      <c r="J1618" t="s">
        <v>44</v>
      </c>
      <c r="L1618" t="s">
        <v>54</v>
      </c>
      <c r="M1618" t="s">
        <v>38</v>
      </c>
      <c r="P1618" t="s">
        <v>26</v>
      </c>
      <c r="Q1618" t="s">
        <v>33</v>
      </c>
      <c r="R1618" t="s">
        <v>558</v>
      </c>
      <c r="W1618" s="32">
        <v>1921.99</v>
      </c>
      <c r="X1618" t="s">
        <v>1426</v>
      </c>
      <c r="Y1618" t="s">
        <v>57</v>
      </c>
      <c r="Z1618" t="s">
        <v>70</v>
      </c>
    </row>
    <row r="1619" spans="1:26" x14ac:dyDescent="0.3">
      <c r="A1619" t="s">
        <v>26</v>
      </c>
      <c r="B1619" t="s">
        <v>27</v>
      </c>
      <c r="C1619" s="31">
        <v>2021</v>
      </c>
      <c r="D1619" s="31">
        <v>3</v>
      </c>
      <c r="E1619" t="s">
        <v>52</v>
      </c>
      <c r="F1619" t="s">
        <v>1436</v>
      </c>
      <c r="G1619" s="30">
        <v>44092</v>
      </c>
      <c r="H1619" s="30">
        <v>44092</v>
      </c>
      <c r="I1619" s="31">
        <v>51</v>
      </c>
      <c r="J1619" t="s">
        <v>44</v>
      </c>
      <c r="L1619" t="s">
        <v>54</v>
      </c>
      <c r="M1619" t="s">
        <v>38</v>
      </c>
      <c r="P1619" t="s">
        <v>26</v>
      </c>
      <c r="Q1619" t="s">
        <v>33</v>
      </c>
      <c r="R1619" t="s">
        <v>558</v>
      </c>
      <c r="W1619" s="32">
        <v>5839</v>
      </c>
      <c r="X1619" t="s">
        <v>1427</v>
      </c>
      <c r="Y1619" t="s">
        <v>57</v>
      </c>
      <c r="Z1619" t="s">
        <v>70</v>
      </c>
    </row>
    <row r="1620" spans="1:26" x14ac:dyDescent="0.3">
      <c r="A1620" t="s">
        <v>26</v>
      </c>
      <c r="B1620" t="s">
        <v>27</v>
      </c>
      <c r="C1620" s="31">
        <v>2021</v>
      </c>
      <c r="D1620" s="31">
        <v>3</v>
      </c>
      <c r="E1620" t="s">
        <v>52</v>
      </c>
      <c r="F1620" t="s">
        <v>1436</v>
      </c>
      <c r="G1620" s="30">
        <v>44092</v>
      </c>
      <c r="H1620" s="30">
        <v>44092</v>
      </c>
      <c r="I1620" s="31">
        <v>53</v>
      </c>
      <c r="J1620" t="s">
        <v>44</v>
      </c>
      <c r="L1620" t="s">
        <v>54</v>
      </c>
      <c r="M1620" t="s">
        <v>38</v>
      </c>
      <c r="P1620" t="s">
        <v>26</v>
      </c>
      <c r="Q1620" t="s">
        <v>33</v>
      </c>
      <c r="R1620" t="s">
        <v>558</v>
      </c>
      <c r="W1620" s="32">
        <v>24000</v>
      </c>
      <c r="X1620" t="s">
        <v>1428</v>
      </c>
      <c r="Y1620" t="s">
        <v>57</v>
      </c>
      <c r="Z1620" t="s">
        <v>70</v>
      </c>
    </row>
    <row r="1621" spans="1:26" x14ac:dyDescent="0.3">
      <c r="A1621" t="s">
        <v>26</v>
      </c>
      <c r="B1621" t="s">
        <v>27</v>
      </c>
      <c r="C1621" s="31">
        <v>2021</v>
      </c>
      <c r="D1621" s="31">
        <v>3</v>
      </c>
      <c r="E1621" t="s">
        <v>52</v>
      </c>
      <c r="F1621" t="s">
        <v>1436</v>
      </c>
      <c r="G1621" s="30">
        <v>44092</v>
      </c>
      <c r="H1621" s="30">
        <v>44092</v>
      </c>
      <c r="I1621" s="31">
        <v>56</v>
      </c>
      <c r="J1621" t="s">
        <v>44</v>
      </c>
      <c r="L1621" t="s">
        <v>54</v>
      </c>
      <c r="M1621" t="s">
        <v>38</v>
      </c>
      <c r="P1621" t="s">
        <v>26</v>
      </c>
      <c r="Q1621" t="s">
        <v>33</v>
      </c>
      <c r="R1621" t="s">
        <v>558</v>
      </c>
      <c r="W1621" s="32">
        <v>2025</v>
      </c>
      <c r="X1621" t="s">
        <v>1429</v>
      </c>
      <c r="Y1621" t="s">
        <v>57</v>
      </c>
      <c r="Z1621" t="s">
        <v>70</v>
      </c>
    </row>
    <row r="1622" spans="1:26" x14ac:dyDescent="0.3">
      <c r="A1622" t="s">
        <v>26</v>
      </c>
      <c r="B1622" t="s">
        <v>27</v>
      </c>
      <c r="C1622" s="31">
        <v>2021</v>
      </c>
      <c r="D1622" s="31">
        <v>4</v>
      </c>
      <c r="E1622" t="s">
        <v>52</v>
      </c>
      <c r="F1622" t="s">
        <v>1450</v>
      </c>
      <c r="G1622" s="30">
        <v>44110</v>
      </c>
      <c r="H1622" s="30">
        <v>44110</v>
      </c>
      <c r="I1622" s="31">
        <v>3</v>
      </c>
      <c r="J1622" t="s">
        <v>44</v>
      </c>
      <c r="L1622" t="s">
        <v>54</v>
      </c>
      <c r="M1622" t="s">
        <v>38</v>
      </c>
      <c r="P1622" t="s">
        <v>26</v>
      </c>
      <c r="Q1622" t="s">
        <v>33</v>
      </c>
      <c r="R1622" t="s">
        <v>558</v>
      </c>
      <c r="W1622" s="32">
        <v>-3936.21</v>
      </c>
      <c r="X1622" t="s">
        <v>1451</v>
      </c>
      <c r="Y1622" t="s">
        <v>57</v>
      </c>
      <c r="Z1622" t="s">
        <v>57</v>
      </c>
    </row>
    <row r="1623" spans="1:26" x14ac:dyDescent="0.3">
      <c r="A1623" t="s">
        <v>26</v>
      </c>
      <c r="B1623" t="s">
        <v>27</v>
      </c>
      <c r="C1623" s="31">
        <v>2021</v>
      </c>
      <c r="D1623" s="31">
        <v>4</v>
      </c>
      <c r="E1623" t="s">
        <v>52</v>
      </c>
      <c r="F1623" t="s">
        <v>1450</v>
      </c>
      <c r="G1623" s="30">
        <v>44110</v>
      </c>
      <c r="H1623" s="30">
        <v>44110</v>
      </c>
      <c r="I1623" s="31">
        <v>5</v>
      </c>
      <c r="J1623" t="s">
        <v>44</v>
      </c>
      <c r="L1623" t="s">
        <v>54</v>
      </c>
      <c r="M1623" t="s">
        <v>38</v>
      </c>
      <c r="P1623" t="s">
        <v>26</v>
      </c>
      <c r="Q1623" t="s">
        <v>33</v>
      </c>
      <c r="R1623" t="s">
        <v>558</v>
      </c>
      <c r="W1623" s="32">
        <v>-9375</v>
      </c>
      <c r="X1623" t="s">
        <v>1452</v>
      </c>
      <c r="Y1623" t="s">
        <v>57</v>
      </c>
      <c r="Z1623" t="s">
        <v>57</v>
      </c>
    </row>
    <row r="1624" spans="1:26" x14ac:dyDescent="0.3">
      <c r="A1624" t="s">
        <v>26</v>
      </c>
      <c r="B1624" t="s">
        <v>27</v>
      </c>
      <c r="C1624" s="31">
        <v>2021</v>
      </c>
      <c r="D1624" s="31">
        <v>4</v>
      </c>
      <c r="E1624" t="s">
        <v>52</v>
      </c>
      <c r="F1624" t="s">
        <v>1455</v>
      </c>
      <c r="G1624" s="30">
        <v>44111</v>
      </c>
      <c r="H1624" s="30">
        <v>44111</v>
      </c>
      <c r="I1624" s="31">
        <v>40</v>
      </c>
      <c r="J1624" t="s">
        <v>44</v>
      </c>
      <c r="L1624" t="s">
        <v>54</v>
      </c>
      <c r="M1624" t="s">
        <v>38</v>
      </c>
      <c r="P1624" t="s">
        <v>26</v>
      </c>
      <c r="Q1624" t="s">
        <v>33</v>
      </c>
      <c r="R1624" t="s">
        <v>558</v>
      </c>
      <c r="W1624" s="32">
        <v>3936.21</v>
      </c>
      <c r="X1624" t="s">
        <v>1451</v>
      </c>
      <c r="Y1624" t="s">
        <v>57</v>
      </c>
      <c r="Z1624" t="s">
        <v>70</v>
      </c>
    </row>
    <row r="1625" spans="1:26" x14ac:dyDescent="0.3">
      <c r="A1625" t="s">
        <v>26</v>
      </c>
      <c r="B1625" t="s">
        <v>27</v>
      </c>
      <c r="C1625" s="31">
        <v>2021</v>
      </c>
      <c r="D1625" s="31">
        <v>4</v>
      </c>
      <c r="E1625" t="s">
        <v>52</v>
      </c>
      <c r="F1625" t="s">
        <v>1455</v>
      </c>
      <c r="G1625" s="30">
        <v>44111</v>
      </c>
      <c r="H1625" s="30">
        <v>44111</v>
      </c>
      <c r="I1625" s="31">
        <v>42</v>
      </c>
      <c r="J1625" t="s">
        <v>44</v>
      </c>
      <c r="L1625" t="s">
        <v>54</v>
      </c>
      <c r="M1625" t="s">
        <v>38</v>
      </c>
      <c r="P1625" t="s">
        <v>26</v>
      </c>
      <c r="Q1625" t="s">
        <v>33</v>
      </c>
      <c r="R1625" t="s">
        <v>558</v>
      </c>
      <c r="W1625" s="32">
        <v>9375</v>
      </c>
      <c r="X1625" t="s">
        <v>1452</v>
      </c>
      <c r="Y1625" t="s">
        <v>57</v>
      </c>
      <c r="Z1625" t="s">
        <v>70</v>
      </c>
    </row>
    <row r="1626" spans="1:26" x14ac:dyDescent="0.3">
      <c r="A1626" t="s">
        <v>26</v>
      </c>
      <c r="B1626" t="s">
        <v>27</v>
      </c>
      <c r="C1626" s="31">
        <v>2021</v>
      </c>
      <c r="D1626" s="31">
        <v>4</v>
      </c>
      <c r="E1626" t="s">
        <v>52</v>
      </c>
      <c r="F1626" t="s">
        <v>1463</v>
      </c>
      <c r="G1626" s="30">
        <v>44131</v>
      </c>
      <c r="H1626" s="30">
        <v>44131</v>
      </c>
      <c r="I1626" s="31">
        <v>6</v>
      </c>
      <c r="J1626" t="s">
        <v>44</v>
      </c>
      <c r="L1626" t="s">
        <v>54</v>
      </c>
      <c r="M1626" t="s">
        <v>38</v>
      </c>
      <c r="P1626" t="s">
        <v>26</v>
      </c>
      <c r="Q1626" t="s">
        <v>33</v>
      </c>
      <c r="R1626" t="s">
        <v>558</v>
      </c>
      <c r="W1626" s="32">
        <v>-20268.400000000001</v>
      </c>
      <c r="X1626" t="s">
        <v>1464</v>
      </c>
      <c r="Y1626" t="s">
        <v>57</v>
      </c>
      <c r="Z1626" t="s">
        <v>57</v>
      </c>
    </row>
    <row r="1627" spans="1:26" x14ac:dyDescent="0.3">
      <c r="A1627" t="s">
        <v>26</v>
      </c>
      <c r="B1627" t="s">
        <v>27</v>
      </c>
      <c r="C1627" s="31">
        <v>2021</v>
      </c>
      <c r="D1627" s="31">
        <v>4</v>
      </c>
      <c r="E1627" t="s">
        <v>52</v>
      </c>
      <c r="F1627" t="s">
        <v>1466</v>
      </c>
      <c r="G1627" s="30">
        <v>44131</v>
      </c>
      <c r="H1627" s="30">
        <v>44131</v>
      </c>
      <c r="I1627" s="31">
        <v>3</v>
      </c>
      <c r="J1627" t="s">
        <v>44</v>
      </c>
      <c r="L1627" t="s">
        <v>54</v>
      </c>
      <c r="M1627" t="s">
        <v>38</v>
      </c>
      <c r="P1627" t="s">
        <v>26</v>
      </c>
      <c r="Q1627" t="s">
        <v>33</v>
      </c>
      <c r="R1627" t="s">
        <v>558</v>
      </c>
      <c r="W1627" s="32">
        <v>20268.400000000001</v>
      </c>
      <c r="X1627" t="s">
        <v>1464</v>
      </c>
      <c r="Y1627" t="s">
        <v>57</v>
      </c>
      <c r="Z1627" t="s">
        <v>70</v>
      </c>
    </row>
    <row r="1628" spans="1:26" x14ac:dyDescent="0.3">
      <c r="A1628" t="s">
        <v>26</v>
      </c>
      <c r="B1628" t="s">
        <v>27</v>
      </c>
      <c r="C1628" s="31">
        <v>2021</v>
      </c>
      <c r="D1628" s="31">
        <v>4</v>
      </c>
      <c r="E1628" t="s">
        <v>52</v>
      </c>
      <c r="F1628" t="s">
        <v>1467</v>
      </c>
      <c r="G1628" s="30">
        <v>44132</v>
      </c>
      <c r="H1628" s="30">
        <v>44132</v>
      </c>
      <c r="I1628" s="31">
        <v>109</v>
      </c>
      <c r="J1628" t="s">
        <v>44</v>
      </c>
      <c r="L1628" t="s">
        <v>54</v>
      </c>
      <c r="M1628" t="s">
        <v>38</v>
      </c>
      <c r="P1628" t="s">
        <v>26</v>
      </c>
      <c r="Q1628" t="s">
        <v>33</v>
      </c>
      <c r="R1628" t="s">
        <v>558</v>
      </c>
      <c r="W1628" s="32">
        <v>-13871.5</v>
      </c>
      <c r="X1628" t="s">
        <v>1468</v>
      </c>
      <c r="Y1628" t="s">
        <v>57</v>
      </c>
      <c r="Z1628" t="s">
        <v>57</v>
      </c>
    </row>
    <row r="1629" spans="1:26" x14ac:dyDescent="0.3">
      <c r="A1629" t="s">
        <v>26</v>
      </c>
      <c r="B1629" t="s">
        <v>27</v>
      </c>
      <c r="C1629" s="31">
        <v>2021</v>
      </c>
      <c r="D1629" s="31">
        <v>4</v>
      </c>
      <c r="E1629" t="s">
        <v>52</v>
      </c>
      <c r="F1629" t="s">
        <v>1467</v>
      </c>
      <c r="G1629" s="30">
        <v>44132</v>
      </c>
      <c r="H1629" s="30">
        <v>44132</v>
      </c>
      <c r="I1629" s="31">
        <v>110</v>
      </c>
      <c r="J1629" t="s">
        <v>44</v>
      </c>
      <c r="L1629" t="s">
        <v>54</v>
      </c>
      <c r="M1629" t="s">
        <v>38</v>
      </c>
      <c r="P1629" t="s">
        <v>26</v>
      </c>
      <c r="Q1629" t="s">
        <v>33</v>
      </c>
      <c r="R1629" t="s">
        <v>558</v>
      </c>
      <c r="W1629" s="32">
        <v>-22462</v>
      </c>
      <c r="X1629" t="s">
        <v>1469</v>
      </c>
      <c r="Y1629" t="s">
        <v>57</v>
      </c>
      <c r="Z1629" t="s">
        <v>57</v>
      </c>
    </row>
    <row r="1630" spans="1:26" x14ac:dyDescent="0.3">
      <c r="A1630" t="s">
        <v>26</v>
      </c>
      <c r="B1630" t="s">
        <v>27</v>
      </c>
      <c r="C1630" s="31">
        <v>2021</v>
      </c>
      <c r="D1630" s="31">
        <v>4</v>
      </c>
      <c r="E1630" t="s">
        <v>52</v>
      </c>
      <c r="F1630" t="s">
        <v>1467</v>
      </c>
      <c r="G1630" s="30">
        <v>44132</v>
      </c>
      <c r="H1630" s="30">
        <v>44132</v>
      </c>
      <c r="I1630" s="31">
        <v>112</v>
      </c>
      <c r="J1630" t="s">
        <v>44</v>
      </c>
      <c r="L1630" t="s">
        <v>54</v>
      </c>
      <c r="M1630" t="s">
        <v>38</v>
      </c>
      <c r="P1630" t="s">
        <v>26</v>
      </c>
      <c r="Q1630" t="s">
        <v>33</v>
      </c>
      <c r="R1630" t="s">
        <v>558</v>
      </c>
      <c r="W1630" s="32">
        <v>-19358</v>
      </c>
      <c r="X1630" t="s">
        <v>1470</v>
      </c>
      <c r="Y1630" t="s">
        <v>57</v>
      </c>
      <c r="Z1630" t="s">
        <v>57</v>
      </c>
    </row>
    <row r="1631" spans="1:26" x14ac:dyDescent="0.3">
      <c r="A1631" t="s">
        <v>26</v>
      </c>
      <c r="B1631" t="s">
        <v>27</v>
      </c>
      <c r="C1631" s="31">
        <v>2021</v>
      </c>
      <c r="D1631" s="31">
        <v>4</v>
      </c>
      <c r="E1631" t="s">
        <v>52</v>
      </c>
      <c r="F1631" t="s">
        <v>1467</v>
      </c>
      <c r="G1631" s="30">
        <v>44132</v>
      </c>
      <c r="H1631" s="30">
        <v>44132</v>
      </c>
      <c r="I1631" s="31">
        <v>113</v>
      </c>
      <c r="J1631" t="s">
        <v>44</v>
      </c>
      <c r="L1631" t="s">
        <v>54</v>
      </c>
      <c r="M1631" t="s">
        <v>38</v>
      </c>
      <c r="P1631" t="s">
        <v>26</v>
      </c>
      <c r="Q1631" t="s">
        <v>33</v>
      </c>
      <c r="R1631" t="s">
        <v>558</v>
      </c>
      <c r="W1631" s="32">
        <v>-16024.84</v>
      </c>
      <c r="X1631" t="s">
        <v>1471</v>
      </c>
      <c r="Y1631" t="s">
        <v>57</v>
      </c>
      <c r="Z1631" t="s">
        <v>57</v>
      </c>
    </row>
    <row r="1632" spans="1:26" x14ac:dyDescent="0.3">
      <c r="A1632" t="s">
        <v>26</v>
      </c>
      <c r="B1632" t="s">
        <v>27</v>
      </c>
      <c r="C1632" s="31">
        <v>2021</v>
      </c>
      <c r="D1632" s="31">
        <v>4</v>
      </c>
      <c r="E1632" t="s">
        <v>52</v>
      </c>
      <c r="F1632" t="s">
        <v>1467</v>
      </c>
      <c r="G1632" s="30">
        <v>44132</v>
      </c>
      <c r="H1632" s="30">
        <v>44132</v>
      </c>
      <c r="I1632" s="31">
        <v>114</v>
      </c>
      <c r="J1632" t="s">
        <v>44</v>
      </c>
      <c r="L1632" t="s">
        <v>54</v>
      </c>
      <c r="M1632" t="s">
        <v>38</v>
      </c>
      <c r="P1632" t="s">
        <v>26</v>
      </c>
      <c r="Q1632" t="s">
        <v>33</v>
      </c>
      <c r="R1632" t="s">
        <v>558</v>
      </c>
      <c r="W1632" s="32">
        <v>-85000</v>
      </c>
      <c r="X1632" t="s">
        <v>1472</v>
      </c>
      <c r="Y1632" t="s">
        <v>57</v>
      </c>
      <c r="Z1632" t="s">
        <v>57</v>
      </c>
    </row>
    <row r="1633" spans="1:26" x14ac:dyDescent="0.3">
      <c r="A1633" t="s">
        <v>26</v>
      </c>
      <c r="B1633" t="s">
        <v>27</v>
      </c>
      <c r="C1633" s="31">
        <v>2021</v>
      </c>
      <c r="D1633" s="31">
        <v>4</v>
      </c>
      <c r="E1633" t="s">
        <v>52</v>
      </c>
      <c r="F1633" t="s">
        <v>1467</v>
      </c>
      <c r="G1633" s="30">
        <v>44132</v>
      </c>
      <c r="H1633" s="30">
        <v>44132</v>
      </c>
      <c r="I1633" s="31">
        <v>115</v>
      </c>
      <c r="J1633" t="s">
        <v>44</v>
      </c>
      <c r="L1633" t="s">
        <v>54</v>
      </c>
      <c r="M1633" t="s">
        <v>38</v>
      </c>
      <c r="P1633" t="s">
        <v>26</v>
      </c>
      <c r="Q1633" t="s">
        <v>33</v>
      </c>
      <c r="R1633" t="s">
        <v>558</v>
      </c>
      <c r="W1633" s="32">
        <v>-8950</v>
      </c>
      <c r="X1633" t="s">
        <v>1473</v>
      </c>
      <c r="Y1633" t="s">
        <v>57</v>
      </c>
      <c r="Z1633" t="s">
        <v>57</v>
      </c>
    </row>
    <row r="1634" spans="1:26" x14ac:dyDescent="0.3">
      <c r="A1634" t="s">
        <v>26</v>
      </c>
      <c r="B1634" t="s">
        <v>27</v>
      </c>
      <c r="C1634" s="31">
        <v>2021</v>
      </c>
      <c r="D1634" s="31">
        <v>4</v>
      </c>
      <c r="E1634" t="s">
        <v>52</v>
      </c>
      <c r="F1634" t="s">
        <v>1467</v>
      </c>
      <c r="G1634" s="30">
        <v>44132</v>
      </c>
      <c r="H1634" s="30">
        <v>44132</v>
      </c>
      <c r="I1634" s="31">
        <v>116</v>
      </c>
      <c r="J1634" t="s">
        <v>44</v>
      </c>
      <c r="L1634" t="s">
        <v>54</v>
      </c>
      <c r="M1634" t="s">
        <v>38</v>
      </c>
      <c r="P1634" t="s">
        <v>26</v>
      </c>
      <c r="Q1634" t="s">
        <v>33</v>
      </c>
      <c r="R1634" t="s">
        <v>558</v>
      </c>
      <c r="W1634" s="32">
        <v>-9762.7800000000007</v>
      </c>
      <c r="X1634" t="s">
        <v>1474</v>
      </c>
      <c r="Y1634" t="s">
        <v>57</v>
      </c>
      <c r="Z1634" t="s">
        <v>57</v>
      </c>
    </row>
    <row r="1635" spans="1:26" x14ac:dyDescent="0.3">
      <c r="A1635" t="s">
        <v>26</v>
      </c>
      <c r="B1635" t="s">
        <v>27</v>
      </c>
      <c r="C1635" s="31">
        <v>2021</v>
      </c>
      <c r="D1635" s="31">
        <v>4</v>
      </c>
      <c r="E1635" t="s">
        <v>52</v>
      </c>
      <c r="F1635" t="s">
        <v>1467</v>
      </c>
      <c r="G1635" s="30">
        <v>44132</v>
      </c>
      <c r="H1635" s="30">
        <v>44132</v>
      </c>
      <c r="I1635" s="31">
        <v>117</v>
      </c>
      <c r="J1635" t="s">
        <v>44</v>
      </c>
      <c r="L1635" t="s">
        <v>54</v>
      </c>
      <c r="M1635" t="s">
        <v>38</v>
      </c>
      <c r="P1635" t="s">
        <v>26</v>
      </c>
      <c r="Q1635" t="s">
        <v>33</v>
      </c>
      <c r="R1635" t="s">
        <v>558</v>
      </c>
      <c r="W1635" s="32">
        <v>-1250</v>
      </c>
      <c r="X1635" t="s">
        <v>1475</v>
      </c>
      <c r="Y1635" t="s">
        <v>57</v>
      </c>
      <c r="Z1635" t="s">
        <v>57</v>
      </c>
    </row>
    <row r="1636" spans="1:26" x14ac:dyDescent="0.3">
      <c r="A1636" t="s">
        <v>26</v>
      </c>
      <c r="B1636" t="s">
        <v>27</v>
      </c>
      <c r="C1636" s="31">
        <v>2021</v>
      </c>
      <c r="D1636" s="31">
        <v>4</v>
      </c>
      <c r="E1636" t="s">
        <v>52</v>
      </c>
      <c r="F1636" t="s">
        <v>1467</v>
      </c>
      <c r="G1636" s="30">
        <v>44132</v>
      </c>
      <c r="H1636" s="30">
        <v>44132</v>
      </c>
      <c r="I1636" s="31">
        <v>118</v>
      </c>
      <c r="J1636" t="s">
        <v>44</v>
      </c>
      <c r="L1636" t="s">
        <v>54</v>
      </c>
      <c r="M1636" t="s">
        <v>38</v>
      </c>
      <c r="P1636" t="s">
        <v>26</v>
      </c>
      <c r="Q1636" t="s">
        <v>33</v>
      </c>
      <c r="R1636" t="s">
        <v>558</v>
      </c>
      <c r="W1636" s="32">
        <v>-10446</v>
      </c>
      <c r="X1636" t="s">
        <v>1476</v>
      </c>
      <c r="Y1636" t="s">
        <v>57</v>
      </c>
      <c r="Z1636" t="s">
        <v>57</v>
      </c>
    </row>
    <row r="1637" spans="1:26" x14ac:dyDescent="0.3">
      <c r="A1637" t="s">
        <v>26</v>
      </c>
      <c r="B1637" t="s">
        <v>27</v>
      </c>
      <c r="C1637" s="31">
        <v>2021</v>
      </c>
      <c r="D1637" s="31">
        <v>4</v>
      </c>
      <c r="E1637" t="s">
        <v>52</v>
      </c>
      <c r="F1637" t="s">
        <v>1467</v>
      </c>
      <c r="G1637" s="30">
        <v>44132</v>
      </c>
      <c r="H1637" s="30">
        <v>44132</v>
      </c>
      <c r="I1637" s="31">
        <v>121</v>
      </c>
      <c r="J1637" t="s">
        <v>44</v>
      </c>
      <c r="L1637" t="s">
        <v>54</v>
      </c>
      <c r="M1637" t="s">
        <v>38</v>
      </c>
      <c r="P1637" t="s">
        <v>26</v>
      </c>
      <c r="Q1637" t="s">
        <v>33</v>
      </c>
      <c r="R1637" t="s">
        <v>558</v>
      </c>
      <c r="W1637" s="32">
        <v>-42504.84</v>
      </c>
      <c r="X1637" t="s">
        <v>1477</v>
      </c>
      <c r="Y1637" t="s">
        <v>57</v>
      </c>
      <c r="Z1637" t="s">
        <v>57</v>
      </c>
    </row>
    <row r="1638" spans="1:26" x14ac:dyDescent="0.3">
      <c r="A1638" t="s">
        <v>26</v>
      </c>
      <c r="B1638" t="s">
        <v>27</v>
      </c>
      <c r="C1638" s="31">
        <v>2021</v>
      </c>
      <c r="D1638" s="31">
        <v>4</v>
      </c>
      <c r="E1638" t="s">
        <v>52</v>
      </c>
      <c r="F1638" t="s">
        <v>1467</v>
      </c>
      <c r="G1638" s="30">
        <v>44132</v>
      </c>
      <c r="H1638" s="30">
        <v>44132</v>
      </c>
      <c r="I1638" s="31">
        <v>122</v>
      </c>
      <c r="J1638" t="s">
        <v>44</v>
      </c>
      <c r="L1638" t="s">
        <v>54</v>
      </c>
      <c r="M1638" t="s">
        <v>38</v>
      </c>
      <c r="P1638" t="s">
        <v>26</v>
      </c>
      <c r="Q1638" t="s">
        <v>33</v>
      </c>
      <c r="R1638" t="s">
        <v>558</v>
      </c>
      <c r="W1638" s="32">
        <v>-4650.4799999999996</v>
      </c>
      <c r="X1638" t="s">
        <v>1478</v>
      </c>
      <c r="Y1638" t="s">
        <v>57</v>
      </c>
      <c r="Z1638" t="s">
        <v>57</v>
      </c>
    </row>
    <row r="1639" spans="1:26" x14ac:dyDescent="0.3">
      <c r="A1639" t="s">
        <v>26</v>
      </c>
      <c r="B1639" t="s">
        <v>27</v>
      </c>
      <c r="C1639" s="31">
        <v>2021</v>
      </c>
      <c r="D1639" s="31">
        <v>4</v>
      </c>
      <c r="E1639" t="s">
        <v>52</v>
      </c>
      <c r="F1639" t="s">
        <v>1467</v>
      </c>
      <c r="G1639" s="30">
        <v>44132</v>
      </c>
      <c r="H1639" s="30">
        <v>44132</v>
      </c>
      <c r="I1639" s="31">
        <v>123</v>
      </c>
      <c r="J1639" t="s">
        <v>44</v>
      </c>
      <c r="L1639" t="s">
        <v>54</v>
      </c>
      <c r="M1639" t="s">
        <v>38</v>
      </c>
      <c r="P1639" t="s">
        <v>26</v>
      </c>
      <c r="Q1639" t="s">
        <v>33</v>
      </c>
      <c r="R1639" t="s">
        <v>558</v>
      </c>
      <c r="W1639" s="32">
        <v>-1435.39</v>
      </c>
      <c r="X1639" t="s">
        <v>1479</v>
      </c>
      <c r="Y1639" t="s">
        <v>57</v>
      </c>
      <c r="Z1639" t="s">
        <v>57</v>
      </c>
    </row>
    <row r="1640" spans="1:26" x14ac:dyDescent="0.3">
      <c r="A1640" t="s">
        <v>26</v>
      </c>
      <c r="B1640" t="s">
        <v>27</v>
      </c>
      <c r="C1640" s="31">
        <v>2021</v>
      </c>
      <c r="D1640" s="31">
        <v>4</v>
      </c>
      <c r="E1640" t="s">
        <v>52</v>
      </c>
      <c r="F1640" t="s">
        <v>1495</v>
      </c>
      <c r="G1640" s="30">
        <v>44133</v>
      </c>
      <c r="H1640" s="30">
        <v>44133</v>
      </c>
      <c r="I1640" s="31">
        <v>67</v>
      </c>
      <c r="J1640" t="s">
        <v>44</v>
      </c>
      <c r="L1640" t="s">
        <v>54</v>
      </c>
      <c r="M1640" t="s">
        <v>38</v>
      </c>
      <c r="P1640" t="s">
        <v>26</v>
      </c>
      <c r="Q1640" t="s">
        <v>33</v>
      </c>
      <c r="R1640" t="s">
        <v>558</v>
      </c>
      <c r="W1640" s="32">
        <v>13871.5</v>
      </c>
      <c r="X1640" t="s">
        <v>1468</v>
      </c>
      <c r="Y1640" t="s">
        <v>57</v>
      </c>
      <c r="Z1640" t="s">
        <v>70</v>
      </c>
    </row>
    <row r="1641" spans="1:26" x14ac:dyDescent="0.3">
      <c r="A1641" t="s">
        <v>26</v>
      </c>
      <c r="B1641" t="s">
        <v>27</v>
      </c>
      <c r="C1641" s="31">
        <v>2021</v>
      </c>
      <c r="D1641" s="31">
        <v>4</v>
      </c>
      <c r="E1641" t="s">
        <v>52</v>
      </c>
      <c r="F1641" t="s">
        <v>1495</v>
      </c>
      <c r="G1641" s="30">
        <v>44133</v>
      </c>
      <c r="H1641" s="30">
        <v>44133</v>
      </c>
      <c r="I1641" s="31">
        <v>68</v>
      </c>
      <c r="J1641" t="s">
        <v>44</v>
      </c>
      <c r="L1641" t="s">
        <v>54</v>
      </c>
      <c r="M1641" t="s">
        <v>38</v>
      </c>
      <c r="P1641" t="s">
        <v>26</v>
      </c>
      <c r="Q1641" t="s">
        <v>33</v>
      </c>
      <c r="R1641" t="s">
        <v>558</v>
      </c>
      <c r="W1641" s="32">
        <v>22462</v>
      </c>
      <c r="X1641" t="s">
        <v>1469</v>
      </c>
      <c r="Y1641" t="s">
        <v>57</v>
      </c>
      <c r="Z1641" t="s">
        <v>70</v>
      </c>
    </row>
    <row r="1642" spans="1:26" x14ac:dyDescent="0.3">
      <c r="A1642" t="s">
        <v>26</v>
      </c>
      <c r="B1642" t="s">
        <v>27</v>
      </c>
      <c r="C1642" s="31">
        <v>2021</v>
      </c>
      <c r="D1642" s="31">
        <v>4</v>
      </c>
      <c r="E1642" t="s">
        <v>52</v>
      </c>
      <c r="F1642" t="s">
        <v>1495</v>
      </c>
      <c r="G1642" s="30">
        <v>44133</v>
      </c>
      <c r="H1642" s="30">
        <v>44133</v>
      </c>
      <c r="I1642" s="31">
        <v>69</v>
      </c>
      <c r="J1642" t="s">
        <v>44</v>
      </c>
      <c r="L1642" t="s">
        <v>54</v>
      </c>
      <c r="M1642" t="s">
        <v>38</v>
      </c>
      <c r="P1642" t="s">
        <v>26</v>
      </c>
      <c r="Q1642" t="s">
        <v>33</v>
      </c>
      <c r="R1642" t="s">
        <v>558</v>
      </c>
      <c r="W1642" s="32">
        <v>19358</v>
      </c>
      <c r="X1642" t="s">
        <v>1470</v>
      </c>
      <c r="Y1642" t="s">
        <v>57</v>
      </c>
      <c r="Z1642" t="s">
        <v>70</v>
      </c>
    </row>
    <row r="1643" spans="1:26" x14ac:dyDescent="0.3">
      <c r="A1643" t="s">
        <v>26</v>
      </c>
      <c r="B1643" t="s">
        <v>27</v>
      </c>
      <c r="C1643" s="31">
        <v>2021</v>
      </c>
      <c r="D1643" s="31">
        <v>4</v>
      </c>
      <c r="E1643" t="s">
        <v>52</v>
      </c>
      <c r="F1643" t="s">
        <v>1495</v>
      </c>
      <c r="G1643" s="30">
        <v>44133</v>
      </c>
      <c r="H1643" s="30">
        <v>44133</v>
      </c>
      <c r="I1643" s="31">
        <v>70</v>
      </c>
      <c r="J1643" t="s">
        <v>44</v>
      </c>
      <c r="L1643" t="s">
        <v>54</v>
      </c>
      <c r="M1643" t="s">
        <v>38</v>
      </c>
      <c r="P1643" t="s">
        <v>26</v>
      </c>
      <c r="Q1643" t="s">
        <v>33</v>
      </c>
      <c r="R1643" t="s">
        <v>558</v>
      </c>
      <c r="W1643" s="32">
        <v>16024.84</v>
      </c>
      <c r="X1643" t="s">
        <v>1471</v>
      </c>
      <c r="Y1643" t="s">
        <v>57</v>
      </c>
      <c r="Z1643" t="s">
        <v>70</v>
      </c>
    </row>
    <row r="1644" spans="1:26" x14ac:dyDescent="0.3">
      <c r="A1644" t="s">
        <v>26</v>
      </c>
      <c r="B1644" t="s">
        <v>27</v>
      </c>
      <c r="C1644" s="31">
        <v>2021</v>
      </c>
      <c r="D1644" s="31">
        <v>4</v>
      </c>
      <c r="E1644" t="s">
        <v>52</v>
      </c>
      <c r="F1644" t="s">
        <v>1495</v>
      </c>
      <c r="G1644" s="30">
        <v>44133</v>
      </c>
      <c r="H1644" s="30">
        <v>44133</v>
      </c>
      <c r="I1644" s="31">
        <v>71</v>
      </c>
      <c r="J1644" t="s">
        <v>44</v>
      </c>
      <c r="L1644" t="s">
        <v>54</v>
      </c>
      <c r="M1644" t="s">
        <v>38</v>
      </c>
      <c r="P1644" t="s">
        <v>26</v>
      </c>
      <c r="Q1644" t="s">
        <v>33</v>
      </c>
      <c r="R1644" t="s">
        <v>558</v>
      </c>
      <c r="W1644" s="32">
        <v>85000</v>
      </c>
      <c r="X1644" t="s">
        <v>1472</v>
      </c>
      <c r="Y1644" t="s">
        <v>57</v>
      </c>
      <c r="Z1644" t="s">
        <v>70</v>
      </c>
    </row>
    <row r="1645" spans="1:26" x14ac:dyDescent="0.3">
      <c r="A1645" t="s">
        <v>26</v>
      </c>
      <c r="B1645" t="s">
        <v>27</v>
      </c>
      <c r="C1645" s="31">
        <v>2021</v>
      </c>
      <c r="D1645" s="31">
        <v>4</v>
      </c>
      <c r="E1645" t="s">
        <v>52</v>
      </c>
      <c r="F1645" t="s">
        <v>1495</v>
      </c>
      <c r="G1645" s="30">
        <v>44133</v>
      </c>
      <c r="H1645" s="30">
        <v>44133</v>
      </c>
      <c r="I1645" s="31">
        <v>72</v>
      </c>
      <c r="J1645" t="s">
        <v>44</v>
      </c>
      <c r="L1645" t="s">
        <v>54</v>
      </c>
      <c r="M1645" t="s">
        <v>38</v>
      </c>
      <c r="P1645" t="s">
        <v>26</v>
      </c>
      <c r="Q1645" t="s">
        <v>33</v>
      </c>
      <c r="R1645" t="s">
        <v>558</v>
      </c>
      <c r="W1645" s="32">
        <v>8950</v>
      </c>
      <c r="X1645" t="s">
        <v>1473</v>
      </c>
      <c r="Y1645" t="s">
        <v>57</v>
      </c>
      <c r="Z1645" t="s">
        <v>70</v>
      </c>
    </row>
    <row r="1646" spans="1:26" x14ac:dyDescent="0.3">
      <c r="A1646" t="s">
        <v>26</v>
      </c>
      <c r="B1646" t="s">
        <v>27</v>
      </c>
      <c r="C1646" s="31">
        <v>2021</v>
      </c>
      <c r="D1646" s="31">
        <v>4</v>
      </c>
      <c r="E1646" t="s">
        <v>52</v>
      </c>
      <c r="F1646" t="s">
        <v>1495</v>
      </c>
      <c r="G1646" s="30">
        <v>44133</v>
      </c>
      <c r="H1646" s="30">
        <v>44133</v>
      </c>
      <c r="I1646" s="31">
        <v>73</v>
      </c>
      <c r="J1646" t="s">
        <v>44</v>
      </c>
      <c r="L1646" t="s">
        <v>54</v>
      </c>
      <c r="M1646" t="s">
        <v>38</v>
      </c>
      <c r="P1646" t="s">
        <v>26</v>
      </c>
      <c r="Q1646" t="s">
        <v>33</v>
      </c>
      <c r="R1646" t="s">
        <v>558</v>
      </c>
      <c r="W1646" s="32">
        <v>9762.7800000000007</v>
      </c>
      <c r="X1646" t="s">
        <v>1474</v>
      </c>
      <c r="Y1646" t="s">
        <v>57</v>
      </c>
      <c r="Z1646" t="s">
        <v>70</v>
      </c>
    </row>
    <row r="1647" spans="1:26" x14ac:dyDescent="0.3">
      <c r="A1647" t="s">
        <v>26</v>
      </c>
      <c r="B1647" t="s">
        <v>27</v>
      </c>
      <c r="C1647" s="31">
        <v>2021</v>
      </c>
      <c r="D1647" s="31">
        <v>4</v>
      </c>
      <c r="E1647" t="s">
        <v>52</v>
      </c>
      <c r="F1647" t="s">
        <v>1495</v>
      </c>
      <c r="G1647" s="30">
        <v>44133</v>
      </c>
      <c r="H1647" s="30">
        <v>44133</v>
      </c>
      <c r="I1647" s="31">
        <v>74</v>
      </c>
      <c r="J1647" t="s">
        <v>44</v>
      </c>
      <c r="L1647" t="s">
        <v>54</v>
      </c>
      <c r="M1647" t="s">
        <v>38</v>
      </c>
      <c r="P1647" t="s">
        <v>26</v>
      </c>
      <c r="Q1647" t="s">
        <v>33</v>
      </c>
      <c r="R1647" t="s">
        <v>558</v>
      </c>
      <c r="W1647" s="32">
        <v>1250</v>
      </c>
      <c r="X1647" t="s">
        <v>1475</v>
      </c>
      <c r="Y1647" t="s">
        <v>57</v>
      </c>
      <c r="Z1647" t="s">
        <v>70</v>
      </c>
    </row>
    <row r="1648" spans="1:26" x14ac:dyDescent="0.3">
      <c r="A1648" t="s">
        <v>26</v>
      </c>
      <c r="B1648" t="s">
        <v>27</v>
      </c>
      <c r="C1648" s="31">
        <v>2021</v>
      </c>
      <c r="D1648" s="31">
        <v>4</v>
      </c>
      <c r="E1648" t="s">
        <v>52</v>
      </c>
      <c r="F1648" t="s">
        <v>1495</v>
      </c>
      <c r="G1648" s="30">
        <v>44133</v>
      </c>
      <c r="H1648" s="30">
        <v>44133</v>
      </c>
      <c r="I1648" s="31">
        <v>75</v>
      </c>
      <c r="J1648" t="s">
        <v>44</v>
      </c>
      <c r="L1648" t="s">
        <v>54</v>
      </c>
      <c r="M1648" t="s">
        <v>38</v>
      </c>
      <c r="P1648" t="s">
        <v>26</v>
      </c>
      <c r="Q1648" t="s">
        <v>33</v>
      </c>
      <c r="R1648" t="s">
        <v>558</v>
      </c>
      <c r="W1648" s="32">
        <v>10446</v>
      </c>
      <c r="X1648" t="s">
        <v>1476</v>
      </c>
      <c r="Y1648" t="s">
        <v>57</v>
      </c>
      <c r="Z1648" t="s">
        <v>70</v>
      </c>
    </row>
    <row r="1649" spans="1:26" x14ac:dyDescent="0.3">
      <c r="A1649" t="s">
        <v>26</v>
      </c>
      <c r="B1649" t="s">
        <v>27</v>
      </c>
      <c r="C1649" s="31">
        <v>2021</v>
      </c>
      <c r="D1649" s="31">
        <v>4</v>
      </c>
      <c r="E1649" t="s">
        <v>52</v>
      </c>
      <c r="F1649" t="s">
        <v>1495</v>
      </c>
      <c r="G1649" s="30">
        <v>44133</v>
      </c>
      <c r="H1649" s="30">
        <v>44133</v>
      </c>
      <c r="I1649" s="31">
        <v>76</v>
      </c>
      <c r="J1649" t="s">
        <v>44</v>
      </c>
      <c r="L1649" t="s">
        <v>54</v>
      </c>
      <c r="M1649" t="s">
        <v>38</v>
      </c>
      <c r="P1649" t="s">
        <v>26</v>
      </c>
      <c r="Q1649" t="s">
        <v>33</v>
      </c>
      <c r="R1649" t="s">
        <v>558</v>
      </c>
      <c r="W1649" s="32">
        <v>42504.84</v>
      </c>
      <c r="X1649" t="s">
        <v>1477</v>
      </c>
      <c r="Y1649" t="s">
        <v>57</v>
      </c>
      <c r="Z1649" t="s">
        <v>70</v>
      </c>
    </row>
    <row r="1650" spans="1:26" x14ac:dyDescent="0.3">
      <c r="A1650" t="s">
        <v>26</v>
      </c>
      <c r="B1650" t="s">
        <v>27</v>
      </c>
      <c r="C1650" s="31">
        <v>2021</v>
      </c>
      <c r="D1650" s="31">
        <v>4</v>
      </c>
      <c r="E1650" t="s">
        <v>52</v>
      </c>
      <c r="F1650" t="s">
        <v>1495</v>
      </c>
      <c r="G1650" s="30">
        <v>44133</v>
      </c>
      <c r="H1650" s="30">
        <v>44133</v>
      </c>
      <c r="I1650" s="31">
        <v>77</v>
      </c>
      <c r="J1650" t="s">
        <v>44</v>
      </c>
      <c r="L1650" t="s">
        <v>54</v>
      </c>
      <c r="M1650" t="s">
        <v>38</v>
      </c>
      <c r="P1650" t="s">
        <v>26</v>
      </c>
      <c r="Q1650" t="s">
        <v>33</v>
      </c>
      <c r="R1650" t="s">
        <v>558</v>
      </c>
      <c r="W1650" s="32">
        <v>4650.4799999999996</v>
      </c>
      <c r="X1650" t="s">
        <v>1478</v>
      </c>
      <c r="Y1650" t="s">
        <v>57</v>
      </c>
      <c r="Z1650" t="s">
        <v>70</v>
      </c>
    </row>
    <row r="1651" spans="1:26" x14ac:dyDescent="0.3">
      <c r="A1651" t="s">
        <v>26</v>
      </c>
      <c r="B1651" t="s">
        <v>27</v>
      </c>
      <c r="C1651" s="31">
        <v>2021</v>
      </c>
      <c r="D1651" s="31">
        <v>4</v>
      </c>
      <c r="E1651" t="s">
        <v>52</v>
      </c>
      <c r="F1651" t="s">
        <v>1495</v>
      </c>
      <c r="G1651" s="30">
        <v>44133</v>
      </c>
      <c r="H1651" s="30">
        <v>44133</v>
      </c>
      <c r="I1651" s="31">
        <v>78</v>
      </c>
      <c r="J1651" t="s">
        <v>44</v>
      </c>
      <c r="L1651" t="s">
        <v>54</v>
      </c>
      <c r="M1651" t="s">
        <v>38</v>
      </c>
      <c r="P1651" t="s">
        <v>26</v>
      </c>
      <c r="Q1651" t="s">
        <v>33</v>
      </c>
      <c r="R1651" t="s">
        <v>558</v>
      </c>
      <c r="W1651" s="32">
        <v>1435.39</v>
      </c>
      <c r="X1651" t="s">
        <v>1479</v>
      </c>
      <c r="Y1651" t="s">
        <v>57</v>
      </c>
      <c r="Z1651" t="s">
        <v>70</v>
      </c>
    </row>
    <row r="1652" spans="1:26" x14ac:dyDescent="0.3">
      <c r="A1652" t="s">
        <v>26</v>
      </c>
      <c r="B1652" t="s">
        <v>27</v>
      </c>
      <c r="C1652" s="31">
        <v>2021</v>
      </c>
      <c r="D1652" s="31">
        <v>5</v>
      </c>
      <c r="E1652" t="s">
        <v>52</v>
      </c>
      <c r="F1652" t="s">
        <v>1500</v>
      </c>
      <c r="G1652" s="30">
        <v>44151</v>
      </c>
      <c r="H1652" s="30">
        <v>44151</v>
      </c>
      <c r="I1652" s="31">
        <v>15</v>
      </c>
      <c r="J1652" t="s">
        <v>44</v>
      </c>
      <c r="L1652" t="s">
        <v>54</v>
      </c>
      <c r="M1652" t="s">
        <v>38</v>
      </c>
      <c r="P1652" t="s">
        <v>26</v>
      </c>
      <c r="Q1652" t="s">
        <v>33</v>
      </c>
      <c r="R1652" t="s">
        <v>558</v>
      </c>
      <c r="W1652" s="32">
        <v>-24054</v>
      </c>
      <c r="X1652" t="s">
        <v>1501</v>
      </c>
      <c r="Y1652" t="s">
        <v>57</v>
      </c>
      <c r="Z1652" t="s">
        <v>57</v>
      </c>
    </row>
    <row r="1653" spans="1:26" x14ac:dyDescent="0.3">
      <c r="A1653" t="s">
        <v>26</v>
      </c>
      <c r="B1653" t="s">
        <v>27</v>
      </c>
      <c r="C1653" s="31">
        <v>2021</v>
      </c>
      <c r="D1653" s="31">
        <v>5</v>
      </c>
      <c r="E1653" t="s">
        <v>52</v>
      </c>
      <c r="F1653" t="s">
        <v>1503</v>
      </c>
      <c r="G1653" s="30">
        <v>44151</v>
      </c>
      <c r="H1653" s="30">
        <v>44151</v>
      </c>
      <c r="I1653" s="31">
        <v>43</v>
      </c>
      <c r="J1653" t="s">
        <v>44</v>
      </c>
      <c r="L1653" t="s">
        <v>54</v>
      </c>
      <c r="M1653" t="s">
        <v>38</v>
      </c>
      <c r="P1653" t="s">
        <v>26</v>
      </c>
      <c r="Q1653" t="s">
        <v>33</v>
      </c>
      <c r="R1653" t="s">
        <v>558</v>
      </c>
      <c r="W1653" s="32">
        <v>24054</v>
      </c>
      <c r="X1653" t="s">
        <v>1501</v>
      </c>
      <c r="Y1653" t="s">
        <v>57</v>
      </c>
      <c r="Z1653" t="s">
        <v>70</v>
      </c>
    </row>
    <row r="1654" spans="1:26" x14ac:dyDescent="0.3">
      <c r="A1654" t="s">
        <v>26</v>
      </c>
      <c r="B1654" t="s">
        <v>27</v>
      </c>
      <c r="C1654" s="31">
        <v>2021</v>
      </c>
      <c r="D1654" s="31">
        <v>5</v>
      </c>
      <c r="E1654" t="s">
        <v>52</v>
      </c>
      <c r="F1654" t="s">
        <v>1504</v>
      </c>
      <c r="G1654" s="30">
        <v>44154</v>
      </c>
      <c r="H1654" s="30">
        <v>44154</v>
      </c>
      <c r="I1654" s="31">
        <v>28</v>
      </c>
      <c r="J1654" t="s">
        <v>44</v>
      </c>
      <c r="L1654" t="s">
        <v>54</v>
      </c>
      <c r="M1654" t="s">
        <v>38</v>
      </c>
      <c r="P1654" t="s">
        <v>26</v>
      </c>
      <c r="Q1654" t="s">
        <v>33</v>
      </c>
      <c r="R1654" t="s">
        <v>558</v>
      </c>
      <c r="W1654" s="32">
        <v>-1500</v>
      </c>
      <c r="X1654" t="s">
        <v>1505</v>
      </c>
      <c r="Y1654" t="s">
        <v>57</v>
      </c>
      <c r="Z1654" t="s">
        <v>57</v>
      </c>
    </row>
    <row r="1655" spans="1:26" x14ac:dyDescent="0.3">
      <c r="A1655" t="s">
        <v>26</v>
      </c>
      <c r="B1655" t="s">
        <v>27</v>
      </c>
      <c r="C1655" s="31">
        <v>2021</v>
      </c>
      <c r="D1655" s="31">
        <v>5</v>
      </c>
      <c r="E1655" t="s">
        <v>52</v>
      </c>
      <c r="F1655" t="s">
        <v>1507</v>
      </c>
      <c r="G1655" s="30">
        <v>44154</v>
      </c>
      <c r="H1655" s="30">
        <v>44154</v>
      </c>
      <c r="I1655" s="31">
        <v>136</v>
      </c>
      <c r="J1655" t="s">
        <v>44</v>
      </c>
      <c r="L1655" t="s">
        <v>54</v>
      </c>
      <c r="M1655" t="s">
        <v>38</v>
      </c>
      <c r="P1655" t="s">
        <v>26</v>
      </c>
      <c r="Q1655" t="s">
        <v>33</v>
      </c>
      <c r="R1655" t="s">
        <v>558</v>
      </c>
      <c r="W1655" s="32">
        <v>1500</v>
      </c>
      <c r="X1655" t="s">
        <v>1505</v>
      </c>
      <c r="Y1655" t="s">
        <v>57</v>
      </c>
      <c r="Z1655" t="s">
        <v>70</v>
      </c>
    </row>
    <row r="1656" spans="1:26" x14ac:dyDescent="0.3">
      <c r="A1656" t="s">
        <v>26</v>
      </c>
      <c r="B1656" t="s">
        <v>27</v>
      </c>
      <c r="C1656" s="31">
        <v>2018</v>
      </c>
      <c r="D1656" s="31">
        <v>7</v>
      </c>
      <c r="E1656" t="s">
        <v>39</v>
      </c>
      <c r="F1656" t="s">
        <v>458</v>
      </c>
      <c r="G1656" s="30">
        <v>43130</v>
      </c>
      <c r="H1656" s="30">
        <v>43137</v>
      </c>
      <c r="I1656" s="31">
        <v>7</v>
      </c>
      <c r="J1656" t="s">
        <v>44</v>
      </c>
      <c r="L1656" t="s">
        <v>459</v>
      </c>
      <c r="M1656" t="s">
        <v>32</v>
      </c>
      <c r="P1656" t="s">
        <v>26</v>
      </c>
      <c r="Q1656" t="s">
        <v>33</v>
      </c>
      <c r="W1656" s="32">
        <v>-9752.9699999999993</v>
      </c>
      <c r="Y1656" t="s">
        <v>460</v>
      </c>
      <c r="Z1656" t="s">
        <v>461</v>
      </c>
    </row>
    <row r="1657" spans="1:26" x14ac:dyDescent="0.3">
      <c r="A1657" t="s">
        <v>26</v>
      </c>
      <c r="B1657" t="s">
        <v>27</v>
      </c>
      <c r="C1657" s="31">
        <v>2018</v>
      </c>
      <c r="D1657" s="31">
        <v>8</v>
      </c>
      <c r="E1657" t="s">
        <v>39</v>
      </c>
      <c r="F1657" t="s">
        <v>481</v>
      </c>
      <c r="G1657" s="30">
        <v>43144</v>
      </c>
      <c r="H1657" s="30">
        <v>43147</v>
      </c>
      <c r="I1657" s="31">
        <v>8</v>
      </c>
      <c r="J1657" t="s">
        <v>44</v>
      </c>
      <c r="L1657" t="s">
        <v>459</v>
      </c>
      <c r="M1657" t="s">
        <v>32</v>
      </c>
      <c r="P1657" t="s">
        <v>26</v>
      </c>
      <c r="Q1657" t="s">
        <v>49</v>
      </c>
      <c r="W1657" s="32">
        <v>-9241.41</v>
      </c>
      <c r="X1657" t="s">
        <v>149</v>
      </c>
      <c r="Y1657" t="s">
        <v>482</v>
      </c>
      <c r="Z1657" t="s">
        <v>150</v>
      </c>
    </row>
    <row r="1658" spans="1:26" x14ac:dyDescent="0.3">
      <c r="A1658" t="s">
        <v>26</v>
      </c>
      <c r="B1658" t="s">
        <v>27</v>
      </c>
      <c r="C1658" s="31">
        <v>2018</v>
      </c>
      <c r="D1658" s="31">
        <v>8</v>
      </c>
      <c r="E1658" t="s">
        <v>39</v>
      </c>
      <c r="F1658" t="s">
        <v>483</v>
      </c>
      <c r="G1658" s="30">
        <v>43145</v>
      </c>
      <c r="H1658" s="30">
        <v>43147</v>
      </c>
      <c r="I1658" s="31">
        <v>7</v>
      </c>
      <c r="J1658" t="s">
        <v>44</v>
      </c>
      <c r="L1658" t="s">
        <v>459</v>
      </c>
      <c r="M1658" t="s">
        <v>32</v>
      </c>
      <c r="P1658" t="s">
        <v>26</v>
      </c>
      <c r="Q1658" t="s">
        <v>33</v>
      </c>
      <c r="W1658" s="32">
        <v>9752.9699999999993</v>
      </c>
      <c r="Y1658" t="s">
        <v>460</v>
      </c>
      <c r="Z1658" t="s">
        <v>461</v>
      </c>
    </row>
    <row r="1659" spans="1:26" x14ac:dyDescent="0.3">
      <c r="A1659" t="s">
        <v>26</v>
      </c>
      <c r="B1659" t="s">
        <v>27</v>
      </c>
      <c r="C1659" s="31">
        <v>2018</v>
      </c>
      <c r="D1659" s="31">
        <v>8</v>
      </c>
      <c r="E1659" t="s">
        <v>39</v>
      </c>
      <c r="F1659" t="s">
        <v>483</v>
      </c>
      <c r="G1659" s="30">
        <v>43145</v>
      </c>
      <c r="H1659" s="30">
        <v>43147</v>
      </c>
      <c r="I1659" s="31">
        <v>14</v>
      </c>
      <c r="J1659" t="s">
        <v>44</v>
      </c>
      <c r="L1659" t="s">
        <v>459</v>
      </c>
      <c r="M1659" t="s">
        <v>32</v>
      </c>
      <c r="P1659" t="s">
        <v>26</v>
      </c>
      <c r="Q1659" t="s">
        <v>49</v>
      </c>
      <c r="W1659" s="32">
        <v>-9752.9699999999993</v>
      </c>
      <c r="Y1659" t="s">
        <v>482</v>
      </c>
      <c r="Z1659" t="s">
        <v>461</v>
      </c>
    </row>
    <row r="1660" spans="1:26" x14ac:dyDescent="0.3">
      <c r="A1660" t="s">
        <v>26</v>
      </c>
      <c r="B1660" t="s">
        <v>27</v>
      </c>
      <c r="C1660" s="31">
        <v>2018</v>
      </c>
      <c r="D1660" s="31">
        <v>11</v>
      </c>
      <c r="E1660" t="s">
        <v>39</v>
      </c>
      <c r="F1660" t="s">
        <v>557</v>
      </c>
      <c r="G1660" s="30">
        <v>43251</v>
      </c>
      <c r="H1660" s="30">
        <v>43257</v>
      </c>
      <c r="I1660" s="31">
        <v>7</v>
      </c>
      <c r="J1660" t="s">
        <v>44</v>
      </c>
      <c r="L1660" t="s">
        <v>459</v>
      </c>
      <c r="M1660" t="s">
        <v>32</v>
      </c>
      <c r="P1660" t="s">
        <v>26</v>
      </c>
      <c r="Q1660" t="s">
        <v>33</v>
      </c>
      <c r="R1660" t="s">
        <v>558</v>
      </c>
      <c r="W1660" s="32">
        <v>-7995.76</v>
      </c>
      <c r="Y1660" t="s">
        <v>460</v>
      </c>
      <c r="Z1660" t="s">
        <v>461</v>
      </c>
    </row>
    <row r="1661" spans="1:26" x14ac:dyDescent="0.3">
      <c r="A1661" t="s">
        <v>26</v>
      </c>
      <c r="B1661" t="s">
        <v>27</v>
      </c>
      <c r="C1661" s="31">
        <v>2018</v>
      </c>
      <c r="D1661" s="31">
        <v>12</v>
      </c>
      <c r="E1661" t="s">
        <v>39</v>
      </c>
      <c r="F1661" t="s">
        <v>576</v>
      </c>
      <c r="G1661" s="30">
        <v>43281</v>
      </c>
      <c r="H1661" s="30">
        <v>43297</v>
      </c>
      <c r="I1661" s="31">
        <v>25</v>
      </c>
      <c r="J1661" t="s">
        <v>44</v>
      </c>
      <c r="L1661" t="s">
        <v>459</v>
      </c>
      <c r="M1661" t="s">
        <v>32</v>
      </c>
      <c r="P1661" t="s">
        <v>26</v>
      </c>
      <c r="Q1661" t="s">
        <v>33</v>
      </c>
      <c r="R1661" t="s">
        <v>558</v>
      </c>
      <c r="W1661" s="32">
        <v>-11266.33</v>
      </c>
      <c r="Y1661" t="s">
        <v>577</v>
      </c>
      <c r="Z1661" t="s">
        <v>578</v>
      </c>
    </row>
    <row r="1662" spans="1:26" x14ac:dyDescent="0.3">
      <c r="A1662" t="s">
        <v>26</v>
      </c>
      <c r="B1662" t="s">
        <v>27</v>
      </c>
      <c r="C1662" s="31">
        <v>2018</v>
      </c>
      <c r="D1662" s="31">
        <v>12</v>
      </c>
      <c r="E1662" t="s">
        <v>39</v>
      </c>
      <c r="F1662" t="s">
        <v>576</v>
      </c>
      <c r="G1662" s="30">
        <v>43281</v>
      </c>
      <c r="H1662" s="30">
        <v>43297</v>
      </c>
      <c r="I1662" s="31">
        <v>26</v>
      </c>
      <c r="J1662" t="s">
        <v>44</v>
      </c>
      <c r="L1662" t="s">
        <v>459</v>
      </c>
      <c r="M1662" t="s">
        <v>32</v>
      </c>
      <c r="P1662" t="s">
        <v>26</v>
      </c>
      <c r="Q1662" t="s">
        <v>49</v>
      </c>
      <c r="R1662" t="s">
        <v>558</v>
      </c>
      <c r="W1662" s="32">
        <v>-133.97</v>
      </c>
      <c r="Y1662" t="s">
        <v>577</v>
      </c>
      <c r="Z1662" t="s">
        <v>578</v>
      </c>
    </row>
    <row r="1663" spans="1:26" x14ac:dyDescent="0.3">
      <c r="A1663" t="s">
        <v>26</v>
      </c>
      <c r="B1663" t="s">
        <v>27</v>
      </c>
      <c r="C1663" s="31">
        <v>2019</v>
      </c>
      <c r="D1663" s="31">
        <v>4</v>
      </c>
      <c r="E1663" t="s">
        <v>39</v>
      </c>
      <c r="F1663" t="s">
        <v>590</v>
      </c>
      <c r="G1663" s="30">
        <v>43404</v>
      </c>
      <c r="H1663" s="30">
        <v>43412</v>
      </c>
      <c r="I1663" s="31">
        <v>25</v>
      </c>
      <c r="J1663" t="s">
        <v>44</v>
      </c>
      <c r="L1663" t="s">
        <v>459</v>
      </c>
      <c r="M1663" t="s">
        <v>32</v>
      </c>
      <c r="P1663" t="s">
        <v>26</v>
      </c>
      <c r="Q1663" t="s">
        <v>33</v>
      </c>
      <c r="R1663" t="s">
        <v>558</v>
      </c>
      <c r="W1663" s="32">
        <v>-13735.29</v>
      </c>
      <c r="Y1663" t="s">
        <v>591</v>
      </c>
      <c r="Z1663" t="s">
        <v>592</v>
      </c>
    </row>
    <row r="1664" spans="1:26" x14ac:dyDescent="0.3">
      <c r="A1664" t="s">
        <v>26</v>
      </c>
      <c r="B1664" t="s">
        <v>27</v>
      </c>
      <c r="C1664" s="31">
        <v>2019</v>
      </c>
      <c r="D1664" s="31">
        <v>4</v>
      </c>
      <c r="E1664" t="s">
        <v>39</v>
      </c>
      <c r="F1664" t="s">
        <v>590</v>
      </c>
      <c r="G1664" s="30">
        <v>43404</v>
      </c>
      <c r="H1664" s="30">
        <v>43412</v>
      </c>
      <c r="I1664" s="31">
        <v>26</v>
      </c>
      <c r="J1664" t="s">
        <v>44</v>
      </c>
      <c r="L1664" t="s">
        <v>459</v>
      </c>
      <c r="M1664" t="s">
        <v>32</v>
      </c>
      <c r="P1664" t="s">
        <v>26</v>
      </c>
      <c r="Q1664" t="s">
        <v>49</v>
      </c>
      <c r="R1664" t="s">
        <v>558</v>
      </c>
      <c r="W1664" s="32">
        <v>-163.19999999999999</v>
      </c>
      <c r="Y1664" t="s">
        <v>591</v>
      </c>
      <c r="Z1664" t="s">
        <v>592</v>
      </c>
    </row>
    <row r="1665" spans="1:26" x14ac:dyDescent="0.3">
      <c r="A1665" t="s">
        <v>26</v>
      </c>
      <c r="B1665" t="s">
        <v>27</v>
      </c>
      <c r="C1665" s="31">
        <v>2019</v>
      </c>
      <c r="D1665" s="31">
        <v>7</v>
      </c>
      <c r="E1665" t="s">
        <v>39</v>
      </c>
      <c r="F1665" t="s">
        <v>600</v>
      </c>
      <c r="G1665" s="30">
        <v>43496</v>
      </c>
      <c r="H1665" s="30">
        <v>43502</v>
      </c>
      <c r="I1665" s="31">
        <v>25</v>
      </c>
      <c r="J1665" t="s">
        <v>44</v>
      </c>
      <c r="L1665" t="s">
        <v>459</v>
      </c>
      <c r="M1665" t="s">
        <v>32</v>
      </c>
      <c r="P1665" t="s">
        <v>26</v>
      </c>
      <c r="Q1665" t="s">
        <v>33</v>
      </c>
      <c r="R1665" t="s">
        <v>558</v>
      </c>
      <c r="W1665" s="32">
        <v>-11531.82</v>
      </c>
      <c r="Y1665" t="s">
        <v>601</v>
      </c>
      <c r="Z1665" t="s">
        <v>592</v>
      </c>
    </row>
    <row r="1666" spans="1:26" x14ac:dyDescent="0.3">
      <c r="A1666" t="s">
        <v>26</v>
      </c>
      <c r="B1666" t="s">
        <v>27</v>
      </c>
      <c r="C1666" s="31">
        <v>2019</v>
      </c>
      <c r="D1666" s="31">
        <v>7</v>
      </c>
      <c r="E1666" t="s">
        <v>39</v>
      </c>
      <c r="F1666" t="s">
        <v>600</v>
      </c>
      <c r="G1666" s="30">
        <v>43496</v>
      </c>
      <c r="H1666" s="30">
        <v>43502</v>
      </c>
      <c r="I1666" s="31">
        <v>26</v>
      </c>
      <c r="J1666" t="s">
        <v>44</v>
      </c>
      <c r="L1666" t="s">
        <v>459</v>
      </c>
      <c r="M1666" t="s">
        <v>32</v>
      </c>
      <c r="P1666" t="s">
        <v>26</v>
      </c>
      <c r="Q1666" t="s">
        <v>49</v>
      </c>
      <c r="R1666" t="s">
        <v>558</v>
      </c>
      <c r="W1666" s="32">
        <v>-137.01</v>
      </c>
      <c r="Y1666" t="s">
        <v>601</v>
      </c>
      <c r="Z1666" t="s">
        <v>592</v>
      </c>
    </row>
    <row r="1667" spans="1:26" x14ac:dyDescent="0.3">
      <c r="A1667" t="s">
        <v>26</v>
      </c>
      <c r="B1667" t="s">
        <v>27</v>
      </c>
      <c r="C1667" s="31">
        <v>2019</v>
      </c>
      <c r="D1667" s="31">
        <v>11</v>
      </c>
      <c r="E1667" t="s">
        <v>39</v>
      </c>
      <c r="F1667" t="s">
        <v>711</v>
      </c>
      <c r="G1667" s="30">
        <v>43602</v>
      </c>
      <c r="H1667" s="30">
        <v>43602</v>
      </c>
      <c r="I1667" s="31">
        <v>25</v>
      </c>
      <c r="J1667" t="s">
        <v>44</v>
      </c>
      <c r="L1667" t="s">
        <v>459</v>
      </c>
      <c r="M1667" t="s">
        <v>32</v>
      </c>
      <c r="P1667" t="s">
        <v>26</v>
      </c>
      <c r="Q1667" t="s">
        <v>33</v>
      </c>
      <c r="R1667" t="s">
        <v>558</v>
      </c>
      <c r="W1667" s="32">
        <v>-14421.35</v>
      </c>
      <c r="Y1667" t="s">
        <v>712</v>
      </c>
      <c r="Z1667" t="s">
        <v>713</v>
      </c>
    </row>
    <row r="1668" spans="1:26" x14ac:dyDescent="0.3">
      <c r="A1668" t="s">
        <v>26</v>
      </c>
      <c r="B1668" t="s">
        <v>27</v>
      </c>
      <c r="C1668" s="31">
        <v>2019</v>
      </c>
      <c r="D1668" s="31">
        <v>11</v>
      </c>
      <c r="E1668" t="s">
        <v>39</v>
      </c>
      <c r="F1668" t="s">
        <v>711</v>
      </c>
      <c r="G1668" s="30">
        <v>43602</v>
      </c>
      <c r="H1668" s="30">
        <v>43602</v>
      </c>
      <c r="I1668" s="31">
        <v>26</v>
      </c>
      <c r="J1668" t="s">
        <v>44</v>
      </c>
      <c r="L1668" t="s">
        <v>459</v>
      </c>
      <c r="M1668" t="s">
        <v>32</v>
      </c>
      <c r="P1668" t="s">
        <v>26</v>
      </c>
      <c r="Q1668" t="s">
        <v>49</v>
      </c>
      <c r="R1668" t="s">
        <v>558</v>
      </c>
      <c r="W1668" s="32">
        <v>-173.24</v>
      </c>
      <c r="Y1668" t="s">
        <v>712</v>
      </c>
      <c r="Z1668" t="s">
        <v>713</v>
      </c>
    </row>
    <row r="1669" spans="1:26" x14ac:dyDescent="0.3">
      <c r="A1669" t="s">
        <v>26</v>
      </c>
      <c r="B1669" t="s">
        <v>27</v>
      </c>
      <c r="C1669" s="31">
        <v>2019</v>
      </c>
      <c r="D1669" s="31">
        <v>12</v>
      </c>
      <c r="E1669" t="s">
        <v>39</v>
      </c>
      <c r="F1669" t="s">
        <v>789</v>
      </c>
      <c r="G1669" s="30">
        <v>43646</v>
      </c>
      <c r="H1669" s="30">
        <v>43663</v>
      </c>
      <c r="I1669" s="31">
        <v>25</v>
      </c>
      <c r="J1669" t="s">
        <v>44</v>
      </c>
      <c r="L1669" t="s">
        <v>459</v>
      </c>
      <c r="M1669" t="s">
        <v>32</v>
      </c>
      <c r="P1669" t="s">
        <v>26</v>
      </c>
      <c r="Q1669" t="s">
        <v>33</v>
      </c>
      <c r="R1669" t="s">
        <v>558</v>
      </c>
      <c r="W1669" s="32">
        <v>-14265.5</v>
      </c>
      <c r="Y1669" t="s">
        <v>790</v>
      </c>
      <c r="Z1669" t="s">
        <v>791</v>
      </c>
    </row>
    <row r="1670" spans="1:26" x14ac:dyDescent="0.3">
      <c r="A1670" t="s">
        <v>26</v>
      </c>
      <c r="B1670" t="s">
        <v>27</v>
      </c>
      <c r="C1670" s="31">
        <v>2019</v>
      </c>
      <c r="D1670" s="31">
        <v>12</v>
      </c>
      <c r="E1670" t="s">
        <v>39</v>
      </c>
      <c r="F1670" t="s">
        <v>789</v>
      </c>
      <c r="G1670" s="30">
        <v>43646</v>
      </c>
      <c r="H1670" s="30">
        <v>43663</v>
      </c>
      <c r="I1670" s="31">
        <v>26</v>
      </c>
      <c r="J1670" t="s">
        <v>44</v>
      </c>
      <c r="L1670" t="s">
        <v>459</v>
      </c>
      <c r="M1670" t="s">
        <v>32</v>
      </c>
      <c r="P1670" t="s">
        <v>26</v>
      </c>
      <c r="Q1670" t="s">
        <v>49</v>
      </c>
      <c r="R1670" t="s">
        <v>558</v>
      </c>
      <c r="W1670" s="32">
        <v>-188.23</v>
      </c>
      <c r="Y1670" t="s">
        <v>790</v>
      </c>
      <c r="Z1670" t="s">
        <v>791</v>
      </c>
    </row>
    <row r="1671" spans="1:26" x14ac:dyDescent="0.3">
      <c r="A1671" t="s">
        <v>26</v>
      </c>
      <c r="B1671" t="s">
        <v>27</v>
      </c>
      <c r="C1671" s="31">
        <v>2020</v>
      </c>
      <c r="D1671" s="31">
        <v>4</v>
      </c>
      <c r="E1671" t="s">
        <v>632</v>
      </c>
      <c r="F1671" t="s">
        <v>916</v>
      </c>
      <c r="G1671" s="30">
        <v>43768</v>
      </c>
      <c r="H1671" s="30">
        <v>43775</v>
      </c>
      <c r="I1671" s="31">
        <v>16</v>
      </c>
      <c r="J1671" t="s">
        <v>44</v>
      </c>
      <c r="L1671" t="s">
        <v>459</v>
      </c>
      <c r="M1671" t="s">
        <v>32</v>
      </c>
      <c r="P1671" t="s">
        <v>26</v>
      </c>
      <c r="Q1671" t="s">
        <v>33</v>
      </c>
      <c r="R1671" t="s">
        <v>558</v>
      </c>
      <c r="W1671" s="32">
        <v>-12933.44</v>
      </c>
      <c r="Y1671" t="s">
        <v>591</v>
      </c>
      <c r="Z1671" t="s">
        <v>917</v>
      </c>
    </row>
    <row r="1672" spans="1:26" x14ac:dyDescent="0.3">
      <c r="A1672" t="s">
        <v>26</v>
      </c>
      <c r="B1672" t="s">
        <v>27</v>
      </c>
      <c r="C1672" s="31">
        <v>2020</v>
      </c>
      <c r="D1672" s="31">
        <v>4</v>
      </c>
      <c r="E1672" t="s">
        <v>632</v>
      </c>
      <c r="F1672" t="s">
        <v>916</v>
      </c>
      <c r="G1672" s="30">
        <v>43768</v>
      </c>
      <c r="H1672" s="30">
        <v>43775</v>
      </c>
      <c r="I1672" s="31">
        <v>17</v>
      </c>
      <c r="J1672" t="s">
        <v>44</v>
      </c>
      <c r="L1672" t="s">
        <v>459</v>
      </c>
      <c r="M1672" t="s">
        <v>32</v>
      </c>
      <c r="P1672" t="s">
        <v>26</v>
      </c>
      <c r="Q1672" t="s">
        <v>49</v>
      </c>
      <c r="R1672" t="s">
        <v>558</v>
      </c>
      <c r="W1672" s="32">
        <v>-192.64</v>
      </c>
      <c r="Y1672" t="s">
        <v>591</v>
      </c>
      <c r="Z1672" t="s">
        <v>917</v>
      </c>
    </row>
    <row r="1673" spans="1:26" x14ac:dyDescent="0.3">
      <c r="A1673" t="s">
        <v>26</v>
      </c>
      <c r="B1673" t="s">
        <v>27</v>
      </c>
      <c r="C1673" s="31">
        <v>2020</v>
      </c>
      <c r="D1673" s="31">
        <v>7</v>
      </c>
      <c r="E1673" t="s">
        <v>39</v>
      </c>
      <c r="F1673" t="s">
        <v>1055</v>
      </c>
      <c r="G1673" s="30">
        <v>43861</v>
      </c>
      <c r="H1673" s="30">
        <v>43867</v>
      </c>
      <c r="I1673" s="31">
        <v>16</v>
      </c>
      <c r="J1673" t="s">
        <v>44</v>
      </c>
      <c r="L1673" t="s">
        <v>459</v>
      </c>
      <c r="M1673" t="s">
        <v>32</v>
      </c>
      <c r="P1673" t="s">
        <v>26</v>
      </c>
      <c r="Q1673" t="s">
        <v>33</v>
      </c>
      <c r="R1673" t="s">
        <v>558</v>
      </c>
      <c r="W1673" s="32">
        <v>-9260.19</v>
      </c>
      <c r="Y1673" t="s">
        <v>601</v>
      </c>
      <c r="Z1673" t="s">
        <v>1056</v>
      </c>
    </row>
    <row r="1674" spans="1:26" x14ac:dyDescent="0.3">
      <c r="A1674" t="s">
        <v>26</v>
      </c>
      <c r="B1674" t="s">
        <v>27</v>
      </c>
      <c r="C1674" s="31">
        <v>2020</v>
      </c>
      <c r="D1674" s="31">
        <v>7</v>
      </c>
      <c r="E1674" t="s">
        <v>39</v>
      </c>
      <c r="F1674" t="s">
        <v>1055</v>
      </c>
      <c r="G1674" s="30">
        <v>43861</v>
      </c>
      <c r="H1674" s="30">
        <v>43867</v>
      </c>
      <c r="I1674" s="31">
        <v>17</v>
      </c>
      <c r="J1674" t="s">
        <v>44</v>
      </c>
      <c r="L1674" t="s">
        <v>459</v>
      </c>
      <c r="M1674" t="s">
        <v>32</v>
      </c>
      <c r="P1674" t="s">
        <v>26</v>
      </c>
      <c r="Q1674" t="s">
        <v>49</v>
      </c>
      <c r="R1674" t="s">
        <v>558</v>
      </c>
      <c r="W1674" s="32">
        <v>-170.63</v>
      </c>
      <c r="Y1674" t="s">
        <v>601</v>
      </c>
      <c r="Z1674" t="s">
        <v>1056</v>
      </c>
    </row>
    <row r="1675" spans="1:26" x14ac:dyDescent="0.3">
      <c r="A1675" t="s">
        <v>26</v>
      </c>
      <c r="B1675" t="s">
        <v>27</v>
      </c>
      <c r="C1675" s="31">
        <v>2020</v>
      </c>
      <c r="D1675" s="31">
        <v>10</v>
      </c>
      <c r="E1675" t="s">
        <v>39</v>
      </c>
      <c r="F1675" t="s">
        <v>1201</v>
      </c>
      <c r="G1675" s="30">
        <v>43951</v>
      </c>
      <c r="H1675" s="30">
        <v>43958</v>
      </c>
      <c r="I1675" s="31">
        <v>16</v>
      </c>
      <c r="J1675" t="s">
        <v>44</v>
      </c>
      <c r="L1675" t="s">
        <v>459</v>
      </c>
      <c r="M1675" t="s">
        <v>32</v>
      </c>
      <c r="P1675" t="s">
        <v>26</v>
      </c>
      <c r="Q1675" t="s">
        <v>33</v>
      </c>
      <c r="R1675" t="s">
        <v>558</v>
      </c>
      <c r="W1675" s="32">
        <v>-4601.46</v>
      </c>
      <c r="Y1675" t="s">
        <v>712</v>
      </c>
      <c r="Z1675" t="s">
        <v>1202</v>
      </c>
    </row>
    <row r="1676" spans="1:26" x14ac:dyDescent="0.3">
      <c r="A1676" t="s">
        <v>26</v>
      </c>
      <c r="B1676" t="s">
        <v>27</v>
      </c>
      <c r="C1676" s="31">
        <v>2020</v>
      </c>
      <c r="D1676" s="31">
        <v>10</v>
      </c>
      <c r="E1676" t="s">
        <v>39</v>
      </c>
      <c r="F1676" t="s">
        <v>1201</v>
      </c>
      <c r="G1676" s="30">
        <v>43951</v>
      </c>
      <c r="H1676" s="30">
        <v>43958</v>
      </c>
      <c r="I1676" s="31">
        <v>17</v>
      </c>
      <c r="J1676" t="s">
        <v>44</v>
      </c>
      <c r="L1676" t="s">
        <v>459</v>
      </c>
      <c r="M1676" t="s">
        <v>32</v>
      </c>
      <c r="P1676" t="s">
        <v>26</v>
      </c>
      <c r="Q1676" t="s">
        <v>49</v>
      </c>
      <c r="R1676" t="s">
        <v>558</v>
      </c>
      <c r="W1676" s="32">
        <v>-105.93</v>
      </c>
      <c r="Y1676" t="s">
        <v>712</v>
      </c>
      <c r="Z1676" t="s">
        <v>1202</v>
      </c>
    </row>
    <row r="1677" spans="1:26" x14ac:dyDescent="0.3">
      <c r="A1677" t="s">
        <v>26</v>
      </c>
      <c r="B1677" t="s">
        <v>27</v>
      </c>
      <c r="C1677" s="31">
        <v>2020</v>
      </c>
      <c r="D1677" s="31">
        <v>12</v>
      </c>
      <c r="E1677" t="s">
        <v>632</v>
      </c>
      <c r="F1677" t="s">
        <v>1325</v>
      </c>
      <c r="G1677" s="30">
        <v>44012</v>
      </c>
      <c r="H1677" s="30">
        <v>44027</v>
      </c>
      <c r="I1677" s="31">
        <v>14</v>
      </c>
      <c r="J1677" t="s">
        <v>44</v>
      </c>
      <c r="L1677" t="s">
        <v>459</v>
      </c>
      <c r="M1677" t="s">
        <v>32</v>
      </c>
      <c r="P1677" t="s">
        <v>26</v>
      </c>
      <c r="Q1677" t="s">
        <v>33</v>
      </c>
      <c r="R1677" t="s">
        <v>558</v>
      </c>
      <c r="W1677" s="32">
        <v>-2099.06</v>
      </c>
      <c r="Y1677" t="s">
        <v>790</v>
      </c>
      <c r="Z1677" t="s">
        <v>1326</v>
      </c>
    </row>
    <row r="1678" spans="1:26" x14ac:dyDescent="0.3">
      <c r="A1678" t="s">
        <v>26</v>
      </c>
      <c r="B1678" t="s">
        <v>27</v>
      </c>
      <c r="C1678" s="31">
        <v>2020</v>
      </c>
      <c r="D1678" s="31">
        <v>12</v>
      </c>
      <c r="E1678" t="s">
        <v>632</v>
      </c>
      <c r="F1678" t="s">
        <v>1325</v>
      </c>
      <c r="G1678" s="30">
        <v>44012</v>
      </c>
      <c r="H1678" s="30">
        <v>44027</v>
      </c>
      <c r="I1678" s="31">
        <v>15</v>
      </c>
      <c r="J1678" t="s">
        <v>44</v>
      </c>
      <c r="L1678" t="s">
        <v>459</v>
      </c>
      <c r="M1678" t="s">
        <v>32</v>
      </c>
      <c r="P1678" t="s">
        <v>26</v>
      </c>
      <c r="Q1678" t="s">
        <v>49</v>
      </c>
      <c r="R1678" t="s">
        <v>558</v>
      </c>
      <c r="W1678" s="32">
        <v>-72.430000000000007</v>
      </c>
      <c r="Y1678" t="s">
        <v>790</v>
      </c>
      <c r="Z1678" t="s">
        <v>1326</v>
      </c>
    </row>
    <row r="1679" spans="1:26" x14ac:dyDescent="0.3">
      <c r="A1679" t="s">
        <v>26</v>
      </c>
      <c r="B1679" t="s">
        <v>27</v>
      </c>
      <c r="C1679" s="31">
        <v>2021</v>
      </c>
      <c r="D1679" s="31">
        <v>9</v>
      </c>
      <c r="E1679" t="s">
        <v>39</v>
      </c>
      <c r="F1679" t="s">
        <v>1533</v>
      </c>
      <c r="G1679" s="30">
        <v>44259</v>
      </c>
      <c r="H1679" s="30">
        <v>44263</v>
      </c>
      <c r="I1679" s="31">
        <v>9</v>
      </c>
      <c r="J1679" t="s">
        <v>44</v>
      </c>
      <c r="L1679" t="s">
        <v>459</v>
      </c>
      <c r="M1679" t="s">
        <v>32</v>
      </c>
      <c r="P1679" t="s">
        <v>26</v>
      </c>
      <c r="Q1679" t="s">
        <v>33</v>
      </c>
      <c r="R1679" t="s">
        <v>558</v>
      </c>
      <c r="W1679" s="32">
        <v>-655.56</v>
      </c>
      <c r="Y1679" t="s">
        <v>591</v>
      </c>
      <c r="Z1679" t="s">
        <v>1534</v>
      </c>
    </row>
    <row r="1680" spans="1:26" x14ac:dyDescent="0.3">
      <c r="A1680" t="s">
        <v>26</v>
      </c>
      <c r="B1680" t="s">
        <v>27</v>
      </c>
      <c r="C1680" s="31">
        <v>2019</v>
      </c>
      <c r="D1680" s="31">
        <v>10</v>
      </c>
      <c r="E1680" t="s">
        <v>39</v>
      </c>
      <c r="F1680" t="s">
        <v>662</v>
      </c>
      <c r="G1680" s="30">
        <v>43585</v>
      </c>
      <c r="H1680" s="30">
        <v>43592</v>
      </c>
      <c r="I1680" s="31">
        <v>2</v>
      </c>
      <c r="J1680" t="s">
        <v>44</v>
      </c>
      <c r="L1680" t="s">
        <v>665</v>
      </c>
      <c r="M1680" t="s">
        <v>582</v>
      </c>
      <c r="P1680" t="s">
        <v>26</v>
      </c>
      <c r="Q1680" t="s">
        <v>33</v>
      </c>
      <c r="R1680" t="s">
        <v>558</v>
      </c>
      <c r="W1680" s="32">
        <v>-659.99</v>
      </c>
      <c r="Y1680" t="s">
        <v>666</v>
      </c>
      <c r="Z1680" t="s">
        <v>664</v>
      </c>
    </row>
    <row r="1681" spans="1:26" x14ac:dyDescent="0.3">
      <c r="A1681" t="s">
        <v>26</v>
      </c>
      <c r="B1681" t="s">
        <v>27</v>
      </c>
      <c r="C1681" s="31">
        <v>2019</v>
      </c>
      <c r="D1681" s="31">
        <v>10</v>
      </c>
      <c r="E1681" t="s">
        <v>632</v>
      </c>
      <c r="F1681" t="s">
        <v>669</v>
      </c>
      <c r="G1681" s="30">
        <v>43585</v>
      </c>
      <c r="H1681" s="30">
        <v>43592</v>
      </c>
      <c r="I1681" s="31">
        <v>3</v>
      </c>
      <c r="J1681" t="s">
        <v>675</v>
      </c>
      <c r="L1681" t="s">
        <v>665</v>
      </c>
      <c r="M1681" t="s">
        <v>597</v>
      </c>
      <c r="P1681" t="s">
        <v>26</v>
      </c>
      <c r="Q1681" t="s">
        <v>33</v>
      </c>
      <c r="R1681" t="s">
        <v>558</v>
      </c>
      <c r="W1681" s="32">
        <v>-659.99</v>
      </c>
      <c r="Y1681" t="s">
        <v>666</v>
      </c>
      <c r="Z1681" t="s">
        <v>672</v>
      </c>
    </row>
    <row r="1682" spans="1:26" x14ac:dyDescent="0.3">
      <c r="A1682" t="s">
        <v>26</v>
      </c>
      <c r="B1682" t="s">
        <v>27</v>
      </c>
      <c r="C1682" s="31">
        <v>2020</v>
      </c>
      <c r="D1682" s="31">
        <v>1</v>
      </c>
      <c r="E1682" t="s">
        <v>39</v>
      </c>
      <c r="F1682" t="s">
        <v>828</v>
      </c>
      <c r="G1682" s="30">
        <v>43677</v>
      </c>
      <c r="H1682" s="30">
        <v>43683</v>
      </c>
      <c r="I1682" s="31">
        <v>14</v>
      </c>
      <c r="J1682" t="s">
        <v>44</v>
      </c>
      <c r="L1682" t="s">
        <v>665</v>
      </c>
      <c r="M1682" t="s">
        <v>582</v>
      </c>
      <c r="P1682" t="s">
        <v>26</v>
      </c>
      <c r="Q1682" t="s">
        <v>33</v>
      </c>
      <c r="R1682" t="s">
        <v>558</v>
      </c>
      <c r="W1682" s="32">
        <v>-10800.86</v>
      </c>
      <c r="Y1682" t="s">
        <v>829</v>
      </c>
      <c r="Z1682" t="s">
        <v>830</v>
      </c>
    </row>
    <row r="1683" spans="1:26" x14ac:dyDescent="0.3">
      <c r="A1683" t="s">
        <v>26</v>
      </c>
      <c r="B1683" t="s">
        <v>27</v>
      </c>
      <c r="C1683" s="31">
        <v>2020</v>
      </c>
      <c r="D1683" s="31">
        <v>1</v>
      </c>
      <c r="E1683" t="s">
        <v>39</v>
      </c>
      <c r="F1683" t="s">
        <v>831</v>
      </c>
      <c r="G1683" s="30">
        <v>43677</v>
      </c>
      <c r="H1683" s="30">
        <v>43683</v>
      </c>
      <c r="I1683" s="31">
        <v>3</v>
      </c>
      <c r="J1683" t="s">
        <v>675</v>
      </c>
      <c r="L1683" t="s">
        <v>665</v>
      </c>
      <c r="M1683" t="s">
        <v>832</v>
      </c>
      <c r="P1683" t="s">
        <v>26</v>
      </c>
      <c r="Q1683" t="s">
        <v>33</v>
      </c>
      <c r="R1683" t="s">
        <v>558</v>
      </c>
      <c r="W1683" s="32">
        <v>-10800.86</v>
      </c>
      <c r="Y1683" t="s">
        <v>833</v>
      </c>
      <c r="Z1683" t="s">
        <v>834</v>
      </c>
    </row>
    <row r="1684" spans="1:26" x14ac:dyDescent="0.3">
      <c r="A1684" t="s">
        <v>26</v>
      </c>
      <c r="B1684" t="s">
        <v>27</v>
      </c>
      <c r="C1684" s="31">
        <v>2020</v>
      </c>
      <c r="D1684" s="31">
        <v>2</v>
      </c>
      <c r="E1684" t="s">
        <v>39</v>
      </c>
      <c r="F1684" t="s">
        <v>851</v>
      </c>
      <c r="G1684" s="30">
        <v>43708</v>
      </c>
      <c r="H1684" s="30">
        <v>43714</v>
      </c>
      <c r="I1684" s="31">
        <v>3</v>
      </c>
      <c r="J1684" t="s">
        <v>675</v>
      </c>
      <c r="L1684" t="s">
        <v>665</v>
      </c>
      <c r="M1684" t="s">
        <v>832</v>
      </c>
      <c r="O1684" t="s">
        <v>606</v>
      </c>
      <c r="P1684" t="s">
        <v>26</v>
      </c>
      <c r="Q1684" t="s">
        <v>33</v>
      </c>
      <c r="R1684" t="s">
        <v>558</v>
      </c>
      <c r="W1684" s="32">
        <v>-1523.32</v>
      </c>
      <c r="Y1684" t="s">
        <v>852</v>
      </c>
      <c r="Z1684" t="s">
        <v>852</v>
      </c>
    </row>
    <row r="1685" spans="1:26" x14ac:dyDescent="0.3">
      <c r="A1685" t="s">
        <v>26</v>
      </c>
      <c r="B1685" t="s">
        <v>27</v>
      </c>
      <c r="C1685" s="31">
        <v>2020</v>
      </c>
      <c r="D1685" s="31">
        <v>2</v>
      </c>
      <c r="E1685" t="s">
        <v>39</v>
      </c>
      <c r="F1685" t="s">
        <v>853</v>
      </c>
      <c r="G1685" s="30">
        <v>43708</v>
      </c>
      <c r="H1685" s="30">
        <v>43714</v>
      </c>
      <c r="I1685" s="31">
        <v>2</v>
      </c>
      <c r="J1685" t="s">
        <v>44</v>
      </c>
      <c r="L1685" t="s">
        <v>665</v>
      </c>
      <c r="M1685" t="s">
        <v>582</v>
      </c>
      <c r="P1685" t="s">
        <v>26</v>
      </c>
      <c r="Q1685" t="s">
        <v>33</v>
      </c>
      <c r="R1685" t="s">
        <v>558</v>
      </c>
      <c r="W1685" s="32">
        <v>-1523.32</v>
      </c>
      <c r="Y1685" t="s">
        <v>854</v>
      </c>
      <c r="Z1685" t="s">
        <v>855</v>
      </c>
    </row>
    <row r="1686" spans="1:26" x14ac:dyDescent="0.3">
      <c r="A1686" t="s">
        <v>26</v>
      </c>
      <c r="B1686" t="s">
        <v>27</v>
      </c>
      <c r="C1686" s="31">
        <v>2020</v>
      </c>
      <c r="D1686" s="31">
        <v>4</v>
      </c>
      <c r="E1686" t="s">
        <v>632</v>
      </c>
      <c r="F1686" t="s">
        <v>874</v>
      </c>
      <c r="G1686" s="30">
        <v>43748</v>
      </c>
      <c r="H1686" s="30">
        <v>43774</v>
      </c>
      <c r="I1686" s="31">
        <v>3</v>
      </c>
      <c r="J1686" t="s">
        <v>675</v>
      </c>
      <c r="L1686" t="s">
        <v>665</v>
      </c>
      <c r="M1686" t="s">
        <v>832</v>
      </c>
      <c r="P1686" t="s">
        <v>26</v>
      </c>
      <c r="Q1686" t="s">
        <v>33</v>
      </c>
      <c r="R1686" t="s">
        <v>558</v>
      </c>
      <c r="W1686" s="32">
        <v>-579.66</v>
      </c>
      <c r="Y1686" t="s">
        <v>875</v>
      </c>
      <c r="Z1686" t="s">
        <v>876</v>
      </c>
    </row>
    <row r="1687" spans="1:26" x14ac:dyDescent="0.3">
      <c r="A1687" t="s">
        <v>26</v>
      </c>
      <c r="B1687" t="s">
        <v>27</v>
      </c>
      <c r="C1687" s="31">
        <v>2020</v>
      </c>
      <c r="D1687" s="31">
        <v>4</v>
      </c>
      <c r="E1687" t="s">
        <v>39</v>
      </c>
      <c r="F1687" t="s">
        <v>877</v>
      </c>
      <c r="G1687" s="30">
        <v>43748</v>
      </c>
      <c r="H1687" s="30">
        <v>43774</v>
      </c>
      <c r="I1687" s="31">
        <v>2</v>
      </c>
      <c r="J1687" t="s">
        <v>44</v>
      </c>
      <c r="L1687" t="s">
        <v>665</v>
      </c>
      <c r="M1687" t="s">
        <v>582</v>
      </c>
      <c r="P1687" t="s">
        <v>26</v>
      </c>
      <c r="Q1687" t="s">
        <v>33</v>
      </c>
      <c r="R1687" t="s">
        <v>558</v>
      </c>
      <c r="W1687" s="32">
        <v>-579.66</v>
      </c>
      <c r="Y1687" t="s">
        <v>854</v>
      </c>
      <c r="Z1687" t="s">
        <v>878</v>
      </c>
    </row>
    <row r="1688" spans="1:26" x14ac:dyDescent="0.3">
      <c r="A1688" t="s">
        <v>26</v>
      </c>
      <c r="B1688" t="s">
        <v>27</v>
      </c>
      <c r="C1688" s="31">
        <v>2020</v>
      </c>
      <c r="D1688" s="31">
        <v>5</v>
      </c>
      <c r="E1688" t="s">
        <v>632</v>
      </c>
      <c r="F1688" t="s">
        <v>946</v>
      </c>
      <c r="G1688" s="30">
        <v>43784</v>
      </c>
      <c r="H1688" s="30">
        <v>43791</v>
      </c>
      <c r="I1688" s="31">
        <v>3</v>
      </c>
      <c r="J1688" t="s">
        <v>675</v>
      </c>
      <c r="L1688" t="s">
        <v>665</v>
      </c>
      <c r="M1688" t="s">
        <v>832</v>
      </c>
      <c r="P1688" t="s">
        <v>26</v>
      </c>
      <c r="Q1688" t="s">
        <v>33</v>
      </c>
      <c r="R1688" t="s">
        <v>558</v>
      </c>
      <c r="W1688" s="32">
        <v>-1290.47</v>
      </c>
      <c r="Y1688" t="s">
        <v>947</v>
      </c>
      <c r="Z1688" t="s">
        <v>948</v>
      </c>
    </row>
    <row r="1689" spans="1:26" x14ac:dyDescent="0.3">
      <c r="A1689" t="s">
        <v>26</v>
      </c>
      <c r="B1689" t="s">
        <v>27</v>
      </c>
      <c r="C1689" s="31">
        <v>2020</v>
      </c>
      <c r="D1689" s="31">
        <v>5</v>
      </c>
      <c r="E1689" t="s">
        <v>39</v>
      </c>
      <c r="F1689" t="s">
        <v>949</v>
      </c>
      <c r="G1689" s="30">
        <v>43784</v>
      </c>
      <c r="H1689" s="30">
        <v>43790</v>
      </c>
      <c r="I1689" s="31">
        <v>2</v>
      </c>
      <c r="J1689" t="s">
        <v>44</v>
      </c>
      <c r="L1689" t="s">
        <v>665</v>
      </c>
      <c r="M1689" t="s">
        <v>582</v>
      </c>
      <c r="P1689" t="s">
        <v>26</v>
      </c>
      <c r="Q1689" t="s">
        <v>33</v>
      </c>
      <c r="R1689" t="s">
        <v>558</v>
      </c>
      <c r="W1689" s="32">
        <v>-1290.47</v>
      </c>
      <c r="Y1689" t="s">
        <v>854</v>
      </c>
      <c r="Z1689" t="s">
        <v>950</v>
      </c>
    </row>
    <row r="1690" spans="1:26" x14ac:dyDescent="0.3">
      <c r="A1690" t="s">
        <v>26</v>
      </c>
      <c r="B1690" t="s">
        <v>27</v>
      </c>
      <c r="C1690" s="31">
        <v>2020</v>
      </c>
      <c r="D1690" s="31">
        <v>6</v>
      </c>
      <c r="E1690" t="s">
        <v>632</v>
      </c>
      <c r="F1690" t="s">
        <v>978</v>
      </c>
      <c r="G1690" s="30">
        <v>43811</v>
      </c>
      <c r="H1690" s="30">
        <v>43811</v>
      </c>
      <c r="I1690" s="31">
        <v>3</v>
      </c>
      <c r="J1690" t="s">
        <v>675</v>
      </c>
      <c r="L1690" t="s">
        <v>665</v>
      </c>
      <c r="M1690" t="s">
        <v>832</v>
      </c>
      <c r="P1690" t="s">
        <v>26</v>
      </c>
      <c r="Q1690" t="s">
        <v>33</v>
      </c>
      <c r="R1690" t="s">
        <v>558</v>
      </c>
      <c r="W1690" s="32">
        <v>-3227.56</v>
      </c>
      <c r="Y1690" t="s">
        <v>979</v>
      </c>
      <c r="Z1690" t="s">
        <v>980</v>
      </c>
    </row>
    <row r="1691" spans="1:26" x14ac:dyDescent="0.3">
      <c r="A1691" t="s">
        <v>26</v>
      </c>
      <c r="B1691" t="s">
        <v>27</v>
      </c>
      <c r="C1691" s="31">
        <v>2020</v>
      </c>
      <c r="D1691" s="31">
        <v>6</v>
      </c>
      <c r="E1691" t="s">
        <v>632</v>
      </c>
      <c r="F1691" t="s">
        <v>978</v>
      </c>
      <c r="G1691" s="30">
        <v>43811</v>
      </c>
      <c r="H1691" s="30">
        <v>43811</v>
      </c>
      <c r="I1691" s="31">
        <v>7</v>
      </c>
      <c r="J1691" t="s">
        <v>675</v>
      </c>
      <c r="L1691" t="s">
        <v>665</v>
      </c>
      <c r="M1691" t="s">
        <v>832</v>
      </c>
      <c r="P1691" t="s">
        <v>26</v>
      </c>
      <c r="Q1691" t="s">
        <v>720</v>
      </c>
      <c r="R1691" t="s">
        <v>558</v>
      </c>
      <c r="W1691" s="32">
        <v>-275.57</v>
      </c>
      <c r="Y1691" t="s">
        <v>979</v>
      </c>
      <c r="Z1691" t="s">
        <v>980</v>
      </c>
    </row>
    <row r="1692" spans="1:26" x14ac:dyDescent="0.3">
      <c r="A1692" t="s">
        <v>26</v>
      </c>
      <c r="B1692" t="s">
        <v>27</v>
      </c>
      <c r="C1692" s="31">
        <v>2020</v>
      </c>
      <c r="D1692" s="31">
        <v>6</v>
      </c>
      <c r="E1692" t="s">
        <v>632</v>
      </c>
      <c r="F1692" t="s">
        <v>981</v>
      </c>
      <c r="G1692" s="30">
        <v>43811</v>
      </c>
      <c r="H1692" s="30">
        <v>43811</v>
      </c>
      <c r="I1692" s="31">
        <v>2</v>
      </c>
      <c r="J1692" t="s">
        <v>44</v>
      </c>
      <c r="L1692" t="s">
        <v>665</v>
      </c>
      <c r="M1692" t="s">
        <v>582</v>
      </c>
      <c r="P1692" t="s">
        <v>26</v>
      </c>
      <c r="Q1692" t="s">
        <v>33</v>
      </c>
      <c r="R1692" t="s">
        <v>558</v>
      </c>
      <c r="W1692" s="32">
        <v>-3227.56</v>
      </c>
      <c r="Y1692" t="s">
        <v>854</v>
      </c>
      <c r="Z1692" t="s">
        <v>982</v>
      </c>
    </row>
    <row r="1693" spans="1:26" x14ac:dyDescent="0.3">
      <c r="A1693" t="s">
        <v>26</v>
      </c>
      <c r="B1693" t="s">
        <v>27</v>
      </c>
      <c r="C1693" s="31">
        <v>2020</v>
      </c>
      <c r="D1693" s="31">
        <v>6</v>
      </c>
      <c r="E1693" t="s">
        <v>632</v>
      </c>
      <c r="F1693" t="s">
        <v>981</v>
      </c>
      <c r="G1693" s="30">
        <v>43811</v>
      </c>
      <c r="H1693" s="30">
        <v>43811</v>
      </c>
      <c r="I1693" s="31">
        <v>5</v>
      </c>
      <c r="J1693" t="s">
        <v>44</v>
      </c>
      <c r="L1693" t="s">
        <v>665</v>
      </c>
      <c r="M1693" t="s">
        <v>582</v>
      </c>
      <c r="P1693" t="s">
        <v>26</v>
      </c>
      <c r="Q1693" t="s">
        <v>720</v>
      </c>
      <c r="R1693" t="s">
        <v>558</v>
      </c>
      <c r="W1693" s="32">
        <v>-275.57</v>
      </c>
      <c r="Y1693" t="s">
        <v>854</v>
      </c>
      <c r="Z1693" t="s">
        <v>982</v>
      </c>
    </row>
    <row r="1694" spans="1:26" x14ac:dyDescent="0.3">
      <c r="A1694" t="s">
        <v>26</v>
      </c>
      <c r="B1694" t="s">
        <v>27</v>
      </c>
      <c r="C1694" s="31">
        <v>2020</v>
      </c>
      <c r="D1694" s="31">
        <v>7</v>
      </c>
      <c r="E1694" t="s">
        <v>632</v>
      </c>
      <c r="F1694" t="s">
        <v>1024</v>
      </c>
      <c r="G1694" s="30">
        <v>43846</v>
      </c>
      <c r="H1694" s="30">
        <v>43846</v>
      </c>
      <c r="I1694" s="31">
        <v>3</v>
      </c>
      <c r="J1694" t="s">
        <v>675</v>
      </c>
      <c r="L1694" t="s">
        <v>665</v>
      </c>
      <c r="M1694" t="s">
        <v>1025</v>
      </c>
      <c r="P1694" t="s">
        <v>26</v>
      </c>
      <c r="Q1694" t="s">
        <v>33</v>
      </c>
      <c r="R1694" t="s">
        <v>558</v>
      </c>
      <c r="W1694" s="32">
        <v>-2601.4499999999998</v>
      </c>
      <c r="Y1694" t="s">
        <v>1026</v>
      </c>
      <c r="Z1694" t="s">
        <v>1027</v>
      </c>
    </row>
    <row r="1695" spans="1:26" x14ac:dyDescent="0.3">
      <c r="A1695" t="s">
        <v>26</v>
      </c>
      <c r="B1695" t="s">
        <v>27</v>
      </c>
      <c r="C1695" s="31">
        <v>2020</v>
      </c>
      <c r="D1695" s="31">
        <v>7</v>
      </c>
      <c r="E1695" t="s">
        <v>632</v>
      </c>
      <c r="F1695" t="s">
        <v>1028</v>
      </c>
      <c r="G1695" s="30">
        <v>43846</v>
      </c>
      <c r="H1695" s="30">
        <v>43846</v>
      </c>
      <c r="I1695" s="31">
        <v>2</v>
      </c>
      <c r="J1695" t="s">
        <v>44</v>
      </c>
      <c r="L1695" t="s">
        <v>665</v>
      </c>
      <c r="M1695" t="s">
        <v>582</v>
      </c>
      <c r="P1695" t="s">
        <v>26</v>
      </c>
      <c r="Q1695" t="s">
        <v>33</v>
      </c>
      <c r="R1695" t="s">
        <v>558</v>
      </c>
      <c r="W1695" s="32">
        <v>-2601.4499999999998</v>
      </c>
      <c r="Y1695" t="s">
        <v>854</v>
      </c>
      <c r="Z1695" t="s">
        <v>1029</v>
      </c>
    </row>
    <row r="1696" spans="1:26" x14ac:dyDescent="0.3">
      <c r="A1696" t="s">
        <v>26</v>
      </c>
      <c r="B1696" t="s">
        <v>27</v>
      </c>
      <c r="C1696" s="31">
        <v>2020</v>
      </c>
      <c r="D1696" s="31">
        <v>8</v>
      </c>
      <c r="E1696" t="s">
        <v>632</v>
      </c>
      <c r="F1696" t="s">
        <v>1063</v>
      </c>
      <c r="G1696" s="30">
        <v>43871</v>
      </c>
      <c r="H1696" s="30">
        <v>43879</v>
      </c>
      <c r="I1696" s="31">
        <v>3</v>
      </c>
      <c r="J1696" t="s">
        <v>675</v>
      </c>
      <c r="L1696" t="s">
        <v>665</v>
      </c>
      <c r="M1696" t="s">
        <v>1025</v>
      </c>
      <c r="P1696" t="s">
        <v>26</v>
      </c>
      <c r="Q1696" t="s">
        <v>33</v>
      </c>
      <c r="R1696" t="s">
        <v>558</v>
      </c>
      <c r="W1696" s="32">
        <v>-2596.5500000000002</v>
      </c>
      <c r="Y1696" t="s">
        <v>1064</v>
      </c>
      <c r="Z1696" t="s">
        <v>1065</v>
      </c>
    </row>
    <row r="1697" spans="1:26" x14ac:dyDescent="0.3">
      <c r="A1697" t="s">
        <v>26</v>
      </c>
      <c r="B1697" t="s">
        <v>27</v>
      </c>
      <c r="C1697" s="31">
        <v>2020</v>
      </c>
      <c r="D1697" s="31">
        <v>8</v>
      </c>
      <c r="E1697" t="s">
        <v>39</v>
      </c>
      <c r="F1697" t="s">
        <v>1066</v>
      </c>
      <c r="G1697" s="30">
        <v>43871</v>
      </c>
      <c r="H1697" s="30">
        <v>43879</v>
      </c>
      <c r="I1697" s="31">
        <v>2</v>
      </c>
      <c r="J1697" t="s">
        <v>44</v>
      </c>
      <c r="L1697" t="s">
        <v>665</v>
      </c>
      <c r="M1697" t="s">
        <v>582</v>
      </c>
      <c r="P1697" t="s">
        <v>26</v>
      </c>
      <c r="Q1697" t="s">
        <v>33</v>
      </c>
      <c r="R1697" t="s">
        <v>558</v>
      </c>
      <c r="W1697" s="32">
        <v>-2596.5500000000002</v>
      </c>
      <c r="Y1697" t="s">
        <v>854</v>
      </c>
      <c r="Z1697" t="s">
        <v>1067</v>
      </c>
    </row>
    <row r="1698" spans="1:26" x14ac:dyDescent="0.3">
      <c r="A1698" t="s">
        <v>26</v>
      </c>
      <c r="B1698" t="s">
        <v>27</v>
      </c>
      <c r="C1698" s="31">
        <v>2020</v>
      </c>
      <c r="D1698" s="31">
        <v>9</v>
      </c>
      <c r="E1698" t="s">
        <v>632</v>
      </c>
      <c r="F1698" t="s">
        <v>1127</v>
      </c>
      <c r="G1698" s="30">
        <v>43909</v>
      </c>
      <c r="H1698" s="30">
        <v>43910</v>
      </c>
      <c r="I1698" s="31">
        <v>3</v>
      </c>
      <c r="J1698" t="s">
        <v>675</v>
      </c>
      <c r="L1698" t="s">
        <v>665</v>
      </c>
      <c r="M1698" t="s">
        <v>1025</v>
      </c>
      <c r="P1698" t="s">
        <v>26</v>
      </c>
      <c r="Q1698" t="s">
        <v>33</v>
      </c>
      <c r="R1698" t="s">
        <v>558</v>
      </c>
      <c r="W1698" s="32">
        <v>-3575.52</v>
      </c>
      <c r="Y1698" t="s">
        <v>1128</v>
      </c>
      <c r="Z1698" t="s">
        <v>1129</v>
      </c>
    </row>
    <row r="1699" spans="1:26" x14ac:dyDescent="0.3">
      <c r="A1699" t="s">
        <v>26</v>
      </c>
      <c r="B1699" t="s">
        <v>27</v>
      </c>
      <c r="C1699" s="31">
        <v>2020</v>
      </c>
      <c r="D1699" s="31">
        <v>9</v>
      </c>
      <c r="E1699" t="s">
        <v>39</v>
      </c>
      <c r="F1699" t="s">
        <v>1130</v>
      </c>
      <c r="G1699" s="30">
        <v>43909</v>
      </c>
      <c r="H1699" s="30">
        <v>43910</v>
      </c>
      <c r="I1699" s="31">
        <v>2</v>
      </c>
      <c r="J1699" t="s">
        <v>44</v>
      </c>
      <c r="L1699" t="s">
        <v>665</v>
      </c>
      <c r="M1699" t="s">
        <v>582</v>
      </c>
      <c r="P1699" t="s">
        <v>26</v>
      </c>
      <c r="Q1699" t="s">
        <v>33</v>
      </c>
      <c r="R1699" t="s">
        <v>558</v>
      </c>
      <c r="W1699" s="32">
        <v>-3575.52</v>
      </c>
      <c r="Y1699" t="s">
        <v>854</v>
      </c>
      <c r="Z1699" t="s">
        <v>1131</v>
      </c>
    </row>
    <row r="1700" spans="1:26" x14ac:dyDescent="0.3">
      <c r="A1700" t="s">
        <v>26</v>
      </c>
      <c r="B1700" t="s">
        <v>27</v>
      </c>
      <c r="C1700" s="31">
        <v>2020</v>
      </c>
      <c r="D1700" s="31">
        <v>10</v>
      </c>
      <c r="E1700" t="s">
        <v>39</v>
      </c>
      <c r="F1700" t="s">
        <v>1149</v>
      </c>
      <c r="G1700" s="30">
        <v>43930</v>
      </c>
      <c r="H1700" s="30">
        <v>43930</v>
      </c>
      <c r="I1700" s="31">
        <v>5</v>
      </c>
      <c r="J1700" t="s">
        <v>44</v>
      </c>
      <c r="L1700" t="s">
        <v>665</v>
      </c>
      <c r="M1700" t="s">
        <v>582</v>
      </c>
      <c r="P1700" t="s">
        <v>26</v>
      </c>
      <c r="Q1700" t="s">
        <v>33</v>
      </c>
      <c r="R1700" t="s">
        <v>558</v>
      </c>
      <c r="W1700" s="32">
        <v>-3575.52</v>
      </c>
      <c r="Y1700" t="s">
        <v>854</v>
      </c>
      <c r="Z1700" t="s">
        <v>1150</v>
      </c>
    </row>
    <row r="1701" spans="1:26" x14ac:dyDescent="0.3">
      <c r="A1701" t="s">
        <v>26</v>
      </c>
      <c r="B1701" t="s">
        <v>27</v>
      </c>
      <c r="C1701" s="31">
        <v>2020</v>
      </c>
      <c r="D1701" s="31">
        <v>10</v>
      </c>
      <c r="E1701" t="s">
        <v>632</v>
      </c>
      <c r="F1701" t="s">
        <v>1151</v>
      </c>
      <c r="G1701" s="30">
        <v>43930</v>
      </c>
      <c r="H1701" s="30">
        <v>43930</v>
      </c>
      <c r="I1701" s="31">
        <v>3</v>
      </c>
      <c r="J1701" t="s">
        <v>675</v>
      </c>
      <c r="L1701" t="s">
        <v>665</v>
      </c>
      <c r="M1701" t="s">
        <v>1025</v>
      </c>
      <c r="P1701" t="s">
        <v>26</v>
      </c>
      <c r="Q1701" t="s">
        <v>33</v>
      </c>
      <c r="R1701" t="s">
        <v>558</v>
      </c>
      <c r="W1701" s="32">
        <v>-3575.52</v>
      </c>
      <c r="Y1701" t="s">
        <v>1152</v>
      </c>
      <c r="Z1701" t="s">
        <v>1153</v>
      </c>
    </row>
    <row r="1702" spans="1:26" x14ac:dyDescent="0.3">
      <c r="A1702" t="s">
        <v>26</v>
      </c>
      <c r="B1702" t="s">
        <v>27</v>
      </c>
      <c r="C1702" s="31">
        <v>2020</v>
      </c>
      <c r="D1702" s="31">
        <v>11</v>
      </c>
      <c r="E1702" t="s">
        <v>632</v>
      </c>
      <c r="F1702" t="s">
        <v>1276</v>
      </c>
      <c r="G1702" s="30">
        <v>43963</v>
      </c>
      <c r="H1702" s="30">
        <v>43964</v>
      </c>
      <c r="I1702" s="31">
        <v>3</v>
      </c>
      <c r="J1702" t="s">
        <v>675</v>
      </c>
      <c r="L1702" t="s">
        <v>665</v>
      </c>
      <c r="M1702" t="s">
        <v>1025</v>
      </c>
      <c r="P1702" t="s">
        <v>26</v>
      </c>
      <c r="Q1702" t="s">
        <v>33</v>
      </c>
      <c r="R1702" t="s">
        <v>558</v>
      </c>
      <c r="W1702" s="32">
        <v>-3575.52</v>
      </c>
      <c r="Y1702" t="s">
        <v>1277</v>
      </c>
      <c r="Z1702" t="s">
        <v>1278</v>
      </c>
    </row>
    <row r="1703" spans="1:26" x14ac:dyDescent="0.3">
      <c r="A1703" t="s">
        <v>26</v>
      </c>
      <c r="B1703" t="s">
        <v>27</v>
      </c>
      <c r="C1703" s="31">
        <v>2020</v>
      </c>
      <c r="D1703" s="31">
        <v>11</v>
      </c>
      <c r="E1703" t="s">
        <v>39</v>
      </c>
      <c r="F1703" t="s">
        <v>1279</v>
      </c>
      <c r="G1703" s="30">
        <v>43963</v>
      </c>
      <c r="H1703" s="30">
        <v>43964</v>
      </c>
      <c r="I1703" s="31">
        <v>2</v>
      </c>
      <c r="J1703" t="s">
        <v>44</v>
      </c>
      <c r="L1703" t="s">
        <v>665</v>
      </c>
      <c r="M1703" t="s">
        <v>582</v>
      </c>
      <c r="P1703" t="s">
        <v>26</v>
      </c>
      <c r="Q1703" t="s">
        <v>33</v>
      </c>
      <c r="R1703" t="s">
        <v>558</v>
      </c>
      <c r="W1703" s="32">
        <v>-3575.52</v>
      </c>
      <c r="Y1703" t="s">
        <v>854</v>
      </c>
      <c r="Z1703" t="s">
        <v>1280</v>
      </c>
    </row>
    <row r="1704" spans="1:26" x14ac:dyDescent="0.3">
      <c r="A1704" t="s">
        <v>26</v>
      </c>
      <c r="B1704" t="s">
        <v>27</v>
      </c>
      <c r="C1704" s="31">
        <v>2019</v>
      </c>
      <c r="D1704" s="31">
        <v>10</v>
      </c>
      <c r="E1704" t="s">
        <v>39</v>
      </c>
      <c r="F1704" t="s">
        <v>662</v>
      </c>
      <c r="G1704" s="30">
        <v>43585</v>
      </c>
      <c r="H1704" s="30">
        <v>43592</v>
      </c>
      <c r="I1704" s="31">
        <v>3</v>
      </c>
      <c r="J1704" t="s">
        <v>44</v>
      </c>
      <c r="L1704" t="s">
        <v>667</v>
      </c>
      <c r="M1704" t="s">
        <v>582</v>
      </c>
      <c r="P1704" t="s">
        <v>26</v>
      </c>
      <c r="Q1704" t="s">
        <v>33</v>
      </c>
      <c r="R1704" t="s">
        <v>558</v>
      </c>
      <c r="W1704" s="32">
        <v>-103.89</v>
      </c>
      <c r="Y1704" t="s">
        <v>668</v>
      </c>
      <c r="Z1704" t="s">
        <v>664</v>
      </c>
    </row>
    <row r="1705" spans="1:26" x14ac:dyDescent="0.3">
      <c r="A1705" t="s">
        <v>26</v>
      </c>
      <c r="B1705" t="s">
        <v>27</v>
      </c>
      <c r="C1705" s="31">
        <v>2019</v>
      </c>
      <c r="D1705" s="31">
        <v>10</v>
      </c>
      <c r="E1705" t="s">
        <v>632</v>
      </c>
      <c r="F1705" t="s">
        <v>669</v>
      </c>
      <c r="G1705" s="30">
        <v>43585</v>
      </c>
      <c r="H1705" s="30">
        <v>43592</v>
      </c>
      <c r="I1705" s="31">
        <v>4</v>
      </c>
      <c r="J1705" t="s">
        <v>676</v>
      </c>
      <c r="L1705" t="s">
        <v>667</v>
      </c>
      <c r="M1705" t="s">
        <v>597</v>
      </c>
      <c r="P1705" t="s">
        <v>26</v>
      </c>
      <c r="Q1705" t="s">
        <v>33</v>
      </c>
      <c r="R1705" t="s">
        <v>558</v>
      </c>
      <c r="W1705" s="32">
        <v>-103.89</v>
      </c>
      <c r="Y1705" t="s">
        <v>668</v>
      </c>
      <c r="Z1705" t="s">
        <v>672</v>
      </c>
    </row>
    <row r="1706" spans="1:26" x14ac:dyDescent="0.3">
      <c r="A1706" t="s">
        <v>26</v>
      </c>
      <c r="B1706" t="s">
        <v>27</v>
      </c>
      <c r="C1706" s="31">
        <v>2020</v>
      </c>
      <c r="D1706" s="31">
        <v>1</v>
      </c>
      <c r="E1706" t="s">
        <v>39</v>
      </c>
      <c r="F1706" t="s">
        <v>828</v>
      </c>
      <c r="G1706" s="30">
        <v>43677</v>
      </c>
      <c r="H1706" s="30">
        <v>43683</v>
      </c>
      <c r="I1706" s="31">
        <v>15</v>
      </c>
      <c r="J1706" t="s">
        <v>44</v>
      </c>
      <c r="L1706" t="s">
        <v>667</v>
      </c>
      <c r="M1706" t="s">
        <v>582</v>
      </c>
      <c r="P1706" t="s">
        <v>26</v>
      </c>
      <c r="Q1706" t="s">
        <v>33</v>
      </c>
      <c r="R1706" t="s">
        <v>558</v>
      </c>
      <c r="W1706" s="32">
        <v>-1700.13</v>
      </c>
      <c r="Y1706" t="s">
        <v>829</v>
      </c>
      <c r="Z1706" t="s">
        <v>830</v>
      </c>
    </row>
    <row r="1707" spans="1:26" x14ac:dyDescent="0.3">
      <c r="A1707" t="s">
        <v>26</v>
      </c>
      <c r="B1707" t="s">
        <v>27</v>
      </c>
      <c r="C1707" s="31">
        <v>2020</v>
      </c>
      <c r="D1707" s="31">
        <v>1</v>
      </c>
      <c r="E1707" t="s">
        <v>39</v>
      </c>
      <c r="F1707" t="s">
        <v>831</v>
      </c>
      <c r="G1707" s="30">
        <v>43677</v>
      </c>
      <c r="H1707" s="30">
        <v>43683</v>
      </c>
      <c r="I1707" s="31">
        <v>4</v>
      </c>
      <c r="J1707" t="s">
        <v>676</v>
      </c>
      <c r="L1707" t="s">
        <v>667</v>
      </c>
      <c r="M1707" t="s">
        <v>832</v>
      </c>
      <c r="P1707" t="s">
        <v>26</v>
      </c>
      <c r="Q1707" t="s">
        <v>33</v>
      </c>
      <c r="R1707" t="s">
        <v>558</v>
      </c>
      <c r="W1707" s="32">
        <v>-1700.13</v>
      </c>
      <c r="Y1707" t="s">
        <v>833</v>
      </c>
      <c r="Z1707" t="s">
        <v>834</v>
      </c>
    </row>
    <row r="1708" spans="1:26" x14ac:dyDescent="0.3">
      <c r="A1708" t="s">
        <v>26</v>
      </c>
      <c r="B1708" t="s">
        <v>27</v>
      </c>
      <c r="C1708" s="31">
        <v>2020</v>
      </c>
      <c r="D1708" s="31">
        <v>2</v>
      </c>
      <c r="E1708" t="s">
        <v>39</v>
      </c>
      <c r="F1708" t="s">
        <v>851</v>
      </c>
      <c r="G1708" s="30">
        <v>43708</v>
      </c>
      <c r="H1708" s="30">
        <v>43714</v>
      </c>
      <c r="I1708" s="31">
        <v>4</v>
      </c>
      <c r="J1708" t="s">
        <v>676</v>
      </c>
      <c r="L1708" t="s">
        <v>667</v>
      </c>
      <c r="M1708" t="s">
        <v>832</v>
      </c>
      <c r="O1708" t="s">
        <v>606</v>
      </c>
      <c r="P1708" t="s">
        <v>26</v>
      </c>
      <c r="Q1708" t="s">
        <v>33</v>
      </c>
      <c r="R1708" t="s">
        <v>558</v>
      </c>
      <c r="W1708" s="32">
        <v>-336.65</v>
      </c>
      <c r="Y1708" t="s">
        <v>852</v>
      </c>
      <c r="Z1708" t="s">
        <v>852</v>
      </c>
    </row>
    <row r="1709" spans="1:26" x14ac:dyDescent="0.3">
      <c r="A1709" t="s">
        <v>26</v>
      </c>
      <c r="B1709" t="s">
        <v>27</v>
      </c>
      <c r="C1709" s="31">
        <v>2020</v>
      </c>
      <c r="D1709" s="31">
        <v>2</v>
      </c>
      <c r="E1709" t="s">
        <v>39</v>
      </c>
      <c r="F1709" t="s">
        <v>853</v>
      </c>
      <c r="G1709" s="30">
        <v>43708</v>
      </c>
      <c r="H1709" s="30">
        <v>43714</v>
      </c>
      <c r="I1709" s="31">
        <v>3</v>
      </c>
      <c r="J1709" t="s">
        <v>44</v>
      </c>
      <c r="L1709" t="s">
        <v>667</v>
      </c>
      <c r="M1709" t="s">
        <v>582</v>
      </c>
      <c r="P1709" t="s">
        <v>26</v>
      </c>
      <c r="Q1709" t="s">
        <v>33</v>
      </c>
      <c r="R1709" t="s">
        <v>558</v>
      </c>
      <c r="W1709" s="32">
        <v>-336.65</v>
      </c>
      <c r="Y1709" t="s">
        <v>854</v>
      </c>
      <c r="Z1709" t="s">
        <v>855</v>
      </c>
    </row>
    <row r="1710" spans="1:26" x14ac:dyDescent="0.3">
      <c r="A1710" t="s">
        <v>26</v>
      </c>
      <c r="B1710" t="s">
        <v>27</v>
      </c>
      <c r="C1710" s="31">
        <v>2020</v>
      </c>
      <c r="D1710" s="31">
        <v>4</v>
      </c>
      <c r="E1710" t="s">
        <v>632</v>
      </c>
      <c r="F1710" t="s">
        <v>874</v>
      </c>
      <c r="G1710" s="30">
        <v>43748</v>
      </c>
      <c r="H1710" s="30">
        <v>43774</v>
      </c>
      <c r="I1710" s="31">
        <v>4</v>
      </c>
      <c r="J1710" t="s">
        <v>676</v>
      </c>
      <c r="L1710" t="s">
        <v>667</v>
      </c>
      <c r="M1710" t="s">
        <v>832</v>
      </c>
      <c r="P1710" t="s">
        <v>26</v>
      </c>
      <c r="Q1710" t="s">
        <v>33</v>
      </c>
      <c r="R1710" t="s">
        <v>558</v>
      </c>
      <c r="W1710" s="32">
        <v>-106.57</v>
      </c>
      <c r="Y1710" t="s">
        <v>875</v>
      </c>
      <c r="Z1710" t="s">
        <v>876</v>
      </c>
    </row>
    <row r="1711" spans="1:26" x14ac:dyDescent="0.3">
      <c r="A1711" t="s">
        <v>26</v>
      </c>
      <c r="B1711" t="s">
        <v>27</v>
      </c>
      <c r="C1711" s="31">
        <v>2020</v>
      </c>
      <c r="D1711" s="31">
        <v>4</v>
      </c>
      <c r="E1711" t="s">
        <v>39</v>
      </c>
      <c r="F1711" t="s">
        <v>877</v>
      </c>
      <c r="G1711" s="30">
        <v>43748</v>
      </c>
      <c r="H1711" s="30">
        <v>43774</v>
      </c>
      <c r="I1711" s="31">
        <v>3</v>
      </c>
      <c r="J1711" t="s">
        <v>44</v>
      </c>
      <c r="L1711" t="s">
        <v>667</v>
      </c>
      <c r="M1711" t="s">
        <v>582</v>
      </c>
      <c r="P1711" t="s">
        <v>26</v>
      </c>
      <c r="Q1711" t="s">
        <v>33</v>
      </c>
      <c r="R1711" t="s">
        <v>558</v>
      </c>
      <c r="W1711" s="32">
        <v>-106.57</v>
      </c>
      <c r="Y1711" t="s">
        <v>854</v>
      </c>
      <c r="Z1711" t="s">
        <v>878</v>
      </c>
    </row>
    <row r="1712" spans="1:26" x14ac:dyDescent="0.3">
      <c r="A1712" t="s">
        <v>26</v>
      </c>
      <c r="B1712" t="s">
        <v>27</v>
      </c>
      <c r="C1712" s="31">
        <v>2020</v>
      </c>
      <c r="D1712" s="31">
        <v>5</v>
      </c>
      <c r="E1712" t="s">
        <v>632</v>
      </c>
      <c r="F1712" t="s">
        <v>946</v>
      </c>
      <c r="G1712" s="30">
        <v>43784</v>
      </c>
      <c r="H1712" s="30">
        <v>43791</v>
      </c>
      <c r="I1712" s="31">
        <v>4</v>
      </c>
      <c r="J1712" t="s">
        <v>676</v>
      </c>
      <c r="L1712" t="s">
        <v>667</v>
      </c>
      <c r="M1712" t="s">
        <v>832</v>
      </c>
      <c r="P1712" t="s">
        <v>26</v>
      </c>
      <c r="Q1712" t="s">
        <v>33</v>
      </c>
      <c r="R1712" t="s">
        <v>558</v>
      </c>
      <c r="W1712" s="32">
        <v>-237.26</v>
      </c>
      <c r="Y1712" t="s">
        <v>947</v>
      </c>
      <c r="Z1712" t="s">
        <v>948</v>
      </c>
    </row>
    <row r="1713" spans="1:26" x14ac:dyDescent="0.3">
      <c r="A1713" t="s">
        <v>26</v>
      </c>
      <c r="B1713" t="s">
        <v>27</v>
      </c>
      <c r="C1713" s="31">
        <v>2020</v>
      </c>
      <c r="D1713" s="31">
        <v>5</v>
      </c>
      <c r="E1713" t="s">
        <v>39</v>
      </c>
      <c r="F1713" t="s">
        <v>949</v>
      </c>
      <c r="G1713" s="30">
        <v>43784</v>
      </c>
      <c r="H1713" s="30">
        <v>43790</v>
      </c>
      <c r="I1713" s="31">
        <v>3</v>
      </c>
      <c r="J1713" t="s">
        <v>44</v>
      </c>
      <c r="L1713" t="s">
        <v>667</v>
      </c>
      <c r="M1713" t="s">
        <v>582</v>
      </c>
      <c r="P1713" t="s">
        <v>26</v>
      </c>
      <c r="Q1713" t="s">
        <v>33</v>
      </c>
      <c r="R1713" t="s">
        <v>558</v>
      </c>
      <c r="W1713" s="32">
        <v>-237.26</v>
      </c>
      <c r="Y1713" t="s">
        <v>854</v>
      </c>
      <c r="Z1713" t="s">
        <v>950</v>
      </c>
    </row>
    <row r="1714" spans="1:26" x14ac:dyDescent="0.3">
      <c r="A1714" t="s">
        <v>26</v>
      </c>
      <c r="B1714" t="s">
        <v>27</v>
      </c>
      <c r="C1714" s="31">
        <v>2020</v>
      </c>
      <c r="D1714" s="31">
        <v>6</v>
      </c>
      <c r="E1714" t="s">
        <v>632</v>
      </c>
      <c r="F1714" t="s">
        <v>978</v>
      </c>
      <c r="G1714" s="30">
        <v>43811</v>
      </c>
      <c r="H1714" s="30">
        <v>43811</v>
      </c>
      <c r="I1714" s="31">
        <v>4</v>
      </c>
      <c r="J1714" t="s">
        <v>676</v>
      </c>
      <c r="L1714" t="s">
        <v>667</v>
      </c>
      <c r="M1714" t="s">
        <v>832</v>
      </c>
      <c r="P1714" t="s">
        <v>26</v>
      </c>
      <c r="Q1714" t="s">
        <v>33</v>
      </c>
      <c r="R1714" t="s">
        <v>558</v>
      </c>
      <c r="W1714" s="32">
        <v>-593.4</v>
      </c>
      <c r="Y1714" t="s">
        <v>979</v>
      </c>
      <c r="Z1714" t="s">
        <v>980</v>
      </c>
    </row>
    <row r="1715" spans="1:26" x14ac:dyDescent="0.3">
      <c r="A1715" t="s">
        <v>26</v>
      </c>
      <c r="B1715" t="s">
        <v>27</v>
      </c>
      <c r="C1715" s="31">
        <v>2020</v>
      </c>
      <c r="D1715" s="31">
        <v>6</v>
      </c>
      <c r="E1715" t="s">
        <v>632</v>
      </c>
      <c r="F1715" t="s">
        <v>978</v>
      </c>
      <c r="G1715" s="30">
        <v>43811</v>
      </c>
      <c r="H1715" s="30">
        <v>43811</v>
      </c>
      <c r="I1715" s="31">
        <v>8</v>
      </c>
      <c r="J1715" t="s">
        <v>676</v>
      </c>
      <c r="L1715" t="s">
        <v>667</v>
      </c>
      <c r="M1715" t="s">
        <v>832</v>
      </c>
      <c r="P1715" t="s">
        <v>26</v>
      </c>
      <c r="Q1715" t="s">
        <v>720</v>
      </c>
      <c r="R1715" t="s">
        <v>558</v>
      </c>
      <c r="W1715" s="32">
        <v>-50.66</v>
      </c>
      <c r="Y1715" t="s">
        <v>979</v>
      </c>
      <c r="Z1715" t="s">
        <v>980</v>
      </c>
    </row>
    <row r="1716" spans="1:26" x14ac:dyDescent="0.3">
      <c r="A1716" t="s">
        <v>26</v>
      </c>
      <c r="B1716" t="s">
        <v>27</v>
      </c>
      <c r="C1716" s="31">
        <v>2020</v>
      </c>
      <c r="D1716" s="31">
        <v>6</v>
      </c>
      <c r="E1716" t="s">
        <v>632</v>
      </c>
      <c r="F1716" t="s">
        <v>981</v>
      </c>
      <c r="G1716" s="30">
        <v>43811</v>
      </c>
      <c r="H1716" s="30">
        <v>43811</v>
      </c>
      <c r="I1716" s="31">
        <v>3</v>
      </c>
      <c r="J1716" t="s">
        <v>44</v>
      </c>
      <c r="L1716" t="s">
        <v>667</v>
      </c>
      <c r="M1716" t="s">
        <v>582</v>
      </c>
      <c r="P1716" t="s">
        <v>26</v>
      </c>
      <c r="Q1716" t="s">
        <v>33</v>
      </c>
      <c r="R1716" t="s">
        <v>558</v>
      </c>
      <c r="W1716" s="32">
        <v>-593.4</v>
      </c>
      <c r="Y1716" t="s">
        <v>854</v>
      </c>
      <c r="Z1716" t="s">
        <v>982</v>
      </c>
    </row>
    <row r="1717" spans="1:26" x14ac:dyDescent="0.3">
      <c r="A1717" t="s">
        <v>26</v>
      </c>
      <c r="B1717" t="s">
        <v>27</v>
      </c>
      <c r="C1717" s="31">
        <v>2020</v>
      </c>
      <c r="D1717" s="31">
        <v>6</v>
      </c>
      <c r="E1717" t="s">
        <v>632</v>
      </c>
      <c r="F1717" t="s">
        <v>981</v>
      </c>
      <c r="G1717" s="30">
        <v>43811</v>
      </c>
      <c r="H1717" s="30">
        <v>43811</v>
      </c>
      <c r="I1717" s="31">
        <v>6</v>
      </c>
      <c r="J1717" t="s">
        <v>44</v>
      </c>
      <c r="L1717" t="s">
        <v>667</v>
      </c>
      <c r="M1717" t="s">
        <v>582</v>
      </c>
      <c r="P1717" t="s">
        <v>26</v>
      </c>
      <c r="Q1717" t="s">
        <v>720</v>
      </c>
      <c r="R1717" t="s">
        <v>558</v>
      </c>
      <c r="W1717" s="32">
        <v>-50.66</v>
      </c>
      <c r="Y1717" t="s">
        <v>854</v>
      </c>
      <c r="Z1717" t="s">
        <v>982</v>
      </c>
    </row>
    <row r="1718" spans="1:26" x14ac:dyDescent="0.3">
      <c r="A1718" t="s">
        <v>26</v>
      </c>
      <c r="B1718" t="s">
        <v>27</v>
      </c>
      <c r="C1718" s="31">
        <v>2020</v>
      </c>
      <c r="D1718" s="31">
        <v>7</v>
      </c>
      <c r="E1718" t="s">
        <v>632</v>
      </c>
      <c r="F1718" t="s">
        <v>1024</v>
      </c>
      <c r="G1718" s="30">
        <v>43846</v>
      </c>
      <c r="H1718" s="30">
        <v>43846</v>
      </c>
      <c r="I1718" s="31">
        <v>4</v>
      </c>
      <c r="J1718" t="s">
        <v>676</v>
      </c>
      <c r="L1718" t="s">
        <v>667</v>
      </c>
      <c r="M1718" t="s">
        <v>1025</v>
      </c>
      <c r="P1718" t="s">
        <v>26</v>
      </c>
      <c r="Q1718" t="s">
        <v>33</v>
      </c>
      <c r="R1718" t="s">
        <v>558</v>
      </c>
      <c r="W1718" s="32">
        <v>-478.28</v>
      </c>
      <c r="Y1718" t="s">
        <v>1026</v>
      </c>
      <c r="Z1718" t="s">
        <v>1027</v>
      </c>
    </row>
    <row r="1719" spans="1:26" x14ac:dyDescent="0.3">
      <c r="A1719" t="s">
        <v>26</v>
      </c>
      <c r="B1719" t="s">
        <v>27</v>
      </c>
      <c r="C1719" s="31">
        <v>2020</v>
      </c>
      <c r="D1719" s="31">
        <v>7</v>
      </c>
      <c r="E1719" t="s">
        <v>632</v>
      </c>
      <c r="F1719" t="s">
        <v>1028</v>
      </c>
      <c r="G1719" s="30">
        <v>43846</v>
      </c>
      <c r="H1719" s="30">
        <v>43846</v>
      </c>
      <c r="I1719" s="31">
        <v>3</v>
      </c>
      <c r="J1719" t="s">
        <v>44</v>
      </c>
      <c r="L1719" t="s">
        <v>667</v>
      </c>
      <c r="M1719" t="s">
        <v>582</v>
      </c>
      <c r="P1719" t="s">
        <v>26</v>
      </c>
      <c r="Q1719" t="s">
        <v>33</v>
      </c>
      <c r="R1719" t="s">
        <v>558</v>
      </c>
      <c r="W1719" s="32">
        <v>-478.28</v>
      </c>
      <c r="Y1719" t="s">
        <v>854</v>
      </c>
      <c r="Z1719" t="s">
        <v>1029</v>
      </c>
    </row>
    <row r="1720" spans="1:26" x14ac:dyDescent="0.3">
      <c r="A1720" t="s">
        <v>26</v>
      </c>
      <c r="B1720" t="s">
        <v>27</v>
      </c>
      <c r="C1720" s="31">
        <v>2020</v>
      </c>
      <c r="D1720" s="31">
        <v>8</v>
      </c>
      <c r="E1720" t="s">
        <v>632</v>
      </c>
      <c r="F1720" t="s">
        <v>1063</v>
      </c>
      <c r="G1720" s="30">
        <v>43871</v>
      </c>
      <c r="H1720" s="30">
        <v>43879</v>
      </c>
      <c r="I1720" s="31">
        <v>4</v>
      </c>
      <c r="J1720" t="s">
        <v>676</v>
      </c>
      <c r="L1720" t="s">
        <v>667</v>
      </c>
      <c r="M1720" t="s">
        <v>1025</v>
      </c>
      <c r="P1720" t="s">
        <v>26</v>
      </c>
      <c r="Q1720" t="s">
        <v>33</v>
      </c>
      <c r="R1720" t="s">
        <v>558</v>
      </c>
      <c r="W1720" s="32">
        <v>-477.38</v>
      </c>
      <c r="Y1720" t="s">
        <v>1064</v>
      </c>
      <c r="Z1720" t="s">
        <v>1065</v>
      </c>
    </row>
    <row r="1721" spans="1:26" x14ac:dyDescent="0.3">
      <c r="A1721" t="s">
        <v>26</v>
      </c>
      <c r="B1721" t="s">
        <v>27</v>
      </c>
      <c r="C1721" s="31">
        <v>2020</v>
      </c>
      <c r="D1721" s="31">
        <v>8</v>
      </c>
      <c r="E1721" t="s">
        <v>39</v>
      </c>
      <c r="F1721" t="s">
        <v>1066</v>
      </c>
      <c r="G1721" s="30">
        <v>43871</v>
      </c>
      <c r="H1721" s="30">
        <v>43879</v>
      </c>
      <c r="I1721" s="31">
        <v>3</v>
      </c>
      <c r="J1721" t="s">
        <v>44</v>
      </c>
      <c r="L1721" t="s">
        <v>667</v>
      </c>
      <c r="M1721" t="s">
        <v>582</v>
      </c>
      <c r="P1721" t="s">
        <v>26</v>
      </c>
      <c r="Q1721" t="s">
        <v>33</v>
      </c>
      <c r="R1721" t="s">
        <v>558</v>
      </c>
      <c r="W1721" s="32">
        <v>-477.38</v>
      </c>
      <c r="Y1721" t="s">
        <v>854</v>
      </c>
      <c r="Z1721" t="s">
        <v>1067</v>
      </c>
    </row>
    <row r="1722" spans="1:26" x14ac:dyDescent="0.3">
      <c r="A1722" t="s">
        <v>26</v>
      </c>
      <c r="B1722" t="s">
        <v>27</v>
      </c>
      <c r="C1722" s="31">
        <v>2020</v>
      </c>
      <c r="D1722" s="31">
        <v>9</v>
      </c>
      <c r="E1722" t="s">
        <v>632</v>
      </c>
      <c r="F1722" t="s">
        <v>1127</v>
      </c>
      <c r="G1722" s="30">
        <v>43909</v>
      </c>
      <c r="H1722" s="30">
        <v>43910</v>
      </c>
      <c r="I1722" s="31">
        <v>4</v>
      </c>
      <c r="J1722" t="s">
        <v>676</v>
      </c>
      <c r="L1722" t="s">
        <v>667</v>
      </c>
      <c r="M1722" t="s">
        <v>1025</v>
      </c>
      <c r="P1722" t="s">
        <v>26</v>
      </c>
      <c r="Q1722" t="s">
        <v>33</v>
      </c>
      <c r="R1722" t="s">
        <v>558</v>
      </c>
      <c r="W1722" s="32">
        <v>-657.37</v>
      </c>
      <c r="Y1722" t="s">
        <v>1128</v>
      </c>
      <c r="Z1722" t="s">
        <v>1129</v>
      </c>
    </row>
    <row r="1723" spans="1:26" x14ac:dyDescent="0.3">
      <c r="A1723" t="s">
        <v>26</v>
      </c>
      <c r="B1723" t="s">
        <v>27</v>
      </c>
      <c r="C1723" s="31">
        <v>2020</v>
      </c>
      <c r="D1723" s="31">
        <v>9</v>
      </c>
      <c r="E1723" t="s">
        <v>39</v>
      </c>
      <c r="F1723" t="s">
        <v>1130</v>
      </c>
      <c r="G1723" s="30">
        <v>43909</v>
      </c>
      <c r="H1723" s="30">
        <v>43910</v>
      </c>
      <c r="I1723" s="31">
        <v>3</v>
      </c>
      <c r="J1723" t="s">
        <v>44</v>
      </c>
      <c r="L1723" t="s">
        <v>667</v>
      </c>
      <c r="M1723" t="s">
        <v>582</v>
      </c>
      <c r="P1723" t="s">
        <v>26</v>
      </c>
      <c r="Q1723" t="s">
        <v>33</v>
      </c>
      <c r="R1723" t="s">
        <v>558</v>
      </c>
      <c r="W1723" s="32">
        <v>-657.37</v>
      </c>
      <c r="Y1723" t="s">
        <v>854</v>
      </c>
      <c r="Z1723" t="s">
        <v>1131</v>
      </c>
    </row>
    <row r="1724" spans="1:26" x14ac:dyDescent="0.3">
      <c r="A1724" t="s">
        <v>26</v>
      </c>
      <c r="B1724" t="s">
        <v>27</v>
      </c>
      <c r="C1724" s="31">
        <v>2020</v>
      </c>
      <c r="D1724" s="31">
        <v>10</v>
      </c>
      <c r="E1724" t="s">
        <v>39</v>
      </c>
      <c r="F1724" t="s">
        <v>1149</v>
      </c>
      <c r="G1724" s="30">
        <v>43930</v>
      </c>
      <c r="H1724" s="30">
        <v>43930</v>
      </c>
      <c r="I1724" s="31">
        <v>6</v>
      </c>
      <c r="J1724" t="s">
        <v>44</v>
      </c>
      <c r="L1724" t="s">
        <v>667</v>
      </c>
      <c r="M1724" t="s">
        <v>582</v>
      </c>
      <c r="P1724" t="s">
        <v>26</v>
      </c>
      <c r="Q1724" t="s">
        <v>33</v>
      </c>
      <c r="R1724" t="s">
        <v>558</v>
      </c>
      <c r="W1724" s="32">
        <v>-657.37</v>
      </c>
      <c r="Y1724" t="s">
        <v>854</v>
      </c>
      <c r="Z1724" t="s">
        <v>1150</v>
      </c>
    </row>
    <row r="1725" spans="1:26" x14ac:dyDescent="0.3">
      <c r="A1725" t="s">
        <v>26</v>
      </c>
      <c r="B1725" t="s">
        <v>27</v>
      </c>
      <c r="C1725" s="31">
        <v>2020</v>
      </c>
      <c r="D1725" s="31">
        <v>10</v>
      </c>
      <c r="E1725" t="s">
        <v>632</v>
      </c>
      <c r="F1725" t="s">
        <v>1151</v>
      </c>
      <c r="G1725" s="30">
        <v>43930</v>
      </c>
      <c r="H1725" s="30">
        <v>43930</v>
      </c>
      <c r="I1725" s="31">
        <v>4</v>
      </c>
      <c r="J1725" t="s">
        <v>676</v>
      </c>
      <c r="L1725" t="s">
        <v>667</v>
      </c>
      <c r="M1725" t="s">
        <v>1025</v>
      </c>
      <c r="P1725" t="s">
        <v>26</v>
      </c>
      <c r="Q1725" t="s">
        <v>33</v>
      </c>
      <c r="R1725" t="s">
        <v>558</v>
      </c>
      <c r="W1725" s="32">
        <v>-657.37</v>
      </c>
      <c r="Y1725" t="s">
        <v>1152</v>
      </c>
      <c r="Z1725" t="s">
        <v>1153</v>
      </c>
    </row>
    <row r="1726" spans="1:26" x14ac:dyDescent="0.3">
      <c r="A1726" t="s">
        <v>26</v>
      </c>
      <c r="B1726" t="s">
        <v>27</v>
      </c>
      <c r="C1726" s="31">
        <v>2020</v>
      </c>
      <c r="D1726" s="31">
        <v>11</v>
      </c>
      <c r="E1726" t="s">
        <v>632</v>
      </c>
      <c r="F1726" t="s">
        <v>1276</v>
      </c>
      <c r="G1726" s="30">
        <v>43963</v>
      </c>
      <c r="H1726" s="30">
        <v>43964</v>
      </c>
      <c r="I1726" s="31">
        <v>4</v>
      </c>
      <c r="J1726" t="s">
        <v>676</v>
      </c>
      <c r="L1726" t="s">
        <v>667</v>
      </c>
      <c r="M1726" t="s">
        <v>1025</v>
      </c>
      <c r="P1726" t="s">
        <v>26</v>
      </c>
      <c r="Q1726" t="s">
        <v>33</v>
      </c>
      <c r="R1726" t="s">
        <v>558</v>
      </c>
      <c r="W1726" s="32">
        <v>-657.37</v>
      </c>
      <c r="Y1726" t="s">
        <v>1277</v>
      </c>
      <c r="Z1726" t="s">
        <v>1278</v>
      </c>
    </row>
    <row r="1727" spans="1:26" x14ac:dyDescent="0.3">
      <c r="A1727" t="s">
        <v>26</v>
      </c>
      <c r="B1727" t="s">
        <v>27</v>
      </c>
      <c r="C1727" s="31">
        <v>2020</v>
      </c>
      <c r="D1727" s="31">
        <v>11</v>
      </c>
      <c r="E1727" t="s">
        <v>39</v>
      </c>
      <c r="F1727" t="s">
        <v>1279</v>
      </c>
      <c r="G1727" s="30">
        <v>43963</v>
      </c>
      <c r="H1727" s="30">
        <v>43964</v>
      </c>
      <c r="I1727" s="31">
        <v>3</v>
      </c>
      <c r="J1727" t="s">
        <v>44</v>
      </c>
      <c r="L1727" t="s">
        <v>667</v>
      </c>
      <c r="M1727" t="s">
        <v>582</v>
      </c>
      <c r="P1727" t="s">
        <v>26</v>
      </c>
      <c r="Q1727" t="s">
        <v>33</v>
      </c>
      <c r="R1727" t="s">
        <v>558</v>
      </c>
      <c r="W1727" s="32">
        <v>-657.37</v>
      </c>
      <c r="Y1727" t="s">
        <v>854</v>
      </c>
      <c r="Z1727" t="s">
        <v>1280</v>
      </c>
    </row>
    <row r="1728" spans="1:26" x14ac:dyDescent="0.3">
      <c r="A1728" t="s">
        <v>26</v>
      </c>
      <c r="B1728" t="s">
        <v>27</v>
      </c>
      <c r="C1728" s="31">
        <v>2017</v>
      </c>
      <c r="D1728" s="31">
        <v>5</v>
      </c>
      <c r="E1728" t="s">
        <v>28</v>
      </c>
      <c r="F1728" t="s">
        <v>29</v>
      </c>
      <c r="G1728" s="30">
        <v>42677</v>
      </c>
      <c r="H1728" s="30">
        <v>42677</v>
      </c>
      <c r="I1728" s="31">
        <v>18</v>
      </c>
      <c r="J1728" t="s">
        <v>30</v>
      </c>
      <c r="L1728" t="s">
        <v>31</v>
      </c>
      <c r="M1728" t="s">
        <v>32</v>
      </c>
      <c r="P1728" t="s">
        <v>26</v>
      </c>
      <c r="Q1728" t="s">
        <v>33</v>
      </c>
      <c r="W1728" s="32">
        <v>-3359806</v>
      </c>
      <c r="X1728" t="s">
        <v>34</v>
      </c>
      <c r="Y1728" t="s">
        <v>35</v>
      </c>
      <c r="Z1728" t="s">
        <v>36</v>
      </c>
    </row>
    <row r="1729" spans="1:26" x14ac:dyDescent="0.3">
      <c r="A1729" t="s">
        <v>26</v>
      </c>
      <c r="B1729" t="s">
        <v>27</v>
      </c>
      <c r="C1729" s="31">
        <v>2017</v>
      </c>
      <c r="D1729" s="31">
        <v>5</v>
      </c>
      <c r="E1729" t="s">
        <v>39</v>
      </c>
      <c r="F1729" t="s">
        <v>40</v>
      </c>
      <c r="G1729" s="30">
        <v>42678</v>
      </c>
      <c r="H1729" s="30">
        <v>42678</v>
      </c>
      <c r="I1729" s="31">
        <v>1</v>
      </c>
      <c r="J1729" t="s">
        <v>30</v>
      </c>
      <c r="L1729" t="s">
        <v>31</v>
      </c>
      <c r="M1729" t="s">
        <v>32</v>
      </c>
      <c r="P1729" t="s">
        <v>26</v>
      </c>
      <c r="Q1729" t="s">
        <v>33</v>
      </c>
      <c r="W1729" s="32">
        <v>3359806</v>
      </c>
      <c r="X1729" t="s">
        <v>41</v>
      </c>
      <c r="Y1729" t="s">
        <v>42</v>
      </c>
      <c r="Z1729" t="s">
        <v>43</v>
      </c>
    </row>
    <row r="1730" spans="1:26" x14ac:dyDescent="0.3">
      <c r="A1730" t="s">
        <v>26</v>
      </c>
      <c r="B1730" t="s">
        <v>27</v>
      </c>
      <c r="C1730" s="31">
        <v>2017</v>
      </c>
      <c r="D1730" s="31">
        <v>5</v>
      </c>
      <c r="E1730" t="s">
        <v>39</v>
      </c>
      <c r="F1730" t="s">
        <v>40</v>
      </c>
      <c r="G1730" s="30">
        <v>42678</v>
      </c>
      <c r="H1730" s="30">
        <v>42678</v>
      </c>
      <c r="I1730" s="31">
        <v>2</v>
      </c>
      <c r="J1730" t="s">
        <v>44</v>
      </c>
      <c r="L1730" t="s">
        <v>31</v>
      </c>
      <c r="M1730" t="s">
        <v>32</v>
      </c>
      <c r="P1730" t="s">
        <v>26</v>
      </c>
      <c r="Q1730" t="s">
        <v>33</v>
      </c>
      <c r="W1730" s="32">
        <v>-3359806</v>
      </c>
      <c r="X1730" t="s">
        <v>41</v>
      </c>
      <c r="Y1730" t="s">
        <v>42</v>
      </c>
      <c r="Z1730" t="s">
        <v>43</v>
      </c>
    </row>
    <row r="1731" spans="1:26" x14ac:dyDescent="0.3">
      <c r="A1731" t="s">
        <v>26</v>
      </c>
      <c r="B1731" t="s">
        <v>27</v>
      </c>
      <c r="C1731" s="31">
        <v>2019</v>
      </c>
      <c r="D1731" s="31">
        <v>10</v>
      </c>
      <c r="E1731" t="s">
        <v>39</v>
      </c>
      <c r="F1731" t="s">
        <v>662</v>
      </c>
      <c r="G1731" s="30">
        <v>43585</v>
      </c>
      <c r="H1731" s="30">
        <v>43592</v>
      </c>
      <c r="I1731" s="31">
        <v>1</v>
      </c>
      <c r="J1731" t="s">
        <v>44</v>
      </c>
      <c r="L1731" t="s">
        <v>31</v>
      </c>
      <c r="M1731" t="s">
        <v>582</v>
      </c>
      <c r="P1731" t="s">
        <v>26</v>
      </c>
      <c r="Q1731" t="s">
        <v>33</v>
      </c>
      <c r="R1731" t="s">
        <v>558</v>
      </c>
      <c r="W1731" s="32">
        <v>763.88</v>
      </c>
      <c r="Y1731" t="s">
        <v>663</v>
      </c>
      <c r="Z1731" t="s">
        <v>664</v>
      </c>
    </row>
    <row r="1732" spans="1:26" x14ac:dyDescent="0.3">
      <c r="A1732" t="s">
        <v>26</v>
      </c>
      <c r="B1732" t="s">
        <v>27</v>
      </c>
      <c r="C1732" s="31">
        <v>2020</v>
      </c>
      <c r="D1732" s="31">
        <v>1</v>
      </c>
      <c r="E1732" t="s">
        <v>39</v>
      </c>
      <c r="F1732" t="s">
        <v>828</v>
      </c>
      <c r="G1732" s="30">
        <v>43677</v>
      </c>
      <c r="H1732" s="30">
        <v>43683</v>
      </c>
      <c r="I1732" s="31">
        <v>13</v>
      </c>
      <c r="J1732" t="s">
        <v>44</v>
      </c>
      <c r="L1732" t="s">
        <v>31</v>
      </c>
      <c r="M1732" t="s">
        <v>582</v>
      </c>
      <c r="P1732" t="s">
        <v>26</v>
      </c>
      <c r="Q1732" t="s">
        <v>33</v>
      </c>
      <c r="R1732" t="s">
        <v>558</v>
      </c>
      <c r="W1732" s="32">
        <v>12500.99</v>
      </c>
      <c r="Y1732" t="s">
        <v>829</v>
      </c>
      <c r="Z1732" t="s">
        <v>830</v>
      </c>
    </row>
    <row r="1733" spans="1:26" x14ac:dyDescent="0.3">
      <c r="A1733" t="s">
        <v>26</v>
      </c>
      <c r="B1733" t="s">
        <v>27</v>
      </c>
      <c r="C1733" s="31">
        <v>2020</v>
      </c>
      <c r="D1733" s="31">
        <v>2</v>
      </c>
      <c r="E1733" t="s">
        <v>39</v>
      </c>
      <c r="F1733" t="s">
        <v>853</v>
      </c>
      <c r="G1733" s="30">
        <v>43708</v>
      </c>
      <c r="H1733" s="30">
        <v>43714</v>
      </c>
      <c r="I1733" s="31">
        <v>1</v>
      </c>
      <c r="J1733" t="s">
        <v>44</v>
      </c>
      <c r="L1733" t="s">
        <v>31</v>
      </c>
      <c r="M1733" t="s">
        <v>582</v>
      </c>
      <c r="P1733" t="s">
        <v>26</v>
      </c>
      <c r="Q1733" t="s">
        <v>33</v>
      </c>
      <c r="R1733" t="s">
        <v>558</v>
      </c>
      <c r="W1733" s="32">
        <v>1859.97</v>
      </c>
      <c r="Y1733" t="s">
        <v>854</v>
      </c>
      <c r="Z1733" t="s">
        <v>855</v>
      </c>
    </row>
    <row r="1734" spans="1:26" x14ac:dyDescent="0.3">
      <c r="A1734" t="s">
        <v>26</v>
      </c>
      <c r="B1734" t="s">
        <v>27</v>
      </c>
      <c r="C1734" s="31">
        <v>2020</v>
      </c>
      <c r="D1734" s="31">
        <v>4</v>
      </c>
      <c r="E1734" t="s">
        <v>39</v>
      </c>
      <c r="F1734" t="s">
        <v>877</v>
      </c>
      <c r="G1734" s="30">
        <v>43748</v>
      </c>
      <c r="H1734" s="30">
        <v>43774</v>
      </c>
      <c r="I1734" s="31">
        <v>1</v>
      </c>
      <c r="J1734" t="s">
        <v>44</v>
      </c>
      <c r="L1734" t="s">
        <v>31</v>
      </c>
      <c r="M1734" t="s">
        <v>582</v>
      </c>
      <c r="P1734" t="s">
        <v>26</v>
      </c>
      <c r="Q1734" t="s">
        <v>33</v>
      </c>
      <c r="R1734" t="s">
        <v>558</v>
      </c>
      <c r="W1734" s="32">
        <v>686.23</v>
      </c>
      <c r="Y1734" t="s">
        <v>854</v>
      </c>
      <c r="Z1734" t="s">
        <v>878</v>
      </c>
    </row>
    <row r="1735" spans="1:26" x14ac:dyDescent="0.3">
      <c r="A1735" t="s">
        <v>26</v>
      </c>
      <c r="B1735" t="s">
        <v>27</v>
      </c>
      <c r="C1735" s="31">
        <v>2020</v>
      </c>
      <c r="D1735" s="31">
        <v>5</v>
      </c>
      <c r="E1735" t="s">
        <v>39</v>
      </c>
      <c r="F1735" t="s">
        <v>949</v>
      </c>
      <c r="G1735" s="30">
        <v>43784</v>
      </c>
      <c r="H1735" s="30">
        <v>43790</v>
      </c>
      <c r="I1735" s="31">
        <v>1</v>
      </c>
      <c r="J1735" t="s">
        <v>44</v>
      </c>
      <c r="L1735" t="s">
        <v>31</v>
      </c>
      <c r="M1735" t="s">
        <v>582</v>
      </c>
      <c r="P1735" t="s">
        <v>26</v>
      </c>
      <c r="Q1735" t="s">
        <v>33</v>
      </c>
      <c r="R1735" t="s">
        <v>558</v>
      </c>
      <c r="W1735" s="32">
        <v>1527.73</v>
      </c>
      <c r="Y1735" t="s">
        <v>854</v>
      </c>
      <c r="Z1735" t="s">
        <v>950</v>
      </c>
    </row>
    <row r="1736" spans="1:26" x14ac:dyDescent="0.3">
      <c r="A1736" t="s">
        <v>26</v>
      </c>
      <c r="B1736" t="s">
        <v>27</v>
      </c>
      <c r="C1736" s="31">
        <v>2020</v>
      </c>
      <c r="D1736" s="31">
        <v>6</v>
      </c>
      <c r="E1736" t="s">
        <v>632</v>
      </c>
      <c r="F1736" t="s">
        <v>981</v>
      </c>
      <c r="G1736" s="30">
        <v>43811</v>
      </c>
      <c r="H1736" s="30">
        <v>43811</v>
      </c>
      <c r="I1736" s="31">
        <v>1</v>
      </c>
      <c r="J1736" t="s">
        <v>44</v>
      </c>
      <c r="L1736" t="s">
        <v>31</v>
      </c>
      <c r="M1736" t="s">
        <v>582</v>
      </c>
      <c r="P1736" t="s">
        <v>26</v>
      </c>
      <c r="Q1736" t="s">
        <v>33</v>
      </c>
      <c r="R1736" t="s">
        <v>558</v>
      </c>
      <c r="W1736" s="32">
        <v>3820.96</v>
      </c>
      <c r="Y1736" t="s">
        <v>854</v>
      </c>
      <c r="Z1736" t="s">
        <v>982</v>
      </c>
    </row>
    <row r="1737" spans="1:26" x14ac:dyDescent="0.3">
      <c r="A1737" t="s">
        <v>26</v>
      </c>
      <c r="B1737" t="s">
        <v>27</v>
      </c>
      <c r="C1737" s="31">
        <v>2020</v>
      </c>
      <c r="D1737" s="31">
        <v>6</v>
      </c>
      <c r="E1737" t="s">
        <v>632</v>
      </c>
      <c r="F1737" t="s">
        <v>981</v>
      </c>
      <c r="G1737" s="30">
        <v>43811</v>
      </c>
      <c r="H1737" s="30">
        <v>43811</v>
      </c>
      <c r="I1737" s="31">
        <v>4</v>
      </c>
      <c r="J1737" t="s">
        <v>44</v>
      </c>
      <c r="L1737" t="s">
        <v>31</v>
      </c>
      <c r="M1737" t="s">
        <v>582</v>
      </c>
      <c r="P1737" t="s">
        <v>26</v>
      </c>
      <c r="Q1737" t="s">
        <v>720</v>
      </c>
      <c r="R1737" t="s">
        <v>558</v>
      </c>
      <c r="W1737" s="32">
        <v>326.23</v>
      </c>
      <c r="Y1737" t="s">
        <v>854</v>
      </c>
      <c r="Z1737" t="s">
        <v>982</v>
      </c>
    </row>
    <row r="1738" spans="1:26" x14ac:dyDescent="0.3">
      <c r="A1738" t="s">
        <v>26</v>
      </c>
      <c r="B1738" t="s">
        <v>27</v>
      </c>
      <c r="C1738" s="31">
        <v>2020</v>
      </c>
      <c r="D1738" s="31">
        <v>7</v>
      </c>
      <c r="E1738" t="s">
        <v>632</v>
      </c>
      <c r="F1738" t="s">
        <v>1028</v>
      </c>
      <c r="G1738" s="30">
        <v>43846</v>
      </c>
      <c r="H1738" s="30">
        <v>43846</v>
      </c>
      <c r="I1738" s="31">
        <v>1</v>
      </c>
      <c r="J1738" t="s">
        <v>44</v>
      </c>
      <c r="L1738" t="s">
        <v>31</v>
      </c>
      <c r="M1738" t="s">
        <v>582</v>
      </c>
      <c r="P1738" t="s">
        <v>26</v>
      </c>
      <c r="Q1738" t="s">
        <v>33</v>
      </c>
      <c r="R1738" t="s">
        <v>558</v>
      </c>
      <c r="W1738" s="32">
        <v>3079.73</v>
      </c>
      <c r="Y1738" t="s">
        <v>854</v>
      </c>
      <c r="Z1738" t="s">
        <v>1029</v>
      </c>
    </row>
    <row r="1739" spans="1:26" x14ac:dyDescent="0.3">
      <c r="A1739" t="s">
        <v>26</v>
      </c>
      <c r="B1739" t="s">
        <v>27</v>
      </c>
      <c r="C1739" s="31">
        <v>2020</v>
      </c>
      <c r="D1739" s="31">
        <v>8</v>
      </c>
      <c r="E1739" t="s">
        <v>39</v>
      </c>
      <c r="F1739" t="s">
        <v>1066</v>
      </c>
      <c r="G1739" s="30">
        <v>43871</v>
      </c>
      <c r="H1739" s="30">
        <v>43879</v>
      </c>
      <c r="I1739" s="31">
        <v>1</v>
      </c>
      <c r="J1739" t="s">
        <v>44</v>
      </c>
      <c r="L1739" t="s">
        <v>31</v>
      </c>
      <c r="M1739" t="s">
        <v>582</v>
      </c>
      <c r="P1739" t="s">
        <v>26</v>
      </c>
      <c r="Q1739" t="s">
        <v>33</v>
      </c>
      <c r="R1739" t="s">
        <v>558</v>
      </c>
      <c r="W1739" s="32">
        <v>3073.93</v>
      </c>
      <c r="Y1739" t="s">
        <v>854</v>
      </c>
      <c r="Z1739" t="s">
        <v>1067</v>
      </c>
    </row>
    <row r="1740" spans="1:26" x14ac:dyDescent="0.3">
      <c r="A1740" t="s">
        <v>26</v>
      </c>
      <c r="B1740" t="s">
        <v>27</v>
      </c>
      <c r="C1740" s="31">
        <v>2020</v>
      </c>
      <c r="D1740" s="31">
        <v>9</v>
      </c>
      <c r="E1740" t="s">
        <v>39</v>
      </c>
      <c r="F1740" t="s">
        <v>1130</v>
      </c>
      <c r="G1740" s="30">
        <v>43909</v>
      </c>
      <c r="H1740" s="30">
        <v>43910</v>
      </c>
      <c r="I1740" s="31">
        <v>1</v>
      </c>
      <c r="J1740" t="s">
        <v>44</v>
      </c>
      <c r="L1740" t="s">
        <v>31</v>
      </c>
      <c r="M1740" t="s">
        <v>582</v>
      </c>
      <c r="P1740" t="s">
        <v>26</v>
      </c>
      <c r="Q1740" t="s">
        <v>33</v>
      </c>
      <c r="R1740" t="s">
        <v>558</v>
      </c>
      <c r="W1740" s="32">
        <v>4232.8900000000003</v>
      </c>
      <c r="Y1740" t="s">
        <v>854</v>
      </c>
      <c r="Z1740" t="s">
        <v>1131</v>
      </c>
    </row>
    <row r="1741" spans="1:26" x14ac:dyDescent="0.3">
      <c r="A1741" t="s">
        <v>26</v>
      </c>
      <c r="B1741" t="s">
        <v>27</v>
      </c>
      <c r="C1741" s="31">
        <v>2020</v>
      </c>
      <c r="D1741" s="31">
        <v>10</v>
      </c>
      <c r="E1741" t="s">
        <v>39</v>
      </c>
      <c r="F1741" t="s">
        <v>1149</v>
      </c>
      <c r="G1741" s="30">
        <v>43930</v>
      </c>
      <c r="H1741" s="30">
        <v>43930</v>
      </c>
      <c r="I1741" s="31">
        <v>4</v>
      </c>
      <c r="J1741" t="s">
        <v>44</v>
      </c>
      <c r="L1741" t="s">
        <v>31</v>
      </c>
      <c r="M1741" t="s">
        <v>582</v>
      </c>
      <c r="P1741" t="s">
        <v>26</v>
      </c>
      <c r="Q1741" t="s">
        <v>33</v>
      </c>
      <c r="R1741" t="s">
        <v>558</v>
      </c>
      <c r="W1741" s="32">
        <v>4232.8900000000003</v>
      </c>
      <c r="Y1741" t="s">
        <v>854</v>
      </c>
      <c r="Z1741" t="s">
        <v>1150</v>
      </c>
    </row>
    <row r="1742" spans="1:26" x14ac:dyDescent="0.3">
      <c r="A1742" t="s">
        <v>26</v>
      </c>
      <c r="B1742" t="s">
        <v>27</v>
      </c>
      <c r="C1742" s="31">
        <v>2020</v>
      </c>
      <c r="D1742" s="31">
        <v>11</v>
      </c>
      <c r="E1742" t="s">
        <v>39</v>
      </c>
      <c r="F1742" t="s">
        <v>1279</v>
      </c>
      <c r="G1742" s="30">
        <v>43963</v>
      </c>
      <c r="H1742" s="30">
        <v>43964</v>
      </c>
      <c r="I1742" s="31">
        <v>1</v>
      </c>
      <c r="J1742" t="s">
        <v>44</v>
      </c>
      <c r="L1742" t="s">
        <v>31</v>
      </c>
      <c r="M1742" t="s">
        <v>582</v>
      </c>
      <c r="P1742" t="s">
        <v>26</v>
      </c>
      <c r="Q1742" t="s">
        <v>33</v>
      </c>
      <c r="R1742" t="s">
        <v>558</v>
      </c>
      <c r="W1742" s="32">
        <v>4232.8900000000003</v>
      </c>
      <c r="Y1742" t="s">
        <v>854</v>
      </c>
      <c r="Z1742" t="s">
        <v>1280</v>
      </c>
    </row>
    <row r="1743" spans="1:26" x14ac:dyDescent="0.3">
      <c r="A1743" t="s">
        <v>26</v>
      </c>
      <c r="B1743" t="s">
        <v>27</v>
      </c>
      <c r="C1743" s="31">
        <v>2019</v>
      </c>
      <c r="D1743" s="31">
        <v>9</v>
      </c>
      <c r="E1743" t="s">
        <v>609</v>
      </c>
      <c r="F1743" t="s">
        <v>610</v>
      </c>
      <c r="G1743" s="30">
        <v>43549</v>
      </c>
      <c r="H1743" s="30">
        <v>43551</v>
      </c>
      <c r="I1743" s="31">
        <v>320</v>
      </c>
      <c r="J1743" t="s">
        <v>44</v>
      </c>
      <c r="K1743" t="s">
        <v>604</v>
      </c>
      <c r="L1743" t="s">
        <v>615</v>
      </c>
      <c r="M1743" t="s">
        <v>597</v>
      </c>
      <c r="O1743" t="s">
        <v>606</v>
      </c>
      <c r="P1743" t="s">
        <v>26</v>
      </c>
      <c r="Q1743" t="s">
        <v>33</v>
      </c>
      <c r="R1743" t="s">
        <v>558</v>
      </c>
      <c r="W1743" s="32">
        <v>228.97</v>
      </c>
      <c r="X1743" t="s">
        <v>612</v>
      </c>
      <c r="Y1743" t="s">
        <v>613</v>
      </c>
      <c r="Z1743" t="s">
        <v>614</v>
      </c>
    </row>
    <row r="1744" spans="1:26" x14ac:dyDescent="0.3">
      <c r="A1744" t="s">
        <v>26</v>
      </c>
      <c r="B1744" t="s">
        <v>27</v>
      </c>
      <c r="C1744" s="31">
        <v>2019</v>
      </c>
      <c r="D1744" s="31">
        <v>10</v>
      </c>
      <c r="E1744" t="s">
        <v>609</v>
      </c>
      <c r="F1744" t="s">
        <v>646</v>
      </c>
      <c r="G1744" s="30">
        <v>43565</v>
      </c>
      <c r="H1744" s="30">
        <v>43567</v>
      </c>
      <c r="I1744" s="31">
        <v>312</v>
      </c>
      <c r="J1744" t="s">
        <v>44</v>
      </c>
      <c r="K1744" t="s">
        <v>604</v>
      </c>
      <c r="L1744" t="s">
        <v>615</v>
      </c>
      <c r="M1744" t="s">
        <v>597</v>
      </c>
      <c r="O1744" t="s">
        <v>606</v>
      </c>
      <c r="P1744" t="s">
        <v>26</v>
      </c>
      <c r="Q1744" t="s">
        <v>33</v>
      </c>
      <c r="R1744" t="s">
        <v>558</v>
      </c>
      <c r="W1744" s="32">
        <v>228.97</v>
      </c>
      <c r="X1744" t="s">
        <v>612</v>
      </c>
      <c r="Y1744" t="s">
        <v>647</v>
      </c>
      <c r="Z1744" t="s">
        <v>614</v>
      </c>
    </row>
    <row r="1745" spans="1:26" x14ac:dyDescent="0.3">
      <c r="A1745" t="s">
        <v>26</v>
      </c>
      <c r="B1745" t="s">
        <v>27</v>
      </c>
      <c r="C1745" s="31">
        <v>2019</v>
      </c>
      <c r="D1745" s="31">
        <v>10</v>
      </c>
      <c r="E1745" t="s">
        <v>609</v>
      </c>
      <c r="F1745" t="s">
        <v>652</v>
      </c>
      <c r="G1745" s="30">
        <v>43580</v>
      </c>
      <c r="H1745" s="30">
        <v>43582</v>
      </c>
      <c r="I1745" s="31">
        <v>314</v>
      </c>
      <c r="J1745" t="s">
        <v>44</v>
      </c>
      <c r="K1745" t="s">
        <v>604</v>
      </c>
      <c r="L1745" t="s">
        <v>615</v>
      </c>
      <c r="M1745" t="s">
        <v>597</v>
      </c>
      <c r="O1745" t="s">
        <v>606</v>
      </c>
      <c r="P1745" t="s">
        <v>26</v>
      </c>
      <c r="Q1745" t="s">
        <v>33</v>
      </c>
      <c r="R1745" t="s">
        <v>558</v>
      </c>
      <c r="W1745" s="32">
        <v>228.97</v>
      </c>
      <c r="X1745" t="s">
        <v>612</v>
      </c>
      <c r="Y1745" t="s">
        <v>653</v>
      </c>
      <c r="Z1745" t="s">
        <v>614</v>
      </c>
    </row>
    <row r="1746" spans="1:26" x14ac:dyDescent="0.3">
      <c r="A1746" t="s">
        <v>26</v>
      </c>
      <c r="B1746" t="s">
        <v>27</v>
      </c>
      <c r="C1746" s="31">
        <v>2019</v>
      </c>
      <c r="D1746" s="31">
        <v>10</v>
      </c>
      <c r="E1746" t="s">
        <v>39</v>
      </c>
      <c r="F1746" t="s">
        <v>654</v>
      </c>
      <c r="G1746" s="30">
        <v>43581</v>
      </c>
      <c r="H1746" s="30">
        <v>43581</v>
      </c>
      <c r="I1746" s="31">
        <v>10</v>
      </c>
      <c r="J1746" t="s">
        <v>44</v>
      </c>
      <c r="K1746" t="s">
        <v>604</v>
      </c>
      <c r="L1746" t="s">
        <v>615</v>
      </c>
      <c r="M1746" t="s">
        <v>597</v>
      </c>
      <c r="O1746" t="s">
        <v>606</v>
      </c>
      <c r="P1746" t="s">
        <v>26</v>
      </c>
      <c r="Q1746" t="s">
        <v>33</v>
      </c>
      <c r="R1746" t="s">
        <v>558</v>
      </c>
      <c r="W1746" s="32">
        <v>3443.04</v>
      </c>
      <c r="Y1746" t="s">
        <v>655</v>
      </c>
      <c r="Z1746" t="s">
        <v>656</v>
      </c>
    </row>
    <row r="1747" spans="1:26" x14ac:dyDescent="0.3">
      <c r="A1747" t="s">
        <v>26</v>
      </c>
      <c r="B1747" t="s">
        <v>27</v>
      </c>
      <c r="C1747" s="31">
        <v>2019</v>
      </c>
      <c r="D1747" s="31">
        <v>11</v>
      </c>
      <c r="E1747" t="s">
        <v>609</v>
      </c>
      <c r="F1747" t="s">
        <v>706</v>
      </c>
      <c r="G1747" s="30">
        <v>43595</v>
      </c>
      <c r="H1747" s="30">
        <v>43598</v>
      </c>
      <c r="I1747" s="31">
        <v>208</v>
      </c>
      <c r="J1747" t="s">
        <v>44</v>
      </c>
      <c r="K1747" t="s">
        <v>604</v>
      </c>
      <c r="L1747" t="s">
        <v>615</v>
      </c>
      <c r="M1747" t="s">
        <v>597</v>
      </c>
      <c r="O1747" t="s">
        <v>606</v>
      </c>
      <c r="P1747" t="s">
        <v>26</v>
      </c>
      <c r="Q1747" t="s">
        <v>33</v>
      </c>
      <c r="R1747" t="s">
        <v>558</v>
      </c>
      <c r="W1747" s="32">
        <v>228.97</v>
      </c>
      <c r="X1747" t="s">
        <v>612</v>
      </c>
      <c r="Y1747" t="s">
        <v>707</v>
      </c>
      <c r="Z1747" t="s">
        <v>614</v>
      </c>
    </row>
    <row r="1748" spans="1:26" x14ac:dyDescent="0.3">
      <c r="A1748" t="s">
        <v>26</v>
      </c>
      <c r="B1748" t="s">
        <v>27</v>
      </c>
      <c r="C1748" s="31">
        <v>2019</v>
      </c>
      <c r="D1748" s="31">
        <v>11</v>
      </c>
      <c r="E1748" t="s">
        <v>609</v>
      </c>
      <c r="F1748" t="s">
        <v>717</v>
      </c>
      <c r="G1748" s="30">
        <v>43609</v>
      </c>
      <c r="H1748" s="30">
        <v>43610</v>
      </c>
      <c r="I1748" s="31">
        <v>208</v>
      </c>
      <c r="J1748" t="s">
        <v>44</v>
      </c>
      <c r="K1748" t="s">
        <v>604</v>
      </c>
      <c r="L1748" t="s">
        <v>615</v>
      </c>
      <c r="M1748" t="s">
        <v>597</v>
      </c>
      <c r="O1748" t="s">
        <v>606</v>
      </c>
      <c r="P1748" t="s">
        <v>26</v>
      </c>
      <c r="Q1748" t="s">
        <v>33</v>
      </c>
      <c r="R1748" t="s">
        <v>558</v>
      </c>
      <c r="W1748" s="32">
        <v>228.97</v>
      </c>
      <c r="X1748" t="s">
        <v>612</v>
      </c>
      <c r="Y1748" t="s">
        <v>718</v>
      </c>
      <c r="Z1748" t="s">
        <v>614</v>
      </c>
    </row>
    <row r="1749" spans="1:26" x14ac:dyDescent="0.3">
      <c r="A1749" t="s">
        <v>26</v>
      </c>
      <c r="B1749" t="s">
        <v>27</v>
      </c>
      <c r="C1749" s="31">
        <v>2019</v>
      </c>
      <c r="D1749" s="31">
        <v>12</v>
      </c>
      <c r="E1749" t="s">
        <v>609</v>
      </c>
      <c r="F1749" t="s">
        <v>741</v>
      </c>
      <c r="G1749" s="30">
        <v>43626</v>
      </c>
      <c r="H1749" s="30">
        <v>43627</v>
      </c>
      <c r="I1749" s="31">
        <v>205</v>
      </c>
      <c r="J1749" t="s">
        <v>44</v>
      </c>
      <c r="K1749" t="s">
        <v>604</v>
      </c>
      <c r="L1749" t="s">
        <v>615</v>
      </c>
      <c r="M1749" t="s">
        <v>597</v>
      </c>
      <c r="O1749" t="s">
        <v>606</v>
      </c>
      <c r="P1749" t="s">
        <v>26</v>
      </c>
      <c r="Q1749" t="s">
        <v>33</v>
      </c>
      <c r="R1749" t="s">
        <v>558</v>
      </c>
      <c r="W1749" s="32">
        <v>228.97</v>
      </c>
      <c r="X1749" t="s">
        <v>612</v>
      </c>
      <c r="Y1749" t="s">
        <v>742</v>
      </c>
      <c r="Z1749" t="s">
        <v>614</v>
      </c>
    </row>
    <row r="1750" spans="1:26" x14ac:dyDescent="0.3">
      <c r="A1750" t="s">
        <v>26</v>
      </c>
      <c r="B1750" t="s">
        <v>27</v>
      </c>
      <c r="C1750" s="31">
        <v>2020</v>
      </c>
      <c r="D1750" s="31">
        <v>1</v>
      </c>
      <c r="E1750" t="s">
        <v>609</v>
      </c>
      <c r="F1750" t="s">
        <v>797</v>
      </c>
      <c r="G1750" s="30">
        <v>43647</v>
      </c>
      <c r="H1750" s="30">
        <v>43645</v>
      </c>
      <c r="I1750" s="31">
        <v>200</v>
      </c>
      <c r="J1750" t="s">
        <v>44</v>
      </c>
      <c r="K1750" t="s">
        <v>604</v>
      </c>
      <c r="L1750" t="s">
        <v>615</v>
      </c>
      <c r="M1750" t="s">
        <v>597</v>
      </c>
      <c r="O1750" t="s">
        <v>606</v>
      </c>
      <c r="P1750" t="s">
        <v>26</v>
      </c>
      <c r="Q1750" t="s">
        <v>33</v>
      </c>
      <c r="R1750" t="s">
        <v>558</v>
      </c>
      <c r="W1750" s="32">
        <v>228.97</v>
      </c>
      <c r="X1750" t="s">
        <v>612</v>
      </c>
      <c r="Y1750" t="s">
        <v>798</v>
      </c>
      <c r="Z1750" t="s">
        <v>614</v>
      </c>
    </row>
    <row r="1751" spans="1:26" x14ac:dyDescent="0.3">
      <c r="A1751" t="s">
        <v>26</v>
      </c>
      <c r="B1751" t="s">
        <v>27</v>
      </c>
      <c r="C1751" s="31">
        <v>2020</v>
      </c>
      <c r="D1751" s="31">
        <v>1</v>
      </c>
      <c r="E1751" t="s">
        <v>609</v>
      </c>
      <c r="F1751" t="s">
        <v>799</v>
      </c>
      <c r="G1751" s="30">
        <v>43656</v>
      </c>
      <c r="H1751" s="30">
        <v>43657</v>
      </c>
      <c r="I1751" s="31">
        <v>193</v>
      </c>
      <c r="J1751" t="s">
        <v>44</v>
      </c>
      <c r="K1751" t="s">
        <v>604</v>
      </c>
      <c r="L1751" t="s">
        <v>615</v>
      </c>
      <c r="M1751" t="s">
        <v>597</v>
      </c>
      <c r="O1751" t="s">
        <v>606</v>
      </c>
      <c r="P1751" t="s">
        <v>26</v>
      </c>
      <c r="Q1751" t="s">
        <v>33</v>
      </c>
      <c r="R1751" t="s">
        <v>558</v>
      </c>
      <c r="W1751" s="32">
        <v>192.41</v>
      </c>
      <c r="X1751" t="s">
        <v>612</v>
      </c>
      <c r="Y1751" t="s">
        <v>800</v>
      </c>
      <c r="Z1751" t="s">
        <v>614</v>
      </c>
    </row>
    <row r="1752" spans="1:26" x14ac:dyDescent="0.3">
      <c r="A1752" t="s">
        <v>26</v>
      </c>
      <c r="B1752" t="s">
        <v>27</v>
      </c>
      <c r="C1752" s="31">
        <v>2020</v>
      </c>
      <c r="D1752" s="31">
        <v>1</v>
      </c>
      <c r="E1752" t="s">
        <v>609</v>
      </c>
      <c r="F1752" t="s">
        <v>814</v>
      </c>
      <c r="G1752" s="30">
        <v>43672</v>
      </c>
      <c r="H1752" s="30">
        <v>43673</v>
      </c>
      <c r="I1752" s="31">
        <v>177</v>
      </c>
      <c r="J1752" t="s">
        <v>44</v>
      </c>
      <c r="K1752" t="s">
        <v>604</v>
      </c>
      <c r="L1752" t="s">
        <v>615</v>
      </c>
      <c r="M1752" t="s">
        <v>597</v>
      </c>
      <c r="O1752" t="s">
        <v>606</v>
      </c>
      <c r="P1752" t="s">
        <v>26</v>
      </c>
      <c r="Q1752" t="s">
        <v>33</v>
      </c>
      <c r="R1752" t="s">
        <v>558</v>
      </c>
      <c r="W1752" s="32">
        <v>192.41</v>
      </c>
      <c r="X1752" t="s">
        <v>612</v>
      </c>
      <c r="Y1752" t="s">
        <v>815</v>
      </c>
      <c r="Z1752" t="s">
        <v>614</v>
      </c>
    </row>
    <row r="1753" spans="1:26" x14ac:dyDescent="0.3">
      <c r="A1753" t="s">
        <v>26</v>
      </c>
      <c r="B1753" t="s">
        <v>27</v>
      </c>
      <c r="C1753" s="31">
        <v>2020</v>
      </c>
      <c r="D1753" s="31">
        <v>2</v>
      </c>
      <c r="E1753" t="s">
        <v>609</v>
      </c>
      <c r="F1753" t="s">
        <v>842</v>
      </c>
      <c r="G1753" s="30">
        <v>43689</v>
      </c>
      <c r="H1753" s="30">
        <v>43690</v>
      </c>
      <c r="I1753" s="31">
        <v>177</v>
      </c>
      <c r="J1753" t="s">
        <v>44</v>
      </c>
      <c r="K1753" t="s">
        <v>604</v>
      </c>
      <c r="L1753" t="s">
        <v>615</v>
      </c>
      <c r="M1753" t="s">
        <v>597</v>
      </c>
      <c r="O1753" t="s">
        <v>606</v>
      </c>
      <c r="P1753" t="s">
        <v>26</v>
      </c>
      <c r="Q1753" t="s">
        <v>33</v>
      </c>
      <c r="R1753" t="s">
        <v>558</v>
      </c>
      <c r="W1753" s="32">
        <v>192.41</v>
      </c>
      <c r="X1753" t="s">
        <v>612</v>
      </c>
      <c r="Y1753" t="s">
        <v>843</v>
      </c>
      <c r="Z1753" t="s">
        <v>614</v>
      </c>
    </row>
    <row r="1754" spans="1:26" x14ac:dyDescent="0.3">
      <c r="A1754" t="s">
        <v>26</v>
      </c>
      <c r="B1754" t="s">
        <v>27</v>
      </c>
      <c r="C1754" s="31">
        <v>2020</v>
      </c>
      <c r="D1754" s="31">
        <v>2</v>
      </c>
      <c r="E1754" t="s">
        <v>609</v>
      </c>
      <c r="F1754" t="s">
        <v>844</v>
      </c>
      <c r="G1754" s="30">
        <v>43703</v>
      </c>
      <c r="H1754" s="30">
        <v>43704</v>
      </c>
      <c r="I1754" s="31">
        <v>176</v>
      </c>
      <c r="J1754" t="s">
        <v>44</v>
      </c>
      <c r="K1754" t="s">
        <v>604</v>
      </c>
      <c r="L1754" t="s">
        <v>615</v>
      </c>
      <c r="M1754" t="s">
        <v>597</v>
      </c>
      <c r="O1754" t="s">
        <v>606</v>
      </c>
      <c r="P1754" t="s">
        <v>26</v>
      </c>
      <c r="Q1754" t="s">
        <v>33</v>
      </c>
      <c r="R1754" t="s">
        <v>558</v>
      </c>
      <c r="W1754" s="32">
        <v>192.41</v>
      </c>
      <c r="X1754" t="s">
        <v>612</v>
      </c>
      <c r="Y1754" t="s">
        <v>845</v>
      </c>
      <c r="Z1754" t="s">
        <v>614</v>
      </c>
    </row>
    <row r="1755" spans="1:26" x14ac:dyDescent="0.3">
      <c r="A1755" t="s">
        <v>26</v>
      </c>
      <c r="B1755" t="s">
        <v>27</v>
      </c>
      <c r="C1755" s="31">
        <v>2020</v>
      </c>
      <c r="D1755" s="31">
        <v>3</v>
      </c>
      <c r="E1755" t="s">
        <v>609</v>
      </c>
      <c r="F1755" t="s">
        <v>858</v>
      </c>
      <c r="G1755" s="30">
        <v>43718</v>
      </c>
      <c r="H1755" s="30">
        <v>43719</v>
      </c>
      <c r="I1755" s="31">
        <v>195</v>
      </c>
      <c r="J1755" t="s">
        <v>44</v>
      </c>
      <c r="K1755" t="s">
        <v>604</v>
      </c>
      <c r="L1755" t="s">
        <v>615</v>
      </c>
      <c r="M1755" t="s">
        <v>597</v>
      </c>
      <c r="O1755" t="s">
        <v>606</v>
      </c>
      <c r="P1755" t="s">
        <v>26</v>
      </c>
      <c r="Q1755" t="s">
        <v>33</v>
      </c>
      <c r="R1755" t="s">
        <v>558</v>
      </c>
      <c r="W1755" s="32">
        <v>192.41</v>
      </c>
      <c r="X1755" t="s">
        <v>612</v>
      </c>
      <c r="Y1755" t="s">
        <v>859</v>
      </c>
      <c r="Z1755" t="s">
        <v>614</v>
      </c>
    </row>
    <row r="1756" spans="1:26" x14ac:dyDescent="0.3">
      <c r="A1756" t="s">
        <v>26</v>
      </c>
      <c r="B1756" t="s">
        <v>27</v>
      </c>
      <c r="C1756" s="31">
        <v>2020</v>
      </c>
      <c r="D1756" s="31">
        <v>3</v>
      </c>
      <c r="E1756" t="s">
        <v>609</v>
      </c>
      <c r="F1756" t="s">
        <v>862</v>
      </c>
      <c r="G1756" s="30">
        <v>43732</v>
      </c>
      <c r="H1756" s="30">
        <v>43733</v>
      </c>
      <c r="I1756" s="31">
        <v>205</v>
      </c>
      <c r="J1756" t="s">
        <v>44</v>
      </c>
      <c r="K1756" t="s">
        <v>604</v>
      </c>
      <c r="L1756" t="s">
        <v>615</v>
      </c>
      <c r="M1756" t="s">
        <v>597</v>
      </c>
      <c r="O1756" t="s">
        <v>606</v>
      </c>
      <c r="P1756" t="s">
        <v>26</v>
      </c>
      <c r="Q1756" t="s">
        <v>33</v>
      </c>
      <c r="R1756" t="s">
        <v>558</v>
      </c>
      <c r="W1756" s="32">
        <v>192.41</v>
      </c>
      <c r="X1756" t="s">
        <v>612</v>
      </c>
      <c r="Y1756" t="s">
        <v>863</v>
      </c>
      <c r="Z1756" t="s">
        <v>614</v>
      </c>
    </row>
    <row r="1757" spans="1:26" x14ac:dyDescent="0.3">
      <c r="A1757" t="s">
        <v>26</v>
      </c>
      <c r="B1757" t="s">
        <v>27</v>
      </c>
      <c r="C1757" s="31">
        <v>2020</v>
      </c>
      <c r="D1757" s="31">
        <v>4</v>
      </c>
      <c r="E1757" t="s">
        <v>609</v>
      </c>
      <c r="F1757" t="s">
        <v>902</v>
      </c>
      <c r="G1757" s="30">
        <v>43766</v>
      </c>
      <c r="H1757" s="30">
        <v>43767</v>
      </c>
      <c r="I1757" s="31">
        <v>254</v>
      </c>
      <c r="J1757" t="s">
        <v>44</v>
      </c>
      <c r="K1757" t="s">
        <v>604</v>
      </c>
      <c r="L1757" t="s">
        <v>615</v>
      </c>
      <c r="M1757" t="s">
        <v>903</v>
      </c>
      <c r="O1757" t="s">
        <v>606</v>
      </c>
      <c r="P1757" t="s">
        <v>26</v>
      </c>
      <c r="Q1757" t="s">
        <v>33</v>
      </c>
      <c r="R1757" t="s">
        <v>558</v>
      </c>
      <c r="W1757" s="32">
        <v>453.59</v>
      </c>
      <c r="X1757" t="s">
        <v>612</v>
      </c>
      <c r="Y1757" t="s">
        <v>904</v>
      </c>
      <c r="Z1757" t="s">
        <v>614</v>
      </c>
    </row>
    <row r="1758" spans="1:26" x14ac:dyDescent="0.3">
      <c r="A1758" t="s">
        <v>26</v>
      </c>
      <c r="B1758" t="s">
        <v>27</v>
      </c>
      <c r="C1758" s="31">
        <v>2020</v>
      </c>
      <c r="D1758" s="31">
        <v>4</v>
      </c>
      <c r="E1758" t="s">
        <v>609</v>
      </c>
      <c r="F1758" t="s">
        <v>902</v>
      </c>
      <c r="G1758" s="30">
        <v>43766</v>
      </c>
      <c r="H1758" s="30">
        <v>43767</v>
      </c>
      <c r="I1758" s="31">
        <v>255</v>
      </c>
      <c r="J1758" t="s">
        <v>44</v>
      </c>
      <c r="K1758" t="s">
        <v>604</v>
      </c>
      <c r="L1758" t="s">
        <v>615</v>
      </c>
      <c r="M1758" t="s">
        <v>903</v>
      </c>
      <c r="O1758" t="s">
        <v>606</v>
      </c>
      <c r="P1758" t="s">
        <v>26</v>
      </c>
      <c r="Q1758" t="s">
        <v>33</v>
      </c>
      <c r="R1758" t="s">
        <v>558</v>
      </c>
      <c r="W1758" s="32">
        <v>452.78</v>
      </c>
      <c r="X1758" t="s">
        <v>612</v>
      </c>
      <c r="Y1758" t="s">
        <v>904</v>
      </c>
      <c r="Z1758" t="s">
        <v>614</v>
      </c>
    </row>
    <row r="1759" spans="1:26" x14ac:dyDescent="0.3">
      <c r="A1759" t="s">
        <v>26</v>
      </c>
      <c r="B1759" t="s">
        <v>27</v>
      </c>
      <c r="C1759" s="31">
        <v>2020</v>
      </c>
      <c r="D1759" s="31">
        <v>5</v>
      </c>
      <c r="E1759" t="s">
        <v>609</v>
      </c>
      <c r="F1759" t="s">
        <v>934</v>
      </c>
      <c r="G1759" s="30">
        <v>43777</v>
      </c>
      <c r="H1759" s="30">
        <v>43778</v>
      </c>
      <c r="I1759" s="31">
        <v>283</v>
      </c>
      <c r="J1759" t="s">
        <v>44</v>
      </c>
      <c r="K1759" t="s">
        <v>604</v>
      </c>
      <c r="L1759" t="s">
        <v>615</v>
      </c>
      <c r="M1759" t="s">
        <v>903</v>
      </c>
      <c r="O1759" t="s">
        <v>606</v>
      </c>
      <c r="P1759" t="s">
        <v>26</v>
      </c>
      <c r="Q1759" t="s">
        <v>33</v>
      </c>
      <c r="R1759" t="s">
        <v>558</v>
      </c>
      <c r="W1759" s="32">
        <v>453.59</v>
      </c>
      <c r="X1759" t="s">
        <v>612</v>
      </c>
      <c r="Y1759" t="s">
        <v>935</v>
      </c>
      <c r="Z1759" t="s">
        <v>614</v>
      </c>
    </row>
    <row r="1760" spans="1:26" x14ac:dyDescent="0.3">
      <c r="A1760" t="s">
        <v>26</v>
      </c>
      <c r="B1760" t="s">
        <v>27</v>
      </c>
      <c r="C1760" s="31">
        <v>2020</v>
      </c>
      <c r="D1760" s="31">
        <v>5</v>
      </c>
      <c r="E1760" t="s">
        <v>609</v>
      </c>
      <c r="F1760" t="s">
        <v>934</v>
      </c>
      <c r="G1760" s="30">
        <v>43777</v>
      </c>
      <c r="H1760" s="30">
        <v>43778</v>
      </c>
      <c r="I1760" s="31">
        <v>284</v>
      </c>
      <c r="J1760" t="s">
        <v>44</v>
      </c>
      <c r="K1760" t="s">
        <v>604</v>
      </c>
      <c r="L1760" t="s">
        <v>615</v>
      </c>
      <c r="M1760" t="s">
        <v>903</v>
      </c>
      <c r="O1760" t="s">
        <v>606</v>
      </c>
      <c r="P1760" t="s">
        <v>26</v>
      </c>
      <c r="Q1760" t="s">
        <v>33</v>
      </c>
      <c r="R1760" t="s">
        <v>558</v>
      </c>
      <c r="W1760" s="32">
        <v>452.78</v>
      </c>
      <c r="X1760" t="s">
        <v>612</v>
      </c>
      <c r="Y1760" t="s">
        <v>935</v>
      </c>
      <c r="Z1760" t="s">
        <v>614</v>
      </c>
    </row>
    <row r="1761" spans="1:26" x14ac:dyDescent="0.3">
      <c r="A1761" t="s">
        <v>26</v>
      </c>
      <c r="B1761" t="s">
        <v>27</v>
      </c>
      <c r="C1761" s="31">
        <v>2020</v>
      </c>
      <c r="D1761" s="31">
        <v>5</v>
      </c>
      <c r="E1761" t="s">
        <v>632</v>
      </c>
      <c r="F1761" t="s">
        <v>938</v>
      </c>
      <c r="G1761" s="30">
        <v>43781</v>
      </c>
      <c r="H1761" s="30">
        <v>43787</v>
      </c>
      <c r="I1761" s="31">
        <v>16</v>
      </c>
      <c r="J1761" t="s">
        <v>44</v>
      </c>
      <c r="K1761" t="s">
        <v>581</v>
      </c>
      <c r="L1761" t="s">
        <v>615</v>
      </c>
      <c r="M1761" t="s">
        <v>939</v>
      </c>
      <c r="P1761" t="s">
        <v>26</v>
      </c>
      <c r="Q1761" t="s">
        <v>720</v>
      </c>
      <c r="R1761" t="s">
        <v>558</v>
      </c>
      <c r="W1761" s="32">
        <v>113.4</v>
      </c>
      <c r="Y1761" t="s">
        <v>940</v>
      </c>
      <c r="Z1761" t="s">
        <v>941</v>
      </c>
    </row>
    <row r="1762" spans="1:26" x14ac:dyDescent="0.3">
      <c r="A1762" t="s">
        <v>26</v>
      </c>
      <c r="B1762" t="s">
        <v>27</v>
      </c>
      <c r="C1762" s="31">
        <v>2020</v>
      </c>
      <c r="D1762" s="31">
        <v>5</v>
      </c>
      <c r="E1762" t="s">
        <v>632</v>
      </c>
      <c r="F1762" t="s">
        <v>938</v>
      </c>
      <c r="G1762" s="30">
        <v>43781</v>
      </c>
      <c r="H1762" s="30">
        <v>43787</v>
      </c>
      <c r="I1762" s="31">
        <v>23</v>
      </c>
      <c r="J1762" t="s">
        <v>44</v>
      </c>
      <c r="K1762" t="s">
        <v>581</v>
      </c>
      <c r="L1762" t="s">
        <v>615</v>
      </c>
      <c r="M1762" t="s">
        <v>939</v>
      </c>
      <c r="P1762" t="s">
        <v>26</v>
      </c>
      <c r="Q1762" t="s">
        <v>720</v>
      </c>
      <c r="R1762" t="s">
        <v>558</v>
      </c>
      <c r="W1762" s="32">
        <v>113.2</v>
      </c>
      <c r="Y1762" t="s">
        <v>940</v>
      </c>
      <c r="Z1762" t="s">
        <v>941</v>
      </c>
    </row>
    <row r="1763" spans="1:26" x14ac:dyDescent="0.3">
      <c r="A1763" t="s">
        <v>26</v>
      </c>
      <c r="B1763" t="s">
        <v>27</v>
      </c>
      <c r="C1763" s="31">
        <v>2020</v>
      </c>
      <c r="D1763" s="31">
        <v>5</v>
      </c>
      <c r="E1763" t="s">
        <v>609</v>
      </c>
      <c r="F1763" t="s">
        <v>951</v>
      </c>
      <c r="G1763" s="30">
        <v>43791</v>
      </c>
      <c r="H1763" s="30">
        <v>43792</v>
      </c>
      <c r="I1763" s="31">
        <v>275</v>
      </c>
      <c r="J1763" t="s">
        <v>44</v>
      </c>
      <c r="K1763" t="s">
        <v>604</v>
      </c>
      <c r="L1763" t="s">
        <v>615</v>
      </c>
      <c r="M1763" t="s">
        <v>903</v>
      </c>
      <c r="O1763" t="s">
        <v>606</v>
      </c>
      <c r="P1763" t="s">
        <v>26</v>
      </c>
      <c r="Q1763" t="s">
        <v>33</v>
      </c>
      <c r="R1763" t="s">
        <v>558</v>
      </c>
      <c r="W1763" s="32">
        <v>453.59</v>
      </c>
      <c r="X1763" t="s">
        <v>612</v>
      </c>
      <c r="Y1763" t="s">
        <v>952</v>
      </c>
      <c r="Z1763" t="s">
        <v>614</v>
      </c>
    </row>
    <row r="1764" spans="1:26" x14ac:dyDescent="0.3">
      <c r="A1764" t="s">
        <v>26</v>
      </c>
      <c r="B1764" t="s">
        <v>27</v>
      </c>
      <c r="C1764" s="31">
        <v>2020</v>
      </c>
      <c r="D1764" s="31">
        <v>5</v>
      </c>
      <c r="E1764" t="s">
        <v>609</v>
      </c>
      <c r="F1764" t="s">
        <v>951</v>
      </c>
      <c r="G1764" s="30">
        <v>43791</v>
      </c>
      <c r="H1764" s="30">
        <v>43792</v>
      </c>
      <c r="I1764" s="31">
        <v>276</v>
      </c>
      <c r="J1764" t="s">
        <v>44</v>
      </c>
      <c r="K1764" t="s">
        <v>604</v>
      </c>
      <c r="L1764" t="s">
        <v>615</v>
      </c>
      <c r="M1764" t="s">
        <v>903</v>
      </c>
      <c r="O1764" t="s">
        <v>606</v>
      </c>
      <c r="P1764" t="s">
        <v>26</v>
      </c>
      <c r="Q1764" t="s">
        <v>33</v>
      </c>
      <c r="R1764" t="s">
        <v>558</v>
      </c>
      <c r="W1764" s="32">
        <v>452.78</v>
      </c>
      <c r="X1764" t="s">
        <v>612</v>
      </c>
      <c r="Y1764" t="s">
        <v>952</v>
      </c>
      <c r="Z1764" t="s">
        <v>614</v>
      </c>
    </row>
    <row r="1765" spans="1:26" x14ac:dyDescent="0.3">
      <c r="A1765" t="s">
        <v>26</v>
      </c>
      <c r="B1765" t="s">
        <v>27</v>
      </c>
      <c r="C1765" s="31">
        <v>2020</v>
      </c>
      <c r="D1765" s="31">
        <v>5</v>
      </c>
      <c r="E1765" t="s">
        <v>632</v>
      </c>
      <c r="F1765" t="s">
        <v>953</v>
      </c>
      <c r="G1765" s="30">
        <v>43799</v>
      </c>
      <c r="H1765" s="30">
        <v>43805</v>
      </c>
      <c r="I1765" s="31">
        <v>16</v>
      </c>
      <c r="J1765" t="s">
        <v>44</v>
      </c>
      <c r="K1765" t="s">
        <v>581</v>
      </c>
      <c r="L1765" t="s">
        <v>615</v>
      </c>
      <c r="M1765" t="s">
        <v>939</v>
      </c>
      <c r="O1765" t="s">
        <v>606</v>
      </c>
      <c r="P1765" t="s">
        <v>26</v>
      </c>
      <c r="Q1765" t="s">
        <v>33</v>
      </c>
      <c r="R1765" t="s">
        <v>558</v>
      </c>
      <c r="W1765" s="32">
        <v>72.16</v>
      </c>
      <c r="Y1765" t="s">
        <v>954</v>
      </c>
      <c r="Z1765" t="s">
        <v>955</v>
      </c>
    </row>
    <row r="1766" spans="1:26" x14ac:dyDescent="0.3">
      <c r="A1766" t="s">
        <v>26</v>
      </c>
      <c r="B1766" t="s">
        <v>27</v>
      </c>
      <c r="C1766" s="31">
        <v>2020</v>
      </c>
      <c r="D1766" s="31">
        <v>5</v>
      </c>
      <c r="E1766" t="s">
        <v>632</v>
      </c>
      <c r="F1766" t="s">
        <v>953</v>
      </c>
      <c r="G1766" s="30">
        <v>43799</v>
      </c>
      <c r="H1766" s="30">
        <v>43805</v>
      </c>
      <c r="I1766" s="31">
        <v>23</v>
      </c>
      <c r="J1766" t="s">
        <v>44</v>
      </c>
      <c r="K1766" t="s">
        <v>581</v>
      </c>
      <c r="L1766" t="s">
        <v>615</v>
      </c>
      <c r="M1766" t="s">
        <v>939</v>
      </c>
      <c r="O1766" t="s">
        <v>606</v>
      </c>
      <c r="P1766" t="s">
        <v>26</v>
      </c>
      <c r="Q1766" t="s">
        <v>33</v>
      </c>
      <c r="R1766" t="s">
        <v>558</v>
      </c>
      <c r="W1766" s="32">
        <v>216.48</v>
      </c>
      <c r="Y1766" t="s">
        <v>954</v>
      </c>
      <c r="Z1766" t="s">
        <v>955</v>
      </c>
    </row>
    <row r="1767" spans="1:26" x14ac:dyDescent="0.3">
      <c r="A1767" t="s">
        <v>26</v>
      </c>
      <c r="B1767" t="s">
        <v>27</v>
      </c>
      <c r="C1767" s="31">
        <v>2020</v>
      </c>
      <c r="D1767" s="31">
        <v>5</v>
      </c>
      <c r="E1767" t="s">
        <v>632</v>
      </c>
      <c r="F1767" t="s">
        <v>953</v>
      </c>
      <c r="G1767" s="30">
        <v>43799</v>
      </c>
      <c r="H1767" s="30">
        <v>43805</v>
      </c>
      <c r="I1767" s="31">
        <v>44</v>
      </c>
      <c r="J1767" t="s">
        <v>44</v>
      </c>
      <c r="K1767" t="s">
        <v>581</v>
      </c>
      <c r="L1767" t="s">
        <v>615</v>
      </c>
      <c r="M1767" t="s">
        <v>939</v>
      </c>
      <c r="O1767" t="s">
        <v>606</v>
      </c>
      <c r="P1767" t="s">
        <v>26</v>
      </c>
      <c r="Q1767" t="s">
        <v>33</v>
      </c>
      <c r="R1767" t="s">
        <v>558</v>
      </c>
      <c r="W1767" s="32">
        <v>72.040000000000006</v>
      </c>
      <c r="Y1767" t="s">
        <v>956</v>
      </c>
      <c r="Z1767" t="s">
        <v>955</v>
      </c>
    </row>
    <row r="1768" spans="1:26" x14ac:dyDescent="0.3">
      <c r="A1768" t="s">
        <v>26</v>
      </c>
      <c r="B1768" t="s">
        <v>27</v>
      </c>
      <c r="C1768" s="31">
        <v>2020</v>
      </c>
      <c r="D1768" s="31">
        <v>5</v>
      </c>
      <c r="E1768" t="s">
        <v>632</v>
      </c>
      <c r="F1768" t="s">
        <v>953</v>
      </c>
      <c r="G1768" s="30">
        <v>43799</v>
      </c>
      <c r="H1768" s="30">
        <v>43805</v>
      </c>
      <c r="I1768" s="31">
        <v>51</v>
      </c>
      <c r="J1768" t="s">
        <v>44</v>
      </c>
      <c r="K1768" t="s">
        <v>581</v>
      </c>
      <c r="L1768" t="s">
        <v>615</v>
      </c>
      <c r="M1768" t="s">
        <v>939</v>
      </c>
      <c r="O1768" t="s">
        <v>606</v>
      </c>
      <c r="P1768" t="s">
        <v>26</v>
      </c>
      <c r="Q1768" t="s">
        <v>33</v>
      </c>
      <c r="R1768" t="s">
        <v>558</v>
      </c>
      <c r="W1768" s="32">
        <v>216.1</v>
      </c>
      <c r="Y1768" t="s">
        <v>956</v>
      </c>
      <c r="Z1768" t="s">
        <v>955</v>
      </c>
    </row>
    <row r="1769" spans="1:26" x14ac:dyDescent="0.3">
      <c r="A1769" t="s">
        <v>26</v>
      </c>
      <c r="B1769" t="s">
        <v>27</v>
      </c>
      <c r="C1769" s="31">
        <v>2020</v>
      </c>
      <c r="D1769" s="31">
        <v>6</v>
      </c>
      <c r="E1769" t="s">
        <v>609</v>
      </c>
      <c r="F1769" t="s">
        <v>976</v>
      </c>
      <c r="G1769" s="30">
        <v>43809</v>
      </c>
      <c r="H1769" s="30">
        <v>43810</v>
      </c>
      <c r="I1769" s="31">
        <v>275</v>
      </c>
      <c r="J1769" t="s">
        <v>44</v>
      </c>
      <c r="K1769" t="s">
        <v>604</v>
      </c>
      <c r="L1769" t="s">
        <v>615</v>
      </c>
      <c r="M1769" t="s">
        <v>903</v>
      </c>
      <c r="O1769" t="s">
        <v>606</v>
      </c>
      <c r="P1769" t="s">
        <v>26</v>
      </c>
      <c r="Q1769" t="s">
        <v>33</v>
      </c>
      <c r="R1769" t="s">
        <v>558</v>
      </c>
      <c r="W1769" s="32">
        <v>453.59</v>
      </c>
      <c r="X1769" t="s">
        <v>612</v>
      </c>
      <c r="Y1769" t="s">
        <v>977</v>
      </c>
      <c r="Z1769" t="s">
        <v>614</v>
      </c>
    </row>
    <row r="1770" spans="1:26" x14ac:dyDescent="0.3">
      <c r="A1770" t="s">
        <v>26</v>
      </c>
      <c r="B1770" t="s">
        <v>27</v>
      </c>
      <c r="C1770" s="31">
        <v>2020</v>
      </c>
      <c r="D1770" s="31">
        <v>6</v>
      </c>
      <c r="E1770" t="s">
        <v>609</v>
      </c>
      <c r="F1770" t="s">
        <v>976</v>
      </c>
      <c r="G1770" s="30">
        <v>43809</v>
      </c>
      <c r="H1770" s="30">
        <v>43810</v>
      </c>
      <c r="I1770" s="31">
        <v>276</v>
      </c>
      <c r="J1770" t="s">
        <v>44</v>
      </c>
      <c r="K1770" t="s">
        <v>604</v>
      </c>
      <c r="L1770" t="s">
        <v>615</v>
      </c>
      <c r="M1770" t="s">
        <v>903</v>
      </c>
      <c r="O1770" t="s">
        <v>606</v>
      </c>
      <c r="P1770" t="s">
        <v>26</v>
      </c>
      <c r="Q1770" t="s">
        <v>33</v>
      </c>
      <c r="R1770" t="s">
        <v>558</v>
      </c>
      <c r="W1770" s="32">
        <v>452.78</v>
      </c>
      <c r="X1770" t="s">
        <v>612</v>
      </c>
      <c r="Y1770" t="s">
        <v>977</v>
      </c>
      <c r="Z1770" t="s">
        <v>614</v>
      </c>
    </row>
    <row r="1771" spans="1:26" x14ac:dyDescent="0.3">
      <c r="A1771" t="s">
        <v>26</v>
      </c>
      <c r="B1771" t="s">
        <v>27</v>
      </c>
      <c r="C1771" s="31">
        <v>2020</v>
      </c>
      <c r="D1771" s="31">
        <v>6</v>
      </c>
      <c r="E1771" t="s">
        <v>609</v>
      </c>
      <c r="F1771" t="s">
        <v>1010</v>
      </c>
      <c r="G1771" s="30">
        <v>43822</v>
      </c>
      <c r="H1771" s="30">
        <v>43823</v>
      </c>
      <c r="I1771" s="31">
        <v>277</v>
      </c>
      <c r="J1771" t="s">
        <v>44</v>
      </c>
      <c r="K1771" t="s">
        <v>604</v>
      </c>
      <c r="L1771" t="s">
        <v>615</v>
      </c>
      <c r="M1771" t="s">
        <v>903</v>
      </c>
      <c r="O1771" t="s">
        <v>606</v>
      </c>
      <c r="P1771" t="s">
        <v>26</v>
      </c>
      <c r="Q1771" t="s">
        <v>33</v>
      </c>
      <c r="R1771" t="s">
        <v>558</v>
      </c>
      <c r="W1771" s="32">
        <v>453.59</v>
      </c>
      <c r="X1771" t="s">
        <v>612</v>
      </c>
      <c r="Y1771" t="s">
        <v>1011</v>
      </c>
      <c r="Z1771" t="s">
        <v>614</v>
      </c>
    </row>
    <row r="1772" spans="1:26" x14ac:dyDescent="0.3">
      <c r="A1772" t="s">
        <v>26</v>
      </c>
      <c r="B1772" t="s">
        <v>27</v>
      </c>
      <c r="C1772" s="31">
        <v>2020</v>
      </c>
      <c r="D1772" s="31">
        <v>6</v>
      </c>
      <c r="E1772" t="s">
        <v>609</v>
      </c>
      <c r="F1772" t="s">
        <v>1010</v>
      </c>
      <c r="G1772" s="30">
        <v>43822</v>
      </c>
      <c r="H1772" s="30">
        <v>43823</v>
      </c>
      <c r="I1772" s="31">
        <v>278</v>
      </c>
      <c r="J1772" t="s">
        <v>44</v>
      </c>
      <c r="K1772" t="s">
        <v>604</v>
      </c>
      <c r="L1772" t="s">
        <v>615</v>
      </c>
      <c r="M1772" t="s">
        <v>903</v>
      </c>
      <c r="O1772" t="s">
        <v>606</v>
      </c>
      <c r="P1772" t="s">
        <v>26</v>
      </c>
      <c r="Q1772" t="s">
        <v>33</v>
      </c>
      <c r="R1772" t="s">
        <v>558</v>
      </c>
      <c r="W1772" s="32">
        <v>452.78</v>
      </c>
      <c r="X1772" t="s">
        <v>612</v>
      </c>
      <c r="Y1772" t="s">
        <v>1011</v>
      </c>
      <c r="Z1772" t="s">
        <v>614</v>
      </c>
    </row>
    <row r="1773" spans="1:26" x14ac:dyDescent="0.3">
      <c r="A1773" t="s">
        <v>26</v>
      </c>
      <c r="B1773" t="s">
        <v>27</v>
      </c>
      <c r="C1773" s="31">
        <v>2020</v>
      </c>
      <c r="D1773" s="31">
        <v>7</v>
      </c>
      <c r="E1773" t="s">
        <v>609</v>
      </c>
      <c r="F1773" t="s">
        <v>1022</v>
      </c>
      <c r="G1773" s="30">
        <v>43840</v>
      </c>
      <c r="H1773" s="30">
        <v>43841</v>
      </c>
      <c r="I1773" s="31">
        <v>276</v>
      </c>
      <c r="J1773" t="s">
        <v>44</v>
      </c>
      <c r="K1773" t="s">
        <v>604</v>
      </c>
      <c r="L1773" t="s">
        <v>615</v>
      </c>
      <c r="M1773" t="s">
        <v>903</v>
      </c>
      <c r="O1773" t="s">
        <v>606</v>
      </c>
      <c r="P1773" t="s">
        <v>26</v>
      </c>
      <c r="Q1773" t="s">
        <v>33</v>
      </c>
      <c r="R1773" t="s">
        <v>558</v>
      </c>
      <c r="W1773" s="32">
        <v>453.59</v>
      </c>
      <c r="X1773" t="s">
        <v>612</v>
      </c>
      <c r="Y1773" t="s">
        <v>1023</v>
      </c>
      <c r="Z1773" t="s">
        <v>614</v>
      </c>
    </row>
    <row r="1774" spans="1:26" x14ac:dyDescent="0.3">
      <c r="A1774" t="s">
        <v>26</v>
      </c>
      <c r="B1774" t="s">
        <v>27</v>
      </c>
      <c r="C1774" s="31">
        <v>2020</v>
      </c>
      <c r="D1774" s="31">
        <v>7</v>
      </c>
      <c r="E1774" t="s">
        <v>609</v>
      </c>
      <c r="F1774" t="s">
        <v>1022</v>
      </c>
      <c r="G1774" s="30">
        <v>43840</v>
      </c>
      <c r="H1774" s="30">
        <v>43841</v>
      </c>
      <c r="I1774" s="31">
        <v>277</v>
      </c>
      <c r="J1774" t="s">
        <v>44</v>
      </c>
      <c r="K1774" t="s">
        <v>604</v>
      </c>
      <c r="L1774" t="s">
        <v>615</v>
      </c>
      <c r="M1774" t="s">
        <v>903</v>
      </c>
      <c r="O1774" t="s">
        <v>606</v>
      </c>
      <c r="P1774" t="s">
        <v>26</v>
      </c>
      <c r="Q1774" t="s">
        <v>33</v>
      </c>
      <c r="R1774" t="s">
        <v>558</v>
      </c>
      <c r="W1774" s="32">
        <v>452.78</v>
      </c>
      <c r="X1774" t="s">
        <v>612</v>
      </c>
      <c r="Y1774" t="s">
        <v>1023</v>
      </c>
      <c r="Z1774" t="s">
        <v>614</v>
      </c>
    </row>
    <row r="1775" spans="1:26" x14ac:dyDescent="0.3">
      <c r="A1775" t="s">
        <v>26</v>
      </c>
      <c r="B1775" t="s">
        <v>27</v>
      </c>
      <c r="C1775" s="31">
        <v>2020</v>
      </c>
      <c r="D1775" s="31">
        <v>7</v>
      </c>
      <c r="E1775" t="s">
        <v>609</v>
      </c>
      <c r="F1775" t="s">
        <v>1030</v>
      </c>
      <c r="G1775" s="30">
        <v>43857</v>
      </c>
      <c r="H1775" s="30">
        <v>43858</v>
      </c>
      <c r="I1775" s="31">
        <v>269</v>
      </c>
      <c r="J1775" t="s">
        <v>44</v>
      </c>
      <c r="K1775" t="s">
        <v>604</v>
      </c>
      <c r="L1775" t="s">
        <v>615</v>
      </c>
      <c r="M1775" t="s">
        <v>903</v>
      </c>
      <c r="O1775" t="s">
        <v>606</v>
      </c>
      <c r="P1775" t="s">
        <v>26</v>
      </c>
      <c r="Q1775" t="s">
        <v>33</v>
      </c>
      <c r="R1775" t="s">
        <v>558</v>
      </c>
      <c r="W1775" s="32">
        <v>453.59</v>
      </c>
      <c r="X1775" t="s">
        <v>612</v>
      </c>
      <c r="Y1775" t="s">
        <v>1031</v>
      </c>
      <c r="Z1775" t="s">
        <v>614</v>
      </c>
    </row>
    <row r="1776" spans="1:26" x14ac:dyDescent="0.3">
      <c r="A1776" t="s">
        <v>26</v>
      </c>
      <c r="B1776" t="s">
        <v>27</v>
      </c>
      <c r="C1776" s="31">
        <v>2020</v>
      </c>
      <c r="D1776" s="31">
        <v>7</v>
      </c>
      <c r="E1776" t="s">
        <v>609</v>
      </c>
      <c r="F1776" t="s">
        <v>1030</v>
      </c>
      <c r="G1776" s="30">
        <v>43857</v>
      </c>
      <c r="H1776" s="30">
        <v>43858</v>
      </c>
      <c r="I1776" s="31">
        <v>270</v>
      </c>
      <c r="J1776" t="s">
        <v>44</v>
      </c>
      <c r="K1776" t="s">
        <v>604</v>
      </c>
      <c r="L1776" t="s">
        <v>615</v>
      </c>
      <c r="M1776" t="s">
        <v>903</v>
      </c>
      <c r="O1776" t="s">
        <v>606</v>
      </c>
      <c r="P1776" t="s">
        <v>26</v>
      </c>
      <c r="Q1776" t="s">
        <v>33</v>
      </c>
      <c r="R1776" t="s">
        <v>558</v>
      </c>
      <c r="W1776" s="32">
        <v>452.78</v>
      </c>
      <c r="X1776" t="s">
        <v>612</v>
      </c>
      <c r="Y1776" t="s">
        <v>1031</v>
      </c>
      <c r="Z1776" t="s">
        <v>614</v>
      </c>
    </row>
    <row r="1777" spans="1:26" x14ac:dyDescent="0.3">
      <c r="A1777" t="s">
        <v>26</v>
      </c>
      <c r="B1777" t="s">
        <v>27</v>
      </c>
      <c r="C1777" s="31">
        <v>2020</v>
      </c>
      <c r="D1777" s="31">
        <v>8</v>
      </c>
      <c r="E1777" t="s">
        <v>609</v>
      </c>
      <c r="F1777" t="s">
        <v>1068</v>
      </c>
      <c r="G1777" s="30">
        <v>43871</v>
      </c>
      <c r="H1777" s="30">
        <v>43872</v>
      </c>
      <c r="I1777" s="31">
        <v>277</v>
      </c>
      <c r="J1777" t="s">
        <v>44</v>
      </c>
      <c r="K1777" t="s">
        <v>604</v>
      </c>
      <c r="L1777" t="s">
        <v>615</v>
      </c>
      <c r="M1777" t="s">
        <v>903</v>
      </c>
      <c r="O1777" t="s">
        <v>606</v>
      </c>
      <c r="P1777" t="s">
        <v>26</v>
      </c>
      <c r="Q1777" t="s">
        <v>33</v>
      </c>
      <c r="R1777" t="s">
        <v>558</v>
      </c>
      <c r="W1777" s="32">
        <v>453.59</v>
      </c>
      <c r="X1777" t="s">
        <v>612</v>
      </c>
      <c r="Y1777" t="s">
        <v>1069</v>
      </c>
      <c r="Z1777" t="s">
        <v>614</v>
      </c>
    </row>
    <row r="1778" spans="1:26" x14ac:dyDescent="0.3">
      <c r="A1778" t="s">
        <v>26</v>
      </c>
      <c r="B1778" t="s">
        <v>27</v>
      </c>
      <c r="C1778" s="31">
        <v>2020</v>
      </c>
      <c r="D1778" s="31">
        <v>8</v>
      </c>
      <c r="E1778" t="s">
        <v>609</v>
      </c>
      <c r="F1778" t="s">
        <v>1068</v>
      </c>
      <c r="G1778" s="30">
        <v>43871</v>
      </c>
      <c r="H1778" s="30">
        <v>43872</v>
      </c>
      <c r="I1778" s="31">
        <v>278</v>
      </c>
      <c r="J1778" t="s">
        <v>44</v>
      </c>
      <c r="K1778" t="s">
        <v>604</v>
      </c>
      <c r="L1778" t="s">
        <v>615</v>
      </c>
      <c r="M1778" t="s">
        <v>903</v>
      </c>
      <c r="O1778" t="s">
        <v>606</v>
      </c>
      <c r="P1778" t="s">
        <v>26</v>
      </c>
      <c r="Q1778" t="s">
        <v>33</v>
      </c>
      <c r="R1778" t="s">
        <v>558</v>
      </c>
      <c r="W1778" s="32">
        <v>452.78</v>
      </c>
      <c r="X1778" t="s">
        <v>612</v>
      </c>
      <c r="Y1778" t="s">
        <v>1069</v>
      </c>
      <c r="Z1778" t="s">
        <v>614</v>
      </c>
    </row>
    <row r="1779" spans="1:26" x14ac:dyDescent="0.3">
      <c r="A1779" t="s">
        <v>26</v>
      </c>
      <c r="B1779" t="s">
        <v>27</v>
      </c>
      <c r="C1779" s="31">
        <v>2020</v>
      </c>
      <c r="D1779" s="31">
        <v>8</v>
      </c>
      <c r="E1779" t="s">
        <v>609</v>
      </c>
      <c r="F1779" t="s">
        <v>1068</v>
      </c>
      <c r="G1779" s="30">
        <v>43871</v>
      </c>
      <c r="H1779" s="30">
        <v>43872</v>
      </c>
      <c r="I1779" s="31">
        <v>334</v>
      </c>
      <c r="J1779" t="s">
        <v>44</v>
      </c>
      <c r="K1779" t="s">
        <v>604</v>
      </c>
      <c r="L1779" t="s">
        <v>615</v>
      </c>
      <c r="M1779" t="s">
        <v>1025</v>
      </c>
      <c r="O1779" t="s">
        <v>606</v>
      </c>
      <c r="P1779" t="s">
        <v>26</v>
      </c>
      <c r="Q1779" t="s">
        <v>33</v>
      </c>
      <c r="R1779" t="s">
        <v>558</v>
      </c>
      <c r="W1779" s="32">
        <v>338</v>
      </c>
      <c r="X1779" t="s">
        <v>612</v>
      </c>
      <c r="Y1779" t="s">
        <v>1069</v>
      </c>
      <c r="Z1779" t="s">
        <v>614</v>
      </c>
    </row>
    <row r="1780" spans="1:26" x14ac:dyDescent="0.3">
      <c r="A1780" t="s">
        <v>26</v>
      </c>
      <c r="B1780" t="s">
        <v>27</v>
      </c>
      <c r="C1780" s="31">
        <v>2020</v>
      </c>
      <c r="D1780" s="31">
        <v>8</v>
      </c>
      <c r="E1780" t="s">
        <v>609</v>
      </c>
      <c r="F1780" t="s">
        <v>1075</v>
      </c>
      <c r="G1780" s="30">
        <v>43885</v>
      </c>
      <c r="H1780" s="30">
        <v>43886</v>
      </c>
      <c r="I1780" s="31">
        <v>270</v>
      </c>
      <c r="J1780" t="s">
        <v>44</v>
      </c>
      <c r="K1780" t="s">
        <v>604</v>
      </c>
      <c r="L1780" t="s">
        <v>615</v>
      </c>
      <c r="M1780" t="s">
        <v>903</v>
      </c>
      <c r="O1780" t="s">
        <v>606</v>
      </c>
      <c r="P1780" t="s">
        <v>26</v>
      </c>
      <c r="Q1780" t="s">
        <v>33</v>
      </c>
      <c r="R1780" t="s">
        <v>558</v>
      </c>
      <c r="W1780" s="32">
        <v>453.59</v>
      </c>
      <c r="X1780" t="s">
        <v>612</v>
      </c>
      <c r="Y1780" t="s">
        <v>1076</v>
      </c>
      <c r="Z1780" t="s">
        <v>614</v>
      </c>
    </row>
    <row r="1781" spans="1:26" x14ac:dyDescent="0.3">
      <c r="A1781" t="s">
        <v>26</v>
      </c>
      <c r="B1781" t="s">
        <v>27</v>
      </c>
      <c r="C1781" s="31">
        <v>2020</v>
      </c>
      <c r="D1781" s="31">
        <v>8</v>
      </c>
      <c r="E1781" t="s">
        <v>609</v>
      </c>
      <c r="F1781" t="s">
        <v>1075</v>
      </c>
      <c r="G1781" s="30">
        <v>43885</v>
      </c>
      <c r="H1781" s="30">
        <v>43886</v>
      </c>
      <c r="I1781" s="31">
        <v>271</v>
      </c>
      <c r="J1781" t="s">
        <v>44</v>
      </c>
      <c r="K1781" t="s">
        <v>604</v>
      </c>
      <c r="L1781" t="s">
        <v>615</v>
      </c>
      <c r="M1781" t="s">
        <v>903</v>
      </c>
      <c r="O1781" t="s">
        <v>606</v>
      </c>
      <c r="P1781" t="s">
        <v>26</v>
      </c>
      <c r="Q1781" t="s">
        <v>33</v>
      </c>
      <c r="R1781" t="s">
        <v>558</v>
      </c>
      <c r="W1781" s="32">
        <v>452.78</v>
      </c>
      <c r="X1781" t="s">
        <v>612</v>
      </c>
      <c r="Y1781" t="s">
        <v>1076</v>
      </c>
      <c r="Z1781" t="s">
        <v>614</v>
      </c>
    </row>
    <row r="1782" spans="1:26" x14ac:dyDescent="0.3">
      <c r="A1782" t="s">
        <v>26</v>
      </c>
      <c r="B1782" t="s">
        <v>27</v>
      </c>
      <c r="C1782" s="31">
        <v>2020</v>
      </c>
      <c r="D1782" s="31">
        <v>8</v>
      </c>
      <c r="E1782" t="s">
        <v>609</v>
      </c>
      <c r="F1782" t="s">
        <v>1075</v>
      </c>
      <c r="G1782" s="30">
        <v>43885</v>
      </c>
      <c r="H1782" s="30">
        <v>43886</v>
      </c>
      <c r="I1782" s="31">
        <v>329</v>
      </c>
      <c r="J1782" t="s">
        <v>44</v>
      </c>
      <c r="K1782" t="s">
        <v>604</v>
      </c>
      <c r="L1782" t="s">
        <v>615</v>
      </c>
      <c r="M1782" t="s">
        <v>1025</v>
      </c>
      <c r="O1782" t="s">
        <v>606</v>
      </c>
      <c r="P1782" t="s">
        <v>26</v>
      </c>
      <c r="Q1782" t="s">
        <v>33</v>
      </c>
      <c r="R1782" t="s">
        <v>558</v>
      </c>
      <c r="W1782" s="32">
        <v>338</v>
      </c>
      <c r="X1782" t="s">
        <v>612</v>
      </c>
      <c r="Y1782" t="s">
        <v>1076</v>
      </c>
      <c r="Z1782" t="s">
        <v>614</v>
      </c>
    </row>
    <row r="1783" spans="1:26" x14ac:dyDescent="0.3">
      <c r="A1783" t="s">
        <v>26</v>
      </c>
      <c r="B1783" t="s">
        <v>27</v>
      </c>
      <c r="C1783" s="31">
        <v>2020</v>
      </c>
      <c r="D1783" s="31">
        <v>9</v>
      </c>
      <c r="E1783" t="s">
        <v>609</v>
      </c>
      <c r="F1783" t="s">
        <v>1116</v>
      </c>
      <c r="G1783" s="30">
        <v>43900</v>
      </c>
      <c r="H1783" s="30">
        <v>43901</v>
      </c>
      <c r="I1783" s="31">
        <v>287</v>
      </c>
      <c r="J1783" t="s">
        <v>44</v>
      </c>
      <c r="K1783" t="s">
        <v>604</v>
      </c>
      <c r="L1783" t="s">
        <v>615</v>
      </c>
      <c r="M1783" t="s">
        <v>903</v>
      </c>
      <c r="O1783" t="s">
        <v>606</v>
      </c>
      <c r="P1783" t="s">
        <v>26</v>
      </c>
      <c r="Q1783" t="s">
        <v>33</v>
      </c>
      <c r="R1783" t="s">
        <v>558</v>
      </c>
      <c r="W1783" s="32">
        <v>453.59</v>
      </c>
      <c r="X1783" t="s">
        <v>612</v>
      </c>
      <c r="Y1783" t="s">
        <v>1117</v>
      </c>
      <c r="Z1783" t="s">
        <v>614</v>
      </c>
    </row>
    <row r="1784" spans="1:26" x14ac:dyDescent="0.3">
      <c r="A1784" t="s">
        <v>26</v>
      </c>
      <c r="B1784" t="s">
        <v>27</v>
      </c>
      <c r="C1784" s="31">
        <v>2020</v>
      </c>
      <c r="D1784" s="31">
        <v>9</v>
      </c>
      <c r="E1784" t="s">
        <v>609</v>
      </c>
      <c r="F1784" t="s">
        <v>1116</v>
      </c>
      <c r="G1784" s="30">
        <v>43900</v>
      </c>
      <c r="H1784" s="30">
        <v>43901</v>
      </c>
      <c r="I1784" s="31">
        <v>288</v>
      </c>
      <c r="J1784" t="s">
        <v>44</v>
      </c>
      <c r="K1784" t="s">
        <v>604</v>
      </c>
      <c r="L1784" t="s">
        <v>615</v>
      </c>
      <c r="M1784" t="s">
        <v>903</v>
      </c>
      <c r="O1784" t="s">
        <v>606</v>
      </c>
      <c r="P1784" t="s">
        <v>26</v>
      </c>
      <c r="Q1784" t="s">
        <v>33</v>
      </c>
      <c r="R1784" t="s">
        <v>558</v>
      </c>
      <c r="W1784" s="32">
        <v>452.78</v>
      </c>
      <c r="X1784" t="s">
        <v>612</v>
      </c>
      <c r="Y1784" t="s">
        <v>1117</v>
      </c>
      <c r="Z1784" t="s">
        <v>614</v>
      </c>
    </row>
    <row r="1785" spans="1:26" x14ac:dyDescent="0.3">
      <c r="A1785" t="s">
        <v>26</v>
      </c>
      <c r="B1785" t="s">
        <v>27</v>
      </c>
      <c r="C1785" s="31">
        <v>2020</v>
      </c>
      <c r="D1785" s="31">
        <v>9</v>
      </c>
      <c r="E1785" t="s">
        <v>609</v>
      </c>
      <c r="F1785" t="s">
        <v>1116</v>
      </c>
      <c r="G1785" s="30">
        <v>43900</v>
      </c>
      <c r="H1785" s="30">
        <v>43901</v>
      </c>
      <c r="I1785" s="31">
        <v>352</v>
      </c>
      <c r="J1785" t="s">
        <v>44</v>
      </c>
      <c r="K1785" t="s">
        <v>604</v>
      </c>
      <c r="L1785" t="s">
        <v>615</v>
      </c>
      <c r="M1785" t="s">
        <v>1025</v>
      </c>
      <c r="O1785" t="s">
        <v>606</v>
      </c>
      <c r="P1785" t="s">
        <v>26</v>
      </c>
      <c r="Q1785" t="s">
        <v>33</v>
      </c>
      <c r="R1785" t="s">
        <v>558</v>
      </c>
      <c r="W1785" s="32">
        <v>338</v>
      </c>
      <c r="X1785" t="s">
        <v>612</v>
      </c>
      <c r="Y1785" t="s">
        <v>1117</v>
      </c>
      <c r="Z1785" t="s">
        <v>614</v>
      </c>
    </row>
    <row r="1786" spans="1:26" x14ac:dyDescent="0.3">
      <c r="A1786" t="s">
        <v>26</v>
      </c>
      <c r="B1786" t="s">
        <v>27</v>
      </c>
      <c r="C1786" s="31">
        <v>2020</v>
      </c>
      <c r="D1786" s="31">
        <v>9</v>
      </c>
      <c r="E1786" t="s">
        <v>609</v>
      </c>
      <c r="F1786" t="s">
        <v>1132</v>
      </c>
      <c r="G1786" s="30">
        <v>43915</v>
      </c>
      <c r="H1786" s="30">
        <v>43916</v>
      </c>
      <c r="I1786" s="31">
        <v>262</v>
      </c>
      <c r="J1786" t="s">
        <v>44</v>
      </c>
      <c r="K1786" t="s">
        <v>604</v>
      </c>
      <c r="L1786" t="s">
        <v>615</v>
      </c>
      <c r="M1786" t="s">
        <v>903</v>
      </c>
      <c r="O1786" t="s">
        <v>606</v>
      </c>
      <c r="P1786" t="s">
        <v>26</v>
      </c>
      <c r="Q1786" t="s">
        <v>33</v>
      </c>
      <c r="R1786" t="s">
        <v>558</v>
      </c>
      <c r="W1786" s="32">
        <v>453.59</v>
      </c>
      <c r="X1786" t="s">
        <v>612</v>
      </c>
      <c r="Y1786" t="s">
        <v>1133</v>
      </c>
      <c r="Z1786" t="s">
        <v>614</v>
      </c>
    </row>
    <row r="1787" spans="1:26" x14ac:dyDescent="0.3">
      <c r="A1787" t="s">
        <v>26</v>
      </c>
      <c r="B1787" t="s">
        <v>27</v>
      </c>
      <c r="C1787" s="31">
        <v>2020</v>
      </c>
      <c r="D1787" s="31">
        <v>9</v>
      </c>
      <c r="E1787" t="s">
        <v>609</v>
      </c>
      <c r="F1787" t="s">
        <v>1132</v>
      </c>
      <c r="G1787" s="30">
        <v>43915</v>
      </c>
      <c r="H1787" s="30">
        <v>43916</v>
      </c>
      <c r="I1787" s="31">
        <v>263</v>
      </c>
      <c r="J1787" t="s">
        <v>44</v>
      </c>
      <c r="K1787" t="s">
        <v>604</v>
      </c>
      <c r="L1787" t="s">
        <v>615</v>
      </c>
      <c r="M1787" t="s">
        <v>903</v>
      </c>
      <c r="O1787" t="s">
        <v>606</v>
      </c>
      <c r="P1787" t="s">
        <v>26</v>
      </c>
      <c r="Q1787" t="s">
        <v>33</v>
      </c>
      <c r="R1787" t="s">
        <v>558</v>
      </c>
      <c r="W1787" s="32">
        <v>452.78</v>
      </c>
      <c r="X1787" t="s">
        <v>612</v>
      </c>
      <c r="Y1787" t="s">
        <v>1133</v>
      </c>
      <c r="Z1787" t="s">
        <v>614</v>
      </c>
    </row>
    <row r="1788" spans="1:26" x14ac:dyDescent="0.3">
      <c r="A1788" t="s">
        <v>26</v>
      </c>
      <c r="B1788" t="s">
        <v>27</v>
      </c>
      <c r="C1788" s="31">
        <v>2020</v>
      </c>
      <c r="D1788" s="31">
        <v>9</v>
      </c>
      <c r="E1788" t="s">
        <v>609</v>
      </c>
      <c r="F1788" t="s">
        <v>1132</v>
      </c>
      <c r="G1788" s="30">
        <v>43915</v>
      </c>
      <c r="H1788" s="30">
        <v>43916</v>
      </c>
      <c r="I1788" s="31">
        <v>327</v>
      </c>
      <c r="J1788" t="s">
        <v>44</v>
      </c>
      <c r="K1788" t="s">
        <v>604</v>
      </c>
      <c r="L1788" t="s">
        <v>615</v>
      </c>
      <c r="M1788" t="s">
        <v>1025</v>
      </c>
      <c r="O1788" t="s">
        <v>606</v>
      </c>
      <c r="P1788" t="s">
        <v>26</v>
      </c>
      <c r="Q1788" t="s">
        <v>33</v>
      </c>
      <c r="R1788" t="s">
        <v>558</v>
      </c>
      <c r="W1788" s="32">
        <v>338</v>
      </c>
      <c r="X1788" t="s">
        <v>612</v>
      </c>
      <c r="Y1788" t="s">
        <v>1133</v>
      </c>
      <c r="Z1788" t="s">
        <v>614</v>
      </c>
    </row>
    <row r="1789" spans="1:26" x14ac:dyDescent="0.3">
      <c r="A1789" t="s">
        <v>26</v>
      </c>
      <c r="B1789" t="s">
        <v>27</v>
      </c>
      <c r="C1789" s="31">
        <v>2020</v>
      </c>
      <c r="D1789" s="31">
        <v>10</v>
      </c>
      <c r="E1789" t="s">
        <v>609</v>
      </c>
      <c r="F1789" t="s">
        <v>1154</v>
      </c>
      <c r="G1789" s="30">
        <v>43931</v>
      </c>
      <c r="H1789" s="30">
        <v>43932</v>
      </c>
      <c r="I1789" s="31">
        <v>263</v>
      </c>
      <c r="J1789" t="s">
        <v>44</v>
      </c>
      <c r="K1789" t="s">
        <v>604</v>
      </c>
      <c r="L1789" t="s">
        <v>615</v>
      </c>
      <c r="M1789" t="s">
        <v>903</v>
      </c>
      <c r="O1789" t="s">
        <v>606</v>
      </c>
      <c r="P1789" t="s">
        <v>26</v>
      </c>
      <c r="Q1789" t="s">
        <v>33</v>
      </c>
      <c r="R1789" t="s">
        <v>558</v>
      </c>
      <c r="W1789" s="32">
        <v>453.59</v>
      </c>
      <c r="X1789" t="s">
        <v>612</v>
      </c>
      <c r="Y1789" t="s">
        <v>1155</v>
      </c>
      <c r="Z1789" t="s">
        <v>614</v>
      </c>
    </row>
    <row r="1790" spans="1:26" x14ac:dyDescent="0.3">
      <c r="A1790" t="s">
        <v>26</v>
      </c>
      <c r="B1790" t="s">
        <v>27</v>
      </c>
      <c r="C1790" s="31">
        <v>2020</v>
      </c>
      <c r="D1790" s="31">
        <v>10</v>
      </c>
      <c r="E1790" t="s">
        <v>609</v>
      </c>
      <c r="F1790" t="s">
        <v>1154</v>
      </c>
      <c r="G1790" s="30">
        <v>43931</v>
      </c>
      <c r="H1790" s="30">
        <v>43932</v>
      </c>
      <c r="I1790" s="31">
        <v>264</v>
      </c>
      <c r="J1790" t="s">
        <v>44</v>
      </c>
      <c r="K1790" t="s">
        <v>604</v>
      </c>
      <c r="L1790" t="s">
        <v>615</v>
      </c>
      <c r="M1790" t="s">
        <v>903</v>
      </c>
      <c r="O1790" t="s">
        <v>606</v>
      </c>
      <c r="P1790" t="s">
        <v>26</v>
      </c>
      <c r="Q1790" t="s">
        <v>33</v>
      </c>
      <c r="R1790" t="s">
        <v>558</v>
      </c>
      <c r="W1790" s="32">
        <v>452.78</v>
      </c>
      <c r="X1790" t="s">
        <v>612</v>
      </c>
      <c r="Y1790" t="s">
        <v>1155</v>
      </c>
      <c r="Z1790" t="s">
        <v>614</v>
      </c>
    </row>
    <row r="1791" spans="1:26" x14ac:dyDescent="0.3">
      <c r="A1791" t="s">
        <v>26</v>
      </c>
      <c r="B1791" t="s">
        <v>27</v>
      </c>
      <c r="C1791" s="31">
        <v>2020</v>
      </c>
      <c r="D1791" s="31">
        <v>10</v>
      </c>
      <c r="E1791" t="s">
        <v>609</v>
      </c>
      <c r="F1791" t="s">
        <v>1154</v>
      </c>
      <c r="G1791" s="30">
        <v>43931</v>
      </c>
      <c r="H1791" s="30">
        <v>43932</v>
      </c>
      <c r="I1791" s="31">
        <v>328</v>
      </c>
      <c r="J1791" t="s">
        <v>44</v>
      </c>
      <c r="K1791" t="s">
        <v>604</v>
      </c>
      <c r="L1791" t="s">
        <v>615</v>
      </c>
      <c r="M1791" t="s">
        <v>1025</v>
      </c>
      <c r="O1791" t="s">
        <v>606</v>
      </c>
      <c r="P1791" t="s">
        <v>26</v>
      </c>
      <c r="Q1791" t="s">
        <v>33</v>
      </c>
      <c r="R1791" t="s">
        <v>558</v>
      </c>
      <c r="W1791" s="32">
        <v>338</v>
      </c>
      <c r="X1791" t="s">
        <v>612</v>
      </c>
      <c r="Y1791" t="s">
        <v>1155</v>
      </c>
      <c r="Z1791" t="s">
        <v>614</v>
      </c>
    </row>
    <row r="1792" spans="1:26" x14ac:dyDescent="0.3">
      <c r="A1792" t="s">
        <v>26</v>
      </c>
      <c r="B1792" t="s">
        <v>27</v>
      </c>
      <c r="C1792" s="31">
        <v>2020</v>
      </c>
      <c r="D1792" s="31">
        <v>10</v>
      </c>
      <c r="E1792" t="s">
        <v>632</v>
      </c>
      <c r="F1792" t="s">
        <v>1192</v>
      </c>
      <c r="G1792" s="30">
        <v>43948</v>
      </c>
      <c r="H1792" s="30">
        <v>43948</v>
      </c>
      <c r="I1792" s="31">
        <v>44</v>
      </c>
      <c r="J1792" t="s">
        <v>44</v>
      </c>
      <c r="K1792" t="s">
        <v>581</v>
      </c>
      <c r="L1792" t="s">
        <v>615</v>
      </c>
      <c r="M1792" t="s">
        <v>939</v>
      </c>
      <c r="O1792" t="s">
        <v>606</v>
      </c>
      <c r="P1792" t="s">
        <v>26</v>
      </c>
      <c r="Q1792" t="s">
        <v>33</v>
      </c>
      <c r="R1792" t="s">
        <v>558</v>
      </c>
      <c r="W1792" s="32">
        <v>-576.78</v>
      </c>
      <c r="Y1792" t="s">
        <v>1193</v>
      </c>
      <c r="Z1792" t="s">
        <v>1194</v>
      </c>
    </row>
    <row r="1793" spans="1:26" x14ac:dyDescent="0.3">
      <c r="A1793" t="s">
        <v>26</v>
      </c>
      <c r="B1793" t="s">
        <v>27</v>
      </c>
      <c r="C1793" s="31">
        <v>2020</v>
      </c>
      <c r="D1793" s="31">
        <v>10</v>
      </c>
      <c r="E1793" t="s">
        <v>632</v>
      </c>
      <c r="F1793" t="s">
        <v>1192</v>
      </c>
      <c r="G1793" s="30">
        <v>43948</v>
      </c>
      <c r="H1793" s="30">
        <v>43948</v>
      </c>
      <c r="I1793" s="31">
        <v>45</v>
      </c>
      <c r="J1793" t="s">
        <v>44</v>
      </c>
      <c r="K1793" t="s">
        <v>581</v>
      </c>
      <c r="L1793" t="s">
        <v>615</v>
      </c>
      <c r="M1793" t="s">
        <v>939</v>
      </c>
      <c r="P1793" t="s">
        <v>26</v>
      </c>
      <c r="Q1793" t="s">
        <v>720</v>
      </c>
      <c r="R1793" t="s">
        <v>558</v>
      </c>
      <c r="W1793" s="32">
        <v>-226.6</v>
      </c>
      <c r="Y1793" t="s">
        <v>1193</v>
      </c>
      <c r="Z1793" t="s">
        <v>1194</v>
      </c>
    </row>
    <row r="1794" spans="1:26" x14ac:dyDescent="0.3">
      <c r="A1794" t="s">
        <v>26</v>
      </c>
      <c r="B1794" t="s">
        <v>27</v>
      </c>
      <c r="C1794" s="31">
        <v>2020</v>
      </c>
      <c r="D1794" s="31">
        <v>10</v>
      </c>
      <c r="E1794" t="s">
        <v>632</v>
      </c>
      <c r="F1794" t="s">
        <v>1192</v>
      </c>
      <c r="G1794" s="30">
        <v>43948</v>
      </c>
      <c r="H1794" s="30">
        <v>43948</v>
      </c>
      <c r="I1794" s="31">
        <v>135</v>
      </c>
      <c r="J1794" t="s">
        <v>44</v>
      </c>
      <c r="K1794" t="s">
        <v>581</v>
      </c>
      <c r="L1794" t="s">
        <v>615</v>
      </c>
      <c r="M1794" t="s">
        <v>903</v>
      </c>
      <c r="O1794" t="s">
        <v>606</v>
      </c>
      <c r="P1794" t="s">
        <v>26</v>
      </c>
      <c r="Q1794" t="s">
        <v>33</v>
      </c>
      <c r="R1794" t="s">
        <v>558</v>
      </c>
      <c r="W1794" s="32">
        <v>576.78</v>
      </c>
      <c r="Y1794" t="s">
        <v>1193</v>
      </c>
      <c r="Z1794" t="s">
        <v>1194</v>
      </c>
    </row>
    <row r="1795" spans="1:26" x14ac:dyDescent="0.3">
      <c r="A1795" t="s">
        <v>26</v>
      </c>
      <c r="B1795" t="s">
        <v>27</v>
      </c>
      <c r="C1795" s="31">
        <v>2020</v>
      </c>
      <c r="D1795" s="31">
        <v>10</v>
      </c>
      <c r="E1795" t="s">
        <v>632</v>
      </c>
      <c r="F1795" t="s">
        <v>1192</v>
      </c>
      <c r="G1795" s="30">
        <v>43948</v>
      </c>
      <c r="H1795" s="30">
        <v>43948</v>
      </c>
      <c r="I1795" s="31">
        <v>136</v>
      </c>
      <c r="J1795" t="s">
        <v>44</v>
      </c>
      <c r="K1795" t="s">
        <v>581</v>
      </c>
      <c r="L1795" t="s">
        <v>615</v>
      </c>
      <c r="M1795" t="s">
        <v>903</v>
      </c>
      <c r="P1795" t="s">
        <v>26</v>
      </c>
      <c r="Q1795" t="s">
        <v>720</v>
      </c>
      <c r="R1795" t="s">
        <v>558</v>
      </c>
      <c r="W1795" s="32">
        <v>226.6</v>
      </c>
      <c r="Y1795" t="s">
        <v>1193</v>
      </c>
      <c r="Z1795" t="s">
        <v>1194</v>
      </c>
    </row>
    <row r="1796" spans="1:26" x14ac:dyDescent="0.3">
      <c r="A1796" t="s">
        <v>26</v>
      </c>
      <c r="B1796" t="s">
        <v>27</v>
      </c>
      <c r="C1796" s="31">
        <v>2020</v>
      </c>
      <c r="D1796" s="31">
        <v>10</v>
      </c>
      <c r="E1796" t="s">
        <v>609</v>
      </c>
      <c r="F1796" t="s">
        <v>1195</v>
      </c>
      <c r="G1796" s="30">
        <v>43948</v>
      </c>
      <c r="H1796" s="30">
        <v>43949</v>
      </c>
      <c r="I1796" s="31">
        <v>251</v>
      </c>
      <c r="J1796" t="s">
        <v>44</v>
      </c>
      <c r="K1796" t="s">
        <v>604</v>
      </c>
      <c r="L1796" t="s">
        <v>615</v>
      </c>
      <c r="M1796" t="s">
        <v>903</v>
      </c>
      <c r="O1796" t="s">
        <v>606</v>
      </c>
      <c r="P1796" t="s">
        <v>26</v>
      </c>
      <c r="Q1796" t="s">
        <v>33</v>
      </c>
      <c r="R1796" t="s">
        <v>558</v>
      </c>
      <c r="W1796" s="32">
        <v>453.59</v>
      </c>
      <c r="X1796" t="s">
        <v>612</v>
      </c>
      <c r="Y1796" t="s">
        <v>1196</v>
      </c>
      <c r="Z1796" t="s">
        <v>614</v>
      </c>
    </row>
    <row r="1797" spans="1:26" x14ac:dyDescent="0.3">
      <c r="A1797" t="s">
        <v>26</v>
      </c>
      <c r="B1797" t="s">
        <v>27</v>
      </c>
      <c r="C1797" s="31">
        <v>2020</v>
      </c>
      <c r="D1797" s="31">
        <v>10</v>
      </c>
      <c r="E1797" t="s">
        <v>609</v>
      </c>
      <c r="F1797" t="s">
        <v>1195</v>
      </c>
      <c r="G1797" s="30">
        <v>43948</v>
      </c>
      <c r="H1797" s="30">
        <v>43949</v>
      </c>
      <c r="I1797" s="31">
        <v>252</v>
      </c>
      <c r="J1797" t="s">
        <v>44</v>
      </c>
      <c r="K1797" t="s">
        <v>604</v>
      </c>
      <c r="L1797" t="s">
        <v>615</v>
      </c>
      <c r="M1797" t="s">
        <v>903</v>
      </c>
      <c r="O1797" t="s">
        <v>606</v>
      </c>
      <c r="P1797" t="s">
        <v>26</v>
      </c>
      <c r="Q1797" t="s">
        <v>33</v>
      </c>
      <c r="R1797" t="s">
        <v>558</v>
      </c>
      <c r="W1797" s="32">
        <v>452.78</v>
      </c>
      <c r="X1797" t="s">
        <v>612</v>
      </c>
      <c r="Y1797" t="s">
        <v>1196</v>
      </c>
      <c r="Z1797" t="s">
        <v>614</v>
      </c>
    </row>
    <row r="1798" spans="1:26" x14ac:dyDescent="0.3">
      <c r="A1798" t="s">
        <v>26</v>
      </c>
      <c r="B1798" t="s">
        <v>27</v>
      </c>
      <c r="C1798" s="31">
        <v>2020</v>
      </c>
      <c r="D1798" s="31">
        <v>10</v>
      </c>
      <c r="E1798" t="s">
        <v>609</v>
      </c>
      <c r="F1798" t="s">
        <v>1195</v>
      </c>
      <c r="G1798" s="30">
        <v>43948</v>
      </c>
      <c r="H1798" s="30">
        <v>43949</v>
      </c>
      <c r="I1798" s="31">
        <v>316</v>
      </c>
      <c r="J1798" t="s">
        <v>44</v>
      </c>
      <c r="K1798" t="s">
        <v>604</v>
      </c>
      <c r="L1798" t="s">
        <v>615</v>
      </c>
      <c r="M1798" t="s">
        <v>1025</v>
      </c>
      <c r="O1798" t="s">
        <v>606</v>
      </c>
      <c r="P1798" t="s">
        <v>26</v>
      </c>
      <c r="Q1798" t="s">
        <v>33</v>
      </c>
      <c r="R1798" t="s">
        <v>558</v>
      </c>
      <c r="W1798" s="32">
        <v>338</v>
      </c>
      <c r="X1798" t="s">
        <v>612</v>
      </c>
      <c r="Y1798" t="s">
        <v>1196</v>
      </c>
      <c r="Z1798" t="s">
        <v>614</v>
      </c>
    </row>
    <row r="1799" spans="1:26" x14ac:dyDescent="0.3">
      <c r="A1799" t="s">
        <v>26</v>
      </c>
      <c r="B1799" t="s">
        <v>27</v>
      </c>
      <c r="C1799" s="31">
        <v>2020</v>
      </c>
      <c r="D1799" s="31">
        <v>10</v>
      </c>
      <c r="E1799" t="s">
        <v>632</v>
      </c>
      <c r="F1799" t="s">
        <v>1197</v>
      </c>
      <c r="G1799" s="30">
        <v>43951</v>
      </c>
      <c r="H1799" s="30">
        <v>43951</v>
      </c>
      <c r="I1799" s="31">
        <v>9</v>
      </c>
      <c r="J1799" t="s">
        <v>44</v>
      </c>
      <c r="K1799" t="s">
        <v>604</v>
      </c>
      <c r="L1799" t="s">
        <v>615</v>
      </c>
      <c r="M1799" t="s">
        <v>1198</v>
      </c>
      <c r="O1799" t="s">
        <v>606</v>
      </c>
      <c r="P1799" t="s">
        <v>26</v>
      </c>
      <c r="Q1799" t="s">
        <v>33</v>
      </c>
      <c r="R1799" t="s">
        <v>558</v>
      </c>
      <c r="W1799" s="32">
        <v>1383.43</v>
      </c>
      <c r="Y1799" t="s">
        <v>1199</v>
      </c>
      <c r="Z1799" t="s">
        <v>1200</v>
      </c>
    </row>
    <row r="1800" spans="1:26" x14ac:dyDescent="0.3">
      <c r="A1800" t="s">
        <v>26</v>
      </c>
      <c r="B1800" t="s">
        <v>27</v>
      </c>
      <c r="C1800" s="31">
        <v>2020</v>
      </c>
      <c r="D1800" s="31">
        <v>10</v>
      </c>
      <c r="E1800" t="s">
        <v>632</v>
      </c>
      <c r="F1800" t="s">
        <v>1197</v>
      </c>
      <c r="G1800" s="30">
        <v>43951</v>
      </c>
      <c r="H1800" s="30">
        <v>43951</v>
      </c>
      <c r="I1800" s="31">
        <v>77</v>
      </c>
      <c r="J1800" t="s">
        <v>44</v>
      </c>
      <c r="K1800" t="s">
        <v>604</v>
      </c>
      <c r="L1800" t="s">
        <v>615</v>
      </c>
      <c r="M1800" t="s">
        <v>597</v>
      </c>
      <c r="O1800" t="s">
        <v>606</v>
      </c>
      <c r="P1800" t="s">
        <v>26</v>
      </c>
      <c r="Q1800" t="s">
        <v>33</v>
      </c>
      <c r="R1800" t="s">
        <v>558</v>
      </c>
      <c r="W1800" s="32">
        <v>-1383.43</v>
      </c>
      <c r="Y1800" t="s">
        <v>1199</v>
      </c>
      <c r="Z1800" t="s">
        <v>1200</v>
      </c>
    </row>
    <row r="1801" spans="1:26" x14ac:dyDescent="0.3">
      <c r="A1801" t="s">
        <v>26</v>
      </c>
      <c r="B1801" t="s">
        <v>27</v>
      </c>
      <c r="C1801" s="31">
        <v>2020</v>
      </c>
      <c r="D1801" s="31">
        <v>11</v>
      </c>
      <c r="E1801" t="s">
        <v>609</v>
      </c>
      <c r="F1801" t="s">
        <v>1274</v>
      </c>
      <c r="G1801" s="30">
        <v>43962</v>
      </c>
      <c r="H1801" s="30">
        <v>43963</v>
      </c>
      <c r="I1801" s="31">
        <v>249</v>
      </c>
      <c r="J1801" t="s">
        <v>44</v>
      </c>
      <c r="K1801" t="s">
        <v>604</v>
      </c>
      <c r="L1801" t="s">
        <v>615</v>
      </c>
      <c r="M1801" t="s">
        <v>903</v>
      </c>
      <c r="O1801" t="s">
        <v>606</v>
      </c>
      <c r="P1801" t="s">
        <v>26</v>
      </c>
      <c r="Q1801" t="s">
        <v>33</v>
      </c>
      <c r="R1801" t="s">
        <v>558</v>
      </c>
      <c r="W1801" s="32">
        <v>453.59</v>
      </c>
      <c r="X1801" t="s">
        <v>612</v>
      </c>
      <c r="Y1801" t="s">
        <v>1275</v>
      </c>
      <c r="Z1801" t="s">
        <v>614</v>
      </c>
    </row>
    <row r="1802" spans="1:26" x14ac:dyDescent="0.3">
      <c r="A1802" t="s">
        <v>26</v>
      </c>
      <c r="B1802" t="s">
        <v>27</v>
      </c>
      <c r="C1802" s="31">
        <v>2020</v>
      </c>
      <c r="D1802" s="31">
        <v>11</v>
      </c>
      <c r="E1802" t="s">
        <v>609</v>
      </c>
      <c r="F1802" t="s">
        <v>1274</v>
      </c>
      <c r="G1802" s="30">
        <v>43962</v>
      </c>
      <c r="H1802" s="30">
        <v>43963</v>
      </c>
      <c r="I1802" s="31">
        <v>250</v>
      </c>
      <c r="J1802" t="s">
        <v>44</v>
      </c>
      <c r="K1802" t="s">
        <v>604</v>
      </c>
      <c r="L1802" t="s">
        <v>615</v>
      </c>
      <c r="M1802" t="s">
        <v>903</v>
      </c>
      <c r="O1802" t="s">
        <v>606</v>
      </c>
      <c r="P1802" t="s">
        <v>26</v>
      </c>
      <c r="Q1802" t="s">
        <v>33</v>
      </c>
      <c r="R1802" t="s">
        <v>558</v>
      </c>
      <c r="W1802" s="32">
        <v>452.78</v>
      </c>
      <c r="X1802" t="s">
        <v>612</v>
      </c>
      <c r="Y1802" t="s">
        <v>1275</v>
      </c>
      <c r="Z1802" t="s">
        <v>614</v>
      </c>
    </row>
    <row r="1803" spans="1:26" x14ac:dyDescent="0.3">
      <c r="A1803" t="s">
        <v>26</v>
      </c>
      <c r="B1803" t="s">
        <v>27</v>
      </c>
      <c r="C1803" s="31">
        <v>2020</v>
      </c>
      <c r="D1803" s="31">
        <v>11</v>
      </c>
      <c r="E1803" t="s">
        <v>609</v>
      </c>
      <c r="F1803" t="s">
        <v>1274</v>
      </c>
      <c r="G1803" s="30">
        <v>43962</v>
      </c>
      <c r="H1803" s="30">
        <v>43963</v>
      </c>
      <c r="I1803" s="31">
        <v>314</v>
      </c>
      <c r="J1803" t="s">
        <v>44</v>
      </c>
      <c r="K1803" t="s">
        <v>604</v>
      </c>
      <c r="L1803" t="s">
        <v>615</v>
      </c>
      <c r="M1803" t="s">
        <v>1025</v>
      </c>
      <c r="O1803" t="s">
        <v>606</v>
      </c>
      <c r="P1803" t="s">
        <v>26</v>
      </c>
      <c r="Q1803" t="s">
        <v>33</v>
      </c>
      <c r="R1803" t="s">
        <v>558</v>
      </c>
      <c r="W1803" s="32">
        <v>338</v>
      </c>
      <c r="X1803" t="s">
        <v>612</v>
      </c>
      <c r="Y1803" t="s">
        <v>1275</v>
      </c>
      <c r="Z1803" t="s">
        <v>614</v>
      </c>
    </row>
    <row r="1804" spans="1:26" x14ac:dyDescent="0.3">
      <c r="A1804" t="s">
        <v>26</v>
      </c>
      <c r="B1804" t="s">
        <v>27</v>
      </c>
      <c r="C1804" s="31">
        <v>2020</v>
      </c>
      <c r="D1804" s="31">
        <v>11</v>
      </c>
      <c r="E1804" t="s">
        <v>609</v>
      </c>
      <c r="F1804" t="s">
        <v>1292</v>
      </c>
      <c r="G1804" s="30">
        <v>43977</v>
      </c>
      <c r="H1804" s="30">
        <v>43978</v>
      </c>
      <c r="I1804" s="31">
        <v>250</v>
      </c>
      <c r="J1804" t="s">
        <v>44</v>
      </c>
      <c r="K1804" t="s">
        <v>604</v>
      </c>
      <c r="L1804" t="s">
        <v>615</v>
      </c>
      <c r="M1804" t="s">
        <v>903</v>
      </c>
      <c r="O1804" t="s">
        <v>606</v>
      </c>
      <c r="P1804" t="s">
        <v>26</v>
      </c>
      <c r="Q1804" t="s">
        <v>33</v>
      </c>
      <c r="R1804" t="s">
        <v>558</v>
      </c>
      <c r="W1804" s="32">
        <v>453.59</v>
      </c>
      <c r="X1804" t="s">
        <v>612</v>
      </c>
      <c r="Y1804" t="s">
        <v>1293</v>
      </c>
      <c r="Z1804" t="s">
        <v>614</v>
      </c>
    </row>
    <row r="1805" spans="1:26" x14ac:dyDescent="0.3">
      <c r="A1805" t="s">
        <v>26</v>
      </c>
      <c r="B1805" t="s">
        <v>27</v>
      </c>
      <c r="C1805" s="31">
        <v>2020</v>
      </c>
      <c r="D1805" s="31">
        <v>11</v>
      </c>
      <c r="E1805" t="s">
        <v>609</v>
      </c>
      <c r="F1805" t="s">
        <v>1292</v>
      </c>
      <c r="G1805" s="30">
        <v>43977</v>
      </c>
      <c r="H1805" s="30">
        <v>43978</v>
      </c>
      <c r="I1805" s="31">
        <v>251</v>
      </c>
      <c r="J1805" t="s">
        <v>44</v>
      </c>
      <c r="K1805" t="s">
        <v>604</v>
      </c>
      <c r="L1805" t="s">
        <v>615</v>
      </c>
      <c r="M1805" t="s">
        <v>903</v>
      </c>
      <c r="O1805" t="s">
        <v>606</v>
      </c>
      <c r="P1805" t="s">
        <v>26</v>
      </c>
      <c r="Q1805" t="s">
        <v>33</v>
      </c>
      <c r="R1805" t="s">
        <v>558</v>
      </c>
      <c r="W1805" s="32">
        <v>452.78</v>
      </c>
      <c r="X1805" t="s">
        <v>612</v>
      </c>
      <c r="Y1805" t="s">
        <v>1293</v>
      </c>
      <c r="Z1805" t="s">
        <v>614</v>
      </c>
    </row>
    <row r="1806" spans="1:26" x14ac:dyDescent="0.3">
      <c r="A1806" t="s">
        <v>26</v>
      </c>
      <c r="B1806" t="s">
        <v>27</v>
      </c>
      <c r="C1806" s="31">
        <v>2020</v>
      </c>
      <c r="D1806" s="31">
        <v>11</v>
      </c>
      <c r="E1806" t="s">
        <v>609</v>
      </c>
      <c r="F1806" t="s">
        <v>1292</v>
      </c>
      <c r="G1806" s="30">
        <v>43977</v>
      </c>
      <c r="H1806" s="30">
        <v>43978</v>
      </c>
      <c r="I1806" s="31">
        <v>315</v>
      </c>
      <c r="J1806" t="s">
        <v>44</v>
      </c>
      <c r="K1806" t="s">
        <v>604</v>
      </c>
      <c r="L1806" t="s">
        <v>615</v>
      </c>
      <c r="M1806" t="s">
        <v>1025</v>
      </c>
      <c r="O1806" t="s">
        <v>606</v>
      </c>
      <c r="P1806" t="s">
        <v>26</v>
      </c>
      <c r="Q1806" t="s">
        <v>33</v>
      </c>
      <c r="R1806" t="s">
        <v>558</v>
      </c>
      <c r="W1806" s="32">
        <v>338</v>
      </c>
      <c r="X1806" t="s">
        <v>612</v>
      </c>
      <c r="Y1806" t="s">
        <v>1293</v>
      </c>
      <c r="Z1806" t="s">
        <v>614</v>
      </c>
    </row>
    <row r="1807" spans="1:26" x14ac:dyDescent="0.3">
      <c r="A1807" t="s">
        <v>26</v>
      </c>
      <c r="B1807" t="s">
        <v>27</v>
      </c>
      <c r="C1807" s="31">
        <v>2020</v>
      </c>
      <c r="D1807" s="31">
        <v>12</v>
      </c>
      <c r="E1807" t="s">
        <v>609</v>
      </c>
      <c r="F1807" t="s">
        <v>1311</v>
      </c>
      <c r="G1807" s="30">
        <v>43992</v>
      </c>
      <c r="H1807" s="30">
        <v>43994</v>
      </c>
      <c r="I1807" s="31">
        <v>246</v>
      </c>
      <c r="J1807" t="s">
        <v>44</v>
      </c>
      <c r="K1807" t="s">
        <v>604</v>
      </c>
      <c r="L1807" t="s">
        <v>615</v>
      </c>
      <c r="M1807" t="s">
        <v>903</v>
      </c>
      <c r="O1807" t="s">
        <v>606</v>
      </c>
      <c r="P1807" t="s">
        <v>26</v>
      </c>
      <c r="Q1807" t="s">
        <v>33</v>
      </c>
      <c r="R1807" t="s">
        <v>558</v>
      </c>
      <c r="W1807" s="32">
        <v>453.59</v>
      </c>
      <c r="X1807" t="s">
        <v>612</v>
      </c>
      <c r="Y1807" t="s">
        <v>1312</v>
      </c>
      <c r="Z1807" t="s">
        <v>614</v>
      </c>
    </row>
    <row r="1808" spans="1:26" x14ac:dyDescent="0.3">
      <c r="A1808" t="s">
        <v>26</v>
      </c>
      <c r="B1808" t="s">
        <v>27</v>
      </c>
      <c r="C1808" s="31">
        <v>2020</v>
      </c>
      <c r="D1808" s="31">
        <v>12</v>
      </c>
      <c r="E1808" t="s">
        <v>609</v>
      </c>
      <c r="F1808" t="s">
        <v>1311</v>
      </c>
      <c r="G1808" s="30">
        <v>43992</v>
      </c>
      <c r="H1808" s="30">
        <v>43994</v>
      </c>
      <c r="I1808" s="31">
        <v>247</v>
      </c>
      <c r="J1808" t="s">
        <v>44</v>
      </c>
      <c r="K1808" t="s">
        <v>604</v>
      </c>
      <c r="L1808" t="s">
        <v>615</v>
      </c>
      <c r="M1808" t="s">
        <v>903</v>
      </c>
      <c r="O1808" t="s">
        <v>606</v>
      </c>
      <c r="P1808" t="s">
        <v>26</v>
      </c>
      <c r="Q1808" t="s">
        <v>33</v>
      </c>
      <c r="R1808" t="s">
        <v>558</v>
      </c>
      <c r="W1808" s="32">
        <v>452.78</v>
      </c>
      <c r="X1808" t="s">
        <v>612</v>
      </c>
      <c r="Y1808" t="s">
        <v>1312</v>
      </c>
      <c r="Z1808" t="s">
        <v>614</v>
      </c>
    </row>
    <row r="1809" spans="1:26" x14ac:dyDescent="0.3">
      <c r="A1809" t="s">
        <v>26</v>
      </c>
      <c r="B1809" t="s">
        <v>27</v>
      </c>
      <c r="C1809" s="31">
        <v>2020</v>
      </c>
      <c r="D1809" s="31">
        <v>12</v>
      </c>
      <c r="E1809" t="s">
        <v>609</v>
      </c>
      <c r="F1809" t="s">
        <v>1311</v>
      </c>
      <c r="G1809" s="30">
        <v>43992</v>
      </c>
      <c r="H1809" s="30">
        <v>43994</v>
      </c>
      <c r="I1809" s="31">
        <v>312</v>
      </c>
      <c r="J1809" t="s">
        <v>44</v>
      </c>
      <c r="K1809" t="s">
        <v>604</v>
      </c>
      <c r="L1809" t="s">
        <v>615</v>
      </c>
      <c r="M1809" t="s">
        <v>1025</v>
      </c>
      <c r="O1809" t="s">
        <v>606</v>
      </c>
      <c r="P1809" t="s">
        <v>26</v>
      </c>
      <c r="Q1809" t="s">
        <v>33</v>
      </c>
      <c r="R1809" t="s">
        <v>558</v>
      </c>
      <c r="W1809" s="32">
        <v>338</v>
      </c>
      <c r="X1809" t="s">
        <v>612</v>
      </c>
      <c r="Y1809" t="s">
        <v>1312</v>
      </c>
      <c r="Z1809" t="s">
        <v>614</v>
      </c>
    </row>
    <row r="1810" spans="1:26" x14ac:dyDescent="0.3">
      <c r="A1810" t="s">
        <v>26</v>
      </c>
      <c r="B1810" t="s">
        <v>27</v>
      </c>
      <c r="C1810" s="31">
        <v>2021</v>
      </c>
      <c r="D1810" s="31">
        <v>1</v>
      </c>
      <c r="E1810" t="s">
        <v>609</v>
      </c>
      <c r="F1810" t="s">
        <v>1329</v>
      </c>
      <c r="G1810" s="30">
        <v>44013</v>
      </c>
      <c r="H1810" s="30">
        <v>44011</v>
      </c>
      <c r="I1810" s="31">
        <v>247</v>
      </c>
      <c r="J1810" t="s">
        <v>44</v>
      </c>
      <c r="K1810" t="s">
        <v>604</v>
      </c>
      <c r="L1810" t="s">
        <v>615</v>
      </c>
      <c r="M1810" t="s">
        <v>903</v>
      </c>
      <c r="O1810" t="s">
        <v>606</v>
      </c>
      <c r="P1810" t="s">
        <v>26</v>
      </c>
      <c r="Q1810" t="s">
        <v>33</v>
      </c>
      <c r="R1810" t="s">
        <v>558</v>
      </c>
      <c r="W1810" s="32">
        <v>453.59</v>
      </c>
      <c r="X1810" t="s">
        <v>612</v>
      </c>
      <c r="Y1810" t="s">
        <v>1330</v>
      </c>
      <c r="Z1810" t="s">
        <v>614</v>
      </c>
    </row>
    <row r="1811" spans="1:26" x14ac:dyDescent="0.3">
      <c r="A1811" t="s">
        <v>26</v>
      </c>
      <c r="B1811" t="s">
        <v>27</v>
      </c>
      <c r="C1811" s="31">
        <v>2021</v>
      </c>
      <c r="D1811" s="31">
        <v>1</v>
      </c>
      <c r="E1811" t="s">
        <v>609</v>
      </c>
      <c r="F1811" t="s">
        <v>1329</v>
      </c>
      <c r="G1811" s="30">
        <v>44013</v>
      </c>
      <c r="H1811" s="30">
        <v>44011</v>
      </c>
      <c r="I1811" s="31">
        <v>248</v>
      </c>
      <c r="J1811" t="s">
        <v>44</v>
      </c>
      <c r="K1811" t="s">
        <v>604</v>
      </c>
      <c r="L1811" t="s">
        <v>615</v>
      </c>
      <c r="M1811" t="s">
        <v>903</v>
      </c>
      <c r="O1811" t="s">
        <v>606</v>
      </c>
      <c r="P1811" t="s">
        <v>26</v>
      </c>
      <c r="Q1811" t="s">
        <v>33</v>
      </c>
      <c r="R1811" t="s">
        <v>558</v>
      </c>
      <c r="W1811" s="32">
        <v>452.78</v>
      </c>
      <c r="X1811" t="s">
        <v>612</v>
      </c>
      <c r="Y1811" t="s">
        <v>1330</v>
      </c>
      <c r="Z1811" t="s">
        <v>614</v>
      </c>
    </row>
    <row r="1812" spans="1:26" x14ac:dyDescent="0.3">
      <c r="A1812" t="s">
        <v>26</v>
      </c>
      <c r="B1812" t="s">
        <v>27</v>
      </c>
      <c r="C1812" s="31">
        <v>2021</v>
      </c>
      <c r="D1812" s="31">
        <v>1</v>
      </c>
      <c r="E1812" t="s">
        <v>609</v>
      </c>
      <c r="F1812" t="s">
        <v>1329</v>
      </c>
      <c r="G1812" s="30">
        <v>44013</v>
      </c>
      <c r="H1812" s="30">
        <v>44011</v>
      </c>
      <c r="I1812" s="31">
        <v>313</v>
      </c>
      <c r="J1812" t="s">
        <v>44</v>
      </c>
      <c r="K1812" t="s">
        <v>604</v>
      </c>
      <c r="L1812" t="s">
        <v>615</v>
      </c>
      <c r="M1812" t="s">
        <v>1025</v>
      </c>
      <c r="O1812" t="s">
        <v>606</v>
      </c>
      <c r="P1812" t="s">
        <v>26</v>
      </c>
      <c r="Q1812" t="s">
        <v>33</v>
      </c>
      <c r="R1812" t="s">
        <v>558</v>
      </c>
      <c r="W1812" s="32">
        <v>338</v>
      </c>
      <c r="X1812" t="s">
        <v>612</v>
      </c>
      <c r="Y1812" t="s">
        <v>1330</v>
      </c>
      <c r="Z1812" t="s">
        <v>614</v>
      </c>
    </row>
    <row r="1813" spans="1:26" x14ac:dyDescent="0.3">
      <c r="A1813" t="s">
        <v>26</v>
      </c>
      <c r="B1813" t="s">
        <v>27</v>
      </c>
      <c r="C1813" s="31">
        <v>2021</v>
      </c>
      <c r="D1813" s="31">
        <v>1</v>
      </c>
      <c r="E1813" t="s">
        <v>609</v>
      </c>
      <c r="F1813" t="s">
        <v>1331</v>
      </c>
      <c r="G1813" s="30">
        <v>44022</v>
      </c>
      <c r="H1813" s="30">
        <v>44023</v>
      </c>
      <c r="I1813" s="31">
        <v>242</v>
      </c>
      <c r="J1813" t="s">
        <v>44</v>
      </c>
      <c r="K1813" t="s">
        <v>604</v>
      </c>
      <c r="L1813" t="s">
        <v>615</v>
      </c>
      <c r="M1813" t="s">
        <v>903</v>
      </c>
      <c r="O1813" t="s">
        <v>606</v>
      </c>
      <c r="P1813" t="s">
        <v>26</v>
      </c>
      <c r="Q1813" t="s">
        <v>33</v>
      </c>
      <c r="R1813" t="s">
        <v>558</v>
      </c>
      <c r="W1813" s="32">
        <v>485.12</v>
      </c>
      <c r="X1813" t="s">
        <v>612</v>
      </c>
      <c r="Y1813" t="s">
        <v>1332</v>
      </c>
      <c r="Z1813" t="s">
        <v>614</v>
      </c>
    </row>
    <row r="1814" spans="1:26" x14ac:dyDescent="0.3">
      <c r="A1814" t="s">
        <v>26</v>
      </c>
      <c r="B1814" t="s">
        <v>27</v>
      </c>
      <c r="C1814" s="31">
        <v>2021</v>
      </c>
      <c r="D1814" s="31">
        <v>1</v>
      </c>
      <c r="E1814" t="s">
        <v>609</v>
      </c>
      <c r="F1814" t="s">
        <v>1331</v>
      </c>
      <c r="G1814" s="30">
        <v>44022</v>
      </c>
      <c r="H1814" s="30">
        <v>44023</v>
      </c>
      <c r="I1814" s="31">
        <v>243</v>
      </c>
      <c r="J1814" t="s">
        <v>44</v>
      </c>
      <c r="K1814" t="s">
        <v>604</v>
      </c>
      <c r="L1814" t="s">
        <v>615</v>
      </c>
      <c r="M1814" t="s">
        <v>903</v>
      </c>
      <c r="O1814" t="s">
        <v>606</v>
      </c>
      <c r="P1814" t="s">
        <v>26</v>
      </c>
      <c r="Q1814" t="s">
        <v>33</v>
      </c>
      <c r="R1814" t="s">
        <v>558</v>
      </c>
      <c r="W1814" s="32">
        <v>484.27</v>
      </c>
      <c r="X1814" t="s">
        <v>612</v>
      </c>
      <c r="Y1814" t="s">
        <v>1332</v>
      </c>
      <c r="Z1814" t="s">
        <v>614</v>
      </c>
    </row>
    <row r="1815" spans="1:26" x14ac:dyDescent="0.3">
      <c r="A1815" t="s">
        <v>26</v>
      </c>
      <c r="B1815" t="s">
        <v>27</v>
      </c>
      <c r="C1815" s="31">
        <v>2021</v>
      </c>
      <c r="D1815" s="31">
        <v>1</v>
      </c>
      <c r="E1815" t="s">
        <v>609</v>
      </c>
      <c r="F1815" t="s">
        <v>1331</v>
      </c>
      <c r="G1815" s="30">
        <v>44022</v>
      </c>
      <c r="H1815" s="30">
        <v>44023</v>
      </c>
      <c r="I1815" s="31">
        <v>308</v>
      </c>
      <c r="J1815" t="s">
        <v>44</v>
      </c>
      <c r="K1815" t="s">
        <v>604</v>
      </c>
      <c r="L1815" t="s">
        <v>615</v>
      </c>
      <c r="M1815" t="s">
        <v>1025</v>
      </c>
      <c r="O1815" t="s">
        <v>606</v>
      </c>
      <c r="P1815" t="s">
        <v>26</v>
      </c>
      <c r="Q1815" t="s">
        <v>33</v>
      </c>
      <c r="R1815" t="s">
        <v>558</v>
      </c>
      <c r="W1815" s="32">
        <v>361.5</v>
      </c>
      <c r="X1815" t="s">
        <v>612</v>
      </c>
      <c r="Y1815" t="s">
        <v>1332</v>
      </c>
      <c r="Z1815" t="s">
        <v>614</v>
      </c>
    </row>
    <row r="1816" spans="1:26" x14ac:dyDescent="0.3">
      <c r="A1816" t="s">
        <v>26</v>
      </c>
      <c r="B1816" t="s">
        <v>27</v>
      </c>
      <c r="C1816" s="31">
        <v>2021</v>
      </c>
      <c r="D1816" s="31">
        <v>1</v>
      </c>
      <c r="E1816" t="s">
        <v>609</v>
      </c>
      <c r="F1816" t="s">
        <v>1333</v>
      </c>
      <c r="G1816" s="30">
        <v>44039</v>
      </c>
      <c r="H1816" s="30">
        <v>44040</v>
      </c>
      <c r="I1816" s="31">
        <v>244</v>
      </c>
      <c r="J1816" t="s">
        <v>44</v>
      </c>
      <c r="K1816" t="s">
        <v>604</v>
      </c>
      <c r="L1816" t="s">
        <v>615</v>
      </c>
      <c r="M1816" t="s">
        <v>903</v>
      </c>
      <c r="O1816" t="s">
        <v>606</v>
      </c>
      <c r="P1816" t="s">
        <v>26</v>
      </c>
      <c r="Q1816" t="s">
        <v>33</v>
      </c>
      <c r="R1816" t="s">
        <v>558</v>
      </c>
      <c r="W1816" s="32">
        <v>485.12</v>
      </c>
      <c r="X1816" t="s">
        <v>612</v>
      </c>
      <c r="Y1816" t="s">
        <v>1334</v>
      </c>
      <c r="Z1816" t="s">
        <v>614</v>
      </c>
    </row>
    <row r="1817" spans="1:26" x14ac:dyDescent="0.3">
      <c r="A1817" t="s">
        <v>26</v>
      </c>
      <c r="B1817" t="s">
        <v>27</v>
      </c>
      <c r="C1817" s="31">
        <v>2021</v>
      </c>
      <c r="D1817" s="31">
        <v>1</v>
      </c>
      <c r="E1817" t="s">
        <v>609</v>
      </c>
      <c r="F1817" t="s">
        <v>1333</v>
      </c>
      <c r="G1817" s="30">
        <v>44039</v>
      </c>
      <c r="H1817" s="30">
        <v>44040</v>
      </c>
      <c r="I1817" s="31">
        <v>245</v>
      </c>
      <c r="J1817" t="s">
        <v>44</v>
      </c>
      <c r="K1817" t="s">
        <v>604</v>
      </c>
      <c r="L1817" t="s">
        <v>615</v>
      </c>
      <c r="M1817" t="s">
        <v>903</v>
      </c>
      <c r="O1817" t="s">
        <v>606</v>
      </c>
      <c r="P1817" t="s">
        <v>26</v>
      </c>
      <c r="Q1817" t="s">
        <v>33</v>
      </c>
      <c r="R1817" t="s">
        <v>558</v>
      </c>
      <c r="W1817" s="32">
        <v>484.27</v>
      </c>
      <c r="X1817" t="s">
        <v>612</v>
      </c>
      <c r="Y1817" t="s">
        <v>1334</v>
      </c>
      <c r="Z1817" t="s">
        <v>614</v>
      </c>
    </row>
    <row r="1818" spans="1:26" x14ac:dyDescent="0.3">
      <c r="A1818" t="s">
        <v>26</v>
      </c>
      <c r="B1818" t="s">
        <v>27</v>
      </c>
      <c r="C1818" s="31">
        <v>2021</v>
      </c>
      <c r="D1818" s="31">
        <v>1</v>
      </c>
      <c r="E1818" t="s">
        <v>609</v>
      </c>
      <c r="F1818" t="s">
        <v>1333</v>
      </c>
      <c r="G1818" s="30">
        <v>44039</v>
      </c>
      <c r="H1818" s="30">
        <v>44040</v>
      </c>
      <c r="I1818" s="31">
        <v>310</v>
      </c>
      <c r="J1818" t="s">
        <v>44</v>
      </c>
      <c r="K1818" t="s">
        <v>604</v>
      </c>
      <c r="L1818" t="s">
        <v>615</v>
      </c>
      <c r="M1818" t="s">
        <v>1025</v>
      </c>
      <c r="O1818" t="s">
        <v>606</v>
      </c>
      <c r="P1818" t="s">
        <v>26</v>
      </c>
      <c r="Q1818" t="s">
        <v>33</v>
      </c>
      <c r="R1818" t="s">
        <v>558</v>
      </c>
      <c r="W1818" s="32">
        <v>361.5</v>
      </c>
      <c r="X1818" t="s">
        <v>612</v>
      </c>
      <c r="Y1818" t="s">
        <v>1334</v>
      </c>
      <c r="Z1818" t="s">
        <v>614</v>
      </c>
    </row>
    <row r="1819" spans="1:26" x14ac:dyDescent="0.3">
      <c r="A1819" t="s">
        <v>26</v>
      </c>
      <c r="B1819" t="s">
        <v>27</v>
      </c>
      <c r="C1819" s="31">
        <v>2021</v>
      </c>
      <c r="D1819" s="31">
        <v>2</v>
      </c>
      <c r="E1819" t="s">
        <v>609</v>
      </c>
      <c r="F1819" t="s">
        <v>1340</v>
      </c>
      <c r="G1819" s="30">
        <v>44053</v>
      </c>
      <c r="H1819" s="30">
        <v>44054</v>
      </c>
      <c r="I1819" s="31">
        <v>250</v>
      </c>
      <c r="J1819" t="s">
        <v>44</v>
      </c>
      <c r="K1819" t="s">
        <v>604</v>
      </c>
      <c r="L1819" t="s">
        <v>615</v>
      </c>
      <c r="M1819" t="s">
        <v>903</v>
      </c>
      <c r="O1819" t="s">
        <v>606</v>
      </c>
      <c r="P1819" t="s">
        <v>26</v>
      </c>
      <c r="Q1819" t="s">
        <v>33</v>
      </c>
      <c r="R1819" t="s">
        <v>558</v>
      </c>
      <c r="W1819" s="32">
        <v>485.12</v>
      </c>
      <c r="X1819" t="s">
        <v>612</v>
      </c>
      <c r="Y1819" t="s">
        <v>1341</v>
      </c>
      <c r="Z1819" t="s">
        <v>614</v>
      </c>
    </row>
    <row r="1820" spans="1:26" x14ac:dyDescent="0.3">
      <c r="A1820" t="s">
        <v>26</v>
      </c>
      <c r="B1820" t="s">
        <v>27</v>
      </c>
      <c r="C1820" s="31">
        <v>2021</v>
      </c>
      <c r="D1820" s="31">
        <v>2</v>
      </c>
      <c r="E1820" t="s">
        <v>609</v>
      </c>
      <c r="F1820" t="s">
        <v>1340</v>
      </c>
      <c r="G1820" s="30">
        <v>44053</v>
      </c>
      <c r="H1820" s="30">
        <v>44054</v>
      </c>
      <c r="I1820" s="31">
        <v>251</v>
      </c>
      <c r="J1820" t="s">
        <v>44</v>
      </c>
      <c r="K1820" t="s">
        <v>604</v>
      </c>
      <c r="L1820" t="s">
        <v>615</v>
      </c>
      <c r="M1820" t="s">
        <v>903</v>
      </c>
      <c r="O1820" t="s">
        <v>606</v>
      </c>
      <c r="P1820" t="s">
        <v>26</v>
      </c>
      <c r="Q1820" t="s">
        <v>33</v>
      </c>
      <c r="R1820" t="s">
        <v>558</v>
      </c>
      <c r="W1820" s="32">
        <v>484.27</v>
      </c>
      <c r="X1820" t="s">
        <v>612</v>
      </c>
      <c r="Y1820" t="s">
        <v>1341</v>
      </c>
      <c r="Z1820" t="s">
        <v>614</v>
      </c>
    </row>
    <row r="1821" spans="1:26" x14ac:dyDescent="0.3">
      <c r="A1821" t="s">
        <v>26</v>
      </c>
      <c r="B1821" t="s">
        <v>27</v>
      </c>
      <c r="C1821" s="31">
        <v>2021</v>
      </c>
      <c r="D1821" s="31">
        <v>2</v>
      </c>
      <c r="E1821" t="s">
        <v>609</v>
      </c>
      <c r="F1821" t="s">
        <v>1340</v>
      </c>
      <c r="G1821" s="30">
        <v>44053</v>
      </c>
      <c r="H1821" s="30">
        <v>44054</v>
      </c>
      <c r="I1821" s="31">
        <v>316</v>
      </c>
      <c r="J1821" t="s">
        <v>44</v>
      </c>
      <c r="K1821" t="s">
        <v>604</v>
      </c>
      <c r="L1821" t="s">
        <v>615</v>
      </c>
      <c r="M1821" t="s">
        <v>1025</v>
      </c>
      <c r="O1821" t="s">
        <v>606</v>
      </c>
      <c r="P1821" t="s">
        <v>26</v>
      </c>
      <c r="Q1821" t="s">
        <v>33</v>
      </c>
      <c r="R1821" t="s">
        <v>558</v>
      </c>
      <c r="W1821" s="32">
        <v>361.5</v>
      </c>
      <c r="X1821" t="s">
        <v>612</v>
      </c>
      <c r="Y1821" t="s">
        <v>1341</v>
      </c>
      <c r="Z1821" t="s">
        <v>614</v>
      </c>
    </row>
    <row r="1822" spans="1:26" x14ac:dyDescent="0.3">
      <c r="A1822" t="s">
        <v>26</v>
      </c>
      <c r="B1822" t="s">
        <v>27</v>
      </c>
      <c r="C1822" s="31">
        <v>2021</v>
      </c>
      <c r="D1822" s="31">
        <v>2</v>
      </c>
      <c r="E1822" t="s">
        <v>609</v>
      </c>
      <c r="F1822" t="s">
        <v>1385</v>
      </c>
      <c r="G1822" s="30">
        <v>44069</v>
      </c>
      <c r="H1822" s="30">
        <v>44070</v>
      </c>
      <c r="I1822" s="31">
        <v>250</v>
      </c>
      <c r="J1822" t="s">
        <v>44</v>
      </c>
      <c r="K1822" t="s">
        <v>604</v>
      </c>
      <c r="L1822" t="s">
        <v>615</v>
      </c>
      <c r="M1822" t="s">
        <v>903</v>
      </c>
      <c r="O1822" t="s">
        <v>606</v>
      </c>
      <c r="P1822" t="s">
        <v>26</v>
      </c>
      <c r="Q1822" t="s">
        <v>33</v>
      </c>
      <c r="R1822" t="s">
        <v>558</v>
      </c>
      <c r="W1822" s="32">
        <v>485.12</v>
      </c>
      <c r="X1822" t="s">
        <v>612</v>
      </c>
      <c r="Y1822" t="s">
        <v>1386</v>
      </c>
      <c r="Z1822" t="s">
        <v>614</v>
      </c>
    </row>
    <row r="1823" spans="1:26" x14ac:dyDescent="0.3">
      <c r="A1823" t="s">
        <v>26</v>
      </c>
      <c r="B1823" t="s">
        <v>27</v>
      </c>
      <c r="C1823" s="31">
        <v>2021</v>
      </c>
      <c r="D1823" s="31">
        <v>2</v>
      </c>
      <c r="E1823" t="s">
        <v>609</v>
      </c>
      <c r="F1823" t="s">
        <v>1385</v>
      </c>
      <c r="G1823" s="30">
        <v>44069</v>
      </c>
      <c r="H1823" s="30">
        <v>44070</v>
      </c>
      <c r="I1823" s="31">
        <v>251</v>
      </c>
      <c r="J1823" t="s">
        <v>44</v>
      </c>
      <c r="K1823" t="s">
        <v>604</v>
      </c>
      <c r="L1823" t="s">
        <v>615</v>
      </c>
      <c r="M1823" t="s">
        <v>903</v>
      </c>
      <c r="O1823" t="s">
        <v>606</v>
      </c>
      <c r="P1823" t="s">
        <v>26</v>
      </c>
      <c r="Q1823" t="s">
        <v>33</v>
      </c>
      <c r="R1823" t="s">
        <v>558</v>
      </c>
      <c r="W1823" s="32">
        <v>484.27</v>
      </c>
      <c r="X1823" t="s">
        <v>612</v>
      </c>
      <c r="Y1823" t="s">
        <v>1386</v>
      </c>
      <c r="Z1823" t="s">
        <v>614</v>
      </c>
    </row>
    <row r="1824" spans="1:26" x14ac:dyDescent="0.3">
      <c r="A1824" t="s">
        <v>26</v>
      </c>
      <c r="B1824" t="s">
        <v>27</v>
      </c>
      <c r="C1824" s="31">
        <v>2021</v>
      </c>
      <c r="D1824" s="31">
        <v>2</v>
      </c>
      <c r="E1824" t="s">
        <v>609</v>
      </c>
      <c r="F1824" t="s">
        <v>1385</v>
      </c>
      <c r="G1824" s="30">
        <v>44069</v>
      </c>
      <c r="H1824" s="30">
        <v>44070</v>
      </c>
      <c r="I1824" s="31">
        <v>316</v>
      </c>
      <c r="J1824" t="s">
        <v>44</v>
      </c>
      <c r="K1824" t="s">
        <v>604</v>
      </c>
      <c r="L1824" t="s">
        <v>615</v>
      </c>
      <c r="M1824" t="s">
        <v>1025</v>
      </c>
      <c r="O1824" t="s">
        <v>606</v>
      </c>
      <c r="P1824" t="s">
        <v>26</v>
      </c>
      <c r="Q1824" t="s">
        <v>33</v>
      </c>
      <c r="R1824" t="s">
        <v>558</v>
      </c>
      <c r="W1824" s="32">
        <v>361.5</v>
      </c>
      <c r="X1824" t="s">
        <v>612</v>
      </c>
      <c r="Y1824" t="s">
        <v>1386</v>
      </c>
      <c r="Z1824" t="s">
        <v>614</v>
      </c>
    </row>
    <row r="1825" spans="1:26" x14ac:dyDescent="0.3">
      <c r="A1825" t="s">
        <v>26</v>
      </c>
      <c r="B1825" t="s">
        <v>27</v>
      </c>
      <c r="C1825" s="31">
        <v>2021</v>
      </c>
      <c r="D1825" s="31">
        <v>3</v>
      </c>
      <c r="E1825" t="s">
        <v>609</v>
      </c>
      <c r="F1825" t="s">
        <v>1423</v>
      </c>
      <c r="G1825" s="30">
        <v>44084</v>
      </c>
      <c r="H1825" s="30">
        <v>44085</v>
      </c>
      <c r="I1825" s="31">
        <v>249</v>
      </c>
      <c r="J1825" t="s">
        <v>44</v>
      </c>
      <c r="K1825" t="s">
        <v>604</v>
      </c>
      <c r="L1825" t="s">
        <v>615</v>
      </c>
      <c r="M1825" t="s">
        <v>903</v>
      </c>
      <c r="O1825" t="s">
        <v>606</v>
      </c>
      <c r="P1825" t="s">
        <v>26</v>
      </c>
      <c r="Q1825" t="s">
        <v>33</v>
      </c>
      <c r="R1825" t="s">
        <v>558</v>
      </c>
      <c r="W1825" s="32">
        <v>485.12</v>
      </c>
      <c r="X1825" t="s">
        <v>612</v>
      </c>
      <c r="Y1825" t="s">
        <v>1424</v>
      </c>
      <c r="Z1825" t="s">
        <v>614</v>
      </c>
    </row>
    <row r="1826" spans="1:26" x14ac:dyDescent="0.3">
      <c r="A1826" t="s">
        <v>26</v>
      </c>
      <c r="B1826" t="s">
        <v>27</v>
      </c>
      <c r="C1826" s="31">
        <v>2021</v>
      </c>
      <c r="D1826" s="31">
        <v>3</v>
      </c>
      <c r="E1826" t="s">
        <v>609</v>
      </c>
      <c r="F1826" t="s">
        <v>1423</v>
      </c>
      <c r="G1826" s="30">
        <v>44084</v>
      </c>
      <c r="H1826" s="30">
        <v>44085</v>
      </c>
      <c r="I1826" s="31">
        <v>250</v>
      </c>
      <c r="J1826" t="s">
        <v>44</v>
      </c>
      <c r="K1826" t="s">
        <v>604</v>
      </c>
      <c r="L1826" t="s">
        <v>615</v>
      </c>
      <c r="M1826" t="s">
        <v>903</v>
      </c>
      <c r="O1826" t="s">
        <v>606</v>
      </c>
      <c r="P1826" t="s">
        <v>26</v>
      </c>
      <c r="Q1826" t="s">
        <v>33</v>
      </c>
      <c r="R1826" t="s">
        <v>558</v>
      </c>
      <c r="W1826" s="32">
        <v>484.27</v>
      </c>
      <c r="X1826" t="s">
        <v>612</v>
      </c>
      <c r="Y1826" t="s">
        <v>1424</v>
      </c>
      <c r="Z1826" t="s">
        <v>614</v>
      </c>
    </row>
    <row r="1827" spans="1:26" x14ac:dyDescent="0.3">
      <c r="A1827" t="s">
        <v>26</v>
      </c>
      <c r="B1827" t="s">
        <v>27</v>
      </c>
      <c r="C1827" s="31">
        <v>2021</v>
      </c>
      <c r="D1827" s="31">
        <v>3</v>
      </c>
      <c r="E1827" t="s">
        <v>609</v>
      </c>
      <c r="F1827" t="s">
        <v>1423</v>
      </c>
      <c r="G1827" s="30">
        <v>44084</v>
      </c>
      <c r="H1827" s="30">
        <v>44085</v>
      </c>
      <c r="I1827" s="31">
        <v>315</v>
      </c>
      <c r="J1827" t="s">
        <v>44</v>
      </c>
      <c r="K1827" t="s">
        <v>604</v>
      </c>
      <c r="L1827" t="s">
        <v>615</v>
      </c>
      <c r="M1827" t="s">
        <v>1025</v>
      </c>
      <c r="O1827" t="s">
        <v>606</v>
      </c>
      <c r="P1827" t="s">
        <v>26</v>
      </c>
      <c r="Q1827" t="s">
        <v>33</v>
      </c>
      <c r="R1827" t="s">
        <v>558</v>
      </c>
      <c r="W1827" s="32">
        <v>361.5</v>
      </c>
      <c r="X1827" t="s">
        <v>612</v>
      </c>
      <c r="Y1827" t="s">
        <v>1424</v>
      </c>
      <c r="Z1827" t="s">
        <v>614</v>
      </c>
    </row>
    <row r="1828" spans="1:26" x14ac:dyDescent="0.3">
      <c r="A1828" t="s">
        <v>26</v>
      </c>
      <c r="B1828" t="s">
        <v>27</v>
      </c>
      <c r="C1828" s="31">
        <v>2021</v>
      </c>
      <c r="D1828" s="31">
        <v>3</v>
      </c>
      <c r="E1828" t="s">
        <v>609</v>
      </c>
      <c r="F1828" t="s">
        <v>1437</v>
      </c>
      <c r="G1828" s="30">
        <v>44098</v>
      </c>
      <c r="H1828" s="30">
        <v>44099</v>
      </c>
      <c r="I1828" s="31">
        <v>241</v>
      </c>
      <c r="J1828" t="s">
        <v>44</v>
      </c>
      <c r="K1828" t="s">
        <v>604</v>
      </c>
      <c r="L1828" t="s">
        <v>615</v>
      </c>
      <c r="M1828" t="s">
        <v>903</v>
      </c>
      <c r="O1828" t="s">
        <v>606</v>
      </c>
      <c r="P1828" t="s">
        <v>26</v>
      </c>
      <c r="Q1828" t="s">
        <v>33</v>
      </c>
      <c r="R1828" t="s">
        <v>558</v>
      </c>
      <c r="W1828" s="32">
        <v>485.12</v>
      </c>
      <c r="X1828" t="s">
        <v>612</v>
      </c>
      <c r="Y1828" t="s">
        <v>1438</v>
      </c>
      <c r="Z1828" t="s">
        <v>614</v>
      </c>
    </row>
    <row r="1829" spans="1:26" x14ac:dyDescent="0.3">
      <c r="A1829" t="s">
        <v>26</v>
      </c>
      <c r="B1829" t="s">
        <v>27</v>
      </c>
      <c r="C1829" s="31">
        <v>2021</v>
      </c>
      <c r="D1829" s="31">
        <v>3</v>
      </c>
      <c r="E1829" t="s">
        <v>609</v>
      </c>
      <c r="F1829" t="s">
        <v>1437</v>
      </c>
      <c r="G1829" s="30">
        <v>44098</v>
      </c>
      <c r="H1829" s="30">
        <v>44099</v>
      </c>
      <c r="I1829" s="31">
        <v>242</v>
      </c>
      <c r="J1829" t="s">
        <v>44</v>
      </c>
      <c r="K1829" t="s">
        <v>604</v>
      </c>
      <c r="L1829" t="s">
        <v>615</v>
      </c>
      <c r="M1829" t="s">
        <v>903</v>
      </c>
      <c r="O1829" t="s">
        <v>606</v>
      </c>
      <c r="P1829" t="s">
        <v>26</v>
      </c>
      <c r="Q1829" t="s">
        <v>33</v>
      </c>
      <c r="R1829" t="s">
        <v>558</v>
      </c>
      <c r="W1829" s="32">
        <v>484.27</v>
      </c>
      <c r="X1829" t="s">
        <v>612</v>
      </c>
      <c r="Y1829" t="s">
        <v>1438</v>
      </c>
      <c r="Z1829" t="s">
        <v>614</v>
      </c>
    </row>
    <row r="1830" spans="1:26" x14ac:dyDescent="0.3">
      <c r="A1830" t="s">
        <v>26</v>
      </c>
      <c r="B1830" t="s">
        <v>27</v>
      </c>
      <c r="C1830" s="31">
        <v>2021</v>
      </c>
      <c r="D1830" s="31">
        <v>3</v>
      </c>
      <c r="E1830" t="s">
        <v>609</v>
      </c>
      <c r="F1830" t="s">
        <v>1437</v>
      </c>
      <c r="G1830" s="30">
        <v>44098</v>
      </c>
      <c r="H1830" s="30">
        <v>44099</v>
      </c>
      <c r="I1830" s="31">
        <v>307</v>
      </c>
      <c r="J1830" t="s">
        <v>44</v>
      </c>
      <c r="K1830" t="s">
        <v>604</v>
      </c>
      <c r="L1830" t="s">
        <v>615</v>
      </c>
      <c r="M1830" t="s">
        <v>1025</v>
      </c>
      <c r="O1830" t="s">
        <v>606</v>
      </c>
      <c r="P1830" t="s">
        <v>26</v>
      </c>
      <c r="Q1830" t="s">
        <v>33</v>
      </c>
      <c r="R1830" t="s">
        <v>558</v>
      </c>
      <c r="W1830" s="32">
        <v>361.5</v>
      </c>
      <c r="X1830" t="s">
        <v>612</v>
      </c>
      <c r="Y1830" t="s">
        <v>1438</v>
      </c>
      <c r="Z1830" t="s">
        <v>614</v>
      </c>
    </row>
    <row r="1831" spans="1:26" x14ac:dyDescent="0.3">
      <c r="A1831" t="s">
        <v>26</v>
      </c>
      <c r="B1831" t="s">
        <v>27</v>
      </c>
      <c r="C1831" s="31">
        <v>2021</v>
      </c>
      <c r="D1831" s="31">
        <v>4</v>
      </c>
      <c r="E1831" t="s">
        <v>609</v>
      </c>
      <c r="F1831" t="s">
        <v>1456</v>
      </c>
      <c r="G1831" s="30">
        <v>44113</v>
      </c>
      <c r="H1831" s="30">
        <v>44114</v>
      </c>
      <c r="I1831" s="31">
        <v>241</v>
      </c>
      <c r="J1831" t="s">
        <v>44</v>
      </c>
      <c r="K1831" t="s">
        <v>604</v>
      </c>
      <c r="L1831" t="s">
        <v>615</v>
      </c>
      <c r="M1831" t="s">
        <v>903</v>
      </c>
      <c r="O1831" t="s">
        <v>606</v>
      </c>
      <c r="P1831" t="s">
        <v>26</v>
      </c>
      <c r="Q1831" t="s">
        <v>33</v>
      </c>
      <c r="R1831" t="s">
        <v>558</v>
      </c>
      <c r="W1831" s="32">
        <v>485.12</v>
      </c>
      <c r="X1831" t="s">
        <v>612</v>
      </c>
      <c r="Y1831" t="s">
        <v>1457</v>
      </c>
      <c r="Z1831" t="s">
        <v>614</v>
      </c>
    </row>
    <row r="1832" spans="1:26" x14ac:dyDescent="0.3">
      <c r="A1832" t="s">
        <v>26</v>
      </c>
      <c r="B1832" t="s">
        <v>27</v>
      </c>
      <c r="C1832" s="31">
        <v>2021</v>
      </c>
      <c r="D1832" s="31">
        <v>4</v>
      </c>
      <c r="E1832" t="s">
        <v>609</v>
      </c>
      <c r="F1832" t="s">
        <v>1456</v>
      </c>
      <c r="G1832" s="30">
        <v>44113</v>
      </c>
      <c r="H1832" s="30">
        <v>44114</v>
      </c>
      <c r="I1832" s="31">
        <v>242</v>
      </c>
      <c r="J1832" t="s">
        <v>44</v>
      </c>
      <c r="K1832" t="s">
        <v>604</v>
      </c>
      <c r="L1832" t="s">
        <v>615</v>
      </c>
      <c r="M1832" t="s">
        <v>903</v>
      </c>
      <c r="O1832" t="s">
        <v>606</v>
      </c>
      <c r="P1832" t="s">
        <v>26</v>
      </c>
      <c r="Q1832" t="s">
        <v>33</v>
      </c>
      <c r="R1832" t="s">
        <v>558</v>
      </c>
      <c r="W1832" s="32">
        <v>484.27</v>
      </c>
      <c r="X1832" t="s">
        <v>612</v>
      </c>
      <c r="Y1832" t="s">
        <v>1457</v>
      </c>
      <c r="Z1832" t="s">
        <v>614</v>
      </c>
    </row>
    <row r="1833" spans="1:26" x14ac:dyDescent="0.3">
      <c r="A1833" t="s">
        <v>26</v>
      </c>
      <c r="B1833" t="s">
        <v>27</v>
      </c>
      <c r="C1833" s="31">
        <v>2021</v>
      </c>
      <c r="D1833" s="31">
        <v>4</v>
      </c>
      <c r="E1833" t="s">
        <v>609</v>
      </c>
      <c r="F1833" t="s">
        <v>1456</v>
      </c>
      <c r="G1833" s="30">
        <v>44113</v>
      </c>
      <c r="H1833" s="30">
        <v>44114</v>
      </c>
      <c r="I1833" s="31">
        <v>310</v>
      </c>
      <c r="J1833" t="s">
        <v>44</v>
      </c>
      <c r="K1833" t="s">
        <v>604</v>
      </c>
      <c r="L1833" t="s">
        <v>615</v>
      </c>
      <c r="M1833" t="s">
        <v>1025</v>
      </c>
      <c r="O1833" t="s">
        <v>606</v>
      </c>
      <c r="P1833" t="s">
        <v>26</v>
      </c>
      <c r="Q1833" t="s">
        <v>33</v>
      </c>
      <c r="R1833" t="s">
        <v>558</v>
      </c>
      <c r="W1833" s="32">
        <v>361.5</v>
      </c>
      <c r="X1833" t="s">
        <v>612</v>
      </c>
      <c r="Y1833" t="s">
        <v>1457</v>
      </c>
      <c r="Z1833" t="s">
        <v>614</v>
      </c>
    </row>
    <row r="1834" spans="1:26" x14ac:dyDescent="0.3">
      <c r="A1834" t="s">
        <v>26</v>
      </c>
      <c r="B1834" t="s">
        <v>27</v>
      </c>
      <c r="C1834" s="31">
        <v>2021</v>
      </c>
      <c r="D1834" s="31">
        <v>4</v>
      </c>
      <c r="E1834" t="s">
        <v>609</v>
      </c>
      <c r="F1834" t="s">
        <v>1461</v>
      </c>
      <c r="G1834" s="30">
        <v>44130</v>
      </c>
      <c r="H1834" s="30">
        <v>44131</v>
      </c>
      <c r="I1834" s="31">
        <v>259</v>
      </c>
      <c r="J1834" t="s">
        <v>44</v>
      </c>
      <c r="K1834" t="s">
        <v>604</v>
      </c>
      <c r="L1834" t="s">
        <v>615</v>
      </c>
      <c r="M1834" t="s">
        <v>903</v>
      </c>
      <c r="O1834" t="s">
        <v>606</v>
      </c>
      <c r="P1834" t="s">
        <v>26</v>
      </c>
      <c r="Q1834" t="s">
        <v>33</v>
      </c>
      <c r="R1834" t="s">
        <v>558</v>
      </c>
      <c r="W1834" s="32">
        <v>485.12</v>
      </c>
      <c r="X1834" t="s">
        <v>612</v>
      </c>
      <c r="Y1834" t="s">
        <v>1462</v>
      </c>
      <c r="Z1834" t="s">
        <v>614</v>
      </c>
    </row>
    <row r="1835" spans="1:26" x14ac:dyDescent="0.3">
      <c r="A1835" t="s">
        <v>26</v>
      </c>
      <c r="B1835" t="s">
        <v>27</v>
      </c>
      <c r="C1835" s="31">
        <v>2021</v>
      </c>
      <c r="D1835" s="31">
        <v>4</v>
      </c>
      <c r="E1835" t="s">
        <v>609</v>
      </c>
      <c r="F1835" t="s">
        <v>1461</v>
      </c>
      <c r="G1835" s="30">
        <v>44130</v>
      </c>
      <c r="H1835" s="30">
        <v>44131</v>
      </c>
      <c r="I1835" s="31">
        <v>260</v>
      </c>
      <c r="J1835" t="s">
        <v>44</v>
      </c>
      <c r="K1835" t="s">
        <v>604</v>
      </c>
      <c r="L1835" t="s">
        <v>615</v>
      </c>
      <c r="M1835" t="s">
        <v>903</v>
      </c>
      <c r="O1835" t="s">
        <v>606</v>
      </c>
      <c r="P1835" t="s">
        <v>26</v>
      </c>
      <c r="Q1835" t="s">
        <v>33</v>
      </c>
      <c r="R1835" t="s">
        <v>558</v>
      </c>
      <c r="W1835" s="32">
        <v>484.27</v>
      </c>
      <c r="X1835" t="s">
        <v>612</v>
      </c>
      <c r="Y1835" t="s">
        <v>1462</v>
      </c>
      <c r="Z1835" t="s">
        <v>614</v>
      </c>
    </row>
    <row r="1836" spans="1:26" x14ac:dyDescent="0.3">
      <c r="A1836" t="s">
        <v>26</v>
      </c>
      <c r="B1836" t="s">
        <v>27</v>
      </c>
      <c r="C1836" s="31">
        <v>2021</v>
      </c>
      <c r="D1836" s="31">
        <v>4</v>
      </c>
      <c r="E1836" t="s">
        <v>609</v>
      </c>
      <c r="F1836" t="s">
        <v>1461</v>
      </c>
      <c r="G1836" s="30">
        <v>44130</v>
      </c>
      <c r="H1836" s="30">
        <v>44131</v>
      </c>
      <c r="I1836" s="31">
        <v>326</v>
      </c>
      <c r="J1836" t="s">
        <v>44</v>
      </c>
      <c r="K1836" t="s">
        <v>604</v>
      </c>
      <c r="L1836" t="s">
        <v>615</v>
      </c>
      <c r="M1836" t="s">
        <v>1025</v>
      </c>
      <c r="O1836" t="s">
        <v>606</v>
      </c>
      <c r="P1836" t="s">
        <v>26</v>
      </c>
      <c r="Q1836" t="s">
        <v>33</v>
      </c>
      <c r="R1836" t="s">
        <v>558</v>
      </c>
      <c r="W1836" s="32">
        <v>361.5</v>
      </c>
      <c r="X1836" t="s">
        <v>612</v>
      </c>
      <c r="Y1836" t="s">
        <v>1462</v>
      </c>
      <c r="Z1836" t="s">
        <v>614</v>
      </c>
    </row>
    <row r="1837" spans="1:26" x14ac:dyDescent="0.3">
      <c r="A1837" t="s">
        <v>26</v>
      </c>
      <c r="B1837" t="s">
        <v>27</v>
      </c>
      <c r="C1837" s="31">
        <v>2021</v>
      </c>
      <c r="D1837" s="31">
        <v>5</v>
      </c>
      <c r="E1837" t="s">
        <v>609</v>
      </c>
      <c r="F1837" t="s">
        <v>1498</v>
      </c>
      <c r="G1837" s="30">
        <v>44144</v>
      </c>
      <c r="H1837" s="30">
        <v>44145</v>
      </c>
      <c r="I1837" s="31">
        <v>256</v>
      </c>
      <c r="J1837" t="s">
        <v>44</v>
      </c>
      <c r="K1837" t="s">
        <v>604</v>
      </c>
      <c r="L1837" t="s">
        <v>615</v>
      </c>
      <c r="M1837" t="s">
        <v>903</v>
      </c>
      <c r="O1837" t="s">
        <v>606</v>
      </c>
      <c r="P1837" t="s">
        <v>26</v>
      </c>
      <c r="Q1837" t="s">
        <v>33</v>
      </c>
      <c r="R1837" t="s">
        <v>558</v>
      </c>
      <c r="W1837" s="32">
        <v>485.12</v>
      </c>
      <c r="X1837" t="s">
        <v>612</v>
      </c>
      <c r="Y1837" t="s">
        <v>1499</v>
      </c>
      <c r="Z1837" t="s">
        <v>614</v>
      </c>
    </row>
    <row r="1838" spans="1:26" x14ac:dyDescent="0.3">
      <c r="A1838" t="s">
        <v>26</v>
      </c>
      <c r="B1838" t="s">
        <v>27</v>
      </c>
      <c r="C1838" s="31">
        <v>2021</v>
      </c>
      <c r="D1838" s="31">
        <v>5</v>
      </c>
      <c r="E1838" t="s">
        <v>609</v>
      </c>
      <c r="F1838" t="s">
        <v>1498</v>
      </c>
      <c r="G1838" s="30">
        <v>44144</v>
      </c>
      <c r="H1838" s="30">
        <v>44145</v>
      </c>
      <c r="I1838" s="31">
        <v>257</v>
      </c>
      <c r="J1838" t="s">
        <v>44</v>
      </c>
      <c r="K1838" t="s">
        <v>604</v>
      </c>
      <c r="L1838" t="s">
        <v>615</v>
      </c>
      <c r="M1838" t="s">
        <v>903</v>
      </c>
      <c r="O1838" t="s">
        <v>606</v>
      </c>
      <c r="P1838" t="s">
        <v>26</v>
      </c>
      <c r="Q1838" t="s">
        <v>33</v>
      </c>
      <c r="R1838" t="s">
        <v>558</v>
      </c>
      <c r="W1838" s="32">
        <v>484.27</v>
      </c>
      <c r="X1838" t="s">
        <v>612</v>
      </c>
      <c r="Y1838" t="s">
        <v>1499</v>
      </c>
      <c r="Z1838" t="s">
        <v>614</v>
      </c>
    </row>
    <row r="1839" spans="1:26" x14ac:dyDescent="0.3">
      <c r="A1839" t="s">
        <v>26</v>
      </c>
      <c r="B1839" t="s">
        <v>27</v>
      </c>
      <c r="C1839" s="31">
        <v>2021</v>
      </c>
      <c r="D1839" s="31">
        <v>5</v>
      </c>
      <c r="E1839" t="s">
        <v>609</v>
      </c>
      <c r="F1839" t="s">
        <v>1498</v>
      </c>
      <c r="G1839" s="30">
        <v>44144</v>
      </c>
      <c r="H1839" s="30">
        <v>44145</v>
      </c>
      <c r="I1839" s="31">
        <v>322</v>
      </c>
      <c r="J1839" t="s">
        <v>44</v>
      </c>
      <c r="K1839" t="s">
        <v>604</v>
      </c>
      <c r="L1839" t="s">
        <v>615</v>
      </c>
      <c r="M1839" t="s">
        <v>1025</v>
      </c>
      <c r="O1839" t="s">
        <v>606</v>
      </c>
      <c r="P1839" t="s">
        <v>26</v>
      </c>
      <c r="Q1839" t="s">
        <v>33</v>
      </c>
      <c r="R1839" t="s">
        <v>558</v>
      </c>
      <c r="W1839" s="32">
        <v>361.5</v>
      </c>
      <c r="X1839" t="s">
        <v>612</v>
      </c>
      <c r="Y1839" t="s">
        <v>1499</v>
      </c>
      <c r="Z1839" t="s">
        <v>614</v>
      </c>
    </row>
    <row r="1840" spans="1:26" x14ac:dyDescent="0.3">
      <c r="A1840" t="s">
        <v>26</v>
      </c>
      <c r="B1840" t="s">
        <v>27</v>
      </c>
      <c r="C1840" s="31">
        <v>2021</v>
      </c>
      <c r="D1840" s="31">
        <v>5</v>
      </c>
      <c r="E1840" t="s">
        <v>632</v>
      </c>
      <c r="F1840" t="s">
        <v>1508</v>
      </c>
      <c r="G1840" s="30">
        <v>44165</v>
      </c>
      <c r="H1840" s="30">
        <v>44167</v>
      </c>
      <c r="I1840" s="31">
        <v>3</v>
      </c>
      <c r="J1840" t="s">
        <v>44</v>
      </c>
      <c r="K1840" t="s">
        <v>604</v>
      </c>
      <c r="L1840" t="s">
        <v>615</v>
      </c>
      <c r="M1840" t="s">
        <v>903</v>
      </c>
      <c r="O1840" t="s">
        <v>606</v>
      </c>
      <c r="P1840" t="s">
        <v>26</v>
      </c>
      <c r="Q1840" t="s">
        <v>33</v>
      </c>
      <c r="R1840" t="s">
        <v>558</v>
      </c>
      <c r="W1840" s="32">
        <v>-9630.8799999999992</v>
      </c>
      <c r="Y1840" t="s">
        <v>1509</v>
      </c>
      <c r="Z1840" t="s">
        <v>1510</v>
      </c>
    </row>
    <row r="1841" spans="1:26" x14ac:dyDescent="0.3">
      <c r="A1841" t="s">
        <v>26</v>
      </c>
      <c r="B1841" t="s">
        <v>27</v>
      </c>
      <c r="C1841" s="31">
        <v>2021</v>
      </c>
      <c r="D1841" s="31">
        <v>5</v>
      </c>
      <c r="E1841" t="s">
        <v>632</v>
      </c>
      <c r="F1841" t="s">
        <v>1508</v>
      </c>
      <c r="G1841" s="30">
        <v>44165</v>
      </c>
      <c r="H1841" s="30">
        <v>44167</v>
      </c>
      <c r="I1841" s="31">
        <v>11</v>
      </c>
      <c r="J1841" t="s">
        <v>44</v>
      </c>
      <c r="K1841" t="s">
        <v>604</v>
      </c>
      <c r="L1841" t="s">
        <v>615</v>
      </c>
      <c r="M1841" t="s">
        <v>1025</v>
      </c>
      <c r="O1841" t="s">
        <v>606</v>
      </c>
      <c r="P1841" t="s">
        <v>26</v>
      </c>
      <c r="Q1841" t="s">
        <v>33</v>
      </c>
      <c r="R1841" t="s">
        <v>558</v>
      </c>
      <c r="W1841" s="32">
        <v>-4267.5</v>
      </c>
      <c r="Y1841" t="s">
        <v>1509</v>
      </c>
      <c r="Z1841" t="s">
        <v>1510</v>
      </c>
    </row>
    <row r="1842" spans="1:26" x14ac:dyDescent="0.3">
      <c r="A1842" t="s">
        <v>26</v>
      </c>
      <c r="B1842" t="s">
        <v>27</v>
      </c>
      <c r="C1842" s="31">
        <v>2021</v>
      </c>
      <c r="D1842" s="31">
        <v>12</v>
      </c>
      <c r="E1842" t="s">
        <v>632</v>
      </c>
      <c r="F1842" t="s">
        <v>1538</v>
      </c>
      <c r="G1842" s="30">
        <v>44367</v>
      </c>
      <c r="H1842" s="30">
        <v>44367</v>
      </c>
      <c r="I1842" s="31">
        <v>3</v>
      </c>
      <c r="J1842" t="s">
        <v>44</v>
      </c>
      <c r="K1842" t="s">
        <v>604</v>
      </c>
      <c r="L1842" t="s">
        <v>615</v>
      </c>
      <c r="M1842" t="s">
        <v>903</v>
      </c>
      <c r="O1842" t="s">
        <v>606</v>
      </c>
      <c r="P1842" t="s">
        <v>26</v>
      </c>
      <c r="Q1842" t="s">
        <v>33</v>
      </c>
      <c r="R1842" t="s">
        <v>558</v>
      </c>
      <c r="W1842" s="32">
        <v>-2719.11</v>
      </c>
      <c r="Y1842" t="s">
        <v>1509</v>
      </c>
      <c r="Z1842" t="s">
        <v>1539</v>
      </c>
    </row>
    <row r="1843" spans="1:26" x14ac:dyDescent="0.3">
      <c r="A1843" t="s">
        <v>26</v>
      </c>
      <c r="B1843" t="s">
        <v>27</v>
      </c>
      <c r="C1843" s="31">
        <v>2019</v>
      </c>
      <c r="D1843" s="31">
        <v>9</v>
      </c>
      <c r="E1843" t="s">
        <v>609</v>
      </c>
      <c r="F1843" t="s">
        <v>610</v>
      </c>
      <c r="G1843" s="30">
        <v>43549</v>
      </c>
      <c r="H1843" s="30">
        <v>43551</v>
      </c>
      <c r="I1843" s="31">
        <v>321</v>
      </c>
      <c r="J1843" t="s">
        <v>44</v>
      </c>
      <c r="K1843" t="s">
        <v>604</v>
      </c>
      <c r="L1843" t="s">
        <v>616</v>
      </c>
      <c r="M1843" t="s">
        <v>597</v>
      </c>
      <c r="O1843" t="s">
        <v>606</v>
      </c>
      <c r="P1843" t="s">
        <v>26</v>
      </c>
      <c r="Q1843" t="s">
        <v>33</v>
      </c>
      <c r="R1843" t="s">
        <v>558</v>
      </c>
      <c r="W1843" s="32">
        <v>138.04</v>
      </c>
      <c r="X1843" t="s">
        <v>612</v>
      </c>
      <c r="Y1843" t="s">
        <v>613</v>
      </c>
      <c r="Z1843" t="s">
        <v>614</v>
      </c>
    </row>
    <row r="1844" spans="1:26" x14ac:dyDescent="0.3">
      <c r="A1844" t="s">
        <v>26</v>
      </c>
      <c r="B1844" t="s">
        <v>27</v>
      </c>
      <c r="C1844" s="31">
        <v>2019</v>
      </c>
      <c r="D1844" s="31">
        <v>9</v>
      </c>
      <c r="E1844" t="s">
        <v>609</v>
      </c>
      <c r="F1844" t="s">
        <v>627</v>
      </c>
      <c r="G1844" s="30">
        <v>43550</v>
      </c>
      <c r="H1844" s="30">
        <v>43551</v>
      </c>
      <c r="I1844" s="31">
        <v>18</v>
      </c>
      <c r="J1844" t="s">
        <v>44</v>
      </c>
      <c r="K1844" t="s">
        <v>604</v>
      </c>
      <c r="L1844" t="s">
        <v>616</v>
      </c>
      <c r="M1844" t="s">
        <v>597</v>
      </c>
      <c r="O1844" t="s">
        <v>606</v>
      </c>
      <c r="P1844" t="s">
        <v>26</v>
      </c>
      <c r="Q1844" t="s">
        <v>33</v>
      </c>
      <c r="R1844" t="s">
        <v>558</v>
      </c>
      <c r="W1844" s="32">
        <v>137.01</v>
      </c>
      <c r="X1844" t="s">
        <v>629</v>
      </c>
      <c r="Y1844" t="s">
        <v>630</v>
      </c>
      <c r="Z1844" t="s">
        <v>614</v>
      </c>
    </row>
    <row r="1845" spans="1:26" x14ac:dyDescent="0.3">
      <c r="A1845" t="s">
        <v>26</v>
      </c>
      <c r="B1845" t="s">
        <v>27</v>
      </c>
      <c r="C1845" s="31">
        <v>2019</v>
      </c>
      <c r="D1845" s="31">
        <v>10</v>
      </c>
      <c r="E1845" t="s">
        <v>609</v>
      </c>
      <c r="F1845" t="s">
        <v>644</v>
      </c>
      <c r="G1845" s="30">
        <v>43564</v>
      </c>
      <c r="H1845" s="30">
        <v>43565</v>
      </c>
      <c r="I1845" s="31">
        <v>17</v>
      </c>
      <c r="J1845" t="s">
        <v>44</v>
      </c>
      <c r="K1845" t="s">
        <v>604</v>
      </c>
      <c r="L1845" t="s">
        <v>616</v>
      </c>
      <c r="M1845" t="s">
        <v>597</v>
      </c>
      <c r="O1845" t="s">
        <v>606</v>
      </c>
      <c r="P1845" t="s">
        <v>26</v>
      </c>
      <c r="Q1845" t="s">
        <v>33</v>
      </c>
      <c r="R1845" t="s">
        <v>558</v>
      </c>
      <c r="W1845" s="32">
        <v>136.63</v>
      </c>
      <c r="X1845" t="s">
        <v>629</v>
      </c>
      <c r="Y1845" t="s">
        <v>645</v>
      </c>
      <c r="Z1845" t="s">
        <v>614</v>
      </c>
    </row>
    <row r="1846" spans="1:26" x14ac:dyDescent="0.3">
      <c r="A1846" t="s">
        <v>26</v>
      </c>
      <c r="B1846" t="s">
        <v>27</v>
      </c>
      <c r="C1846" s="31">
        <v>2019</v>
      </c>
      <c r="D1846" s="31">
        <v>10</v>
      </c>
      <c r="E1846" t="s">
        <v>609</v>
      </c>
      <c r="F1846" t="s">
        <v>646</v>
      </c>
      <c r="G1846" s="30">
        <v>43565</v>
      </c>
      <c r="H1846" s="30">
        <v>43567</v>
      </c>
      <c r="I1846" s="31">
        <v>313</v>
      </c>
      <c r="J1846" t="s">
        <v>44</v>
      </c>
      <c r="K1846" t="s">
        <v>604</v>
      </c>
      <c r="L1846" t="s">
        <v>616</v>
      </c>
      <c r="M1846" t="s">
        <v>597</v>
      </c>
      <c r="O1846" t="s">
        <v>606</v>
      </c>
      <c r="P1846" t="s">
        <v>26</v>
      </c>
      <c r="Q1846" t="s">
        <v>33</v>
      </c>
      <c r="R1846" t="s">
        <v>558</v>
      </c>
      <c r="W1846" s="32">
        <v>138.19999999999999</v>
      </c>
      <c r="X1846" t="s">
        <v>612</v>
      </c>
      <c r="Y1846" t="s">
        <v>647</v>
      </c>
      <c r="Z1846" t="s">
        <v>614</v>
      </c>
    </row>
    <row r="1847" spans="1:26" x14ac:dyDescent="0.3">
      <c r="A1847" t="s">
        <v>26</v>
      </c>
      <c r="B1847" t="s">
        <v>27</v>
      </c>
      <c r="C1847" s="31">
        <v>2019</v>
      </c>
      <c r="D1847" s="31">
        <v>10</v>
      </c>
      <c r="E1847" t="s">
        <v>609</v>
      </c>
      <c r="F1847" t="s">
        <v>652</v>
      </c>
      <c r="G1847" s="30">
        <v>43580</v>
      </c>
      <c r="H1847" s="30">
        <v>43582</v>
      </c>
      <c r="I1847" s="31">
        <v>315</v>
      </c>
      <c r="J1847" t="s">
        <v>44</v>
      </c>
      <c r="K1847" t="s">
        <v>604</v>
      </c>
      <c r="L1847" t="s">
        <v>616</v>
      </c>
      <c r="M1847" t="s">
        <v>597</v>
      </c>
      <c r="O1847" t="s">
        <v>606</v>
      </c>
      <c r="P1847" t="s">
        <v>26</v>
      </c>
      <c r="Q1847" t="s">
        <v>33</v>
      </c>
      <c r="R1847" t="s">
        <v>558</v>
      </c>
      <c r="W1847" s="32">
        <v>138.03</v>
      </c>
      <c r="X1847" t="s">
        <v>612</v>
      </c>
      <c r="Y1847" t="s">
        <v>653</v>
      </c>
      <c r="Z1847" t="s">
        <v>614</v>
      </c>
    </row>
    <row r="1848" spans="1:26" x14ac:dyDescent="0.3">
      <c r="A1848" t="s">
        <v>26</v>
      </c>
      <c r="B1848" t="s">
        <v>27</v>
      </c>
      <c r="C1848" s="31">
        <v>2019</v>
      </c>
      <c r="D1848" s="31">
        <v>10</v>
      </c>
      <c r="E1848" t="s">
        <v>39</v>
      </c>
      <c r="F1848" t="s">
        <v>654</v>
      </c>
      <c r="G1848" s="30">
        <v>43581</v>
      </c>
      <c r="H1848" s="30">
        <v>43581</v>
      </c>
      <c r="I1848" s="31">
        <v>11</v>
      </c>
      <c r="J1848" t="s">
        <v>44</v>
      </c>
      <c r="K1848" t="s">
        <v>604</v>
      </c>
      <c r="L1848" t="s">
        <v>616</v>
      </c>
      <c r="M1848" t="s">
        <v>597</v>
      </c>
      <c r="O1848" t="s">
        <v>606</v>
      </c>
      <c r="P1848" t="s">
        <v>26</v>
      </c>
      <c r="Q1848" t="s">
        <v>33</v>
      </c>
      <c r="R1848" t="s">
        <v>558</v>
      </c>
      <c r="W1848" s="32">
        <v>3192.93</v>
      </c>
      <c r="Y1848" t="s">
        <v>655</v>
      </c>
      <c r="Z1848" t="s">
        <v>656</v>
      </c>
    </row>
    <row r="1849" spans="1:26" x14ac:dyDescent="0.3">
      <c r="A1849" t="s">
        <v>26</v>
      </c>
      <c r="B1849" t="s">
        <v>27</v>
      </c>
      <c r="C1849" s="31">
        <v>2019</v>
      </c>
      <c r="D1849" s="31">
        <v>11</v>
      </c>
      <c r="E1849" t="s">
        <v>609</v>
      </c>
      <c r="F1849" t="s">
        <v>706</v>
      </c>
      <c r="G1849" s="30">
        <v>43595</v>
      </c>
      <c r="H1849" s="30">
        <v>43598</v>
      </c>
      <c r="I1849" s="31">
        <v>209</v>
      </c>
      <c r="J1849" t="s">
        <v>44</v>
      </c>
      <c r="K1849" t="s">
        <v>604</v>
      </c>
      <c r="L1849" t="s">
        <v>616</v>
      </c>
      <c r="M1849" t="s">
        <v>597</v>
      </c>
      <c r="O1849" t="s">
        <v>606</v>
      </c>
      <c r="P1849" t="s">
        <v>26</v>
      </c>
      <c r="Q1849" t="s">
        <v>33</v>
      </c>
      <c r="R1849" t="s">
        <v>558</v>
      </c>
      <c r="W1849" s="32">
        <v>138.19999999999999</v>
      </c>
      <c r="X1849" t="s">
        <v>612</v>
      </c>
      <c r="Y1849" t="s">
        <v>707</v>
      </c>
      <c r="Z1849" t="s">
        <v>614</v>
      </c>
    </row>
    <row r="1850" spans="1:26" x14ac:dyDescent="0.3">
      <c r="A1850" t="s">
        <v>26</v>
      </c>
      <c r="B1850" t="s">
        <v>27</v>
      </c>
      <c r="C1850" s="31">
        <v>2019</v>
      </c>
      <c r="D1850" s="31">
        <v>11</v>
      </c>
      <c r="E1850" t="s">
        <v>609</v>
      </c>
      <c r="F1850" t="s">
        <v>717</v>
      </c>
      <c r="G1850" s="30">
        <v>43609</v>
      </c>
      <c r="H1850" s="30">
        <v>43610</v>
      </c>
      <c r="I1850" s="31">
        <v>209</v>
      </c>
      <c r="J1850" t="s">
        <v>44</v>
      </c>
      <c r="K1850" t="s">
        <v>604</v>
      </c>
      <c r="L1850" t="s">
        <v>616</v>
      </c>
      <c r="M1850" t="s">
        <v>597</v>
      </c>
      <c r="O1850" t="s">
        <v>606</v>
      </c>
      <c r="P1850" t="s">
        <v>26</v>
      </c>
      <c r="Q1850" t="s">
        <v>33</v>
      </c>
      <c r="R1850" t="s">
        <v>558</v>
      </c>
      <c r="W1850" s="32">
        <v>138.03</v>
      </c>
      <c r="X1850" t="s">
        <v>612</v>
      </c>
      <c r="Y1850" t="s">
        <v>718</v>
      </c>
      <c r="Z1850" t="s">
        <v>614</v>
      </c>
    </row>
    <row r="1851" spans="1:26" x14ac:dyDescent="0.3">
      <c r="A1851" t="s">
        <v>26</v>
      </c>
      <c r="B1851" t="s">
        <v>27</v>
      </c>
      <c r="C1851" s="31">
        <v>2019</v>
      </c>
      <c r="D1851" s="31">
        <v>12</v>
      </c>
      <c r="E1851" t="s">
        <v>609</v>
      </c>
      <c r="F1851" t="s">
        <v>741</v>
      </c>
      <c r="G1851" s="30">
        <v>43626</v>
      </c>
      <c r="H1851" s="30">
        <v>43627</v>
      </c>
      <c r="I1851" s="31">
        <v>206</v>
      </c>
      <c r="J1851" t="s">
        <v>44</v>
      </c>
      <c r="K1851" t="s">
        <v>604</v>
      </c>
      <c r="L1851" t="s">
        <v>616</v>
      </c>
      <c r="M1851" t="s">
        <v>597</v>
      </c>
      <c r="O1851" t="s">
        <v>606</v>
      </c>
      <c r="P1851" t="s">
        <v>26</v>
      </c>
      <c r="Q1851" t="s">
        <v>33</v>
      </c>
      <c r="R1851" t="s">
        <v>558</v>
      </c>
      <c r="W1851" s="32">
        <v>138.21</v>
      </c>
      <c r="X1851" t="s">
        <v>612</v>
      </c>
      <c r="Y1851" t="s">
        <v>742</v>
      </c>
      <c r="Z1851" t="s">
        <v>614</v>
      </c>
    </row>
    <row r="1852" spans="1:26" x14ac:dyDescent="0.3">
      <c r="A1852" t="s">
        <v>26</v>
      </c>
      <c r="B1852" t="s">
        <v>27</v>
      </c>
      <c r="C1852" s="31">
        <v>2020</v>
      </c>
      <c r="D1852" s="31">
        <v>1</v>
      </c>
      <c r="E1852" t="s">
        <v>609</v>
      </c>
      <c r="F1852" t="s">
        <v>797</v>
      </c>
      <c r="G1852" s="30">
        <v>43647</v>
      </c>
      <c r="H1852" s="30">
        <v>43645</v>
      </c>
      <c r="I1852" s="31">
        <v>201</v>
      </c>
      <c r="J1852" t="s">
        <v>44</v>
      </c>
      <c r="K1852" t="s">
        <v>604</v>
      </c>
      <c r="L1852" t="s">
        <v>616</v>
      </c>
      <c r="M1852" t="s">
        <v>597</v>
      </c>
      <c r="O1852" t="s">
        <v>606</v>
      </c>
      <c r="P1852" t="s">
        <v>26</v>
      </c>
      <c r="Q1852" t="s">
        <v>33</v>
      </c>
      <c r="R1852" t="s">
        <v>558</v>
      </c>
      <c r="W1852" s="32">
        <v>145.05000000000001</v>
      </c>
      <c r="X1852" t="s">
        <v>612</v>
      </c>
      <c r="Y1852" t="s">
        <v>798</v>
      </c>
      <c r="Z1852" t="s">
        <v>614</v>
      </c>
    </row>
    <row r="1853" spans="1:26" x14ac:dyDescent="0.3">
      <c r="A1853" t="s">
        <v>26</v>
      </c>
      <c r="B1853" t="s">
        <v>27</v>
      </c>
      <c r="C1853" s="31">
        <v>2020</v>
      </c>
      <c r="D1853" s="31">
        <v>1</v>
      </c>
      <c r="E1853" t="s">
        <v>609</v>
      </c>
      <c r="F1853" t="s">
        <v>799</v>
      </c>
      <c r="G1853" s="30">
        <v>43656</v>
      </c>
      <c r="H1853" s="30">
        <v>43657</v>
      </c>
      <c r="I1853" s="31">
        <v>194</v>
      </c>
      <c r="J1853" t="s">
        <v>44</v>
      </c>
      <c r="K1853" t="s">
        <v>604</v>
      </c>
      <c r="L1853" t="s">
        <v>616</v>
      </c>
      <c r="M1853" t="s">
        <v>597</v>
      </c>
      <c r="O1853" t="s">
        <v>606</v>
      </c>
      <c r="P1853" t="s">
        <v>26</v>
      </c>
      <c r="Q1853" t="s">
        <v>33</v>
      </c>
      <c r="R1853" t="s">
        <v>558</v>
      </c>
      <c r="W1853" s="32">
        <v>145.24</v>
      </c>
      <c r="X1853" t="s">
        <v>612</v>
      </c>
      <c r="Y1853" t="s">
        <v>800</v>
      </c>
      <c r="Z1853" t="s">
        <v>614</v>
      </c>
    </row>
    <row r="1854" spans="1:26" x14ac:dyDescent="0.3">
      <c r="A1854" t="s">
        <v>26</v>
      </c>
      <c r="B1854" t="s">
        <v>27</v>
      </c>
      <c r="C1854" s="31">
        <v>2020</v>
      </c>
      <c r="D1854" s="31">
        <v>1</v>
      </c>
      <c r="E1854" t="s">
        <v>609</v>
      </c>
      <c r="F1854" t="s">
        <v>814</v>
      </c>
      <c r="G1854" s="30">
        <v>43672</v>
      </c>
      <c r="H1854" s="30">
        <v>43673</v>
      </c>
      <c r="I1854" s="31">
        <v>178</v>
      </c>
      <c r="J1854" t="s">
        <v>44</v>
      </c>
      <c r="K1854" t="s">
        <v>604</v>
      </c>
      <c r="L1854" t="s">
        <v>616</v>
      </c>
      <c r="M1854" t="s">
        <v>597</v>
      </c>
      <c r="O1854" t="s">
        <v>606</v>
      </c>
      <c r="P1854" t="s">
        <v>26</v>
      </c>
      <c r="Q1854" t="s">
        <v>33</v>
      </c>
      <c r="R1854" t="s">
        <v>558</v>
      </c>
      <c r="W1854" s="32">
        <v>145.03</v>
      </c>
      <c r="X1854" t="s">
        <v>612</v>
      </c>
      <c r="Y1854" t="s">
        <v>815</v>
      </c>
      <c r="Z1854" t="s">
        <v>614</v>
      </c>
    </row>
    <row r="1855" spans="1:26" x14ac:dyDescent="0.3">
      <c r="A1855" t="s">
        <v>26</v>
      </c>
      <c r="B1855" t="s">
        <v>27</v>
      </c>
      <c r="C1855" s="31">
        <v>2020</v>
      </c>
      <c r="D1855" s="31">
        <v>2</v>
      </c>
      <c r="E1855" t="s">
        <v>609</v>
      </c>
      <c r="F1855" t="s">
        <v>842</v>
      </c>
      <c r="G1855" s="30">
        <v>43689</v>
      </c>
      <c r="H1855" s="30">
        <v>43690</v>
      </c>
      <c r="I1855" s="31">
        <v>178</v>
      </c>
      <c r="J1855" t="s">
        <v>44</v>
      </c>
      <c r="K1855" t="s">
        <v>604</v>
      </c>
      <c r="L1855" t="s">
        <v>616</v>
      </c>
      <c r="M1855" t="s">
        <v>597</v>
      </c>
      <c r="O1855" t="s">
        <v>606</v>
      </c>
      <c r="P1855" t="s">
        <v>26</v>
      </c>
      <c r="Q1855" t="s">
        <v>33</v>
      </c>
      <c r="R1855" t="s">
        <v>558</v>
      </c>
      <c r="W1855" s="32">
        <v>145.22999999999999</v>
      </c>
      <c r="X1855" t="s">
        <v>612</v>
      </c>
      <c r="Y1855" t="s">
        <v>843</v>
      </c>
      <c r="Z1855" t="s">
        <v>614</v>
      </c>
    </row>
    <row r="1856" spans="1:26" x14ac:dyDescent="0.3">
      <c r="A1856" t="s">
        <v>26</v>
      </c>
      <c r="B1856" t="s">
        <v>27</v>
      </c>
      <c r="C1856" s="31">
        <v>2020</v>
      </c>
      <c r="D1856" s="31">
        <v>2</v>
      </c>
      <c r="E1856" t="s">
        <v>609</v>
      </c>
      <c r="F1856" t="s">
        <v>844</v>
      </c>
      <c r="G1856" s="30">
        <v>43703</v>
      </c>
      <c r="H1856" s="30">
        <v>43704</v>
      </c>
      <c r="I1856" s="31">
        <v>177</v>
      </c>
      <c r="J1856" t="s">
        <v>44</v>
      </c>
      <c r="K1856" t="s">
        <v>604</v>
      </c>
      <c r="L1856" t="s">
        <v>616</v>
      </c>
      <c r="M1856" t="s">
        <v>597</v>
      </c>
      <c r="O1856" t="s">
        <v>606</v>
      </c>
      <c r="P1856" t="s">
        <v>26</v>
      </c>
      <c r="Q1856" t="s">
        <v>33</v>
      </c>
      <c r="R1856" t="s">
        <v>558</v>
      </c>
      <c r="W1856" s="32">
        <v>145.03</v>
      </c>
      <c r="X1856" t="s">
        <v>612</v>
      </c>
      <c r="Y1856" t="s">
        <v>845</v>
      </c>
      <c r="Z1856" t="s">
        <v>614</v>
      </c>
    </row>
    <row r="1857" spans="1:26" x14ac:dyDescent="0.3">
      <c r="A1857" t="s">
        <v>26</v>
      </c>
      <c r="B1857" t="s">
        <v>27</v>
      </c>
      <c r="C1857" s="31">
        <v>2020</v>
      </c>
      <c r="D1857" s="31">
        <v>3</v>
      </c>
      <c r="E1857" t="s">
        <v>609</v>
      </c>
      <c r="F1857" t="s">
        <v>858</v>
      </c>
      <c r="G1857" s="30">
        <v>43718</v>
      </c>
      <c r="H1857" s="30">
        <v>43719</v>
      </c>
      <c r="I1857" s="31">
        <v>196</v>
      </c>
      <c r="J1857" t="s">
        <v>44</v>
      </c>
      <c r="K1857" t="s">
        <v>604</v>
      </c>
      <c r="L1857" t="s">
        <v>616</v>
      </c>
      <c r="M1857" t="s">
        <v>597</v>
      </c>
      <c r="O1857" t="s">
        <v>606</v>
      </c>
      <c r="P1857" t="s">
        <v>26</v>
      </c>
      <c r="Q1857" t="s">
        <v>33</v>
      </c>
      <c r="R1857" t="s">
        <v>558</v>
      </c>
      <c r="W1857" s="32">
        <v>145.22</v>
      </c>
      <c r="X1857" t="s">
        <v>612</v>
      </c>
      <c r="Y1857" t="s">
        <v>859</v>
      </c>
      <c r="Z1857" t="s">
        <v>614</v>
      </c>
    </row>
    <row r="1858" spans="1:26" x14ac:dyDescent="0.3">
      <c r="A1858" t="s">
        <v>26</v>
      </c>
      <c r="B1858" t="s">
        <v>27</v>
      </c>
      <c r="C1858" s="31">
        <v>2020</v>
      </c>
      <c r="D1858" s="31">
        <v>3</v>
      </c>
      <c r="E1858" t="s">
        <v>609</v>
      </c>
      <c r="F1858" t="s">
        <v>862</v>
      </c>
      <c r="G1858" s="30">
        <v>43732</v>
      </c>
      <c r="H1858" s="30">
        <v>43733</v>
      </c>
      <c r="I1858" s="31">
        <v>206</v>
      </c>
      <c r="J1858" t="s">
        <v>44</v>
      </c>
      <c r="K1858" t="s">
        <v>604</v>
      </c>
      <c r="L1858" t="s">
        <v>616</v>
      </c>
      <c r="M1858" t="s">
        <v>597</v>
      </c>
      <c r="O1858" t="s">
        <v>606</v>
      </c>
      <c r="P1858" t="s">
        <v>26</v>
      </c>
      <c r="Q1858" t="s">
        <v>33</v>
      </c>
      <c r="R1858" t="s">
        <v>558</v>
      </c>
      <c r="W1858" s="32">
        <v>118.32</v>
      </c>
      <c r="X1858" t="s">
        <v>612</v>
      </c>
      <c r="Y1858" t="s">
        <v>863</v>
      </c>
      <c r="Z1858" t="s">
        <v>614</v>
      </c>
    </row>
    <row r="1859" spans="1:26" x14ac:dyDescent="0.3">
      <c r="A1859" t="s">
        <v>26</v>
      </c>
      <c r="B1859" t="s">
        <v>27</v>
      </c>
      <c r="C1859" s="31">
        <v>2020</v>
      </c>
      <c r="D1859" s="31">
        <v>4</v>
      </c>
      <c r="E1859" t="s">
        <v>609</v>
      </c>
      <c r="F1859" t="s">
        <v>870</v>
      </c>
      <c r="G1859" s="30">
        <v>43747</v>
      </c>
      <c r="H1859" s="30">
        <v>43748</v>
      </c>
      <c r="I1859" s="31">
        <v>175</v>
      </c>
      <c r="J1859" t="s">
        <v>44</v>
      </c>
      <c r="K1859" t="s">
        <v>604</v>
      </c>
      <c r="L1859" t="s">
        <v>616</v>
      </c>
      <c r="M1859" t="s">
        <v>597</v>
      </c>
      <c r="O1859" t="s">
        <v>606</v>
      </c>
      <c r="P1859" t="s">
        <v>26</v>
      </c>
      <c r="Q1859" t="s">
        <v>33</v>
      </c>
      <c r="R1859" t="s">
        <v>558</v>
      </c>
      <c r="W1859" s="32">
        <v>101.72</v>
      </c>
      <c r="X1859" t="s">
        <v>612</v>
      </c>
      <c r="Y1859" t="s">
        <v>872</v>
      </c>
      <c r="Z1859" t="s">
        <v>614</v>
      </c>
    </row>
    <row r="1860" spans="1:26" x14ac:dyDescent="0.3">
      <c r="A1860" t="s">
        <v>26</v>
      </c>
      <c r="B1860" t="s">
        <v>27</v>
      </c>
      <c r="C1860" s="31">
        <v>2020</v>
      </c>
      <c r="D1860" s="31">
        <v>4</v>
      </c>
      <c r="E1860" t="s">
        <v>609</v>
      </c>
      <c r="F1860" t="s">
        <v>902</v>
      </c>
      <c r="G1860" s="30">
        <v>43766</v>
      </c>
      <c r="H1860" s="30">
        <v>43767</v>
      </c>
      <c r="I1860" s="31">
        <v>256</v>
      </c>
      <c r="J1860" t="s">
        <v>44</v>
      </c>
      <c r="K1860" t="s">
        <v>604</v>
      </c>
      <c r="L1860" t="s">
        <v>616</v>
      </c>
      <c r="M1860" t="s">
        <v>903</v>
      </c>
      <c r="O1860" t="s">
        <v>606</v>
      </c>
      <c r="P1860" t="s">
        <v>26</v>
      </c>
      <c r="Q1860" t="s">
        <v>33</v>
      </c>
      <c r="R1860" t="s">
        <v>558</v>
      </c>
      <c r="W1860" s="32">
        <v>246.82</v>
      </c>
      <c r="X1860" t="s">
        <v>612</v>
      </c>
      <c r="Y1860" t="s">
        <v>904</v>
      </c>
      <c r="Z1860" t="s">
        <v>614</v>
      </c>
    </row>
    <row r="1861" spans="1:26" x14ac:dyDescent="0.3">
      <c r="A1861" t="s">
        <v>26</v>
      </c>
      <c r="B1861" t="s">
        <v>27</v>
      </c>
      <c r="C1861" s="31">
        <v>2020</v>
      </c>
      <c r="D1861" s="31">
        <v>4</v>
      </c>
      <c r="E1861" t="s">
        <v>609</v>
      </c>
      <c r="F1861" t="s">
        <v>902</v>
      </c>
      <c r="G1861" s="30">
        <v>43766</v>
      </c>
      <c r="H1861" s="30">
        <v>43767</v>
      </c>
      <c r="I1861" s="31">
        <v>257</v>
      </c>
      <c r="J1861" t="s">
        <v>44</v>
      </c>
      <c r="K1861" t="s">
        <v>604</v>
      </c>
      <c r="L1861" t="s">
        <v>616</v>
      </c>
      <c r="M1861" t="s">
        <v>903</v>
      </c>
      <c r="O1861" t="s">
        <v>606</v>
      </c>
      <c r="P1861" t="s">
        <v>26</v>
      </c>
      <c r="Q1861" t="s">
        <v>33</v>
      </c>
      <c r="R1861" t="s">
        <v>558</v>
      </c>
      <c r="W1861" s="32">
        <v>254.33</v>
      </c>
      <c r="X1861" t="s">
        <v>612</v>
      </c>
      <c r="Y1861" t="s">
        <v>904</v>
      </c>
      <c r="Z1861" t="s">
        <v>614</v>
      </c>
    </row>
    <row r="1862" spans="1:26" x14ac:dyDescent="0.3">
      <c r="A1862" t="s">
        <v>26</v>
      </c>
      <c r="B1862" t="s">
        <v>27</v>
      </c>
      <c r="C1862" s="31">
        <v>2020</v>
      </c>
      <c r="D1862" s="31">
        <v>5</v>
      </c>
      <c r="E1862" t="s">
        <v>609</v>
      </c>
      <c r="F1862" t="s">
        <v>934</v>
      </c>
      <c r="G1862" s="30">
        <v>43777</v>
      </c>
      <c r="H1862" s="30">
        <v>43778</v>
      </c>
      <c r="I1862" s="31">
        <v>285</v>
      </c>
      <c r="J1862" t="s">
        <v>44</v>
      </c>
      <c r="K1862" t="s">
        <v>604</v>
      </c>
      <c r="L1862" t="s">
        <v>616</v>
      </c>
      <c r="M1862" t="s">
        <v>903</v>
      </c>
      <c r="O1862" t="s">
        <v>606</v>
      </c>
      <c r="P1862" t="s">
        <v>26</v>
      </c>
      <c r="Q1862" t="s">
        <v>33</v>
      </c>
      <c r="R1862" t="s">
        <v>558</v>
      </c>
      <c r="W1862" s="32">
        <v>232.27</v>
      </c>
      <c r="X1862" t="s">
        <v>612</v>
      </c>
      <c r="Y1862" t="s">
        <v>935</v>
      </c>
      <c r="Z1862" t="s">
        <v>614</v>
      </c>
    </row>
    <row r="1863" spans="1:26" x14ac:dyDescent="0.3">
      <c r="A1863" t="s">
        <v>26</v>
      </c>
      <c r="B1863" t="s">
        <v>27</v>
      </c>
      <c r="C1863" s="31">
        <v>2020</v>
      </c>
      <c r="D1863" s="31">
        <v>5</v>
      </c>
      <c r="E1863" t="s">
        <v>609</v>
      </c>
      <c r="F1863" t="s">
        <v>934</v>
      </c>
      <c r="G1863" s="30">
        <v>43777</v>
      </c>
      <c r="H1863" s="30">
        <v>43778</v>
      </c>
      <c r="I1863" s="31">
        <v>286</v>
      </c>
      <c r="J1863" t="s">
        <v>44</v>
      </c>
      <c r="K1863" t="s">
        <v>604</v>
      </c>
      <c r="L1863" t="s">
        <v>616</v>
      </c>
      <c r="M1863" t="s">
        <v>903</v>
      </c>
      <c r="O1863" t="s">
        <v>606</v>
      </c>
      <c r="P1863" t="s">
        <v>26</v>
      </c>
      <c r="Q1863" t="s">
        <v>33</v>
      </c>
      <c r="R1863" t="s">
        <v>558</v>
      </c>
      <c r="W1863" s="32">
        <v>246.27</v>
      </c>
      <c r="X1863" t="s">
        <v>612</v>
      </c>
      <c r="Y1863" t="s">
        <v>935</v>
      </c>
      <c r="Z1863" t="s">
        <v>614</v>
      </c>
    </row>
    <row r="1864" spans="1:26" x14ac:dyDescent="0.3">
      <c r="A1864" t="s">
        <v>26</v>
      </c>
      <c r="B1864" t="s">
        <v>27</v>
      </c>
      <c r="C1864" s="31">
        <v>2020</v>
      </c>
      <c r="D1864" s="31">
        <v>5</v>
      </c>
      <c r="E1864" t="s">
        <v>632</v>
      </c>
      <c r="F1864" t="s">
        <v>938</v>
      </c>
      <c r="G1864" s="30">
        <v>43781</v>
      </c>
      <c r="H1864" s="30">
        <v>43787</v>
      </c>
      <c r="I1864" s="31">
        <v>17</v>
      </c>
      <c r="J1864" t="s">
        <v>44</v>
      </c>
      <c r="K1864" t="s">
        <v>581</v>
      </c>
      <c r="L1864" t="s">
        <v>616</v>
      </c>
      <c r="M1864" t="s">
        <v>939</v>
      </c>
      <c r="P1864" t="s">
        <v>26</v>
      </c>
      <c r="Q1864" t="s">
        <v>720</v>
      </c>
      <c r="R1864" t="s">
        <v>558</v>
      </c>
      <c r="W1864" s="32">
        <v>61.99</v>
      </c>
      <c r="Y1864" t="s">
        <v>940</v>
      </c>
      <c r="Z1864" t="s">
        <v>941</v>
      </c>
    </row>
    <row r="1865" spans="1:26" x14ac:dyDescent="0.3">
      <c r="A1865" t="s">
        <v>26</v>
      </c>
      <c r="B1865" t="s">
        <v>27</v>
      </c>
      <c r="C1865" s="31">
        <v>2020</v>
      </c>
      <c r="D1865" s="31">
        <v>5</v>
      </c>
      <c r="E1865" t="s">
        <v>632</v>
      </c>
      <c r="F1865" t="s">
        <v>938</v>
      </c>
      <c r="G1865" s="30">
        <v>43781</v>
      </c>
      <c r="H1865" s="30">
        <v>43787</v>
      </c>
      <c r="I1865" s="31">
        <v>24</v>
      </c>
      <c r="J1865" t="s">
        <v>44</v>
      </c>
      <c r="K1865" t="s">
        <v>581</v>
      </c>
      <c r="L1865" t="s">
        <v>616</v>
      </c>
      <c r="M1865" t="s">
        <v>939</v>
      </c>
      <c r="P1865" t="s">
        <v>26</v>
      </c>
      <c r="Q1865" t="s">
        <v>720</v>
      </c>
      <c r="R1865" t="s">
        <v>558</v>
      </c>
      <c r="W1865" s="32">
        <v>64.5</v>
      </c>
      <c r="Y1865" t="s">
        <v>940</v>
      </c>
      <c r="Z1865" t="s">
        <v>941</v>
      </c>
    </row>
    <row r="1866" spans="1:26" x14ac:dyDescent="0.3">
      <c r="A1866" t="s">
        <v>26</v>
      </c>
      <c r="B1866" t="s">
        <v>27</v>
      </c>
      <c r="C1866" s="31">
        <v>2020</v>
      </c>
      <c r="D1866" s="31">
        <v>5</v>
      </c>
      <c r="E1866" t="s">
        <v>609</v>
      </c>
      <c r="F1866" t="s">
        <v>951</v>
      </c>
      <c r="G1866" s="30">
        <v>43791</v>
      </c>
      <c r="H1866" s="30">
        <v>43792</v>
      </c>
      <c r="I1866" s="31">
        <v>277</v>
      </c>
      <c r="J1866" t="s">
        <v>44</v>
      </c>
      <c r="K1866" t="s">
        <v>604</v>
      </c>
      <c r="L1866" t="s">
        <v>616</v>
      </c>
      <c r="M1866" t="s">
        <v>903</v>
      </c>
      <c r="O1866" t="s">
        <v>606</v>
      </c>
      <c r="P1866" t="s">
        <v>26</v>
      </c>
      <c r="Q1866" t="s">
        <v>33</v>
      </c>
      <c r="R1866" t="s">
        <v>558</v>
      </c>
      <c r="W1866" s="32">
        <v>231.14</v>
      </c>
      <c r="X1866" t="s">
        <v>612</v>
      </c>
      <c r="Y1866" t="s">
        <v>952</v>
      </c>
      <c r="Z1866" t="s">
        <v>614</v>
      </c>
    </row>
    <row r="1867" spans="1:26" x14ac:dyDescent="0.3">
      <c r="A1867" t="s">
        <v>26</v>
      </c>
      <c r="B1867" t="s">
        <v>27</v>
      </c>
      <c r="C1867" s="31">
        <v>2020</v>
      </c>
      <c r="D1867" s="31">
        <v>5</v>
      </c>
      <c r="E1867" t="s">
        <v>609</v>
      </c>
      <c r="F1867" t="s">
        <v>951</v>
      </c>
      <c r="G1867" s="30">
        <v>43791</v>
      </c>
      <c r="H1867" s="30">
        <v>43792</v>
      </c>
      <c r="I1867" s="31">
        <v>278</v>
      </c>
      <c r="J1867" t="s">
        <v>44</v>
      </c>
      <c r="K1867" t="s">
        <v>604</v>
      </c>
      <c r="L1867" t="s">
        <v>616</v>
      </c>
      <c r="M1867" t="s">
        <v>903</v>
      </c>
      <c r="O1867" t="s">
        <v>606</v>
      </c>
      <c r="P1867" t="s">
        <v>26</v>
      </c>
      <c r="Q1867" t="s">
        <v>33</v>
      </c>
      <c r="R1867" t="s">
        <v>558</v>
      </c>
      <c r="W1867" s="32">
        <v>242.58</v>
      </c>
      <c r="X1867" t="s">
        <v>612</v>
      </c>
      <c r="Y1867" t="s">
        <v>952</v>
      </c>
      <c r="Z1867" t="s">
        <v>614</v>
      </c>
    </row>
    <row r="1868" spans="1:26" x14ac:dyDescent="0.3">
      <c r="A1868" t="s">
        <v>26</v>
      </c>
      <c r="B1868" t="s">
        <v>27</v>
      </c>
      <c r="C1868" s="31">
        <v>2020</v>
      </c>
      <c r="D1868" s="31">
        <v>5</v>
      </c>
      <c r="E1868" t="s">
        <v>632</v>
      </c>
      <c r="F1868" t="s">
        <v>953</v>
      </c>
      <c r="G1868" s="30">
        <v>43799</v>
      </c>
      <c r="H1868" s="30">
        <v>43805</v>
      </c>
      <c r="I1868" s="31">
        <v>17</v>
      </c>
      <c r="J1868" t="s">
        <v>44</v>
      </c>
      <c r="K1868" t="s">
        <v>581</v>
      </c>
      <c r="L1868" t="s">
        <v>616</v>
      </c>
      <c r="M1868" t="s">
        <v>939</v>
      </c>
      <c r="O1868" t="s">
        <v>606</v>
      </c>
      <c r="P1868" t="s">
        <v>26</v>
      </c>
      <c r="Q1868" t="s">
        <v>33</v>
      </c>
      <c r="R1868" t="s">
        <v>558</v>
      </c>
      <c r="W1868" s="32">
        <v>39.450000000000003</v>
      </c>
      <c r="Y1868" t="s">
        <v>954</v>
      </c>
      <c r="Z1868" t="s">
        <v>955</v>
      </c>
    </row>
    <row r="1869" spans="1:26" x14ac:dyDescent="0.3">
      <c r="A1869" t="s">
        <v>26</v>
      </c>
      <c r="B1869" t="s">
        <v>27</v>
      </c>
      <c r="C1869" s="31">
        <v>2020</v>
      </c>
      <c r="D1869" s="31">
        <v>5</v>
      </c>
      <c r="E1869" t="s">
        <v>632</v>
      </c>
      <c r="F1869" t="s">
        <v>953</v>
      </c>
      <c r="G1869" s="30">
        <v>43799</v>
      </c>
      <c r="H1869" s="30">
        <v>43805</v>
      </c>
      <c r="I1869" s="31">
        <v>24</v>
      </c>
      <c r="J1869" t="s">
        <v>44</v>
      </c>
      <c r="K1869" t="s">
        <v>581</v>
      </c>
      <c r="L1869" t="s">
        <v>616</v>
      </c>
      <c r="M1869" t="s">
        <v>939</v>
      </c>
      <c r="O1869" t="s">
        <v>606</v>
      </c>
      <c r="P1869" t="s">
        <v>26</v>
      </c>
      <c r="Q1869" t="s">
        <v>33</v>
      </c>
      <c r="R1869" t="s">
        <v>558</v>
      </c>
      <c r="W1869" s="32">
        <v>118.34</v>
      </c>
      <c r="Y1869" t="s">
        <v>954</v>
      </c>
      <c r="Z1869" t="s">
        <v>955</v>
      </c>
    </row>
    <row r="1870" spans="1:26" x14ac:dyDescent="0.3">
      <c r="A1870" t="s">
        <v>26</v>
      </c>
      <c r="B1870" t="s">
        <v>27</v>
      </c>
      <c r="C1870" s="31">
        <v>2020</v>
      </c>
      <c r="D1870" s="31">
        <v>5</v>
      </c>
      <c r="E1870" t="s">
        <v>632</v>
      </c>
      <c r="F1870" t="s">
        <v>953</v>
      </c>
      <c r="G1870" s="30">
        <v>43799</v>
      </c>
      <c r="H1870" s="30">
        <v>43805</v>
      </c>
      <c r="I1870" s="31">
        <v>45</v>
      </c>
      <c r="J1870" t="s">
        <v>44</v>
      </c>
      <c r="K1870" t="s">
        <v>581</v>
      </c>
      <c r="L1870" t="s">
        <v>616</v>
      </c>
      <c r="M1870" t="s">
        <v>939</v>
      </c>
      <c r="O1870" t="s">
        <v>606</v>
      </c>
      <c r="P1870" t="s">
        <v>26</v>
      </c>
      <c r="Q1870" t="s">
        <v>33</v>
      </c>
      <c r="R1870" t="s">
        <v>558</v>
      </c>
      <c r="W1870" s="32">
        <v>41.05</v>
      </c>
      <c r="Y1870" t="s">
        <v>956</v>
      </c>
      <c r="Z1870" t="s">
        <v>955</v>
      </c>
    </row>
    <row r="1871" spans="1:26" x14ac:dyDescent="0.3">
      <c r="A1871" t="s">
        <v>26</v>
      </c>
      <c r="B1871" t="s">
        <v>27</v>
      </c>
      <c r="C1871" s="31">
        <v>2020</v>
      </c>
      <c r="D1871" s="31">
        <v>5</v>
      </c>
      <c r="E1871" t="s">
        <v>632</v>
      </c>
      <c r="F1871" t="s">
        <v>953</v>
      </c>
      <c r="G1871" s="30">
        <v>43799</v>
      </c>
      <c r="H1871" s="30">
        <v>43805</v>
      </c>
      <c r="I1871" s="31">
        <v>52</v>
      </c>
      <c r="J1871" t="s">
        <v>44</v>
      </c>
      <c r="K1871" t="s">
        <v>581</v>
      </c>
      <c r="L1871" t="s">
        <v>616</v>
      </c>
      <c r="M1871" t="s">
        <v>939</v>
      </c>
      <c r="O1871" t="s">
        <v>606</v>
      </c>
      <c r="P1871" t="s">
        <v>26</v>
      </c>
      <c r="Q1871" t="s">
        <v>33</v>
      </c>
      <c r="R1871" t="s">
        <v>558</v>
      </c>
      <c r="W1871" s="32">
        <v>123.14</v>
      </c>
      <c r="Y1871" t="s">
        <v>956</v>
      </c>
      <c r="Z1871" t="s">
        <v>955</v>
      </c>
    </row>
    <row r="1872" spans="1:26" x14ac:dyDescent="0.3">
      <c r="A1872" t="s">
        <v>26</v>
      </c>
      <c r="B1872" t="s">
        <v>27</v>
      </c>
      <c r="C1872" s="31">
        <v>2020</v>
      </c>
      <c r="D1872" s="31">
        <v>6</v>
      </c>
      <c r="E1872" t="s">
        <v>609</v>
      </c>
      <c r="F1872" t="s">
        <v>976</v>
      </c>
      <c r="G1872" s="30">
        <v>43809</v>
      </c>
      <c r="H1872" s="30">
        <v>43810</v>
      </c>
      <c r="I1872" s="31">
        <v>277</v>
      </c>
      <c r="J1872" t="s">
        <v>44</v>
      </c>
      <c r="K1872" t="s">
        <v>604</v>
      </c>
      <c r="L1872" t="s">
        <v>616</v>
      </c>
      <c r="M1872" t="s">
        <v>903</v>
      </c>
      <c r="O1872" t="s">
        <v>606</v>
      </c>
      <c r="P1872" t="s">
        <v>26</v>
      </c>
      <c r="Q1872" t="s">
        <v>33</v>
      </c>
      <c r="R1872" t="s">
        <v>558</v>
      </c>
      <c r="W1872" s="32">
        <v>269.42</v>
      </c>
      <c r="X1872" t="s">
        <v>612</v>
      </c>
      <c r="Y1872" t="s">
        <v>977</v>
      </c>
      <c r="Z1872" t="s">
        <v>614</v>
      </c>
    </row>
    <row r="1873" spans="1:26" x14ac:dyDescent="0.3">
      <c r="A1873" t="s">
        <v>26</v>
      </c>
      <c r="B1873" t="s">
        <v>27</v>
      </c>
      <c r="C1873" s="31">
        <v>2020</v>
      </c>
      <c r="D1873" s="31">
        <v>6</v>
      </c>
      <c r="E1873" t="s">
        <v>609</v>
      </c>
      <c r="F1873" t="s">
        <v>976</v>
      </c>
      <c r="G1873" s="30">
        <v>43809</v>
      </c>
      <c r="H1873" s="30">
        <v>43810</v>
      </c>
      <c r="I1873" s="31">
        <v>278</v>
      </c>
      <c r="J1873" t="s">
        <v>44</v>
      </c>
      <c r="K1873" t="s">
        <v>604</v>
      </c>
      <c r="L1873" t="s">
        <v>616</v>
      </c>
      <c r="M1873" t="s">
        <v>903</v>
      </c>
      <c r="O1873" t="s">
        <v>606</v>
      </c>
      <c r="P1873" t="s">
        <v>26</v>
      </c>
      <c r="Q1873" t="s">
        <v>33</v>
      </c>
      <c r="R1873" t="s">
        <v>558</v>
      </c>
      <c r="W1873" s="32">
        <v>246.26</v>
      </c>
      <c r="X1873" t="s">
        <v>612</v>
      </c>
      <c r="Y1873" t="s">
        <v>977</v>
      </c>
      <c r="Z1873" t="s">
        <v>614</v>
      </c>
    </row>
    <row r="1874" spans="1:26" x14ac:dyDescent="0.3">
      <c r="A1874" t="s">
        <v>26</v>
      </c>
      <c r="B1874" t="s">
        <v>27</v>
      </c>
      <c r="C1874" s="31">
        <v>2020</v>
      </c>
      <c r="D1874" s="31">
        <v>6</v>
      </c>
      <c r="E1874" t="s">
        <v>609</v>
      </c>
      <c r="F1874" t="s">
        <v>1010</v>
      </c>
      <c r="G1874" s="30">
        <v>43822</v>
      </c>
      <c r="H1874" s="30">
        <v>43823</v>
      </c>
      <c r="I1874" s="31">
        <v>279</v>
      </c>
      <c r="J1874" t="s">
        <v>44</v>
      </c>
      <c r="K1874" t="s">
        <v>604</v>
      </c>
      <c r="L1874" t="s">
        <v>616</v>
      </c>
      <c r="M1874" t="s">
        <v>903</v>
      </c>
      <c r="O1874" t="s">
        <v>606</v>
      </c>
      <c r="P1874" t="s">
        <v>26</v>
      </c>
      <c r="Q1874" t="s">
        <v>33</v>
      </c>
      <c r="R1874" t="s">
        <v>558</v>
      </c>
      <c r="W1874" s="32">
        <v>231.14</v>
      </c>
      <c r="X1874" t="s">
        <v>612</v>
      </c>
      <c r="Y1874" t="s">
        <v>1011</v>
      </c>
      <c r="Z1874" t="s">
        <v>614</v>
      </c>
    </row>
    <row r="1875" spans="1:26" x14ac:dyDescent="0.3">
      <c r="A1875" t="s">
        <v>26</v>
      </c>
      <c r="B1875" t="s">
        <v>27</v>
      </c>
      <c r="C1875" s="31">
        <v>2020</v>
      </c>
      <c r="D1875" s="31">
        <v>6</v>
      </c>
      <c r="E1875" t="s">
        <v>609</v>
      </c>
      <c r="F1875" t="s">
        <v>1010</v>
      </c>
      <c r="G1875" s="30">
        <v>43822</v>
      </c>
      <c r="H1875" s="30">
        <v>43823</v>
      </c>
      <c r="I1875" s="31">
        <v>280</v>
      </c>
      <c r="J1875" t="s">
        <v>44</v>
      </c>
      <c r="K1875" t="s">
        <v>604</v>
      </c>
      <c r="L1875" t="s">
        <v>616</v>
      </c>
      <c r="M1875" t="s">
        <v>903</v>
      </c>
      <c r="O1875" t="s">
        <v>606</v>
      </c>
      <c r="P1875" t="s">
        <v>26</v>
      </c>
      <c r="Q1875" t="s">
        <v>33</v>
      </c>
      <c r="R1875" t="s">
        <v>558</v>
      </c>
      <c r="W1875" s="32">
        <v>242.58</v>
      </c>
      <c r="X1875" t="s">
        <v>612</v>
      </c>
      <c r="Y1875" t="s">
        <v>1011</v>
      </c>
      <c r="Z1875" t="s">
        <v>614</v>
      </c>
    </row>
    <row r="1876" spans="1:26" x14ac:dyDescent="0.3">
      <c r="A1876" t="s">
        <v>26</v>
      </c>
      <c r="B1876" t="s">
        <v>27</v>
      </c>
      <c r="C1876" s="31">
        <v>2020</v>
      </c>
      <c r="D1876" s="31">
        <v>7</v>
      </c>
      <c r="E1876" t="s">
        <v>609</v>
      </c>
      <c r="F1876" t="s">
        <v>1022</v>
      </c>
      <c r="G1876" s="30">
        <v>43840</v>
      </c>
      <c r="H1876" s="30">
        <v>43841</v>
      </c>
      <c r="I1876" s="31">
        <v>278</v>
      </c>
      <c r="J1876" t="s">
        <v>44</v>
      </c>
      <c r="K1876" t="s">
        <v>604</v>
      </c>
      <c r="L1876" t="s">
        <v>616</v>
      </c>
      <c r="M1876" t="s">
        <v>903</v>
      </c>
      <c r="O1876" t="s">
        <v>606</v>
      </c>
      <c r="P1876" t="s">
        <v>26</v>
      </c>
      <c r="Q1876" t="s">
        <v>33</v>
      </c>
      <c r="R1876" t="s">
        <v>558</v>
      </c>
      <c r="W1876" s="32">
        <v>232.26</v>
      </c>
      <c r="X1876" t="s">
        <v>612</v>
      </c>
      <c r="Y1876" t="s">
        <v>1023</v>
      </c>
      <c r="Z1876" t="s">
        <v>614</v>
      </c>
    </row>
    <row r="1877" spans="1:26" x14ac:dyDescent="0.3">
      <c r="A1877" t="s">
        <v>26</v>
      </c>
      <c r="B1877" t="s">
        <v>27</v>
      </c>
      <c r="C1877" s="31">
        <v>2020</v>
      </c>
      <c r="D1877" s="31">
        <v>7</v>
      </c>
      <c r="E1877" t="s">
        <v>609</v>
      </c>
      <c r="F1877" t="s">
        <v>1022</v>
      </c>
      <c r="G1877" s="30">
        <v>43840</v>
      </c>
      <c r="H1877" s="30">
        <v>43841</v>
      </c>
      <c r="I1877" s="31">
        <v>279</v>
      </c>
      <c r="J1877" t="s">
        <v>44</v>
      </c>
      <c r="K1877" t="s">
        <v>604</v>
      </c>
      <c r="L1877" t="s">
        <v>616</v>
      </c>
      <c r="M1877" t="s">
        <v>903</v>
      </c>
      <c r="O1877" t="s">
        <v>606</v>
      </c>
      <c r="P1877" t="s">
        <v>26</v>
      </c>
      <c r="Q1877" t="s">
        <v>33</v>
      </c>
      <c r="R1877" t="s">
        <v>558</v>
      </c>
      <c r="W1877" s="32">
        <v>246.27</v>
      </c>
      <c r="X1877" t="s">
        <v>612</v>
      </c>
      <c r="Y1877" t="s">
        <v>1023</v>
      </c>
      <c r="Z1877" t="s">
        <v>614</v>
      </c>
    </row>
    <row r="1878" spans="1:26" x14ac:dyDescent="0.3">
      <c r="A1878" t="s">
        <v>26</v>
      </c>
      <c r="B1878" t="s">
        <v>27</v>
      </c>
      <c r="C1878" s="31">
        <v>2020</v>
      </c>
      <c r="D1878" s="31">
        <v>7</v>
      </c>
      <c r="E1878" t="s">
        <v>609</v>
      </c>
      <c r="F1878" t="s">
        <v>1030</v>
      </c>
      <c r="G1878" s="30">
        <v>43857</v>
      </c>
      <c r="H1878" s="30">
        <v>43858</v>
      </c>
      <c r="I1878" s="31">
        <v>271</v>
      </c>
      <c r="J1878" t="s">
        <v>44</v>
      </c>
      <c r="K1878" t="s">
        <v>604</v>
      </c>
      <c r="L1878" t="s">
        <v>616</v>
      </c>
      <c r="M1878" t="s">
        <v>903</v>
      </c>
      <c r="O1878" t="s">
        <v>606</v>
      </c>
      <c r="P1878" t="s">
        <v>26</v>
      </c>
      <c r="Q1878" t="s">
        <v>33</v>
      </c>
      <c r="R1878" t="s">
        <v>558</v>
      </c>
      <c r="W1878" s="32">
        <v>231.14</v>
      </c>
      <c r="X1878" t="s">
        <v>612</v>
      </c>
      <c r="Y1878" t="s">
        <v>1031</v>
      </c>
      <c r="Z1878" t="s">
        <v>614</v>
      </c>
    </row>
    <row r="1879" spans="1:26" x14ac:dyDescent="0.3">
      <c r="A1879" t="s">
        <v>26</v>
      </c>
      <c r="B1879" t="s">
        <v>27</v>
      </c>
      <c r="C1879" s="31">
        <v>2020</v>
      </c>
      <c r="D1879" s="31">
        <v>7</v>
      </c>
      <c r="E1879" t="s">
        <v>609</v>
      </c>
      <c r="F1879" t="s">
        <v>1030</v>
      </c>
      <c r="G1879" s="30">
        <v>43857</v>
      </c>
      <c r="H1879" s="30">
        <v>43858</v>
      </c>
      <c r="I1879" s="31">
        <v>272</v>
      </c>
      <c r="J1879" t="s">
        <v>44</v>
      </c>
      <c r="K1879" t="s">
        <v>604</v>
      </c>
      <c r="L1879" t="s">
        <v>616</v>
      </c>
      <c r="M1879" t="s">
        <v>903</v>
      </c>
      <c r="O1879" t="s">
        <v>606</v>
      </c>
      <c r="P1879" t="s">
        <v>26</v>
      </c>
      <c r="Q1879" t="s">
        <v>33</v>
      </c>
      <c r="R1879" t="s">
        <v>558</v>
      </c>
      <c r="W1879" s="32">
        <v>242.58</v>
      </c>
      <c r="X1879" t="s">
        <v>612</v>
      </c>
      <c r="Y1879" t="s">
        <v>1031</v>
      </c>
      <c r="Z1879" t="s">
        <v>614</v>
      </c>
    </row>
    <row r="1880" spans="1:26" x14ac:dyDescent="0.3">
      <c r="A1880" t="s">
        <v>26</v>
      </c>
      <c r="B1880" t="s">
        <v>27</v>
      </c>
      <c r="C1880" s="31">
        <v>2020</v>
      </c>
      <c r="D1880" s="31">
        <v>8</v>
      </c>
      <c r="E1880" t="s">
        <v>609</v>
      </c>
      <c r="F1880" t="s">
        <v>1068</v>
      </c>
      <c r="G1880" s="30">
        <v>43871</v>
      </c>
      <c r="H1880" s="30">
        <v>43872</v>
      </c>
      <c r="I1880" s="31">
        <v>279</v>
      </c>
      <c r="J1880" t="s">
        <v>44</v>
      </c>
      <c r="K1880" t="s">
        <v>604</v>
      </c>
      <c r="L1880" t="s">
        <v>616</v>
      </c>
      <c r="M1880" t="s">
        <v>903</v>
      </c>
      <c r="O1880" t="s">
        <v>606</v>
      </c>
      <c r="P1880" t="s">
        <v>26</v>
      </c>
      <c r="Q1880" t="s">
        <v>33</v>
      </c>
      <c r="R1880" t="s">
        <v>558</v>
      </c>
      <c r="W1880" s="32">
        <v>232.27</v>
      </c>
      <c r="X1880" t="s">
        <v>612</v>
      </c>
      <c r="Y1880" t="s">
        <v>1069</v>
      </c>
      <c r="Z1880" t="s">
        <v>614</v>
      </c>
    </row>
    <row r="1881" spans="1:26" x14ac:dyDescent="0.3">
      <c r="A1881" t="s">
        <v>26</v>
      </c>
      <c r="B1881" t="s">
        <v>27</v>
      </c>
      <c r="C1881" s="31">
        <v>2020</v>
      </c>
      <c r="D1881" s="31">
        <v>8</v>
      </c>
      <c r="E1881" t="s">
        <v>609</v>
      </c>
      <c r="F1881" t="s">
        <v>1068</v>
      </c>
      <c r="G1881" s="30">
        <v>43871</v>
      </c>
      <c r="H1881" s="30">
        <v>43872</v>
      </c>
      <c r="I1881" s="31">
        <v>280</v>
      </c>
      <c r="J1881" t="s">
        <v>44</v>
      </c>
      <c r="K1881" t="s">
        <v>604</v>
      </c>
      <c r="L1881" t="s">
        <v>616</v>
      </c>
      <c r="M1881" t="s">
        <v>903</v>
      </c>
      <c r="O1881" t="s">
        <v>606</v>
      </c>
      <c r="P1881" t="s">
        <v>26</v>
      </c>
      <c r="Q1881" t="s">
        <v>33</v>
      </c>
      <c r="R1881" t="s">
        <v>558</v>
      </c>
      <c r="W1881" s="32">
        <v>246.27</v>
      </c>
      <c r="X1881" t="s">
        <v>612</v>
      </c>
      <c r="Y1881" t="s">
        <v>1069</v>
      </c>
      <c r="Z1881" t="s">
        <v>614</v>
      </c>
    </row>
    <row r="1882" spans="1:26" x14ac:dyDescent="0.3">
      <c r="A1882" t="s">
        <v>26</v>
      </c>
      <c r="B1882" t="s">
        <v>27</v>
      </c>
      <c r="C1882" s="31">
        <v>2020</v>
      </c>
      <c r="D1882" s="31">
        <v>8</v>
      </c>
      <c r="E1882" t="s">
        <v>609</v>
      </c>
      <c r="F1882" t="s">
        <v>1068</v>
      </c>
      <c r="G1882" s="30">
        <v>43871</v>
      </c>
      <c r="H1882" s="30">
        <v>43872</v>
      </c>
      <c r="I1882" s="31">
        <v>335</v>
      </c>
      <c r="J1882" t="s">
        <v>44</v>
      </c>
      <c r="K1882" t="s">
        <v>604</v>
      </c>
      <c r="L1882" t="s">
        <v>616</v>
      </c>
      <c r="M1882" t="s">
        <v>1025</v>
      </c>
      <c r="O1882" t="s">
        <v>606</v>
      </c>
      <c r="P1882" t="s">
        <v>26</v>
      </c>
      <c r="Q1882" t="s">
        <v>33</v>
      </c>
      <c r="R1882" t="s">
        <v>558</v>
      </c>
      <c r="W1882" s="32">
        <v>180.11</v>
      </c>
      <c r="X1882" t="s">
        <v>612</v>
      </c>
      <c r="Y1882" t="s">
        <v>1069</v>
      </c>
      <c r="Z1882" t="s">
        <v>614</v>
      </c>
    </row>
    <row r="1883" spans="1:26" x14ac:dyDescent="0.3">
      <c r="A1883" t="s">
        <v>26</v>
      </c>
      <c r="B1883" t="s">
        <v>27</v>
      </c>
      <c r="C1883" s="31">
        <v>2020</v>
      </c>
      <c r="D1883" s="31">
        <v>8</v>
      </c>
      <c r="E1883" t="s">
        <v>609</v>
      </c>
      <c r="F1883" t="s">
        <v>1075</v>
      </c>
      <c r="G1883" s="30">
        <v>43885</v>
      </c>
      <c r="H1883" s="30">
        <v>43886</v>
      </c>
      <c r="I1883" s="31">
        <v>272</v>
      </c>
      <c r="J1883" t="s">
        <v>44</v>
      </c>
      <c r="K1883" t="s">
        <v>604</v>
      </c>
      <c r="L1883" t="s">
        <v>616</v>
      </c>
      <c r="M1883" t="s">
        <v>903</v>
      </c>
      <c r="O1883" t="s">
        <v>606</v>
      </c>
      <c r="P1883" t="s">
        <v>26</v>
      </c>
      <c r="Q1883" t="s">
        <v>33</v>
      </c>
      <c r="R1883" t="s">
        <v>558</v>
      </c>
      <c r="W1883" s="32">
        <v>231.13</v>
      </c>
      <c r="X1883" t="s">
        <v>612</v>
      </c>
      <c r="Y1883" t="s">
        <v>1076</v>
      </c>
      <c r="Z1883" t="s">
        <v>614</v>
      </c>
    </row>
    <row r="1884" spans="1:26" x14ac:dyDescent="0.3">
      <c r="A1884" t="s">
        <v>26</v>
      </c>
      <c r="B1884" t="s">
        <v>27</v>
      </c>
      <c r="C1884" s="31">
        <v>2020</v>
      </c>
      <c r="D1884" s="31">
        <v>8</v>
      </c>
      <c r="E1884" t="s">
        <v>609</v>
      </c>
      <c r="F1884" t="s">
        <v>1075</v>
      </c>
      <c r="G1884" s="30">
        <v>43885</v>
      </c>
      <c r="H1884" s="30">
        <v>43886</v>
      </c>
      <c r="I1884" s="31">
        <v>273</v>
      </c>
      <c r="J1884" t="s">
        <v>44</v>
      </c>
      <c r="K1884" t="s">
        <v>604</v>
      </c>
      <c r="L1884" t="s">
        <v>616</v>
      </c>
      <c r="M1884" t="s">
        <v>903</v>
      </c>
      <c r="O1884" t="s">
        <v>606</v>
      </c>
      <c r="P1884" t="s">
        <v>26</v>
      </c>
      <c r="Q1884" t="s">
        <v>33</v>
      </c>
      <c r="R1884" t="s">
        <v>558</v>
      </c>
      <c r="W1884" s="32">
        <v>242.57</v>
      </c>
      <c r="X1884" t="s">
        <v>612</v>
      </c>
      <c r="Y1884" t="s">
        <v>1076</v>
      </c>
      <c r="Z1884" t="s">
        <v>614</v>
      </c>
    </row>
    <row r="1885" spans="1:26" x14ac:dyDescent="0.3">
      <c r="A1885" t="s">
        <v>26</v>
      </c>
      <c r="B1885" t="s">
        <v>27</v>
      </c>
      <c r="C1885" s="31">
        <v>2020</v>
      </c>
      <c r="D1885" s="31">
        <v>8</v>
      </c>
      <c r="E1885" t="s">
        <v>609</v>
      </c>
      <c r="F1885" t="s">
        <v>1075</v>
      </c>
      <c r="G1885" s="30">
        <v>43885</v>
      </c>
      <c r="H1885" s="30">
        <v>43886</v>
      </c>
      <c r="I1885" s="31">
        <v>330</v>
      </c>
      <c r="J1885" t="s">
        <v>44</v>
      </c>
      <c r="K1885" t="s">
        <v>604</v>
      </c>
      <c r="L1885" t="s">
        <v>616</v>
      </c>
      <c r="M1885" t="s">
        <v>1025</v>
      </c>
      <c r="O1885" t="s">
        <v>606</v>
      </c>
      <c r="P1885" t="s">
        <v>26</v>
      </c>
      <c r="Q1885" t="s">
        <v>33</v>
      </c>
      <c r="R1885" t="s">
        <v>558</v>
      </c>
      <c r="W1885" s="32">
        <v>179.61</v>
      </c>
      <c r="X1885" t="s">
        <v>612</v>
      </c>
      <c r="Y1885" t="s">
        <v>1076</v>
      </c>
      <c r="Z1885" t="s">
        <v>614</v>
      </c>
    </row>
    <row r="1886" spans="1:26" x14ac:dyDescent="0.3">
      <c r="A1886" t="s">
        <v>26</v>
      </c>
      <c r="B1886" t="s">
        <v>27</v>
      </c>
      <c r="C1886" s="31">
        <v>2020</v>
      </c>
      <c r="D1886" s="31">
        <v>9</v>
      </c>
      <c r="E1886" t="s">
        <v>609</v>
      </c>
      <c r="F1886" t="s">
        <v>1116</v>
      </c>
      <c r="G1886" s="30">
        <v>43900</v>
      </c>
      <c r="H1886" s="30">
        <v>43901</v>
      </c>
      <c r="I1886" s="31">
        <v>289</v>
      </c>
      <c r="J1886" t="s">
        <v>44</v>
      </c>
      <c r="K1886" t="s">
        <v>604</v>
      </c>
      <c r="L1886" t="s">
        <v>616</v>
      </c>
      <c r="M1886" t="s">
        <v>903</v>
      </c>
      <c r="O1886" t="s">
        <v>606</v>
      </c>
      <c r="P1886" t="s">
        <v>26</v>
      </c>
      <c r="Q1886" t="s">
        <v>33</v>
      </c>
      <c r="R1886" t="s">
        <v>558</v>
      </c>
      <c r="W1886" s="32">
        <v>232.26</v>
      </c>
      <c r="X1886" t="s">
        <v>612</v>
      </c>
      <c r="Y1886" t="s">
        <v>1117</v>
      </c>
      <c r="Z1886" t="s">
        <v>614</v>
      </c>
    </row>
    <row r="1887" spans="1:26" x14ac:dyDescent="0.3">
      <c r="A1887" t="s">
        <v>26</v>
      </c>
      <c r="B1887" t="s">
        <v>27</v>
      </c>
      <c r="C1887" s="31">
        <v>2020</v>
      </c>
      <c r="D1887" s="31">
        <v>9</v>
      </c>
      <c r="E1887" t="s">
        <v>609</v>
      </c>
      <c r="F1887" t="s">
        <v>1116</v>
      </c>
      <c r="G1887" s="30">
        <v>43900</v>
      </c>
      <c r="H1887" s="30">
        <v>43901</v>
      </c>
      <c r="I1887" s="31">
        <v>290</v>
      </c>
      <c r="J1887" t="s">
        <v>44</v>
      </c>
      <c r="K1887" t="s">
        <v>604</v>
      </c>
      <c r="L1887" t="s">
        <v>616</v>
      </c>
      <c r="M1887" t="s">
        <v>903</v>
      </c>
      <c r="O1887" t="s">
        <v>606</v>
      </c>
      <c r="P1887" t="s">
        <v>26</v>
      </c>
      <c r="Q1887" t="s">
        <v>33</v>
      </c>
      <c r="R1887" t="s">
        <v>558</v>
      </c>
      <c r="W1887" s="32">
        <v>246.27</v>
      </c>
      <c r="X1887" t="s">
        <v>612</v>
      </c>
      <c r="Y1887" t="s">
        <v>1117</v>
      </c>
      <c r="Z1887" t="s">
        <v>614</v>
      </c>
    </row>
    <row r="1888" spans="1:26" x14ac:dyDescent="0.3">
      <c r="A1888" t="s">
        <v>26</v>
      </c>
      <c r="B1888" t="s">
        <v>27</v>
      </c>
      <c r="C1888" s="31">
        <v>2020</v>
      </c>
      <c r="D1888" s="31">
        <v>9</v>
      </c>
      <c r="E1888" t="s">
        <v>609</v>
      </c>
      <c r="F1888" t="s">
        <v>1116</v>
      </c>
      <c r="G1888" s="30">
        <v>43900</v>
      </c>
      <c r="H1888" s="30">
        <v>43901</v>
      </c>
      <c r="I1888" s="31">
        <v>353</v>
      </c>
      <c r="J1888" t="s">
        <v>44</v>
      </c>
      <c r="K1888" t="s">
        <v>604</v>
      </c>
      <c r="L1888" t="s">
        <v>616</v>
      </c>
      <c r="M1888" t="s">
        <v>1025</v>
      </c>
      <c r="O1888" t="s">
        <v>606</v>
      </c>
      <c r="P1888" t="s">
        <v>26</v>
      </c>
      <c r="Q1888" t="s">
        <v>33</v>
      </c>
      <c r="R1888" t="s">
        <v>558</v>
      </c>
      <c r="W1888" s="32">
        <v>180.11</v>
      </c>
      <c r="X1888" t="s">
        <v>612</v>
      </c>
      <c r="Y1888" t="s">
        <v>1117</v>
      </c>
      <c r="Z1888" t="s">
        <v>614</v>
      </c>
    </row>
    <row r="1889" spans="1:26" x14ac:dyDescent="0.3">
      <c r="A1889" t="s">
        <v>26</v>
      </c>
      <c r="B1889" t="s">
        <v>27</v>
      </c>
      <c r="C1889" s="31">
        <v>2020</v>
      </c>
      <c r="D1889" s="31">
        <v>9</v>
      </c>
      <c r="E1889" t="s">
        <v>609</v>
      </c>
      <c r="F1889" t="s">
        <v>1132</v>
      </c>
      <c r="G1889" s="30">
        <v>43915</v>
      </c>
      <c r="H1889" s="30">
        <v>43916</v>
      </c>
      <c r="I1889" s="31">
        <v>264</v>
      </c>
      <c r="J1889" t="s">
        <v>44</v>
      </c>
      <c r="K1889" t="s">
        <v>604</v>
      </c>
      <c r="L1889" t="s">
        <v>616</v>
      </c>
      <c r="M1889" t="s">
        <v>903</v>
      </c>
      <c r="O1889" t="s">
        <v>606</v>
      </c>
      <c r="P1889" t="s">
        <v>26</v>
      </c>
      <c r="Q1889" t="s">
        <v>33</v>
      </c>
      <c r="R1889" t="s">
        <v>558</v>
      </c>
      <c r="W1889" s="32">
        <v>231.14</v>
      </c>
      <c r="X1889" t="s">
        <v>612</v>
      </c>
      <c r="Y1889" t="s">
        <v>1133</v>
      </c>
      <c r="Z1889" t="s">
        <v>614</v>
      </c>
    </row>
    <row r="1890" spans="1:26" x14ac:dyDescent="0.3">
      <c r="A1890" t="s">
        <v>26</v>
      </c>
      <c r="B1890" t="s">
        <v>27</v>
      </c>
      <c r="C1890" s="31">
        <v>2020</v>
      </c>
      <c r="D1890" s="31">
        <v>9</v>
      </c>
      <c r="E1890" t="s">
        <v>609</v>
      </c>
      <c r="F1890" t="s">
        <v>1132</v>
      </c>
      <c r="G1890" s="30">
        <v>43915</v>
      </c>
      <c r="H1890" s="30">
        <v>43916</v>
      </c>
      <c r="I1890" s="31">
        <v>265</v>
      </c>
      <c r="J1890" t="s">
        <v>44</v>
      </c>
      <c r="K1890" t="s">
        <v>604</v>
      </c>
      <c r="L1890" t="s">
        <v>616</v>
      </c>
      <c r="M1890" t="s">
        <v>903</v>
      </c>
      <c r="O1890" t="s">
        <v>606</v>
      </c>
      <c r="P1890" t="s">
        <v>26</v>
      </c>
      <c r="Q1890" t="s">
        <v>33</v>
      </c>
      <c r="R1890" t="s">
        <v>558</v>
      </c>
      <c r="W1890" s="32">
        <v>242.58</v>
      </c>
      <c r="X1890" t="s">
        <v>612</v>
      </c>
      <c r="Y1890" t="s">
        <v>1133</v>
      </c>
      <c r="Z1890" t="s">
        <v>614</v>
      </c>
    </row>
    <row r="1891" spans="1:26" x14ac:dyDescent="0.3">
      <c r="A1891" t="s">
        <v>26</v>
      </c>
      <c r="B1891" t="s">
        <v>27</v>
      </c>
      <c r="C1891" s="31">
        <v>2020</v>
      </c>
      <c r="D1891" s="31">
        <v>9</v>
      </c>
      <c r="E1891" t="s">
        <v>609</v>
      </c>
      <c r="F1891" t="s">
        <v>1132</v>
      </c>
      <c r="G1891" s="30">
        <v>43915</v>
      </c>
      <c r="H1891" s="30">
        <v>43916</v>
      </c>
      <c r="I1891" s="31">
        <v>328</v>
      </c>
      <c r="J1891" t="s">
        <v>44</v>
      </c>
      <c r="K1891" t="s">
        <v>604</v>
      </c>
      <c r="L1891" t="s">
        <v>616</v>
      </c>
      <c r="M1891" t="s">
        <v>1025</v>
      </c>
      <c r="O1891" t="s">
        <v>606</v>
      </c>
      <c r="P1891" t="s">
        <v>26</v>
      </c>
      <c r="Q1891" t="s">
        <v>33</v>
      </c>
      <c r="R1891" t="s">
        <v>558</v>
      </c>
      <c r="W1891" s="32">
        <v>179.63</v>
      </c>
      <c r="X1891" t="s">
        <v>612</v>
      </c>
      <c r="Y1891" t="s">
        <v>1133</v>
      </c>
      <c r="Z1891" t="s">
        <v>614</v>
      </c>
    </row>
    <row r="1892" spans="1:26" x14ac:dyDescent="0.3">
      <c r="A1892" t="s">
        <v>26</v>
      </c>
      <c r="B1892" t="s">
        <v>27</v>
      </c>
      <c r="C1892" s="31">
        <v>2020</v>
      </c>
      <c r="D1892" s="31">
        <v>10</v>
      </c>
      <c r="E1892" t="s">
        <v>609</v>
      </c>
      <c r="F1892" t="s">
        <v>1154</v>
      </c>
      <c r="G1892" s="30">
        <v>43931</v>
      </c>
      <c r="H1892" s="30">
        <v>43932</v>
      </c>
      <c r="I1892" s="31">
        <v>265</v>
      </c>
      <c r="J1892" t="s">
        <v>44</v>
      </c>
      <c r="K1892" t="s">
        <v>604</v>
      </c>
      <c r="L1892" t="s">
        <v>616</v>
      </c>
      <c r="M1892" t="s">
        <v>903</v>
      </c>
      <c r="O1892" t="s">
        <v>606</v>
      </c>
      <c r="P1892" t="s">
        <v>26</v>
      </c>
      <c r="Q1892" t="s">
        <v>33</v>
      </c>
      <c r="R1892" t="s">
        <v>558</v>
      </c>
      <c r="W1892" s="32">
        <v>232.27</v>
      </c>
      <c r="X1892" t="s">
        <v>612</v>
      </c>
      <c r="Y1892" t="s">
        <v>1155</v>
      </c>
      <c r="Z1892" t="s">
        <v>614</v>
      </c>
    </row>
    <row r="1893" spans="1:26" x14ac:dyDescent="0.3">
      <c r="A1893" t="s">
        <v>26</v>
      </c>
      <c r="B1893" t="s">
        <v>27</v>
      </c>
      <c r="C1893" s="31">
        <v>2020</v>
      </c>
      <c r="D1893" s="31">
        <v>10</v>
      </c>
      <c r="E1893" t="s">
        <v>609</v>
      </c>
      <c r="F1893" t="s">
        <v>1154</v>
      </c>
      <c r="G1893" s="30">
        <v>43931</v>
      </c>
      <c r="H1893" s="30">
        <v>43932</v>
      </c>
      <c r="I1893" s="31">
        <v>266</v>
      </c>
      <c r="J1893" t="s">
        <v>44</v>
      </c>
      <c r="K1893" t="s">
        <v>604</v>
      </c>
      <c r="L1893" t="s">
        <v>616</v>
      </c>
      <c r="M1893" t="s">
        <v>903</v>
      </c>
      <c r="O1893" t="s">
        <v>606</v>
      </c>
      <c r="P1893" t="s">
        <v>26</v>
      </c>
      <c r="Q1893" t="s">
        <v>33</v>
      </c>
      <c r="R1893" t="s">
        <v>558</v>
      </c>
      <c r="W1893" s="32">
        <v>246.27</v>
      </c>
      <c r="X1893" t="s">
        <v>612</v>
      </c>
      <c r="Y1893" t="s">
        <v>1155</v>
      </c>
      <c r="Z1893" t="s">
        <v>614</v>
      </c>
    </row>
    <row r="1894" spans="1:26" x14ac:dyDescent="0.3">
      <c r="A1894" t="s">
        <v>26</v>
      </c>
      <c r="B1894" t="s">
        <v>27</v>
      </c>
      <c r="C1894" s="31">
        <v>2020</v>
      </c>
      <c r="D1894" s="31">
        <v>10</v>
      </c>
      <c r="E1894" t="s">
        <v>609</v>
      </c>
      <c r="F1894" t="s">
        <v>1154</v>
      </c>
      <c r="G1894" s="30">
        <v>43931</v>
      </c>
      <c r="H1894" s="30">
        <v>43932</v>
      </c>
      <c r="I1894" s="31">
        <v>329</v>
      </c>
      <c r="J1894" t="s">
        <v>44</v>
      </c>
      <c r="K1894" t="s">
        <v>604</v>
      </c>
      <c r="L1894" t="s">
        <v>616</v>
      </c>
      <c r="M1894" t="s">
        <v>1025</v>
      </c>
      <c r="O1894" t="s">
        <v>606</v>
      </c>
      <c r="P1894" t="s">
        <v>26</v>
      </c>
      <c r="Q1894" t="s">
        <v>33</v>
      </c>
      <c r="R1894" t="s">
        <v>558</v>
      </c>
      <c r="W1894" s="32">
        <v>180.09</v>
      </c>
      <c r="X1894" t="s">
        <v>612</v>
      </c>
      <c r="Y1894" t="s">
        <v>1155</v>
      </c>
      <c r="Z1894" t="s">
        <v>614</v>
      </c>
    </row>
    <row r="1895" spans="1:26" x14ac:dyDescent="0.3">
      <c r="A1895" t="s">
        <v>26</v>
      </c>
      <c r="B1895" t="s">
        <v>27</v>
      </c>
      <c r="C1895" s="31">
        <v>2020</v>
      </c>
      <c r="D1895" s="31">
        <v>10</v>
      </c>
      <c r="E1895" t="s">
        <v>632</v>
      </c>
      <c r="F1895" t="s">
        <v>1192</v>
      </c>
      <c r="G1895" s="30">
        <v>43948</v>
      </c>
      <c r="H1895" s="30">
        <v>43948</v>
      </c>
      <c r="I1895" s="31">
        <v>48</v>
      </c>
      <c r="J1895" t="s">
        <v>44</v>
      </c>
      <c r="K1895" t="s">
        <v>581</v>
      </c>
      <c r="L1895" t="s">
        <v>616</v>
      </c>
      <c r="M1895" t="s">
        <v>939</v>
      </c>
      <c r="O1895" t="s">
        <v>606</v>
      </c>
      <c r="P1895" t="s">
        <v>26</v>
      </c>
      <c r="Q1895" t="s">
        <v>33</v>
      </c>
      <c r="R1895" t="s">
        <v>558</v>
      </c>
      <c r="W1895" s="32">
        <v>-321.98</v>
      </c>
      <c r="Y1895" t="s">
        <v>1193</v>
      </c>
      <c r="Z1895" t="s">
        <v>1194</v>
      </c>
    </row>
    <row r="1896" spans="1:26" x14ac:dyDescent="0.3">
      <c r="A1896" t="s">
        <v>26</v>
      </c>
      <c r="B1896" t="s">
        <v>27</v>
      </c>
      <c r="C1896" s="31">
        <v>2020</v>
      </c>
      <c r="D1896" s="31">
        <v>10</v>
      </c>
      <c r="E1896" t="s">
        <v>632</v>
      </c>
      <c r="F1896" t="s">
        <v>1192</v>
      </c>
      <c r="G1896" s="30">
        <v>43948</v>
      </c>
      <c r="H1896" s="30">
        <v>43948</v>
      </c>
      <c r="I1896" s="31">
        <v>49</v>
      </c>
      <c r="J1896" t="s">
        <v>44</v>
      </c>
      <c r="K1896" t="s">
        <v>581</v>
      </c>
      <c r="L1896" t="s">
        <v>616</v>
      </c>
      <c r="M1896" t="s">
        <v>939</v>
      </c>
      <c r="P1896" t="s">
        <v>26</v>
      </c>
      <c r="Q1896" t="s">
        <v>720</v>
      </c>
      <c r="R1896" t="s">
        <v>558</v>
      </c>
      <c r="W1896" s="32">
        <v>-126.49</v>
      </c>
      <c r="Y1896" t="s">
        <v>1193</v>
      </c>
      <c r="Z1896" t="s">
        <v>1194</v>
      </c>
    </row>
    <row r="1897" spans="1:26" x14ac:dyDescent="0.3">
      <c r="A1897" t="s">
        <v>26</v>
      </c>
      <c r="B1897" t="s">
        <v>27</v>
      </c>
      <c r="C1897" s="31">
        <v>2020</v>
      </c>
      <c r="D1897" s="31">
        <v>10</v>
      </c>
      <c r="E1897" t="s">
        <v>632</v>
      </c>
      <c r="F1897" t="s">
        <v>1192</v>
      </c>
      <c r="G1897" s="30">
        <v>43948</v>
      </c>
      <c r="H1897" s="30">
        <v>43948</v>
      </c>
      <c r="I1897" s="31">
        <v>139</v>
      </c>
      <c r="J1897" t="s">
        <v>44</v>
      </c>
      <c r="K1897" t="s">
        <v>581</v>
      </c>
      <c r="L1897" t="s">
        <v>616</v>
      </c>
      <c r="M1897" t="s">
        <v>903</v>
      </c>
      <c r="O1897" t="s">
        <v>606</v>
      </c>
      <c r="P1897" t="s">
        <v>26</v>
      </c>
      <c r="Q1897" t="s">
        <v>33</v>
      </c>
      <c r="R1897" t="s">
        <v>558</v>
      </c>
      <c r="W1897" s="32">
        <v>321.98</v>
      </c>
      <c r="Y1897" t="s">
        <v>1193</v>
      </c>
      <c r="Z1897" t="s">
        <v>1194</v>
      </c>
    </row>
    <row r="1898" spans="1:26" x14ac:dyDescent="0.3">
      <c r="A1898" t="s">
        <v>26</v>
      </c>
      <c r="B1898" t="s">
        <v>27</v>
      </c>
      <c r="C1898" s="31">
        <v>2020</v>
      </c>
      <c r="D1898" s="31">
        <v>10</v>
      </c>
      <c r="E1898" t="s">
        <v>632</v>
      </c>
      <c r="F1898" t="s">
        <v>1192</v>
      </c>
      <c r="G1898" s="30">
        <v>43948</v>
      </c>
      <c r="H1898" s="30">
        <v>43948</v>
      </c>
      <c r="I1898" s="31">
        <v>140</v>
      </c>
      <c r="J1898" t="s">
        <v>44</v>
      </c>
      <c r="K1898" t="s">
        <v>581</v>
      </c>
      <c r="L1898" t="s">
        <v>616</v>
      </c>
      <c r="M1898" t="s">
        <v>903</v>
      </c>
      <c r="P1898" t="s">
        <v>26</v>
      </c>
      <c r="Q1898" t="s">
        <v>720</v>
      </c>
      <c r="R1898" t="s">
        <v>558</v>
      </c>
      <c r="W1898" s="32">
        <v>126.49</v>
      </c>
      <c r="Y1898" t="s">
        <v>1193</v>
      </c>
      <c r="Z1898" t="s">
        <v>1194</v>
      </c>
    </row>
    <row r="1899" spans="1:26" x14ac:dyDescent="0.3">
      <c r="A1899" t="s">
        <v>26</v>
      </c>
      <c r="B1899" t="s">
        <v>27</v>
      </c>
      <c r="C1899" s="31">
        <v>2020</v>
      </c>
      <c r="D1899" s="31">
        <v>10</v>
      </c>
      <c r="E1899" t="s">
        <v>609</v>
      </c>
      <c r="F1899" t="s">
        <v>1195</v>
      </c>
      <c r="G1899" s="30">
        <v>43948</v>
      </c>
      <c r="H1899" s="30">
        <v>43949</v>
      </c>
      <c r="I1899" s="31">
        <v>253</v>
      </c>
      <c r="J1899" t="s">
        <v>44</v>
      </c>
      <c r="K1899" t="s">
        <v>604</v>
      </c>
      <c r="L1899" t="s">
        <v>616</v>
      </c>
      <c r="M1899" t="s">
        <v>903</v>
      </c>
      <c r="O1899" t="s">
        <v>606</v>
      </c>
      <c r="P1899" t="s">
        <v>26</v>
      </c>
      <c r="Q1899" t="s">
        <v>33</v>
      </c>
      <c r="R1899" t="s">
        <v>558</v>
      </c>
      <c r="W1899" s="32">
        <v>231.14</v>
      </c>
      <c r="X1899" t="s">
        <v>612</v>
      </c>
      <c r="Y1899" t="s">
        <v>1196</v>
      </c>
      <c r="Z1899" t="s">
        <v>614</v>
      </c>
    </row>
    <row r="1900" spans="1:26" x14ac:dyDescent="0.3">
      <c r="A1900" t="s">
        <v>26</v>
      </c>
      <c r="B1900" t="s">
        <v>27</v>
      </c>
      <c r="C1900" s="31">
        <v>2020</v>
      </c>
      <c r="D1900" s="31">
        <v>10</v>
      </c>
      <c r="E1900" t="s">
        <v>609</v>
      </c>
      <c r="F1900" t="s">
        <v>1195</v>
      </c>
      <c r="G1900" s="30">
        <v>43948</v>
      </c>
      <c r="H1900" s="30">
        <v>43949</v>
      </c>
      <c r="I1900" s="31">
        <v>254</v>
      </c>
      <c r="J1900" t="s">
        <v>44</v>
      </c>
      <c r="K1900" t="s">
        <v>604</v>
      </c>
      <c r="L1900" t="s">
        <v>616</v>
      </c>
      <c r="M1900" t="s">
        <v>903</v>
      </c>
      <c r="O1900" t="s">
        <v>606</v>
      </c>
      <c r="P1900" t="s">
        <v>26</v>
      </c>
      <c r="Q1900" t="s">
        <v>33</v>
      </c>
      <c r="R1900" t="s">
        <v>558</v>
      </c>
      <c r="W1900" s="32">
        <v>242.58</v>
      </c>
      <c r="X1900" t="s">
        <v>612</v>
      </c>
      <c r="Y1900" t="s">
        <v>1196</v>
      </c>
      <c r="Z1900" t="s">
        <v>614</v>
      </c>
    </row>
    <row r="1901" spans="1:26" x14ac:dyDescent="0.3">
      <c r="A1901" t="s">
        <v>26</v>
      </c>
      <c r="B1901" t="s">
        <v>27</v>
      </c>
      <c r="C1901" s="31">
        <v>2020</v>
      </c>
      <c r="D1901" s="31">
        <v>10</v>
      </c>
      <c r="E1901" t="s">
        <v>609</v>
      </c>
      <c r="F1901" t="s">
        <v>1195</v>
      </c>
      <c r="G1901" s="30">
        <v>43948</v>
      </c>
      <c r="H1901" s="30">
        <v>43949</v>
      </c>
      <c r="I1901" s="31">
        <v>317</v>
      </c>
      <c r="J1901" t="s">
        <v>44</v>
      </c>
      <c r="K1901" t="s">
        <v>604</v>
      </c>
      <c r="L1901" t="s">
        <v>616</v>
      </c>
      <c r="M1901" t="s">
        <v>1025</v>
      </c>
      <c r="O1901" t="s">
        <v>606</v>
      </c>
      <c r="P1901" t="s">
        <v>26</v>
      </c>
      <c r="Q1901" t="s">
        <v>33</v>
      </c>
      <c r="R1901" t="s">
        <v>558</v>
      </c>
      <c r="W1901" s="32">
        <v>179.63</v>
      </c>
      <c r="X1901" t="s">
        <v>612</v>
      </c>
      <c r="Y1901" t="s">
        <v>1196</v>
      </c>
      <c r="Z1901" t="s">
        <v>614</v>
      </c>
    </row>
    <row r="1902" spans="1:26" x14ac:dyDescent="0.3">
      <c r="A1902" t="s">
        <v>26</v>
      </c>
      <c r="B1902" t="s">
        <v>27</v>
      </c>
      <c r="C1902" s="31">
        <v>2020</v>
      </c>
      <c r="D1902" s="31">
        <v>10</v>
      </c>
      <c r="E1902" t="s">
        <v>632</v>
      </c>
      <c r="F1902" t="s">
        <v>1197</v>
      </c>
      <c r="G1902" s="30">
        <v>43951</v>
      </c>
      <c r="H1902" s="30">
        <v>43951</v>
      </c>
      <c r="I1902" s="31">
        <v>11</v>
      </c>
      <c r="J1902" t="s">
        <v>44</v>
      </c>
      <c r="K1902" t="s">
        <v>604</v>
      </c>
      <c r="L1902" t="s">
        <v>616</v>
      </c>
      <c r="M1902" t="s">
        <v>1198</v>
      </c>
      <c r="O1902" t="s">
        <v>606</v>
      </c>
      <c r="P1902" t="s">
        <v>26</v>
      </c>
      <c r="Q1902" t="s">
        <v>33</v>
      </c>
      <c r="R1902" t="s">
        <v>558</v>
      </c>
      <c r="W1902" s="32">
        <v>1090.8399999999999</v>
      </c>
      <c r="Y1902" t="s">
        <v>1199</v>
      </c>
      <c r="Z1902" t="s">
        <v>1200</v>
      </c>
    </row>
    <row r="1903" spans="1:26" x14ac:dyDescent="0.3">
      <c r="A1903" t="s">
        <v>26</v>
      </c>
      <c r="B1903" t="s">
        <v>27</v>
      </c>
      <c r="C1903" s="31">
        <v>2020</v>
      </c>
      <c r="D1903" s="31">
        <v>10</v>
      </c>
      <c r="E1903" t="s">
        <v>632</v>
      </c>
      <c r="F1903" t="s">
        <v>1197</v>
      </c>
      <c r="G1903" s="30">
        <v>43951</v>
      </c>
      <c r="H1903" s="30">
        <v>43951</v>
      </c>
      <c r="I1903" s="31">
        <v>79</v>
      </c>
      <c r="J1903" t="s">
        <v>44</v>
      </c>
      <c r="K1903" t="s">
        <v>604</v>
      </c>
      <c r="L1903" t="s">
        <v>616</v>
      </c>
      <c r="M1903" t="s">
        <v>597</v>
      </c>
      <c r="O1903" t="s">
        <v>606</v>
      </c>
      <c r="P1903" t="s">
        <v>26</v>
      </c>
      <c r="Q1903" t="s">
        <v>33</v>
      </c>
      <c r="R1903" t="s">
        <v>558</v>
      </c>
      <c r="W1903" s="32">
        <v>-1090.8399999999999</v>
      </c>
      <c r="Y1903" t="s">
        <v>1199</v>
      </c>
      <c r="Z1903" t="s">
        <v>1200</v>
      </c>
    </row>
    <row r="1904" spans="1:26" x14ac:dyDescent="0.3">
      <c r="A1904" t="s">
        <v>26</v>
      </c>
      <c r="B1904" t="s">
        <v>27</v>
      </c>
      <c r="C1904" s="31">
        <v>2020</v>
      </c>
      <c r="D1904" s="31">
        <v>11</v>
      </c>
      <c r="E1904" t="s">
        <v>609</v>
      </c>
      <c r="F1904" t="s">
        <v>1274</v>
      </c>
      <c r="G1904" s="30">
        <v>43962</v>
      </c>
      <c r="H1904" s="30">
        <v>43963</v>
      </c>
      <c r="I1904" s="31">
        <v>251</v>
      </c>
      <c r="J1904" t="s">
        <v>44</v>
      </c>
      <c r="K1904" t="s">
        <v>604</v>
      </c>
      <c r="L1904" t="s">
        <v>616</v>
      </c>
      <c r="M1904" t="s">
        <v>903</v>
      </c>
      <c r="O1904" t="s">
        <v>606</v>
      </c>
      <c r="P1904" t="s">
        <v>26</v>
      </c>
      <c r="Q1904" t="s">
        <v>33</v>
      </c>
      <c r="R1904" t="s">
        <v>558</v>
      </c>
      <c r="W1904" s="32">
        <v>232.26</v>
      </c>
      <c r="X1904" t="s">
        <v>612</v>
      </c>
      <c r="Y1904" t="s">
        <v>1275</v>
      </c>
      <c r="Z1904" t="s">
        <v>614</v>
      </c>
    </row>
    <row r="1905" spans="1:26" x14ac:dyDescent="0.3">
      <c r="A1905" t="s">
        <v>26</v>
      </c>
      <c r="B1905" t="s">
        <v>27</v>
      </c>
      <c r="C1905" s="31">
        <v>2020</v>
      </c>
      <c r="D1905" s="31">
        <v>11</v>
      </c>
      <c r="E1905" t="s">
        <v>609</v>
      </c>
      <c r="F1905" t="s">
        <v>1274</v>
      </c>
      <c r="G1905" s="30">
        <v>43962</v>
      </c>
      <c r="H1905" s="30">
        <v>43963</v>
      </c>
      <c r="I1905" s="31">
        <v>252</v>
      </c>
      <c r="J1905" t="s">
        <v>44</v>
      </c>
      <c r="K1905" t="s">
        <v>604</v>
      </c>
      <c r="L1905" t="s">
        <v>616</v>
      </c>
      <c r="M1905" t="s">
        <v>903</v>
      </c>
      <c r="O1905" t="s">
        <v>606</v>
      </c>
      <c r="P1905" t="s">
        <v>26</v>
      </c>
      <c r="Q1905" t="s">
        <v>33</v>
      </c>
      <c r="R1905" t="s">
        <v>558</v>
      </c>
      <c r="W1905" s="32">
        <v>246.27</v>
      </c>
      <c r="X1905" t="s">
        <v>612</v>
      </c>
      <c r="Y1905" t="s">
        <v>1275</v>
      </c>
      <c r="Z1905" t="s">
        <v>614</v>
      </c>
    </row>
    <row r="1906" spans="1:26" x14ac:dyDescent="0.3">
      <c r="A1906" t="s">
        <v>26</v>
      </c>
      <c r="B1906" t="s">
        <v>27</v>
      </c>
      <c r="C1906" s="31">
        <v>2020</v>
      </c>
      <c r="D1906" s="31">
        <v>11</v>
      </c>
      <c r="E1906" t="s">
        <v>609</v>
      </c>
      <c r="F1906" t="s">
        <v>1274</v>
      </c>
      <c r="G1906" s="30">
        <v>43962</v>
      </c>
      <c r="H1906" s="30">
        <v>43963</v>
      </c>
      <c r="I1906" s="31">
        <v>315</v>
      </c>
      <c r="J1906" t="s">
        <v>44</v>
      </c>
      <c r="K1906" t="s">
        <v>604</v>
      </c>
      <c r="L1906" t="s">
        <v>616</v>
      </c>
      <c r="M1906" t="s">
        <v>1025</v>
      </c>
      <c r="O1906" t="s">
        <v>606</v>
      </c>
      <c r="P1906" t="s">
        <v>26</v>
      </c>
      <c r="Q1906" t="s">
        <v>33</v>
      </c>
      <c r="R1906" t="s">
        <v>558</v>
      </c>
      <c r="W1906" s="32">
        <v>180.1</v>
      </c>
      <c r="X1906" t="s">
        <v>612</v>
      </c>
      <c r="Y1906" t="s">
        <v>1275</v>
      </c>
      <c r="Z1906" t="s">
        <v>614</v>
      </c>
    </row>
    <row r="1907" spans="1:26" x14ac:dyDescent="0.3">
      <c r="A1907" t="s">
        <v>26</v>
      </c>
      <c r="B1907" t="s">
        <v>27</v>
      </c>
      <c r="C1907" s="31">
        <v>2020</v>
      </c>
      <c r="D1907" s="31">
        <v>11</v>
      </c>
      <c r="E1907" t="s">
        <v>609</v>
      </c>
      <c r="F1907" t="s">
        <v>1292</v>
      </c>
      <c r="G1907" s="30">
        <v>43977</v>
      </c>
      <c r="H1907" s="30">
        <v>43978</v>
      </c>
      <c r="I1907" s="31">
        <v>252</v>
      </c>
      <c r="J1907" t="s">
        <v>44</v>
      </c>
      <c r="K1907" t="s">
        <v>604</v>
      </c>
      <c r="L1907" t="s">
        <v>616</v>
      </c>
      <c r="M1907" t="s">
        <v>903</v>
      </c>
      <c r="O1907" t="s">
        <v>606</v>
      </c>
      <c r="P1907" t="s">
        <v>26</v>
      </c>
      <c r="Q1907" t="s">
        <v>33</v>
      </c>
      <c r="R1907" t="s">
        <v>558</v>
      </c>
      <c r="W1907" s="32">
        <v>231.14</v>
      </c>
      <c r="X1907" t="s">
        <v>612</v>
      </c>
      <c r="Y1907" t="s">
        <v>1293</v>
      </c>
      <c r="Z1907" t="s">
        <v>614</v>
      </c>
    </row>
    <row r="1908" spans="1:26" x14ac:dyDescent="0.3">
      <c r="A1908" t="s">
        <v>26</v>
      </c>
      <c r="B1908" t="s">
        <v>27</v>
      </c>
      <c r="C1908" s="31">
        <v>2020</v>
      </c>
      <c r="D1908" s="31">
        <v>11</v>
      </c>
      <c r="E1908" t="s">
        <v>609</v>
      </c>
      <c r="F1908" t="s">
        <v>1292</v>
      </c>
      <c r="G1908" s="30">
        <v>43977</v>
      </c>
      <c r="H1908" s="30">
        <v>43978</v>
      </c>
      <c r="I1908" s="31">
        <v>253</v>
      </c>
      <c r="J1908" t="s">
        <v>44</v>
      </c>
      <c r="K1908" t="s">
        <v>604</v>
      </c>
      <c r="L1908" t="s">
        <v>616</v>
      </c>
      <c r="M1908" t="s">
        <v>903</v>
      </c>
      <c r="O1908" t="s">
        <v>606</v>
      </c>
      <c r="P1908" t="s">
        <v>26</v>
      </c>
      <c r="Q1908" t="s">
        <v>33</v>
      </c>
      <c r="R1908" t="s">
        <v>558</v>
      </c>
      <c r="W1908" s="32">
        <v>242.58</v>
      </c>
      <c r="X1908" t="s">
        <v>612</v>
      </c>
      <c r="Y1908" t="s">
        <v>1293</v>
      </c>
      <c r="Z1908" t="s">
        <v>614</v>
      </c>
    </row>
    <row r="1909" spans="1:26" x14ac:dyDescent="0.3">
      <c r="A1909" t="s">
        <v>26</v>
      </c>
      <c r="B1909" t="s">
        <v>27</v>
      </c>
      <c r="C1909" s="31">
        <v>2020</v>
      </c>
      <c r="D1909" s="31">
        <v>11</v>
      </c>
      <c r="E1909" t="s">
        <v>609</v>
      </c>
      <c r="F1909" t="s">
        <v>1292</v>
      </c>
      <c r="G1909" s="30">
        <v>43977</v>
      </c>
      <c r="H1909" s="30">
        <v>43978</v>
      </c>
      <c r="I1909" s="31">
        <v>316</v>
      </c>
      <c r="J1909" t="s">
        <v>44</v>
      </c>
      <c r="K1909" t="s">
        <v>604</v>
      </c>
      <c r="L1909" t="s">
        <v>616</v>
      </c>
      <c r="M1909" t="s">
        <v>1025</v>
      </c>
      <c r="O1909" t="s">
        <v>606</v>
      </c>
      <c r="P1909" t="s">
        <v>26</v>
      </c>
      <c r="Q1909" t="s">
        <v>33</v>
      </c>
      <c r="R1909" t="s">
        <v>558</v>
      </c>
      <c r="W1909" s="32">
        <v>179.62</v>
      </c>
      <c r="X1909" t="s">
        <v>612</v>
      </c>
      <c r="Y1909" t="s">
        <v>1293</v>
      </c>
      <c r="Z1909" t="s">
        <v>614</v>
      </c>
    </row>
    <row r="1910" spans="1:26" x14ac:dyDescent="0.3">
      <c r="A1910" t="s">
        <v>26</v>
      </c>
      <c r="B1910" t="s">
        <v>27</v>
      </c>
      <c r="C1910" s="31">
        <v>2020</v>
      </c>
      <c r="D1910" s="31">
        <v>12</v>
      </c>
      <c r="E1910" t="s">
        <v>609</v>
      </c>
      <c r="F1910" t="s">
        <v>1311</v>
      </c>
      <c r="G1910" s="30">
        <v>43992</v>
      </c>
      <c r="H1910" s="30">
        <v>43994</v>
      </c>
      <c r="I1910" s="31">
        <v>248</v>
      </c>
      <c r="J1910" t="s">
        <v>44</v>
      </c>
      <c r="K1910" t="s">
        <v>604</v>
      </c>
      <c r="L1910" t="s">
        <v>616</v>
      </c>
      <c r="M1910" t="s">
        <v>903</v>
      </c>
      <c r="O1910" t="s">
        <v>606</v>
      </c>
      <c r="P1910" t="s">
        <v>26</v>
      </c>
      <c r="Q1910" t="s">
        <v>33</v>
      </c>
      <c r="R1910" t="s">
        <v>558</v>
      </c>
      <c r="W1910" s="32">
        <v>232.27</v>
      </c>
      <c r="X1910" t="s">
        <v>612</v>
      </c>
      <c r="Y1910" t="s">
        <v>1312</v>
      </c>
      <c r="Z1910" t="s">
        <v>614</v>
      </c>
    </row>
    <row r="1911" spans="1:26" x14ac:dyDescent="0.3">
      <c r="A1911" t="s">
        <v>26</v>
      </c>
      <c r="B1911" t="s">
        <v>27</v>
      </c>
      <c r="C1911" s="31">
        <v>2020</v>
      </c>
      <c r="D1911" s="31">
        <v>12</v>
      </c>
      <c r="E1911" t="s">
        <v>609</v>
      </c>
      <c r="F1911" t="s">
        <v>1311</v>
      </c>
      <c r="G1911" s="30">
        <v>43992</v>
      </c>
      <c r="H1911" s="30">
        <v>43994</v>
      </c>
      <c r="I1911" s="31">
        <v>249</v>
      </c>
      <c r="J1911" t="s">
        <v>44</v>
      </c>
      <c r="K1911" t="s">
        <v>604</v>
      </c>
      <c r="L1911" t="s">
        <v>616</v>
      </c>
      <c r="M1911" t="s">
        <v>903</v>
      </c>
      <c r="O1911" t="s">
        <v>606</v>
      </c>
      <c r="P1911" t="s">
        <v>26</v>
      </c>
      <c r="Q1911" t="s">
        <v>33</v>
      </c>
      <c r="R1911" t="s">
        <v>558</v>
      </c>
      <c r="W1911" s="32">
        <v>246.26</v>
      </c>
      <c r="X1911" t="s">
        <v>612</v>
      </c>
      <c r="Y1911" t="s">
        <v>1312</v>
      </c>
      <c r="Z1911" t="s">
        <v>614</v>
      </c>
    </row>
    <row r="1912" spans="1:26" x14ac:dyDescent="0.3">
      <c r="A1912" t="s">
        <v>26</v>
      </c>
      <c r="B1912" t="s">
        <v>27</v>
      </c>
      <c r="C1912" s="31">
        <v>2020</v>
      </c>
      <c r="D1912" s="31">
        <v>12</v>
      </c>
      <c r="E1912" t="s">
        <v>609</v>
      </c>
      <c r="F1912" t="s">
        <v>1311</v>
      </c>
      <c r="G1912" s="30">
        <v>43992</v>
      </c>
      <c r="H1912" s="30">
        <v>43994</v>
      </c>
      <c r="I1912" s="31">
        <v>313</v>
      </c>
      <c r="J1912" t="s">
        <v>44</v>
      </c>
      <c r="K1912" t="s">
        <v>604</v>
      </c>
      <c r="L1912" t="s">
        <v>616</v>
      </c>
      <c r="M1912" t="s">
        <v>1025</v>
      </c>
      <c r="O1912" t="s">
        <v>606</v>
      </c>
      <c r="P1912" t="s">
        <v>26</v>
      </c>
      <c r="Q1912" t="s">
        <v>33</v>
      </c>
      <c r="R1912" t="s">
        <v>558</v>
      </c>
      <c r="W1912" s="32">
        <v>180.11</v>
      </c>
      <c r="X1912" t="s">
        <v>612</v>
      </c>
      <c r="Y1912" t="s">
        <v>1312</v>
      </c>
      <c r="Z1912" t="s">
        <v>614</v>
      </c>
    </row>
    <row r="1913" spans="1:26" x14ac:dyDescent="0.3">
      <c r="A1913" t="s">
        <v>26</v>
      </c>
      <c r="B1913" t="s">
        <v>27</v>
      </c>
      <c r="C1913" s="31">
        <v>2021</v>
      </c>
      <c r="D1913" s="31">
        <v>1</v>
      </c>
      <c r="E1913" t="s">
        <v>609</v>
      </c>
      <c r="F1913" t="s">
        <v>1329</v>
      </c>
      <c r="G1913" s="30">
        <v>44013</v>
      </c>
      <c r="H1913" s="30">
        <v>44011</v>
      </c>
      <c r="I1913" s="31">
        <v>249</v>
      </c>
      <c r="J1913" t="s">
        <v>44</v>
      </c>
      <c r="K1913" t="s">
        <v>604</v>
      </c>
      <c r="L1913" t="s">
        <v>616</v>
      </c>
      <c r="M1913" t="s">
        <v>903</v>
      </c>
      <c r="O1913" t="s">
        <v>606</v>
      </c>
      <c r="P1913" t="s">
        <v>26</v>
      </c>
      <c r="Q1913" t="s">
        <v>33</v>
      </c>
      <c r="R1913" t="s">
        <v>558</v>
      </c>
      <c r="W1913" s="32">
        <v>231.13</v>
      </c>
      <c r="X1913" t="s">
        <v>612</v>
      </c>
      <c r="Y1913" t="s">
        <v>1330</v>
      </c>
      <c r="Z1913" t="s">
        <v>614</v>
      </c>
    </row>
    <row r="1914" spans="1:26" x14ac:dyDescent="0.3">
      <c r="A1914" t="s">
        <v>26</v>
      </c>
      <c r="B1914" t="s">
        <v>27</v>
      </c>
      <c r="C1914" s="31">
        <v>2021</v>
      </c>
      <c r="D1914" s="31">
        <v>1</v>
      </c>
      <c r="E1914" t="s">
        <v>609</v>
      </c>
      <c r="F1914" t="s">
        <v>1329</v>
      </c>
      <c r="G1914" s="30">
        <v>44013</v>
      </c>
      <c r="H1914" s="30">
        <v>44011</v>
      </c>
      <c r="I1914" s="31">
        <v>250</v>
      </c>
      <c r="J1914" t="s">
        <v>44</v>
      </c>
      <c r="K1914" t="s">
        <v>604</v>
      </c>
      <c r="L1914" t="s">
        <v>616</v>
      </c>
      <c r="M1914" t="s">
        <v>903</v>
      </c>
      <c r="O1914" t="s">
        <v>606</v>
      </c>
      <c r="P1914" t="s">
        <v>26</v>
      </c>
      <c r="Q1914" t="s">
        <v>33</v>
      </c>
      <c r="R1914" t="s">
        <v>558</v>
      </c>
      <c r="W1914" s="32">
        <v>242.58</v>
      </c>
      <c r="X1914" t="s">
        <v>612</v>
      </c>
      <c r="Y1914" t="s">
        <v>1330</v>
      </c>
      <c r="Z1914" t="s">
        <v>614</v>
      </c>
    </row>
    <row r="1915" spans="1:26" x14ac:dyDescent="0.3">
      <c r="A1915" t="s">
        <v>26</v>
      </c>
      <c r="B1915" t="s">
        <v>27</v>
      </c>
      <c r="C1915" s="31">
        <v>2021</v>
      </c>
      <c r="D1915" s="31">
        <v>1</v>
      </c>
      <c r="E1915" t="s">
        <v>609</v>
      </c>
      <c r="F1915" t="s">
        <v>1329</v>
      </c>
      <c r="G1915" s="30">
        <v>44013</v>
      </c>
      <c r="H1915" s="30">
        <v>44011</v>
      </c>
      <c r="I1915" s="31">
        <v>314</v>
      </c>
      <c r="J1915" t="s">
        <v>44</v>
      </c>
      <c r="K1915" t="s">
        <v>604</v>
      </c>
      <c r="L1915" t="s">
        <v>616</v>
      </c>
      <c r="M1915" t="s">
        <v>1025</v>
      </c>
      <c r="O1915" t="s">
        <v>606</v>
      </c>
      <c r="P1915" t="s">
        <v>26</v>
      </c>
      <c r="Q1915" t="s">
        <v>33</v>
      </c>
      <c r="R1915" t="s">
        <v>558</v>
      </c>
      <c r="W1915" s="32">
        <v>179.62</v>
      </c>
      <c r="X1915" t="s">
        <v>612</v>
      </c>
      <c r="Y1915" t="s">
        <v>1330</v>
      </c>
      <c r="Z1915" t="s">
        <v>614</v>
      </c>
    </row>
    <row r="1916" spans="1:26" x14ac:dyDescent="0.3">
      <c r="A1916" t="s">
        <v>26</v>
      </c>
      <c r="B1916" t="s">
        <v>27</v>
      </c>
      <c r="C1916" s="31">
        <v>2021</v>
      </c>
      <c r="D1916" s="31">
        <v>1</v>
      </c>
      <c r="E1916" t="s">
        <v>609</v>
      </c>
      <c r="F1916" t="s">
        <v>1331</v>
      </c>
      <c r="G1916" s="30">
        <v>44022</v>
      </c>
      <c r="H1916" s="30">
        <v>44023</v>
      </c>
      <c r="I1916" s="31">
        <v>244</v>
      </c>
      <c r="J1916" t="s">
        <v>44</v>
      </c>
      <c r="K1916" t="s">
        <v>604</v>
      </c>
      <c r="L1916" t="s">
        <v>616</v>
      </c>
      <c r="M1916" t="s">
        <v>903</v>
      </c>
      <c r="O1916" t="s">
        <v>606</v>
      </c>
      <c r="P1916" t="s">
        <v>26</v>
      </c>
      <c r="Q1916" t="s">
        <v>33</v>
      </c>
      <c r="R1916" t="s">
        <v>558</v>
      </c>
      <c r="W1916" s="32">
        <v>232.91</v>
      </c>
      <c r="X1916" t="s">
        <v>612</v>
      </c>
      <c r="Y1916" t="s">
        <v>1332</v>
      </c>
      <c r="Z1916" t="s">
        <v>614</v>
      </c>
    </row>
    <row r="1917" spans="1:26" x14ac:dyDescent="0.3">
      <c r="A1917" t="s">
        <v>26</v>
      </c>
      <c r="B1917" t="s">
        <v>27</v>
      </c>
      <c r="C1917" s="31">
        <v>2021</v>
      </c>
      <c r="D1917" s="31">
        <v>1</v>
      </c>
      <c r="E1917" t="s">
        <v>609</v>
      </c>
      <c r="F1917" t="s">
        <v>1331</v>
      </c>
      <c r="G1917" s="30">
        <v>44022</v>
      </c>
      <c r="H1917" s="30">
        <v>44023</v>
      </c>
      <c r="I1917" s="31">
        <v>245</v>
      </c>
      <c r="J1917" t="s">
        <v>44</v>
      </c>
      <c r="K1917" t="s">
        <v>604</v>
      </c>
      <c r="L1917" t="s">
        <v>616</v>
      </c>
      <c r="M1917" t="s">
        <v>903</v>
      </c>
      <c r="O1917" t="s">
        <v>606</v>
      </c>
      <c r="P1917" t="s">
        <v>26</v>
      </c>
      <c r="Q1917" t="s">
        <v>33</v>
      </c>
      <c r="R1917" t="s">
        <v>558</v>
      </c>
      <c r="W1917" s="32">
        <v>246.27</v>
      </c>
      <c r="X1917" t="s">
        <v>612</v>
      </c>
      <c r="Y1917" t="s">
        <v>1332</v>
      </c>
      <c r="Z1917" t="s">
        <v>614</v>
      </c>
    </row>
    <row r="1918" spans="1:26" x14ac:dyDescent="0.3">
      <c r="A1918" t="s">
        <v>26</v>
      </c>
      <c r="B1918" t="s">
        <v>27</v>
      </c>
      <c r="C1918" s="31">
        <v>2021</v>
      </c>
      <c r="D1918" s="31">
        <v>1</v>
      </c>
      <c r="E1918" t="s">
        <v>609</v>
      </c>
      <c r="F1918" t="s">
        <v>1331</v>
      </c>
      <c r="G1918" s="30">
        <v>44022</v>
      </c>
      <c r="H1918" s="30">
        <v>44023</v>
      </c>
      <c r="I1918" s="31">
        <v>309</v>
      </c>
      <c r="J1918" t="s">
        <v>44</v>
      </c>
      <c r="K1918" t="s">
        <v>604</v>
      </c>
      <c r="L1918" t="s">
        <v>616</v>
      </c>
      <c r="M1918" t="s">
        <v>1025</v>
      </c>
      <c r="O1918" t="s">
        <v>606</v>
      </c>
      <c r="P1918" t="s">
        <v>26</v>
      </c>
      <c r="Q1918" t="s">
        <v>33</v>
      </c>
      <c r="R1918" t="s">
        <v>558</v>
      </c>
      <c r="W1918" s="32">
        <v>180.1</v>
      </c>
      <c r="X1918" t="s">
        <v>612</v>
      </c>
      <c r="Y1918" t="s">
        <v>1332</v>
      </c>
      <c r="Z1918" t="s">
        <v>614</v>
      </c>
    </row>
    <row r="1919" spans="1:26" x14ac:dyDescent="0.3">
      <c r="A1919" t="s">
        <v>26</v>
      </c>
      <c r="B1919" t="s">
        <v>27</v>
      </c>
      <c r="C1919" s="31">
        <v>2021</v>
      </c>
      <c r="D1919" s="31">
        <v>1</v>
      </c>
      <c r="E1919" t="s">
        <v>609</v>
      </c>
      <c r="F1919" t="s">
        <v>1333</v>
      </c>
      <c r="G1919" s="30">
        <v>44039</v>
      </c>
      <c r="H1919" s="30">
        <v>44040</v>
      </c>
      <c r="I1919" s="31">
        <v>246</v>
      </c>
      <c r="J1919" t="s">
        <v>44</v>
      </c>
      <c r="K1919" t="s">
        <v>604</v>
      </c>
      <c r="L1919" t="s">
        <v>616</v>
      </c>
      <c r="M1919" t="s">
        <v>903</v>
      </c>
      <c r="O1919" t="s">
        <v>606</v>
      </c>
      <c r="P1919" t="s">
        <v>26</v>
      </c>
      <c r="Q1919" t="s">
        <v>33</v>
      </c>
      <c r="R1919" t="s">
        <v>558</v>
      </c>
      <c r="W1919" s="32">
        <v>231.8</v>
      </c>
      <c r="X1919" t="s">
        <v>612</v>
      </c>
      <c r="Y1919" t="s">
        <v>1334</v>
      </c>
      <c r="Z1919" t="s">
        <v>614</v>
      </c>
    </row>
    <row r="1920" spans="1:26" x14ac:dyDescent="0.3">
      <c r="A1920" t="s">
        <v>26</v>
      </c>
      <c r="B1920" t="s">
        <v>27</v>
      </c>
      <c r="C1920" s="31">
        <v>2021</v>
      </c>
      <c r="D1920" s="31">
        <v>1</v>
      </c>
      <c r="E1920" t="s">
        <v>609</v>
      </c>
      <c r="F1920" t="s">
        <v>1333</v>
      </c>
      <c r="G1920" s="30">
        <v>44039</v>
      </c>
      <c r="H1920" s="30">
        <v>44040</v>
      </c>
      <c r="I1920" s="31">
        <v>247</v>
      </c>
      <c r="J1920" t="s">
        <v>44</v>
      </c>
      <c r="K1920" t="s">
        <v>604</v>
      </c>
      <c r="L1920" t="s">
        <v>616</v>
      </c>
      <c r="M1920" t="s">
        <v>903</v>
      </c>
      <c r="O1920" t="s">
        <v>606</v>
      </c>
      <c r="P1920" t="s">
        <v>26</v>
      </c>
      <c r="Q1920" t="s">
        <v>33</v>
      </c>
      <c r="R1920" t="s">
        <v>558</v>
      </c>
      <c r="W1920" s="32">
        <v>242.58</v>
      </c>
      <c r="X1920" t="s">
        <v>612</v>
      </c>
      <c r="Y1920" t="s">
        <v>1334</v>
      </c>
      <c r="Z1920" t="s">
        <v>614</v>
      </c>
    </row>
    <row r="1921" spans="1:26" x14ac:dyDescent="0.3">
      <c r="A1921" t="s">
        <v>26</v>
      </c>
      <c r="B1921" t="s">
        <v>27</v>
      </c>
      <c r="C1921" s="31">
        <v>2021</v>
      </c>
      <c r="D1921" s="31">
        <v>1</v>
      </c>
      <c r="E1921" t="s">
        <v>609</v>
      </c>
      <c r="F1921" t="s">
        <v>1333</v>
      </c>
      <c r="G1921" s="30">
        <v>44039</v>
      </c>
      <c r="H1921" s="30">
        <v>44040</v>
      </c>
      <c r="I1921" s="31">
        <v>311</v>
      </c>
      <c r="J1921" t="s">
        <v>44</v>
      </c>
      <c r="K1921" t="s">
        <v>604</v>
      </c>
      <c r="L1921" t="s">
        <v>616</v>
      </c>
      <c r="M1921" t="s">
        <v>1025</v>
      </c>
      <c r="O1921" t="s">
        <v>606</v>
      </c>
      <c r="P1921" t="s">
        <v>26</v>
      </c>
      <c r="Q1921" t="s">
        <v>33</v>
      </c>
      <c r="R1921" t="s">
        <v>558</v>
      </c>
      <c r="W1921" s="32">
        <v>179.63</v>
      </c>
      <c r="X1921" t="s">
        <v>612</v>
      </c>
      <c r="Y1921" t="s">
        <v>1334</v>
      </c>
      <c r="Z1921" t="s">
        <v>614</v>
      </c>
    </row>
    <row r="1922" spans="1:26" x14ac:dyDescent="0.3">
      <c r="A1922" t="s">
        <v>26</v>
      </c>
      <c r="B1922" t="s">
        <v>27</v>
      </c>
      <c r="C1922" s="31">
        <v>2021</v>
      </c>
      <c r="D1922" s="31">
        <v>2</v>
      </c>
      <c r="E1922" t="s">
        <v>609</v>
      </c>
      <c r="F1922" t="s">
        <v>1340</v>
      </c>
      <c r="G1922" s="30">
        <v>44053</v>
      </c>
      <c r="H1922" s="30">
        <v>44054</v>
      </c>
      <c r="I1922" s="31">
        <v>252</v>
      </c>
      <c r="J1922" t="s">
        <v>44</v>
      </c>
      <c r="K1922" t="s">
        <v>604</v>
      </c>
      <c r="L1922" t="s">
        <v>616</v>
      </c>
      <c r="M1922" t="s">
        <v>903</v>
      </c>
      <c r="O1922" t="s">
        <v>606</v>
      </c>
      <c r="P1922" t="s">
        <v>26</v>
      </c>
      <c r="Q1922" t="s">
        <v>33</v>
      </c>
      <c r="R1922" t="s">
        <v>558</v>
      </c>
      <c r="W1922" s="32">
        <v>232.9</v>
      </c>
      <c r="X1922" t="s">
        <v>612</v>
      </c>
      <c r="Y1922" t="s">
        <v>1341</v>
      </c>
      <c r="Z1922" t="s">
        <v>614</v>
      </c>
    </row>
    <row r="1923" spans="1:26" x14ac:dyDescent="0.3">
      <c r="A1923" t="s">
        <v>26</v>
      </c>
      <c r="B1923" t="s">
        <v>27</v>
      </c>
      <c r="C1923" s="31">
        <v>2021</v>
      </c>
      <c r="D1923" s="31">
        <v>2</v>
      </c>
      <c r="E1923" t="s">
        <v>609</v>
      </c>
      <c r="F1923" t="s">
        <v>1340</v>
      </c>
      <c r="G1923" s="30">
        <v>44053</v>
      </c>
      <c r="H1923" s="30">
        <v>44054</v>
      </c>
      <c r="I1923" s="31">
        <v>253</v>
      </c>
      <c r="J1923" t="s">
        <v>44</v>
      </c>
      <c r="K1923" t="s">
        <v>604</v>
      </c>
      <c r="L1923" t="s">
        <v>616</v>
      </c>
      <c r="M1923" t="s">
        <v>903</v>
      </c>
      <c r="O1923" t="s">
        <v>606</v>
      </c>
      <c r="P1923" t="s">
        <v>26</v>
      </c>
      <c r="Q1923" t="s">
        <v>33</v>
      </c>
      <c r="R1923" t="s">
        <v>558</v>
      </c>
      <c r="W1923" s="32">
        <v>246.27</v>
      </c>
      <c r="X1923" t="s">
        <v>612</v>
      </c>
      <c r="Y1923" t="s">
        <v>1341</v>
      </c>
      <c r="Z1923" t="s">
        <v>614</v>
      </c>
    </row>
    <row r="1924" spans="1:26" x14ac:dyDescent="0.3">
      <c r="A1924" t="s">
        <v>26</v>
      </c>
      <c r="B1924" t="s">
        <v>27</v>
      </c>
      <c r="C1924" s="31">
        <v>2021</v>
      </c>
      <c r="D1924" s="31">
        <v>2</v>
      </c>
      <c r="E1924" t="s">
        <v>609</v>
      </c>
      <c r="F1924" t="s">
        <v>1340</v>
      </c>
      <c r="G1924" s="30">
        <v>44053</v>
      </c>
      <c r="H1924" s="30">
        <v>44054</v>
      </c>
      <c r="I1924" s="31">
        <v>317</v>
      </c>
      <c r="J1924" t="s">
        <v>44</v>
      </c>
      <c r="K1924" t="s">
        <v>604</v>
      </c>
      <c r="L1924" t="s">
        <v>616</v>
      </c>
      <c r="M1924" t="s">
        <v>1025</v>
      </c>
      <c r="O1924" t="s">
        <v>606</v>
      </c>
      <c r="P1924" t="s">
        <v>26</v>
      </c>
      <c r="Q1924" t="s">
        <v>33</v>
      </c>
      <c r="R1924" t="s">
        <v>558</v>
      </c>
      <c r="W1924" s="32">
        <v>180.1</v>
      </c>
      <c r="X1924" t="s">
        <v>612</v>
      </c>
      <c r="Y1924" t="s">
        <v>1341</v>
      </c>
      <c r="Z1924" t="s">
        <v>614</v>
      </c>
    </row>
    <row r="1925" spans="1:26" x14ac:dyDescent="0.3">
      <c r="A1925" t="s">
        <v>26</v>
      </c>
      <c r="B1925" t="s">
        <v>27</v>
      </c>
      <c r="C1925" s="31">
        <v>2021</v>
      </c>
      <c r="D1925" s="31">
        <v>2</v>
      </c>
      <c r="E1925" t="s">
        <v>609</v>
      </c>
      <c r="F1925" t="s">
        <v>1385</v>
      </c>
      <c r="G1925" s="30">
        <v>44069</v>
      </c>
      <c r="H1925" s="30">
        <v>44070</v>
      </c>
      <c r="I1925" s="31">
        <v>252</v>
      </c>
      <c r="J1925" t="s">
        <v>44</v>
      </c>
      <c r="K1925" t="s">
        <v>604</v>
      </c>
      <c r="L1925" t="s">
        <v>616</v>
      </c>
      <c r="M1925" t="s">
        <v>903</v>
      </c>
      <c r="O1925" t="s">
        <v>606</v>
      </c>
      <c r="P1925" t="s">
        <v>26</v>
      </c>
      <c r="Q1925" t="s">
        <v>33</v>
      </c>
      <c r="R1925" t="s">
        <v>558</v>
      </c>
      <c r="W1925" s="32">
        <v>231.8</v>
      </c>
      <c r="X1925" t="s">
        <v>612</v>
      </c>
      <c r="Y1925" t="s">
        <v>1386</v>
      </c>
      <c r="Z1925" t="s">
        <v>614</v>
      </c>
    </row>
    <row r="1926" spans="1:26" x14ac:dyDescent="0.3">
      <c r="A1926" t="s">
        <v>26</v>
      </c>
      <c r="B1926" t="s">
        <v>27</v>
      </c>
      <c r="C1926" s="31">
        <v>2021</v>
      </c>
      <c r="D1926" s="31">
        <v>2</v>
      </c>
      <c r="E1926" t="s">
        <v>609</v>
      </c>
      <c r="F1926" t="s">
        <v>1385</v>
      </c>
      <c r="G1926" s="30">
        <v>44069</v>
      </c>
      <c r="H1926" s="30">
        <v>44070</v>
      </c>
      <c r="I1926" s="31">
        <v>253</v>
      </c>
      <c r="J1926" t="s">
        <v>44</v>
      </c>
      <c r="K1926" t="s">
        <v>604</v>
      </c>
      <c r="L1926" t="s">
        <v>616</v>
      </c>
      <c r="M1926" t="s">
        <v>903</v>
      </c>
      <c r="O1926" t="s">
        <v>606</v>
      </c>
      <c r="P1926" t="s">
        <v>26</v>
      </c>
      <c r="Q1926" t="s">
        <v>33</v>
      </c>
      <c r="R1926" t="s">
        <v>558</v>
      </c>
      <c r="W1926" s="32">
        <v>242.58</v>
      </c>
      <c r="X1926" t="s">
        <v>612</v>
      </c>
      <c r="Y1926" t="s">
        <v>1386</v>
      </c>
      <c r="Z1926" t="s">
        <v>614</v>
      </c>
    </row>
    <row r="1927" spans="1:26" x14ac:dyDescent="0.3">
      <c r="A1927" t="s">
        <v>26</v>
      </c>
      <c r="B1927" t="s">
        <v>27</v>
      </c>
      <c r="C1927" s="31">
        <v>2021</v>
      </c>
      <c r="D1927" s="31">
        <v>2</v>
      </c>
      <c r="E1927" t="s">
        <v>609</v>
      </c>
      <c r="F1927" t="s">
        <v>1385</v>
      </c>
      <c r="G1927" s="30">
        <v>44069</v>
      </c>
      <c r="H1927" s="30">
        <v>44070</v>
      </c>
      <c r="I1927" s="31">
        <v>317</v>
      </c>
      <c r="J1927" t="s">
        <v>44</v>
      </c>
      <c r="K1927" t="s">
        <v>604</v>
      </c>
      <c r="L1927" t="s">
        <v>616</v>
      </c>
      <c r="M1927" t="s">
        <v>1025</v>
      </c>
      <c r="O1927" t="s">
        <v>606</v>
      </c>
      <c r="P1927" t="s">
        <v>26</v>
      </c>
      <c r="Q1927" t="s">
        <v>33</v>
      </c>
      <c r="R1927" t="s">
        <v>558</v>
      </c>
      <c r="W1927" s="32">
        <v>179.62</v>
      </c>
      <c r="X1927" t="s">
        <v>612</v>
      </c>
      <c r="Y1927" t="s">
        <v>1386</v>
      </c>
      <c r="Z1927" t="s">
        <v>614</v>
      </c>
    </row>
    <row r="1928" spans="1:26" x14ac:dyDescent="0.3">
      <c r="A1928" t="s">
        <v>26</v>
      </c>
      <c r="B1928" t="s">
        <v>27</v>
      </c>
      <c r="C1928" s="31">
        <v>2021</v>
      </c>
      <c r="D1928" s="31">
        <v>3</v>
      </c>
      <c r="E1928" t="s">
        <v>609</v>
      </c>
      <c r="F1928" t="s">
        <v>1423</v>
      </c>
      <c r="G1928" s="30">
        <v>44084</v>
      </c>
      <c r="H1928" s="30">
        <v>44085</v>
      </c>
      <c r="I1928" s="31">
        <v>251</v>
      </c>
      <c r="J1928" t="s">
        <v>44</v>
      </c>
      <c r="K1928" t="s">
        <v>604</v>
      </c>
      <c r="L1928" t="s">
        <v>616</v>
      </c>
      <c r="M1928" t="s">
        <v>903</v>
      </c>
      <c r="O1928" t="s">
        <v>606</v>
      </c>
      <c r="P1928" t="s">
        <v>26</v>
      </c>
      <c r="Q1928" t="s">
        <v>33</v>
      </c>
      <c r="R1928" t="s">
        <v>558</v>
      </c>
      <c r="W1928" s="32">
        <v>232.9</v>
      </c>
      <c r="X1928" t="s">
        <v>612</v>
      </c>
      <c r="Y1928" t="s">
        <v>1424</v>
      </c>
      <c r="Z1928" t="s">
        <v>614</v>
      </c>
    </row>
    <row r="1929" spans="1:26" x14ac:dyDescent="0.3">
      <c r="A1929" t="s">
        <v>26</v>
      </c>
      <c r="B1929" t="s">
        <v>27</v>
      </c>
      <c r="C1929" s="31">
        <v>2021</v>
      </c>
      <c r="D1929" s="31">
        <v>3</v>
      </c>
      <c r="E1929" t="s">
        <v>609</v>
      </c>
      <c r="F1929" t="s">
        <v>1423</v>
      </c>
      <c r="G1929" s="30">
        <v>44084</v>
      </c>
      <c r="H1929" s="30">
        <v>44085</v>
      </c>
      <c r="I1929" s="31">
        <v>252</v>
      </c>
      <c r="J1929" t="s">
        <v>44</v>
      </c>
      <c r="K1929" t="s">
        <v>604</v>
      </c>
      <c r="L1929" t="s">
        <v>616</v>
      </c>
      <c r="M1929" t="s">
        <v>903</v>
      </c>
      <c r="O1929" t="s">
        <v>606</v>
      </c>
      <c r="P1929" t="s">
        <v>26</v>
      </c>
      <c r="Q1929" t="s">
        <v>33</v>
      </c>
      <c r="R1929" t="s">
        <v>558</v>
      </c>
      <c r="W1929" s="32">
        <v>246.27</v>
      </c>
      <c r="X1929" t="s">
        <v>612</v>
      </c>
      <c r="Y1929" t="s">
        <v>1424</v>
      </c>
      <c r="Z1929" t="s">
        <v>614</v>
      </c>
    </row>
    <row r="1930" spans="1:26" x14ac:dyDescent="0.3">
      <c r="A1930" t="s">
        <v>26</v>
      </c>
      <c r="B1930" t="s">
        <v>27</v>
      </c>
      <c r="C1930" s="31">
        <v>2021</v>
      </c>
      <c r="D1930" s="31">
        <v>3</v>
      </c>
      <c r="E1930" t="s">
        <v>609</v>
      </c>
      <c r="F1930" t="s">
        <v>1423</v>
      </c>
      <c r="G1930" s="30">
        <v>44084</v>
      </c>
      <c r="H1930" s="30">
        <v>44085</v>
      </c>
      <c r="I1930" s="31">
        <v>316</v>
      </c>
      <c r="J1930" t="s">
        <v>44</v>
      </c>
      <c r="K1930" t="s">
        <v>604</v>
      </c>
      <c r="L1930" t="s">
        <v>616</v>
      </c>
      <c r="M1930" t="s">
        <v>1025</v>
      </c>
      <c r="O1930" t="s">
        <v>606</v>
      </c>
      <c r="P1930" t="s">
        <v>26</v>
      </c>
      <c r="Q1930" t="s">
        <v>33</v>
      </c>
      <c r="R1930" t="s">
        <v>558</v>
      </c>
      <c r="W1930" s="32">
        <v>180.1</v>
      </c>
      <c r="X1930" t="s">
        <v>612</v>
      </c>
      <c r="Y1930" t="s">
        <v>1424</v>
      </c>
      <c r="Z1930" t="s">
        <v>614</v>
      </c>
    </row>
    <row r="1931" spans="1:26" x14ac:dyDescent="0.3">
      <c r="A1931" t="s">
        <v>26</v>
      </c>
      <c r="B1931" t="s">
        <v>27</v>
      </c>
      <c r="C1931" s="31">
        <v>2021</v>
      </c>
      <c r="D1931" s="31">
        <v>3</v>
      </c>
      <c r="E1931" t="s">
        <v>609</v>
      </c>
      <c r="F1931" t="s">
        <v>1437</v>
      </c>
      <c r="G1931" s="30">
        <v>44098</v>
      </c>
      <c r="H1931" s="30">
        <v>44099</v>
      </c>
      <c r="I1931" s="31">
        <v>243</v>
      </c>
      <c r="J1931" t="s">
        <v>44</v>
      </c>
      <c r="K1931" t="s">
        <v>604</v>
      </c>
      <c r="L1931" t="s">
        <v>616</v>
      </c>
      <c r="M1931" t="s">
        <v>903</v>
      </c>
      <c r="O1931" t="s">
        <v>606</v>
      </c>
      <c r="P1931" t="s">
        <v>26</v>
      </c>
      <c r="Q1931" t="s">
        <v>33</v>
      </c>
      <c r="R1931" t="s">
        <v>558</v>
      </c>
      <c r="W1931" s="32">
        <v>231.8</v>
      </c>
      <c r="X1931" t="s">
        <v>612</v>
      </c>
      <c r="Y1931" t="s">
        <v>1438</v>
      </c>
      <c r="Z1931" t="s">
        <v>614</v>
      </c>
    </row>
    <row r="1932" spans="1:26" x14ac:dyDescent="0.3">
      <c r="A1932" t="s">
        <v>26</v>
      </c>
      <c r="B1932" t="s">
        <v>27</v>
      </c>
      <c r="C1932" s="31">
        <v>2021</v>
      </c>
      <c r="D1932" s="31">
        <v>3</v>
      </c>
      <c r="E1932" t="s">
        <v>609</v>
      </c>
      <c r="F1932" t="s">
        <v>1437</v>
      </c>
      <c r="G1932" s="30">
        <v>44098</v>
      </c>
      <c r="H1932" s="30">
        <v>44099</v>
      </c>
      <c r="I1932" s="31">
        <v>244</v>
      </c>
      <c r="J1932" t="s">
        <v>44</v>
      </c>
      <c r="K1932" t="s">
        <v>604</v>
      </c>
      <c r="L1932" t="s">
        <v>616</v>
      </c>
      <c r="M1932" t="s">
        <v>903</v>
      </c>
      <c r="O1932" t="s">
        <v>606</v>
      </c>
      <c r="P1932" t="s">
        <v>26</v>
      </c>
      <c r="Q1932" t="s">
        <v>33</v>
      </c>
      <c r="R1932" t="s">
        <v>558</v>
      </c>
      <c r="W1932" s="32">
        <v>242.58</v>
      </c>
      <c r="X1932" t="s">
        <v>612</v>
      </c>
      <c r="Y1932" t="s">
        <v>1438</v>
      </c>
      <c r="Z1932" t="s">
        <v>614</v>
      </c>
    </row>
    <row r="1933" spans="1:26" x14ac:dyDescent="0.3">
      <c r="A1933" t="s">
        <v>26</v>
      </c>
      <c r="B1933" t="s">
        <v>27</v>
      </c>
      <c r="C1933" s="31">
        <v>2021</v>
      </c>
      <c r="D1933" s="31">
        <v>3</v>
      </c>
      <c r="E1933" t="s">
        <v>609</v>
      </c>
      <c r="F1933" t="s">
        <v>1437</v>
      </c>
      <c r="G1933" s="30">
        <v>44098</v>
      </c>
      <c r="H1933" s="30">
        <v>44099</v>
      </c>
      <c r="I1933" s="31">
        <v>308</v>
      </c>
      <c r="J1933" t="s">
        <v>44</v>
      </c>
      <c r="K1933" t="s">
        <v>604</v>
      </c>
      <c r="L1933" t="s">
        <v>616</v>
      </c>
      <c r="M1933" t="s">
        <v>1025</v>
      </c>
      <c r="O1933" t="s">
        <v>606</v>
      </c>
      <c r="P1933" t="s">
        <v>26</v>
      </c>
      <c r="Q1933" t="s">
        <v>33</v>
      </c>
      <c r="R1933" t="s">
        <v>558</v>
      </c>
      <c r="W1933" s="32">
        <v>179.63</v>
      </c>
      <c r="X1933" t="s">
        <v>612</v>
      </c>
      <c r="Y1933" t="s">
        <v>1438</v>
      </c>
      <c r="Z1933" t="s">
        <v>614</v>
      </c>
    </row>
    <row r="1934" spans="1:26" x14ac:dyDescent="0.3">
      <c r="A1934" t="s">
        <v>26</v>
      </c>
      <c r="B1934" t="s">
        <v>27</v>
      </c>
      <c r="C1934" s="31">
        <v>2021</v>
      </c>
      <c r="D1934" s="31">
        <v>4</v>
      </c>
      <c r="E1934" t="s">
        <v>609</v>
      </c>
      <c r="F1934" t="s">
        <v>1456</v>
      </c>
      <c r="G1934" s="30">
        <v>44113</v>
      </c>
      <c r="H1934" s="30">
        <v>44114</v>
      </c>
      <c r="I1934" s="31">
        <v>243</v>
      </c>
      <c r="J1934" t="s">
        <v>44</v>
      </c>
      <c r="K1934" t="s">
        <v>604</v>
      </c>
      <c r="L1934" t="s">
        <v>616</v>
      </c>
      <c r="M1934" t="s">
        <v>903</v>
      </c>
      <c r="O1934" t="s">
        <v>606</v>
      </c>
      <c r="P1934" t="s">
        <v>26</v>
      </c>
      <c r="Q1934" t="s">
        <v>33</v>
      </c>
      <c r="R1934" t="s">
        <v>558</v>
      </c>
      <c r="W1934" s="32">
        <v>232.92</v>
      </c>
      <c r="X1934" t="s">
        <v>612</v>
      </c>
      <c r="Y1934" t="s">
        <v>1457</v>
      </c>
      <c r="Z1934" t="s">
        <v>614</v>
      </c>
    </row>
    <row r="1935" spans="1:26" x14ac:dyDescent="0.3">
      <c r="A1935" t="s">
        <v>26</v>
      </c>
      <c r="B1935" t="s">
        <v>27</v>
      </c>
      <c r="C1935" s="31">
        <v>2021</v>
      </c>
      <c r="D1935" s="31">
        <v>4</v>
      </c>
      <c r="E1935" t="s">
        <v>609</v>
      </c>
      <c r="F1935" t="s">
        <v>1456</v>
      </c>
      <c r="G1935" s="30">
        <v>44113</v>
      </c>
      <c r="H1935" s="30">
        <v>44114</v>
      </c>
      <c r="I1935" s="31">
        <v>244</v>
      </c>
      <c r="J1935" t="s">
        <v>44</v>
      </c>
      <c r="K1935" t="s">
        <v>604</v>
      </c>
      <c r="L1935" t="s">
        <v>616</v>
      </c>
      <c r="M1935" t="s">
        <v>903</v>
      </c>
      <c r="O1935" t="s">
        <v>606</v>
      </c>
      <c r="P1935" t="s">
        <v>26</v>
      </c>
      <c r="Q1935" t="s">
        <v>33</v>
      </c>
      <c r="R1935" t="s">
        <v>558</v>
      </c>
      <c r="W1935" s="32">
        <v>246.26</v>
      </c>
      <c r="X1935" t="s">
        <v>612</v>
      </c>
      <c r="Y1935" t="s">
        <v>1457</v>
      </c>
      <c r="Z1935" t="s">
        <v>614</v>
      </c>
    </row>
    <row r="1936" spans="1:26" x14ac:dyDescent="0.3">
      <c r="A1936" t="s">
        <v>26</v>
      </c>
      <c r="B1936" t="s">
        <v>27</v>
      </c>
      <c r="C1936" s="31">
        <v>2021</v>
      </c>
      <c r="D1936" s="31">
        <v>4</v>
      </c>
      <c r="E1936" t="s">
        <v>609</v>
      </c>
      <c r="F1936" t="s">
        <v>1456</v>
      </c>
      <c r="G1936" s="30">
        <v>44113</v>
      </c>
      <c r="H1936" s="30">
        <v>44114</v>
      </c>
      <c r="I1936" s="31">
        <v>311</v>
      </c>
      <c r="J1936" t="s">
        <v>44</v>
      </c>
      <c r="K1936" t="s">
        <v>604</v>
      </c>
      <c r="L1936" t="s">
        <v>616</v>
      </c>
      <c r="M1936" t="s">
        <v>1025</v>
      </c>
      <c r="O1936" t="s">
        <v>606</v>
      </c>
      <c r="P1936" t="s">
        <v>26</v>
      </c>
      <c r="Q1936" t="s">
        <v>33</v>
      </c>
      <c r="R1936" t="s">
        <v>558</v>
      </c>
      <c r="W1936" s="32">
        <v>180.1</v>
      </c>
      <c r="X1936" t="s">
        <v>612</v>
      </c>
      <c r="Y1936" t="s">
        <v>1457</v>
      </c>
      <c r="Z1936" t="s">
        <v>614</v>
      </c>
    </row>
    <row r="1937" spans="1:26" x14ac:dyDescent="0.3">
      <c r="A1937" t="s">
        <v>26</v>
      </c>
      <c r="B1937" t="s">
        <v>27</v>
      </c>
      <c r="C1937" s="31">
        <v>2021</v>
      </c>
      <c r="D1937" s="31">
        <v>4</v>
      </c>
      <c r="E1937" t="s">
        <v>609</v>
      </c>
      <c r="F1937" t="s">
        <v>1461</v>
      </c>
      <c r="G1937" s="30">
        <v>44130</v>
      </c>
      <c r="H1937" s="30">
        <v>44131</v>
      </c>
      <c r="I1937" s="31">
        <v>261</v>
      </c>
      <c r="J1937" t="s">
        <v>44</v>
      </c>
      <c r="K1937" t="s">
        <v>604</v>
      </c>
      <c r="L1937" t="s">
        <v>616</v>
      </c>
      <c r="M1937" t="s">
        <v>903</v>
      </c>
      <c r="O1937" t="s">
        <v>606</v>
      </c>
      <c r="P1937" t="s">
        <v>26</v>
      </c>
      <c r="Q1937" t="s">
        <v>33</v>
      </c>
      <c r="R1937" t="s">
        <v>558</v>
      </c>
      <c r="W1937" s="32">
        <v>231.78</v>
      </c>
      <c r="X1937" t="s">
        <v>612</v>
      </c>
      <c r="Y1937" t="s">
        <v>1462</v>
      </c>
      <c r="Z1937" t="s">
        <v>614</v>
      </c>
    </row>
    <row r="1938" spans="1:26" x14ac:dyDescent="0.3">
      <c r="A1938" t="s">
        <v>26</v>
      </c>
      <c r="B1938" t="s">
        <v>27</v>
      </c>
      <c r="C1938" s="31">
        <v>2021</v>
      </c>
      <c r="D1938" s="31">
        <v>4</v>
      </c>
      <c r="E1938" t="s">
        <v>609</v>
      </c>
      <c r="F1938" t="s">
        <v>1461</v>
      </c>
      <c r="G1938" s="30">
        <v>44130</v>
      </c>
      <c r="H1938" s="30">
        <v>44131</v>
      </c>
      <c r="I1938" s="31">
        <v>262</v>
      </c>
      <c r="J1938" t="s">
        <v>44</v>
      </c>
      <c r="K1938" t="s">
        <v>604</v>
      </c>
      <c r="L1938" t="s">
        <v>616</v>
      </c>
      <c r="M1938" t="s">
        <v>903</v>
      </c>
      <c r="O1938" t="s">
        <v>606</v>
      </c>
      <c r="P1938" t="s">
        <v>26</v>
      </c>
      <c r="Q1938" t="s">
        <v>33</v>
      </c>
      <c r="R1938" t="s">
        <v>558</v>
      </c>
      <c r="W1938" s="32">
        <v>242.58</v>
      </c>
      <c r="X1938" t="s">
        <v>612</v>
      </c>
      <c r="Y1938" t="s">
        <v>1462</v>
      </c>
      <c r="Z1938" t="s">
        <v>614</v>
      </c>
    </row>
    <row r="1939" spans="1:26" x14ac:dyDescent="0.3">
      <c r="A1939" t="s">
        <v>26</v>
      </c>
      <c r="B1939" t="s">
        <v>27</v>
      </c>
      <c r="C1939" s="31">
        <v>2021</v>
      </c>
      <c r="D1939" s="31">
        <v>4</v>
      </c>
      <c r="E1939" t="s">
        <v>609</v>
      </c>
      <c r="F1939" t="s">
        <v>1461</v>
      </c>
      <c r="G1939" s="30">
        <v>44130</v>
      </c>
      <c r="H1939" s="30">
        <v>44131</v>
      </c>
      <c r="I1939" s="31">
        <v>327</v>
      </c>
      <c r="J1939" t="s">
        <v>44</v>
      </c>
      <c r="K1939" t="s">
        <v>604</v>
      </c>
      <c r="L1939" t="s">
        <v>616</v>
      </c>
      <c r="M1939" t="s">
        <v>1025</v>
      </c>
      <c r="O1939" t="s">
        <v>606</v>
      </c>
      <c r="P1939" t="s">
        <v>26</v>
      </c>
      <c r="Q1939" t="s">
        <v>33</v>
      </c>
      <c r="R1939" t="s">
        <v>558</v>
      </c>
      <c r="W1939" s="32">
        <v>179.62</v>
      </c>
      <c r="X1939" t="s">
        <v>612</v>
      </c>
      <c r="Y1939" t="s">
        <v>1462</v>
      </c>
      <c r="Z1939" t="s">
        <v>614</v>
      </c>
    </row>
    <row r="1940" spans="1:26" x14ac:dyDescent="0.3">
      <c r="A1940" t="s">
        <v>26</v>
      </c>
      <c r="B1940" t="s">
        <v>27</v>
      </c>
      <c r="C1940" s="31">
        <v>2021</v>
      </c>
      <c r="D1940" s="31">
        <v>5</v>
      </c>
      <c r="E1940" t="s">
        <v>609</v>
      </c>
      <c r="F1940" t="s">
        <v>1498</v>
      </c>
      <c r="G1940" s="30">
        <v>44144</v>
      </c>
      <c r="H1940" s="30">
        <v>44145</v>
      </c>
      <c r="I1940" s="31">
        <v>258</v>
      </c>
      <c r="J1940" t="s">
        <v>44</v>
      </c>
      <c r="K1940" t="s">
        <v>604</v>
      </c>
      <c r="L1940" t="s">
        <v>616</v>
      </c>
      <c r="M1940" t="s">
        <v>903</v>
      </c>
      <c r="O1940" t="s">
        <v>606</v>
      </c>
      <c r="P1940" t="s">
        <v>26</v>
      </c>
      <c r="Q1940" t="s">
        <v>33</v>
      </c>
      <c r="R1940" t="s">
        <v>558</v>
      </c>
      <c r="W1940" s="32">
        <v>232.92</v>
      </c>
      <c r="X1940" t="s">
        <v>612</v>
      </c>
      <c r="Y1940" t="s">
        <v>1499</v>
      </c>
      <c r="Z1940" t="s">
        <v>614</v>
      </c>
    </row>
    <row r="1941" spans="1:26" x14ac:dyDescent="0.3">
      <c r="A1941" t="s">
        <v>26</v>
      </c>
      <c r="B1941" t="s">
        <v>27</v>
      </c>
      <c r="C1941" s="31">
        <v>2021</v>
      </c>
      <c r="D1941" s="31">
        <v>5</v>
      </c>
      <c r="E1941" t="s">
        <v>609</v>
      </c>
      <c r="F1941" t="s">
        <v>1498</v>
      </c>
      <c r="G1941" s="30">
        <v>44144</v>
      </c>
      <c r="H1941" s="30">
        <v>44145</v>
      </c>
      <c r="I1941" s="31">
        <v>259</v>
      </c>
      <c r="J1941" t="s">
        <v>44</v>
      </c>
      <c r="K1941" t="s">
        <v>604</v>
      </c>
      <c r="L1941" t="s">
        <v>616</v>
      </c>
      <c r="M1941" t="s">
        <v>903</v>
      </c>
      <c r="O1941" t="s">
        <v>606</v>
      </c>
      <c r="P1941" t="s">
        <v>26</v>
      </c>
      <c r="Q1941" t="s">
        <v>33</v>
      </c>
      <c r="R1941" t="s">
        <v>558</v>
      </c>
      <c r="W1941" s="32">
        <v>246.27</v>
      </c>
      <c r="X1941" t="s">
        <v>612</v>
      </c>
      <c r="Y1941" t="s">
        <v>1499</v>
      </c>
      <c r="Z1941" t="s">
        <v>614</v>
      </c>
    </row>
    <row r="1942" spans="1:26" x14ac:dyDescent="0.3">
      <c r="A1942" t="s">
        <v>26</v>
      </c>
      <c r="B1942" t="s">
        <v>27</v>
      </c>
      <c r="C1942" s="31">
        <v>2021</v>
      </c>
      <c r="D1942" s="31">
        <v>5</v>
      </c>
      <c r="E1942" t="s">
        <v>609</v>
      </c>
      <c r="F1942" t="s">
        <v>1498</v>
      </c>
      <c r="G1942" s="30">
        <v>44144</v>
      </c>
      <c r="H1942" s="30">
        <v>44145</v>
      </c>
      <c r="I1942" s="31">
        <v>323</v>
      </c>
      <c r="J1942" t="s">
        <v>44</v>
      </c>
      <c r="K1942" t="s">
        <v>604</v>
      </c>
      <c r="L1942" t="s">
        <v>616</v>
      </c>
      <c r="M1942" t="s">
        <v>1025</v>
      </c>
      <c r="O1942" t="s">
        <v>606</v>
      </c>
      <c r="P1942" t="s">
        <v>26</v>
      </c>
      <c r="Q1942" t="s">
        <v>33</v>
      </c>
      <c r="R1942" t="s">
        <v>558</v>
      </c>
      <c r="W1942" s="32">
        <v>180.11</v>
      </c>
      <c r="X1942" t="s">
        <v>612</v>
      </c>
      <c r="Y1942" t="s">
        <v>1499</v>
      </c>
      <c r="Z1942" t="s">
        <v>614</v>
      </c>
    </row>
    <row r="1943" spans="1:26" x14ac:dyDescent="0.3">
      <c r="A1943" t="s">
        <v>26</v>
      </c>
      <c r="B1943" t="s">
        <v>27</v>
      </c>
      <c r="C1943" s="31">
        <v>2021</v>
      </c>
      <c r="D1943" s="31">
        <v>5</v>
      </c>
      <c r="E1943" t="s">
        <v>632</v>
      </c>
      <c r="F1943" t="s">
        <v>1508</v>
      </c>
      <c r="G1943" s="30">
        <v>44165</v>
      </c>
      <c r="H1943" s="30">
        <v>44167</v>
      </c>
      <c r="I1943" s="31">
        <v>4</v>
      </c>
      <c r="J1943" t="s">
        <v>44</v>
      </c>
      <c r="K1943" t="s">
        <v>604</v>
      </c>
      <c r="L1943" t="s">
        <v>616</v>
      </c>
      <c r="M1943" t="s">
        <v>903</v>
      </c>
      <c r="O1943" t="s">
        <v>606</v>
      </c>
      <c r="P1943" t="s">
        <v>26</v>
      </c>
      <c r="Q1943" t="s">
        <v>33</v>
      </c>
      <c r="R1943" t="s">
        <v>558</v>
      </c>
      <c r="W1943" s="32">
        <v>-4767.1000000000004</v>
      </c>
      <c r="Y1943" t="s">
        <v>1509</v>
      </c>
      <c r="Z1943" t="s">
        <v>1510</v>
      </c>
    </row>
    <row r="1944" spans="1:26" x14ac:dyDescent="0.3">
      <c r="A1944" t="s">
        <v>26</v>
      </c>
      <c r="B1944" t="s">
        <v>27</v>
      </c>
      <c r="C1944" s="31">
        <v>2021</v>
      </c>
      <c r="D1944" s="31">
        <v>5</v>
      </c>
      <c r="E1944" t="s">
        <v>632</v>
      </c>
      <c r="F1944" t="s">
        <v>1508</v>
      </c>
      <c r="G1944" s="30">
        <v>44165</v>
      </c>
      <c r="H1944" s="30">
        <v>44167</v>
      </c>
      <c r="I1944" s="31">
        <v>12</v>
      </c>
      <c r="J1944" t="s">
        <v>44</v>
      </c>
      <c r="K1944" t="s">
        <v>604</v>
      </c>
      <c r="L1944" t="s">
        <v>616</v>
      </c>
      <c r="M1944" t="s">
        <v>1025</v>
      </c>
      <c r="O1944" t="s">
        <v>606</v>
      </c>
      <c r="P1944" t="s">
        <v>26</v>
      </c>
      <c r="Q1944" t="s">
        <v>33</v>
      </c>
      <c r="R1944" t="s">
        <v>558</v>
      </c>
      <c r="W1944" s="32">
        <v>-2158.36</v>
      </c>
      <c r="Y1944" t="s">
        <v>1509</v>
      </c>
      <c r="Z1944" t="s">
        <v>1510</v>
      </c>
    </row>
    <row r="1945" spans="1:26" x14ac:dyDescent="0.3">
      <c r="A1945" t="s">
        <v>26</v>
      </c>
      <c r="B1945" t="s">
        <v>27</v>
      </c>
      <c r="C1945" s="31">
        <v>2021</v>
      </c>
      <c r="D1945" s="31">
        <v>12</v>
      </c>
      <c r="E1945" t="s">
        <v>632</v>
      </c>
      <c r="F1945" t="s">
        <v>1538</v>
      </c>
      <c r="G1945" s="30">
        <v>44367</v>
      </c>
      <c r="H1945" s="30">
        <v>44367</v>
      </c>
      <c r="I1945" s="31">
        <v>4</v>
      </c>
      <c r="J1945" t="s">
        <v>44</v>
      </c>
      <c r="K1945" t="s">
        <v>604</v>
      </c>
      <c r="L1945" t="s">
        <v>616</v>
      </c>
      <c r="M1945" t="s">
        <v>903</v>
      </c>
      <c r="O1945" t="s">
        <v>606</v>
      </c>
      <c r="P1945" t="s">
        <v>26</v>
      </c>
      <c r="Q1945" t="s">
        <v>33</v>
      </c>
      <c r="R1945" t="s">
        <v>558</v>
      </c>
      <c r="W1945" s="32">
        <v>-1430.78</v>
      </c>
      <c r="Y1945" t="s">
        <v>1509</v>
      </c>
      <c r="Z1945" t="s">
        <v>1539</v>
      </c>
    </row>
    <row r="1946" spans="1:26" x14ac:dyDescent="0.3">
      <c r="A1946" t="s">
        <v>26</v>
      </c>
      <c r="B1946" t="s">
        <v>27</v>
      </c>
      <c r="C1946" s="31">
        <v>2019</v>
      </c>
      <c r="D1946" s="31">
        <v>9</v>
      </c>
      <c r="E1946" t="s">
        <v>609</v>
      </c>
      <c r="F1946" t="s">
        <v>610</v>
      </c>
      <c r="G1946" s="30">
        <v>43549</v>
      </c>
      <c r="H1946" s="30">
        <v>43551</v>
      </c>
      <c r="I1946" s="31">
        <v>322</v>
      </c>
      <c r="J1946" t="s">
        <v>44</v>
      </c>
      <c r="K1946" t="s">
        <v>604</v>
      </c>
      <c r="L1946" t="s">
        <v>617</v>
      </c>
      <c r="M1946" t="s">
        <v>597</v>
      </c>
      <c r="O1946" t="s">
        <v>606</v>
      </c>
      <c r="P1946" t="s">
        <v>26</v>
      </c>
      <c r="Q1946" t="s">
        <v>33</v>
      </c>
      <c r="R1946" t="s">
        <v>558</v>
      </c>
      <c r="W1946" s="32">
        <v>23.96</v>
      </c>
      <c r="X1946" t="s">
        <v>612</v>
      </c>
      <c r="Y1946" t="s">
        <v>613</v>
      </c>
      <c r="Z1946" t="s">
        <v>614</v>
      </c>
    </row>
    <row r="1947" spans="1:26" x14ac:dyDescent="0.3">
      <c r="A1947" t="s">
        <v>26</v>
      </c>
      <c r="B1947" t="s">
        <v>27</v>
      </c>
      <c r="C1947" s="31">
        <v>2019</v>
      </c>
      <c r="D1947" s="31">
        <v>10</v>
      </c>
      <c r="E1947" t="s">
        <v>609</v>
      </c>
      <c r="F1947" t="s">
        <v>646</v>
      </c>
      <c r="G1947" s="30">
        <v>43565</v>
      </c>
      <c r="H1947" s="30">
        <v>43567</v>
      </c>
      <c r="I1947" s="31">
        <v>314</v>
      </c>
      <c r="J1947" t="s">
        <v>44</v>
      </c>
      <c r="K1947" t="s">
        <v>604</v>
      </c>
      <c r="L1947" t="s">
        <v>617</v>
      </c>
      <c r="M1947" t="s">
        <v>597</v>
      </c>
      <c r="O1947" t="s">
        <v>606</v>
      </c>
      <c r="P1947" t="s">
        <v>26</v>
      </c>
      <c r="Q1947" t="s">
        <v>33</v>
      </c>
      <c r="R1947" t="s">
        <v>558</v>
      </c>
      <c r="W1947" s="32">
        <v>23.96</v>
      </c>
      <c r="X1947" t="s">
        <v>612</v>
      </c>
      <c r="Y1947" t="s">
        <v>647</v>
      </c>
      <c r="Z1947" t="s">
        <v>614</v>
      </c>
    </row>
    <row r="1948" spans="1:26" x14ac:dyDescent="0.3">
      <c r="A1948" t="s">
        <v>26</v>
      </c>
      <c r="B1948" t="s">
        <v>27</v>
      </c>
      <c r="C1948" s="31">
        <v>2019</v>
      </c>
      <c r="D1948" s="31">
        <v>10</v>
      </c>
      <c r="E1948" t="s">
        <v>609</v>
      </c>
      <c r="F1948" t="s">
        <v>652</v>
      </c>
      <c r="G1948" s="30">
        <v>43580</v>
      </c>
      <c r="H1948" s="30">
        <v>43582</v>
      </c>
      <c r="I1948" s="31">
        <v>316</v>
      </c>
      <c r="J1948" t="s">
        <v>44</v>
      </c>
      <c r="K1948" t="s">
        <v>604</v>
      </c>
      <c r="L1948" t="s">
        <v>617</v>
      </c>
      <c r="M1948" t="s">
        <v>597</v>
      </c>
      <c r="O1948" t="s">
        <v>606</v>
      </c>
      <c r="P1948" t="s">
        <v>26</v>
      </c>
      <c r="Q1948" t="s">
        <v>33</v>
      </c>
      <c r="R1948" t="s">
        <v>558</v>
      </c>
      <c r="W1948" s="32">
        <v>23.96</v>
      </c>
      <c r="X1948" t="s">
        <v>612</v>
      </c>
      <c r="Y1948" t="s">
        <v>653</v>
      </c>
      <c r="Z1948" t="s">
        <v>614</v>
      </c>
    </row>
    <row r="1949" spans="1:26" x14ac:dyDescent="0.3">
      <c r="A1949" t="s">
        <v>26</v>
      </c>
      <c r="B1949" t="s">
        <v>27</v>
      </c>
      <c r="C1949" s="31">
        <v>2019</v>
      </c>
      <c r="D1949" s="31">
        <v>10</v>
      </c>
      <c r="E1949" t="s">
        <v>39</v>
      </c>
      <c r="F1949" t="s">
        <v>654</v>
      </c>
      <c r="G1949" s="30">
        <v>43581</v>
      </c>
      <c r="H1949" s="30">
        <v>43581</v>
      </c>
      <c r="I1949" s="31">
        <v>12</v>
      </c>
      <c r="J1949" t="s">
        <v>44</v>
      </c>
      <c r="K1949" t="s">
        <v>604</v>
      </c>
      <c r="L1949" t="s">
        <v>617</v>
      </c>
      <c r="M1949" t="s">
        <v>597</v>
      </c>
      <c r="O1949" t="s">
        <v>606</v>
      </c>
      <c r="P1949" t="s">
        <v>26</v>
      </c>
      <c r="Q1949" t="s">
        <v>33</v>
      </c>
      <c r="R1949" t="s">
        <v>558</v>
      </c>
      <c r="W1949" s="32">
        <v>360.24</v>
      </c>
      <c r="Y1949" t="s">
        <v>655</v>
      </c>
      <c r="Z1949" t="s">
        <v>656</v>
      </c>
    </row>
    <row r="1950" spans="1:26" x14ac:dyDescent="0.3">
      <c r="A1950" t="s">
        <v>26</v>
      </c>
      <c r="B1950" t="s">
        <v>27</v>
      </c>
      <c r="C1950" s="31">
        <v>2019</v>
      </c>
      <c r="D1950" s="31">
        <v>11</v>
      </c>
      <c r="E1950" t="s">
        <v>609</v>
      </c>
      <c r="F1950" t="s">
        <v>706</v>
      </c>
      <c r="G1950" s="30">
        <v>43595</v>
      </c>
      <c r="H1950" s="30">
        <v>43598</v>
      </c>
      <c r="I1950" s="31">
        <v>210</v>
      </c>
      <c r="J1950" t="s">
        <v>44</v>
      </c>
      <c r="K1950" t="s">
        <v>604</v>
      </c>
      <c r="L1950" t="s">
        <v>617</v>
      </c>
      <c r="M1950" t="s">
        <v>597</v>
      </c>
      <c r="O1950" t="s">
        <v>606</v>
      </c>
      <c r="P1950" t="s">
        <v>26</v>
      </c>
      <c r="Q1950" t="s">
        <v>33</v>
      </c>
      <c r="R1950" t="s">
        <v>558</v>
      </c>
      <c r="W1950" s="32">
        <v>23.96</v>
      </c>
      <c r="X1950" t="s">
        <v>612</v>
      </c>
      <c r="Y1950" t="s">
        <v>707</v>
      </c>
      <c r="Z1950" t="s">
        <v>614</v>
      </c>
    </row>
    <row r="1951" spans="1:26" x14ac:dyDescent="0.3">
      <c r="A1951" t="s">
        <v>26</v>
      </c>
      <c r="B1951" t="s">
        <v>27</v>
      </c>
      <c r="C1951" s="31">
        <v>2019</v>
      </c>
      <c r="D1951" s="31">
        <v>11</v>
      </c>
      <c r="E1951" t="s">
        <v>609</v>
      </c>
      <c r="F1951" t="s">
        <v>717</v>
      </c>
      <c r="G1951" s="30">
        <v>43609</v>
      </c>
      <c r="H1951" s="30">
        <v>43610</v>
      </c>
      <c r="I1951" s="31">
        <v>210</v>
      </c>
      <c r="J1951" t="s">
        <v>44</v>
      </c>
      <c r="K1951" t="s">
        <v>604</v>
      </c>
      <c r="L1951" t="s">
        <v>617</v>
      </c>
      <c r="M1951" t="s">
        <v>597</v>
      </c>
      <c r="O1951" t="s">
        <v>606</v>
      </c>
      <c r="P1951" t="s">
        <v>26</v>
      </c>
      <c r="Q1951" t="s">
        <v>33</v>
      </c>
      <c r="R1951" t="s">
        <v>558</v>
      </c>
      <c r="W1951" s="32">
        <v>23.96</v>
      </c>
      <c r="X1951" t="s">
        <v>612</v>
      </c>
      <c r="Y1951" t="s">
        <v>718</v>
      </c>
      <c r="Z1951" t="s">
        <v>614</v>
      </c>
    </row>
    <row r="1952" spans="1:26" x14ac:dyDescent="0.3">
      <c r="A1952" t="s">
        <v>26</v>
      </c>
      <c r="B1952" t="s">
        <v>27</v>
      </c>
      <c r="C1952" s="31">
        <v>2019</v>
      </c>
      <c r="D1952" s="31">
        <v>12</v>
      </c>
      <c r="E1952" t="s">
        <v>609</v>
      </c>
      <c r="F1952" t="s">
        <v>741</v>
      </c>
      <c r="G1952" s="30">
        <v>43626</v>
      </c>
      <c r="H1952" s="30">
        <v>43627</v>
      </c>
      <c r="I1952" s="31">
        <v>207</v>
      </c>
      <c r="J1952" t="s">
        <v>44</v>
      </c>
      <c r="K1952" t="s">
        <v>604</v>
      </c>
      <c r="L1952" t="s">
        <v>617</v>
      </c>
      <c r="M1952" t="s">
        <v>597</v>
      </c>
      <c r="O1952" t="s">
        <v>606</v>
      </c>
      <c r="P1952" t="s">
        <v>26</v>
      </c>
      <c r="Q1952" t="s">
        <v>33</v>
      </c>
      <c r="R1952" t="s">
        <v>558</v>
      </c>
      <c r="W1952" s="32">
        <v>23.96</v>
      </c>
      <c r="X1952" t="s">
        <v>612</v>
      </c>
      <c r="Y1952" t="s">
        <v>742</v>
      </c>
      <c r="Z1952" t="s">
        <v>614</v>
      </c>
    </row>
    <row r="1953" spans="1:26" x14ac:dyDescent="0.3">
      <c r="A1953" t="s">
        <v>26</v>
      </c>
      <c r="B1953" t="s">
        <v>27</v>
      </c>
      <c r="C1953" s="31">
        <v>2020</v>
      </c>
      <c r="D1953" s="31">
        <v>1</v>
      </c>
      <c r="E1953" t="s">
        <v>609</v>
      </c>
      <c r="F1953" t="s">
        <v>797</v>
      </c>
      <c r="G1953" s="30">
        <v>43647</v>
      </c>
      <c r="H1953" s="30">
        <v>43645</v>
      </c>
      <c r="I1953" s="31">
        <v>202</v>
      </c>
      <c r="J1953" t="s">
        <v>44</v>
      </c>
      <c r="K1953" t="s">
        <v>604</v>
      </c>
      <c r="L1953" t="s">
        <v>617</v>
      </c>
      <c r="M1953" t="s">
        <v>597</v>
      </c>
      <c r="O1953" t="s">
        <v>606</v>
      </c>
      <c r="P1953" t="s">
        <v>26</v>
      </c>
      <c r="Q1953" t="s">
        <v>33</v>
      </c>
      <c r="R1953" t="s">
        <v>558</v>
      </c>
      <c r="W1953" s="32">
        <v>23.96</v>
      </c>
      <c r="X1953" t="s">
        <v>612</v>
      </c>
      <c r="Y1953" t="s">
        <v>798</v>
      </c>
      <c r="Z1953" t="s">
        <v>614</v>
      </c>
    </row>
    <row r="1954" spans="1:26" x14ac:dyDescent="0.3">
      <c r="A1954" t="s">
        <v>26</v>
      </c>
      <c r="B1954" t="s">
        <v>27</v>
      </c>
      <c r="C1954" s="31">
        <v>2020</v>
      </c>
      <c r="D1954" s="31">
        <v>1</v>
      </c>
      <c r="E1954" t="s">
        <v>609</v>
      </c>
      <c r="F1954" t="s">
        <v>799</v>
      </c>
      <c r="G1954" s="30">
        <v>43656</v>
      </c>
      <c r="H1954" s="30">
        <v>43657</v>
      </c>
      <c r="I1954" s="31">
        <v>195</v>
      </c>
      <c r="J1954" t="s">
        <v>44</v>
      </c>
      <c r="K1954" t="s">
        <v>604</v>
      </c>
      <c r="L1954" t="s">
        <v>617</v>
      </c>
      <c r="M1954" t="s">
        <v>597</v>
      </c>
      <c r="O1954" t="s">
        <v>606</v>
      </c>
      <c r="P1954" t="s">
        <v>26</v>
      </c>
      <c r="Q1954" t="s">
        <v>33</v>
      </c>
      <c r="R1954" t="s">
        <v>558</v>
      </c>
      <c r="W1954" s="32">
        <v>25.16</v>
      </c>
      <c r="X1954" t="s">
        <v>612</v>
      </c>
      <c r="Y1954" t="s">
        <v>800</v>
      </c>
      <c r="Z1954" t="s">
        <v>614</v>
      </c>
    </row>
    <row r="1955" spans="1:26" x14ac:dyDescent="0.3">
      <c r="A1955" t="s">
        <v>26</v>
      </c>
      <c r="B1955" t="s">
        <v>27</v>
      </c>
      <c r="C1955" s="31">
        <v>2020</v>
      </c>
      <c r="D1955" s="31">
        <v>1</v>
      </c>
      <c r="E1955" t="s">
        <v>609</v>
      </c>
      <c r="F1955" t="s">
        <v>814</v>
      </c>
      <c r="G1955" s="30">
        <v>43672</v>
      </c>
      <c r="H1955" s="30">
        <v>43673</v>
      </c>
      <c r="I1955" s="31">
        <v>179</v>
      </c>
      <c r="J1955" t="s">
        <v>44</v>
      </c>
      <c r="K1955" t="s">
        <v>604</v>
      </c>
      <c r="L1955" t="s">
        <v>617</v>
      </c>
      <c r="M1955" t="s">
        <v>597</v>
      </c>
      <c r="O1955" t="s">
        <v>606</v>
      </c>
      <c r="P1955" t="s">
        <v>26</v>
      </c>
      <c r="Q1955" t="s">
        <v>33</v>
      </c>
      <c r="R1955" t="s">
        <v>558</v>
      </c>
      <c r="W1955" s="32">
        <v>25.16</v>
      </c>
      <c r="X1955" t="s">
        <v>612</v>
      </c>
      <c r="Y1955" t="s">
        <v>815</v>
      </c>
      <c r="Z1955" t="s">
        <v>614</v>
      </c>
    </row>
    <row r="1956" spans="1:26" x14ac:dyDescent="0.3">
      <c r="A1956" t="s">
        <v>26</v>
      </c>
      <c r="B1956" t="s">
        <v>27</v>
      </c>
      <c r="C1956" s="31">
        <v>2020</v>
      </c>
      <c r="D1956" s="31">
        <v>2</v>
      </c>
      <c r="E1956" t="s">
        <v>609</v>
      </c>
      <c r="F1956" t="s">
        <v>842</v>
      </c>
      <c r="G1956" s="30">
        <v>43689</v>
      </c>
      <c r="H1956" s="30">
        <v>43690</v>
      </c>
      <c r="I1956" s="31">
        <v>179</v>
      </c>
      <c r="J1956" t="s">
        <v>44</v>
      </c>
      <c r="K1956" t="s">
        <v>604</v>
      </c>
      <c r="L1956" t="s">
        <v>617</v>
      </c>
      <c r="M1956" t="s">
        <v>597</v>
      </c>
      <c r="O1956" t="s">
        <v>606</v>
      </c>
      <c r="P1956" t="s">
        <v>26</v>
      </c>
      <c r="Q1956" t="s">
        <v>33</v>
      </c>
      <c r="R1956" t="s">
        <v>558</v>
      </c>
      <c r="W1956" s="32">
        <v>25.16</v>
      </c>
      <c r="X1956" t="s">
        <v>612</v>
      </c>
      <c r="Y1956" t="s">
        <v>843</v>
      </c>
      <c r="Z1956" t="s">
        <v>614</v>
      </c>
    </row>
    <row r="1957" spans="1:26" x14ac:dyDescent="0.3">
      <c r="A1957" t="s">
        <v>26</v>
      </c>
      <c r="B1957" t="s">
        <v>27</v>
      </c>
      <c r="C1957" s="31">
        <v>2020</v>
      </c>
      <c r="D1957" s="31">
        <v>2</v>
      </c>
      <c r="E1957" t="s">
        <v>609</v>
      </c>
      <c r="F1957" t="s">
        <v>844</v>
      </c>
      <c r="G1957" s="30">
        <v>43703</v>
      </c>
      <c r="H1957" s="30">
        <v>43704</v>
      </c>
      <c r="I1957" s="31">
        <v>178</v>
      </c>
      <c r="J1957" t="s">
        <v>44</v>
      </c>
      <c r="K1957" t="s">
        <v>604</v>
      </c>
      <c r="L1957" t="s">
        <v>617</v>
      </c>
      <c r="M1957" t="s">
        <v>597</v>
      </c>
      <c r="O1957" t="s">
        <v>606</v>
      </c>
      <c r="P1957" t="s">
        <v>26</v>
      </c>
      <c r="Q1957" t="s">
        <v>33</v>
      </c>
      <c r="R1957" t="s">
        <v>558</v>
      </c>
      <c r="W1957" s="32">
        <v>25.16</v>
      </c>
      <c r="X1957" t="s">
        <v>612</v>
      </c>
      <c r="Y1957" t="s">
        <v>845</v>
      </c>
      <c r="Z1957" t="s">
        <v>614</v>
      </c>
    </row>
    <row r="1958" spans="1:26" x14ac:dyDescent="0.3">
      <c r="A1958" t="s">
        <v>26</v>
      </c>
      <c r="B1958" t="s">
        <v>27</v>
      </c>
      <c r="C1958" s="31">
        <v>2020</v>
      </c>
      <c r="D1958" s="31">
        <v>3</v>
      </c>
      <c r="E1958" t="s">
        <v>609</v>
      </c>
      <c r="F1958" t="s">
        <v>858</v>
      </c>
      <c r="G1958" s="30">
        <v>43718</v>
      </c>
      <c r="H1958" s="30">
        <v>43719</v>
      </c>
      <c r="I1958" s="31">
        <v>197</v>
      </c>
      <c r="J1958" t="s">
        <v>44</v>
      </c>
      <c r="K1958" t="s">
        <v>604</v>
      </c>
      <c r="L1958" t="s">
        <v>617</v>
      </c>
      <c r="M1958" t="s">
        <v>597</v>
      </c>
      <c r="O1958" t="s">
        <v>606</v>
      </c>
      <c r="P1958" t="s">
        <v>26</v>
      </c>
      <c r="Q1958" t="s">
        <v>33</v>
      </c>
      <c r="R1958" t="s">
        <v>558</v>
      </c>
      <c r="W1958" s="32">
        <v>25.16</v>
      </c>
      <c r="X1958" t="s">
        <v>612</v>
      </c>
      <c r="Y1958" t="s">
        <v>859</v>
      </c>
      <c r="Z1958" t="s">
        <v>614</v>
      </c>
    </row>
    <row r="1959" spans="1:26" x14ac:dyDescent="0.3">
      <c r="A1959" t="s">
        <v>26</v>
      </c>
      <c r="B1959" t="s">
        <v>27</v>
      </c>
      <c r="C1959" s="31">
        <v>2020</v>
      </c>
      <c r="D1959" s="31">
        <v>3</v>
      </c>
      <c r="E1959" t="s">
        <v>609</v>
      </c>
      <c r="F1959" t="s">
        <v>862</v>
      </c>
      <c r="G1959" s="30">
        <v>43732</v>
      </c>
      <c r="H1959" s="30">
        <v>43733</v>
      </c>
      <c r="I1959" s="31">
        <v>207</v>
      </c>
      <c r="J1959" t="s">
        <v>44</v>
      </c>
      <c r="K1959" t="s">
        <v>604</v>
      </c>
      <c r="L1959" t="s">
        <v>617</v>
      </c>
      <c r="M1959" t="s">
        <v>597</v>
      </c>
      <c r="O1959" t="s">
        <v>606</v>
      </c>
      <c r="P1959" t="s">
        <v>26</v>
      </c>
      <c r="Q1959" t="s">
        <v>33</v>
      </c>
      <c r="R1959" t="s">
        <v>558</v>
      </c>
      <c r="W1959" s="32">
        <v>25.16</v>
      </c>
      <c r="X1959" t="s">
        <v>612</v>
      </c>
      <c r="Y1959" t="s">
        <v>863</v>
      </c>
      <c r="Z1959" t="s">
        <v>614</v>
      </c>
    </row>
    <row r="1960" spans="1:26" x14ac:dyDescent="0.3">
      <c r="A1960" t="s">
        <v>26</v>
      </c>
      <c r="B1960" t="s">
        <v>27</v>
      </c>
      <c r="C1960" s="31">
        <v>2020</v>
      </c>
      <c r="D1960" s="31">
        <v>4</v>
      </c>
      <c r="E1960" t="s">
        <v>609</v>
      </c>
      <c r="F1960" t="s">
        <v>902</v>
      </c>
      <c r="G1960" s="30">
        <v>43766</v>
      </c>
      <c r="H1960" s="30">
        <v>43767</v>
      </c>
      <c r="I1960" s="31">
        <v>258</v>
      </c>
      <c r="J1960" t="s">
        <v>44</v>
      </c>
      <c r="K1960" t="s">
        <v>604</v>
      </c>
      <c r="L1960" t="s">
        <v>617</v>
      </c>
      <c r="M1960" t="s">
        <v>903</v>
      </c>
      <c r="O1960" t="s">
        <v>606</v>
      </c>
      <c r="P1960" t="s">
        <v>26</v>
      </c>
      <c r="Q1960" t="s">
        <v>33</v>
      </c>
      <c r="R1960" t="s">
        <v>558</v>
      </c>
      <c r="W1960" s="32">
        <v>43.95</v>
      </c>
      <c r="X1960" t="s">
        <v>612</v>
      </c>
      <c r="Y1960" t="s">
        <v>904</v>
      </c>
      <c r="Z1960" t="s">
        <v>614</v>
      </c>
    </row>
    <row r="1961" spans="1:26" x14ac:dyDescent="0.3">
      <c r="A1961" t="s">
        <v>26</v>
      </c>
      <c r="B1961" t="s">
        <v>27</v>
      </c>
      <c r="C1961" s="31">
        <v>2020</v>
      </c>
      <c r="D1961" s="31">
        <v>4</v>
      </c>
      <c r="E1961" t="s">
        <v>609</v>
      </c>
      <c r="F1961" t="s">
        <v>902</v>
      </c>
      <c r="G1961" s="30">
        <v>43766</v>
      </c>
      <c r="H1961" s="30">
        <v>43767</v>
      </c>
      <c r="I1961" s="31">
        <v>259</v>
      </c>
      <c r="J1961" t="s">
        <v>44</v>
      </c>
      <c r="K1961" t="s">
        <v>604</v>
      </c>
      <c r="L1961" t="s">
        <v>617</v>
      </c>
      <c r="M1961" t="s">
        <v>903</v>
      </c>
      <c r="O1961" t="s">
        <v>606</v>
      </c>
      <c r="P1961" t="s">
        <v>26</v>
      </c>
      <c r="Q1961" t="s">
        <v>33</v>
      </c>
      <c r="R1961" t="s">
        <v>558</v>
      </c>
      <c r="W1961" s="32">
        <v>43.87</v>
      </c>
      <c r="X1961" t="s">
        <v>612</v>
      </c>
      <c r="Y1961" t="s">
        <v>904</v>
      </c>
      <c r="Z1961" t="s">
        <v>614</v>
      </c>
    </row>
    <row r="1962" spans="1:26" x14ac:dyDescent="0.3">
      <c r="A1962" t="s">
        <v>26</v>
      </c>
      <c r="B1962" t="s">
        <v>27</v>
      </c>
      <c r="C1962" s="31">
        <v>2020</v>
      </c>
      <c r="D1962" s="31">
        <v>5</v>
      </c>
      <c r="E1962" t="s">
        <v>609</v>
      </c>
      <c r="F1962" t="s">
        <v>934</v>
      </c>
      <c r="G1962" s="30">
        <v>43777</v>
      </c>
      <c r="H1962" s="30">
        <v>43778</v>
      </c>
      <c r="I1962" s="31">
        <v>287</v>
      </c>
      <c r="J1962" t="s">
        <v>44</v>
      </c>
      <c r="K1962" t="s">
        <v>604</v>
      </c>
      <c r="L1962" t="s">
        <v>617</v>
      </c>
      <c r="M1962" t="s">
        <v>903</v>
      </c>
      <c r="O1962" t="s">
        <v>606</v>
      </c>
      <c r="P1962" t="s">
        <v>26</v>
      </c>
      <c r="Q1962" t="s">
        <v>33</v>
      </c>
      <c r="R1962" t="s">
        <v>558</v>
      </c>
      <c r="W1962" s="32">
        <v>43.95</v>
      </c>
      <c r="X1962" t="s">
        <v>612</v>
      </c>
      <c r="Y1962" t="s">
        <v>935</v>
      </c>
      <c r="Z1962" t="s">
        <v>614</v>
      </c>
    </row>
    <row r="1963" spans="1:26" x14ac:dyDescent="0.3">
      <c r="A1963" t="s">
        <v>26</v>
      </c>
      <c r="B1963" t="s">
        <v>27</v>
      </c>
      <c r="C1963" s="31">
        <v>2020</v>
      </c>
      <c r="D1963" s="31">
        <v>5</v>
      </c>
      <c r="E1963" t="s">
        <v>609</v>
      </c>
      <c r="F1963" t="s">
        <v>934</v>
      </c>
      <c r="G1963" s="30">
        <v>43777</v>
      </c>
      <c r="H1963" s="30">
        <v>43778</v>
      </c>
      <c r="I1963" s="31">
        <v>288</v>
      </c>
      <c r="J1963" t="s">
        <v>44</v>
      </c>
      <c r="K1963" t="s">
        <v>604</v>
      </c>
      <c r="L1963" t="s">
        <v>617</v>
      </c>
      <c r="M1963" t="s">
        <v>903</v>
      </c>
      <c r="O1963" t="s">
        <v>606</v>
      </c>
      <c r="P1963" t="s">
        <v>26</v>
      </c>
      <c r="Q1963" t="s">
        <v>33</v>
      </c>
      <c r="R1963" t="s">
        <v>558</v>
      </c>
      <c r="W1963" s="32">
        <v>43.87</v>
      </c>
      <c r="X1963" t="s">
        <v>612</v>
      </c>
      <c r="Y1963" t="s">
        <v>935</v>
      </c>
      <c r="Z1963" t="s">
        <v>614</v>
      </c>
    </row>
    <row r="1964" spans="1:26" x14ac:dyDescent="0.3">
      <c r="A1964" t="s">
        <v>26</v>
      </c>
      <c r="B1964" t="s">
        <v>27</v>
      </c>
      <c r="C1964" s="31">
        <v>2020</v>
      </c>
      <c r="D1964" s="31">
        <v>5</v>
      </c>
      <c r="E1964" t="s">
        <v>632</v>
      </c>
      <c r="F1964" t="s">
        <v>938</v>
      </c>
      <c r="G1964" s="30">
        <v>43781</v>
      </c>
      <c r="H1964" s="30">
        <v>43787</v>
      </c>
      <c r="I1964" s="31">
        <v>18</v>
      </c>
      <c r="J1964" t="s">
        <v>44</v>
      </c>
      <c r="K1964" t="s">
        <v>581</v>
      </c>
      <c r="L1964" t="s">
        <v>617</v>
      </c>
      <c r="M1964" t="s">
        <v>939</v>
      </c>
      <c r="P1964" t="s">
        <v>26</v>
      </c>
      <c r="Q1964" t="s">
        <v>720</v>
      </c>
      <c r="R1964" t="s">
        <v>558</v>
      </c>
      <c r="W1964" s="32">
        <v>10.99</v>
      </c>
      <c r="Y1964" t="s">
        <v>940</v>
      </c>
      <c r="Z1964" t="s">
        <v>941</v>
      </c>
    </row>
    <row r="1965" spans="1:26" x14ac:dyDescent="0.3">
      <c r="A1965" t="s">
        <v>26</v>
      </c>
      <c r="B1965" t="s">
        <v>27</v>
      </c>
      <c r="C1965" s="31">
        <v>2020</v>
      </c>
      <c r="D1965" s="31">
        <v>5</v>
      </c>
      <c r="E1965" t="s">
        <v>632</v>
      </c>
      <c r="F1965" t="s">
        <v>938</v>
      </c>
      <c r="G1965" s="30">
        <v>43781</v>
      </c>
      <c r="H1965" s="30">
        <v>43787</v>
      </c>
      <c r="I1965" s="31">
        <v>25</v>
      </c>
      <c r="J1965" t="s">
        <v>44</v>
      </c>
      <c r="K1965" t="s">
        <v>581</v>
      </c>
      <c r="L1965" t="s">
        <v>617</v>
      </c>
      <c r="M1965" t="s">
        <v>939</v>
      </c>
      <c r="P1965" t="s">
        <v>26</v>
      </c>
      <c r="Q1965" t="s">
        <v>720</v>
      </c>
      <c r="R1965" t="s">
        <v>558</v>
      </c>
      <c r="W1965" s="32">
        <v>10.97</v>
      </c>
      <c r="Y1965" t="s">
        <v>940</v>
      </c>
      <c r="Z1965" t="s">
        <v>941</v>
      </c>
    </row>
    <row r="1966" spans="1:26" x14ac:dyDescent="0.3">
      <c r="A1966" t="s">
        <v>26</v>
      </c>
      <c r="B1966" t="s">
        <v>27</v>
      </c>
      <c r="C1966" s="31">
        <v>2020</v>
      </c>
      <c r="D1966" s="31">
        <v>5</v>
      </c>
      <c r="E1966" t="s">
        <v>609</v>
      </c>
      <c r="F1966" t="s">
        <v>951</v>
      </c>
      <c r="G1966" s="30">
        <v>43791</v>
      </c>
      <c r="H1966" s="30">
        <v>43792</v>
      </c>
      <c r="I1966" s="31">
        <v>279</v>
      </c>
      <c r="J1966" t="s">
        <v>44</v>
      </c>
      <c r="K1966" t="s">
        <v>604</v>
      </c>
      <c r="L1966" t="s">
        <v>617</v>
      </c>
      <c r="M1966" t="s">
        <v>903</v>
      </c>
      <c r="O1966" t="s">
        <v>606</v>
      </c>
      <c r="P1966" t="s">
        <v>26</v>
      </c>
      <c r="Q1966" t="s">
        <v>33</v>
      </c>
      <c r="R1966" t="s">
        <v>558</v>
      </c>
      <c r="W1966" s="32">
        <v>43.95</v>
      </c>
      <c r="X1966" t="s">
        <v>612</v>
      </c>
      <c r="Y1966" t="s">
        <v>952</v>
      </c>
      <c r="Z1966" t="s">
        <v>614</v>
      </c>
    </row>
    <row r="1967" spans="1:26" x14ac:dyDescent="0.3">
      <c r="A1967" t="s">
        <v>26</v>
      </c>
      <c r="B1967" t="s">
        <v>27</v>
      </c>
      <c r="C1967" s="31">
        <v>2020</v>
      </c>
      <c r="D1967" s="31">
        <v>5</v>
      </c>
      <c r="E1967" t="s">
        <v>609</v>
      </c>
      <c r="F1967" t="s">
        <v>951</v>
      </c>
      <c r="G1967" s="30">
        <v>43791</v>
      </c>
      <c r="H1967" s="30">
        <v>43792</v>
      </c>
      <c r="I1967" s="31">
        <v>280</v>
      </c>
      <c r="J1967" t="s">
        <v>44</v>
      </c>
      <c r="K1967" t="s">
        <v>604</v>
      </c>
      <c r="L1967" t="s">
        <v>617</v>
      </c>
      <c r="M1967" t="s">
        <v>903</v>
      </c>
      <c r="O1967" t="s">
        <v>606</v>
      </c>
      <c r="P1967" t="s">
        <v>26</v>
      </c>
      <c r="Q1967" t="s">
        <v>33</v>
      </c>
      <c r="R1967" t="s">
        <v>558</v>
      </c>
      <c r="W1967" s="32">
        <v>43.87</v>
      </c>
      <c r="X1967" t="s">
        <v>612</v>
      </c>
      <c r="Y1967" t="s">
        <v>952</v>
      </c>
      <c r="Z1967" t="s">
        <v>614</v>
      </c>
    </row>
    <row r="1968" spans="1:26" x14ac:dyDescent="0.3">
      <c r="A1968" t="s">
        <v>26</v>
      </c>
      <c r="B1968" t="s">
        <v>27</v>
      </c>
      <c r="C1968" s="31">
        <v>2020</v>
      </c>
      <c r="D1968" s="31">
        <v>5</v>
      </c>
      <c r="E1968" t="s">
        <v>632</v>
      </c>
      <c r="F1968" t="s">
        <v>953</v>
      </c>
      <c r="G1968" s="30">
        <v>43799</v>
      </c>
      <c r="H1968" s="30">
        <v>43805</v>
      </c>
      <c r="I1968" s="31">
        <v>18</v>
      </c>
      <c r="J1968" t="s">
        <v>44</v>
      </c>
      <c r="K1968" t="s">
        <v>581</v>
      </c>
      <c r="L1968" t="s">
        <v>617</v>
      </c>
      <c r="M1968" t="s">
        <v>939</v>
      </c>
      <c r="O1968" t="s">
        <v>606</v>
      </c>
      <c r="P1968" t="s">
        <v>26</v>
      </c>
      <c r="Q1968" t="s">
        <v>33</v>
      </c>
      <c r="R1968" t="s">
        <v>558</v>
      </c>
      <c r="W1968" s="32">
        <v>6.99</v>
      </c>
      <c r="Y1968" t="s">
        <v>954</v>
      </c>
      <c r="Z1968" t="s">
        <v>955</v>
      </c>
    </row>
    <row r="1969" spans="1:26" x14ac:dyDescent="0.3">
      <c r="A1969" t="s">
        <v>26</v>
      </c>
      <c r="B1969" t="s">
        <v>27</v>
      </c>
      <c r="C1969" s="31">
        <v>2020</v>
      </c>
      <c r="D1969" s="31">
        <v>5</v>
      </c>
      <c r="E1969" t="s">
        <v>632</v>
      </c>
      <c r="F1969" t="s">
        <v>953</v>
      </c>
      <c r="G1969" s="30">
        <v>43799</v>
      </c>
      <c r="H1969" s="30">
        <v>43805</v>
      </c>
      <c r="I1969" s="31">
        <v>25</v>
      </c>
      <c r="J1969" t="s">
        <v>44</v>
      </c>
      <c r="K1969" t="s">
        <v>581</v>
      </c>
      <c r="L1969" t="s">
        <v>617</v>
      </c>
      <c r="M1969" t="s">
        <v>939</v>
      </c>
      <c r="O1969" t="s">
        <v>606</v>
      </c>
      <c r="P1969" t="s">
        <v>26</v>
      </c>
      <c r="Q1969" t="s">
        <v>33</v>
      </c>
      <c r="R1969" t="s">
        <v>558</v>
      </c>
      <c r="W1969" s="32">
        <v>20.97</v>
      </c>
      <c r="Y1969" t="s">
        <v>954</v>
      </c>
      <c r="Z1969" t="s">
        <v>955</v>
      </c>
    </row>
    <row r="1970" spans="1:26" x14ac:dyDescent="0.3">
      <c r="A1970" t="s">
        <v>26</v>
      </c>
      <c r="B1970" t="s">
        <v>27</v>
      </c>
      <c r="C1970" s="31">
        <v>2020</v>
      </c>
      <c r="D1970" s="31">
        <v>5</v>
      </c>
      <c r="E1970" t="s">
        <v>632</v>
      </c>
      <c r="F1970" t="s">
        <v>953</v>
      </c>
      <c r="G1970" s="30">
        <v>43799</v>
      </c>
      <c r="H1970" s="30">
        <v>43805</v>
      </c>
      <c r="I1970" s="31">
        <v>46</v>
      </c>
      <c r="J1970" t="s">
        <v>44</v>
      </c>
      <c r="K1970" t="s">
        <v>581</v>
      </c>
      <c r="L1970" t="s">
        <v>617</v>
      </c>
      <c r="M1970" t="s">
        <v>939</v>
      </c>
      <c r="O1970" t="s">
        <v>606</v>
      </c>
      <c r="P1970" t="s">
        <v>26</v>
      </c>
      <c r="Q1970" t="s">
        <v>33</v>
      </c>
      <c r="R1970" t="s">
        <v>558</v>
      </c>
      <c r="W1970" s="32">
        <v>6.98</v>
      </c>
      <c r="Y1970" t="s">
        <v>956</v>
      </c>
      <c r="Z1970" t="s">
        <v>955</v>
      </c>
    </row>
    <row r="1971" spans="1:26" x14ac:dyDescent="0.3">
      <c r="A1971" t="s">
        <v>26</v>
      </c>
      <c r="B1971" t="s">
        <v>27</v>
      </c>
      <c r="C1971" s="31">
        <v>2020</v>
      </c>
      <c r="D1971" s="31">
        <v>5</v>
      </c>
      <c r="E1971" t="s">
        <v>632</v>
      </c>
      <c r="F1971" t="s">
        <v>953</v>
      </c>
      <c r="G1971" s="30">
        <v>43799</v>
      </c>
      <c r="H1971" s="30">
        <v>43805</v>
      </c>
      <c r="I1971" s="31">
        <v>53</v>
      </c>
      <c r="J1971" t="s">
        <v>44</v>
      </c>
      <c r="K1971" t="s">
        <v>581</v>
      </c>
      <c r="L1971" t="s">
        <v>617</v>
      </c>
      <c r="M1971" t="s">
        <v>939</v>
      </c>
      <c r="O1971" t="s">
        <v>606</v>
      </c>
      <c r="P1971" t="s">
        <v>26</v>
      </c>
      <c r="Q1971" t="s">
        <v>33</v>
      </c>
      <c r="R1971" t="s">
        <v>558</v>
      </c>
      <c r="W1971" s="32">
        <v>20.94</v>
      </c>
      <c r="Y1971" t="s">
        <v>956</v>
      </c>
      <c r="Z1971" t="s">
        <v>955</v>
      </c>
    </row>
    <row r="1972" spans="1:26" x14ac:dyDescent="0.3">
      <c r="A1972" t="s">
        <v>26</v>
      </c>
      <c r="B1972" t="s">
        <v>27</v>
      </c>
      <c r="C1972" s="31">
        <v>2020</v>
      </c>
      <c r="D1972" s="31">
        <v>6</v>
      </c>
      <c r="E1972" t="s">
        <v>609</v>
      </c>
      <c r="F1972" t="s">
        <v>976</v>
      </c>
      <c r="G1972" s="30">
        <v>43809</v>
      </c>
      <c r="H1972" s="30">
        <v>43810</v>
      </c>
      <c r="I1972" s="31">
        <v>279</v>
      </c>
      <c r="J1972" t="s">
        <v>44</v>
      </c>
      <c r="K1972" t="s">
        <v>604</v>
      </c>
      <c r="L1972" t="s">
        <v>617</v>
      </c>
      <c r="M1972" t="s">
        <v>903</v>
      </c>
      <c r="O1972" t="s">
        <v>606</v>
      </c>
      <c r="P1972" t="s">
        <v>26</v>
      </c>
      <c r="Q1972" t="s">
        <v>33</v>
      </c>
      <c r="R1972" t="s">
        <v>558</v>
      </c>
      <c r="W1972" s="32">
        <v>43.95</v>
      </c>
      <c r="X1972" t="s">
        <v>612</v>
      </c>
      <c r="Y1972" t="s">
        <v>977</v>
      </c>
      <c r="Z1972" t="s">
        <v>614</v>
      </c>
    </row>
    <row r="1973" spans="1:26" x14ac:dyDescent="0.3">
      <c r="A1973" t="s">
        <v>26</v>
      </c>
      <c r="B1973" t="s">
        <v>27</v>
      </c>
      <c r="C1973" s="31">
        <v>2020</v>
      </c>
      <c r="D1973" s="31">
        <v>6</v>
      </c>
      <c r="E1973" t="s">
        <v>609</v>
      </c>
      <c r="F1973" t="s">
        <v>976</v>
      </c>
      <c r="G1973" s="30">
        <v>43809</v>
      </c>
      <c r="H1973" s="30">
        <v>43810</v>
      </c>
      <c r="I1973" s="31">
        <v>280</v>
      </c>
      <c r="J1973" t="s">
        <v>44</v>
      </c>
      <c r="K1973" t="s">
        <v>604</v>
      </c>
      <c r="L1973" t="s">
        <v>617</v>
      </c>
      <c r="M1973" t="s">
        <v>903</v>
      </c>
      <c r="O1973" t="s">
        <v>606</v>
      </c>
      <c r="P1973" t="s">
        <v>26</v>
      </c>
      <c r="Q1973" t="s">
        <v>33</v>
      </c>
      <c r="R1973" t="s">
        <v>558</v>
      </c>
      <c r="W1973" s="32">
        <v>43.87</v>
      </c>
      <c r="X1973" t="s">
        <v>612</v>
      </c>
      <c r="Y1973" t="s">
        <v>977</v>
      </c>
      <c r="Z1973" t="s">
        <v>614</v>
      </c>
    </row>
    <row r="1974" spans="1:26" x14ac:dyDescent="0.3">
      <c r="A1974" t="s">
        <v>26</v>
      </c>
      <c r="B1974" t="s">
        <v>27</v>
      </c>
      <c r="C1974" s="31">
        <v>2020</v>
      </c>
      <c r="D1974" s="31">
        <v>6</v>
      </c>
      <c r="E1974" t="s">
        <v>609</v>
      </c>
      <c r="F1974" t="s">
        <v>1010</v>
      </c>
      <c r="G1974" s="30">
        <v>43822</v>
      </c>
      <c r="H1974" s="30">
        <v>43823</v>
      </c>
      <c r="I1974" s="31">
        <v>281</v>
      </c>
      <c r="J1974" t="s">
        <v>44</v>
      </c>
      <c r="K1974" t="s">
        <v>604</v>
      </c>
      <c r="L1974" t="s">
        <v>617</v>
      </c>
      <c r="M1974" t="s">
        <v>903</v>
      </c>
      <c r="O1974" t="s">
        <v>606</v>
      </c>
      <c r="P1974" t="s">
        <v>26</v>
      </c>
      <c r="Q1974" t="s">
        <v>33</v>
      </c>
      <c r="R1974" t="s">
        <v>558</v>
      </c>
      <c r="W1974" s="32">
        <v>43.95</v>
      </c>
      <c r="X1974" t="s">
        <v>612</v>
      </c>
      <c r="Y1974" t="s">
        <v>1011</v>
      </c>
      <c r="Z1974" t="s">
        <v>614</v>
      </c>
    </row>
    <row r="1975" spans="1:26" x14ac:dyDescent="0.3">
      <c r="A1975" t="s">
        <v>26</v>
      </c>
      <c r="B1975" t="s">
        <v>27</v>
      </c>
      <c r="C1975" s="31">
        <v>2020</v>
      </c>
      <c r="D1975" s="31">
        <v>6</v>
      </c>
      <c r="E1975" t="s">
        <v>609</v>
      </c>
      <c r="F1975" t="s">
        <v>1010</v>
      </c>
      <c r="G1975" s="30">
        <v>43822</v>
      </c>
      <c r="H1975" s="30">
        <v>43823</v>
      </c>
      <c r="I1975" s="31">
        <v>282</v>
      </c>
      <c r="J1975" t="s">
        <v>44</v>
      </c>
      <c r="K1975" t="s">
        <v>604</v>
      </c>
      <c r="L1975" t="s">
        <v>617</v>
      </c>
      <c r="M1975" t="s">
        <v>903</v>
      </c>
      <c r="O1975" t="s">
        <v>606</v>
      </c>
      <c r="P1975" t="s">
        <v>26</v>
      </c>
      <c r="Q1975" t="s">
        <v>33</v>
      </c>
      <c r="R1975" t="s">
        <v>558</v>
      </c>
      <c r="W1975" s="32">
        <v>43.87</v>
      </c>
      <c r="X1975" t="s">
        <v>612</v>
      </c>
      <c r="Y1975" t="s">
        <v>1011</v>
      </c>
      <c r="Z1975" t="s">
        <v>614</v>
      </c>
    </row>
    <row r="1976" spans="1:26" x14ac:dyDescent="0.3">
      <c r="A1976" t="s">
        <v>26</v>
      </c>
      <c r="B1976" t="s">
        <v>27</v>
      </c>
      <c r="C1976" s="31">
        <v>2020</v>
      </c>
      <c r="D1976" s="31">
        <v>7</v>
      </c>
      <c r="E1976" t="s">
        <v>609</v>
      </c>
      <c r="F1976" t="s">
        <v>1022</v>
      </c>
      <c r="G1976" s="30">
        <v>43840</v>
      </c>
      <c r="H1976" s="30">
        <v>43841</v>
      </c>
      <c r="I1976" s="31">
        <v>280</v>
      </c>
      <c r="J1976" t="s">
        <v>44</v>
      </c>
      <c r="K1976" t="s">
        <v>604</v>
      </c>
      <c r="L1976" t="s">
        <v>617</v>
      </c>
      <c r="M1976" t="s">
        <v>903</v>
      </c>
      <c r="O1976" t="s">
        <v>606</v>
      </c>
      <c r="P1976" t="s">
        <v>26</v>
      </c>
      <c r="Q1976" t="s">
        <v>33</v>
      </c>
      <c r="R1976" t="s">
        <v>558</v>
      </c>
      <c r="W1976" s="32">
        <v>43.95</v>
      </c>
      <c r="X1976" t="s">
        <v>612</v>
      </c>
      <c r="Y1976" t="s">
        <v>1023</v>
      </c>
      <c r="Z1976" t="s">
        <v>614</v>
      </c>
    </row>
    <row r="1977" spans="1:26" x14ac:dyDescent="0.3">
      <c r="A1977" t="s">
        <v>26</v>
      </c>
      <c r="B1977" t="s">
        <v>27</v>
      </c>
      <c r="C1977" s="31">
        <v>2020</v>
      </c>
      <c r="D1977" s="31">
        <v>7</v>
      </c>
      <c r="E1977" t="s">
        <v>609</v>
      </c>
      <c r="F1977" t="s">
        <v>1022</v>
      </c>
      <c r="G1977" s="30">
        <v>43840</v>
      </c>
      <c r="H1977" s="30">
        <v>43841</v>
      </c>
      <c r="I1977" s="31">
        <v>281</v>
      </c>
      <c r="J1977" t="s">
        <v>44</v>
      </c>
      <c r="K1977" t="s">
        <v>604</v>
      </c>
      <c r="L1977" t="s">
        <v>617</v>
      </c>
      <c r="M1977" t="s">
        <v>903</v>
      </c>
      <c r="O1977" t="s">
        <v>606</v>
      </c>
      <c r="P1977" t="s">
        <v>26</v>
      </c>
      <c r="Q1977" t="s">
        <v>33</v>
      </c>
      <c r="R1977" t="s">
        <v>558</v>
      </c>
      <c r="W1977" s="32">
        <v>43.87</v>
      </c>
      <c r="X1977" t="s">
        <v>612</v>
      </c>
      <c r="Y1977" t="s">
        <v>1023</v>
      </c>
      <c r="Z1977" t="s">
        <v>614</v>
      </c>
    </row>
    <row r="1978" spans="1:26" x14ac:dyDescent="0.3">
      <c r="A1978" t="s">
        <v>26</v>
      </c>
      <c r="B1978" t="s">
        <v>27</v>
      </c>
      <c r="C1978" s="31">
        <v>2020</v>
      </c>
      <c r="D1978" s="31">
        <v>7</v>
      </c>
      <c r="E1978" t="s">
        <v>609</v>
      </c>
      <c r="F1978" t="s">
        <v>1030</v>
      </c>
      <c r="G1978" s="30">
        <v>43857</v>
      </c>
      <c r="H1978" s="30">
        <v>43858</v>
      </c>
      <c r="I1978" s="31">
        <v>273</v>
      </c>
      <c r="J1978" t="s">
        <v>44</v>
      </c>
      <c r="K1978" t="s">
        <v>604</v>
      </c>
      <c r="L1978" t="s">
        <v>617</v>
      </c>
      <c r="M1978" t="s">
        <v>903</v>
      </c>
      <c r="O1978" t="s">
        <v>606</v>
      </c>
      <c r="P1978" t="s">
        <v>26</v>
      </c>
      <c r="Q1978" t="s">
        <v>33</v>
      </c>
      <c r="R1978" t="s">
        <v>558</v>
      </c>
      <c r="W1978" s="32">
        <v>43.95</v>
      </c>
      <c r="X1978" t="s">
        <v>612</v>
      </c>
      <c r="Y1978" t="s">
        <v>1031</v>
      </c>
      <c r="Z1978" t="s">
        <v>614</v>
      </c>
    </row>
    <row r="1979" spans="1:26" x14ac:dyDescent="0.3">
      <c r="A1979" t="s">
        <v>26</v>
      </c>
      <c r="B1979" t="s">
        <v>27</v>
      </c>
      <c r="C1979" s="31">
        <v>2020</v>
      </c>
      <c r="D1979" s="31">
        <v>7</v>
      </c>
      <c r="E1979" t="s">
        <v>609</v>
      </c>
      <c r="F1979" t="s">
        <v>1030</v>
      </c>
      <c r="G1979" s="30">
        <v>43857</v>
      </c>
      <c r="H1979" s="30">
        <v>43858</v>
      </c>
      <c r="I1979" s="31">
        <v>274</v>
      </c>
      <c r="J1979" t="s">
        <v>44</v>
      </c>
      <c r="K1979" t="s">
        <v>604</v>
      </c>
      <c r="L1979" t="s">
        <v>617</v>
      </c>
      <c r="M1979" t="s">
        <v>903</v>
      </c>
      <c r="O1979" t="s">
        <v>606</v>
      </c>
      <c r="P1979" t="s">
        <v>26</v>
      </c>
      <c r="Q1979" t="s">
        <v>33</v>
      </c>
      <c r="R1979" t="s">
        <v>558</v>
      </c>
      <c r="W1979" s="32">
        <v>43.87</v>
      </c>
      <c r="X1979" t="s">
        <v>612</v>
      </c>
      <c r="Y1979" t="s">
        <v>1031</v>
      </c>
      <c r="Z1979" t="s">
        <v>614</v>
      </c>
    </row>
    <row r="1980" spans="1:26" x14ac:dyDescent="0.3">
      <c r="A1980" t="s">
        <v>26</v>
      </c>
      <c r="B1980" t="s">
        <v>27</v>
      </c>
      <c r="C1980" s="31">
        <v>2020</v>
      </c>
      <c r="D1980" s="31">
        <v>8</v>
      </c>
      <c r="E1980" t="s">
        <v>609</v>
      </c>
      <c r="F1980" t="s">
        <v>1068</v>
      </c>
      <c r="G1980" s="30">
        <v>43871</v>
      </c>
      <c r="H1980" s="30">
        <v>43872</v>
      </c>
      <c r="I1980" s="31">
        <v>281</v>
      </c>
      <c r="J1980" t="s">
        <v>44</v>
      </c>
      <c r="K1980" t="s">
        <v>604</v>
      </c>
      <c r="L1980" t="s">
        <v>617</v>
      </c>
      <c r="M1980" t="s">
        <v>903</v>
      </c>
      <c r="O1980" t="s">
        <v>606</v>
      </c>
      <c r="P1980" t="s">
        <v>26</v>
      </c>
      <c r="Q1980" t="s">
        <v>33</v>
      </c>
      <c r="R1980" t="s">
        <v>558</v>
      </c>
      <c r="W1980" s="32">
        <v>43.95</v>
      </c>
      <c r="X1980" t="s">
        <v>612</v>
      </c>
      <c r="Y1980" t="s">
        <v>1069</v>
      </c>
      <c r="Z1980" t="s">
        <v>614</v>
      </c>
    </row>
    <row r="1981" spans="1:26" x14ac:dyDescent="0.3">
      <c r="A1981" t="s">
        <v>26</v>
      </c>
      <c r="B1981" t="s">
        <v>27</v>
      </c>
      <c r="C1981" s="31">
        <v>2020</v>
      </c>
      <c r="D1981" s="31">
        <v>8</v>
      </c>
      <c r="E1981" t="s">
        <v>609</v>
      </c>
      <c r="F1981" t="s">
        <v>1068</v>
      </c>
      <c r="G1981" s="30">
        <v>43871</v>
      </c>
      <c r="H1981" s="30">
        <v>43872</v>
      </c>
      <c r="I1981" s="31">
        <v>282</v>
      </c>
      <c r="J1981" t="s">
        <v>44</v>
      </c>
      <c r="K1981" t="s">
        <v>604</v>
      </c>
      <c r="L1981" t="s">
        <v>617</v>
      </c>
      <c r="M1981" t="s">
        <v>903</v>
      </c>
      <c r="O1981" t="s">
        <v>606</v>
      </c>
      <c r="P1981" t="s">
        <v>26</v>
      </c>
      <c r="Q1981" t="s">
        <v>33</v>
      </c>
      <c r="R1981" t="s">
        <v>558</v>
      </c>
      <c r="W1981" s="32">
        <v>43.87</v>
      </c>
      <c r="X1981" t="s">
        <v>612</v>
      </c>
      <c r="Y1981" t="s">
        <v>1069</v>
      </c>
      <c r="Z1981" t="s">
        <v>614</v>
      </c>
    </row>
    <row r="1982" spans="1:26" x14ac:dyDescent="0.3">
      <c r="A1982" t="s">
        <v>26</v>
      </c>
      <c r="B1982" t="s">
        <v>27</v>
      </c>
      <c r="C1982" s="31">
        <v>2020</v>
      </c>
      <c r="D1982" s="31">
        <v>8</v>
      </c>
      <c r="E1982" t="s">
        <v>609</v>
      </c>
      <c r="F1982" t="s">
        <v>1068</v>
      </c>
      <c r="G1982" s="30">
        <v>43871</v>
      </c>
      <c r="H1982" s="30">
        <v>43872</v>
      </c>
      <c r="I1982" s="31">
        <v>336</v>
      </c>
      <c r="J1982" t="s">
        <v>44</v>
      </c>
      <c r="K1982" t="s">
        <v>604</v>
      </c>
      <c r="L1982" t="s">
        <v>617</v>
      </c>
      <c r="M1982" t="s">
        <v>1025</v>
      </c>
      <c r="O1982" t="s">
        <v>606</v>
      </c>
      <c r="P1982" t="s">
        <v>26</v>
      </c>
      <c r="Q1982" t="s">
        <v>33</v>
      </c>
      <c r="R1982" t="s">
        <v>558</v>
      </c>
      <c r="W1982" s="32">
        <v>32.75</v>
      </c>
      <c r="X1982" t="s">
        <v>612</v>
      </c>
      <c r="Y1982" t="s">
        <v>1069</v>
      </c>
      <c r="Z1982" t="s">
        <v>614</v>
      </c>
    </row>
    <row r="1983" spans="1:26" x14ac:dyDescent="0.3">
      <c r="A1983" t="s">
        <v>26</v>
      </c>
      <c r="B1983" t="s">
        <v>27</v>
      </c>
      <c r="C1983" s="31">
        <v>2020</v>
      </c>
      <c r="D1983" s="31">
        <v>8</v>
      </c>
      <c r="E1983" t="s">
        <v>609</v>
      </c>
      <c r="F1983" t="s">
        <v>1075</v>
      </c>
      <c r="G1983" s="30">
        <v>43885</v>
      </c>
      <c r="H1983" s="30">
        <v>43886</v>
      </c>
      <c r="I1983" s="31">
        <v>274</v>
      </c>
      <c r="J1983" t="s">
        <v>44</v>
      </c>
      <c r="K1983" t="s">
        <v>604</v>
      </c>
      <c r="L1983" t="s">
        <v>617</v>
      </c>
      <c r="M1983" t="s">
        <v>903</v>
      </c>
      <c r="O1983" t="s">
        <v>606</v>
      </c>
      <c r="P1983" t="s">
        <v>26</v>
      </c>
      <c r="Q1983" t="s">
        <v>33</v>
      </c>
      <c r="R1983" t="s">
        <v>558</v>
      </c>
      <c r="W1983" s="32">
        <v>43.95</v>
      </c>
      <c r="X1983" t="s">
        <v>612</v>
      </c>
      <c r="Y1983" t="s">
        <v>1076</v>
      </c>
      <c r="Z1983" t="s">
        <v>614</v>
      </c>
    </row>
    <row r="1984" spans="1:26" x14ac:dyDescent="0.3">
      <c r="A1984" t="s">
        <v>26</v>
      </c>
      <c r="B1984" t="s">
        <v>27</v>
      </c>
      <c r="C1984" s="31">
        <v>2020</v>
      </c>
      <c r="D1984" s="31">
        <v>8</v>
      </c>
      <c r="E1984" t="s">
        <v>609</v>
      </c>
      <c r="F1984" t="s">
        <v>1075</v>
      </c>
      <c r="G1984" s="30">
        <v>43885</v>
      </c>
      <c r="H1984" s="30">
        <v>43886</v>
      </c>
      <c r="I1984" s="31">
        <v>275</v>
      </c>
      <c r="J1984" t="s">
        <v>44</v>
      </c>
      <c r="K1984" t="s">
        <v>604</v>
      </c>
      <c r="L1984" t="s">
        <v>617</v>
      </c>
      <c r="M1984" t="s">
        <v>903</v>
      </c>
      <c r="O1984" t="s">
        <v>606</v>
      </c>
      <c r="P1984" t="s">
        <v>26</v>
      </c>
      <c r="Q1984" t="s">
        <v>33</v>
      </c>
      <c r="R1984" t="s">
        <v>558</v>
      </c>
      <c r="W1984" s="32">
        <v>43.87</v>
      </c>
      <c r="X1984" t="s">
        <v>612</v>
      </c>
      <c r="Y1984" t="s">
        <v>1076</v>
      </c>
      <c r="Z1984" t="s">
        <v>614</v>
      </c>
    </row>
    <row r="1985" spans="1:26" x14ac:dyDescent="0.3">
      <c r="A1985" t="s">
        <v>26</v>
      </c>
      <c r="B1985" t="s">
        <v>27</v>
      </c>
      <c r="C1985" s="31">
        <v>2020</v>
      </c>
      <c r="D1985" s="31">
        <v>8</v>
      </c>
      <c r="E1985" t="s">
        <v>609</v>
      </c>
      <c r="F1985" t="s">
        <v>1075</v>
      </c>
      <c r="G1985" s="30">
        <v>43885</v>
      </c>
      <c r="H1985" s="30">
        <v>43886</v>
      </c>
      <c r="I1985" s="31">
        <v>331</v>
      </c>
      <c r="J1985" t="s">
        <v>44</v>
      </c>
      <c r="K1985" t="s">
        <v>604</v>
      </c>
      <c r="L1985" t="s">
        <v>617</v>
      </c>
      <c r="M1985" t="s">
        <v>1025</v>
      </c>
      <c r="O1985" t="s">
        <v>606</v>
      </c>
      <c r="P1985" t="s">
        <v>26</v>
      </c>
      <c r="Q1985" t="s">
        <v>33</v>
      </c>
      <c r="R1985" t="s">
        <v>558</v>
      </c>
      <c r="W1985" s="32">
        <v>32.75</v>
      </c>
      <c r="X1985" t="s">
        <v>612</v>
      </c>
      <c r="Y1985" t="s">
        <v>1076</v>
      </c>
      <c r="Z1985" t="s">
        <v>614</v>
      </c>
    </row>
    <row r="1986" spans="1:26" x14ac:dyDescent="0.3">
      <c r="A1986" t="s">
        <v>26</v>
      </c>
      <c r="B1986" t="s">
        <v>27</v>
      </c>
      <c r="C1986" s="31">
        <v>2020</v>
      </c>
      <c r="D1986" s="31">
        <v>9</v>
      </c>
      <c r="E1986" t="s">
        <v>609</v>
      </c>
      <c r="F1986" t="s">
        <v>1116</v>
      </c>
      <c r="G1986" s="30">
        <v>43900</v>
      </c>
      <c r="H1986" s="30">
        <v>43901</v>
      </c>
      <c r="I1986" s="31">
        <v>291</v>
      </c>
      <c r="J1986" t="s">
        <v>44</v>
      </c>
      <c r="K1986" t="s">
        <v>604</v>
      </c>
      <c r="L1986" t="s">
        <v>617</v>
      </c>
      <c r="M1986" t="s">
        <v>903</v>
      </c>
      <c r="O1986" t="s">
        <v>606</v>
      </c>
      <c r="P1986" t="s">
        <v>26</v>
      </c>
      <c r="Q1986" t="s">
        <v>33</v>
      </c>
      <c r="R1986" t="s">
        <v>558</v>
      </c>
      <c r="W1986" s="32">
        <v>43.95</v>
      </c>
      <c r="X1986" t="s">
        <v>612</v>
      </c>
      <c r="Y1986" t="s">
        <v>1117</v>
      </c>
      <c r="Z1986" t="s">
        <v>614</v>
      </c>
    </row>
    <row r="1987" spans="1:26" x14ac:dyDescent="0.3">
      <c r="A1987" t="s">
        <v>26</v>
      </c>
      <c r="B1987" t="s">
        <v>27</v>
      </c>
      <c r="C1987" s="31">
        <v>2020</v>
      </c>
      <c r="D1987" s="31">
        <v>9</v>
      </c>
      <c r="E1987" t="s">
        <v>609</v>
      </c>
      <c r="F1987" t="s">
        <v>1116</v>
      </c>
      <c r="G1987" s="30">
        <v>43900</v>
      </c>
      <c r="H1987" s="30">
        <v>43901</v>
      </c>
      <c r="I1987" s="31">
        <v>292</v>
      </c>
      <c r="J1987" t="s">
        <v>44</v>
      </c>
      <c r="K1987" t="s">
        <v>604</v>
      </c>
      <c r="L1987" t="s">
        <v>617</v>
      </c>
      <c r="M1987" t="s">
        <v>903</v>
      </c>
      <c r="O1987" t="s">
        <v>606</v>
      </c>
      <c r="P1987" t="s">
        <v>26</v>
      </c>
      <c r="Q1987" t="s">
        <v>33</v>
      </c>
      <c r="R1987" t="s">
        <v>558</v>
      </c>
      <c r="W1987" s="32">
        <v>43.87</v>
      </c>
      <c r="X1987" t="s">
        <v>612</v>
      </c>
      <c r="Y1987" t="s">
        <v>1117</v>
      </c>
      <c r="Z1987" t="s">
        <v>614</v>
      </c>
    </row>
    <row r="1988" spans="1:26" x14ac:dyDescent="0.3">
      <c r="A1988" t="s">
        <v>26</v>
      </c>
      <c r="B1988" t="s">
        <v>27</v>
      </c>
      <c r="C1988" s="31">
        <v>2020</v>
      </c>
      <c r="D1988" s="31">
        <v>9</v>
      </c>
      <c r="E1988" t="s">
        <v>609</v>
      </c>
      <c r="F1988" t="s">
        <v>1116</v>
      </c>
      <c r="G1988" s="30">
        <v>43900</v>
      </c>
      <c r="H1988" s="30">
        <v>43901</v>
      </c>
      <c r="I1988" s="31">
        <v>354</v>
      </c>
      <c r="J1988" t="s">
        <v>44</v>
      </c>
      <c r="K1988" t="s">
        <v>604</v>
      </c>
      <c r="L1988" t="s">
        <v>617</v>
      </c>
      <c r="M1988" t="s">
        <v>1025</v>
      </c>
      <c r="O1988" t="s">
        <v>606</v>
      </c>
      <c r="P1988" t="s">
        <v>26</v>
      </c>
      <c r="Q1988" t="s">
        <v>33</v>
      </c>
      <c r="R1988" t="s">
        <v>558</v>
      </c>
      <c r="W1988" s="32">
        <v>32.75</v>
      </c>
      <c r="X1988" t="s">
        <v>612</v>
      </c>
      <c r="Y1988" t="s">
        <v>1117</v>
      </c>
      <c r="Z1988" t="s">
        <v>614</v>
      </c>
    </row>
    <row r="1989" spans="1:26" x14ac:dyDescent="0.3">
      <c r="A1989" t="s">
        <v>26</v>
      </c>
      <c r="B1989" t="s">
        <v>27</v>
      </c>
      <c r="C1989" s="31">
        <v>2020</v>
      </c>
      <c r="D1989" s="31">
        <v>9</v>
      </c>
      <c r="E1989" t="s">
        <v>609</v>
      </c>
      <c r="F1989" t="s">
        <v>1132</v>
      </c>
      <c r="G1989" s="30">
        <v>43915</v>
      </c>
      <c r="H1989" s="30">
        <v>43916</v>
      </c>
      <c r="I1989" s="31">
        <v>266</v>
      </c>
      <c r="J1989" t="s">
        <v>44</v>
      </c>
      <c r="K1989" t="s">
        <v>604</v>
      </c>
      <c r="L1989" t="s">
        <v>617</v>
      </c>
      <c r="M1989" t="s">
        <v>903</v>
      </c>
      <c r="O1989" t="s">
        <v>606</v>
      </c>
      <c r="P1989" t="s">
        <v>26</v>
      </c>
      <c r="Q1989" t="s">
        <v>33</v>
      </c>
      <c r="R1989" t="s">
        <v>558</v>
      </c>
      <c r="W1989" s="32">
        <v>43.95</v>
      </c>
      <c r="X1989" t="s">
        <v>612</v>
      </c>
      <c r="Y1989" t="s">
        <v>1133</v>
      </c>
      <c r="Z1989" t="s">
        <v>614</v>
      </c>
    </row>
    <row r="1990" spans="1:26" x14ac:dyDescent="0.3">
      <c r="A1990" t="s">
        <v>26</v>
      </c>
      <c r="B1990" t="s">
        <v>27</v>
      </c>
      <c r="C1990" s="31">
        <v>2020</v>
      </c>
      <c r="D1990" s="31">
        <v>9</v>
      </c>
      <c r="E1990" t="s">
        <v>609</v>
      </c>
      <c r="F1990" t="s">
        <v>1132</v>
      </c>
      <c r="G1990" s="30">
        <v>43915</v>
      </c>
      <c r="H1990" s="30">
        <v>43916</v>
      </c>
      <c r="I1990" s="31">
        <v>267</v>
      </c>
      <c r="J1990" t="s">
        <v>44</v>
      </c>
      <c r="K1990" t="s">
        <v>604</v>
      </c>
      <c r="L1990" t="s">
        <v>617</v>
      </c>
      <c r="M1990" t="s">
        <v>903</v>
      </c>
      <c r="O1990" t="s">
        <v>606</v>
      </c>
      <c r="P1990" t="s">
        <v>26</v>
      </c>
      <c r="Q1990" t="s">
        <v>33</v>
      </c>
      <c r="R1990" t="s">
        <v>558</v>
      </c>
      <c r="W1990" s="32">
        <v>43.87</v>
      </c>
      <c r="X1990" t="s">
        <v>612</v>
      </c>
      <c r="Y1990" t="s">
        <v>1133</v>
      </c>
      <c r="Z1990" t="s">
        <v>614</v>
      </c>
    </row>
    <row r="1991" spans="1:26" x14ac:dyDescent="0.3">
      <c r="A1991" t="s">
        <v>26</v>
      </c>
      <c r="B1991" t="s">
        <v>27</v>
      </c>
      <c r="C1991" s="31">
        <v>2020</v>
      </c>
      <c r="D1991" s="31">
        <v>9</v>
      </c>
      <c r="E1991" t="s">
        <v>609</v>
      </c>
      <c r="F1991" t="s">
        <v>1132</v>
      </c>
      <c r="G1991" s="30">
        <v>43915</v>
      </c>
      <c r="H1991" s="30">
        <v>43916</v>
      </c>
      <c r="I1991" s="31">
        <v>329</v>
      </c>
      <c r="J1991" t="s">
        <v>44</v>
      </c>
      <c r="K1991" t="s">
        <v>604</v>
      </c>
      <c r="L1991" t="s">
        <v>617</v>
      </c>
      <c r="M1991" t="s">
        <v>1025</v>
      </c>
      <c r="O1991" t="s">
        <v>606</v>
      </c>
      <c r="P1991" t="s">
        <v>26</v>
      </c>
      <c r="Q1991" t="s">
        <v>33</v>
      </c>
      <c r="R1991" t="s">
        <v>558</v>
      </c>
      <c r="W1991" s="32">
        <v>32.75</v>
      </c>
      <c r="X1991" t="s">
        <v>612</v>
      </c>
      <c r="Y1991" t="s">
        <v>1133</v>
      </c>
      <c r="Z1991" t="s">
        <v>614</v>
      </c>
    </row>
    <row r="1992" spans="1:26" x14ac:dyDescent="0.3">
      <c r="A1992" t="s">
        <v>26</v>
      </c>
      <c r="B1992" t="s">
        <v>27</v>
      </c>
      <c r="C1992" s="31">
        <v>2020</v>
      </c>
      <c r="D1992" s="31">
        <v>10</v>
      </c>
      <c r="E1992" t="s">
        <v>609</v>
      </c>
      <c r="F1992" t="s">
        <v>1154</v>
      </c>
      <c r="G1992" s="30">
        <v>43931</v>
      </c>
      <c r="H1992" s="30">
        <v>43932</v>
      </c>
      <c r="I1992" s="31">
        <v>267</v>
      </c>
      <c r="J1992" t="s">
        <v>44</v>
      </c>
      <c r="K1992" t="s">
        <v>604</v>
      </c>
      <c r="L1992" t="s">
        <v>617</v>
      </c>
      <c r="M1992" t="s">
        <v>903</v>
      </c>
      <c r="O1992" t="s">
        <v>606</v>
      </c>
      <c r="P1992" t="s">
        <v>26</v>
      </c>
      <c r="Q1992" t="s">
        <v>33</v>
      </c>
      <c r="R1992" t="s">
        <v>558</v>
      </c>
      <c r="W1992" s="32">
        <v>43.95</v>
      </c>
      <c r="X1992" t="s">
        <v>612</v>
      </c>
      <c r="Y1992" t="s">
        <v>1155</v>
      </c>
      <c r="Z1992" t="s">
        <v>614</v>
      </c>
    </row>
    <row r="1993" spans="1:26" x14ac:dyDescent="0.3">
      <c r="A1993" t="s">
        <v>26</v>
      </c>
      <c r="B1993" t="s">
        <v>27</v>
      </c>
      <c r="C1993" s="31">
        <v>2020</v>
      </c>
      <c r="D1993" s="31">
        <v>10</v>
      </c>
      <c r="E1993" t="s">
        <v>609</v>
      </c>
      <c r="F1993" t="s">
        <v>1154</v>
      </c>
      <c r="G1993" s="30">
        <v>43931</v>
      </c>
      <c r="H1993" s="30">
        <v>43932</v>
      </c>
      <c r="I1993" s="31">
        <v>268</v>
      </c>
      <c r="J1993" t="s">
        <v>44</v>
      </c>
      <c r="K1993" t="s">
        <v>604</v>
      </c>
      <c r="L1993" t="s">
        <v>617</v>
      </c>
      <c r="M1993" t="s">
        <v>903</v>
      </c>
      <c r="O1993" t="s">
        <v>606</v>
      </c>
      <c r="P1993" t="s">
        <v>26</v>
      </c>
      <c r="Q1993" t="s">
        <v>33</v>
      </c>
      <c r="R1993" t="s">
        <v>558</v>
      </c>
      <c r="W1993" s="32">
        <v>43.87</v>
      </c>
      <c r="X1993" t="s">
        <v>612</v>
      </c>
      <c r="Y1993" t="s">
        <v>1155</v>
      </c>
      <c r="Z1993" t="s">
        <v>614</v>
      </c>
    </row>
    <row r="1994" spans="1:26" x14ac:dyDescent="0.3">
      <c r="A1994" t="s">
        <v>26</v>
      </c>
      <c r="B1994" t="s">
        <v>27</v>
      </c>
      <c r="C1994" s="31">
        <v>2020</v>
      </c>
      <c r="D1994" s="31">
        <v>10</v>
      </c>
      <c r="E1994" t="s">
        <v>609</v>
      </c>
      <c r="F1994" t="s">
        <v>1154</v>
      </c>
      <c r="G1994" s="30">
        <v>43931</v>
      </c>
      <c r="H1994" s="30">
        <v>43932</v>
      </c>
      <c r="I1994" s="31">
        <v>330</v>
      </c>
      <c r="J1994" t="s">
        <v>44</v>
      </c>
      <c r="K1994" t="s">
        <v>604</v>
      </c>
      <c r="L1994" t="s">
        <v>617</v>
      </c>
      <c r="M1994" t="s">
        <v>1025</v>
      </c>
      <c r="O1994" t="s">
        <v>606</v>
      </c>
      <c r="P1994" t="s">
        <v>26</v>
      </c>
      <c r="Q1994" t="s">
        <v>33</v>
      </c>
      <c r="R1994" t="s">
        <v>558</v>
      </c>
      <c r="W1994" s="32">
        <v>32.75</v>
      </c>
      <c r="X1994" t="s">
        <v>612</v>
      </c>
      <c r="Y1994" t="s">
        <v>1155</v>
      </c>
      <c r="Z1994" t="s">
        <v>614</v>
      </c>
    </row>
    <row r="1995" spans="1:26" x14ac:dyDescent="0.3">
      <c r="A1995" t="s">
        <v>26</v>
      </c>
      <c r="B1995" t="s">
        <v>27</v>
      </c>
      <c r="C1995" s="31">
        <v>2020</v>
      </c>
      <c r="D1995" s="31">
        <v>10</v>
      </c>
      <c r="E1995" t="s">
        <v>632</v>
      </c>
      <c r="F1995" t="s">
        <v>1192</v>
      </c>
      <c r="G1995" s="30">
        <v>43948</v>
      </c>
      <c r="H1995" s="30">
        <v>43948</v>
      </c>
      <c r="I1995" s="31">
        <v>52</v>
      </c>
      <c r="J1995" t="s">
        <v>44</v>
      </c>
      <c r="K1995" t="s">
        <v>581</v>
      </c>
      <c r="L1995" t="s">
        <v>617</v>
      </c>
      <c r="M1995" t="s">
        <v>939</v>
      </c>
      <c r="O1995" t="s">
        <v>606</v>
      </c>
      <c r="P1995" t="s">
        <v>26</v>
      </c>
      <c r="Q1995" t="s">
        <v>33</v>
      </c>
      <c r="R1995" t="s">
        <v>558</v>
      </c>
      <c r="W1995" s="32">
        <v>-55.88</v>
      </c>
      <c r="Y1995" t="s">
        <v>1193</v>
      </c>
      <c r="Z1995" t="s">
        <v>1194</v>
      </c>
    </row>
    <row r="1996" spans="1:26" x14ac:dyDescent="0.3">
      <c r="A1996" t="s">
        <v>26</v>
      </c>
      <c r="B1996" t="s">
        <v>27</v>
      </c>
      <c r="C1996" s="31">
        <v>2020</v>
      </c>
      <c r="D1996" s="31">
        <v>10</v>
      </c>
      <c r="E1996" t="s">
        <v>632</v>
      </c>
      <c r="F1996" t="s">
        <v>1192</v>
      </c>
      <c r="G1996" s="30">
        <v>43948</v>
      </c>
      <c r="H1996" s="30">
        <v>43948</v>
      </c>
      <c r="I1996" s="31">
        <v>53</v>
      </c>
      <c r="J1996" t="s">
        <v>44</v>
      </c>
      <c r="K1996" t="s">
        <v>581</v>
      </c>
      <c r="L1996" t="s">
        <v>617</v>
      </c>
      <c r="M1996" t="s">
        <v>939</v>
      </c>
      <c r="P1996" t="s">
        <v>26</v>
      </c>
      <c r="Q1996" t="s">
        <v>720</v>
      </c>
      <c r="R1996" t="s">
        <v>558</v>
      </c>
      <c r="W1996" s="32">
        <v>-21.96</v>
      </c>
      <c r="Y1996" t="s">
        <v>1193</v>
      </c>
      <c r="Z1996" t="s">
        <v>1194</v>
      </c>
    </row>
    <row r="1997" spans="1:26" x14ac:dyDescent="0.3">
      <c r="A1997" t="s">
        <v>26</v>
      </c>
      <c r="B1997" t="s">
        <v>27</v>
      </c>
      <c r="C1997" s="31">
        <v>2020</v>
      </c>
      <c r="D1997" s="31">
        <v>10</v>
      </c>
      <c r="E1997" t="s">
        <v>632</v>
      </c>
      <c r="F1997" t="s">
        <v>1192</v>
      </c>
      <c r="G1997" s="30">
        <v>43948</v>
      </c>
      <c r="H1997" s="30">
        <v>43948</v>
      </c>
      <c r="I1997" s="31">
        <v>143</v>
      </c>
      <c r="J1997" t="s">
        <v>44</v>
      </c>
      <c r="K1997" t="s">
        <v>581</v>
      </c>
      <c r="L1997" t="s">
        <v>617</v>
      </c>
      <c r="M1997" t="s">
        <v>903</v>
      </c>
      <c r="O1997" t="s">
        <v>606</v>
      </c>
      <c r="P1997" t="s">
        <v>26</v>
      </c>
      <c r="Q1997" t="s">
        <v>33</v>
      </c>
      <c r="R1997" t="s">
        <v>558</v>
      </c>
      <c r="W1997" s="32">
        <v>55.88</v>
      </c>
      <c r="Y1997" t="s">
        <v>1193</v>
      </c>
      <c r="Z1997" t="s">
        <v>1194</v>
      </c>
    </row>
    <row r="1998" spans="1:26" x14ac:dyDescent="0.3">
      <c r="A1998" t="s">
        <v>26</v>
      </c>
      <c r="B1998" t="s">
        <v>27</v>
      </c>
      <c r="C1998" s="31">
        <v>2020</v>
      </c>
      <c r="D1998" s="31">
        <v>10</v>
      </c>
      <c r="E1998" t="s">
        <v>632</v>
      </c>
      <c r="F1998" t="s">
        <v>1192</v>
      </c>
      <c r="G1998" s="30">
        <v>43948</v>
      </c>
      <c r="H1998" s="30">
        <v>43948</v>
      </c>
      <c r="I1998" s="31">
        <v>144</v>
      </c>
      <c r="J1998" t="s">
        <v>44</v>
      </c>
      <c r="K1998" t="s">
        <v>581</v>
      </c>
      <c r="L1998" t="s">
        <v>617</v>
      </c>
      <c r="M1998" t="s">
        <v>903</v>
      </c>
      <c r="P1998" t="s">
        <v>26</v>
      </c>
      <c r="Q1998" t="s">
        <v>720</v>
      </c>
      <c r="R1998" t="s">
        <v>558</v>
      </c>
      <c r="W1998" s="32">
        <v>21.96</v>
      </c>
      <c r="Y1998" t="s">
        <v>1193</v>
      </c>
      <c r="Z1998" t="s">
        <v>1194</v>
      </c>
    </row>
    <row r="1999" spans="1:26" x14ac:dyDescent="0.3">
      <c r="A1999" t="s">
        <v>26</v>
      </c>
      <c r="B1999" t="s">
        <v>27</v>
      </c>
      <c r="C1999" s="31">
        <v>2020</v>
      </c>
      <c r="D1999" s="31">
        <v>10</v>
      </c>
      <c r="E1999" t="s">
        <v>609</v>
      </c>
      <c r="F1999" t="s">
        <v>1195</v>
      </c>
      <c r="G1999" s="30">
        <v>43948</v>
      </c>
      <c r="H1999" s="30">
        <v>43949</v>
      </c>
      <c r="I1999" s="31">
        <v>255</v>
      </c>
      <c r="J1999" t="s">
        <v>44</v>
      </c>
      <c r="K1999" t="s">
        <v>604</v>
      </c>
      <c r="L1999" t="s">
        <v>617</v>
      </c>
      <c r="M1999" t="s">
        <v>903</v>
      </c>
      <c r="O1999" t="s">
        <v>606</v>
      </c>
      <c r="P1999" t="s">
        <v>26</v>
      </c>
      <c r="Q1999" t="s">
        <v>33</v>
      </c>
      <c r="R1999" t="s">
        <v>558</v>
      </c>
      <c r="W1999" s="32">
        <v>43.95</v>
      </c>
      <c r="X1999" t="s">
        <v>612</v>
      </c>
      <c r="Y1999" t="s">
        <v>1196</v>
      </c>
      <c r="Z1999" t="s">
        <v>614</v>
      </c>
    </row>
    <row r="2000" spans="1:26" x14ac:dyDescent="0.3">
      <c r="A2000" t="s">
        <v>26</v>
      </c>
      <c r="B2000" t="s">
        <v>27</v>
      </c>
      <c r="C2000" s="31">
        <v>2020</v>
      </c>
      <c r="D2000" s="31">
        <v>10</v>
      </c>
      <c r="E2000" t="s">
        <v>609</v>
      </c>
      <c r="F2000" t="s">
        <v>1195</v>
      </c>
      <c r="G2000" s="30">
        <v>43948</v>
      </c>
      <c r="H2000" s="30">
        <v>43949</v>
      </c>
      <c r="I2000" s="31">
        <v>256</v>
      </c>
      <c r="J2000" t="s">
        <v>44</v>
      </c>
      <c r="K2000" t="s">
        <v>604</v>
      </c>
      <c r="L2000" t="s">
        <v>617</v>
      </c>
      <c r="M2000" t="s">
        <v>903</v>
      </c>
      <c r="O2000" t="s">
        <v>606</v>
      </c>
      <c r="P2000" t="s">
        <v>26</v>
      </c>
      <c r="Q2000" t="s">
        <v>33</v>
      </c>
      <c r="R2000" t="s">
        <v>558</v>
      </c>
      <c r="W2000" s="32">
        <v>43.87</v>
      </c>
      <c r="X2000" t="s">
        <v>612</v>
      </c>
      <c r="Y2000" t="s">
        <v>1196</v>
      </c>
      <c r="Z2000" t="s">
        <v>614</v>
      </c>
    </row>
    <row r="2001" spans="1:26" x14ac:dyDescent="0.3">
      <c r="A2001" t="s">
        <v>26</v>
      </c>
      <c r="B2001" t="s">
        <v>27</v>
      </c>
      <c r="C2001" s="31">
        <v>2020</v>
      </c>
      <c r="D2001" s="31">
        <v>10</v>
      </c>
      <c r="E2001" t="s">
        <v>609</v>
      </c>
      <c r="F2001" t="s">
        <v>1195</v>
      </c>
      <c r="G2001" s="30">
        <v>43948</v>
      </c>
      <c r="H2001" s="30">
        <v>43949</v>
      </c>
      <c r="I2001" s="31">
        <v>318</v>
      </c>
      <c r="J2001" t="s">
        <v>44</v>
      </c>
      <c r="K2001" t="s">
        <v>604</v>
      </c>
      <c r="L2001" t="s">
        <v>617</v>
      </c>
      <c r="M2001" t="s">
        <v>1025</v>
      </c>
      <c r="O2001" t="s">
        <v>606</v>
      </c>
      <c r="P2001" t="s">
        <v>26</v>
      </c>
      <c r="Q2001" t="s">
        <v>33</v>
      </c>
      <c r="R2001" t="s">
        <v>558</v>
      </c>
      <c r="W2001" s="32">
        <v>32.75</v>
      </c>
      <c r="X2001" t="s">
        <v>612</v>
      </c>
      <c r="Y2001" t="s">
        <v>1196</v>
      </c>
      <c r="Z2001" t="s">
        <v>614</v>
      </c>
    </row>
    <row r="2002" spans="1:26" x14ac:dyDescent="0.3">
      <c r="A2002" t="s">
        <v>26</v>
      </c>
      <c r="B2002" t="s">
        <v>27</v>
      </c>
      <c r="C2002" s="31">
        <v>2020</v>
      </c>
      <c r="D2002" s="31">
        <v>10</v>
      </c>
      <c r="E2002" t="s">
        <v>632</v>
      </c>
      <c r="F2002" t="s">
        <v>1197</v>
      </c>
      <c r="G2002" s="30">
        <v>43951</v>
      </c>
      <c r="H2002" s="30">
        <v>43951</v>
      </c>
      <c r="I2002" s="31">
        <v>14</v>
      </c>
      <c r="J2002" t="s">
        <v>44</v>
      </c>
      <c r="K2002" t="s">
        <v>604</v>
      </c>
      <c r="L2002" t="s">
        <v>617</v>
      </c>
      <c r="M2002" t="s">
        <v>1198</v>
      </c>
      <c r="O2002" t="s">
        <v>606</v>
      </c>
      <c r="P2002" t="s">
        <v>26</v>
      </c>
      <c r="Q2002" t="s">
        <v>33</v>
      </c>
      <c r="R2002" t="s">
        <v>558</v>
      </c>
      <c r="W2002" s="32">
        <v>174.92</v>
      </c>
      <c r="Y2002" t="s">
        <v>1199</v>
      </c>
      <c r="Z2002" t="s">
        <v>1200</v>
      </c>
    </row>
    <row r="2003" spans="1:26" x14ac:dyDescent="0.3">
      <c r="A2003" t="s">
        <v>26</v>
      </c>
      <c r="B2003" t="s">
        <v>27</v>
      </c>
      <c r="C2003" s="31">
        <v>2020</v>
      </c>
      <c r="D2003" s="31">
        <v>10</v>
      </c>
      <c r="E2003" t="s">
        <v>632</v>
      </c>
      <c r="F2003" t="s">
        <v>1197</v>
      </c>
      <c r="G2003" s="30">
        <v>43951</v>
      </c>
      <c r="H2003" s="30">
        <v>43951</v>
      </c>
      <c r="I2003" s="31">
        <v>82</v>
      </c>
      <c r="J2003" t="s">
        <v>44</v>
      </c>
      <c r="K2003" t="s">
        <v>604</v>
      </c>
      <c r="L2003" t="s">
        <v>617</v>
      </c>
      <c r="M2003" t="s">
        <v>597</v>
      </c>
      <c r="O2003" t="s">
        <v>606</v>
      </c>
      <c r="P2003" t="s">
        <v>26</v>
      </c>
      <c r="Q2003" t="s">
        <v>33</v>
      </c>
      <c r="R2003" t="s">
        <v>558</v>
      </c>
      <c r="W2003" s="32">
        <v>-174.92</v>
      </c>
      <c r="Y2003" t="s">
        <v>1199</v>
      </c>
      <c r="Z2003" t="s">
        <v>1200</v>
      </c>
    </row>
    <row r="2004" spans="1:26" x14ac:dyDescent="0.3">
      <c r="A2004" t="s">
        <v>26</v>
      </c>
      <c r="B2004" t="s">
        <v>27</v>
      </c>
      <c r="C2004" s="31">
        <v>2020</v>
      </c>
      <c r="D2004" s="31">
        <v>11</v>
      </c>
      <c r="E2004" t="s">
        <v>609</v>
      </c>
      <c r="F2004" t="s">
        <v>1274</v>
      </c>
      <c r="G2004" s="30">
        <v>43962</v>
      </c>
      <c r="H2004" s="30">
        <v>43963</v>
      </c>
      <c r="I2004" s="31">
        <v>253</v>
      </c>
      <c r="J2004" t="s">
        <v>44</v>
      </c>
      <c r="K2004" t="s">
        <v>604</v>
      </c>
      <c r="L2004" t="s">
        <v>617</v>
      </c>
      <c r="M2004" t="s">
        <v>903</v>
      </c>
      <c r="O2004" t="s">
        <v>606</v>
      </c>
      <c r="P2004" t="s">
        <v>26</v>
      </c>
      <c r="Q2004" t="s">
        <v>33</v>
      </c>
      <c r="R2004" t="s">
        <v>558</v>
      </c>
      <c r="W2004" s="32">
        <v>43.95</v>
      </c>
      <c r="X2004" t="s">
        <v>612</v>
      </c>
      <c r="Y2004" t="s">
        <v>1275</v>
      </c>
      <c r="Z2004" t="s">
        <v>614</v>
      </c>
    </row>
    <row r="2005" spans="1:26" x14ac:dyDescent="0.3">
      <c r="A2005" t="s">
        <v>26</v>
      </c>
      <c r="B2005" t="s">
        <v>27</v>
      </c>
      <c r="C2005" s="31">
        <v>2020</v>
      </c>
      <c r="D2005" s="31">
        <v>11</v>
      </c>
      <c r="E2005" t="s">
        <v>609</v>
      </c>
      <c r="F2005" t="s">
        <v>1274</v>
      </c>
      <c r="G2005" s="30">
        <v>43962</v>
      </c>
      <c r="H2005" s="30">
        <v>43963</v>
      </c>
      <c r="I2005" s="31">
        <v>254</v>
      </c>
      <c r="J2005" t="s">
        <v>44</v>
      </c>
      <c r="K2005" t="s">
        <v>604</v>
      </c>
      <c r="L2005" t="s">
        <v>617</v>
      </c>
      <c r="M2005" t="s">
        <v>903</v>
      </c>
      <c r="O2005" t="s">
        <v>606</v>
      </c>
      <c r="P2005" t="s">
        <v>26</v>
      </c>
      <c r="Q2005" t="s">
        <v>33</v>
      </c>
      <c r="R2005" t="s">
        <v>558</v>
      </c>
      <c r="W2005" s="32">
        <v>43.87</v>
      </c>
      <c r="X2005" t="s">
        <v>612</v>
      </c>
      <c r="Y2005" t="s">
        <v>1275</v>
      </c>
      <c r="Z2005" t="s">
        <v>614</v>
      </c>
    </row>
    <row r="2006" spans="1:26" x14ac:dyDescent="0.3">
      <c r="A2006" t="s">
        <v>26</v>
      </c>
      <c r="B2006" t="s">
        <v>27</v>
      </c>
      <c r="C2006" s="31">
        <v>2020</v>
      </c>
      <c r="D2006" s="31">
        <v>11</v>
      </c>
      <c r="E2006" t="s">
        <v>609</v>
      </c>
      <c r="F2006" t="s">
        <v>1274</v>
      </c>
      <c r="G2006" s="30">
        <v>43962</v>
      </c>
      <c r="H2006" s="30">
        <v>43963</v>
      </c>
      <c r="I2006" s="31">
        <v>316</v>
      </c>
      <c r="J2006" t="s">
        <v>44</v>
      </c>
      <c r="K2006" t="s">
        <v>604</v>
      </c>
      <c r="L2006" t="s">
        <v>617</v>
      </c>
      <c r="M2006" t="s">
        <v>1025</v>
      </c>
      <c r="O2006" t="s">
        <v>606</v>
      </c>
      <c r="P2006" t="s">
        <v>26</v>
      </c>
      <c r="Q2006" t="s">
        <v>33</v>
      </c>
      <c r="R2006" t="s">
        <v>558</v>
      </c>
      <c r="W2006" s="32">
        <v>32.75</v>
      </c>
      <c r="X2006" t="s">
        <v>612</v>
      </c>
      <c r="Y2006" t="s">
        <v>1275</v>
      </c>
      <c r="Z2006" t="s">
        <v>614</v>
      </c>
    </row>
    <row r="2007" spans="1:26" x14ac:dyDescent="0.3">
      <c r="A2007" t="s">
        <v>26</v>
      </c>
      <c r="B2007" t="s">
        <v>27</v>
      </c>
      <c r="C2007" s="31">
        <v>2020</v>
      </c>
      <c r="D2007" s="31">
        <v>11</v>
      </c>
      <c r="E2007" t="s">
        <v>609</v>
      </c>
      <c r="F2007" t="s">
        <v>1292</v>
      </c>
      <c r="G2007" s="30">
        <v>43977</v>
      </c>
      <c r="H2007" s="30">
        <v>43978</v>
      </c>
      <c r="I2007" s="31">
        <v>254</v>
      </c>
      <c r="J2007" t="s">
        <v>44</v>
      </c>
      <c r="K2007" t="s">
        <v>604</v>
      </c>
      <c r="L2007" t="s">
        <v>617</v>
      </c>
      <c r="M2007" t="s">
        <v>903</v>
      </c>
      <c r="O2007" t="s">
        <v>606</v>
      </c>
      <c r="P2007" t="s">
        <v>26</v>
      </c>
      <c r="Q2007" t="s">
        <v>33</v>
      </c>
      <c r="R2007" t="s">
        <v>558</v>
      </c>
      <c r="W2007" s="32">
        <v>43.95</v>
      </c>
      <c r="X2007" t="s">
        <v>612</v>
      </c>
      <c r="Y2007" t="s">
        <v>1293</v>
      </c>
      <c r="Z2007" t="s">
        <v>614</v>
      </c>
    </row>
    <row r="2008" spans="1:26" x14ac:dyDescent="0.3">
      <c r="A2008" t="s">
        <v>26</v>
      </c>
      <c r="B2008" t="s">
        <v>27</v>
      </c>
      <c r="C2008" s="31">
        <v>2020</v>
      </c>
      <c r="D2008" s="31">
        <v>11</v>
      </c>
      <c r="E2008" t="s">
        <v>609</v>
      </c>
      <c r="F2008" t="s">
        <v>1292</v>
      </c>
      <c r="G2008" s="30">
        <v>43977</v>
      </c>
      <c r="H2008" s="30">
        <v>43978</v>
      </c>
      <c r="I2008" s="31">
        <v>255</v>
      </c>
      <c r="J2008" t="s">
        <v>44</v>
      </c>
      <c r="K2008" t="s">
        <v>604</v>
      </c>
      <c r="L2008" t="s">
        <v>617</v>
      </c>
      <c r="M2008" t="s">
        <v>903</v>
      </c>
      <c r="O2008" t="s">
        <v>606</v>
      </c>
      <c r="P2008" t="s">
        <v>26</v>
      </c>
      <c r="Q2008" t="s">
        <v>33</v>
      </c>
      <c r="R2008" t="s">
        <v>558</v>
      </c>
      <c r="W2008" s="32">
        <v>43.87</v>
      </c>
      <c r="X2008" t="s">
        <v>612</v>
      </c>
      <c r="Y2008" t="s">
        <v>1293</v>
      </c>
      <c r="Z2008" t="s">
        <v>614</v>
      </c>
    </row>
    <row r="2009" spans="1:26" x14ac:dyDescent="0.3">
      <c r="A2009" t="s">
        <v>26</v>
      </c>
      <c r="B2009" t="s">
        <v>27</v>
      </c>
      <c r="C2009" s="31">
        <v>2020</v>
      </c>
      <c r="D2009" s="31">
        <v>11</v>
      </c>
      <c r="E2009" t="s">
        <v>609</v>
      </c>
      <c r="F2009" t="s">
        <v>1292</v>
      </c>
      <c r="G2009" s="30">
        <v>43977</v>
      </c>
      <c r="H2009" s="30">
        <v>43978</v>
      </c>
      <c r="I2009" s="31">
        <v>317</v>
      </c>
      <c r="J2009" t="s">
        <v>44</v>
      </c>
      <c r="K2009" t="s">
        <v>604</v>
      </c>
      <c r="L2009" t="s">
        <v>617</v>
      </c>
      <c r="M2009" t="s">
        <v>1025</v>
      </c>
      <c r="O2009" t="s">
        <v>606</v>
      </c>
      <c r="P2009" t="s">
        <v>26</v>
      </c>
      <c r="Q2009" t="s">
        <v>33</v>
      </c>
      <c r="R2009" t="s">
        <v>558</v>
      </c>
      <c r="W2009" s="32">
        <v>32.75</v>
      </c>
      <c r="X2009" t="s">
        <v>612</v>
      </c>
      <c r="Y2009" t="s">
        <v>1293</v>
      </c>
      <c r="Z2009" t="s">
        <v>614</v>
      </c>
    </row>
    <row r="2010" spans="1:26" x14ac:dyDescent="0.3">
      <c r="A2010" t="s">
        <v>26</v>
      </c>
      <c r="B2010" t="s">
        <v>27</v>
      </c>
      <c r="C2010" s="31">
        <v>2020</v>
      </c>
      <c r="D2010" s="31">
        <v>12</v>
      </c>
      <c r="E2010" t="s">
        <v>609</v>
      </c>
      <c r="F2010" t="s">
        <v>1311</v>
      </c>
      <c r="G2010" s="30">
        <v>43992</v>
      </c>
      <c r="H2010" s="30">
        <v>43994</v>
      </c>
      <c r="I2010" s="31">
        <v>250</v>
      </c>
      <c r="J2010" t="s">
        <v>44</v>
      </c>
      <c r="K2010" t="s">
        <v>604</v>
      </c>
      <c r="L2010" t="s">
        <v>617</v>
      </c>
      <c r="M2010" t="s">
        <v>903</v>
      </c>
      <c r="O2010" t="s">
        <v>606</v>
      </c>
      <c r="P2010" t="s">
        <v>26</v>
      </c>
      <c r="Q2010" t="s">
        <v>33</v>
      </c>
      <c r="R2010" t="s">
        <v>558</v>
      </c>
      <c r="W2010" s="32">
        <v>43.95</v>
      </c>
      <c r="X2010" t="s">
        <v>612</v>
      </c>
      <c r="Y2010" t="s">
        <v>1312</v>
      </c>
      <c r="Z2010" t="s">
        <v>614</v>
      </c>
    </row>
    <row r="2011" spans="1:26" x14ac:dyDescent="0.3">
      <c r="A2011" t="s">
        <v>26</v>
      </c>
      <c r="B2011" t="s">
        <v>27</v>
      </c>
      <c r="C2011" s="31">
        <v>2020</v>
      </c>
      <c r="D2011" s="31">
        <v>12</v>
      </c>
      <c r="E2011" t="s">
        <v>609</v>
      </c>
      <c r="F2011" t="s">
        <v>1311</v>
      </c>
      <c r="G2011" s="30">
        <v>43992</v>
      </c>
      <c r="H2011" s="30">
        <v>43994</v>
      </c>
      <c r="I2011" s="31">
        <v>251</v>
      </c>
      <c r="J2011" t="s">
        <v>44</v>
      </c>
      <c r="K2011" t="s">
        <v>604</v>
      </c>
      <c r="L2011" t="s">
        <v>617</v>
      </c>
      <c r="M2011" t="s">
        <v>903</v>
      </c>
      <c r="O2011" t="s">
        <v>606</v>
      </c>
      <c r="P2011" t="s">
        <v>26</v>
      </c>
      <c r="Q2011" t="s">
        <v>33</v>
      </c>
      <c r="R2011" t="s">
        <v>558</v>
      </c>
      <c r="W2011" s="32">
        <v>43.87</v>
      </c>
      <c r="X2011" t="s">
        <v>612</v>
      </c>
      <c r="Y2011" t="s">
        <v>1312</v>
      </c>
      <c r="Z2011" t="s">
        <v>614</v>
      </c>
    </row>
    <row r="2012" spans="1:26" x14ac:dyDescent="0.3">
      <c r="A2012" t="s">
        <v>26</v>
      </c>
      <c r="B2012" t="s">
        <v>27</v>
      </c>
      <c r="C2012" s="31">
        <v>2020</v>
      </c>
      <c r="D2012" s="31">
        <v>12</v>
      </c>
      <c r="E2012" t="s">
        <v>609</v>
      </c>
      <c r="F2012" t="s">
        <v>1311</v>
      </c>
      <c r="G2012" s="30">
        <v>43992</v>
      </c>
      <c r="H2012" s="30">
        <v>43994</v>
      </c>
      <c r="I2012" s="31">
        <v>314</v>
      </c>
      <c r="J2012" t="s">
        <v>44</v>
      </c>
      <c r="K2012" t="s">
        <v>604</v>
      </c>
      <c r="L2012" t="s">
        <v>617</v>
      </c>
      <c r="M2012" t="s">
        <v>1025</v>
      </c>
      <c r="O2012" t="s">
        <v>606</v>
      </c>
      <c r="P2012" t="s">
        <v>26</v>
      </c>
      <c r="Q2012" t="s">
        <v>33</v>
      </c>
      <c r="R2012" t="s">
        <v>558</v>
      </c>
      <c r="W2012" s="32">
        <v>32.75</v>
      </c>
      <c r="X2012" t="s">
        <v>612</v>
      </c>
      <c r="Y2012" t="s">
        <v>1312</v>
      </c>
      <c r="Z2012" t="s">
        <v>614</v>
      </c>
    </row>
    <row r="2013" spans="1:26" x14ac:dyDescent="0.3">
      <c r="A2013" t="s">
        <v>26</v>
      </c>
      <c r="B2013" t="s">
        <v>27</v>
      </c>
      <c r="C2013" s="31">
        <v>2021</v>
      </c>
      <c r="D2013" s="31">
        <v>1</v>
      </c>
      <c r="E2013" t="s">
        <v>609</v>
      </c>
      <c r="F2013" t="s">
        <v>1329</v>
      </c>
      <c r="G2013" s="30">
        <v>44013</v>
      </c>
      <c r="H2013" s="30">
        <v>44011</v>
      </c>
      <c r="I2013" s="31">
        <v>251</v>
      </c>
      <c r="J2013" t="s">
        <v>44</v>
      </c>
      <c r="K2013" t="s">
        <v>604</v>
      </c>
      <c r="L2013" t="s">
        <v>617</v>
      </c>
      <c r="M2013" t="s">
        <v>903</v>
      </c>
      <c r="O2013" t="s">
        <v>606</v>
      </c>
      <c r="P2013" t="s">
        <v>26</v>
      </c>
      <c r="Q2013" t="s">
        <v>33</v>
      </c>
      <c r="R2013" t="s">
        <v>558</v>
      </c>
      <c r="W2013" s="32">
        <v>43.95</v>
      </c>
      <c r="X2013" t="s">
        <v>612</v>
      </c>
      <c r="Y2013" t="s">
        <v>1330</v>
      </c>
      <c r="Z2013" t="s">
        <v>614</v>
      </c>
    </row>
    <row r="2014" spans="1:26" x14ac:dyDescent="0.3">
      <c r="A2014" t="s">
        <v>26</v>
      </c>
      <c r="B2014" t="s">
        <v>27</v>
      </c>
      <c r="C2014" s="31">
        <v>2021</v>
      </c>
      <c r="D2014" s="31">
        <v>1</v>
      </c>
      <c r="E2014" t="s">
        <v>609</v>
      </c>
      <c r="F2014" t="s">
        <v>1329</v>
      </c>
      <c r="G2014" s="30">
        <v>44013</v>
      </c>
      <c r="H2014" s="30">
        <v>44011</v>
      </c>
      <c r="I2014" s="31">
        <v>252</v>
      </c>
      <c r="J2014" t="s">
        <v>44</v>
      </c>
      <c r="K2014" t="s">
        <v>604</v>
      </c>
      <c r="L2014" t="s">
        <v>617</v>
      </c>
      <c r="M2014" t="s">
        <v>903</v>
      </c>
      <c r="O2014" t="s">
        <v>606</v>
      </c>
      <c r="P2014" t="s">
        <v>26</v>
      </c>
      <c r="Q2014" t="s">
        <v>33</v>
      </c>
      <c r="R2014" t="s">
        <v>558</v>
      </c>
      <c r="W2014" s="32">
        <v>43.87</v>
      </c>
      <c r="X2014" t="s">
        <v>612</v>
      </c>
      <c r="Y2014" t="s">
        <v>1330</v>
      </c>
      <c r="Z2014" t="s">
        <v>614</v>
      </c>
    </row>
    <row r="2015" spans="1:26" x14ac:dyDescent="0.3">
      <c r="A2015" t="s">
        <v>26</v>
      </c>
      <c r="B2015" t="s">
        <v>27</v>
      </c>
      <c r="C2015" s="31">
        <v>2021</v>
      </c>
      <c r="D2015" s="31">
        <v>1</v>
      </c>
      <c r="E2015" t="s">
        <v>609</v>
      </c>
      <c r="F2015" t="s">
        <v>1329</v>
      </c>
      <c r="G2015" s="30">
        <v>44013</v>
      </c>
      <c r="H2015" s="30">
        <v>44011</v>
      </c>
      <c r="I2015" s="31">
        <v>315</v>
      </c>
      <c r="J2015" t="s">
        <v>44</v>
      </c>
      <c r="K2015" t="s">
        <v>604</v>
      </c>
      <c r="L2015" t="s">
        <v>617</v>
      </c>
      <c r="M2015" t="s">
        <v>1025</v>
      </c>
      <c r="O2015" t="s">
        <v>606</v>
      </c>
      <c r="P2015" t="s">
        <v>26</v>
      </c>
      <c r="Q2015" t="s">
        <v>33</v>
      </c>
      <c r="R2015" t="s">
        <v>558</v>
      </c>
      <c r="W2015" s="32">
        <v>32.75</v>
      </c>
      <c r="X2015" t="s">
        <v>612</v>
      </c>
      <c r="Y2015" t="s">
        <v>1330</v>
      </c>
      <c r="Z2015" t="s">
        <v>614</v>
      </c>
    </row>
    <row r="2016" spans="1:26" x14ac:dyDescent="0.3">
      <c r="A2016" t="s">
        <v>26</v>
      </c>
      <c r="B2016" t="s">
        <v>27</v>
      </c>
      <c r="C2016" s="31">
        <v>2021</v>
      </c>
      <c r="D2016" s="31">
        <v>1</v>
      </c>
      <c r="E2016" t="s">
        <v>609</v>
      </c>
      <c r="F2016" t="s">
        <v>1331</v>
      </c>
      <c r="G2016" s="30">
        <v>44022</v>
      </c>
      <c r="H2016" s="30">
        <v>44023</v>
      </c>
      <c r="I2016" s="31">
        <v>246</v>
      </c>
      <c r="J2016" t="s">
        <v>44</v>
      </c>
      <c r="K2016" t="s">
        <v>604</v>
      </c>
      <c r="L2016" t="s">
        <v>617</v>
      </c>
      <c r="M2016" t="s">
        <v>903</v>
      </c>
      <c r="O2016" t="s">
        <v>606</v>
      </c>
      <c r="P2016" t="s">
        <v>26</v>
      </c>
      <c r="Q2016" t="s">
        <v>33</v>
      </c>
      <c r="R2016" t="s">
        <v>558</v>
      </c>
      <c r="W2016" s="32">
        <v>44.96</v>
      </c>
      <c r="X2016" t="s">
        <v>612</v>
      </c>
      <c r="Y2016" t="s">
        <v>1332</v>
      </c>
      <c r="Z2016" t="s">
        <v>614</v>
      </c>
    </row>
    <row r="2017" spans="1:26" x14ac:dyDescent="0.3">
      <c r="A2017" t="s">
        <v>26</v>
      </c>
      <c r="B2017" t="s">
        <v>27</v>
      </c>
      <c r="C2017" s="31">
        <v>2021</v>
      </c>
      <c r="D2017" s="31">
        <v>1</v>
      </c>
      <c r="E2017" t="s">
        <v>609</v>
      </c>
      <c r="F2017" t="s">
        <v>1331</v>
      </c>
      <c r="G2017" s="30">
        <v>44022</v>
      </c>
      <c r="H2017" s="30">
        <v>44023</v>
      </c>
      <c r="I2017" s="31">
        <v>247</v>
      </c>
      <c r="J2017" t="s">
        <v>44</v>
      </c>
      <c r="K2017" t="s">
        <v>604</v>
      </c>
      <c r="L2017" t="s">
        <v>617</v>
      </c>
      <c r="M2017" t="s">
        <v>903</v>
      </c>
      <c r="O2017" t="s">
        <v>606</v>
      </c>
      <c r="P2017" t="s">
        <v>26</v>
      </c>
      <c r="Q2017" t="s">
        <v>33</v>
      </c>
      <c r="R2017" t="s">
        <v>558</v>
      </c>
      <c r="W2017" s="32">
        <v>44.88</v>
      </c>
      <c r="X2017" t="s">
        <v>612</v>
      </c>
      <c r="Y2017" t="s">
        <v>1332</v>
      </c>
      <c r="Z2017" t="s">
        <v>614</v>
      </c>
    </row>
    <row r="2018" spans="1:26" x14ac:dyDescent="0.3">
      <c r="A2018" t="s">
        <v>26</v>
      </c>
      <c r="B2018" t="s">
        <v>27</v>
      </c>
      <c r="C2018" s="31">
        <v>2021</v>
      </c>
      <c r="D2018" s="31">
        <v>1</v>
      </c>
      <c r="E2018" t="s">
        <v>609</v>
      </c>
      <c r="F2018" t="s">
        <v>1331</v>
      </c>
      <c r="G2018" s="30">
        <v>44022</v>
      </c>
      <c r="H2018" s="30">
        <v>44023</v>
      </c>
      <c r="I2018" s="31">
        <v>310</v>
      </c>
      <c r="J2018" t="s">
        <v>44</v>
      </c>
      <c r="K2018" t="s">
        <v>604</v>
      </c>
      <c r="L2018" t="s">
        <v>617</v>
      </c>
      <c r="M2018" t="s">
        <v>1025</v>
      </c>
      <c r="O2018" t="s">
        <v>606</v>
      </c>
      <c r="P2018" t="s">
        <v>26</v>
      </c>
      <c r="Q2018" t="s">
        <v>33</v>
      </c>
      <c r="R2018" t="s">
        <v>558</v>
      </c>
      <c r="W2018" s="32">
        <v>33.5</v>
      </c>
      <c r="X2018" t="s">
        <v>612</v>
      </c>
      <c r="Y2018" t="s">
        <v>1332</v>
      </c>
      <c r="Z2018" t="s">
        <v>614</v>
      </c>
    </row>
    <row r="2019" spans="1:26" x14ac:dyDescent="0.3">
      <c r="A2019" t="s">
        <v>26</v>
      </c>
      <c r="B2019" t="s">
        <v>27</v>
      </c>
      <c r="C2019" s="31">
        <v>2021</v>
      </c>
      <c r="D2019" s="31">
        <v>1</v>
      </c>
      <c r="E2019" t="s">
        <v>609</v>
      </c>
      <c r="F2019" t="s">
        <v>1333</v>
      </c>
      <c r="G2019" s="30">
        <v>44039</v>
      </c>
      <c r="H2019" s="30">
        <v>44040</v>
      </c>
      <c r="I2019" s="31">
        <v>248</v>
      </c>
      <c r="J2019" t="s">
        <v>44</v>
      </c>
      <c r="K2019" t="s">
        <v>604</v>
      </c>
      <c r="L2019" t="s">
        <v>617</v>
      </c>
      <c r="M2019" t="s">
        <v>903</v>
      </c>
      <c r="O2019" t="s">
        <v>606</v>
      </c>
      <c r="P2019" t="s">
        <v>26</v>
      </c>
      <c r="Q2019" t="s">
        <v>33</v>
      </c>
      <c r="R2019" t="s">
        <v>558</v>
      </c>
      <c r="W2019" s="32">
        <v>44.96</v>
      </c>
      <c r="X2019" t="s">
        <v>612</v>
      </c>
      <c r="Y2019" t="s">
        <v>1334</v>
      </c>
      <c r="Z2019" t="s">
        <v>614</v>
      </c>
    </row>
    <row r="2020" spans="1:26" x14ac:dyDescent="0.3">
      <c r="A2020" t="s">
        <v>26</v>
      </c>
      <c r="B2020" t="s">
        <v>27</v>
      </c>
      <c r="C2020" s="31">
        <v>2021</v>
      </c>
      <c r="D2020" s="31">
        <v>1</v>
      </c>
      <c r="E2020" t="s">
        <v>609</v>
      </c>
      <c r="F2020" t="s">
        <v>1333</v>
      </c>
      <c r="G2020" s="30">
        <v>44039</v>
      </c>
      <c r="H2020" s="30">
        <v>44040</v>
      </c>
      <c r="I2020" s="31">
        <v>249</v>
      </c>
      <c r="J2020" t="s">
        <v>44</v>
      </c>
      <c r="K2020" t="s">
        <v>604</v>
      </c>
      <c r="L2020" t="s">
        <v>617</v>
      </c>
      <c r="M2020" t="s">
        <v>903</v>
      </c>
      <c r="O2020" t="s">
        <v>606</v>
      </c>
      <c r="P2020" t="s">
        <v>26</v>
      </c>
      <c r="Q2020" t="s">
        <v>33</v>
      </c>
      <c r="R2020" t="s">
        <v>558</v>
      </c>
      <c r="W2020" s="32">
        <v>44.88</v>
      </c>
      <c r="X2020" t="s">
        <v>612</v>
      </c>
      <c r="Y2020" t="s">
        <v>1334</v>
      </c>
      <c r="Z2020" t="s">
        <v>614</v>
      </c>
    </row>
    <row r="2021" spans="1:26" x14ac:dyDescent="0.3">
      <c r="A2021" t="s">
        <v>26</v>
      </c>
      <c r="B2021" t="s">
        <v>27</v>
      </c>
      <c r="C2021" s="31">
        <v>2021</v>
      </c>
      <c r="D2021" s="31">
        <v>1</v>
      </c>
      <c r="E2021" t="s">
        <v>609</v>
      </c>
      <c r="F2021" t="s">
        <v>1333</v>
      </c>
      <c r="G2021" s="30">
        <v>44039</v>
      </c>
      <c r="H2021" s="30">
        <v>44040</v>
      </c>
      <c r="I2021" s="31">
        <v>312</v>
      </c>
      <c r="J2021" t="s">
        <v>44</v>
      </c>
      <c r="K2021" t="s">
        <v>604</v>
      </c>
      <c r="L2021" t="s">
        <v>617</v>
      </c>
      <c r="M2021" t="s">
        <v>1025</v>
      </c>
      <c r="O2021" t="s">
        <v>606</v>
      </c>
      <c r="P2021" t="s">
        <v>26</v>
      </c>
      <c r="Q2021" t="s">
        <v>33</v>
      </c>
      <c r="R2021" t="s">
        <v>558</v>
      </c>
      <c r="W2021" s="32">
        <v>33.5</v>
      </c>
      <c r="X2021" t="s">
        <v>612</v>
      </c>
      <c r="Y2021" t="s">
        <v>1334</v>
      </c>
      <c r="Z2021" t="s">
        <v>614</v>
      </c>
    </row>
    <row r="2022" spans="1:26" x14ac:dyDescent="0.3">
      <c r="A2022" t="s">
        <v>26</v>
      </c>
      <c r="B2022" t="s">
        <v>27</v>
      </c>
      <c r="C2022" s="31">
        <v>2021</v>
      </c>
      <c r="D2022" s="31">
        <v>2</v>
      </c>
      <c r="E2022" t="s">
        <v>609</v>
      </c>
      <c r="F2022" t="s">
        <v>1340</v>
      </c>
      <c r="G2022" s="30">
        <v>44053</v>
      </c>
      <c r="H2022" s="30">
        <v>44054</v>
      </c>
      <c r="I2022" s="31">
        <v>254</v>
      </c>
      <c r="J2022" t="s">
        <v>44</v>
      </c>
      <c r="K2022" t="s">
        <v>604</v>
      </c>
      <c r="L2022" t="s">
        <v>617</v>
      </c>
      <c r="M2022" t="s">
        <v>903</v>
      </c>
      <c r="O2022" t="s">
        <v>606</v>
      </c>
      <c r="P2022" t="s">
        <v>26</v>
      </c>
      <c r="Q2022" t="s">
        <v>33</v>
      </c>
      <c r="R2022" t="s">
        <v>558</v>
      </c>
      <c r="W2022" s="32">
        <v>44.96</v>
      </c>
      <c r="X2022" t="s">
        <v>612</v>
      </c>
      <c r="Y2022" t="s">
        <v>1341</v>
      </c>
      <c r="Z2022" t="s">
        <v>614</v>
      </c>
    </row>
    <row r="2023" spans="1:26" x14ac:dyDescent="0.3">
      <c r="A2023" t="s">
        <v>26</v>
      </c>
      <c r="B2023" t="s">
        <v>27</v>
      </c>
      <c r="C2023" s="31">
        <v>2021</v>
      </c>
      <c r="D2023" s="31">
        <v>2</v>
      </c>
      <c r="E2023" t="s">
        <v>609</v>
      </c>
      <c r="F2023" t="s">
        <v>1340</v>
      </c>
      <c r="G2023" s="30">
        <v>44053</v>
      </c>
      <c r="H2023" s="30">
        <v>44054</v>
      </c>
      <c r="I2023" s="31">
        <v>255</v>
      </c>
      <c r="J2023" t="s">
        <v>44</v>
      </c>
      <c r="K2023" t="s">
        <v>604</v>
      </c>
      <c r="L2023" t="s">
        <v>617</v>
      </c>
      <c r="M2023" t="s">
        <v>903</v>
      </c>
      <c r="O2023" t="s">
        <v>606</v>
      </c>
      <c r="P2023" t="s">
        <v>26</v>
      </c>
      <c r="Q2023" t="s">
        <v>33</v>
      </c>
      <c r="R2023" t="s">
        <v>558</v>
      </c>
      <c r="W2023" s="32">
        <v>44.88</v>
      </c>
      <c r="X2023" t="s">
        <v>612</v>
      </c>
      <c r="Y2023" t="s">
        <v>1341</v>
      </c>
      <c r="Z2023" t="s">
        <v>614</v>
      </c>
    </row>
    <row r="2024" spans="1:26" x14ac:dyDescent="0.3">
      <c r="A2024" t="s">
        <v>26</v>
      </c>
      <c r="B2024" t="s">
        <v>27</v>
      </c>
      <c r="C2024" s="31">
        <v>2021</v>
      </c>
      <c r="D2024" s="31">
        <v>2</v>
      </c>
      <c r="E2024" t="s">
        <v>609</v>
      </c>
      <c r="F2024" t="s">
        <v>1340</v>
      </c>
      <c r="G2024" s="30">
        <v>44053</v>
      </c>
      <c r="H2024" s="30">
        <v>44054</v>
      </c>
      <c r="I2024" s="31">
        <v>318</v>
      </c>
      <c r="J2024" t="s">
        <v>44</v>
      </c>
      <c r="K2024" t="s">
        <v>604</v>
      </c>
      <c r="L2024" t="s">
        <v>617</v>
      </c>
      <c r="M2024" t="s">
        <v>1025</v>
      </c>
      <c r="O2024" t="s">
        <v>606</v>
      </c>
      <c r="P2024" t="s">
        <v>26</v>
      </c>
      <c r="Q2024" t="s">
        <v>33</v>
      </c>
      <c r="R2024" t="s">
        <v>558</v>
      </c>
      <c r="W2024" s="32">
        <v>33.5</v>
      </c>
      <c r="X2024" t="s">
        <v>612</v>
      </c>
      <c r="Y2024" t="s">
        <v>1341</v>
      </c>
      <c r="Z2024" t="s">
        <v>614</v>
      </c>
    </row>
    <row r="2025" spans="1:26" x14ac:dyDescent="0.3">
      <c r="A2025" t="s">
        <v>26</v>
      </c>
      <c r="B2025" t="s">
        <v>27</v>
      </c>
      <c r="C2025" s="31">
        <v>2021</v>
      </c>
      <c r="D2025" s="31">
        <v>2</v>
      </c>
      <c r="E2025" t="s">
        <v>609</v>
      </c>
      <c r="F2025" t="s">
        <v>1385</v>
      </c>
      <c r="G2025" s="30">
        <v>44069</v>
      </c>
      <c r="H2025" s="30">
        <v>44070</v>
      </c>
      <c r="I2025" s="31">
        <v>254</v>
      </c>
      <c r="J2025" t="s">
        <v>44</v>
      </c>
      <c r="K2025" t="s">
        <v>604</v>
      </c>
      <c r="L2025" t="s">
        <v>617</v>
      </c>
      <c r="M2025" t="s">
        <v>903</v>
      </c>
      <c r="O2025" t="s">
        <v>606</v>
      </c>
      <c r="P2025" t="s">
        <v>26</v>
      </c>
      <c r="Q2025" t="s">
        <v>33</v>
      </c>
      <c r="R2025" t="s">
        <v>558</v>
      </c>
      <c r="W2025" s="32">
        <v>44.96</v>
      </c>
      <c r="X2025" t="s">
        <v>612</v>
      </c>
      <c r="Y2025" t="s">
        <v>1386</v>
      </c>
      <c r="Z2025" t="s">
        <v>614</v>
      </c>
    </row>
    <row r="2026" spans="1:26" x14ac:dyDescent="0.3">
      <c r="A2026" t="s">
        <v>26</v>
      </c>
      <c r="B2026" t="s">
        <v>27</v>
      </c>
      <c r="C2026" s="31">
        <v>2021</v>
      </c>
      <c r="D2026" s="31">
        <v>2</v>
      </c>
      <c r="E2026" t="s">
        <v>609</v>
      </c>
      <c r="F2026" t="s">
        <v>1385</v>
      </c>
      <c r="G2026" s="30">
        <v>44069</v>
      </c>
      <c r="H2026" s="30">
        <v>44070</v>
      </c>
      <c r="I2026" s="31">
        <v>255</v>
      </c>
      <c r="J2026" t="s">
        <v>44</v>
      </c>
      <c r="K2026" t="s">
        <v>604</v>
      </c>
      <c r="L2026" t="s">
        <v>617</v>
      </c>
      <c r="M2026" t="s">
        <v>903</v>
      </c>
      <c r="O2026" t="s">
        <v>606</v>
      </c>
      <c r="P2026" t="s">
        <v>26</v>
      </c>
      <c r="Q2026" t="s">
        <v>33</v>
      </c>
      <c r="R2026" t="s">
        <v>558</v>
      </c>
      <c r="W2026" s="32">
        <v>44.88</v>
      </c>
      <c r="X2026" t="s">
        <v>612</v>
      </c>
      <c r="Y2026" t="s">
        <v>1386</v>
      </c>
      <c r="Z2026" t="s">
        <v>614</v>
      </c>
    </row>
    <row r="2027" spans="1:26" x14ac:dyDescent="0.3">
      <c r="A2027" t="s">
        <v>26</v>
      </c>
      <c r="B2027" t="s">
        <v>27</v>
      </c>
      <c r="C2027" s="31">
        <v>2021</v>
      </c>
      <c r="D2027" s="31">
        <v>2</v>
      </c>
      <c r="E2027" t="s">
        <v>609</v>
      </c>
      <c r="F2027" t="s">
        <v>1385</v>
      </c>
      <c r="G2027" s="30">
        <v>44069</v>
      </c>
      <c r="H2027" s="30">
        <v>44070</v>
      </c>
      <c r="I2027" s="31">
        <v>318</v>
      </c>
      <c r="J2027" t="s">
        <v>44</v>
      </c>
      <c r="K2027" t="s">
        <v>604</v>
      </c>
      <c r="L2027" t="s">
        <v>617</v>
      </c>
      <c r="M2027" t="s">
        <v>1025</v>
      </c>
      <c r="O2027" t="s">
        <v>606</v>
      </c>
      <c r="P2027" t="s">
        <v>26</v>
      </c>
      <c r="Q2027" t="s">
        <v>33</v>
      </c>
      <c r="R2027" t="s">
        <v>558</v>
      </c>
      <c r="W2027" s="32">
        <v>33.5</v>
      </c>
      <c r="X2027" t="s">
        <v>612</v>
      </c>
      <c r="Y2027" t="s">
        <v>1386</v>
      </c>
      <c r="Z2027" t="s">
        <v>614</v>
      </c>
    </row>
    <row r="2028" spans="1:26" x14ac:dyDescent="0.3">
      <c r="A2028" t="s">
        <v>26</v>
      </c>
      <c r="B2028" t="s">
        <v>27</v>
      </c>
      <c r="C2028" s="31">
        <v>2021</v>
      </c>
      <c r="D2028" s="31">
        <v>3</v>
      </c>
      <c r="E2028" t="s">
        <v>609</v>
      </c>
      <c r="F2028" t="s">
        <v>1423</v>
      </c>
      <c r="G2028" s="30">
        <v>44084</v>
      </c>
      <c r="H2028" s="30">
        <v>44085</v>
      </c>
      <c r="I2028" s="31">
        <v>253</v>
      </c>
      <c r="J2028" t="s">
        <v>44</v>
      </c>
      <c r="K2028" t="s">
        <v>604</v>
      </c>
      <c r="L2028" t="s">
        <v>617</v>
      </c>
      <c r="M2028" t="s">
        <v>903</v>
      </c>
      <c r="O2028" t="s">
        <v>606</v>
      </c>
      <c r="P2028" t="s">
        <v>26</v>
      </c>
      <c r="Q2028" t="s">
        <v>33</v>
      </c>
      <c r="R2028" t="s">
        <v>558</v>
      </c>
      <c r="W2028" s="32">
        <v>44.96</v>
      </c>
      <c r="X2028" t="s">
        <v>612</v>
      </c>
      <c r="Y2028" t="s">
        <v>1424</v>
      </c>
      <c r="Z2028" t="s">
        <v>614</v>
      </c>
    </row>
    <row r="2029" spans="1:26" x14ac:dyDescent="0.3">
      <c r="A2029" t="s">
        <v>26</v>
      </c>
      <c r="B2029" t="s">
        <v>27</v>
      </c>
      <c r="C2029" s="31">
        <v>2021</v>
      </c>
      <c r="D2029" s="31">
        <v>3</v>
      </c>
      <c r="E2029" t="s">
        <v>609</v>
      </c>
      <c r="F2029" t="s">
        <v>1423</v>
      </c>
      <c r="G2029" s="30">
        <v>44084</v>
      </c>
      <c r="H2029" s="30">
        <v>44085</v>
      </c>
      <c r="I2029" s="31">
        <v>254</v>
      </c>
      <c r="J2029" t="s">
        <v>44</v>
      </c>
      <c r="K2029" t="s">
        <v>604</v>
      </c>
      <c r="L2029" t="s">
        <v>617</v>
      </c>
      <c r="M2029" t="s">
        <v>903</v>
      </c>
      <c r="O2029" t="s">
        <v>606</v>
      </c>
      <c r="P2029" t="s">
        <v>26</v>
      </c>
      <c r="Q2029" t="s">
        <v>33</v>
      </c>
      <c r="R2029" t="s">
        <v>558</v>
      </c>
      <c r="W2029" s="32">
        <v>44.88</v>
      </c>
      <c r="X2029" t="s">
        <v>612</v>
      </c>
      <c r="Y2029" t="s">
        <v>1424</v>
      </c>
      <c r="Z2029" t="s">
        <v>614</v>
      </c>
    </row>
    <row r="2030" spans="1:26" x14ac:dyDescent="0.3">
      <c r="A2030" t="s">
        <v>26</v>
      </c>
      <c r="B2030" t="s">
        <v>27</v>
      </c>
      <c r="C2030" s="31">
        <v>2021</v>
      </c>
      <c r="D2030" s="31">
        <v>3</v>
      </c>
      <c r="E2030" t="s">
        <v>609</v>
      </c>
      <c r="F2030" t="s">
        <v>1423</v>
      </c>
      <c r="G2030" s="30">
        <v>44084</v>
      </c>
      <c r="H2030" s="30">
        <v>44085</v>
      </c>
      <c r="I2030" s="31">
        <v>317</v>
      </c>
      <c r="J2030" t="s">
        <v>44</v>
      </c>
      <c r="K2030" t="s">
        <v>604</v>
      </c>
      <c r="L2030" t="s">
        <v>617</v>
      </c>
      <c r="M2030" t="s">
        <v>1025</v>
      </c>
      <c r="O2030" t="s">
        <v>606</v>
      </c>
      <c r="P2030" t="s">
        <v>26</v>
      </c>
      <c r="Q2030" t="s">
        <v>33</v>
      </c>
      <c r="R2030" t="s">
        <v>558</v>
      </c>
      <c r="W2030" s="32">
        <v>33.5</v>
      </c>
      <c r="X2030" t="s">
        <v>612</v>
      </c>
      <c r="Y2030" t="s">
        <v>1424</v>
      </c>
      <c r="Z2030" t="s">
        <v>614</v>
      </c>
    </row>
    <row r="2031" spans="1:26" x14ac:dyDescent="0.3">
      <c r="A2031" t="s">
        <v>26</v>
      </c>
      <c r="B2031" t="s">
        <v>27</v>
      </c>
      <c r="C2031" s="31">
        <v>2021</v>
      </c>
      <c r="D2031" s="31">
        <v>3</v>
      </c>
      <c r="E2031" t="s">
        <v>609</v>
      </c>
      <c r="F2031" t="s">
        <v>1437</v>
      </c>
      <c r="G2031" s="30">
        <v>44098</v>
      </c>
      <c r="H2031" s="30">
        <v>44099</v>
      </c>
      <c r="I2031" s="31">
        <v>245</v>
      </c>
      <c r="J2031" t="s">
        <v>44</v>
      </c>
      <c r="K2031" t="s">
        <v>604</v>
      </c>
      <c r="L2031" t="s">
        <v>617</v>
      </c>
      <c r="M2031" t="s">
        <v>903</v>
      </c>
      <c r="O2031" t="s">
        <v>606</v>
      </c>
      <c r="P2031" t="s">
        <v>26</v>
      </c>
      <c r="Q2031" t="s">
        <v>33</v>
      </c>
      <c r="R2031" t="s">
        <v>558</v>
      </c>
      <c r="W2031" s="32">
        <v>44.96</v>
      </c>
      <c r="X2031" t="s">
        <v>612</v>
      </c>
      <c r="Y2031" t="s">
        <v>1438</v>
      </c>
      <c r="Z2031" t="s">
        <v>614</v>
      </c>
    </row>
    <row r="2032" spans="1:26" x14ac:dyDescent="0.3">
      <c r="A2032" t="s">
        <v>26</v>
      </c>
      <c r="B2032" t="s">
        <v>27</v>
      </c>
      <c r="C2032" s="31">
        <v>2021</v>
      </c>
      <c r="D2032" s="31">
        <v>3</v>
      </c>
      <c r="E2032" t="s">
        <v>609</v>
      </c>
      <c r="F2032" t="s">
        <v>1437</v>
      </c>
      <c r="G2032" s="30">
        <v>44098</v>
      </c>
      <c r="H2032" s="30">
        <v>44099</v>
      </c>
      <c r="I2032" s="31">
        <v>246</v>
      </c>
      <c r="J2032" t="s">
        <v>44</v>
      </c>
      <c r="K2032" t="s">
        <v>604</v>
      </c>
      <c r="L2032" t="s">
        <v>617</v>
      </c>
      <c r="M2032" t="s">
        <v>903</v>
      </c>
      <c r="O2032" t="s">
        <v>606</v>
      </c>
      <c r="P2032" t="s">
        <v>26</v>
      </c>
      <c r="Q2032" t="s">
        <v>33</v>
      </c>
      <c r="R2032" t="s">
        <v>558</v>
      </c>
      <c r="W2032" s="32">
        <v>44.88</v>
      </c>
      <c r="X2032" t="s">
        <v>612</v>
      </c>
      <c r="Y2032" t="s">
        <v>1438</v>
      </c>
      <c r="Z2032" t="s">
        <v>614</v>
      </c>
    </row>
    <row r="2033" spans="1:26" x14ac:dyDescent="0.3">
      <c r="A2033" t="s">
        <v>26</v>
      </c>
      <c r="B2033" t="s">
        <v>27</v>
      </c>
      <c r="C2033" s="31">
        <v>2021</v>
      </c>
      <c r="D2033" s="31">
        <v>3</v>
      </c>
      <c r="E2033" t="s">
        <v>609</v>
      </c>
      <c r="F2033" t="s">
        <v>1437</v>
      </c>
      <c r="G2033" s="30">
        <v>44098</v>
      </c>
      <c r="H2033" s="30">
        <v>44099</v>
      </c>
      <c r="I2033" s="31">
        <v>309</v>
      </c>
      <c r="J2033" t="s">
        <v>44</v>
      </c>
      <c r="K2033" t="s">
        <v>604</v>
      </c>
      <c r="L2033" t="s">
        <v>617</v>
      </c>
      <c r="M2033" t="s">
        <v>1025</v>
      </c>
      <c r="O2033" t="s">
        <v>606</v>
      </c>
      <c r="P2033" t="s">
        <v>26</v>
      </c>
      <c r="Q2033" t="s">
        <v>33</v>
      </c>
      <c r="R2033" t="s">
        <v>558</v>
      </c>
      <c r="W2033" s="32">
        <v>33.5</v>
      </c>
      <c r="X2033" t="s">
        <v>612</v>
      </c>
      <c r="Y2033" t="s">
        <v>1438</v>
      </c>
      <c r="Z2033" t="s">
        <v>614</v>
      </c>
    </row>
    <row r="2034" spans="1:26" x14ac:dyDescent="0.3">
      <c r="A2034" t="s">
        <v>26</v>
      </c>
      <c r="B2034" t="s">
        <v>27</v>
      </c>
      <c r="C2034" s="31">
        <v>2021</v>
      </c>
      <c r="D2034" s="31">
        <v>4</v>
      </c>
      <c r="E2034" t="s">
        <v>609</v>
      </c>
      <c r="F2034" t="s">
        <v>1456</v>
      </c>
      <c r="G2034" s="30">
        <v>44113</v>
      </c>
      <c r="H2034" s="30">
        <v>44114</v>
      </c>
      <c r="I2034" s="31">
        <v>245</v>
      </c>
      <c r="J2034" t="s">
        <v>44</v>
      </c>
      <c r="K2034" t="s">
        <v>604</v>
      </c>
      <c r="L2034" t="s">
        <v>617</v>
      </c>
      <c r="M2034" t="s">
        <v>903</v>
      </c>
      <c r="O2034" t="s">
        <v>606</v>
      </c>
      <c r="P2034" t="s">
        <v>26</v>
      </c>
      <c r="Q2034" t="s">
        <v>33</v>
      </c>
      <c r="R2034" t="s">
        <v>558</v>
      </c>
      <c r="W2034" s="32">
        <v>44.96</v>
      </c>
      <c r="X2034" t="s">
        <v>612</v>
      </c>
      <c r="Y2034" t="s">
        <v>1457</v>
      </c>
      <c r="Z2034" t="s">
        <v>614</v>
      </c>
    </row>
    <row r="2035" spans="1:26" x14ac:dyDescent="0.3">
      <c r="A2035" t="s">
        <v>26</v>
      </c>
      <c r="B2035" t="s">
        <v>27</v>
      </c>
      <c r="C2035" s="31">
        <v>2021</v>
      </c>
      <c r="D2035" s="31">
        <v>4</v>
      </c>
      <c r="E2035" t="s">
        <v>609</v>
      </c>
      <c r="F2035" t="s">
        <v>1456</v>
      </c>
      <c r="G2035" s="30">
        <v>44113</v>
      </c>
      <c r="H2035" s="30">
        <v>44114</v>
      </c>
      <c r="I2035" s="31">
        <v>246</v>
      </c>
      <c r="J2035" t="s">
        <v>44</v>
      </c>
      <c r="K2035" t="s">
        <v>604</v>
      </c>
      <c r="L2035" t="s">
        <v>617</v>
      </c>
      <c r="M2035" t="s">
        <v>903</v>
      </c>
      <c r="O2035" t="s">
        <v>606</v>
      </c>
      <c r="P2035" t="s">
        <v>26</v>
      </c>
      <c r="Q2035" t="s">
        <v>33</v>
      </c>
      <c r="R2035" t="s">
        <v>558</v>
      </c>
      <c r="W2035" s="32">
        <v>44.88</v>
      </c>
      <c r="X2035" t="s">
        <v>612</v>
      </c>
      <c r="Y2035" t="s">
        <v>1457</v>
      </c>
      <c r="Z2035" t="s">
        <v>614</v>
      </c>
    </row>
    <row r="2036" spans="1:26" x14ac:dyDescent="0.3">
      <c r="A2036" t="s">
        <v>26</v>
      </c>
      <c r="B2036" t="s">
        <v>27</v>
      </c>
      <c r="C2036" s="31">
        <v>2021</v>
      </c>
      <c r="D2036" s="31">
        <v>4</v>
      </c>
      <c r="E2036" t="s">
        <v>609</v>
      </c>
      <c r="F2036" t="s">
        <v>1456</v>
      </c>
      <c r="G2036" s="30">
        <v>44113</v>
      </c>
      <c r="H2036" s="30">
        <v>44114</v>
      </c>
      <c r="I2036" s="31">
        <v>312</v>
      </c>
      <c r="J2036" t="s">
        <v>44</v>
      </c>
      <c r="K2036" t="s">
        <v>604</v>
      </c>
      <c r="L2036" t="s">
        <v>617</v>
      </c>
      <c r="M2036" t="s">
        <v>1025</v>
      </c>
      <c r="O2036" t="s">
        <v>606</v>
      </c>
      <c r="P2036" t="s">
        <v>26</v>
      </c>
      <c r="Q2036" t="s">
        <v>33</v>
      </c>
      <c r="R2036" t="s">
        <v>558</v>
      </c>
      <c r="W2036" s="32">
        <v>33.5</v>
      </c>
      <c r="X2036" t="s">
        <v>612</v>
      </c>
      <c r="Y2036" t="s">
        <v>1457</v>
      </c>
      <c r="Z2036" t="s">
        <v>614</v>
      </c>
    </row>
    <row r="2037" spans="1:26" x14ac:dyDescent="0.3">
      <c r="A2037" t="s">
        <v>26</v>
      </c>
      <c r="B2037" t="s">
        <v>27</v>
      </c>
      <c r="C2037" s="31">
        <v>2021</v>
      </c>
      <c r="D2037" s="31">
        <v>4</v>
      </c>
      <c r="E2037" t="s">
        <v>609</v>
      </c>
      <c r="F2037" t="s">
        <v>1461</v>
      </c>
      <c r="G2037" s="30">
        <v>44130</v>
      </c>
      <c r="H2037" s="30">
        <v>44131</v>
      </c>
      <c r="I2037" s="31">
        <v>263</v>
      </c>
      <c r="J2037" t="s">
        <v>44</v>
      </c>
      <c r="K2037" t="s">
        <v>604</v>
      </c>
      <c r="L2037" t="s">
        <v>617</v>
      </c>
      <c r="M2037" t="s">
        <v>903</v>
      </c>
      <c r="O2037" t="s">
        <v>606</v>
      </c>
      <c r="P2037" t="s">
        <v>26</v>
      </c>
      <c r="Q2037" t="s">
        <v>33</v>
      </c>
      <c r="R2037" t="s">
        <v>558</v>
      </c>
      <c r="W2037" s="32">
        <v>44.96</v>
      </c>
      <c r="X2037" t="s">
        <v>612</v>
      </c>
      <c r="Y2037" t="s">
        <v>1462</v>
      </c>
      <c r="Z2037" t="s">
        <v>614</v>
      </c>
    </row>
    <row r="2038" spans="1:26" x14ac:dyDescent="0.3">
      <c r="A2038" t="s">
        <v>26</v>
      </c>
      <c r="B2038" t="s">
        <v>27</v>
      </c>
      <c r="C2038" s="31">
        <v>2021</v>
      </c>
      <c r="D2038" s="31">
        <v>4</v>
      </c>
      <c r="E2038" t="s">
        <v>609</v>
      </c>
      <c r="F2038" t="s">
        <v>1461</v>
      </c>
      <c r="G2038" s="30">
        <v>44130</v>
      </c>
      <c r="H2038" s="30">
        <v>44131</v>
      </c>
      <c r="I2038" s="31">
        <v>264</v>
      </c>
      <c r="J2038" t="s">
        <v>44</v>
      </c>
      <c r="K2038" t="s">
        <v>604</v>
      </c>
      <c r="L2038" t="s">
        <v>617</v>
      </c>
      <c r="M2038" t="s">
        <v>903</v>
      </c>
      <c r="O2038" t="s">
        <v>606</v>
      </c>
      <c r="P2038" t="s">
        <v>26</v>
      </c>
      <c r="Q2038" t="s">
        <v>33</v>
      </c>
      <c r="R2038" t="s">
        <v>558</v>
      </c>
      <c r="W2038" s="32">
        <v>44.88</v>
      </c>
      <c r="X2038" t="s">
        <v>612</v>
      </c>
      <c r="Y2038" t="s">
        <v>1462</v>
      </c>
      <c r="Z2038" t="s">
        <v>614</v>
      </c>
    </row>
    <row r="2039" spans="1:26" x14ac:dyDescent="0.3">
      <c r="A2039" t="s">
        <v>26</v>
      </c>
      <c r="B2039" t="s">
        <v>27</v>
      </c>
      <c r="C2039" s="31">
        <v>2021</v>
      </c>
      <c r="D2039" s="31">
        <v>4</v>
      </c>
      <c r="E2039" t="s">
        <v>609</v>
      </c>
      <c r="F2039" t="s">
        <v>1461</v>
      </c>
      <c r="G2039" s="30">
        <v>44130</v>
      </c>
      <c r="H2039" s="30">
        <v>44131</v>
      </c>
      <c r="I2039" s="31">
        <v>328</v>
      </c>
      <c r="J2039" t="s">
        <v>44</v>
      </c>
      <c r="K2039" t="s">
        <v>604</v>
      </c>
      <c r="L2039" t="s">
        <v>617</v>
      </c>
      <c r="M2039" t="s">
        <v>1025</v>
      </c>
      <c r="O2039" t="s">
        <v>606</v>
      </c>
      <c r="P2039" t="s">
        <v>26</v>
      </c>
      <c r="Q2039" t="s">
        <v>33</v>
      </c>
      <c r="R2039" t="s">
        <v>558</v>
      </c>
      <c r="W2039" s="32">
        <v>33.5</v>
      </c>
      <c r="X2039" t="s">
        <v>612</v>
      </c>
      <c r="Y2039" t="s">
        <v>1462</v>
      </c>
      <c r="Z2039" t="s">
        <v>614</v>
      </c>
    </row>
    <row r="2040" spans="1:26" x14ac:dyDescent="0.3">
      <c r="A2040" t="s">
        <v>26</v>
      </c>
      <c r="B2040" t="s">
        <v>27</v>
      </c>
      <c r="C2040" s="31">
        <v>2021</v>
      </c>
      <c r="D2040" s="31">
        <v>5</v>
      </c>
      <c r="E2040" t="s">
        <v>609</v>
      </c>
      <c r="F2040" t="s">
        <v>1498</v>
      </c>
      <c r="G2040" s="30">
        <v>44144</v>
      </c>
      <c r="H2040" s="30">
        <v>44145</v>
      </c>
      <c r="I2040" s="31">
        <v>260</v>
      </c>
      <c r="J2040" t="s">
        <v>44</v>
      </c>
      <c r="K2040" t="s">
        <v>604</v>
      </c>
      <c r="L2040" t="s">
        <v>617</v>
      </c>
      <c r="M2040" t="s">
        <v>903</v>
      </c>
      <c r="O2040" t="s">
        <v>606</v>
      </c>
      <c r="P2040" t="s">
        <v>26</v>
      </c>
      <c r="Q2040" t="s">
        <v>33</v>
      </c>
      <c r="R2040" t="s">
        <v>558</v>
      </c>
      <c r="W2040" s="32">
        <v>44.96</v>
      </c>
      <c r="X2040" t="s">
        <v>612</v>
      </c>
      <c r="Y2040" t="s">
        <v>1499</v>
      </c>
      <c r="Z2040" t="s">
        <v>614</v>
      </c>
    </row>
    <row r="2041" spans="1:26" x14ac:dyDescent="0.3">
      <c r="A2041" t="s">
        <v>26</v>
      </c>
      <c r="B2041" t="s">
        <v>27</v>
      </c>
      <c r="C2041" s="31">
        <v>2021</v>
      </c>
      <c r="D2041" s="31">
        <v>5</v>
      </c>
      <c r="E2041" t="s">
        <v>609</v>
      </c>
      <c r="F2041" t="s">
        <v>1498</v>
      </c>
      <c r="G2041" s="30">
        <v>44144</v>
      </c>
      <c r="H2041" s="30">
        <v>44145</v>
      </c>
      <c r="I2041" s="31">
        <v>261</v>
      </c>
      <c r="J2041" t="s">
        <v>44</v>
      </c>
      <c r="K2041" t="s">
        <v>604</v>
      </c>
      <c r="L2041" t="s">
        <v>617</v>
      </c>
      <c r="M2041" t="s">
        <v>903</v>
      </c>
      <c r="O2041" t="s">
        <v>606</v>
      </c>
      <c r="P2041" t="s">
        <v>26</v>
      </c>
      <c r="Q2041" t="s">
        <v>33</v>
      </c>
      <c r="R2041" t="s">
        <v>558</v>
      </c>
      <c r="W2041" s="32">
        <v>44.88</v>
      </c>
      <c r="X2041" t="s">
        <v>612</v>
      </c>
      <c r="Y2041" t="s">
        <v>1499</v>
      </c>
      <c r="Z2041" t="s">
        <v>614</v>
      </c>
    </row>
    <row r="2042" spans="1:26" x14ac:dyDescent="0.3">
      <c r="A2042" t="s">
        <v>26</v>
      </c>
      <c r="B2042" t="s">
        <v>27</v>
      </c>
      <c r="C2042" s="31">
        <v>2021</v>
      </c>
      <c r="D2042" s="31">
        <v>5</v>
      </c>
      <c r="E2042" t="s">
        <v>609</v>
      </c>
      <c r="F2042" t="s">
        <v>1498</v>
      </c>
      <c r="G2042" s="30">
        <v>44144</v>
      </c>
      <c r="H2042" s="30">
        <v>44145</v>
      </c>
      <c r="I2042" s="31">
        <v>324</v>
      </c>
      <c r="J2042" t="s">
        <v>44</v>
      </c>
      <c r="K2042" t="s">
        <v>604</v>
      </c>
      <c r="L2042" t="s">
        <v>617</v>
      </c>
      <c r="M2042" t="s">
        <v>1025</v>
      </c>
      <c r="O2042" t="s">
        <v>606</v>
      </c>
      <c r="P2042" t="s">
        <v>26</v>
      </c>
      <c r="Q2042" t="s">
        <v>33</v>
      </c>
      <c r="R2042" t="s">
        <v>558</v>
      </c>
      <c r="W2042" s="32">
        <v>33.5</v>
      </c>
      <c r="X2042" t="s">
        <v>612</v>
      </c>
      <c r="Y2042" t="s">
        <v>1499</v>
      </c>
      <c r="Z2042" t="s">
        <v>614</v>
      </c>
    </row>
    <row r="2043" spans="1:26" x14ac:dyDescent="0.3">
      <c r="A2043" t="s">
        <v>26</v>
      </c>
      <c r="B2043" t="s">
        <v>27</v>
      </c>
      <c r="C2043" s="31">
        <v>2021</v>
      </c>
      <c r="D2043" s="31">
        <v>5</v>
      </c>
      <c r="E2043" t="s">
        <v>632</v>
      </c>
      <c r="F2043" t="s">
        <v>1508</v>
      </c>
      <c r="G2043" s="30">
        <v>44165</v>
      </c>
      <c r="H2043" s="30">
        <v>44167</v>
      </c>
      <c r="I2043" s="31">
        <v>5</v>
      </c>
      <c r="J2043" t="s">
        <v>44</v>
      </c>
      <c r="K2043" t="s">
        <v>604</v>
      </c>
      <c r="L2043" t="s">
        <v>617</v>
      </c>
      <c r="M2043" t="s">
        <v>903</v>
      </c>
      <c r="O2043" t="s">
        <v>606</v>
      </c>
      <c r="P2043" t="s">
        <v>26</v>
      </c>
      <c r="Q2043" t="s">
        <v>33</v>
      </c>
      <c r="R2043" t="s">
        <v>558</v>
      </c>
      <c r="W2043" s="32">
        <v>-896.38</v>
      </c>
      <c r="Y2043" t="s">
        <v>1509</v>
      </c>
      <c r="Z2043" t="s">
        <v>1510</v>
      </c>
    </row>
    <row r="2044" spans="1:26" x14ac:dyDescent="0.3">
      <c r="A2044" t="s">
        <v>26</v>
      </c>
      <c r="B2044" t="s">
        <v>27</v>
      </c>
      <c r="C2044" s="31">
        <v>2021</v>
      </c>
      <c r="D2044" s="31">
        <v>5</v>
      </c>
      <c r="E2044" t="s">
        <v>632</v>
      </c>
      <c r="F2044" t="s">
        <v>1508</v>
      </c>
      <c r="G2044" s="30">
        <v>44165</v>
      </c>
      <c r="H2044" s="30">
        <v>44167</v>
      </c>
      <c r="I2044" s="31">
        <v>13</v>
      </c>
      <c r="J2044" t="s">
        <v>44</v>
      </c>
      <c r="K2044" t="s">
        <v>604</v>
      </c>
      <c r="L2044" t="s">
        <v>617</v>
      </c>
      <c r="M2044" t="s">
        <v>1025</v>
      </c>
      <c r="O2044" t="s">
        <v>606</v>
      </c>
      <c r="P2044" t="s">
        <v>26</v>
      </c>
      <c r="Q2044" t="s">
        <v>33</v>
      </c>
      <c r="R2044" t="s">
        <v>558</v>
      </c>
      <c r="W2044" s="32">
        <v>-399.75</v>
      </c>
      <c r="Y2044" t="s">
        <v>1509</v>
      </c>
      <c r="Z2044" t="s">
        <v>1510</v>
      </c>
    </row>
    <row r="2045" spans="1:26" x14ac:dyDescent="0.3">
      <c r="A2045" t="s">
        <v>26</v>
      </c>
      <c r="B2045" t="s">
        <v>27</v>
      </c>
      <c r="C2045" s="31">
        <v>2021</v>
      </c>
      <c r="D2045" s="31">
        <v>12</v>
      </c>
      <c r="E2045" t="s">
        <v>632</v>
      </c>
      <c r="F2045" t="s">
        <v>1538</v>
      </c>
      <c r="G2045" s="30">
        <v>44367</v>
      </c>
      <c r="H2045" s="30">
        <v>44367</v>
      </c>
      <c r="I2045" s="31">
        <v>5</v>
      </c>
      <c r="J2045" t="s">
        <v>44</v>
      </c>
      <c r="K2045" t="s">
        <v>604</v>
      </c>
      <c r="L2045" t="s">
        <v>617</v>
      </c>
      <c r="M2045" t="s">
        <v>903</v>
      </c>
      <c r="O2045" t="s">
        <v>606</v>
      </c>
      <c r="P2045" t="s">
        <v>26</v>
      </c>
      <c r="Q2045" t="s">
        <v>33</v>
      </c>
      <c r="R2045" t="s">
        <v>558</v>
      </c>
      <c r="W2045" s="32">
        <v>-263.45999999999998</v>
      </c>
      <c r="Y2045" t="s">
        <v>1509</v>
      </c>
      <c r="Z2045" t="s">
        <v>1539</v>
      </c>
    </row>
    <row r="2046" spans="1:26" x14ac:dyDescent="0.3">
      <c r="A2046" t="s">
        <v>26</v>
      </c>
      <c r="B2046" t="s">
        <v>27</v>
      </c>
      <c r="C2046" s="31">
        <v>2019</v>
      </c>
      <c r="D2046" s="31">
        <v>10</v>
      </c>
      <c r="E2046" t="s">
        <v>39</v>
      </c>
      <c r="F2046" t="s">
        <v>654</v>
      </c>
      <c r="G2046" s="30">
        <v>43581</v>
      </c>
      <c r="H2046" s="30">
        <v>43581</v>
      </c>
      <c r="I2046" s="31">
        <v>13</v>
      </c>
      <c r="J2046" t="s">
        <v>44</v>
      </c>
      <c r="K2046" t="s">
        <v>604</v>
      </c>
      <c r="L2046" t="s">
        <v>657</v>
      </c>
      <c r="M2046" t="s">
        <v>597</v>
      </c>
      <c r="O2046" t="s">
        <v>606</v>
      </c>
      <c r="P2046" t="s">
        <v>26</v>
      </c>
      <c r="Q2046" t="s">
        <v>33</v>
      </c>
      <c r="R2046" t="s">
        <v>558</v>
      </c>
      <c r="W2046" s="32">
        <v>7374</v>
      </c>
      <c r="Y2046" t="s">
        <v>655</v>
      </c>
      <c r="Z2046" t="s">
        <v>656</v>
      </c>
    </row>
    <row r="2047" spans="1:26" x14ac:dyDescent="0.3">
      <c r="A2047" t="s">
        <v>26</v>
      </c>
      <c r="B2047" t="s">
        <v>27</v>
      </c>
      <c r="C2047" s="31">
        <v>2020</v>
      </c>
      <c r="D2047" s="31">
        <v>5</v>
      </c>
      <c r="E2047" t="s">
        <v>609</v>
      </c>
      <c r="F2047" t="s">
        <v>934</v>
      </c>
      <c r="G2047" s="30">
        <v>43777</v>
      </c>
      <c r="H2047" s="30">
        <v>43778</v>
      </c>
      <c r="I2047" s="31">
        <v>289</v>
      </c>
      <c r="J2047" t="s">
        <v>44</v>
      </c>
      <c r="K2047" t="s">
        <v>604</v>
      </c>
      <c r="L2047" t="s">
        <v>657</v>
      </c>
      <c r="M2047" t="s">
        <v>903</v>
      </c>
      <c r="O2047" t="s">
        <v>606</v>
      </c>
      <c r="P2047" t="s">
        <v>26</v>
      </c>
      <c r="Q2047" t="s">
        <v>33</v>
      </c>
      <c r="R2047" t="s">
        <v>558</v>
      </c>
      <c r="W2047" s="32">
        <v>901</v>
      </c>
      <c r="X2047" t="s">
        <v>612</v>
      </c>
      <c r="Y2047" t="s">
        <v>935</v>
      </c>
      <c r="Z2047" t="s">
        <v>614</v>
      </c>
    </row>
    <row r="2048" spans="1:26" x14ac:dyDescent="0.3">
      <c r="A2048" t="s">
        <v>26</v>
      </c>
      <c r="B2048" t="s">
        <v>27</v>
      </c>
      <c r="C2048" s="31">
        <v>2020</v>
      </c>
      <c r="D2048" s="31">
        <v>5</v>
      </c>
      <c r="E2048" t="s">
        <v>609</v>
      </c>
      <c r="F2048" t="s">
        <v>934</v>
      </c>
      <c r="G2048" s="30">
        <v>43777</v>
      </c>
      <c r="H2048" s="30">
        <v>43778</v>
      </c>
      <c r="I2048" s="31">
        <v>290</v>
      </c>
      <c r="J2048" t="s">
        <v>44</v>
      </c>
      <c r="K2048" t="s">
        <v>604</v>
      </c>
      <c r="L2048" t="s">
        <v>657</v>
      </c>
      <c r="M2048" t="s">
        <v>903</v>
      </c>
      <c r="O2048" t="s">
        <v>606</v>
      </c>
      <c r="P2048" t="s">
        <v>26</v>
      </c>
      <c r="Q2048" t="s">
        <v>33</v>
      </c>
      <c r="R2048" t="s">
        <v>558</v>
      </c>
      <c r="W2048" s="32">
        <v>614.5</v>
      </c>
      <c r="X2048" t="s">
        <v>612</v>
      </c>
      <c r="Y2048" t="s">
        <v>935</v>
      </c>
      <c r="Z2048" t="s">
        <v>614</v>
      </c>
    </row>
    <row r="2049" spans="1:26" x14ac:dyDescent="0.3">
      <c r="A2049" t="s">
        <v>26</v>
      </c>
      <c r="B2049" t="s">
        <v>27</v>
      </c>
      <c r="C2049" s="31">
        <v>2020</v>
      </c>
      <c r="D2049" s="31">
        <v>5</v>
      </c>
      <c r="E2049" t="s">
        <v>609</v>
      </c>
      <c r="F2049" t="s">
        <v>951</v>
      </c>
      <c r="G2049" s="30">
        <v>43791</v>
      </c>
      <c r="H2049" s="30">
        <v>43792</v>
      </c>
      <c r="I2049" s="31">
        <v>281</v>
      </c>
      <c r="J2049" t="s">
        <v>44</v>
      </c>
      <c r="K2049" t="s">
        <v>604</v>
      </c>
      <c r="L2049" t="s">
        <v>657</v>
      </c>
      <c r="M2049" t="s">
        <v>903</v>
      </c>
      <c r="O2049" t="s">
        <v>606</v>
      </c>
      <c r="P2049" t="s">
        <v>26</v>
      </c>
      <c r="Q2049" t="s">
        <v>33</v>
      </c>
      <c r="R2049" t="s">
        <v>558</v>
      </c>
      <c r="W2049" s="32">
        <v>901</v>
      </c>
      <c r="X2049" t="s">
        <v>612</v>
      </c>
      <c r="Y2049" t="s">
        <v>952</v>
      </c>
      <c r="Z2049" t="s">
        <v>614</v>
      </c>
    </row>
    <row r="2050" spans="1:26" x14ac:dyDescent="0.3">
      <c r="A2050" t="s">
        <v>26</v>
      </c>
      <c r="B2050" t="s">
        <v>27</v>
      </c>
      <c r="C2050" s="31">
        <v>2020</v>
      </c>
      <c r="D2050" s="31">
        <v>5</v>
      </c>
      <c r="E2050" t="s">
        <v>609</v>
      </c>
      <c r="F2050" t="s">
        <v>951</v>
      </c>
      <c r="G2050" s="30">
        <v>43791</v>
      </c>
      <c r="H2050" s="30">
        <v>43792</v>
      </c>
      <c r="I2050" s="31">
        <v>282</v>
      </c>
      <c r="J2050" t="s">
        <v>44</v>
      </c>
      <c r="K2050" t="s">
        <v>604</v>
      </c>
      <c r="L2050" t="s">
        <v>657</v>
      </c>
      <c r="M2050" t="s">
        <v>903</v>
      </c>
      <c r="O2050" t="s">
        <v>606</v>
      </c>
      <c r="P2050" t="s">
        <v>26</v>
      </c>
      <c r="Q2050" t="s">
        <v>33</v>
      </c>
      <c r="R2050" t="s">
        <v>558</v>
      </c>
      <c r="W2050" s="32">
        <v>614.5</v>
      </c>
      <c r="X2050" t="s">
        <v>612</v>
      </c>
      <c r="Y2050" t="s">
        <v>952</v>
      </c>
      <c r="Z2050" t="s">
        <v>614</v>
      </c>
    </row>
    <row r="2051" spans="1:26" x14ac:dyDescent="0.3">
      <c r="A2051" t="s">
        <v>26</v>
      </c>
      <c r="B2051" t="s">
        <v>27</v>
      </c>
      <c r="C2051" s="31">
        <v>2020</v>
      </c>
      <c r="D2051" s="31">
        <v>6</v>
      </c>
      <c r="E2051" t="s">
        <v>609</v>
      </c>
      <c r="F2051" t="s">
        <v>976</v>
      </c>
      <c r="G2051" s="30">
        <v>43809</v>
      </c>
      <c r="H2051" s="30">
        <v>43810</v>
      </c>
      <c r="I2051" s="31">
        <v>281</v>
      </c>
      <c r="J2051" t="s">
        <v>44</v>
      </c>
      <c r="K2051" t="s">
        <v>604</v>
      </c>
      <c r="L2051" t="s">
        <v>657</v>
      </c>
      <c r="M2051" t="s">
        <v>903</v>
      </c>
      <c r="O2051" t="s">
        <v>606</v>
      </c>
      <c r="P2051" t="s">
        <v>26</v>
      </c>
      <c r="Q2051" t="s">
        <v>33</v>
      </c>
      <c r="R2051" t="s">
        <v>558</v>
      </c>
      <c r="W2051" s="32">
        <v>901</v>
      </c>
      <c r="X2051" t="s">
        <v>612</v>
      </c>
      <c r="Y2051" t="s">
        <v>977</v>
      </c>
      <c r="Z2051" t="s">
        <v>614</v>
      </c>
    </row>
    <row r="2052" spans="1:26" x14ac:dyDescent="0.3">
      <c r="A2052" t="s">
        <v>26</v>
      </c>
      <c r="B2052" t="s">
        <v>27</v>
      </c>
      <c r="C2052" s="31">
        <v>2020</v>
      </c>
      <c r="D2052" s="31">
        <v>6</v>
      </c>
      <c r="E2052" t="s">
        <v>609</v>
      </c>
      <c r="F2052" t="s">
        <v>976</v>
      </c>
      <c r="G2052" s="30">
        <v>43809</v>
      </c>
      <c r="H2052" s="30">
        <v>43810</v>
      </c>
      <c r="I2052" s="31">
        <v>282</v>
      </c>
      <c r="J2052" t="s">
        <v>44</v>
      </c>
      <c r="K2052" t="s">
        <v>604</v>
      </c>
      <c r="L2052" t="s">
        <v>657</v>
      </c>
      <c r="M2052" t="s">
        <v>903</v>
      </c>
      <c r="O2052" t="s">
        <v>606</v>
      </c>
      <c r="P2052" t="s">
        <v>26</v>
      </c>
      <c r="Q2052" t="s">
        <v>33</v>
      </c>
      <c r="R2052" t="s">
        <v>558</v>
      </c>
      <c r="W2052" s="32">
        <v>614.5</v>
      </c>
      <c r="X2052" t="s">
        <v>612</v>
      </c>
      <c r="Y2052" t="s">
        <v>977</v>
      </c>
      <c r="Z2052" t="s">
        <v>614</v>
      </c>
    </row>
    <row r="2053" spans="1:26" x14ac:dyDescent="0.3">
      <c r="A2053" t="s">
        <v>26</v>
      </c>
      <c r="B2053" t="s">
        <v>27</v>
      </c>
      <c r="C2053" s="31">
        <v>2020</v>
      </c>
      <c r="D2053" s="31">
        <v>6</v>
      </c>
      <c r="E2053" t="s">
        <v>609</v>
      </c>
      <c r="F2053" t="s">
        <v>1010</v>
      </c>
      <c r="G2053" s="30">
        <v>43822</v>
      </c>
      <c r="H2053" s="30">
        <v>43823</v>
      </c>
      <c r="I2053" s="31">
        <v>283</v>
      </c>
      <c r="J2053" t="s">
        <v>44</v>
      </c>
      <c r="K2053" t="s">
        <v>604</v>
      </c>
      <c r="L2053" t="s">
        <v>657</v>
      </c>
      <c r="M2053" t="s">
        <v>903</v>
      </c>
      <c r="O2053" t="s">
        <v>606</v>
      </c>
      <c r="P2053" t="s">
        <v>26</v>
      </c>
      <c r="Q2053" t="s">
        <v>33</v>
      </c>
      <c r="R2053" t="s">
        <v>558</v>
      </c>
      <c r="W2053" s="32">
        <v>901</v>
      </c>
      <c r="X2053" t="s">
        <v>612</v>
      </c>
      <c r="Y2053" t="s">
        <v>1011</v>
      </c>
      <c r="Z2053" t="s">
        <v>614</v>
      </c>
    </row>
    <row r="2054" spans="1:26" x14ac:dyDescent="0.3">
      <c r="A2054" t="s">
        <v>26</v>
      </c>
      <c r="B2054" t="s">
        <v>27</v>
      </c>
      <c r="C2054" s="31">
        <v>2020</v>
      </c>
      <c r="D2054" s="31">
        <v>6</v>
      </c>
      <c r="E2054" t="s">
        <v>609</v>
      </c>
      <c r="F2054" t="s">
        <v>1010</v>
      </c>
      <c r="G2054" s="30">
        <v>43822</v>
      </c>
      <c r="H2054" s="30">
        <v>43823</v>
      </c>
      <c r="I2054" s="31">
        <v>284</v>
      </c>
      <c r="J2054" t="s">
        <v>44</v>
      </c>
      <c r="K2054" t="s">
        <v>604</v>
      </c>
      <c r="L2054" t="s">
        <v>657</v>
      </c>
      <c r="M2054" t="s">
        <v>903</v>
      </c>
      <c r="O2054" t="s">
        <v>606</v>
      </c>
      <c r="P2054" t="s">
        <v>26</v>
      </c>
      <c r="Q2054" t="s">
        <v>33</v>
      </c>
      <c r="R2054" t="s">
        <v>558</v>
      </c>
      <c r="W2054" s="32">
        <v>614.5</v>
      </c>
      <c r="X2054" t="s">
        <v>612</v>
      </c>
      <c r="Y2054" t="s">
        <v>1011</v>
      </c>
      <c r="Z2054" t="s">
        <v>614</v>
      </c>
    </row>
    <row r="2055" spans="1:26" x14ac:dyDescent="0.3">
      <c r="A2055" t="s">
        <v>26</v>
      </c>
      <c r="B2055" t="s">
        <v>27</v>
      </c>
      <c r="C2055" s="31">
        <v>2020</v>
      </c>
      <c r="D2055" s="31">
        <v>7</v>
      </c>
      <c r="E2055" t="s">
        <v>609</v>
      </c>
      <c r="F2055" t="s">
        <v>1022</v>
      </c>
      <c r="G2055" s="30">
        <v>43840</v>
      </c>
      <c r="H2055" s="30">
        <v>43841</v>
      </c>
      <c r="I2055" s="31">
        <v>282</v>
      </c>
      <c r="J2055" t="s">
        <v>44</v>
      </c>
      <c r="K2055" t="s">
        <v>604</v>
      </c>
      <c r="L2055" t="s">
        <v>657</v>
      </c>
      <c r="M2055" t="s">
        <v>903</v>
      </c>
      <c r="O2055" t="s">
        <v>606</v>
      </c>
      <c r="P2055" t="s">
        <v>26</v>
      </c>
      <c r="Q2055" t="s">
        <v>33</v>
      </c>
      <c r="R2055" t="s">
        <v>558</v>
      </c>
      <c r="W2055" s="32">
        <v>901</v>
      </c>
      <c r="X2055" t="s">
        <v>612</v>
      </c>
      <c r="Y2055" t="s">
        <v>1023</v>
      </c>
      <c r="Z2055" t="s">
        <v>614</v>
      </c>
    </row>
    <row r="2056" spans="1:26" x14ac:dyDescent="0.3">
      <c r="A2056" t="s">
        <v>26</v>
      </c>
      <c r="B2056" t="s">
        <v>27</v>
      </c>
      <c r="C2056" s="31">
        <v>2020</v>
      </c>
      <c r="D2056" s="31">
        <v>7</v>
      </c>
      <c r="E2056" t="s">
        <v>609</v>
      </c>
      <c r="F2056" t="s">
        <v>1022</v>
      </c>
      <c r="G2056" s="30">
        <v>43840</v>
      </c>
      <c r="H2056" s="30">
        <v>43841</v>
      </c>
      <c r="I2056" s="31">
        <v>283</v>
      </c>
      <c r="J2056" t="s">
        <v>44</v>
      </c>
      <c r="K2056" t="s">
        <v>604</v>
      </c>
      <c r="L2056" t="s">
        <v>657</v>
      </c>
      <c r="M2056" t="s">
        <v>903</v>
      </c>
      <c r="O2056" t="s">
        <v>606</v>
      </c>
      <c r="P2056" t="s">
        <v>26</v>
      </c>
      <c r="Q2056" t="s">
        <v>33</v>
      </c>
      <c r="R2056" t="s">
        <v>558</v>
      </c>
      <c r="W2056" s="32">
        <v>614.5</v>
      </c>
      <c r="X2056" t="s">
        <v>612</v>
      </c>
      <c r="Y2056" t="s">
        <v>1023</v>
      </c>
      <c r="Z2056" t="s">
        <v>614</v>
      </c>
    </row>
    <row r="2057" spans="1:26" x14ac:dyDescent="0.3">
      <c r="A2057" t="s">
        <v>26</v>
      </c>
      <c r="B2057" t="s">
        <v>27</v>
      </c>
      <c r="C2057" s="31">
        <v>2020</v>
      </c>
      <c r="D2057" s="31">
        <v>7</v>
      </c>
      <c r="E2057" t="s">
        <v>609</v>
      </c>
      <c r="F2057" t="s">
        <v>1030</v>
      </c>
      <c r="G2057" s="30">
        <v>43857</v>
      </c>
      <c r="H2057" s="30">
        <v>43858</v>
      </c>
      <c r="I2057" s="31">
        <v>275</v>
      </c>
      <c r="J2057" t="s">
        <v>44</v>
      </c>
      <c r="K2057" t="s">
        <v>604</v>
      </c>
      <c r="L2057" t="s">
        <v>657</v>
      </c>
      <c r="M2057" t="s">
        <v>903</v>
      </c>
      <c r="O2057" t="s">
        <v>606</v>
      </c>
      <c r="P2057" t="s">
        <v>26</v>
      </c>
      <c r="Q2057" t="s">
        <v>33</v>
      </c>
      <c r="R2057" t="s">
        <v>558</v>
      </c>
      <c r="W2057" s="32">
        <v>901</v>
      </c>
      <c r="X2057" t="s">
        <v>612</v>
      </c>
      <c r="Y2057" t="s">
        <v>1031</v>
      </c>
      <c r="Z2057" t="s">
        <v>614</v>
      </c>
    </row>
    <row r="2058" spans="1:26" x14ac:dyDescent="0.3">
      <c r="A2058" t="s">
        <v>26</v>
      </c>
      <c r="B2058" t="s">
        <v>27</v>
      </c>
      <c r="C2058" s="31">
        <v>2020</v>
      </c>
      <c r="D2058" s="31">
        <v>7</v>
      </c>
      <c r="E2058" t="s">
        <v>609</v>
      </c>
      <c r="F2058" t="s">
        <v>1030</v>
      </c>
      <c r="G2058" s="30">
        <v>43857</v>
      </c>
      <c r="H2058" s="30">
        <v>43858</v>
      </c>
      <c r="I2058" s="31">
        <v>276</v>
      </c>
      <c r="J2058" t="s">
        <v>44</v>
      </c>
      <c r="K2058" t="s">
        <v>604</v>
      </c>
      <c r="L2058" t="s">
        <v>657</v>
      </c>
      <c r="M2058" t="s">
        <v>903</v>
      </c>
      <c r="O2058" t="s">
        <v>606</v>
      </c>
      <c r="P2058" t="s">
        <v>26</v>
      </c>
      <c r="Q2058" t="s">
        <v>33</v>
      </c>
      <c r="R2058" t="s">
        <v>558</v>
      </c>
      <c r="W2058" s="32">
        <v>614.5</v>
      </c>
      <c r="X2058" t="s">
        <v>612</v>
      </c>
      <c r="Y2058" t="s">
        <v>1031</v>
      </c>
      <c r="Z2058" t="s">
        <v>614</v>
      </c>
    </row>
    <row r="2059" spans="1:26" x14ac:dyDescent="0.3">
      <c r="A2059" t="s">
        <v>26</v>
      </c>
      <c r="B2059" t="s">
        <v>27</v>
      </c>
      <c r="C2059" s="31">
        <v>2020</v>
      </c>
      <c r="D2059" s="31">
        <v>8</v>
      </c>
      <c r="E2059" t="s">
        <v>609</v>
      </c>
      <c r="F2059" t="s">
        <v>1068</v>
      </c>
      <c r="G2059" s="30">
        <v>43871</v>
      </c>
      <c r="H2059" s="30">
        <v>43872</v>
      </c>
      <c r="I2059" s="31">
        <v>283</v>
      </c>
      <c r="J2059" t="s">
        <v>44</v>
      </c>
      <c r="K2059" t="s">
        <v>604</v>
      </c>
      <c r="L2059" t="s">
        <v>657</v>
      </c>
      <c r="M2059" t="s">
        <v>903</v>
      </c>
      <c r="O2059" t="s">
        <v>606</v>
      </c>
      <c r="P2059" t="s">
        <v>26</v>
      </c>
      <c r="Q2059" t="s">
        <v>33</v>
      </c>
      <c r="R2059" t="s">
        <v>558</v>
      </c>
      <c r="W2059" s="32">
        <v>901</v>
      </c>
      <c r="X2059" t="s">
        <v>612</v>
      </c>
      <c r="Y2059" t="s">
        <v>1069</v>
      </c>
      <c r="Z2059" t="s">
        <v>614</v>
      </c>
    </row>
    <row r="2060" spans="1:26" x14ac:dyDescent="0.3">
      <c r="A2060" t="s">
        <v>26</v>
      </c>
      <c r="B2060" t="s">
        <v>27</v>
      </c>
      <c r="C2060" s="31">
        <v>2020</v>
      </c>
      <c r="D2060" s="31">
        <v>8</v>
      </c>
      <c r="E2060" t="s">
        <v>609</v>
      </c>
      <c r="F2060" t="s">
        <v>1068</v>
      </c>
      <c r="G2060" s="30">
        <v>43871</v>
      </c>
      <c r="H2060" s="30">
        <v>43872</v>
      </c>
      <c r="I2060" s="31">
        <v>284</v>
      </c>
      <c r="J2060" t="s">
        <v>44</v>
      </c>
      <c r="K2060" t="s">
        <v>604</v>
      </c>
      <c r="L2060" t="s">
        <v>657</v>
      </c>
      <c r="M2060" t="s">
        <v>903</v>
      </c>
      <c r="O2060" t="s">
        <v>606</v>
      </c>
      <c r="P2060" t="s">
        <v>26</v>
      </c>
      <c r="Q2060" t="s">
        <v>33</v>
      </c>
      <c r="R2060" t="s">
        <v>558</v>
      </c>
      <c r="W2060" s="32">
        <v>614.5</v>
      </c>
      <c r="X2060" t="s">
        <v>612</v>
      </c>
      <c r="Y2060" t="s">
        <v>1069</v>
      </c>
      <c r="Z2060" t="s">
        <v>614</v>
      </c>
    </row>
    <row r="2061" spans="1:26" x14ac:dyDescent="0.3">
      <c r="A2061" t="s">
        <v>26</v>
      </c>
      <c r="B2061" t="s">
        <v>27</v>
      </c>
      <c r="C2061" s="31">
        <v>2020</v>
      </c>
      <c r="D2061" s="31">
        <v>8</v>
      </c>
      <c r="E2061" t="s">
        <v>609</v>
      </c>
      <c r="F2061" t="s">
        <v>1068</v>
      </c>
      <c r="G2061" s="30">
        <v>43871</v>
      </c>
      <c r="H2061" s="30">
        <v>43872</v>
      </c>
      <c r="I2061" s="31">
        <v>337</v>
      </c>
      <c r="J2061" t="s">
        <v>44</v>
      </c>
      <c r="K2061" t="s">
        <v>604</v>
      </c>
      <c r="L2061" t="s">
        <v>657</v>
      </c>
      <c r="M2061" t="s">
        <v>1025</v>
      </c>
      <c r="O2061" t="s">
        <v>606</v>
      </c>
      <c r="P2061" t="s">
        <v>26</v>
      </c>
      <c r="Q2061" t="s">
        <v>33</v>
      </c>
      <c r="R2061" t="s">
        <v>558</v>
      </c>
      <c r="W2061" s="32">
        <v>614.5</v>
      </c>
      <c r="X2061" t="s">
        <v>612</v>
      </c>
      <c r="Y2061" t="s">
        <v>1069</v>
      </c>
      <c r="Z2061" t="s">
        <v>614</v>
      </c>
    </row>
    <row r="2062" spans="1:26" x14ac:dyDescent="0.3">
      <c r="A2062" t="s">
        <v>26</v>
      </c>
      <c r="B2062" t="s">
        <v>27</v>
      </c>
      <c r="C2062" s="31">
        <v>2020</v>
      </c>
      <c r="D2062" s="31">
        <v>8</v>
      </c>
      <c r="E2062" t="s">
        <v>609</v>
      </c>
      <c r="F2062" t="s">
        <v>1075</v>
      </c>
      <c r="G2062" s="30">
        <v>43885</v>
      </c>
      <c r="H2062" s="30">
        <v>43886</v>
      </c>
      <c r="I2062" s="31">
        <v>276</v>
      </c>
      <c r="J2062" t="s">
        <v>44</v>
      </c>
      <c r="K2062" t="s">
        <v>604</v>
      </c>
      <c r="L2062" t="s">
        <v>657</v>
      </c>
      <c r="M2062" t="s">
        <v>903</v>
      </c>
      <c r="O2062" t="s">
        <v>606</v>
      </c>
      <c r="P2062" t="s">
        <v>26</v>
      </c>
      <c r="Q2062" t="s">
        <v>33</v>
      </c>
      <c r="R2062" t="s">
        <v>558</v>
      </c>
      <c r="W2062" s="32">
        <v>901</v>
      </c>
      <c r="X2062" t="s">
        <v>612</v>
      </c>
      <c r="Y2062" t="s">
        <v>1076</v>
      </c>
      <c r="Z2062" t="s">
        <v>614</v>
      </c>
    </row>
    <row r="2063" spans="1:26" x14ac:dyDescent="0.3">
      <c r="A2063" t="s">
        <v>26</v>
      </c>
      <c r="B2063" t="s">
        <v>27</v>
      </c>
      <c r="C2063" s="31">
        <v>2020</v>
      </c>
      <c r="D2063" s="31">
        <v>8</v>
      </c>
      <c r="E2063" t="s">
        <v>609</v>
      </c>
      <c r="F2063" t="s">
        <v>1075</v>
      </c>
      <c r="G2063" s="30">
        <v>43885</v>
      </c>
      <c r="H2063" s="30">
        <v>43886</v>
      </c>
      <c r="I2063" s="31">
        <v>277</v>
      </c>
      <c r="J2063" t="s">
        <v>44</v>
      </c>
      <c r="K2063" t="s">
        <v>604</v>
      </c>
      <c r="L2063" t="s">
        <v>657</v>
      </c>
      <c r="M2063" t="s">
        <v>903</v>
      </c>
      <c r="O2063" t="s">
        <v>606</v>
      </c>
      <c r="P2063" t="s">
        <v>26</v>
      </c>
      <c r="Q2063" t="s">
        <v>33</v>
      </c>
      <c r="R2063" t="s">
        <v>558</v>
      </c>
      <c r="W2063" s="32">
        <v>614.5</v>
      </c>
      <c r="X2063" t="s">
        <v>612</v>
      </c>
      <c r="Y2063" t="s">
        <v>1076</v>
      </c>
      <c r="Z2063" t="s">
        <v>614</v>
      </c>
    </row>
    <row r="2064" spans="1:26" x14ac:dyDescent="0.3">
      <c r="A2064" t="s">
        <v>26</v>
      </c>
      <c r="B2064" t="s">
        <v>27</v>
      </c>
      <c r="C2064" s="31">
        <v>2020</v>
      </c>
      <c r="D2064" s="31">
        <v>8</v>
      </c>
      <c r="E2064" t="s">
        <v>609</v>
      </c>
      <c r="F2064" t="s">
        <v>1075</v>
      </c>
      <c r="G2064" s="30">
        <v>43885</v>
      </c>
      <c r="H2064" s="30">
        <v>43886</v>
      </c>
      <c r="I2064" s="31">
        <v>332</v>
      </c>
      <c r="J2064" t="s">
        <v>44</v>
      </c>
      <c r="K2064" t="s">
        <v>604</v>
      </c>
      <c r="L2064" t="s">
        <v>657</v>
      </c>
      <c r="M2064" t="s">
        <v>1025</v>
      </c>
      <c r="O2064" t="s">
        <v>606</v>
      </c>
      <c r="P2064" t="s">
        <v>26</v>
      </c>
      <c r="Q2064" t="s">
        <v>33</v>
      </c>
      <c r="R2064" t="s">
        <v>558</v>
      </c>
      <c r="W2064" s="32">
        <v>614.5</v>
      </c>
      <c r="X2064" t="s">
        <v>612</v>
      </c>
      <c r="Y2064" t="s">
        <v>1076</v>
      </c>
      <c r="Z2064" t="s">
        <v>614</v>
      </c>
    </row>
    <row r="2065" spans="1:26" x14ac:dyDescent="0.3">
      <c r="A2065" t="s">
        <v>26</v>
      </c>
      <c r="B2065" t="s">
        <v>27</v>
      </c>
      <c r="C2065" s="31">
        <v>2020</v>
      </c>
      <c r="D2065" s="31">
        <v>9</v>
      </c>
      <c r="E2065" t="s">
        <v>609</v>
      </c>
      <c r="F2065" t="s">
        <v>1116</v>
      </c>
      <c r="G2065" s="30">
        <v>43900</v>
      </c>
      <c r="H2065" s="30">
        <v>43901</v>
      </c>
      <c r="I2065" s="31">
        <v>293</v>
      </c>
      <c r="J2065" t="s">
        <v>44</v>
      </c>
      <c r="K2065" t="s">
        <v>604</v>
      </c>
      <c r="L2065" t="s">
        <v>657</v>
      </c>
      <c r="M2065" t="s">
        <v>903</v>
      </c>
      <c r="O2065" t="s">
        <v>606</v>
      </c>
      <c r="P2065" t="s">
        <v>26</v>
      </c>
      <c r="Q2065" t="s">
        <v>33</v>
      </c>
      <c r="R2065" t="s">
        <v>558</v>
      </c>
      <c r="W2065" s="32">
        <v>901</v>
      </c>
      <c r="X2065" t="s">
        <v>612</v>
      </c>
      <c r="Y2065" t="s">
        <v>1117</v>
      </c>
      <c r="Z2065" t="s">
        <v>614</v>
      </c>
    </row>
    <row r="2066" spans="1:26" x14ac:dyDescent="0.3">
      <c r="A2066" t="s">
        <v>26</v>
      </c>
      <c r="B2066" t="s">
        <v>27</v>
      </c>
      <c r="C2066" s="31">
        <v>2020</v>
      </c>
      <c r="D2066" s="31">
        <v>9</v>
      </c>
      <c r="E2066" t="s">
        <v>609</v>
      </c>
      <c r="F2066" t="s">
        <v>1116</v>
      </c>
      <c r="G2066" s="30">
        <v>43900</v>
      </c>
      <c r="H2066" s="30">
        <v>43901</v>
      </c>
      <c r="I2066" s="31">
        <v>294</v>
      </c>
      <c r="J2066" t="s">
        <v>44</v>
      </c>
      <c r="K2066" t="s">
        <v>604</v>
      </c>
      <c r="L2066" t="s">
        <v>657</v>
      </c>
      <c r="M2066" t="s">
        <v>903</v>
      </c>
      <c r="O2066" t="s">
        <v>606</v>
      </c>
      <c r="P2066" t="s">
        <v>26</v>
      </c>
      <c r="Q2066" t="s">
        <v>33</v>
      </c>
      <c r="R2066" t="s">
        <v>558</v>
      </c>
      <c r="W2066" s="32">
        <v>614.5</v>
      </c>
      <c r="X2066" t="s">
        <v>612</v>
      </c>
      <c r="Y2066" t="s">
        <v>1117</v>
      </c>
      <c r="Z2066" t="s">
        <v>614</v>
      </c>
    </row>
    <row r="2067" spans="1:26" x14ac:dyDescent="0.3">
      <c r="A2067" t="s">
        <v>26</v>
      </c>
      <c r="B2067" t="s">
        <v>27</v>
      </c>
      <c r="C2067" s="31">
        <v>2020</v>
      </c>
      <c r="D2067" s="31">
        <v>9</v>
      </c>
      <c r="E2067" t="s">
        <v>609</v>
      </c>
      <c r="F2067" t="s">
        <v>1116</v>
      </c>
      <c r="G2067" s="30">
        <v>43900</v>
      </c>
      <c r="H2067" s="30">
        <v>43901</v>
      </c>
      <c r="I2067" s="31">
        <v>355</v>
      </c>
      <c r="J2067" t="s">
        <v>44</v>
      </c>
      <c r="K2067" t="s">
        <v>604</v>
      </c>
      <c r="L2067" t="s">
        <v>657</v>
      </c>
      <c r="M2067" t="s">
        <v>1025</v>
      </c>
      <c r="O2067" t="s">
        <v>606</v>
      </c>
      <c r="P2067" t="s">
        <v>26</v>
      </c>
      <c r="Q2067" t="s">
        <v>33</v>
      </c>
      <c r="R2067" t="s">
        <v>558</v>
      </c>
      <c r="W2067" s="32">
        <v>614.5</v>
      </c>
      <c r="X2067" t="s">
        <v>612</v>
      </c>
      <c r="Y2067" t="s">
        <v>1117</v>
      </c>
      <c r="Z2067" t="s">
        <v>614</v>
      </c>
    </row>
    <row r="2068" spans="1:26" x14ac:dyDescent="0.3">
      <c r="A2068" t="s">
        <v>26</v>
      </c>
      <c r="B2068" t="s">
        <v>27</v>
      </c>
      <c r="C2068" s="31">
        <v>2020</v>
      </c>
      <c r="D2068" s="31">
        <v>9</v>
      </c>
      <c r="E2068" t="s">
        <v>609</v>
      </c>
      <c r="F2068" t="s">
        <v>1132</v>
      </c>
      <c r="G2068" s="30">
        <v>43915</v>
      </c>
      <c r="H2068" s="30">
        <v>43916</v>
      </c>
      <c r="I2068" s="31">
        <v>268</v>
      </c>
      <c r="J2068" t="s">
        <v>44</v>
      </c>
      <c r="K2068" t="s">
        <v>604</v>
      </c>
      <c r="L2068" t="s">
        <v>657</v>
      </c>
      <c r="M2068" t="s">
        <v>903</v>
      </c>
      <c r="O2068" t="s">
        <v>606</v>
      </c>
      <c r="P2068" t="s">
        <v>26</v>
      </c>
      <c r="Q2068" t="s">
        <v>33</v>
      </c>
      <c r="R2068" t="s">
        <v>558</v>
      </c>
      <c r="W2068" s="32">
        <v>901</v>
      </c>
      <c r="X2068" t="s">
        <v>612</v>
      </c>
      <c r="Y2068" t="s">
        <v>1133</v>
      </c>
      <c r="Z2068" t="s">
        <v>614</v>
      </c>
    </row>
    <row r="2069" spans="1:26" x14ac:dyDescent="0.3">
      <c r="A2069" t="s">
        <v>26</v>
      </c>
      <c r="B2069" t="s">
        <v>27</v>
      </c>
      <c r="C2069" s="31">
        <v>2020</v>
      </c>
      <c r="D2069" s="31">
        <v>9</v>
      </c>
      <c r="E2069" t="s">
        <v>609</v>
      </c>
      <c r="F2069" t="s">
        <v>1132</v>
      </c>
      <c r="G2069" s="30">
        <v>43915</v>
      </c>
      <c r="H2069" s="30">
        <v>43916</v>
      </c>
      <c r="I2069" s="31">
        <v>269</v>
      </c>
      <c r="J2069" t="s">
        <v>44</v>
      </c>
      <c r="K2069" t="s">
        <v>604</v>
      </c>
      <c r="L2069" t="s">
        <v>657</v>
      </c>
      <c r="M2069" t="s">
        <v>903</v>
      </c>
      <c r="O2069" t="s">
        <v>606</v>
      </c>
      <c r="P2069" t="s">
        <v>26</v>
      </c>
      <c r="Q2069" t="s">
        <v>33</v>
      </c>
      <c r="R2069" t="s">
        <v>558</v>
      </c>
      <c r="W2069" s="32">
        <v>614.5</v>
      </c>
      <c r="X2069" t="s">
        <v>612</v>
      </c>
      <c r="Y2069" t="s">
        <v>1133</v>
      </c>
      <c r="Z2069" t="s">
        <v>614</v>
      </c>
    </row>
    <row r="2070" spans="1:26" x14ac:dyDescent="0.3">
      <c r="A2070" t="s">
        <v>26</v>
      </c>
      <c r="B2070" t="s">
        <v>27</v>
      </c>
      <c r="C2070" s="31">
        <v>2020</v>
      </c>
      <c r="D2070" s="31">
        <v>9</v>
      </c>
      <c r="E2070" t="s">
        <v>609</v>
      </c>
      <c r="F2070" t="s">
        <v>1132</v>
      </c>
      <c r="G2070" s="30">
        <v>43915</v>
      </c>
      <c r="H2070" s="30">
        <v>43916</v>
      </c>
      <c r="I2070" s="31">
        <v>330</v>
      </c>
      <c r="J2070" t="s">
        <v>44</v>
      </c>
      <c r="K2070" t="s">
        <v>604</v>
      </c>
      <c r="L2070" t="s">
        <v>657</v>
      </c>
      <c r="M2070" t="s">
        <v>1025</v>
      </c>
      <c r="O2070" t="s">
        <v>606</v>
      </c>
      <c r="P2070" t="s">
        <v>26</v>
      </c>
      <c r="Q2070" t="s">
        <v>33</v>
      </c>
      <c r="R2070" t="s">
        <v>558</v>
      </c>
      <c r="W2070" s="32">
        <v>614.5</v>
      </c>
      <c r="X2070" t="s">
        <v>612</v>
      </c>
      <c r="Y2070" t="s">
        <v>1133</v>
      </c>
      <c r="Z2070" t="s">
        <v>614</v>
      </c>
    </row>
    <row r="2071" spans="1:26" x14ac:dyDescent="0.3">
      <c r="A2071" t="s">
        <v>26</v>
      </c>
      <c r="B2071" t="s">
        <v>27</v>
      </c>
      <c r="C2071" s="31">
        <v>2020</v>
      </c>
      <c r="D2071" s="31">
        <v>10</v>
      </c>
      <c r="E2071" t="s">
        <v>609</v>
      </c>
      <c r="F2071" t="s">
        <v>1154</v>
      </c>
      <c r="G2071" s="30">
        <v>43931</v>
      </c>
      <c r="H2071" s="30">
        <v>43932</v>
      </c>
      <c r="I2071" s="31">
        <v>269</v>
      </c>
      <c r="J2071" t="s">
        <v>44</v>
      </c>
      <c r="K2071" t="s">
        <v>604</v>
      </c>
      <c r="L2071" t="s">
        <v>657</v>
      </c>
      <c r="M2071" t="s">
        <v>903</v>
      </c>
      <c r="O2071" t="s">
        <v>606</v>
      </c>
      <c r="P2071" t="s">
        <v>26</v>
      </c>
      <c r="Q2071" t="s">
        <v>33</v>
      </c>
      <c r="R2071" t="s">
        <v>558</v>
      </c>
      <c r="W2071" s="32">
        <v>901</v>
      </c>
      <c r="X2071" t="s">
        <v>612</v>
      </c>
      <c r="Y2071" t="s">
        <v>1155</v>
      </c>
      <c r="Z2071" t="s">
        <v>614</v>
      </c>
    </row>
    <row r="2072" spans="1:26" x14ac:dyDescent="0.3">
      <c r="A2072" t="s">
        <v>26</v>
      </c>
      <c r="B2072" t="s">
        <v>27</v>
      </c>
      <c r="C2072" s="31">
        <v>2020</v>
      </c>
      <c r="D2072" s="31">
        <v>10</v>
      </c>
      <c r="E2072" t="s">
        <v>609</v>
      </c>
      <c r="F2072" t="s">
        <v>1154</v>
      </c>
      <c r="G2072" s="30">
        <v>43931</v>
      </c>
      <c r="H2072" s="30">
        <v>43932</v>
      </c>
      <c r="I2072" s="31">
        <v>270</v>
      </c>
      <c r="J2072" t="s">
        <v>44</v>
      </c>
      <c r="K2072" t="s">
        <v>604</v>
      </c>
      <c r="L2072" t="s">
        <v>657</v>
      </c>
      <c r="M2072" t="s">
        <v>903</v>
      </c>
      <c r="O2072" t="s">
        <v>606</v>
      </c>
      <c r="P2072" t="s">
        <v>26</v>
      </c>
      <c r="Q2072" t="s">
        <v>33</v>
      </c>
      <c r="R2072" t="s">
        <v>558</v>
      </c>
      <c r="W2072" s="32">
        <v>614.5</v>
      </c>
      <c r="X2072" t="s">
        <v>612</v>
      </c>
      <c r="Y2072" t="s">
        <v>1155</v>
      </c>
      <c r="Z2072" t="s">
        <v>614</v>
      </c>
    </row>
    <row r="2073" spans="1:26" x14ac:dyDescent="0.3">
      <c r="A2073" t="s">
        <v>26</v>
      </c>
      <c r="B2073" t="s">
        <v>27</v>
      </c>
      <c r="C2073" s="31">
        <v>2020</v>
      </c>
      <c r="D2073" s="31">
        <v>10</v>
      </c>
      <c r="E2073" t="s">
        <v>609</v>
      </c>
      <c r="F2073" t="s">
        <v>1154</v>
      </c>
      <c r="G2073" s="30">
        <v>43931</v>
      </c>
      <c r="H2073" s="30">
        <v>43932</v>
      </c>
      <c r="I2073" s="31">
        <v>331</v>
      </c>
      <c r="J2073" t="s">
        <v>44</v>
      </c>
      <c r="K2073" t="s">
        <v>604</v>
      </c>
      <c r="L2073" t="s">
        <v>657</v>
      </c>
      <c r="M2073" t="s">
        <v>1025</v>
      </c>
      <c r="O2073" t="s">
        <v>606</v>
      </c>
      <c r="P2073" t="s">
        <v>26</v>
      </c>
      <c r="Q2073" t="s">
        <v>33</v>
      </c>
      <c r="R2073" t="s">
        <v>558</v>
      </c>
      <c r="W2073" s="32">
        <v>614.5</v>
      </c>
      <c r="X2073" t="s">
        <v>612</v>
      </c>
      <c r="Y2073" t="s">
        <v>1155</v>
      </c>
      <c r="Z2073" t="s">
        <v>614</v>
      </c>
    </row>
    <row r="2074" spans="1:26" x14ac:dyDescent="0.3">
      <c r="A2074" t="s">
        <v>26</v>
      </c>
      <c r="B2074" t="s">
        <v>27</v>
      </c>
      <c r="C2074" s="31">
        <v>2020</v>
      </c>
      <c r="D2074" s="31">
        <v>10</v>
      </c>
      <c r="E2074" t="s">
        <v>609</v>
      </c>
      <c r="F2074" t="s">
        <v>1195</v>
      </c>
      <c r="G2074" s="30">
        <v>43948</v>
      </c>
      <c r="H2074" s="30">
        <v>43949</v>
      </c>
      <c r="I2074" s="31">
        <v>257</v>
      </c>
      <c r="J2074" t="s">
        <v>44</v>
      </c>
      <c r="K2074" t="s">
        <v>604</v>
      </c>
      <c r="L2074" t="s">
        <v>657</v>
      </c>
      <c r="M2074" t="s">
        <v>903</v>
      </c>
      <c r="O2074" t="s">
        <v>606</v>
      </c>
      <c r="P2074" t="s">
        <v>26</v>
      </c>
      <c r="Q2074" t="s">
        <v>33</v>
      </c>
      <c r="R2074" t="s">
        <v>558</v>
      </c>
      <c r="W2074" s="32">
        <v>901</v>
      </c>
      <c r="X2074" t="s">
        <v>612</v>
      </c>
      <c r="Y2074" t="s">
        <v>1196</v>
      </c>
      <c r="Z2074" t="s">
        <v>614</v>
      </c>
    </row>
    <row r="2075" spans="1:26" x14ac:dyDescent="0.3">
      <c r="A2075" t="s">
        <v>26</v>
      </c>
      <c r="B2075" t="s">
        <v>27</v>
      </c>
      <c r="C2075" s="31">
        <v>2020</v>
      </c>
      <c r="D2075" s="31">
        <v>10</v>
      </c>
      <c r="E2075" t="s">
        <v>609</v>
      </c>
      <c r="F2075" t="s">
        <v>1195</v>
      </c>
      <c r="G2075" s="30">
        <v>43948</v>
      </c>
      <c r="H2075" s="30">
        <v>43949</v>
      </c>
      <c r="I2075" s="31">
        <v>258</v>
      </c>
      <c r="J2075" t="s">
        <v>44</v>
      </c>
      <c r="K2075" t="s">
        <v>604</v>
      </c>
      <c r="L2075" t="s">
        <v>657</v>
      </c>
      <c r="M2075" t="s">
        <v>903</v>
      </c>
      <c r="O2075" t="s">
        <v>606</v>
      </c>
      <c r="P2075" t="s">
        <v>26</v>
      </c>
      <c r="Q2075" t="s">
        <v>33</v>
      </c>
      <c r="R2075" t="s">
        <v>558</v>
      </c>
      <c r="W2075" s="32">
        <v>614.5</v>
      </c>
      <c r="X2075" t="s">
        <v>612</v>
      </c>
      <c r="Y2075" t="s">
        <v>1196</v>
      </c>
      <c r="Z2075" t="s">
        <v>614</v>
      </c>
    </row>
    <row r="2076" spans="1:26" x14ac:dyDescent="0.3">
      <c r="A2076" t="s">
        <v>26</v>
      </c>
      <c r="B2076" t="s">
        <v>27</v>
      </c>
      <c r="C2076" s="31">
        <v>2020</v>
      </c>
      <c r="D2076" s="31">
        <v>10</v>
      </c>
      <c r="E2076" t="s">
        <v>609</v>
      </c>
      <c r="F2076" t="s">
        <v>1195</v>
      </c>
      <c r="G2076" s="30">
        <v>43948</v>
      </c>
      <c r="H2076" s="30">
        <v>43949</v>
      </c>
      <c r="I2076" s="31">
        <v>319</v>
      </c>
      <c r="J2076" t="s">
        <v>44</v>
      </c>
      <c r="K2076" t="s">
        <v>604</v>
      </c>
      <c r="L2076" t="s">
        <v>657</v>
      </c>
      <c r="M2076" t="s">
        <v>1025</v>
      </c>
      <c r="O2076" t="s">
        <v>606</v>
      </c>
      <c r="P2076" t="s">
        <v>26</v>
      </c>
      <c r="Q2076" t="s">
        <v>33</v>
      </c>
      <c r="R2076" t="s">
        <v>558</v>
      </c>
      <c r="W2076" s="32">
        <v>614.5</v>
      </c>
      <c r="X2076" t="s">
        <v>612</v>
      </c>
      <c r="Y2076" t="s">
        <v>1196</v>
      </c>
      <c r="Z2076" t="s">
        <v>614</v>
      </c>
    </row>
    <row r="2077" spans="1:26" x14ac:dyDescent="0.3">
      <c r="A2077" t="s">
        <v>26</v>
      </c>
      <c r="B2077" t="s">
        <v>27</v>
      </c>
      <c r="C2077" s="31">
        <v>2020</v>
      </c>
      <c r="D2077" s="31">
        <v>11</v>
      </c>
      <c r="E2077" t="s">
        <v>609</v>
      </c>
      <c r="F2077" t="s">
        <v>1274</v>
      </c>
      <c r="G2077" s="30">
        <v>43962</v>
      </c>
      <c r="H2077" s="30">
        <v>43963</v>
      </c>
      <c r="I2077" s="31">
        <v>255</v>
      </c>
      <c r="J2077" t="s">
        <v>44</v>
      </c>
      <c r="K2077" t="s">
        <v>604</v>
      </c>
      <c r="L2077" t="s">
        <v>657</v>
      </c>
      <c r="M2077" t="s">
        <v>903</v>
      </c>
      <c r="O2077" t="s">
        <v>606</v>
      </c>
      <c r="P2077" t="s">
        <v>26</v>
      </c>
      <c r="Q2077" t="s">
        <v>33</v>
      </c>
      <c r="R2077" t="s">
        <v>558</v>
      </c>
      <c r="W2077" s="32">
        <v>901</v>
      </c>
      <c r="X2077" t="s">
        <v>612</v>
      </c>
      <c r="Y2077" t="s">
        <v>1275</v>
      </c>
      <c r="Z2077" t="s">
        <v>614</v>
      </c>
    </row>
    <row r="2078" spans="1:26" x14ac:dyDescent="0.3">
      <c r="A2078" t="s">
        <v>26</v>
      </c>
      <c r="B2078" t="s">
        <v>27</v>
      </c>
      <c r="C2078" s="31">
        <v>2020</v>
      </c>
      <c r="D2078" s="31">
        <v>11</v>
      </c>
      <c r="E2078" t="s">
        <v>609</v>
      </c>
      <c r="F2078" t="s">
        <v>1274</v>
      </c>
      <c r="G2078" s="30">
        <v>43962</v>
      </c>
      <c r="H2078" s="30">
        <v>43963</v>
      </c>
      <c r="I2078" s="31">
        <v>256</v>
      </c>
      <c r="J2078" t="s">
        <v>44</v>
      </c>
      <c r="K2078" t="s">
        <v>604</v>
      </c>
      <c r="L2078" t="s">
        <v>657</v>
      </c>
      <c r="M2078" t="s">
        <v>903</v>
      </c>
      <c r="O2078" t="s">
        <v>606</v>
      </c>
      <c r="P2078" t="s">
        <v>26</v>
      </c>
      <c r="Q2078" t="s">
        <v>33</v>
      </c>
      <c r="R2078" t="s">
        <v>558</v>
      </c>
      <c r="W2078" s="32">
        <v>614.5</v>
      </c>
      <c r="X2078" t="s">
        <v>612</v>
      </c>
      <c r="Y2078" t="s">
        <v>1275</v>
      </c>
      <c r="Z2078" t="s">
        <v>614</v>
      </c>
    </row>
    <row r="2079" spans="1:26" x14ac:dyDescent="0.3">
      <c r="A2079" t="s">
        <v>26</v>
      </c>
      <c r="B2079" t="s">
        <v>27</v>
      </c>
      <c r="C2079" s="31">
        <v>2020</v>
      </c>
      <c r="D2079" s="31">
        <v>11</v>
      </c>
      <c r="E2079" t="s">
        <v>609</v>
      </c>
      <c r="F2079" t="s">
        <v>1274</v>
      </c>
      <c r="G2079" s="30">
        <v>43962</v>
      </c>
      <c r="H2079" s="30">
        <v>43963</v>
      </c>
      <c r="I2079" s="31">
        <v>317</v>
      </c>
      <c r="J2079" t="s">
        <v>44</v>
      </c>
      <c r="K2079" t="s">
        <v>604</v>
      </c>
      <c r="L2079" t="s">
        <v>657</v>
      </c>
      <c r="M2079" t="s">
        <v>1025</v>
      </c>
      <c r="O2079" t="s">
        <v>606</v>
      </c>
      <c r="P2079" t="s">
        <v>26</v>
      </c>
      <c r="Q2079" t="s">
        <v>33</v>
      </c>
      <c r="R2079" t="s">
        <v>558</v>
      </c>
      <c r="W2079" s="32">
        <v>614.5</v>
      </c>
      <c r="X2079" t="s">
        <v>612</v>
      </c>
      <c r="Y2079" t="s">
        <v>1275</v>
      </c>
      <c r="Z2079" t="s">
        <v>614</v>
      </c>
    </row>
    <row r="2080" spans="1:26" x14ac:dyDescent="0.3">
      <c r="A2080" t="s">
        <v>26</v>
      </c>
      <c r="B2080" t="s">
        <v>27</v>
      </c>
      <c r="C2080" s="31">
        <v>2020</v>
      </c>
      <c r="D2080" s="31">
        <v>11</v>
      </c>
      <c r="E2080" t="s">
        <v>609</v>
      </c>
      <c r="F2080" t="s">
        <v>1292</v>
      </c>
      <c r="G2080" s="30">
        <v>43977</v>
      </c>
      <c r="H2080" s="30">
        <v>43978</v>
      </c>
      <c r="I2080" s="31">
        <v>256</v>
      </c>
      <c r="J2080" t="s">
        <v>44</v>
      </c>
      <c r="K2080" t="s">
        <v>604</v>
      </c>
      <c r="L2080" t="s">
        <v>657</v>
      </c>
      <c r="M2080" t="s">
        <v>903</v>
      </c>
      <c r="O2080" t="s">
        <v>606</v>
      </c>
      <c r="P2080" t="s">
        <v>26</v>
      </c>
      <c r="Q2080" t="s">
        <v>33</v>
      </c>
      <c r="R2080" t="s">
        <v>558</v>
      </c>
      <c r="W2080" s="32">
        <v>901</v>
      </c>
      <c r="X2080" t="s">
        <v>612</v>
      </c>
      <c r="Y2080" t="s">
        <v>1293</v>
      </c>
      <c r="Z2080" t="s">
        <v>614</v>
      </c>
    </row>
    <row r="2081" spans="1:26" x14ac:dyDescent="0.3">
      <c r="A2081" t="s">
        <v>26</v>
      </c>
      <c r="B2081" t="s">
        <v>27</v>
      </c>
      <c r="C2081" s="31">
        <v>2020</v>
      </c>
      <c r="D2081" s="31">
        <v>11</v>
      </c>
      <c r="E2081" t="s">
        <v>609</v>
      </c>
      <c r="F2081" t="s">
        <v>1292</v>
      </c>
      <c r="G2081" s="30">
        <v>43977</v>
      </c>
      <c r="H2081" s="30">
        <v>43978</v>
      </c>
      <c r="I2081" s="31">
        <v>257</v>
      </c>
      <c r="J2081" t="s">
        <v>44</v>
      </c>
      <c r="K2081" t="s">
        <v>604</v>
      </c>
      <c r="L2081" t="s">
        <v>657</v>
      </c>
      <c r="M2081" t="s">
        <v>903</v>
      </c>
      <c r="O2081" t="s">
        <v>606</v>
      </c>
      <c r="P2081" t="s">
        <v>26</v>
      </c>
      <c r="Q2081" t="s">
        <v>33</v>
      </c>
      <c r="R2081" t="s">
        <v>558</v>
      </c>
      <c r="W2081" s="32">
        <v>614.5</v>
      </c>
      <c r="X2081" t="s">
        <v>612</v>
      </c>
      <c r="Y2081" t="s">
        <v>1293</v>
      </c>
      <c r="Z2081" t="s">
        <v>614</v>
      </c>
    </row>
    <row r="2082" spans="1:26" x14ac:dyDescent="0.3">
      <c r="A2082" t="s">
        <v>26</v>
      </c>
      <c r="B2082" t="s">
        <v>27</v>
      </c>
      <c r="C2082" s="31">
        <v>2020</v>
      </c>
      <c r="D2082" s="31">
        <v>11</v>
      </c>
      <c r="E2082" t="s">
        <v>609</v>
      </c>
      <c r="F2082" t="s">
        <v>1292</v>
      </c>
      <c r="G2082" s="30">
        <v>43977</v>
      </c>
      <c r="H2082" s="30">
        <v>43978</v>
      </c>
      <c r="I2082" s="31">
        <v>318</v>
      </c>
      <c r="J2082" t="s">
        <v>44</v>
      </c>
      <c r="K2082" t="s">
        <v>604</v>
      </c>
      <c r="L2082" t="s">
        <v>657</v>
      </c>
      <c r="M2082" t="s">
        <v>1025</v>
      </c>
      <c r="O2082" t="s">
        <v>606</v>
      </c>
      <c r="P2082" t="s">
        <v>26</v>
      </c>
      <c r="Q2082" t="s">
        <v>33</v>
      </c>
      <c r="R2082" t="s">
        <v>558</v>
      </c>
      <c r="W2082" s="32">
        <v>614.5</v>
      </c>
      <c r="X2082" t="s">
        <v>612</v>
      </c>
      <c r="Y2082" t="s">
        <v>1293</v>
      </c>
      <c r="Z2082" t="s">
        <v>614</v>
      </c>
    </row>
    <row r="2083" spans="1:26" x14ac:dyDescent="0.3">
      <c r="A2083" t="s">
        <v>26</v>
      </c>
      <c r="B2083" t="s">
        <v>27</v>
      </c>
      <c r="C2083" s="31">
        <v>2020</v>
      </c>
      <c r="D2083" s="31">
        <v>12</v>
      </c>
      <c r="E2083" t="s">
        <v>609</v>
      </c>
      <c r="F2083" t="s">
        <v>1311</v>
      </c>
      <c r="G2083" s="30">
        <v>43992</v>
      </c>
      <c r="H2083" s="30">
        <v>43994</v>
      </c>
      <c r="I2083" s="31">
        <v>252</v>
      </c>
      <c r="J2083" t="s">
        <v>44</v>
      </c>
      <c r="K2083" t="s">
        <v>604</v>
      </c>
      <c r="L2083" t="s">
        <v>657</v>
      </c>
      <c r="M2083" t="s">
        <v>903</v>
      </c>
      <c r="O2083" t="s">
        <v>606</v>
      </c>
      <c r="P2083" t="s">
        <v>26</v>
      </c>
      <c r="Q2083" t="s">
        <v>33</v>
      </c>
      <c r="R2083" t="s">
        <v>558</v>
      </c>
      <c r="W2083" s="32">
        <v>901</v>
      </c>
      <c r="X2083" t="s">
        <v>612</v>
      </c>
      <c r="Y2083" t="s">
        <v>1312</v>
      </c>
      <c r="Z2083" t="s">
        <v>614</v>
      </c>
    </row>
    <row r="2084" spans="1:26" x14ac:dyDescent="0.3">
      <c r="A2084" t="s">
        <v>26</v>
      </c>
      <c r="B2084" t="s">
        <v>27</v>
      </c>
      <c r="C2084" s="31">
        <v>2020</v>
      </c>
      <c r="D2084" s="31">
        <v>12</v>
      </c>
      <c r="E2084" t="s">
        <v>609</v>
      </c>
      <c r="F2084" t="s">
        <v>1311</v>
      </c>
      <c r="G2084" s="30">
        <v>43992</v>
      </c>
      <c r="H2084" s="30">
        <v>43994</v>
      </c>
      <c r="I2084" s="31">
        <v>253</v>
      </c>
      <c r="J2084" t="s">
        <v>44</v>
      </c>
      <c r="K2084" t="s">
        <v>604</v>
      </c>
      <c r="L2084" t="s">
        <v>657</v>
      </c>
      <c r="M2084" t="s">
        <v>903</v>
      </c>
      <c r="O2084" t="s">
        <v>606</v>
      </c>
      <c r="P2084" t="s">
        <v>26</v>
      </c>
      <c r="Q2084" t="s">
        <v>33</v>
      </c>
      <c r="R2084" t="s">
        <v>558</v>
      </c>
      <c r="W2084" s="32">
        <v>614.5</v>
      </c>
      <c r="X2084" t="s">
        <v>612</v>
      </c>
      <c r="Y2084" t="s">
        <v>1312</v>
      </c>
      <c r="Z2084" t="s">
        <v>614</v>
      </c>
    </row>
    <row r="2085" spans="1:26" x14ac:dyDescent="0.3">
      <c r="A2085" t="s">
        <v>26</v>
      </c>
      <c r="B2085" t="s">
        <v>27</v>
      </c>
      <c r="C2085" s="31">
        <v>2020</v>
      </c>
      <c r="D2085" s="31">
        <v>12</v>
      </c>
      <c r="E2085" t="s">
        <v>609</v>
      </c>
      <c r="F2085" t="s">
        <v>1311</v>
      </c>
      <c r="G2085" s="30">
        <v>43992</v>
      </c>
      <c r="H2085" s="30">
        <v>43994</v>
      </c>
      <c r="I2085" s="31">
        <v>315</v>
      </c>
      <c r="J2085" t="s">
        <v>44</v>
      </c>
      <c r="K2085" t="s">
        <v>604</v>
      </c>
      <c r="L2085" t="s">
        <v>657</v>
      </c>
      <c r="M2085" t="s">
        <v>1025</v>
      </c>
      <c r="O2085" t="s">
        <v>606</v>
      </c>
      <c r="P2085" t="s">
        <v>26</v>
      </c>
      <c r="Q2085" t="s">
        <v>33</v>
      </c>
      <c r="R2085" t="s">
        <v>558</v>
      </c>
      <c r="W2085" s="32">
        <v>614.5</v>
      </c>
      <c r="X2085" t="s">
        <v>612</v>
      </c>
      <c r="Y2085" t="s">
        <v>1312</v>
      </c>
      <c r="Z2085" t="s">
        <v>614</v>
      </c>
    </row>
    <row r="2086" spans="1:26" x14ac:dyDescent="0.3">
      <c r="A2086" t="s">
        <v>26</v>
      </c>
      <c r="B2086" t="s">
        <v>27</v>
      </c>
      <c r="C2086" s="31">
        <v>2021</v>
      </c>
      <c r="D2086" s="31">
        <v>1</v>
      </c>
      <c r="E2086" t="s">
        <v>609</v>
      </c>
      <c r="F2086" t="s">
        <v>1329</v>
      </c>
      <c r="G2086" s="30">
        <v>44013</v>
      </c>
      <c r="H2086" s="30">
        <v>44011</v>
      </c>
      <c r="I2086" s="31">
        <v>253</v>
      </c>
      <c r="J2086" t="s">
        <v>44</v>
      </c>
      <c r="K2086" t="s">
        <v>604</v>
      </c>
      <c r="L2086" t="s">
        <v>657</v>
      </c>
      <c r="M2086" t="s">
        <v>903</v>
      </c>
      <c r="O2086" t="s">
        <v>606</v>
      </c>
      <c r="P2086" t="s">
        <v>26</v>
      </c>
      <c r="Q2086" t="s">
        <v>33</v>
      </c>
      <c r="R2086" t="s">
        <v>558</v>
      </c>
      <c r="W2086" s="32">
        <v>901</v>
      </c>
      <c r="X2086" t="s">
        <v>612</v>
      </c>
      <c r="Y2086" t="s">
        <v>1330</v>
      </c>
      <c r="Z2086" t="s">
        <v>614</v>
      </c>
    </row>
    <row r="2087" spans="1:26" x14ac:dyDescent="0.3">
      <c r="A2087" t="s">
        <v>26</v>
      </c>
      <c r="B2087" t="s">
        <v>27</v>
      </c>
      <c r="C2087" s="31">
        <v>2021</v>
      </c>
      <c r="D2087" s="31">
        <v>1</v>
      </c>
      <c r="E2087" t="s">
        <v>609</v>
      </c>
      <c r="F2087" t="s">
        <v>1329</v>
      </c>
      <c r="G2087" s="30">
        <v>44013</v>
      </c>
      <c r="H2087" s="30">
        <v>44011</v>
      </c>
      <c r="I2087" s="31">
        <v>254</v>
      </c>
      <c r="J2087" t="s">
        <v>44</v>
      </c>
      <c r="K2087" t="s">
        <v>604</v>
      </c>
      <c r="L2087" t="s">
        <v>657</v>
      </c>
      <c r="M2087" t="s">
        <v>903</v>
      </c>
      <c r="O2087" t="s">
        <v>606</v>
      </c>
      <c r="P2087" t="s">
        <v>26</v>
      </c>
      <c r="Q2087" t="s">
        <v>33</v>
      </c>
      <c r="R2087" t="s">
        <v>558</v>
      </c>
      <c r="W2087" s="32">
        <v>614.5</v>
      </c>
      <c r="X2087" t="s">
        <v>612</v>
      </c>
      <c r="Y2087" t="s">
        <v>1330</v>
      </c>
      <c r="Z2087" t="s">
        <v>614</v>
      </c>
    </row>
    <row r="2088" spans="1:26" x14ac:dyDescent="0.3">
      <c r="A2088" t="s">
        <v>26</v>
      </c>
      <c r="B2088" t="s">
        <v>27</v>
      </c>
      <c r="C2088" s="31">
        <v>2021</v>
      </c>
      <c r="D2088" s="31">
        <v>1</v>
      </c>
      <c r="E2088" t="s">
        <v>609</v>
      </c>
      <c r="F2088" t="s">
        <v>1329</v>
      </c>
      <c r="G2088" s="30">
        <v>44013</v>
      </c>
      <c r="H2088" s="30">
        <v>44011</v>
      </c>
      <c r="I2088" s="31">
        <v>316</v>
      </c>
      <c r="J2088" t="s">
        <v>44</v>
      </c>
      <c r="K2088" t="s">
        <v>604</v>
      </c>
      <c r="L2088" t="s">
        <v>657</v>
      </c>
      <c r="M2088" t="s">
        <v>1025</v>
      </c>
      <c r="O2088" t="s">
        <v>606</v>
      </c>
      <c r="P2088" t="s">
        <v>26</v>
      </c>
      <c r="Q2088" t="s">
        <v>33</v>
      </c>
      <c r="R2088" t="s">
        <v>558</v>
      </c>
      <c r="W2088" s="32">
        <v>614.5</v>
      </c>
      <c r="X2088" t="s">
        <v>612</v>
      </c>
      <c r="Y2088" t="s">
        <v>1330</v>
      </c>
      <c r="Z2088" t="s">
        <v>614</v>
      </c>
    </row>
    <row r="2089" spans="1:26" x14ac:dyDescent="0.3">
      <c r="A2089" t="s">
        <v>26</v>
      </c>
      <c r="B2089" t="s">
        <v>27</v>
      </c>
      <c r="C2089" s="31">
        <v>2021</v>
      </c>
      <c r="D2089" s="31">
        <v>1</v>
      </c>
      <c r="E2089" t="s">
        <v>609</v>
      </c>
      <c r="F2089" t="s">
        <v>1331</v>
      </c>
      <c r="G2089" s="30">
        <v>44022</v>
      </c>
      <c r="H2089" s="30">
        <v>44023</v>
      </c>
      <c r="I2089" s="31">
        <v>248</v>
      </c>
      <c r="J2089" t="s">
        <v>44</v>
      </c>
      <c r="K2089" t="s">
        <v>604</v>
      </c>
      <c r="L2089" t="s">
        <v>657</v>
      </c>
      <c r="M2089" t="s">
        <v>903</v>
      </c>
      <c r="O2089" t="s">
        <v>606</v>
      </c>
      <c r="P2089" t="s">
        <v>26</v>
      </c>
      <c r="Q2089" t="s">
        <v>33</v>
      </c>
      <c r="R2089" t="s">
        <v>558</v>
      </c>
      <c r="W2089" s="32">
        <v>901</v>
      </c>
      <c r="X2089" t="s">
        <v>612</v>
      </c>
      <c r="Y2089" t="s">
        <v>1332</v>
      </c>
      <c r="Z2089" t="s">
        <v>614</v>
      </c>
    </row>
    <row r="2090" spans="1:26" x14ac:dyDescent="0.3">
      <c r="A2090" t="s">
        <v>26</v>
      </c>
      <c r="B2090" t="s">
        <v>27</v>
      </c>
      <c r="C2090" s="31">
        <v>2021</v>
      </c>
      <c r="D2090" s="31">
        <v>1</v>
      </c>
      <c r="E2090" t="s">
        <v>609</v>
      </c>
      <c r="F2090" t="s">
        <v>1331</v>
      </c>
      <c r="G2090" s="30">
        <v>44022</v>
      </c>
      <c r="H2090" s="30">
        <v>44023</v>
      </c>
      <c r="I2090" s="31">
        <v>249</v>
      </c>
      <c r="J2090" t="s">
        <v>44</v>
      </c>
      <c r="K2090" t="s">
        <v>604</v>
      </c>
      <c r="L2090" t="s">
        <v>657</v>
      </c>
      <c r="M2090" t="s">
        <v>903</v>
      </c>
      <c r="O2090" t="s">
        <v>606</v>
      </c>
      <c r="P2090" t="s">
        <v>26</v>
      </c>
      <c r="Q2090" t="s">
        <v>33</v>
      </c>
      <c r="R2090" t="s">
        <v>558</v>
      </c>
      <c r="W2090" s="32">
        <v>614.5</v>
      </c>
      <c r="X2090" t="s">
        <v>612</v>
      </c>
      <c r="Y2090" t="s">
        <v>1332</v>
      </c>
      <c r="Z2090" t="s">
        <v>614</v>
      </c>
    </row>
    <row r="2091" spans="1:26" x14ac:dyDescent="0.3">
      <c r="A2091" t="s">
        <v>26</v>
      </c>
      <c r="B2091" t="s">
        <v>27</v>
      </c>
      <c r="C2091" s="31">
        <v>2021</v>
      </c>
      <c r="D2091" s="31">
        <v>1</v>
      </c>
      <c r="E2091" t="s">
        <v>609</v>
      </c>
      <c r="F2091" t="s">
        <v>1331</v>
      </c>
      <c r="G2091" s="30">
        <v>44022</v>
      </c>
      <c r="H2091" s="30">
        <v>44023</v>
      </c>
      <c r="I2091" s="31">
        <v>311</v>
      </c>
      <c r="J2091" t="s">
        <v>44</v>
      </c>
      <c r="K2091" t="s">
        <v>604</v>
      </c>
      <c r="L2091" t="s">
        <v>657</v>
      </c>
      <c r="M2091" t="s">
        <v>1025</v>
      </c>
      <c r="O2091" t="s">
        <v>606</v>
      </c>
      <c r="P2091" t="s">
        <v>26</v>
      </c>
      <c r="Q2091" t="s">
        <v>33</v>
      </c>
      <c r="R2091" t="s">
        <v>558</v>
      </c>
      <c r="W2091" s="32">
        <v>614.5</v>
      </c>
      <c r="X2091" t="s">
        <v>612</v>
      </c>
      <c r="Y2091" t="s">
        <v>1332</v>
      </c>
      <c r="Z2091" t="s">
        <v>614</v>
      </c>
    </row>
    <row r="2092" spans="1:26" x14ac:dyDescent="0.3">
      <c r="A2092" t="s">
        <v>26</v>
      </c>
      <c r="B2092" t="s">
        <v>27</v>
      </c>
      <c r="C2092" s="31">
        <v>2021</v>
      </c>
      <c r="D2092" s="31">
        <v>1</v>
      </c>
      <c r="E2092" t="s">
        <v>609</v>
      </c>
      <c r="F2092" t="s">
        <v>1333</v>
      </c>
      <c r="G2092" s="30">
        <v>44039</v>
      </c>
      <c r="H2092" s="30">
        <v>44040</v>
      </c>
      <c r="I2092" s="31">
        <v>250</v>
      </c>
      <c r="J2092" t="s">
        <v>44</v>
      </c>
      <c r="K2092" t="s">
        <v>604</v>
      </c>
      <c r="L2092" t="s">
        <v>657</v>
      </c>
      <c r="M2092" t="s">
        <v>903</v>
      </c>
      <c r="O2092" t="s">
        <v>606</v>
      </c>
      <c r="P2092" t="s">
        <v>26</v>
      </c>
      <c r="Q2092" t="s">
        <v>33</v>
      </c>
      <c r="R2092" t="s">
        <v>558</v>
      </c>
      <c r="W2092" s="32">
        <v>901</v>
      </c>
      <c r="X2092" t="s">
        <v>612</v>
      </c>
      <c r="Y2092" t="s">
        <v>1334</v>
      </c>
      <c r="Z2092" t="s">
        <v>614</v>
      </c>
    </row>
    <row r="2093" spans="1:26" x14ac:dyDescent="0.3">
      <c r="A2093" t="s">
        <v>26</v>
      </c>
      <c r="B2093" t="s">
        <v>27</v>
      </c>
      <c r="C2093" s="31">
        <v>2021</v>
      </c>
      <c r="D2093" s="31">
        <v>1</v>
      </c>
      <c r="E2093" t="s">
        <v>609</v>
      </c>
      <c r="F2093" t="s">
        <v>1333</v>
      </c>
      <c r="G2093" s="30">
        <v>44039</v>
      </c>
      <c r="H2093" s="30">
        <v>44040</v>
      </c>
      <c r="I2093" s="31">
        <v>251</v>
      </c>
      <c r="J2093" t="s">
        <v>44</v>
      </c>
      <c r="K2093" t="s">
        <v>604</v>
      </c>
      <c r="L2093" t="s">
        <v>657</v>
      </c>
      <c r="M2093" t="s">
        <v>903</v>
      </c>
      <c r="O2093" t="s">
        <v>606</v>
      </c>
      <c r="P2093" t="s">
        <v>26</v>
      </c>
      <c r="Q2093" t="s">
        <v>33</v>
      </c>
      <c r="R2093" t="s">
        <v>558</v>
      </c>
      <c r="W2093" s="32">
        <v>614.5</v>
      </c>
      <c r="X2093" t="s">
        <v>612</v>
      </c>
      <c r="Y2093" t="s">
        <v>1334</v>
      </c>
      <c r="Z2093" t="s">
        <v>614</v>
      </c>
    </row>
    <row r="2094" spans="1:26" x14ac:dyDescent="0.3">
      <c r="A2094" t="s">
        <v>26</v>
      </c>
      <c r="B2094" t="s">
        <v>27</v>
      </c>
      <c r="C2094" s="31">
        <v>2021</v>
      </c>
      <c r="D2094" s="31">
        <v>1</v>
      </c>
      <c r="E2094" t="s">
        <v>609</v>
      </c>
      <c r="F2094" t="s">
        <v>1333</v>
      </c>
      <c r="G2094" s="30">
        <v>44039</v>
      </c>
      <c r="H2094" s="30">
        <v>44040</v>
      </c>
      <c r="I2094" s="31">
        <v>313</v>
      </c>
      <c r="J2094" t="s">
        <v>44</v>
      </c>
      <c r="K2094" t="s">
        <v>604</v>
      </c>
      <c r="L2094" t="s">
        <v>657</v>
      </c>
      <c r="M2094" t="s">
        <v>1025</v>
      </c>
      <c r="O2094" t="s">
        <v>606</v>
      </c>
      <c r="P2094" t="s">
        <v>26</v>
      </c>
      <c r="Q2094" t="s">
        <v>33</v>
      </c>
      <c r="R2094" t="s">
        <v>558</v>
      </c>
      <c r="W2094" s="32">
        <v>614.5</v>
      </c>
      <c r="X2094" t="s">
        <v>612</v>
      </c>
      <c r="Y2094" t="s">
        <v>1334</v>
      </c>
      <c r="Z2094" t="s">
        <v>614</v>
      </c>
    </row>
    <row r="2095" spans="1:26" x14ac:dyDescent="0.3">
      <c r="A2095" t="s">
        <v>26</v>
      </c>
      <c r="B2095" t="s">
        <v>27</v>
      </c>
      <c r="C2095" s="31">
        <v>2021</v>
      </c>
      <c r="D2095" s="31">
        <v>2</v>
      </c>
      <c r="E2095" t="s">
        <v>609</v>
      </c>
      <c r="F2095" t="s">
        <v>1340</v>
      </c>
      <c r="G2095" s="30">
        <v>44053</v>
      </c>
      <c r="H2095" s="30">
        <v>44054</v>
      </c>
      <c r="I2095" s="31">
        <v>256</v>
      </c>
      <c r="J2095" t="s">
        <v>44</v>
      </c>
      <c r="K2095" t="s">
        <v>604</v>
      </c>
      <c r="L2095" t="s">
        <v>657</v>
      </c>
      <c r="M2095" t="s">
        <v>903</v>
      </c>
      <c r="O2095" t="s">
        <v>606</v>
      </c>
      <c r="P2095" t="s">
        <v>26</v>
      </c>
      <c r="Q2095" t="s">
        <v>33</v>
      </c>
      <c r="R2095" t="s">
        <v>558</v>
      </c>
      <c r="W2095" s="32">
        <v>901</v>
      </c>
      <c r="X2095" t="s">
        <v>612</v>
      </c>
      <c r="Y2095" t="s">
        <v>1341</v>
      </c>
      <c r="Z2095" t="s">
        <v>614</v>
      </c>
    </row>
    <row r="2096" spans="1:26" x14ac:dyDescent="0.3">
      <c r="A2096" t="s">
        <v>26</v>
      </c>
      <c r="B2096" t="s">
        <v>27</v>
      </c>
      <c r="C2096" s="31">
        <v>2021</v>
      </c>
      <c r="D2096" s="31">
        <v>2</v>
      </c>
      <c r="E2096" t="s">
        <v>609</v>
      </c>
      <c r="F2096" t="s">
        <v>1340</v>
      </c>
      <c r="G2096" s="30">
        <v>44053</v>
      </c>
      <c r="H2096" s="30">
        <v>44054</v>
      </c>
      <c r="I2096" s="31">
        <v>257</v>
      </c>
      <c r="J2096" t="s">
        <v>44</v>
      </c>
      <c r="K2096" t="s">
        <v>604</v>
      </c>
      <c r="L2096" t="s">
        <v>657</v>
      </c>
      <c r="M2096" t="s">
        <v>903</v>
      </c>
      <c r="O2096" t="s">
        <v>606</v>
      </c>
      <c r="P2096" t="s">
        <v>26</v>
      </c>
      <c r="Q2096" t="s">
        <v>33</v>
      </c>
      <c r="R2096" t="s">
        <v>558</v>
      </c>
      <c r="W2096" s="32">
        <v>614.5</v>
      </c>
      <c r="X2096" t="s">
        <v>612</v>
      </c>
      <c r="Y2096" t="s">
        <v>1341</v>
      </c>
      <c r="Z2096" t="s">
        <v>614</v>
      </c>
    </row>
    <row r="2097" spans="1:26" x14ac:dyDescent="0.3">
      <c r="A2097" t="s">
        <v>26</v>
      </c>
      <c r="B2097" t="s">
        <v>27</v>
      </c>
      <c r="C2097" s="31">
        <v>2021</v>
      </c>
      <c r="D2097" s="31">
        <v>2</v>
      </c>
      <c r="E2097" t="s">
        <v>609</v>
      </c>
      <c r="F2097" t="s">
        <v>1340</v>
      </c>
      <c r="G2097" s="30">
        <v>44053</v>
      </c>
      <c r="H2097" s="30">
        <v>44054</v>
      </c>
      <c r="I2097" s="31">
        <v>319</v>
      </c>
      <c r="J2097" t="s">
        <v>44</v>
      </c>
      <c r="K2097" t="s">
        <v>604</v>
      </c>
      <c r="L2097" t="s">
        <v>657</v>
      </c>
      <c r="M2097" t="s">
        <v>1025</v>
      </c>
      <c r="O2097" t="s">
        <v>606</v>
      </c>
      <c r="P2097" t="s">
        <v>26</v>
      </c>
      <c r="Q2097" t="s">
        <v>33</v>
      </c>
      <c r="R2097" t="s">
        <v>558</v>
      </c>
      <c r="W2097" s="32">
        <v>614.5</v>
      </c>
      <c r="X2097" t="s">
        <v>612</v>
      </c>
      <c r="Y2097" t="s">
        <v>1341</v>
      </c>
      <c r="Z2097" t="s">
        <v>614</v>
      </c>
    </row>
    <row r="2098" spans="1:26" x14ac:dyDescent="0.3">
      <c r="A2098" t="s">
        <v>26</v>
      </c>
      <c r="B2098" t="s">
        <v>27</v>
      </c>
      <c r="C2098" s="31">
        <v>2021</v>
      </c>
      <c r="D2098" s="31">
        <v>2</v>
      </c>
      <c r="E2098" t="s">
        <v>609</v>
      </c>
      <c r="F2098" t="s">
        <v>1385</v>
      </c>
      <c r="G2098" s="30">
        <v>44069</v>
      </c>
      <c r="H2098" s="30">
        <v>44070</v>
      </c>
      <c r="I2098" s="31">
        <v>256</v>
      </c>
      <c r="J2098" t="s">
        <v>44</v>
      </c>
      <c r="K2098" t="s">
        <v>604</v>
      </c>
      <c r="L2098" t="s">
        <v>657</v>
      </c>
      <c r="M2098" t="s">
        <v>903</v>
      </c>
      <c r="O2098" t="s">
        <v>606</v>
      </c>
      <c r="P2098" t="s">
        <v>26</v>
      </c>
      <c r="Q2098" t="s">
        <v>33</v>
      </c>
      <c r="R2098" t="s">
        <v>558</v>
      </c>
      <c r="W2098" s="32">
        <v>901</v>
      </c>
      <c r="X2098" t="s">
        <v>612</v>
      </c>
      <c r="Y2098" t="s">
        <v>1386</v>
      </c>
      <c r="Z2098" t="s">
        <v>614</v>
      </c>
    </row>
    <row r="2099" spans="1:26" x14ac:dyDescent="0.3">
      <c r="A2099" t="s">
        <v>26</v>
      </c>
      <c r="B2099" t="s">
        <v>27</v>
      </c>
      <c r="C2099" s="31">
        <v>2021</v>
      </c>
      <c r="D2099" s="31">
        <v>2</v>
      </c>
      <c r="E2099" t="s">
        <v>609</v>
      </c>
      <c r="F2099" t="s">
        <v>1385</v>
      </c>
      <c r="G2099" s="30">
        <v>44069</v>
      </c>
      <c r="H2099" s="30">
        <v>44070</v>
      </c>
      <c r="I2099" s="31">
        <v>257</v>
      </c>
      <c r="J2099" t="s">
        <v>44</v>
      </c>
      <c r="K2099" t="s">
        <v>604</v>
      </c>
      <c r="L2099" t="s">
        <v>657</v>
      </c>
      <c r="M2099" t="s">
        <v>903</v>
      </c>
      <c r="O2099" t="s">
        <v>606</v>
      </c>
      <c r="P2099" t="s">
        <v>26</v>
      </c>
      <c r="Q2099" t="s">
        <v>33</v>
      </c>
      <c r="R2099" t="s">
        <v>558</v>
      </c>
      <c r="W2099" s="32">
        <v>614.5</v>
      </c>
      <c r="X2099" t="s">
        <v>612</v>
      </c>
      <c r="Y2099" t="s">
        <v>1386</v>
      </c>
      <c r="Z2099" t="s">
        <v>614</v>
      </c>
    </row>
    <row r="2100" spans="1:26" x14ac:dyDescent="0.3">
      <c r="A2100" t="s">
        <v>26</v>
      </c>
      <c r="B2100" t="s">
        <v>27</v>
      </c>
      <c r="C2100" s="31">
        <v>2021</v>
      </c>
      <c r="D2100" s="31">
        <v>2</v>
      </c>
      <c r="E2100" t="s">
        <v>609</v>
      </c>
      <c r="F2100" t="s">
        <v>1385</v>
      </c>
      <c r="G2100" s="30">
        <v>44069</v>
      </c>
      <c r="H2100" s="30">
        <v>44070</v>
      </c>
      <c r="I2100" s="31">
        <v>319</v>
      </c>
      <c r="J2100" t="s">
        <v>44</v>
      </c>
      <c r="K2100" t="s">
        <v>604</v>
      </c>
      <c r="L2100" t="s">
        <v>657</v>
      </c>
      <c r="M2100" t="s">
        <v>1025</v>
      </c>
      <c r="O2100" t="s">
        <v>606</v>
      </c>
      <c r="P2100" t="s">
        <v>26</v>
      </c>
      <c r="Q2100" t="s">
        <v>33</v>
      </c>
      <c r="R2100" t="s">
        <v>558</v>
      </c>
      <c r="W2100" s="32">
        <v>614.5</v>
      </c>
      <c r="X2100" t="s">
        <v>612</v>
      </c>
      <c r="Y2100" t="s">
        <v>1386</v>
      </c>
      <c r="Z2100" t="s">
        <v>614</v>
      </c>
    </row>
    <row r="2101" spans="1:26" x14ac:dyDescent="0.3">
      <c r="A2101" t="s">
        <v>26</v>
      </c>
      <c r="B2101" t="s">
        <v>27</v>
      </c>
      <c r="C2101" s="31">
        <v>2021</v>
      </c>
      <c r="D2101" s="31">
        <v>3</v>
      </c>
      <c r="E2101" t="s">
        <v>609</v>
      </c>
      <c r="F2101" t="s">
        <v>1423</v>
      </c>
      <c r="G2101" s="30">
        <v>44084</v>
      </c>
      <c r="H2101" s="30">
        <v>44085</v>
      </c>
      <c r="I2101" s="31">
        <v>255</v>
      </c>
      <c r="J2101" t="s">
        <v>44</v>
      </c>
      <c r="K2101" t="s">
        <v>604</v>
      </c>
      <c r="L2101" t="s">
        <v>657</v>
      </c>
      <c r="M2101" t="s">
        <v>903</v>
      </c>
      <c r="O2101" t="s">
        <v>606</v>
      </c>
      <c r="P2101" t="s">
        <v>26</v>
      </c>
      <c r="Q2101" t="s">
        <v>33</v>
      </c>
      <c r="R2101" t="s">
        <v>558</v>
      </c>
      <c r="W2101" s="32">
        <v>901</v>
      </c>
      <c r="X2101" t="s">
        <v>612</v>
      </c>
      <c r="Y2101" t="s">
        <v>1424</v>
      </c>
      <c r="Z2101" t="s">
        <v>614</v>
      </c>
    </row>
    <row r="2102" spans="1:26" x14ac:dyDescent="0.3">
      <c r="A2102" t="s">
        <v>26</v>
      </c>
      <c r="B2102" t="s">
        <v>27</v>
      </c>
      <c r="C2102" s="31">
        <v>2021</v>
      </c>
      <c r="D2102" s="31">
        <v>3</v>
      </c>
      <c r="E2102" t="s">
        <v>609</v>
      </c>
      <c r="F2102" t="s">
        <v>1423</v>
      </c>
      <c r="G2102" s="30">
        <v>44084</v>
      </c>
      <c r="H2102" s="30">
        <v>44085</v>
      </c>
      <c r="I2102" s="31">
        <v>256</v>
      </c>
      <c r="J2102" t="s">
        <v>44</v>
      </c>
      <c r="K2102" t="s">
        <v>604</v>
      </c>
      <c r="L2102" t="s">
        <v>657</v>
      </c>
      <c r="M2102" t="s">
        <v>903</v>
      </c>
      <c r="O2102" t="s">
        <v>606</v>
      </c>
      <c r="P2102" t="s">
        <v>26</v>
      </c>
      <c r="Q2102" t="s">
        <v>33</v>
      </c>
      <c r="R2102" t="s">
        <v>558</v>
      </c>
      <c r="W2102" s="32">
        <v>614.5</v>
      </c>
      <c r="X2102" t="s">
        <v>612</v>
      </c>
      <c r="Y2102" t="s">
        <v>1424</v>
      </c>
      <c r="Z2102" t="s">
        <v>614</v>
      </c>
    </row>
    <row r="2103" spans="1:26" x14ac:dyDescent="0.3">
      <c r="A2103" t="s">
        <v>26</v>
      </c>
      <c r="B2103" t="s">
        <v>27</v>
      </c>
      <c r="C2103" s="31">
        <v>2021</v>
      </c>
      <c r="D2103" s="31">
        <v>3</v>
      </c>
      <c r="E2103" t="s">
        <v>609</v>
      </c>
      <c r="F2103" t="s">
        <v>1423</v>
      </c>
      <c r="G2103" s="30">
        <v>44084</v>
      </c>
      <c r="H2103" s="30">
        <v>44085</v>
      </c>
      <c r="I2103" s="31">
        <v>318</v>
      </c>
      <c r="J2103" t="s">
        <v>44</v>
      </c>
      <c r="K2103" t="s">
        <v>604</v>
      </c>
      <c r="L2103" t="s">
        <v>657</v>
      </c>
      <c r="M2103" t="s">
        <v>1025</v>
      </c>
      <c r="O2103" t="s">
        <v>606</v>
      </c>
      <c r="P2103" t="s">
        <v>26</v>
      </c>
      <c r="Q2103" t="s">
        <v>33</v>
      </c>
      <c r="R2103" t="s">
        <v>558</v>
      </c>
      <c r="W2103" s="32">
        <v>614.5</v>
      </c>
      <c r="X2103" t="s">
        <v>612</v>
      </c>
      <c r="Y2103" t="s">
        <v>1424</v>
      </c>
      <c r="Z2103" t="s">
        <v>614</v>
      </c>
    </row>
    <row r="2104" spans="1:26" x14ac:dyDescent="0.3">
      <c r="A2104" t="s">
        <v>26</v>
      </c>
      <c r="B2104" t="s">
        <v>27</v>
      </c>
      <c r="C2104" s="31">
        <v>2021</v>
      </c>
      <c r="D2104" s="31">
        <v>3</v>
      </c>
      <c r="E2104" t="s">
        <v>609</v>
      </c>
      <c r="F2104" t="s">
        <v>1437</v>
      </c>
      <c r="G2104" s="30">
        <v>44098</v>
      </c>
      <c r="H2104" s="30">
        <v>44099</v>
      </c>
      <c r="I2104" s="31">
        <v>247</v>
      </c>
      <c r="J2104" t="s">
        <v>44</v>
      </c>
      <c r="K2104" t="s">
        <v>604</v>
      </c>
      <c r="L2104" t="s">
        <v>657</v>
      </c>
      <c r="M2104" t="s">
        <v>903</v>
      </c>
      <c r="O2104" t="s">
        <v>606</v>
      </c>
      <c r="P2104" t="s">
        <v>26</v>
      </c>
      <c r="Q2104" t="s">
        <v>33</v>
      </c>
      <c r="R2104" t="s">
        <v>558</v>
      </c>
      <c r="W2104" s="32">
        <v>901</v>
      </c>
      <c r="X2104" t="s">
        <v>612</v>
      </c>
      <c r="Y2104" t="s">
        <v>1438</v>
      </c>
      <c r="Z2104" t="s">
        <v>614</v>
      </c>
    </row>
    <row r="2105" spans="1:26" x14ac:dyDescent="0.3">
      <c r="A2105" t="s">
        <v>26</v>
      </c>
      <c r="B2105" t="s">
        <v>27</v>
      </c>
      <c r="C2105" s="31">
        <v>2021</v>
      </c>
      <c r="D2105" s="31">
        <v>3</v>
      </c>
      <c r="E2105" t="s">
        <v>609</v>
      </c>
      <c r="F2105" t="s">
        <v>1437</v>
      </c>
      <c r="G2105" s="30">
        <v>44098</v>
      </c>
      <c r="H2105" s="30">
        <v>44099</v>
      </c>
      <c r="I2105" s="31">
        <v>248</v>
      </c>
      <c r="J2105" t="s">
        <v>44</v>
      </c>
      <c r="K2105" t="s">
        <v>604</v>
      </c>
      <c r="L2105" t="s">
        <v>657</v>
      </c>
      <c r="M2105" t="s">
        <v>903</v>
      </c>
      <c r="O2105" t="s">
        <v>606</v>
      </c>
      <c r="P2105" t="s">
        <v>26</v>
      </c>
      <c r="Q2105" t="s">
        <v>33</v>
      </c>
      <c r="R2105" t="s">
        <v>558</v>
      </c>
      <c r="W2105" s="32">
        <v>614.5</v>
      </c>
      <c r="X2105" t="s">
        <v>612</v>
      </c>
      <c r="Y2105" t="s">
        <v>1438</v>
      </c>
      <c r="Z2105" t="s">
        <v>614</v>
      </c>
    </row>
    <row r="2106" spans="1:26" x14ac:dyDescent="0.3">
      <c r="A2106" t="s">
        <v>26</v>
      </c>
      <c r="B2106" t="s">
        <v>27</v>
      </c>
      <c r="C2106" s="31">
        <v>2021</v>
      </c>
      <c r="D2106" s="31">
        <v>3</v>
      </c>
      <c r="E2106" t="s">
        <v>609</v>
      </c>
      <c r="F2106" t="s">
        <v>1437</v>
      </c>
      <c r="G2106" s="30">
        <v>44098</v>
      </c>
      <c r="H2106" s="30">
        <v>44099</v>
      </c>
      <c r="I2106" s="31">
        <v>310</v>
      </c>
      <c r="J2106" t="s">
        <v>44</v>
      </c>
      <c r="K2106" t="s">
        <v>604</v>
      </c>
      <c r="L2106" t="s">
        <v>657</v>
      </c>
      <c r="M2106" t="s">
        <v>1025</v>
      </c>
      <c r="O2106" t="s">
        <v>606</v>
      </c>
      <c r="P2106" t="s">
        <v>26</v>
      </c>
      <c r="Q2106" t="s">
        <v>33</v>
      </c>
      <c r="R2106" t="s">
        <v>558</v>
      </c>
      <c r="W2106" s="32">
        <v>614.5</v>
      </c>
      <c r="X2106" t="s">
        <v>612</v>
      </c>
      <c r="Y2106" t="s">
        <v>1438</v>
      </c>
      <c r="Z2106" t="s">
        <v>614</v>
      </c>
    </row>
    <row r="2107" spans="1:26" x14ac:dyDescent="0.3">
      <c r="A2107" t="s">
        <v>26</v>
      </c>
      <c r="B2107" t="s">
        <v>27</v>
      </c>
      <c r="C2107" s="31">
        <v>2021</v>
      </c>
      <c r="D2107" s="31">
        <v>4</v>
      </c>
      <c r="E2107" t="s">
        <v>609</v>
      </c>
      <c r="F2107" t="s">
        <v>1456</v>
      </c>
      <c r="G2107" s="30">
        <v>44113</v>
      </c>
      <c r="H2107" s="30">
        <v>44114</v>
      </c>
      <c r="I2107" s="31">
        <v>247</v>
      </c>
      <c r="J2107" t="s">
        <v>44</v>
      </c>
      <c r="K2107" t="s">
        <v>604</v>
      </c>
      <c r="L2107" t="s">
        <v>657</v>
      </c>
      <c r="M2107" t="s">
        <v>903</v>
      </c>
      <c r="O2107" t="s">
        <v>606</v>
      </c>
      <c r="P2107" t="s">
        <v>26</v>
      </c>
      <c r="Q2107" t="s">
        <v>33</v>
      </c>
      <c r="R2107" t="s">
        <v>558</v>
      </c>
      <c r="W2107" s="32">
        <v>901</v>
      </c>
      <c r="X2107" t="s">
        <v>612</v>
      </c>
      <c r="Y2107" t="s">
        <v>1457</v>
      </c>
      <c r="Z2107" t="s">
        <v>614</v>
      </c>
    </row>
    <row r="2108" spans="1:26" x14ac:dyDescent="0.3">
      <c r="A2108" t="s">
        <v>26</v>
      </c>
      <c r="B2108" t="s">
        <v>27</v>
      </c>
      <c r="C2108" s="31">
        <v>2021</v>
      </c>
      <c r="D2108" s="31">
        <v>4</v>
      </c>
      <c r="E2108" t="s">
        <v>609</v>
      </c>
      <c r="F2108" t="s">
        <v>1456</v>
      </c>
      <c r="G2108" s="30">
        <v>44113</v>
      </c>
      <c r="H2108" s="30">
        <v>44114</v>
      </c>
      <c r="I2108" s="31">
        <v>248</v>
      </c>
      <c r="J2108" t="s">
        <v>44</v>
      </c>
      <c r="K2108" t="s">
        <v>604</v>
      </c>
      <c r="L2108" t="s">
        <v>657</v>
      </c>
      <c r="M2108" t="s">
        <v>903</v>
      </c>
      <c r="O2108" t="s">
        <v>606</v>
      </c>
      <c r="P2108" t="s">
        <v>26</v>
      </c>
      <c r="Q2108" t="s">
        <v>33</v>
      </c>
      <c r="R2108" t="s">
        <v>558</v>
      </c>
      <c r="W2108" s="32">
        <v>614.5</v>
      </c>
      <c r="X2108" t="s">
        <v>612</v>
      </c>
      <c r="Y2108" t="s">
        <v>1457</v>
      </c>
      <c r="Z2108" t="s">
        <v>614</v>
      </c>
    </row>
    <row r="2109" spans="1:26" x14ac:dyDescent="0.3">
      <c r="A2109" t="s">
        <v>26</v>
      </c>
      <c r="B2109" t="s">
        <v>27</v>
      </c>
      <c r="C2109" s="31">
        <v>2021</v>
      </c>
      <c r="D2109" s="31">
        <v>4</v>
      </c>
      <c r="E2109" t="s">
        <v>609</v>
      </c>
      <c r="F2109" t="s">
        <v>1456</v>
      </c>
      <c r="G2109" s="30">
        <v>44113</v>
      </c>
      <c r="H2109" s="30">
        <v>44114</v>
      </c>
      <c r="I2109" s="31">
        <v>313</v>
      </c>
      <c r="J2109" t="s">
        <v>44</v>
      </c>
      <c r="K2109" t="s">
        <v>604</v>
      </c>
      <c r="L2109" t="s">
        <v>657</v>
      </c>
      <c r="M2109" t="s">
        <v>1025</v>
      </c>
      <c r="O2109" t="s">
        <v>606</v>
      </c>
      <c r="P2109" t="s">
        <v>26</v>
      </c>
      <c r="Q2109" t="s">
        <v>33</v>
      </c>
      <c r="R2109" t="s">
        <v>558</v>
      </c>
      <c r="W2109" s="32">
        <v>614.5</v>
      </c>
      <c r="X2109" t="s">
        <v>612</v>
      </c>
      <c r="Y2109" t="s">
        <v>1457</v>
      </c>
      <c r="Z2109" t="s">
        <v>614</v>
      </c>
    </row>
    <row r="2110" spans="1:26" x14ac:dyDescent="0.3">
      <c r="A2110" t="s">
        <v>26</v>
      </c>
      <c r="B2110" t="s">
        <v>27</v>
      </c>
      <c r="C2110" s="31">
        <v>2021</v>
      </c>
      <c r="D2110" s="31">
        <v>4</v>
      </c>
      <c r="E2110" t="s">
        <v>609</v>
      </c>
      <c r="F2110" t="s">
        <v>1461</v>
      </c>
      <c r="G2110" s="30">
        <v>44130</v>
      </c>
      <c r="H2110" s="30">
        <v>44131</v>
      </c>
      <c r="I2110" s="31">
        <v>265</v>
      </c>
      <c r="J2110" t="s">
        <v>44</v>
      </c>
      <c r="K2110" t="s">
        <v>604</v>
      </c>
      <c r="L2110" t="s">
        <v>657</v>
      </c>
      <c r="M2110" t="s">
        <v>903</v>
      </c>
      <c r="O2110" t="s">
        <v>606</v>
      </c>
      <c r="P2110" t="s">
        <v>26</v>
      </c>
      <c r="Q2110" t="s">
        <v>33</v>
      </c>
      <c r="R2110" t="s">
        <v>558</v>
      </c>
      <c r="W2110" s="32">
        <v>901</v>
      </c>
      <c r="X2110" t="s">
        <v>612</v>
      </c>
      <c r="Y2110" t="s">
        <v>1462</v>
      </c>
      <c r="Z2110" t="s">
        <v>614</v>
      </c>
    </row>
    <row r="2111" spans="1:26" x14ac:dyDescent="0.3">
      <c r="A2111" t="s">
        <v>26</v>
      </c>
      <c r="B2111" t="s">
        <v>27</v>
      </c>
      <c r="C2111" s="31">
        <v>2021</v>
      </c>
      <c r="D2111" s="31">
        <v>4</v>
      </c>
      <c r="E2111" t="s">
        <v>609</v>
      </c>
      <c r="F2111" t="s">
        <v>1461</v>
      </c>
      <c r="G2111" s="30">
        <v>44130</v>
      </c>
      <c r="H2111" s="30">
        <v>44131</v>
      </c>
      <c r="I2111" s="31">
        <v>266</v>
      </c>
      <c r="J2111" t="s">
        <v>44</v>
      </c>
      <c r="K2111" t="s">
        <v>604</v>
      </c>
      <c r="L2111" t="s">
        <v>657</v>
      </c>
      <c r="M2111" t="s">
        <v>903</v>
      </c>
      <c r="O2111" t="s">
        <v>606</v>
      </c>
      <c r="P2111" t="s">
        <v>26</v>
      </c>
      <c r="Q2111" t="s">
        <v>33</v>
      </c>
      <c r="R2111" t="s">
        <v>558</v>
      </c>
      <c r="W2111" s="32">
        <v>614.5</v>
      </c>
      <c r="X2111" t="s">
        <v>612</v>
      </c>
      <c r="Y2111" t="s">
        <v>1462</v>
      </c>
      <c r="Z2111" t="s">
        <v>614</v>
      </c>
    </row>
    <row r="2112" spans="1:26" x14ac:dyDescent="0.3">
      <c r="A2112" t="s">
        <v>26</v>
      </c>
      <c r="B2112" t="s">
        <v>27</v>
      </c>
      <c r="C2112" s="31">
        <v>2021</v>
      </c>
      <c r="D2112" s="31">
        <v>4</v>
      </c>
      <c r="E2112" t="s">
        <v>609</v>
      </c>
      <c r="F2112" t="s">
        <v>1461</v>
      </c>
      <c r="G2112" s="30">
        <v>44130</v>
      </c>
      <c r="H2112" s="30">
        <v>44131</v>
      </c>
      <c r="I2112" s="31">
        <v>329</v>
      </c>
      <c r="J2112" t="s">
        <v>44</v>
      </c>
      <c r="K2112" t="s">
        <v>604</v>
      </c>
      <c r="L2112" t="s">
        <v>657</v>
      </c>
      <c r="M2112" t="s">
        <v>1025</v>
      </c>
      <c r="O2112" t="s">
        <v>606</v>
      </c>
      <c r="P2112" t="s">
        <v>26</v>
      </c>
      <c r="Q2112" t="s">
        <v>33</v>
      </c>
      <c r="R2112" t="s">
        <v>558</v>
      </c>
      <c r="W2112" s="32">
        <v>614.5</v>
      </c>
      <c r="X2112" t="s">
        <v>612</v>
      </c>
      <c r="Y2112" t="s">
        <v>1462</v>
      </c>
      <c r="Z2112" t="s">
        <v>614</v>
      </c>
    </row>
    <row r="2113" spans="1:26" x14ac:dyDescent="0.3">
      <c r="A2113" t="s">
        <v>26</v>
      </c>
      <c r="B2113" t="s">
        <v>27</v>
      </c>
      <c r="C2113" s="31">
        <v>2021</v>
      </c>
      <c r="D2113" s="31">
        <v>5</v>
      </c>
      <c r="E2113" t="s">
        <v>609</v>
      </c>
      <c r="F2113" t="s">
        <v>1498</v>
      </c>
      <c r="G2113" s="30">
        <v>44144</v>
      </c>
      <c r="H2113" s="30">
        <v>44145</v>
      </c>
      <c r="I2113" s="31">
        <v>262</v>
      </c>
      <c r="J2113" t="s">
        <v>44</v>
      </c>
      <c r="K2113" t="s">
        <v>604</v>
      </c>
      <c r="L2113" t="s">
        <v>657</v>
      </c>
      <c r="M2113" t="s">
        <v>903</v>
      </c>
      <c r="O2113" t="s">
        <v>606</v>
      </c>
      <c r="P2113" t="s">
        <v>26</v>
      </c>
      <c r="Q2113" t="s">
        <v>33</v>
      </c>
      <c r="R2113" t="s">
        <v>558</v>
      </c>
      <c r="W2113" s="32">
        <v>901</v>
      </c>
      <c r="X2113" t="s">
        <v>612</v>
      </c>
      <c r="Y2113" t="s">
        <v>1499</v>
      </c>
      <c r="Z2113" t="s">
        <v>614</v>
      </c>
    </row>
    <row r="2114" spans="1:26" x14ac:dyDescent="0.3">
      <c r="A2114" t="s">
        <v>26</v>
      </c>
      <c r="B2114" t="s">
        <v>27</v>
      </c>
      <c r="C2114" s="31">
        <v>2021</v>
      </c>
      <c r="D2114" s="31">
        <v>5</v>
      </c>
      <c r="E2114" t="s">
        <v>609</v>
      </c>
      <c r="F2114" t="s">
        <v>1498</v>
      </c>
      <c r="G2114" s="30">
        <v>44144</v>
      </c>
      <c r="H2114" s="30">
        <v>44145</v>
      </c>
      <c r="I2114" s="31">
        <v>263</v>
      </c>
      <c r="J2114" t="s">
        <v>44</v>
      </c>
      <c r="K2114" t="s">
        <v>604</v>
      </c>
      <c r="L2114" t="s">
        <v>657</v>
      </c>
      <c r="M2114" t="s">
        <v>903</v>
      </c>
      <c r="O2114" t="s">
        <v>606</v>
      </c>
      <c r="P2114" t="s">
        <v>26</v>
      </c>
      <c r="Q2114" t="s">
        <v>33</v>
      </c>
      <c r="R2114" t="s">
        <v>558</v>
      </c>
      <c r="W2114" s="32">
        <v>614.5</v>
      </c>
      <c r="X2114" t="s">
        <v>612</v>
      </c>
      <c r="Y2114" t="s">
        <v>1499</v>
      </c>
      <c r="Z2114" t="s">
        <v>614</v>
      </c>
    </row>
    <row r="2115" spans="1:26" x14ac:dyDescent="0.3">
      <c r="A2115" t="s">
        <v>26</v>
      </c>
      <c r="B2115" t="s">
        <v>27</v>
      </c>
      <c r="C2115" s="31">
        <v>2021</v>
      </c>
      <c r="D2115" s="31">
        <v>5</v>
      </c>
      <c r="E2115" t="s">
        <v>609</v>
      </c>
      <c r="F2115" t="s">
        <v>1498</v>
      </c>
      <c r="G2115" s="30">
        <v>44144</v>
      </c>
      <c r="H2115" s="30">
        <v>44145</v>
      </c>
      <c r="I2115" s="31">
        <v>325</v>
      </c>
      <c r="J2115" t="s">
        <v>44</v>
      </c>
      <c r="K2115" t="s">
        <v>604</v>
      </c>
      <c r="L2115" t="s">
        <v>657</v>
      </c>
      <c r="M2115" t="s">
        <v>1025</v>
      </c>
      <c r="O2115" t="s">
        <v>606</v>
      </c>
      <c r="P2115" t="s">
        <v>26</v>
      </c>
      <c r="Q2115" t="s">
        <v>33</v>
      </c>
      <c r="R2115" t="s">
        <v>558</v>
      </c>
      <c r="W2115" s="32">
        <v>614.5</v>
      </c>
      <c r="X2115" t="s">
        <v>612</v>
      </c>
      <c r="Y2115" t="s">
        <v>1499</v>
      </c>
      <c r="Z2115" t="s">
        <v>614</v>
      </c>
    </row>
    <row r="2116" spans="1:26" x14ac:dyDescent="0.3">
      <c r="A2116" t="s">
        <v>26</v>
      </c>
      <c r="B2116" t="s">
        <v>27</v>
      </c>
      <c r="C2116" s="31">
        <v>2021</v>
      </c>
      <c r="D2116" s="31">
        <v>5</v>
      </c>
      <c r="E2116" t="s">
        <v>632</v>
      </c>
      <c r="F2116" t="s">
        <v>1508</v>
      </c>
      <c r="G2116" s="30">
        <v>44165</v>
      </c>
      <c r="H2116" s="30">
        <v>44167</v>
      </c>
      <c r="I2116" s="31">
        <v>6</v>
      </c>
      <c r="J2116" t="s">
        <v>44</v>
      </c>
      <c r="K2116" t="s">
        <v>604</v>
      </c>
      <c r="L2116" t="s">
        <v>657</v>
      </c>
      <c r="M2116" t="s">
        <v>903</v>
      </c>
      <c r="O2116" t="s">
        <v>606</v>
      </c>
      <c r="P2116" t="s">
        <v>26</v>
      </c>
      <c r="Q2116" t="s">
        <v>33</v>
      </c>
      <c r="R2116" t="s">
        <v>558</v>
      </c>
      <c r="W2116" s="32">
        <v>-15155</v>
      </c>
      <c r="Y2116" t="s">
        <v>1509</v>
      </c>
      <c r="Z2116" t="s">
        <v>1510</v>
      </c>
    </row>
    <row r="2117" spans="1:26" x14ac:dyDescent="0.3">
      <c r="A2117" t="s">
        <v>26</v>
      </c>
      <c r="B2117" t="s">
        <v>27</v>
      </c>
      <c r="C2117" s="31">
        <v>2021</v>
      </c>
      <c r="D2117" s="31">
        <v>5</v>
      </c>
      <c r="E2117" t="s">
        <v>632</v>
      </c>
      <c r="F2117" t="s">
        <v>1508</v>
      </c>
      <c r="G2117" s="30">
        <v>44165</v>
      </c>
      <c r="H2117" s="30">
        <v>44167</v>
      </c>
      <c r="I2117" s="31">
        <v>14</v>
      </c>
      <c r="J2117" t="s">
        <v>44</v>
      </c>
      <c r="K2117" t="s">
        <v>604</v>
      </c>
      <c r="L2117" t="s">
        <v>657</v>
      </c>
      <c r="M2117" t="s">
        <v>1025</v>
      </c>
      <c r="O2117" t="s">
        <v>606</v>
      </c>
      <c r="P2117" t="s">
        <v>26</v>
      </c>
      <c r="Q2117" t="s">
        <v>33</v>
      </c>
      <c r="R2117" t="s">
        <v>558</v>
      </c>
      <c r="W2117" s="32">
        <v>-7374</v>
      </c>
      <c r="Y2117" t="s">
        <v>1509</v>
      </c>
      <c r="Z2117" t="s">
        <v>1510</v>
      </c>
    </row>
    <row r="2118" spans="1:26" x14ac:dyDescent="0.3">
      <c r="A2118" t="s">
        <v>26</v>
      </c>
      <c r="B2118" t="s">
        <v>27</v>
      </c>
      <c r="C2118" s="31">
        <v>2021</v>
      </c>
      <c r="D2118" s="31">
        <v>12</v>
      </c>
      <c r="E2118" t="s">
        <v>632</v>
      </c>
      <c r="F2118" t="s">
        <v>1538</v>
      </c>
      <c r="G2118" s="30">
        <v>44367</v>
      </c>
      <c r="H2118" s="30">
        <v>44367</v>
      </c>
      <c r="I2118" s="31">
        <v>6</v>
      </c>
      <c r="J2118" t="s">
        <v>44</v>
      </c>
      <c r="K2118" t="s">
        <v>604</v>
      </c>
      <c r="L2118" t="s">
        <v>657</v>
      </c>
      <c r="M2118" t="s">
        <v>903</v>
      </c>
      <c r="O2118" t="s">
        <v>606</v>
      </c>
      <c r="P2118" t="s">
        <v>26</v>
      </c>
      <c r="Q2118" t="s">
        <v>33</v>
      </c>
      <c r="R2118" t="s">
        <v>558</v>
      </c>
      <c r="W2118" s="32">
        <v>-4546.5</v>
      </c>
      <c r="Y2118" t="s">
        <v>1509</v>
      </c>
      <c r="Z2118" t="s">
        <v>1539</v>
      </c>
    </row>
    <row r="2119" spans="1:26" x14ac:dyDescent="0.3">
      <c r="A2119" t="s">
        <v>26</v>
      </c>
      <c r="B2119" t="s">
        <v>27</v>
      </c>
      <c r="C2119" s="31">
        <v>2019</v>
      </c>
      <c r="D2119" s="31">
        <v>9</v>
      </c>
      <c r="E2119" t="s">
        <v>609</v>
      </c>
      <c r="F2119" t="s">
        <v>610</v>
      </c>
      <c r="G2119" s="30">
        <v>43549</v>
      </c>
      <c r="H2119" s="30">
        <v>43551</v>
      </c>
      <c r="I2119" s="31">
        <v>323</v>
      </c>
      <c r="J2119" t="s">
        <v>44</v>
      </c>
      <c r="K2119" t="s">
        <v>604</v>
      </c>
      <c r="L2119" t="s">
        <v>618</v>
      </c>
      <c r="M2119" t="s">
        <v>597</v>
      </c>
      <c r="O2119" t="s">
        <v>606</v>
      </c>
      <c r="P2119" t="s">
        <v>26</v>
      </c>
      <c r="Q2119" t="s">
        <v>33</v>
      </c>
      <c r="R2119" t="s">
        <v>558</v>
      </c>
      <c r="W2119" s="32">
        <v>21.4</v>
      </c>
      <c r="X2119" t="s">
        <v>612</v>
      </c>
      <c r="Y2119" t="s">
        <v>613</v>
      </c>
      <c r="Z2119" t="s">
        <v>614</v>
      </c>
    </row>
    <row r="2120" spans="1:26" x14ac:dyDescent="0.3">
      <c r="A2120" t="s">
        <v>26</v>
      </c>
      <c r="B2120" t="s">
        <v>27</v>
      </c>
      <c r="C2120" s="31">
        <v>2019</v>
      </c>
      <c r="D2120" s="31">
        <v>10</v>
      </c>
      <c r="E2120" t="s">
        <v>609</v>
      </c>
      <c r="F2120" t="s">
        <v>646</v>
      </c>
      <c r="G2120" s="30">
        <v>43565</v>
      </c>
      <c r="H2120" s="30">
        <v>43567</v>
      </c>
      <c r="I2120" s="31">
        <v>315</v>
      </c>
      <c r="J2120" t="s">
        <v>44</v>
      </c>
      <c r="K2120" t="s">
        <v>604</v>
      </c>
      <c r="L2120" t="s">
        <v>618</v>
      </c>
      <c r="M2120" t="s">
        <v>597</v>
      </c>
      <c r="O2120" t="s">
        <v>606</v>
      </c>
      <c r="P2120" t="s">
        <v>26</v>
      </c>
      <c r="Q2120" t="s">
        <v>33</v>
      </c>
      <c r="R2120" t="s">
        <v>558</v>
      </c>
      <c r="W2120" s="32">
        <v>21.4</v>
      </c>
      <c r="X2120" t="s">
        <v>612</v>
      </c>
      <c r="Y2120" t="s">
        <v>647</v>
      </c>
      <c r="Z2120" t="s">
        <v>614</v>
      </c>
    </row>
    <row r="2121" spans="1:26" x14ac:dyDescent="0.3">
      <c r="A2121" t="s">
        <v>26</v>
      </c>
      <c r="B2121" t="s">
        <v>27</v>
      </c>
      <c r="C2121" s="31">
        <v>2019</v>
      </c>
      <c r="D2121" s="31">
        <v>10</v>
      </c>
      <c r="E2121" t="s">
        <v>609</v>
      </c>
      <c r="F2121" t="s">
        <v>652</v>
      </c>
      <c r="G2121" s="30">
        <v>43580</v>
      </c>
      <c r="H2121" s="30">
        <v>43582</v>
      </c>
      <c r="I2121" s="31">
        <v>317</v>
      </c>
      <c r="J2121" t="s">
        <v>44</v>
      </c>
      <c r="K2121" t="s">
        <v>604</v>
      </c>
      <c r="L2121" t="s">
        <v>618</v>
      </c>
      <c r="M2121" t="s">
        <v>597</v>
      </c>
      <c r="O2121" t="s">
        <v>606</v>
      </c>
      <c r="P2121" t="s">
        <v>26</v>
      </c>
      <c r="Q2121" t="s">
        <v>33</v>
      </c>
      <c r="R2121" t="s">
        <v>558</v>
      </c>
      <c r="W2121" s="32">
        <v>21.4</v>
      </c>
      <c r="X2121" t="s">
        <v>612</v>
      </c>
      <c r="Y2121" t="s">
        <v>653</v>
      </c>
      <c r="Z2121" t="s">
        <v>614</v>
      </c>
    </row>
    <row r="2122" spans="1:26" x14ac:dyDescent="0.3">
      <c r="A2122" t="s">
        <v>26</v>
      </c>
      <c r="B2122" t="s">
        <v>27</v>
      </c>
      <c r="C2122" s="31">
        <v>2019</v>
      </c>
      <c r="D2122" s="31">
        <v>10</v>
      </c>
      <c r="E2122" t="s">
        <v>39</v>
      </c>
      <c r="F2122" t="s">
        <v>654</v>
      </c>
      <c r="G2122" s="30">
        <v>43581</v>
      </c>
      <c r="H2122" s="30">
        <v>43581</v>
      </c>
      <c r="I2122" s="31">
        <v>14</v>
      </c>
      <c r="J2122" t="s">
        <v>44</v>
      </c>
      <c r="K2122" t="s">
        <v>604</v>
      </c>
      <c r="L2122" t="s">
        <v>618</v>
      </c>
      <c r="M2122" t="s">
        <v>597</v>
      </c>
      <c r="O2122" t="s">
        <v>606</v>
      </c>
      <c r="P2122" t="s">
        <v>26</v>
      </c>
      <c r="Q2122" t="s">
        <v>33</v>
      </c>
      <c r="R2122" t="s">
        <v>558</v>
      </c>
      <c r="W2122" s="32">
        <v>321.72000000000003</v>
      </c>
      <c r="Y2122" t="s">
        <v>655</v>
      </c>
      <c r="Z2122" t="s">
        <v>656</v>
      </c>
    </row>
    <row r="2123" spans="1:26" x14ac:dyDescent="0.3">
      <c r="A2123" t="s">
        <v>26</v>
      </c>
      <c r="B2123" t="s">
        <v>27</v>
      </c>
      <c r="C2123" s="31">
        <v>2019</v>
      </c>
      <c r="D2123" s="31">
        <v>11</v>
      </c>
      <c r="E2123" t="s">
        <v>609</v>
      </c>
      <c r="F2123" t="s">
        <v>706</v>
      </c>
      <c r="G2123" s="30">
        <v>43595</v>
      </c>
      <c r="H2123" s="30">
        <v>43598</v>
      </c>
      <c r="I2123" s="31">
        <v>211</v>
      </c>
      <c r="J2123" t="s">
        <v>44</v>
      </c>
      <c r="K2123" t="s">
        <v>604</v>
      </c>
      <c r="L2123" t="s">
        <v>618</v>
      </c>
      <c r="M2123" t="s">
        <v>597</v>
      </c>
      <c r="O2123" t="s">
        <v>606</v>
      </c>
      <c r="P2123" t="s">
        <v>26</v>
      </c>
      <c r="Q2123" t="s">
        <v>33</v>
      </c>
      <c r="R2123" t="s">
        <v>558</v>
      </c>
      <c r="W2123" s="32">
        <v>21.4</v>
      </c>
      <c r="X2123" t="s">
        <v>612</v>
      </c>
      <c r="Y2123" t="s">
        <v>707</v>
      </c>
      <c r="Z2123" t="s">
        <v>614</v>
      </c>
    </row>
    <row r="2124" spans="1:26" x14ac:dyDescent="0.3">
      <c r="A2124" t="s">
        <v>26</v>
      </c>
      <c r="B2124" t="s">
        <v>27</v>
      </c>
      <c r="C2124" s="31">
        <v>2019</v>
      </c>
      <c r="D2124" s="31">
        <v>11</v>
      </c>
      <c r="E2124" t="s">
        <v>609</v>
      </c>
      <c r="F2124" t="s">
        <v>717</v>
      </c>
      <c r="G2124" s="30">
        <v>43609</v>
      </c>
      <c r="H2124" s="30">
        <v>43610</v>
      </c>
      <c r="I2124" s="31">
        <v>211</v>
      </c>
      <c r="J2124" t="s">
        <v>44</v>
      </c>
      <c r="K2124" t="s">
        <v>604</v>
      </c>
      <c r="L2124" t="s">
        <v>618</v>
      </c>
      <c r="M2124" t="s">
        <v>597</v>
      </c>
      <c r="O2124" t="s">
        <v>606</v>
      </c>
      <c r="P2124" t="s">
        <v>26</v>
      </c>
      <c r="Q2124" t="s">
        <v>33</v>
      </c>
      <c r="R2124" t="s">
        <v>558</v>
      </c>
      <c r="W2124" s="32">
        <v>21.4</v>
      </c>
      <c r="X2124" t="s">
        <v>612</v>
      </c>
      <c r="Y2124" t="s">
        <v>718</v>
      </c>
      <c r="Z2124" t="s">
        <v>614</v>
      </c>
    </row>
    <row r="2125" spans="1:26" x14ac:dyDescent="0.3">
      <c r="A2125" t="s">
        <v>26</v>
      </c>
      <c r="B2125" t="s">
        <v>27</v>
      </c>
      <c r="C2125" s="31">
        <v>2019</v>
      </c>
      <c r="D2125" s="31">
        <v>12</v>
      </c>
      <c r="E2125" t="s">
        <v>609</v>
      </c>
      <c r="F2125" t="s">
        <v>741</v>
      </c>
      <c r="G2125" s="30">
        <v>43626</v>
      </c>
      <c r="H2125" s="30">
        <v>43627</v>
      </c>
      <c r="I2125" s="31">
        <v>208</v>
      </c>
      <c r="J2125" t="s">
        <v>44</v>
      </c>
      <c r="K2125" t="s">
        <v>604</v>
      </c>
      <c r="L2125" t="s">
        <v>618</v>
      </c>
      <c r="M2125" t="s">
        <v>597</v>
      </c>
      <c r="O2125" t="s">
        <v>606</v>
      </c>
      <c r="P2125" t="s">
        <v>26</v>
      </c>
      <c r="Q2125" t="s">
        <v>33</v>
      </c>
      <c r="R2125" t="s">
        <v>558</v>
      </c>
      <c r="W2125" s="32">
        <v>21.4</v>
      </c>
      <c r="X2125" t="s">
        <v>612</v>
      </c>
      <c r="Y2125" t="s">
        <v>742</v>
      </c>
      <c r="Z2125" t="s">
        <v>614</v>
      </c>
    </row>
    <row r="2126" spans="1:26" x14ac:dyDescent="0.3">
      <c r="A2126" t="s">
        <v>26</v>
      </c>
      <c r="B2126" t="s">
        <v>27</v>
      </c>
      <c r="C2126" s="31">
        <v>2020</v>
      </c>
      <c r="D2126" s="31">
        <v>1</v>
      </c>
      <c r="E2126" t="s">
        <v>609</v>
      </c>
      <c r="F2126" t="s">
        <v>797</v>
      </c>
      <c r="G2126" s="30">
        <v>43647</v>
      </c>
      <c r="H2126" s="30">
        <v>43645</v>
      </c>
      <c r="I2126" s="31">
        <v>203</v>
      </c>
      <c r="J2126" t="s">
        <v>44</v>
      </c>
      <c r="K2126" t="s">
        <v>604</v>
      </c>
      <c r="L2126" t="s">
        <v>618</v>
      </c>
      <c r="M2126" t="s">
        <v>597</v>
      </c>
      <c r="O2126" t="s">
        <v>606</v>
      </c>
      <c r="P2126" t="s">
        <v>26</v>
      </c>
      <c r="Q2126" t="s">
        <v>33</v>
      </c>
      <c r="R2126" t="s">
        <v>558</v>
      </c>
      <c r="W2126" s="32">
        <v>21.4</v>
      </c>
      <c r="X2126" t="s">
        <v>612</v>
      </c>
      <c r="Y2126" t="s">
        <v>798</v>
      </c>
      <c r="Z2126" t="s">
        <v>614</v>
      </c>
    </row>
    <row r="2127" spans="1:26" x14ac:dyDescent="0.3">
      <c r="A2127" t="s">
        <v>26</v>
      </c>
      <c r="B2127" t="s">
        <v>27</v>
      </c>
      <c r="C2127" s="31">
        <v>2020</v>
      </c>
      <c r="D2127" s="31">
        <v>1</v>
      </c>
      <c r="E2127" t="s">
        <v>609</v>
      </c>
      <c r="F2127" t="s">
        <v>799</v>
      </c>
      <c r="G2127" s="30">
        <v>43656</v>
      </c>
      <c r="H2127" s="30">
        <v>43657</v>
      </c>
      <c r="I2127" s="31">
        <v>196</v>
      </c>
      <c r="J2127" t="s">
        <v>44</v>
      </c>
      <c r="K2127" t="s">
        <v>604</v>
      </c>
      <c r="L2127" t="s">
        <v>618</v>
      </c>
      <c r="M2127" t="s">
        <v>597</v>
      </c>
      <c r="O2127" t="s">
        <v>606</v>
      </c>
      <c r="P2127" t="s">
        <v>26</v>
      </c>
      <c r="Q2127" t="s">
        <v>33</v>
      </c>
      <c r="R2127" t="s">
        <v>558</v>
      </c>
      <c r="W2127" s="32">
        <v>22.47</v>
      </c>
      <c r="X2127" t="s">
        <v>612</v>
      </c>
      <c r="Y2127" t="s">
        <v>800</v>
      </c>
      <c r="Z2127" t="s">
        <v>614</v>
      </c>
    </row>
    <row r="2128" spans="1:26" x14ac:dyDescent="0.3">
      <c r="A2128" t="s">
        <v>26</v>
      </c>
      <c r="B2128" t="s">
        <v>27</v>
      </c>
      <c r="C2128" s="31">
        <v>2020</v>
      </c>
      <c r="D2128" s="31">
        <v>1</v>
      </c>
      <c r="E2128" t="s">
        <v>609</v>
      </c>
      <c r="F2128" t="s">
        <v>814</v>
      </c>
      <c r="G2128" s="30">
        <v>43672</v>
      </c>
      <c r="H2128" s="30">
        <v>43673</v>
      </c>
      <c r="I2128" s="31">
        <v>180</v>
      </c>
      <c r="J2128" t="s">
        <v>44</v>
      </c>
      <c r="K2128" t="s">
        <v>604</v>
      </c>
      <c r="L2128" t="s">
        <v>618</v>
      </c>
      <c r="M2128" t="s">
        <v>597</v>
      </c>
      <c r="O2128" t="s">
        <v>606</v>
      </c>
      <c r="P2128" t="s">
        <v>26</v>
      </c>
      <c r="Q2128" t="s">
        <v>33</v>
      </c>
      <c r="R2128" t="s">
        <v>558</v>
      </c>
      <c r="W2128" s="32">
        <v>22.47</v>
      </c>
      <c r="X2128" t="s">
        <v>612</v>
      </c>
      <c r="Y2128" t="s">
        <v>815</v>
      </c>
      <c r="Z2128" t="s">
        <v>614</v>
      </c>
    </row>
    <row r="2129" spans="1:26" x14ac:dyDescent="0.3">
      <c r="A2129" t="s">
        <v>26</v>
      </c>
      <c r="B2129" t="s">
        <v>27</v>
      </c>
      <c r="C2129" s="31">
        <v>2020</v>
      </c>
      <c r="D2129" s="31">
        <v>2</v>
      </c>
      <c r="E2129" t="s">
        <v>609</v>
      </c>
      <c r="F2129" t="s">
        <v>842</v>
      </c>
      <c r="G2129" s="30">
        <v>43689</v>
      </c>
      <c r="H2129" s="30">
        <v>43690</v>
      </c>
      <c r="I2129" s="31">
        <v>180</v>
      </c>
      <c r="J2129" t="s">
        <v>44</v>
      </c>
      <c r="K2129" t="s">
        <v>604</v>
      </c>
      <c r="L2129" t="s">
        <v>618</v>
      </c>
      <c r="M2129" t="s">
        <v>597</v>
      </c>
      <c r="O2129" t="s">
        <v>606</v>
      </c>
      <c r="P2129" t="s">
        <v>26</v>
      </c>
      <c r="Q2129" t="s">
        <v>33</v>
      </c>
      <c r="R2129" t="s">
        <v>558</v>
      </c>
      <c r="W2129" s="32">
        <v>22.47</v>
      </c>
      <c r="X2129" t="s">
        <v>612</v>
      </c>
      <c r="Y2129" t="s">
        <v>843</v>
      </c>
      <c r="Z2129" t="s">
        <v>614</v>
      </c>
    </row>
    <row r="2130" spans="1:26" x14ac:dyDescent="0.3">
      <c r="A2130" t="s">
        <v>26</v>
      </c>
      <c r="B2130" t="s">
        <v>27</v>
      </c>
      <c r="C2130" s="31">
        <v>2020</v>
      </c>
      <c r="D2130" s="31">
        <v>2</v>
      </c>
      <c r="E2130" t="s">
        <v>609</v>
      </c>
      <c r="F2130" t="s">
        <v>844</v>
      </c>
      <c r="G2130" s="30">
        <v>43703</v>
      </c>
      <c r="H2130" s="30">
        <v>43704</v>
      </c>
      <c r="I2130" s="31">
        <v>179</v>
      </c>
      <c r="J2130" t="s">
        <v>44</v>
      </c>
      <c r="K2130" t="s">
        <v>604</v>
      </c>
      <c r="L2130" t="s">
        <v>618</v>
      </c>
      <c r="M2130" t="s">
        <v>597</v>
      </c>
      <c r="O2130" t="s">
        <v>606</v>
      </c>
      <c r="P2130" t="s">
        <v>26</v>
      </c>
      <c r="Q2130" t="s">
        <v>33</v>
      </c>
      <c r="R2130" t="s">
        <v>558</v>
      </c>
      <c r="W2130" s="32">
        <v>22.47</v>
      </c>
      <c r="X2130" t="s">
        <v>612</v>
      </c>
      <c r="Y2130" t="s">
        <v>845</v>
      </c>
      <c r="Z2130" t="s">
        <v>614</v>
      </c>
    </row>
    <row r="2131" spans="1:26" x14ac:dyDescent="0.3">
      <c r="A2131" t="s">
        <v>26</v>
      </c>
      <c r="B2131" t="s">
        <v>27</v>
      </c>
      <c r="C2131" s="31">
        <v>2020</v>
      </c>
      <c r="D2131" s="31">
        <v>3</v>
      </c>
      <c r="E2131" t="s">
        <v>609</v>
      </c>
      <c r="F2131" t="s">
        <v>858</v>
      </c>
      <c r="G2131" s="30">
        <v>43718</v>
      </c>
      <c r="H2131" s="30">
        <v>43719</v>
      </c>
      <c r="I2131" s="31">
        <v>198</v>
      </c>
      <c r="J2131" t="s">
        <v>44</v>
      </c>
      <c r="K2131" t="s">
        <v>604</v>
      </c>
      <c r="L2131" t="s">
        <v>618</v>
      </c>
      <c r="M2131" t="s">
        <v>597</v>
      </c>
      <c r="O2131" t="s">
        <v>606</v>
      </c>
      <c r="P2131" t="s">
        <v>26</v>
      </c>
      <c r="Q2131" t="s">
        <v>33</v>
      </c>
      <c r="R2131" t="s">
        <v>558</v>
      </c>
      <c r="W2131" s="32">
        <v>22.47</v>
      </c>
      <c r="X2131" t="s">
        <v>612</v>
      </c>
      <c r="Y2131" t="s">
        <v>859</v>
      </c>
      <c r="Z2131" t="s">
        <v>614</v>
      </c>
    </row>
    <row r="2132" spans="1:26" x14ac:dyDescent="0.3">
      <c r="A2132" t="s">
        <v>26</v>
      </c>
      <c r="B2132" t="s">
        <v>27</v>
      </c>
      <c r="C2132" s="31">
        <v>2020</v>
      </c>
      <c r="D2132" s="31">
        <v>3</v>
      </c>
      <c r="E2132" t="s">
        <v>609</v>
      </c>
      <c r="F2132" t="s">
        <v>862</v>
      </c>
      <c r="G2132" s="30">
        <v>43732</v>
      </c>
      <c r="H2132" s="30">
        <v>43733</v>
      </c>
      <c r="I2132" s="31">
        <v>208</v>
      </c>
      <c r="J2132" t="s">
        <v>44</v>
      </c>
      <c r="K2132" t="s">
        <v>604</v>
      </c>
      <c r="L2132" t="s">
        <v>618</v>
      </c>
      <c r="M2132" t="s">
        <v>597</v>
      </c>
      <c r="O2132" t="s">
        <v>606</v>
      </c>
      <c r="P2132" t="s">
        <v>26</v>
      </c>
      <c r="Q2132" t="s">
        <v>33</v>
      </c>
      <c r="R2132" t="s">
        <v>558</v>
      </c>
      <c r="W2132" s="32">
        <v>22.47</v>
      </c>
      <c r="X2132" t="s">
        <v>612</v>
      </c>
      <c r="Y2132" t="s">
        <v>863</v>
      </c>
      <c r="Z2132" t="s">
        <v>614</v>
      </c>
    </row>
    <row r="2133" spans="1:26" x14ac:dyDescent="0.3">
      <c r="A2133" t="s">
        <v>26</v>
      </c>
      <c r="B2133" t="s">
        <v>27</v>
      </c>
      <c r="C2133" s="31">
        <v>2020</v>
      </c>
      <c r="D2133" s="31">
        <v>4</v>
      </c>
      <c r="E2133" t="s">
        <v>609</v>
      </c>
      <c r="F2133" t="s">
        <v>902</v>
      </c>
      <c r="G2133" s="30">
        <v>43766</v>
      </c>
      <c r="H2133" s="30">
        <v>43767</v>
      </c>
      <c r="I2133" s="31">
        <v>260</v>
      </c>
      <c r="J2133" t="s">
        <v>44</v>
      </c>
      <c r="K2133" t="s">
        <v>604</v>
      </c>
      <c r="L2133" t="s">
        <v>618</v>
      </c>
      <c r="M2133" t="s">
        <v>903</v>
      </c>
      <c r="O2133" t="s">
        <v>606</v>
      </c>
      <c r="P2133" t="s">
        <v>26</v>
      </c>
      <c r="Q2133" t="s">
        <v>33</v>
      </c>
      <c r="R2133" t="s">
        <v>558</v>
      </c>
      <c r="W2133" s="32">
        <v>39.25</v>
      </c>
      <c r="X2133" t="s">
        <v>612</v>
      </c>
      <c r="Y2133" t="s">
        <v>904</v>
      </c>
      <c r="Z2133" t="s">
        <v>614</v>
      </c>
    </row>
    <row r="2134" spans="1:26" x14ac:dyDescent="0.3">
      <c r="A2134" t="s">
        <v>26</v>
      </c>
      <c r="B2134" t="s">
        <v>27</v>
      </c>
      <c r="C2134" s="31">
        <v>2020</v>
      </c>
      <c r="D2134" s="31">
        <v>4</v>
      </c>
      <c r="E2134" t="s">
        <v>609</v>
      </c>
      <c r="F2134" t="s">
        <v>902</v>
      </c>
      <c r="G2134" s="30">
        <v>43766</v>
      </c>
      <c r="H2134" s="30">
        <v>43767</v>
      </c>
      <c r="I2134" s="31">
        <v>261</v>
      </c>
      <c r="J2134" t="s">
        <v>44</v>
      </c>
      <c r="K2134" t="s">
        <v>604</v>
      </c>
      <c r="L2134" t="s">
        <v>618</v>
      </c>
      <c r="M2134" t="s">
        <v>903</v>
      </c>
      <c r="O2134" t="s">
        <v>606</v>
      </c>
      <c r="P2134" t="s">
        <v>26</v>
      </c>
      <c r="Q2134" t="s">
        <v>33</v>
      </c>
      <c r="R2134" t="s">
        <v>558</v>
      </c>
      <c r="W2134" s="32">
        <v>39.18</v>
      </c>
      <c r="X2134" t="s">
        <v>612</v>
      </c>
      <c r="Y2134" t="s">
        <v>904</v>
      </c>
      <c r="Z2134" t="s">
        <v>614</v>
      </c>
    </row>
    <row r="2135" spans="1:26" x14ac:dyDescent="0.3">
      <c r="A2135" t="s">
        <v>26</v>
      </c>
      <c r="B2135" t="s">
        <v>27</v>
      </c>
      <c r="C2135" s="31">
        <v>2020</v>
      </c>
      <c r="D2135" s="31">
        <v>5</v>
      </c>
      <c r="E2135" t="s">
        <v>609</v>
      </c>
      <c r="F2135" t="s">
        <v>934</v>
      </c>
      <c r="G2135" s="30">
        <v>43777</v>
      </c>
      <c r="H2135" s="30">
        <v>43778</v>
      </c>
      <c r="I2135" s="31">
        <v>291</v>
      </c>
      <c r="J2135" t="s">
        <v>44</v>
      </c>
      <c r="K2135" t="s">
        <v>604</v>
      </c>
      <c r="L2135" t="s">
        <v>618</v>
      </c>
      <c r="M2135" t="s">
        <v>903</v>
      </c>
      <c r="O2135" t="s">
        <v>606</v>
      </c>
      <c r="P2135" t="s">
        <v>26</v>
      </c>
      <c r="Q2135" t="s">
        <v>33</v>
      </c>
      <c r="R2135" t="s">
        <v>558</v>
      </c>
      <c r="W2135" s="32">
        <v>39.25</v>
      </c>
      <c r="X2135" t="s">
        <v>612</v>
      </c>
      <c r="Y2135" t="s">
        <v>935</v>
      </c>
      <c r="Z2135" t="s">
        <v>614</v>
      </c>
    </row>
    <row r="2136" spans="1:26" x14ac:dyDescent="0.3">
      <c r="A2136" t="s">
        <v>26</v>
      </c>
      <c r="B2136" t="s">
        <v>27</v>
      </c>
      <c r="C2136" s="31">
        <v>2020</v>
      </c>
      <c r="D2136" s="31">
        <v>5</v>
      </c>
      <c r="E2136" t="s">
        <v>609</v>
      </c>
      <c r="F2136" t="s">
        <v>934</v>
      </c>
      <c r="G2136" s="30">
        <v>43777</v>
      </c>
      <c r="H2136" s="30">
        <v>43778</v>
      </c>
      <c r="I2136" s="31">
        <v>292</v>
      </c>
      <c r="J2136" t="s">
        <v>44</v>
      </c>
      <c r="K2136" t="s">
        <v>604</v>
      </c>
      <c r="L2136" t="s">
        <v>618</v>
      </c>
      <c r="M2136" t="s">
        <v>903</v>
      </c>
      <c r="O2136" t="s">
        <v>606</v>
      </c>
      <c r="P2136" t="s">
        <v>26</v>
      </c>
      <c r="Q2136" t="s">
        <v>33</v>
      </c>
      <c r="R2136" t="s">
        <v>558</v>
      </c>
      <c r="W2136" s="32">
        <v>39.18</v>
      </c>
      <c r="X2136" t="s">
        <v>612</v>
      </c>
      <c r="Y2136" t="s">
        <v>935</v>
      </c>
      <c r="Z2136" t="s">
        <v>614</v>
      </c>
    </row>
    <row r="2137" spans="1:26" x14ac:dyDescent="0.3">
      <c r="A2137" t="s">
        <v>26</v>
      </c>
      <c r="B2137" t="s">
        <v>27</v>
      </c>
      <c r="C2137" s="31">
        <v>2020</v>
      </c>
      <c r="D2137" s="31">
        <v>5</v>
      </c>
      <c r="E2137" t="s">
        <v>632</v>
      </c>
      <c r="F2137" t="s">
        <v>938</v>
      </c>
      <c r="G2137" s="30">
        <v>43781</v>
      </c>
      <c r="H2137" s="30">
        <v>43787</v>
      </c>
      <c r="I2137" s="31">
        <v>19</v>
      </c>
      <c r="J2137" t="s">
        <v>44</v>
      </c>
      <c r="K2137" t="s">
        <v>581</v>
      </c>
      <c r="L2137" t="s">
        <v>618</v>
      </c>
      <c r="M2137" t="s">
        <v>939</v>
      </c>
      <c r="P2137" t="s">
        <v>26</v>
      </c>
      <c r="Q2137" t="s">
        <v>720</v>
      </c>
      <c r="R2137" t="s">
        <v>558</v>
      </c>
      <c r="W2137" s="32">
        <v>9.81</v>
      </c>
      <c r="Y2137" t="s">
        <v>940</v>
      </c>
      <c r="Z2137" t="s">
        <v>941</v>
      </c>
    </row>
    <row r="2138" spans="1:26" x14ac:dyDescent="0.3">
      <c r="A2138" t="s">
        <v>26</v>
      </c>
      <c r="B2138" t="s">
        <v>27</v>
      </c>
      <c r="C2138" s="31">
        <v>2020</v>
      </c>
      <c r="D2138" s="31">
        <v>5</v>
      </c>
      <c r="E2138" t="s">
        <v>632</v>
      </c>
      <c r="F2138" t="s">
        <v>938</v>
      </c>
      <c r="G2138" s="30">
        <v>43781</v>
      </c>
      <c r="H2138" s="30">
        <v>43787</v>
      </c>
      <c r="I2138" s="31">
        <v>26</v>
      </c>
      <c r="J2138" t="s">
        <v>44</v>
      </c>
      <c r="K2138" t="s">
        <v>581</v>
      </c>
      <c r="L2138" t="s">
        <v>618</v>
      </c>
      <c r="M2138" t="s">
        <v>939</v>
      </c>
      <c r="P2138" t="s">
        <v>26</v>
      </c>
      <c r="Q2138" t="s">
        <v>720</v>
      </c>
      <c r="R2138" t="s">
        <v>558</v>
      </c>
      <c r="W2138" s="32">
        <v>9.8000000000000007</v>
      </c>
      <c r="Y2138" t="s">
        <v>940</v>
      </c>
      <c r="Z2138" t="s">
        <v>941</v>
      </c>
    </row>
    <row r="2139" spans="1:26" x14ac:dyDescent="0.3">
      <c r="A2139" t="s">
        <v>26</v>
      </c>
      <c r="B2139" t="s">
        <v>27</v>
      </c>
      <c r="C2139" s="31">
        <v>2020</v>
      </c>
      <c r="D2139" s="31">
        <v>5</v>
      </c>
      <c r="E2139" t="s">
        <v>609</v>
      </c>
      <c r="F2139" t="s">
        <v>951</v>
      </c>
      <c r="G2139" s="30">
        <v>43791</v>
      </c>
      <c r="H2139" s="30">
        <v>43792</v>
      </c>
      <c r="I2139" s="31">
        <v>283</v>
      </c>
      <c r="J2139" t="s">
        <v>44</v>
      </c>
      <c r="K2139" t="s">
        <v>604</v>
      </c>
      <c r="L2139" t="s">
        <v>618</v>
      </c>
      <c r="M2139" t="s">
        <v>903</v>
      </c>
      <c r="O2139" t="s">
        <v>606</v>
      </c>
      <c r="P2139" t="s">
        <v>26</v>
      </c>
      <c r="Q2139" t="s">
        <v>33</v>
      </c>
      <c r="R2139" t="s">
        <v>558</v>
      </c>
      <c r="W2139" s="32">
        <v>39.25</v>
      </c>
      <c r="X2139" t="s">
        <v>612</v>
      </c>
      <c r="Y2139" t="s">
        <v>952</v>
      </c>
      <c r="Z2139" t="s">
        <v>614</v>
      </c>
    </row>
    <row r="2140" spans="1:26" x14ac:dyDescent="0.3">
      <c r="A2140" t="s">
        <v>26</v>
      </c>
      <c r="B2140" t="s">
        <v>27</v>
      </c>
      <c r="C2140" s="31">
        <v>2020</v>
      </c>
      <c r="D2140" s="31">
        <v>5</v>
      </c>
      <c r="E2140" t="s">
        <v>609</v>
      </c>
      <c r="F2140" t="s">
        <v>951</v>
      </c>
      <c r="G2140" s="30">
        <v>43791</v>
      </c>
      <c r="H2140" s="30">
        <v>43792</v>
      </c>
      <c r="I2140" s="31">
        <v>284</v>
      </c>
      <c r="J2140" t="s">
        <v>44</v>
      </c>
      <c r="K2140" t="s">
        <v>604</v>
      </c>
      <c r="L2140" t="s">
        <v>618</v>
      </c>
      <c r="M2140" t="s">
        <v>903</v>
      </c>
      <c r="O2140" t="s">
        <v>606</v>
      </c>
      <c r="P2140" t="s">
        <v>26</v>
      </c>
      <c r="Q2140" t="s">
        <v>33</v>
      </c>
      <c r="R2140" t="s">
        <v>558</v>
      </c>
      <c r="W2140" s="32">
        <v>39.18</v>
      </c>
      <c r="X2140" t="s">
        <v>612</v>
      </c>
      <c r="Y2140" t="s">
        <v>952</v>
      </c>
      <c r="Z2140" t="s">
        <v>614</v>
      </c>
    </row>
    <row r="2141" spans="1:26" x14ac:dyDescent="0.3">
      <c r="A2141" t="s">
        <v>26</v>
      </c>
      <c r="B2141" t="s">
        <v>27</v>
      </c>
      <c r="C2141" s="31">
        <v>2020</v>
      </c>
      <c r="D2141" s="31">
        <v>5</v>
      </c>
      <c r="E2141" t="s">
        <v>632</v>
      </c>
      <c r="F2141" t="s">
        <v>953</v>
      </c>
      <c r="G2141" s="30">
        <v>43799</v>
      </c>
      <c r="H2141" s="30">
        <v>43805</v>
      </c>
      <c r="I2141" s="31">
        <v>19</v>
      </c>
      <c r="J2141" t="s">
        <v>44</v>
      </c>
      <c r="K2141" t="s">
        <v>581</v>
      </c>
      <c r="L2141" t="s">
        <v>618</v>
      </c>
      <c r="M2141" t="s">
        <v>939</v>
      </c>
      <c r="O2141" t="s">
        <v>606</v>
      </c>
      <c r="P2141" t="s">
        <v>26</v>
      </c>
      <c r="Q2141" t="s">
        <v>33</v>
      </c>
      <c r="R2141" t="s">
        <v>558</v>
      </c>
      <c r="W2141" s="32">
        <v>6.24</v>
      </c>
      <c r="Y2141" t="s">
        <v>954</v>
      </c>
      <c r="Z2141" t="s">
        <v>955</v>
      </c>
    </row>
    <row r="2142" spans="1:26" x14ac:dyDescent="0.3">
      <c r="A2142" t="s">
        <v>26</v>
      </c>
      <c r="B2142" t="s">
        <v>27</v>
      </c>
      <c r="C2142" s="31">
        <v>2020</v>
      </c>
      <c r="D2142" s="31">
        <v>5</v>
      </c>
      <c r="E2142" t="s">
        <v>632</v>
      </c>
      <c r="F2142" t="s">
        <v>953</v>
      </c>
      <c r="G2142" s="30">
        <v>43799</v>
      </c>
      <c r="H2142" s="30">
        <v>43805</v>
      </c>
      <c r="I2142" s="31">
        <v>26</v>
      </c>
      <c r="J2142" t="s">
        <v>44</v>
      </c>
      <c r="K2142" t="s">
        <v>581</v>
      </c>
      <c r="L2142" t="s">
        <v>618</v>
      </c>
      <c r="M2142" t="s">
        <v>939</v>
      </c>
      <c r="O2142" t="s">
        <v>606</v>
      </c>
      <c r="P2142" t="s">
        <v>26</v>
      </c>
      <c r="Q2142" t="s">
        <v>33</v>
      </c>
      <c r="R2142" t="s">
        <v>558</v>
      </c>
      <c r="W2142" s="32">
        <v>18.73</v>
      </c>
      <c r="Y2142" t="s">
        <v>954</v>
      </c>
      <c r="Z2142" t="s">
        <v>955</v>
      </c>
    </row>
    <row r="2143" spans="1:26" x14ac:dyDescent="0.3">
      <c r="A2143" t="s">
        <v>26</v>
      </c>
      <c r="B2143" t="s">
        <v>27</v>
      </c>
      <c r="C2143" s="31">
        <v>2020</v>
      </c>
      <c r="D2143" s="31">
        <v>5</v>
      </c>
      <c r="E2143" t="s">
        <v>632</v>
      </c>
      <c r="F2143" t="s">
        <v>953</v>
      </c>
      <c r="G2143" s="30">
        <v>43799</v>
      </c>
      <c r="H2143" s="30">
        <v>43805</v>
      </c>
      <c r="I2143" s="31">
        <v>47</v>
      </c>
      <c r="J2143" t="s">
        <v>44</v>
      </c>
      <c r="K2143" t="s">
        <v>581</v>
      </c>
      <c r="L2143" t="s">
        <v>618</v>
      </c>
      <c r="M2143" t="s">
        <v>939</v>
      </c>
      <c r="O2143" t="s">
        <v>606</v>
      </c>
      <c r="P2143" t="s">
        <v>26</v>
      </c>
      <c r="Q2143" t="s">
        <v>33</v>
      </c>
      <c r="R2143" t="s">
        <v>558</v>
      </c>
      <c r="W2143" s="32">
        <v>6.24</v>
      </c>
      <c r="Y2143" t="s">
        <v>956</v>
      </c>
      <c r="Z2143" t="s">
        <v>955</v>
      </c>
    </row>
    <row r="2144" spans="1:26" x14ac:dyDescent="0.3">
      <c r="A2144" t="s">
        <v>26</v>
      </c>
      <c r="B2144" t="s">
        <v>27</v>
      </c>
      <c r="C2144" s="31">
        <v>2020</v>
      </c>
      <c r="D2144" s="31">
        <v>5</v>
      </c>
      <c r="E2144" t="s">
        <v>632</v>
      </c>
      <c r="F2144" t="s">
        <v>953</v>
      </c>
      <c r="G2144" s="30">
        <v>43799</v>
      </c>
      <c r="H2144" s="30">
        <v>43805</v>
      </c>
      <c r="I2144" s="31">
        <v>54</v>
      </c>
      <c r="J2144" t="s">
        <v>44</v>
      </c>
      <c r="K2144" t="s">
        <v>581</v>
      </c>
      <c r="L2144" t="s">
        <v>618</v>
      </c>
      <c r="M2144" t="s">
        <v>939</v>
      </c>
      <c r="O2144" t="s">
        <v>606</v>
      </c>
      <c r="P2144" t="s">
        <v>26</v>
      </c>
      <c r="Q2144" t="s">
        <v>33</v>
      </c>
      <c r="R2144" t="s">
        <v>558</v>
      </c>
      <c r="W2144" s="32">
        <v>18.7</v>
      </c>
      <c r="Y2144" t="s">
        <v>956</v>
      </c>
      <c r="Z2144" t="s">
        <v>955</v>
      </c>
    </row>
    <row r="2145" spans="1:26" x14ac:dyDescent="0.3">
      <c r="A2145" t="s">
        <v>26</v>
      </c>
      <c r="B2145" t="s">
        <v>27</v>
      </c>
      <c r="C2145" s="31">
        <v>2020</v>
      </c>
      <c r="D2145" s="31">
        <v>6</v>
      </c>
      <c r="E2145" t="s">
        <v>609</v>
      </c>
      <c r="F2145" t="s">
        <v>976</v>
      </c>
      <c r="G2145" s="30">
        <v>43809</v>
      </c>
      <c r="H2145" s="30">
        <v>43810</v>
      </c>
      <c r="I2145" s="31">
        <v>283</v>
      </c>
      <c r="J2145" t="s">
        <v>44</v>
      </c>
      <c r="K2145" t="s">
        <v>604</v>
      </c>
      <c r="L2145" t="s">
        <v>618</v>
      </c>
      <c r="M2145" t="s">
        <v>903</v>
      </c>
      <c r="O2145" t="s">
        <v>606</v>
      </c>
      <c r="P2145" t="s">
        <v>26</v>
      </c>
      <c r="Q2145" t="s">
        <v>33</v>
      </c>
      <c r="R2145" t="s">
        <v>558</v>
      </c>
      <c r="W2145" s="32">
        <v>39.25</v>
      </c>
      <c r="X2145" t="s">
        <v>612</v>
      </c>
      <c r="Y2145" t="s">
        <v>977</v>
      </c>
      <c r="Z2145" t="s">
        <v>614</v>
      </c>
    </row>
    <row r="2146" spans="1:26" x14ac:dyDescent="0.3">
      <c r="A2146" t="s">
        <v>26</v>
      </c>
      <c r="B2146" t="s">
        <v>27</v>
      </c>
      <c r="C2146" s="31">
        <v>2020</v>
      </c>
      <c r="D2146" s="31">
        <v>6</v>
      </c>
      <c r="E2146" t="s">
        <v>609</v>
      </c>
      <c r="F2146" t="s">
        <v>976</v>
      </c>
      <c r="G2146" s="30">
        <v>43809</v>
      </c>
      <c r="H2146" s="30">
        <v>43810</v>
      </c>
      <c r="I2146" s="31">
        <v>284</v>
      </c>
      <c r="J2146" t="s">
        <v>44</v>
      </c>
      <c r="K2146" t="s">
        <v>604</v>
      </c>
      <c r="L2146" t="s">
        <v>618</v>
      </c>
      <c r="M2146" t="s">
        <v>903</v>
      </c>
      <c r="O2146" t="s">
        <v>606</v>
      </c>
      <c r="P2146" t="s">
        <v>26</v>
      </c>
      <c r="Q2146" t="s">
        <v>33</v>
      </c>
      <c r="R2146" t="s">
        <v>558</v>
      </c>
      <c r="W2146" s="32">
        <v>39.18</v>
      </c>
      <c r="X2146" t="s">
        <v>612</v>
      </c>
      <c r="Y2146" t="s">
        <v>977</v>
      </c>
      <c r="Z2146" t="s">
        <v>614</v>
      </c>
    </row>
    <row r="2147" spans="1:26" x14ac:dyDescent="0.3">
      <c r="A2147" t="s">
        <v>26</v>
      </c>
      <c r="B2147" t="s">
        <v>27</v>
      </c>
      <c r="C2147" s="31">
        <v>2020</v>
      </c>
      <c r="D2147" s="31">
        <v>6</v>
      </c>
      <c r="E2147" t="s">
        <v>609</v>
      </c>
      <c r="F2147" t="s">
        <v>1010</v>
      </c>
      <c r="G2147" s="30">
        <v>43822</v>
      </c>
      <c r="H2147" s="30">
        <v>43823</v>
      </c>
      <c r="I2147" s="31">
        <v>285</v>
      </c>
      <c r="J2147" t="s">
        <v>44</v>
      </c>
      <c r="K2147" t="s">
        <v>604</v>
      </c>
      <c r="L2147" t="s">
        <v>618</v>
      </c>
      <c r="M2147" t="s">
        <v>903</v>
      </c>
      <c r="O2147" t="s">
        <v>606</v>
      </c>
      <c r="P2147" t="s">
        <v>26</v>
      </c>
      <c r="Q2147" t="s">
        <v>33</v>
      </c>
      <c r="R2147" t="s">
        <v>558</v>
      </c>
      <c r="W2147" s="32">
        <v>39.25</v>
      </c>
      <c r="X2147" t="s">
        <v>612</v>
      </c>
      <c r="Y2147" t="s">
        <v>1011</v>
      </c>
      <c r="Z2147" t="s">
        <v>614</v>
      </c>
    </row>
    <row r="2148" spans="1:26" x14ac:dyDescent="0.3">
      <c r="A2148" t="s">
        <v>26</v>
      </c>
      <c r="B2148" t="s">
        <v>27</v>
      </c>
      <c r="C2148" s="31">
        <v>2020</v>
      </c>
      <c r="D2148" s="31">
        <v>6</v>
      </c>
      <c r="E2148" t="s">
        <v>609</v>
      </c>
      <c r="F2148" t="s">
        <v>1010</v>
      </c>
      <c r="G2148" s="30">
        <v>43822</v>
      </c>
      <c r="H2148" s="30">
        <v>43823</v>
      </c>
      <c r="I2148" s="31">
        <v>286</v>
      </c>
      <c r="J2148" t="s">
        <v>44</v>
      </c>
      <c r="K2148" t="s">
        <v>604</v>
      </c>
      <c r="L2148" t="s">
        <v>618</v>
      </c>
      <c r="M2148" t="s">
        <v>903</v>
      </c>
      <c r="O2148" t="s">
        <v>606</v>
      </c>
      <c r="P2148" t="s">
        <v>26</v>
      </c>
      <c r="Q2148" t="s">
        <v>33</v>
      </c>
      <c r="R2148" t="s">
        <v>558</v>
      </c>
      <c r="W2148" s="32">
        <v>39.18</v>
      </c>
      <c r="X2148" t="s">
        <v>612</v>
      </c>
      <c r="Y2148" t="s">
        <v>1011</v>
      </c>
      <c r="Z2148" t="s">
        <v>614</v>
      </c>
    </row>
    <row r="2149" spans="1:26" x14ac:dyDescent="0.3">
      <c r="A2149" t="s">
        <v>26</v>
      </c>
      <c r="B2149" t="s">
        <v>27</v>
      </c>
      <c r="C2149" s="31">
        <v>2020</v>
      </c>
      <c r="D2149" s="31">
        <v>7</v>
      </c>
      <c r="E2149" t="s">
        <v>609</v>
      </c>
      <c r="F2149" t="s">
        <v>1022</v>
      </c>
      <c r="G2149" s="30">
        <v>43840</v>
      </c>
      <c r="H2149" s="30">
        <v>43841</v>
      </c>
      <c r="I2149" s="31">
        <v>284</v>
      </c>
      <c r="J2149" t="s">
        <v>44</v>
      </c>
      <c r="K2149" t="s">
        <v>604</v>
      </c>
      <c r="L2149" t="s">
        <v>618</v>
      </c>
      <c r="M2149" t="s">
        <v>903</v>
      </c>
      <c r="O2149" t="s">
        <v>606</v>
      </c>
      <c r="P2149" t="s">
        <v>26</v>
      </c>
      <c r="Q2149" t="s">
        <v>33</v>
      </c>
      <c r="R2149" t="s">
        <v>558</v>
      </c>
      <c r="W2149" s="32">
        <v>39.25</v>
      </c>
      <c r="X2149" t="s">
        <v>612</v>
      </c>
      <c r="Y2149" t="s">
        <v>1023</v>
      </c>
      <c r="Z2149" t="s">
        <v>614</v>
      </c>
    </row>
    <row r="2150" spans="1:26" x14ac:dyDescent="0.3">
      <c r="A2150" t="s">
        <v>26</v>
      </c>
      <c r="B2150" t="s">
        <v>27</v>
      </c>
      <c r="C2150" s="31">
        <v>2020</v>
      </c>
      <c r="D2150" s="31">
        <v>7</v>
      </c>
      <c r="E2150" t="s">
        <v>609</v>
      </c>
      <c r="F2150" t="s">
        <v>1022</v>
      </c>
      <c r="G2150" s="30">
        <v>43840</v>
      </c>
      <c r="H2150" s="30">
        <v>43841</v>
      </c>
      <c r="I2150" s="31">
        <v>285</v>
      </c>
      <c r="J2150" t="s">
        <v>44</v>
      </c>
      <c r="K2150" t="s">
        <v>604</v>
      </c>
      <c r="L2150" t="s">
        <v>618</v>
      </c>
      <c r="M2150" t="s">
        <v>903</v>
      </c>
      <c r="O2150" t="s">
        <v>606</v>
      </c>
      <c r="P2150" t="s">
        <v>26</v>
      </c>
      <c r="Q2150" t="s">
        <v>33</v>
      </c>
      <c r="R2150" t="s">
        <v>558</v>
      </c>
      <c r="W2150" s="32">
        <v>39.18</v>
      </c>
      <c r="X2150" t="s">
        <v>612</v>
      </c>
      <c r="Y2150" t="s">
        <v>1023</v>
      </c>
      <c r="Z2150" t="s">
        <v>614</v>
      </c>
    </row>
    <row r="2151" spans="1:26" x14ac:dyDescent="0.3">
      <c r="A2151" t="s">
        <v>26</v>
      </c>
      <c r="B2151" t="s">
        <v>27</v>
      </c>
      <c r="C2151" s="31">
        <v>2020</v>
      </c>
      <c r="D2151" s="31">
        <v>7</v>
      </c>
      <c r="E2151" t="s">
        <v>609</v>
      </c>
      <c r="F2151" t="s">
        <v>1030</v>
      </c>
      <c r="G2151" s="30">
        <v>43857</v>
      </c>
      <c r="H2151" s="30">
        <v>43858</v>
      </c>
      <c r="I2151" s="31">
        <v>277</v>
      </c>
      <c r="J2151" t="s">
        <v>44</v>
      </c>
      <c r="K2151" t="s">
        <v>604</v>
      </c>
      <c r="L2151" t="s">
        <v>618</v>
      </c>
      <c r="M2151" t="s">
        <v>903</v>
      </c>
      <c r="O2151" t="s">
        <v>606</v>
      </c>
      <c r="P2151" t="s">
        <v>26</v>
      </c>
      <c r="Q2151" t="s">
        <v>33</v>
      </c>
      <c r="R2151" t="s">
        <v>558</v>
      </c>
      <c r="W2151" s="32">
        <v>39.25</v>
      </c>
      <c r="X2151" t="s">
        <v>612</v>
      </c>
      <c r="Y2151" t="s">
        <v>1031</v>
      </c>
      <c r="Z2151" t="s">
        <v>614</v>
      </c>
    </row>
    <row r="2152" spans="1:26" x14ac:dyDescent="0.3">
      <c r="A2152" t="s">
        <v>26</v>
      </c>
      <c r="B2152" t="s">
        <v>27</v>
      </c>
      <c r="C2152" s="31">
        <v>2020</v>
      </c>
      <c r="D2152" s="31">
        <v>7</v>
      </c>
      <c r="E2152" t="s">
        <v>609</v>
      </c>
      <c r="F2152" t="s">
        <v>1030</v>
      </c>
      <c r="G2152" s="30">
        <v>43857</v>
      </c>
      <c r="H2152" s="30">
        <v>43858</v>
      </c>
      <c r="I2152" s="31">
        <v>278</v>
      </c>
      <c r="J2152" t="s">
        <v>44</v>
      </c>
      <c r="K2152" t="s">
        <v>604</v>
      </c>
      <c r="L2152" t="s">
        <v>618</v>
      </c>
      <c r="M2152" t="s">
        <v>903</v>
      </c>
      <c r="O2152" t="s">
        <v>606</v>
      </c>
      <c r="P2152" t="s">
        <v>26</v>
      </c>
      <c r="Q2152" t="s">
        <v>33</v>
      </c>
      <c r="R2152" t="s">
        <v>558</v>
      </c>
      <c r="W2152" s="32">
        <v>39.18</v>
      </c>
      <c r="X2152" t="s">
        <v>612</v>
      </c>
      <c r="Y2152" t="s">
        <v>1031</v>
      </c>
      <c r="Z2152" t="s">
        <v>614</v>
      </c>
    </row>
    <row r="2153" spans="1:26" x14ac:dyDescent="0.3">
      <c r="A2153" t="s">
        <v>26</v>
      </c>
      <c r="B2153" t="s">
        <v>27</v>
      </c>
      <c r="C2153" s="31">
        <v>2020</v>
      </c>
      <c r="D2153" s="31">
        <v>8</v>
      </c>
      <c r="E2153" t="s">
        <v>609</v>
      </c>
      <c r="F2153" t="s">
        <v>1068</v>
      </c>
      <c r="G2153" s="30">
        <v>43871</v>
      </c>
      <c r="H2153" s="30">
        <v>43872</v>
      </c>
      <c r="I2153" s="31">
        <v>285</v>
      </c>
      <c r="J2153" t="s">
        <v>44</v>
      </c>
      <c r="K2153" t="s">
        <v>604</v>
      </c>
      <c r="L2153" t="s">
        <v>618</v>
      </c>
      <c r="M2153" t="s">
        <v>903</v>
      </c>
      <c r="O2153" t="s">
        <v>606</v>
      </c>
      <c r="P2153" t="s">
        <v>26</v>
      </c>
      <c r="Q2153" t="s">
        <v>33</v>
      </c>
      <c r="R2153" t="s">
        <v>558</v>
      </c>
      <c r="W2153" s="32">
        <v>39.25</v>
      </c>
      <c r="X2153" t="s">
        <v>612</v>
      </c>
      <c r="Y2153" t="s">
        <v>1069</v>
      </c>
      <c r="Z2153" t="s">
        <v>614</v>
      </c>
    </row>
    <row r="2154" spans="1:26" x14ac:dyDescent="0.3">
      <c r="A2154" t="s">
        <v>26</v>
      </c>
      <c r="B2154" t="s">
        <v>27</v>
      </c>
      <c r="C2154" s="31">
        <v>2020</v>
      </c>
      <c r="D2154" s="31">
        <v>8</v>
      </c>
      <c r="E2154" t="s">
        <v>609</v>
      </c>
      <c r="F2154" t="s">
        <v>1068</v>
      </c>
      <c r="G2154" s="30">
        <v>43871</v>
      </c>
      <c r="H2154" s="30">
        <v>43872</v>
      </c>
      <c r="I2154" s="31">
        <v>286</v>
      </c>
      <c r="J2154" t="s">
        <v>44</v>
      </c>
      <c r="K2154" t="s">
        <v>604</v>
      </c>
      <c r="L2154" t="s">
        <v>618</v>
      </c>
      <c r="M2154" t="s">
        <v>903</v>
      </c>
      <c r="O2154" t="s">
        <v>606</v>
      </c>
      <c r="P2154" t="s">
        <v>26</v>
      </c>
      <c r="Q2154" t="s">
        <v>33</v>
      </c>
      <c r="R2154" t="s">
        <v>558</v>
      </c>
      <c r="W2154" s="32">
        <v>39.18</v>
      </c>
      <c r="X2154" t="s">
        <v>612</v>
      </c>
      <c r="Y2154" t="s">
        <v>1069</v>
      </c>
      <c r="Z2154" t="s">
        <v>614</v>
      </c>
    </row>
    <row r="2155" spans="1:26" x14ac:dyDescent="0.3">
      <c r="A2155" t="s">
        <v>26</v>
      </c>
      <c r="B2155" t="s">
        <v>27</v>
      </c>
      <c r="C2155" s="31">
        <v>2020</v>
      </c>
      <c r="D2155" s="31">
        <v>8</v>
      </c>
      <c r="E2155" t="s">
        <v>609</v>
      </c>
      <c r="F2155" t="s">
        <v>1068</v>
      </c>
      <c r="G2155" s="30">
        <v>43871</v>
      </c>
      <c r="H2155" s="30">
        <v>43872</v>
      </c>
      <c r="I2155" s="31">
        <v>338</v>
      </c>
      <c r="J2155" t="s">
        <v>44</v>
      </c>
      <c r="K2155" t="s">
        <v>604</v>
      </c>
      <c r="L2155" t="s">
        <v>618</v>
      </c>
      <c r="M2155" t="s">
        <v>1025</v>
      </c>
      <c r="O2155" t="s">
        <v>606</v>
      </c>
      <c r="P2155" t="s">
        <v>26</v>
      </c>
      <c r="Q2155" t="s">
        <v>33</v>
      </c>
      <c r="R2155" t="s">
        <v>558</v>
      </c>
      <c r="W2155" s="32">
        <v>29.25</v>
      </c>
      <c r="X2155" t="s">
        <v>612</v>
      </c>
      <c r="Y2155" t="s">
        <v>1069</v>
      </c>
      <c r="Z2155" t="s">
        <v>614</v>
      </c>
    </row>
    <row r="2156" spans="1:26" x14ac:dyDescent="0.3">
      <c r="A2156" t="s">
        <v>26</v>
      </c>
      <c r="B2156" t="s">
        <v>27</v>
      </c>
      <c r="C2156" s="31">
        <v>2020</v>
      </c>
      <c r="D2156" s="31">
        <v>8</v>
      </c>
      <c r="E2156" t="s">
        <v>609</v>
      </c>
      <c r="F2156" t="s">
        <v>1075</v>
      </c>
      <c r="G2156" s="30">
        <v>43885</v>
      </c>
      <c r="H2156" s="30">
        <v>43886</v>
      </c>
      <c r="I2156" s="31">
        <v>278</v>
      </c>
      <c r="J2156" t="s">
        <v>44</v>
      </c>
      <c r="K2156" t="s">
        <v>604</v>
      </c>
      <c r="L2156" t="s">
        <v>618</v>
      </c>
      <c r="M2156" t="s">
        <v>903</v>
      </c>
      <c r="O2156" t="s">
        <v>606</v>
      </c>
      <c r="P2156" t="s">
        <v>26</v>
      </c>
      <c r="Q2156" t="s">
        <v>33</v>
      </c>
      <c r="R2156" t="s">
        <v>558</v>
      </c>
      <c r="W2156" s="32">
        <v>39.25</v>
      </c>
      <c r="X2156" t="s">
        <v>612</v>
      </c>
      <c r="Y2156" t="s">
        <v>1076</v>
      </c>
      <c r="Z2156" t="s">
        <v>614</v>
      </c>
    </row>
    <row r="2157" spans="1:26" x14ac:dyDescent="0.3">
      <c r="A2157" t="s">
        <v>26</v>
      </c>
      <c r="B2157" t="s">
        <v>27</v>
      </c>
      <c r="C2157" s="31">
        <v>2020</v>
      </c>
      <c r="D2157" s="31">
        <v>8</v>
      </c>
      <c r="E2157" t="s">
        <v>609</v>
      </c>
      <c r="F2157" t="s">
        <v>1075</v>
      </c>
      <c r="G2157" s="30">
        <v>43885</v>
      </c>
      <c r="H2157" s="30">
        <v>43886</v>
      </c>
      <c r="I2157" s="31">
        <v>279</v>
      </c>
      <c r="J2157" t="s">
        <v>44</v>
      </c>
      <c r="K2157" t="s">
        <v>604</v>
      </c>
      <c r="L2157" t="s">
        <v>618</v>
      </c>
      <c r="M2157" t="s">
        <v>903</v>
      </c>
      <c r="O2157" t="s">
        <v>606</v>
      </c>
      <c r="P2157" t="s">
        <v>26</v>
      </c>
      <c r="Q2157" t="s">
        <v>33</v>
      </c>
      <c r="R2157" t="s">
        <v>558</v>
      </c>
      <c r="W2157" s="32">
        <v>39.18</v>
      </c>
      <c r="X2157" t="s">
        <v>612</v>
      </c>
      <c r="Y2157" t="s">
        <v>1076</v>
      </c>
      <c r="Z2157" t="s">
        <v>614</v>
      </c>
    </row>
    <row r="2158" spans="1:26" x14ac:dyDescent="0.3">
      <c r="A2158" t="s">
        <v>26</v>
      </c>
      <c r="B2158" t="s">
        <v>27</v>
      </c>
      <c r="C2158" s="31">
        <v>2020</v>
      </c>
      <c r="D2158" s="31">
        <v>8</v>
      </c>
      <c r="E2158" t="s">
        <v>609</v>
      </c>
      <c r="F2158" t="s">
        <v>1075</v>
      </c>
      <c r="G2158" s="30">
        <v>43885</v>
      </c>
      <c r="H2158" s="30">
        <v>43886</v>
      </c>
      <c r="I2158" s="31">
        <v>333</v>
      </c>
      <c r="J2158" t="s">
        <v>44</v>
      </c>
      <c r="K2158" t="s">
        <v>604</v>
      </c>
      <c r="L2158" t="s">
        <v>618</v>
      </c>
      <c r="M2158" t="s">
        <v>1025</v>
      </c>
      <c r="O2158" t="s">
        <v>606</v>
      </c>
      <c r="P2158" t="s">
        <v>26</v>
      </c>
      <c r="Q2158" t="s">
        <v>33</v>
      </c>
      <c r="R2158" t="s">
        <v>558</v>
      </c>
      <c r="W2158" s="32">
        <v>29.25</v>
      </c>
      <c r="X2158" t="s">
        <v>612</v>
      </c>
      <c r="Y2158" t="s">
        <v>1076</v>
      </c>
      <c r="Z2158" t="s">
        <v>614</v>
      </c>
    </row>
    <row r="2159" spans="1:26" x14ac:dyDescent="0.3">
      <c r="A2159" t="s">
        <v>26</v>
      </c>
      <c r="B2159" t="s">
        <v>27</v>
      </c>
      <c r="C2159" s="31">
        <v>2020</v>
      </c>
      <c r="D2159" s="31">
        <v>9</v>
      </c>
      <c r="E2159" t="s">
        <v>609</v>
      </c>
      <c r="F2159" t="s">
        <v>1116</v>
      </c>
      <c r="G2159" s="30">
        <v>43900</v>
      </c>
      <c r="H2159" s="30">
        <v>43901</v>
      </c>
      <c r="I2159" s="31">
        <v>295</v>
      </c>
      <c r="J2159" t="s">
        <v>44</v>
      </c>
      <c r="K2159" t="s">
        <v>604</v>
      </c>
      <c r="L2159" t="s">
        <v>618</v>
      </c>
      <c r="M2159" t="s">
        <v>903</v>
      </c>
      <c r="O2159" t="s">
        <v>606</v>
      </c>
      <c r="P2159" t="s">
        <v>26</v>
      </c>
      <c r="Q2159" t="s">
        <v>33</v>
      </c>
      <c r="R2159" t="s">
        <v>558</v>
      </c>
      <c r="W2159" s="32">
        <v>39.25</v>
      </c>
      <c r="X2159" t="s">
        <v>612</v>
      </c>
      <c r="Y2159" t="s">
        <v>1117</v>
      </c>
      <c r="Z2159" t="s">
        <v>614</v>
      </c>
    </row>
    <row r="2160" spans="1:26" x14ac:dyDescent="0.3">
      <c r="A2160" t="s">
        <v>26</v>
      </c>
      <c r="B2160" t="s">
        <v>27</v>
      </c>
      <c r="C2160" s="31">
        <v>2020</v>
      </c>
      <c r="D2160" s="31">
        <v>9</v>
      </c>
      <c r="E2160" t="s">
        <v>609</v>
      </c>
      <c r="F2160" t="s">
        <v>1116</v>
      </c>
      <c r="G2160" s="30">
        <v>43900</v>
      </c>
      <c r="H2160" s="30">
        <v>43901</v>
      </c>
      <c r="I2160" s="31">
        <v>296</v>
      </c>
      <c r="J2160" t="s">
        <v>44</v>
      </c>
      <c r="K2160" t="s">
        <v>604</v>
      </c>
      <c r="L2160" t="s">
        <v>618</v>
      </c>
      <c r="M2160" t="s">
        <v>903</v>
      </c>
      <c r="O2160" t="s">
        <v>606</v>
      </c>
      <c r="P2160" t="s">
        <v>26</v>
      </c>
      <c r="Q2160" t="s">
        <v>33</v>
      </c>
      <c r="R2160" t="s">
        <v>558</v>
      </c>
      <c r="W2160" s="32">
        <v>39.18</v>
      </c>
      <c r="X2160" t="s">
        <v>612</v>
      </c>
      <c r="Y2160" t="s">
        <v>1117</v>
      </c>
      <c r="Z2160" t="s">
        <v>614</v>
      </c>
    </row>
    <row r="2161" spans="1:26" x14ac:dyDescent="0.3">
      <c r="A2161" t="s">
        <v>26</v>
      </c>
      <c r="B2161" t="s">
        <v>27</v>
      </c>
      <c r="C2161" s="31">
        <v>2020</v>
      </c>
      <c r="D2161" s="31">
        <v>9</v>
      </c>
      <c r="E2161" t="s">
        <v>609</v>
      </c>
      <c r="F2161" t="s">
        <v>1116</v>
      </c>
      <c r="G2161" s="30">
        <v>43900</v>
      </c>
      <c r="H2161" s="30">
        <v>43901</v>
      </c>
      <c r="I2161" s="31">
        <v>356</v>
      </c>
      <c r="J2161" t="s">
        <v>44</v>
      </c>
      <c r="K2161" t="s">
        <v>604</v>
      </c>
      <c r="L2161" t="s">
        <v>618</v>
      </c>
      <c r="M2161" t="s">
        <v>1025</v>
      </c>
      <c r="O2161" t="s">
        <v>606</v>
      </c>
      <c r="P2161" t="s">
        <v>26</v>
      </c>
      <c r="Q2161" t="s">
        <v>33</v>
      </c>
      <c r="R2161" t="s">
        <v>558</v>
      </c>
      <c r="W2161" s="32">
        <v>29.25</v>
      </c>
      <c r="X2161" t="s">
        <v>612</v>
      </c>
      <c r="Y2161" t="s">
        <v>1117</v>
      </c>
      <c r="Z2161" t="s">
        <v>614</v>
      </c>
    </row>
    <row r="2162" spans="1:26" x14ac:dyDescent="0.3">
      <c r="A2162" t="s">
        <v>26</v>
      </c>
      <c r="B2162" t="s">
        <v>27</v>
      </c>
      <c r="C2162" s="31">
        <v>2020</v>
      </c>
      <c r="D2162" s="31">
        <v>9</v>
      </c>
      <c r="E2162" t="s">
        <v>609</v>
      </c>
      <c r="F2162" t="s">
        <v>1132</v>
      </c>
      <c r="G2162" s="30">
        <v>43915</v>
      </c>
      <c r="H2162" s="30">
        <v>43916</v>
      </c>
      <c r="I2162" s="31">
        <v>270</v>
      </c>
      <c r="J2162" t="s">
        <v>44</v>
      </c>
      <c r="K2162" t="s">
        <v>604</v>
      </c>
      <c r="L2162" t="s">
        <v>618</v>
      </c>
      <c r="M2162" t="s">
        <v>903</v>
      </c>
      <c r="O2162" t="s">
        <v>606</v>
      </c>
      <c r="P2162" t="s">
        <v>26</v>
      </c>
      <c r="Q2162" t="s">
        <v>33</v>
      </c>
      <c r="R2162" t="s">
        <v>558</v>
      </c>
      <c r="W2162" s="32">
        <v>39.25</v>
      </c>
      <c r="X2162" t="s">
        <v>612</v>
      </c>
      <c r="Y2162" t="s">
        <v>1133</v>
      </c>
      <c r="Z2162" t="s">
        <v>614</v>
      </c>
    </row>
    <row r="2163" spans="1:26" x14ac:dyDescent="0.3">
      <c r="A2163" t="s">
        <v>26</v>
      </c>
      <c r="B2163" t="s">
        <v>27</v>
      </c>
      <c r="C2163" s="31">
        <v>2020</v>
      </c>
      <c r="D2163" s="31">
        <v>9</v>
      </c>
      <c r="E2163" t="s">
        <v>609</v>
      </c>
      <c r="F2163" t="s">
        <v>1132</v>
      </c>
      <c r="G2163" s="30">
        <v>43915</v>
      </c>
      <c r="H2163" s="30">
        <v>43916</v>
      </c>
      <c r="I2163" s="31">
        <v>271</v>
      </c>
      <c r="J2163" t="s">
        <v>44</v>
      </c>
      <c r="K2163" t="s">
        <v>604</v>
      </c>
      <c r="L2163" t="s">
        <v>618</v>
      </c>
      <c r="M2163" t="s">
        <v>903</v>
      </c>
      <c r="O2163" t="s">
        <v>606</v>
      </c>
      <c r="P2163" t="s">
        <v>26</v>
      </c>
      <c r="Q2163" t="s">
        <v>33</v>
      </c>
      <c r="R2163" t="s">
        <v>558</v>
      </c>
      <c r="W2163" s="32">
        <v>39.18</v>
      </c>
      <c r="X2163" t="s">
        <v>612</v>
      </c>
      <c r="Y2163" t="s">
        <v>1133</v>
      </c>
      <c r="Z2163" t="s">
        <v>614</v>
      </c>
    </row>
    <row r="2164" spans="1:26" x14ac:dyDescent="0.3">
      <c r="A2164" t="s">
        <v>26</v>
      </c>
      <c r="B2164" t="s">
        <v>27</v>
      </c>
      <c r="C2164" s="31">
        <v>2020</v>
      </c>
      <c r="D2164" s="31">
        <v>9</v>
      </c>
      <c r="E2164" t="s">
        <v>609</v>
      </c>
      <c r="F2164" t="s">
        <v>1132</v>
      </c>
      <c r="G2164" s="30">
        <v>43915</v>
      </c>
      <c r="H2164" s="30">
        <v>43916</v>
      </c>
      <c r="I2164" s="31">
        <v>331</v>
      </c>
      <c r="J2164" t="s">
        <v>44</v>
      </c>
      <c r="K2164" t="s">
        <v>604</v>
      </c>
      <c r="L2164" t="s">
        <v>618</v>
      </c>
      <c r="M2164" t="s">
        <v>1025</v>
      </c>
      <c r="O2164" t="s">
        <v>606</v>
      </c>
      <c r="P2164" t="s">
        <v>26</v>
      </c>
      <c r="Q2164" t="s">
        <v>33</v>
      </c>
      <c r="R2164" t="s">
        <v>558</v>
      </c>
      <c r="W2164" s="32">
        <v>29.25</v>
      </c>
      <c r="X2164" t="s">
        <v>612</v>
      </c>
      <c r="Y2164" t="s">
        <v>1133</v>
      </c>
      <c r="Z2164" t="s">
        <v>614</v>
      </c>
    </row>
    <row r="2165" spans="1:26" x14ac:dyDescent="0.3">
      <c r="A2165" t="s">
        <v>26</v>
      </c>
      <c r="B2165" t="s">
        <v>27</v>
      </c>
      <c r="C2165" s="31">
        <v>2020</v>
      </c>
      <c r="D2165" s="31">
        <v>10</v>
      </c>
      <c r="E2165" t="s">
        <v>609</v>
      </c>
      <c r="F2165" t="s">
        <v>1154</v>
      </c>
      <c r="G2165" s="30">
        <v>43931</v>
      </c>
      <c r="H2165" s="30">
        <v>43932</v>
      </c>
      <c r="I2165" s="31">
        <v>271</v>
      </c>
      <c r="J2165" t="s">
        <v>44</v>
      </c>
      <c r="K2165" t="s">
        <v>604</v>
      </c>
      <c r="L2165" t="s">
        <v>618</v>
      </c>
      <c r="M2165" t="s">
        <v>903</v>
      </c>
      <c r="O2165" t="s">
        <v>606</v>
      </c>
      <c r="P2165" t="s">
        <v>26</v>
      </c>
      <c r="Q2165" t="s">
        <v>33</v>
      </c>
      <c r="R2165" t="s">
        <v>558</v>
      </c>
      <c r="W2165" s="32">
        <v>39.25</v>
      </c>
      <c r="X2165" t="s">
        <v>612</v>
      </c>
      <c r="Y2165" t="s">
        <v>1155</v>
      </c>
      <c r="Z2165" t="s">
        <v>614</v>
      </c>
    </row>
    <row r="2166" spans="1:26" x14ac:dyDescent="0.3">
      <c r="A2166" t="s">
        <v>26</v>
      </c>
      <c r="B2166" t="s">
        <v>27</v>
      </c>
      <c r="C2166" s="31">
        <v>2020</v>
      </c>
      <c r="D2166" s="31">
        <v>10</v>
      </c>
      <c r="E2166" t="s">
        <v>609</v>
      </c>
      <c r="F2166" t="s">
        <v>1154</v>
      </c>
      <c r="G2166" s="30">
        <v>43931</v>
      </c>
      <c r="H2166" s="30">
        <v>43932</v>
      </c>
      <c r="I2166" s="31">
        <v>272</v>
      </c>
      <c r="J2166" t="s">
        <v>44</v>
      </c>
      <c r="K2166" t="s">
        <v>604</v>
      </c>
      <c r="L2166" t="s">
        <v>618</v>
      </c>
      <c r="M2166" t="s">
        <v>903</v>
      </c>
      <c r="O2166" t="s">
        <v>606</v>
      </c>
      <c r="P2166" t="s">
        <v>26</v>
      </c>
      <c r="Q2166" t="s">
        <v>33</v>
      </c>
      <c r="R2166" t="s">
        <v>558</v>
      </c>
      <c r="W2166" s="32">
        <v>39.18</v>
      </c>
      <c r="X2166" t="s">
        <v>612</v>
      </c>
      <c r="Y2166" t="s">
        <v>1155</v>
      </c>
      <c r="Z2166" t="s">
        <v>614</v>
      </c>
    </row>
    <row r="2167" spans="1:26" x14ac:dyDescent="0.3">
      <c r="A2167" t="s">
        <v>26</v>
      </c>
      <c r="B2167" t="s">
        <v>27</v>
      </c>
      <c r="C2167" s="31">
        <v>2020</v>
      </c>
      <c r="D2167" s="31">
        <v>10</v>
      </c>
      <c r="E2167" t="s">
        <v>609</v>
      </c>
      <c r="F2167" t="s">
        <v>1154</v>
      </c>
      <c r="G2167" s="30">
        <v>43931</v>
      </c>
      <c r="H2167" s="30">
        <v>43932</v>
      </c>
      <c r="I2167" s="31">
        <v>332</v>
      </c>
      <c r="J2167" t="s">
        <v>44</v>
      </c>
      <c r="K2167" t="s">
        <v>604</v>
      </c>
      <c r="L2167" t="s">
        <v>618</v>
      </c>
      <c r="M2167" t="s">
        <v>1025</v>
      </c>
      <c r="O2167" t="s">
        <v>606</v>
      </c>
      <c r="P2167" t="s">
        <v>26</v>
      </c>
      <c r="Q2167" t="s">
        <v>33</v>
      </c>
      <c r="R2167" t="s">
        <v>558</v>
      </c>
      <c r="W2167" s="32">
        <v>29.25</v>
      </c>
      <c r="X2167" t="s">
        <v>612</v>
      </c>
      <c r="Y2167" t="s">
        <v>1155</v>
      </c>
      <c r="Z2167" t="s">
        <v>614</v>
      </c>
    </row>
    <row r="2168" spans="1:26" x14ac:dyDescent="0.3">
      <c r="A2168" t="s">
        <v>26</v>
      </c>
      <c r="B2168" t="s">
        <v>27</v>
      </c>
      <c r="C2168" s="31">
        <v>2020</v>
      </c>
      <c r="D2168" s="31">
        <v>10</v>
      </c>
      <c r="E2168" t="s">
        <v>632</v>
      </c>
      <c r="F2168" t="s">
        <v>1192</v>
      </c>
      <c r="G2168" s="30">
        <v>43948</v>
      </c>
      <c r="H2168" s="30">
        <v>43948</v>
      </c>
      <c r="I2168" s="31">
        <v>58</v>
      </c>
      <c r="J2168" t="s">
        <v>44</v>
      </c>
      <c r="K2168" t="s">
        <v>581</v>
      </c>
      <c r="L2168" t="s">
        <v>618</v>
      </c>
      <c r="M2168" t="s">
        <v>939</v>
      </c>
      <c r="O2168" t="s">
        <v>606</v>
      </c>
      <c r="P2168" t="s">
        <v>26</v>
      </c>
      <c r="Q2168" t="s">
        <v>33</v>
      </c>
      <c r="R2168" t="s">
        <v>558</v>
      </c>
      <c r="W2168" s="32">
        <v>-49.91</v>
      </c>
      <c r="Y2168" t="s">
        <v>1193</v>
      </c>
      <c r="Z2168" t="s">
        <v>1194</v>
      </c>
    </row>
    <row r="2169" spans="1:26" x14ac:dyDescent="0.3">
      <c r="A2169" t="s">
        <v>26</v>
      </c>
      <c r="B2169" t="s">
        <v>27</v>
      </c>
      <c r="C2169" s="31">
        <v>2020</v>
      </c>
      <c r="D2169" s="31">
        <v>10</v>
      </c>
      <c r="E2169" t="s">
        <v>632</v>
      </c>
      <c r="F2169" t="s">
        <v>1192</v>
      </c>
      <c r="G2169" s="30">
        <v>43948</v>
      </c>
      <c r="H2169" s="30">
        <v>43948</v>
      </c>
      <c r="I2169" s="31">
        <v>59</v>
      </c>
      <c r="J2169" t="s">
        <v>44</v>
      </c>
      <c r="K2169" t="s">
        <v>581</v>
      </c>
      <c r="L2169" t="s">
        <v>618</v>
      </c>
      <c r="M2169" t="s">
        <v>939</v>
      </c>
      <c r="P2169" t="s">
        <v>26</v>
      </c>
      <c r="Q2169" t="s">
        <v>720</v>
      </c>
      <c r="R2169" t="s">
        <v>558</v>
      </c>
      <c r="W2169" s="32">
        <v>-19.61</v>
      </c>
      <c r="Y2169" t="s">
        <v>1193</v>
      </c>
      <c r="Z2169" t="s">
        <v>1194</v>
      </c>
    </row>
    <row r="2170" spans="1:26" x14ac:dyDescent="0.3">
      <c r="A2170" t="s">
        <v>26</v>
      </c>
      <c r="B2170" t="s">
        <v>27</v>
      </c>
      <c r="C2170" s="31">
        <v>2020</v>
      </c>
      <c r="D2170" s="31">
        <v>10</v>
      </c>
      <c r="E2170" t="s">
        <v>632</v>
      </c>
      <c r="F2170" t="s">
        <v>1192</v>
      </c>
      <c r="G2170" s="30">
        <v>43948</v>
      </c>
      <c r="H2170" s="30">
        <v>43948</v>
      </c>
      <c r="I2170" s="31">
        <v>149</v>
      </c>
      <c r="J2170" t="s">
        <v>44</v>
      </c>
      <c r="K2170" t="s">
        <v>581</v>
      </c>
      <c r="L2170" t="s">
        <v>618</v>
      </c>
      <c r="M2170" t="s">
        <v>903</v>
      </c>
      <c r="O2170" t="s">
        <v>606</v>
      </c>
      <c r="P2170" t="s">
        <v>26</v>
      </c>
      <c r="Q2170" t="s">
        <v>33</v>
      </c>
      <c r="R2170" t="s">
        <v>558</v>
      </c>
      <c r="W2170" s="32">
        <v>49.91</v>
      </c>
      <c r="Y2170" t="s">
        <v>1193</v>
      </c>
      <c r="Z2170" t="s">
        <v>1194</v>
      </c>
    </row>
    <row r="2171" spans="1:26" x14ac:dyDescent="0.3">
      <c r="A2171" t="s">
        <v>26</v>
      </c>
      <c r="B2171" t="s">
        <v>27</v>
      </c>
      <c r="C2171" s="31">
        <v>2020</v>
      </c>
      <c r="D2171" s="31">
        <v>10</v>
      </c>
      <c r="E2171" t="s">
        <v>632</v>
      </c>
      <c r="F2171" t="s">
        <v>1192</v>
      </c>
      <c r="G2171" s="30">
        <v>43948</v>
      </c>
      <c r="H2171" s="30">
        <v>43948</v>
      </c>
      <c r="I2171" s="31">
        <v>150</v>
      </c>
      <c r="J2171" t="s">
        <v>44</v>
      </c>
      <c r="K2171" t="s">
        <v>581</v>
      </c>
      <c r="L2171" t="s">
        <v>618</v>
      </c>
      <c r="M2171" t="s">
        <v>903</v>
      </c>
      <c r="P2171" t="s">
        <v>26</v>
      </c>
      <c r="Q2171" t="s">
        <v>720</v>
      </c>
      <c r="R2171" t="s">
        <v>558</v>
      </c>
      <c r="W2171" s="32">
        <v>19.61</v>
      </c>
      <c r="Y2171" t="s">
        <v>1193</v>
      </c>
      <c r="Z2171" t="s">
        <v>1194</v>
      </c>
    </row>
    <row r="2172" spans="1:26" x14ac:dyDescent="0.3">
      <c r="A2172" t="s">
        <v>26</v>
      </c>
      <c r="B2172" t="s">
        <v>27</v>
      </c>
      <c r="C2172" s="31">
        <v>2020</v>
      </c>
      <c r="D2172" s="31">
        <v>10</v>
      </c>
      <c r="E2172" t="s">
        <v>609</v>
      </c>
      <c r="F2172" t="s">
        <v>1195</v>
      </c>
      <c r="G2172" s="30">
        <v>43948</v>
      </c>
      <c r="H2172" s="30">
        <v>43949</v>
      </c>
      <c r="I2172" s="31">
        <v>259</v>
      </c>
      <c r="J2172" t="s">
        <v>44</v>
      </c>
      <c r="K2172" t="s">
        <v>604</v>
      </c>
      <c r="L2172" t="s">
        <v>618</v>
      </c>
      <c r="M2172" t="s">
        <v>903</v>
      </c>
      <c r="O2172" t="s">
        <v>606</v>
      </c>
      <c r="P2172" t="s">
        <v>26</v>
      </c>
      <c r="Q2172" t="s">
        <v>33</v>
      </c>
      <c r="R2172" t="s">
        <v>558</v>
      </c>
      <c r="W2172" s="32">
        <v>39.25</v>
      </c>
      <c r="X2172" t="s">
        <v>612</v>
      </c>
      <c r="Y2172" t="s">
        <v>1196</v>
      </c>
      <c r="Z2172" t="s">
        <v>614</v>
      </c>
    </row>
    <row r="2173" spans="1:26" x14ac:dyDescent="0.3">
      <c r="A2173" t="s">
        <v>26</v>
      </c>
      <c r="B2173" t="s">
        <v>27</v>
      </c>
      <c r="C2173" s="31">
        <v>2020</v>
      </c>
      <c r="D2173" s="31">
        <v>10</v>
      </c>
      <c r="E2173" t="s">
        <v>609</v>
      </c>
      <c r="F2173" t="s">
        <v>1195</v>
      </c>
      <c r="G2173" s="30">
        <v>43948</v>
      </c>
      <c r="H2173" s="30">
        <v>43949</v>
      </c>
      <c r="I2173" s="31">
        <v>260</v>
      </c>
      <c r="J2173" t="s">
        <v>44</v>
      </c>
      <c r="K2173" t="s">
        <v>604</v>
      </c>
      <c r="L2173" t="s">
        <v>618</v>
      </c>
      <c r="M2173" t="s">
        <v>903</v>
      </c>
      <c r="O2173" t="s">
        <v>606</v>
      </c>
      <c r="P2173" t="s">
        <v>26</v>
      </c>
      <c r="Q2173" t="s">
        <v>33</v>
      </c>
      <c r="R2173" t="s">
        <v>558</v>
      </c>
      <c r="W2173" s="32">
        <v>39.18</v>
      </c>
      <c r="X2173" t="s">
        <v>612</v>
      </c>
      <c r="Y2173" t="s">
        <v>1196</v>
      </c>
      <c r="Z2173" t="s">
        <v>614</v>
      </c>
    </row>
    <row r="2174" spans="1:26" x14ac:dyDescent="0.3">
      <c r="A2174" t="s">
        <v>26</v>
      </c>
      <c r="B2174" t="s">
        <v>27</v>
      </c>
      <c r="C2174" s="31">
        <v>2020</v>
      </c>
      <c r="D2174" s="31">
        <v>10</v>
      </c>
      <c r="E2174" t="s">
        <v>609</v>
      </c>
      <c r="F2174" t="s">
        <v>1195</v>
      </c>
      <c r="G2174" s="30">
        <v>43948</v>
      </c>
      <c r="H2174" s="30">
        <v>43949</v>
      </c>
      <c r="I2174" s="31">
        <v>320</v>
      </c>
      <c r="J2174" t="s">
        <v>44</v>
      </c>
      <c r="K2174" t="s">
        <v>604</v>
      </c>
      <c r="L2174" t="s">
        <v>618</v>
      </c>
      <c r="M2174" t="s">
        <v>1025</v>
      </c>
      <c r="O2174" t="s">
        <v>606</v>
      </c>
      <c r="P2174" t="s">
        <v>26</v>
      </c>
      <c r="Q2174" t="s">
        <v>33</v>
      </c>
      <c r="R2174" t="s">
        <v>558</v>
      </c>
      <c r="W2174" s="32">
        <v>29.25</v>
      </c>
      <c r="X2174" t="s">
        <v>612</v>
      </c>
      <c r="Y2174" t="s">
        <v>1196</v>
      </c>
      <c r="Z2174" t="s">
        <v>614</v>
      </c>
    </row>
    <row r="2175" spans="1:26" x14ac:dyDescent="0.3">
      <c r="A2175" t="s">
        <v>26</v>
      </c>
      <c r="B2175" t="s">
        <v>27</v>
      </c>
      <c r="C2175" s="31">
        <v>2020</v>
      </c>
      <c r="D2175" s="31">
        <v>10</v>
      </c>
      <c r="E2175" t="s">
        <v>632</v>
      </c>
      <c r="F2175" t="s">
        <v>1197</v>
      </c>
      <c r="G2175" s="30">
        <v>43951</v>
      </c>
      <c r="H2175" s="30">
        <v>43951</v>
      </c>
      <c r="I2175" s="31">
        <v>17</v>
      </c>
      <c r="J2175" t="s">
        <v>44</v>
      </c>
      <c r="K2175" t="s">
        <v>604</v>
      </c>
      <c r="L2175" t="s">
        <v>618</v>
      </c>
      <c r="M2175" t="s">
        <v>1198</v>
      </c>
      <c r="O2175" t="s">
        <v>606</v>
      </c>
      <c r="P2175" t="s">
        <v>26</v>
      </c>
      <c r="Q2175" t="s">
        <v>33</v>
      </c>
      <c r="R2175" t="s">
        <v>558</v>
      </c>
      <c r="W2175" s="32">
        <v>156.22</v>
      </c>
      <c r="Y2175" t="s">
        <v>1199</v>
      </c>
      <c r="Z2175" t="s">
        <v>1200</v>
      </c>
    </row>
    <row r="2176" spans="1:26" x14ac:dyDescent="0.3">
      <c r="A2176" t="s">
        <v>26</v>
      </c>
      <c r="B2176" t="s">
        <v>27</v>
      </c>
      <c r="C2176" s="31">
        <v>2020</v>
      </c>
      <c r="D2176" s="31">
        <v>10</v>
      </c>
      <c r="E2176" t="s">
        <v>632</v>
      </c>
      <c r="F2176" t="s">
        <v>1197</v>
      </c>
      <c r="G2176" s="30">
        <v>43951</v>
      </c>
      <c r="H2176" s="30">
        <v>43951</v>
      </c>
      <c r="I2176" s="31">
        <v>85</v>
      </c>
      <c r="J2176" t="s">
        <v>44</v>
      </c>
      <c r="K2176" t="s">
        <v>604</v>
      </c>
      <c r="L2176" t="s">
        <v>618</v>
      </c>
      <c r="M2176" t="s">
        <v>597</v>
      </c>
      <c r="O2176" t="s">
        <v>606</v>
      </c>
      <c r="P2176" t="s">
        <v>26</v>
      </c>
      <c r="Q2176" t="s">
        <v>33</v>
      </c>
      <c r="R2176" t="s">
        <v>558</v>
      </c>
      <c r="W2176" s="32">
        <v>-156.22</v>
      </c>
      <c r="Y2176" t="s">
        <v>1199</v>
      </c>
      <c r="Z2176" t="s">
        <v>1200</v>
      </c>
    </row>
    <row r="2177" spans="1:26" x14ac:dyDescent="0.3">
      <c r="A2177" t="s">
        <v>26</v>
      </c>
      <c r="B2177" t="s">
        <v>27</v>
      </c>
      <c r="C2177" s="31">
        <v>2020</v>
      </c>
      <c r="D2177" s="31">
        <v>11</v>
      </c>
      <c r="E2177" t="s">
        <v>609</v>
      </c>
      <c r="F2177" t="s">
        <v>1274</v>
      </c>
      <c r="G2177" s="30">
        <v>43962</v>
      </c>
      <c r="H2177" s="30">
        <v>43963</v>
      </c>
      <c r="I2177" s="31">
        <v>257</v>
      </c>
      <c r="J2177" t="s">
        <v>44</v>
      </c>
      <c r="K2177" t="s">
        <v>604</v>
      </c>
      <c r="L2177" t="s">
        <v>618</v>
      </c>
      <c r="M2177" t="s">
        <v>903</v>
      </c>
      <c r="O2177" t="s">
        <v>606</v>
      </c>
      <c r="P2177" t="s">
        <v>26</v>
      </c>
      <c r="Q2177" t="s">
        <v>33</v>
      </c>
      <c r="R2177" t="s">
        <v>558</v>
      </c>
      <c r="W2177" s="32">
        <v>39.25</v>
      </c>
      <c r="X2177" t="s">
        <v>612</v>
      </c>
      <c r="Y2177" t="s">
        <v>1275</v>
      </c>
      <c r="Z2177" t="s">
        <v>614</v>
      </c>
    </row>
    <row r="2178" spans="1:26" x14ac:dyDescent="0.3">
      <c r="A2178" t="s">
        <v>26</v>
      </c>
      <c r="B2178" t="s">
        <v>27</v>
      </c>
      <c r="C2178" s="31">
        <v>2020</v>
      </c>
      <c r="D2178" s="31">
        <v>11</v>
      </c>
      <c r="E2178" t="s">
        <v>609</v>
      </c>
      <c r="F2178" t="s">
        <v>1274</v>
      </c>
      <c r="G2178" s="30">
        <v>43962</v>
      </c>
      <c r="H2178" s="30">
        <v>43963</v>
      </c>
      <c r="I2178" s="31">
        <v>258</v>
      </c>
      <c r="J2178" t="s">
        <v>44</v>
      </c>
      <c r="K2178" t="s">
        <v>604</v>
      </c>
      <c r="L2178" t="s">
        <v>618</v>
      </c>
      <c r="M2178" t="s">
        <v>903</v>
      </c>
      <c r="O2178" t="s">
        <v>606</v>
      </c>
      <c r="P2178" t="s">
        <v>26</v>
      </c>
      <c r="Q2178" t="s">
        <v>33</v>
      </c>
      <c r="R2178" t="s">
        <v>558</v>
      </c>
      <c r="W2178" s="32">
        <v>39.18</v>
      </c>
      <c r="X2178" t="s">
        <v>612</v>
      </c>
      <c r="Y2178" t="s">
        <v>1275</v>
      </c>
      <c r="Z2178" t="s">
        <v>614</v>
      </c>
    </row>
    <row r="2179" spans="1:26" x14ac:dyDescent="0.3">
      <c r="A2179" t="s">
        <v>26</v>
      </c>
      <c r="B2179" t="s">
        <v>27</v>
      </c>
      <c r="C2179" s="31">
        <v>2020</v>
      </c>
      <c r="D2179" s="31">
        <v>11</v>
      </c>
      <c r="E2179" t="s">
        <v>609</v>
      </c>
      <c r="F2179" t="s">
        <v>1274</v>
      </c>
      <c r="G2179" s="30">
        <v>43962</v>
      </c>
      <c r="H2179" s="30">
        <v>43963</v>
      </c>
      <c r="I2179" s="31">
        <v>318</v>
      </c>
      <c r="J2179" t="s">
        <v>44</v>
      </c>
      <c r="K2179" t="s">
        <v>604</v>
      </c>
      <c r="L2179" t="s">
        <v>618</v>
      </c>
      <c r="M2179" t="s">
        <v>1025</v>
      </c>
      <c r="O2179" t="s">
        <v>606</v>
      </c>
      <c r="P2179" t="s">
        <v>26</v>
      </c>
      <c r="Q2179" t="s">
        <v>33</v>
      </c>
      <c r="R2179" t="s">
        <v>558</v>
      </c>
      <c r="W2179" s="32">
        <v>29.25</v>
      </c>
      <c r="X2179" t="s">
        <v>612</v>
      </c>
      <c r="Y2179" t="s">
        <v>1275</v>
      </c>
      <c r="Z2179" t="s">
        <v>614</v>
      </c>
    </row>
    <row r="2180" spans="1:26" x14ac:dyDescent="0.3">
      <c r="A2180" t="s">
        <v>26</v>
      </c>
      <c r="B2180" t="s">
        <v>27</v>
      </c>
      <c r="C2180" s="31">
        <v>2020</v>
      </c>
      <c r="D2180" s="31">
        <v>11</v>
      </c>
      <c r="E2180" t="s">
        <v>609</v>
      </c>
      <c r="F2180" t="s">
        <v>1292</v>
      </c>
      <c r="G2180" s="30">
        <v>43977</v>
      </c>
      <c r="H2180" s="30">
        <v>43978</v>
      </c>
      <c r="I2180" s="31">
        <v>258</v>
      </c>
      <c r="J2180" t="s">
        <v>44</v>
      </c>
      <c r="K2180" t="s">
        <v>604</v>
      </c>
      <c r="L2180" t="s">
        <v>618</v>
      </c>
      <c r="M2180" t="s">
        <v>903</v>
      </c>
      <c r="O2180" t="s">
        <v>606</v>
      </c>
      <c r="P2180" t="s">
        <v>26</v>
      </c>
      <c r="Q2180" t="s">
        <v>33</v>
      </c>
      <c r="R2180" t="s">
        <v>558</v>
      </c>
      <c r="W2180" s="32">
        <v>39.25</v>
      </c>
      <c r="X2180" t="s">
        <v>612</v>
      </c>
      <c r="Y2180" t="s">
        <v>1293</v>
      </c>
      <c r="Z2180" t="s">
        <v>614</v>
      </c>
    </row>
    <row r="2181" spans="1:26" x14ac:dyDescent="0.3">
      <c r="A2181" t="s">
        <v>26</v>
      </c>
      <c r="B2181" t="s">
        <v>27</v>
      </c>
      <c r="C2181" s="31">
        <v>2020</v>
      </c>
      <c r="D2181" s="31">
        <v>11</v>
      </c>
      <c r="E2181" t="s">
        <v>609</v>
      </c>
      <c r="F2181" t="s">
        <v>1292</v>
      </c>
      <c r="G2181" s="30">
        <v>43977</v>
      </c>
      <c r="H2181" s="30">
        <v>43978</v>
      </c>
      <c r="I2181" s="31">
        <v>259</v>
      </c>
      <c r="J2181" t="s">
        <v>44</v>
      </c>
      <c r="K2181" t="s">
        <v>604</v>
      </c>
      <c r="L2181" t="s">
        <v>618</v>
      </c>
      <c r="M2181" t="s">
        <v>903</v>
      </c>
      <c r="O2181" t="s">
        <v>606</v>
      </c>
      <c r="P2181" t="s">
        <v>26</v>
      </c>
      <c r="Q2181" t="s">
        <v>33</v>
      </c>
      <c r="R2181" t="s">
        <v>558</v>
      </c>
      <c r="W2181" s="32">
        <v>39.18</v>
      </c>
      <c r="X2181" t="s">
        <v>612</v>
      </c>
      <c r="Y2181" t="s">
        <v>1293</v>
      </c>
      <c r="Z2181" t="s">
        <v>614</v>
      </c>
    </row>
    <row r="2182" spans="1:26" x14ac:dyDescent="0.3">
      <c r="A2182" t="s">
        <v>26</v>
      </c>
      <c r="B2182" t="s">
        <v>27</v>
      </c>
      <c r="C2182" s="31">
        <v>2020</v>
      </c>
      <c r="D2182" s="31">
        <v>11</v>
      </c>
      <c r="E2182" t="s">
        <v>609</v>
      </c>
      <c r="F2182" t="s">
        <v>1292</v>
      </c>
      <c r="G2182" s="30">
        <v>43977</v>
      </c>
      <c r="H2182" s="30">
        <v>43978</v>
      </c>
      <c r="I2182" s="31">
        <v>319</v>
      </c>
      <c r="J2182" t="s">
        <v>44</v>
      </c>
      <c r="K2182" t="s">
        <v>604</v>
      </c>
      <c r="L2182" t="s">
        <v>618</v>
      </c>
      <c r="M2182" t="s">
        <v>1025</v>
      </c>
      <c r="O2182" t="s">
        <v>606</v>
      </c>
      <c r="P2182" t="s">
        <v>26</v>
      </c>
      <c r="Q2182" t="s">
        <v>33</v>
      </c>
      <c r="R2182" t="s">
        <v>558</v>
      </c>
      <c r="W2182" s="32">
        <v>29.25</v>
      </c>
      <c r="X2182" t="s">
        <v>612</v>
      </c>
      <c r="Y2182" t="s">
        <v>1293</v>
      </c>
      <c r="Z2182" t="s">
        <v>614</v>
      </c>
    </row>
    <row r="2183" spans="1:26" x14ac:dyDescent="0.3">
      <c r="A2183" t="s">
        <v>26</v>
      </c>
      <c r="B2183" t="s">
        <v>27</v>
      </c>
      <c r="C2183" s="31">
        <v>2020</v>
      </c>
      <c r="D2183" s="31">
        <v>12</v>
      </c>
      <c r="E2183" t="s">
        <v>609</v>
      </c>
      <c r="F2183" t="s">
        <v>1311</v>
      </c>
      <c r="G2183" s="30">
        <v>43992</v>
      </c>
      <c r="H2183" s="30">
        <v>43994</v>
      </c>
      <c r="I2183" s="31">
        <v>254</v>
      </c>
      <c r="J2183" t="s">
        <v>44</v>
      </c>
      <c r="K2183" t="s">
        <v>604</v>
      </c>
      <c r="L2183" t="s">
        <v>618</v>
      </c>
      <c r="M2183" t="s">
        <v>903</v>
      </c>
      <c r="O2183" t="s">
        <v>606</v>
      </c>
      <c r="P2183" t="s">
        <v>26</v>
      </c>
      <c r="Q2183" t="s">
        <v>33</v>
      </c>
      <c r="R2183" t="s">
        <v>558</v>
      </c>
      <c r="W2183" s="32">
        <v>39.25</v>
      </c>
      <c r="X2183" t="s">
        <v>612</v>
      </c>
      <c r="Y2183" t="s">
        <v>1312</v>
      </c>
      <c r="Z2183" t="s">
        <v>614</v>
      </c>
    </row>
    <row r="2184" spans="1:26" x14ac:dyDescent="0.3">
      <c r="A2184" t="s">
        <v>26</v>
      </c>
      <c r="B2184" t="s">
        <v>27</v>
      </c>
      <c r="C2184" s="31">
        <v>2020</v>
      </c>
      <c r="D2184" s="31">
        <v>12</v>
      </c>
      <c r="E2184" t="s">
        <v>609</v>
      </c>
      <c r="F2184" t="s">
        <v>1311</v>
      </c>
      <c r="G2184" s="30">
        <v>43992</v>
      </c>
      <c r="H2184" s="30">
        <v>43994</v>
      </c>
      <c r="I2184" s="31">
        <v>255</v>
      </c>
      <c r="J2184" t="s">
        <v>44</v>
      </c>
      <c r="K2184" t="s">
        <v>604</v>
      </c>
      <c r="L2184" t="s">
        <v>618</v>
      </c>
      <c r="M2184" t="s">
        <v>903</v>
      </c>
      <c r="O2184" t="s">
        <v>606</v>
      </c>
      <c r="P2184" t="s">
        <v>26</v>
      </c>
      <c r="Q2184" t="s">
        <v>33</v>
      </c>
      <c r="R2184" t="s">
        <v>558</v>
      </c>
      <c r="W2184" s="32">
        <v>39.18</v>
      </c>
      <c r="X2184" t="s">
        <v>612</v>
      </c>
      <c r="Y2184" t="s">
        <v>1312</v>
      </c>
      <c r="Z2184" t="s">
        <v>614</v>
      </c>
    </row>
    <row r="2185" spans="1:26" x14ac:dyDescent="0.3">
      <c r="A2185" t="s">
        <v>26</v>
      </c>
      <c r="B2185" t="s">
        <v>27</v>
      </c>
      <c r="C2185" s="31">
        <v>2020</v>
      </c>
      <c r="D2185" s="31">
        <v>12</v>
      </c>
      <c r="E2185" t="s">
        <v>609</v>
      </c>
      <c r="F2185" t="s">
        <v>1311</v>
      </c>
      <c r="G2185" s="30">
        <v>43992</v>
      </c>
      <c r="H2185" s="30">
        <v>43994</v>
      </c>
      <c r="I2185" s="31">
        <v>316</v>
      </c>
      <c r="J2185" t="s">
        <v>44</v>
      </c>
      <c r="K2185" t="s">
        <v>604</v>
      </c>
      <c r="L2185" t="s">
        <v>618</v>
      </c>
      <c r="M2185" t="s">
        <v>1025</v>
      </c>
      <c r="O2185" t="s">
        <v>606</v>
      </c>
      <c r="P2185" t="s">
        <v>26</v>
      </c>
      <c r="Q2185" t="s">
        <v>33</v>
      </c>
      <c r="R2185" t="s">
        <v>558</v>
      </c>
      <c r="W2185" s="32">
        <v>29.25</v>
      </c>
      <c r="X2185" t="s">
        <v>612</v>
      </c>
      <c r="Y2185" t="s">
        <v>1312</v>
      </c>
      <c r="Z2185" t="s">
        <v>614</v>
      </c>
    </row>
    <row r="2186" spans="1:26" x14ac:dyDescent="0.3">
      <c r="A2186" t="s">
        <v>26</v>
      </c>
      <c r="B2186" t="s">
        <v>27</v>
      </c>
      <c r="C2186" s="31">
        <v>2021</v>
      </c>
      <c r="D2186" s="31">
        <v>1</v>
      </c>
      <c r="E2186" t="s">
        <v>609</v>
      </c>
      <c r="F2186" t="s">
        <v>1329</v>
      </c>
      <c r="G2186" s="30">
        <v>44013</v>
      </c>
      <c r="H2186" s="30">
        <v>44011</v>
      </c>
      <c r="I2186" s="31">
        <v>255</v>
      </c>
      <c r="J2186" t="s">
        <v>44</v>
      </c>
      <c r="K2186" t="s">
        <v>604</v>
      </c>
      <c r="L2186" t="s">
        <v>618</v>
      </c>
      <c r="M2186" t="s">
        <v>903</v>
      </c>
      <c r="O2186" t="s">
        <v>606</v>
      </c>
      <c r="P2186" t="s">
        <v>26</v>
      </c>
      <c r="Q2186" t="s">
        <v>33</v>
      </c>
      <c r="R2186" t="s">
        <v>558</v>
      </c>
      <c r="W2186" s="32">
        <v>39.25</v>
      </c>
      <c r="X2186" t="s">
        <v>612</v>
      </c>
      <c r="Y2186" t="s">
        <v>1330</v>
      </c>
      <c r="Z2186" t="s">
        <v>614</v>
      </c>
    </row>
    <row r="2187" spans="1:26" x14ac:dyDescent="0.3">
      <c r="A2187" t="s">
        <v>26</v>
      </c>
      <c r="B2187" t="s">
        <v>27</v>
      </c>
      <c r="C2187" s="31">
        <v>2021</v>
      </c>
      <c r="D2187" s="31">
        <v>1</v>
      </c>
      <c r="E2187" t="s">
        <v>609</v>
      </c>
      <c r="F2187" t="s">
        <v>1329</v>
      </c>
      <c r="G2187" s="30">
        <v>44013</v>
      </c>
      <c r="H2187" s="30">
        <v>44011</v>
      </c>
      <c r="I2187" s="31">
        <v>256</v>
      </c>
      <c r="J2187" t="s">
        <v>44</v>
      </c>
      <c r="K2187" t="s">
        <v>604</v>
      </c>
      <c r="L2187" t="s">
        <v>618</v>
      </c>
      <c r="M2187" t="s">
        <v>903</v>
      </c>
      <c r="O2187" t="s">
        <v>606</v>
      </c>
      <c r="P2187" t="s">
        <v>26</v>
      </c>
      <c r="Q2187" t="s">
        <v>33</v>
      </c>
      <c r="R2187" t="s">
        <v>558</v>
      </c>
      <c r="W2187" s="32">
        <v>39.18</v>
      </c>
      <c r="X2187" t="s">
        <v>612</v>
      </c>
      <c r="Y2187" t="s">
        <v>1330</v>
      </c>
      <c r="Z2187" t="s">
        <v>614</v>
      </c>
    </row>
    <row r="2188" spans="1:26" x14ac:dyDescent="0.3">
      <c r="A2188" t="s">
        <v>26</v>
      </c>
      <c r="B2188" t="s">
        <v>27</v>
      </c>
      <c r="C2188" s="31">
        <v>2021</v>
      </c>
      <c r="D2188" s="31">
        <v>1</v>
      </c>
      <c r="E2188" t="s">
        <v>609</v>
      </c>
      <c r="F2188" t="s">
        <v>1329</v>
      </c>
      <c r="G2188" s="30">
        <v>44013</v>
      </c>
      <c r="H2188" s="30">
        <v>44011</v>
      </c>
      <c r="I2188" s="31">
        <v>317</v>
      </c>
      <c r="J2188" t="s">
        <v>44</v>
      </c>
      <c r="K2188" t="s">
        <v>604</v>
      </c>
      <c r="L2188" t="s">
        <v>618</v>
      </c>
      <c r="M2188" t="s">
        <v>1025</v>
      </c>
      <c r="O2188" t="s">
        <v>606</v>
      </c>
      <c r="P2188" t="s">
        <v>26</v>
      </c>
      <c r="Q2188" t="s">
        <v>33</v>
      </c>
      <c r="R2188" t="s">
        <v>558</v>
      </c>
      <c r="W2188" s="32">
        <v>29.25</v>
      </c>
      <c r="X2188" t="s">
        <v>612</v>
      </c>
      <c r="Y2188" t="s">
        <v>1330</v>
      </c>
      <c r="Z2188" t="s">
        <v>614</v>
      </c>
    </row>
    <row r="2189" spans="1:26" x14ac:dyDescent="0.3">
      <c r="A2189" t="s">
        <v>26</v>
      </c>
      <c r="B2189" t="s">
        <v>27</v>
      </c>
      <c r="C2189" s="31">
        <v>2021</v>
      </c>
      <c r="D2189" s="31">
        <v>1</v>
      </c>
      <c r="E2189" t="s">
        <v>609</v>
      </c>
      <c r="F2189" t="s">
        <v>1331</v>
      </c>
      <c r="G2189" s="30">
        <v>44022</v>
      </c>
      <c r="H2189" s="30">
        <v>44023</v>
      </c>
      <c r="I2189" s="31">
        <v>250</v>
      </c>
      <c r="J2189" t="s">
        <v>44</v>
      </c>
      <c r="K2189" t="s">
        <v>604</v>
      </c>
      <c r="L2189" t="s">
        <v>618</v>
      </c>
      <c r="M2189" t="s">
        <v>903</v>
      </c>
      <c r="O2189" t="s">
        <v>606</v>
      </c>
      <c r="P2189" t="s">
        <v>26</v>
      </c>
      <c r="Q2189" t="s">
        <v>33</v>
      </c>
      <c r="R2189" t="s">
        <v>558</v>
      </c>
      <c r="W2189" s="32">
        <v>37.58</v>
      </c>
      <c r="X2189" t="s">
        <v>612</v>
      </c>
      <c r="Y2189" t="s">
        <v>1332</v>
      </c>
      <c r="Z2189" t="s">
        <v>614</v>
      </c>
    </row>
    <row r="2190" spans="1:26" x14ac:dyDescent="0.3">
      <c r="A2190" t="s">
        <v>26</v>
      </c>
      <c r="B2190" t="s">
        <v>27</v>
      </c>
      <c r="C2190" s="31">
        <v>2021</v>
      </c>
      <c r="D2190" s="31">
        <v>1</v>
      </c>
      <c r="E2190" t="s">
        <v>609</v>
      </c>
      <c r="F2190" t="s">
        <v>1331</v>
      </c>
      <c r="G2190" s="30">
        <v>44022</v>
      </c>
      <c r="H2190" s="30">
        <v>44023</v>
      </c>
      <c r="I2190" s="31">
        <v>251</v>
      </c>
      <c r="J2190" t="s">
        <v>44</v>
      </c>
      <c r="K2190" t="s">
        <v>604</v>
      </c>
      <c r="L2190" t="s">
        <v>618</v>
      </c>
      <c r="M2190" t="s">
        <v>903</v>
      </c>
      <c r="O2190" t="s">
        <v>606</v>
      </c>
      <c r="P2190" t="s">
        <v>26</v>
      </c>
      <c r="Q2190" t="s">
        <v>33</v>
      </c>
      <c r="R2190" t="s">
        <v>558</v>
      </c>
      <c r="W2190" s="32">
        <v>37.51</v>
      </c>
      <c r="X2190" t="s">
        <v>612</v>
      </c>
      <c r="Y2190" t="s">
        <v>1332</v>
      </c>
      <c r="Z2190" t="s">
        <v>614</v>
      </c>
    </row>
    <row r="2191" spans="1:26" x14ac:dyDescent="0.3">
      <c r="A2191" t="s">
        <v>26</v>
      </c>
      <c r="B2191" t="s">
        <v>27</v>
      </c>
      <c r="C2191" s="31">
        <v>2021</v>
      </c>
      <c r="D2191" s="31">
        <v>1</v>
      </c>
      <c r="E2191" t="s">
        <v>609</v>
      </c>
      <c r="F2191" t="s">
        <v>1331</v>
      </c>
      <c r="G2191" s="30">
        <v>44022</v>
      </c>
      <c r="H2191" s="30">
        <v>44023</v>
      </c>
      <c r="I2191" s="31">
        <v>312</v>
      </c>
      <c r="J2191" t="s">
        <v>44</v>
      </c>
      <c r="K2191" t="s">
        <v>604</v>
      </c>
      <c r="L2191" t="s">
        <v>618</v>
      </c>
      <c r="M2191" t="s">
        <v>1025</v>
      </c>
      <c r="O2191" t="s">
        <v>606</v>
      </c>
      <c r="P2191" t="s">
        <v>26</v>
      </c>
      <c r="Q2191" t="s">
        <v>33</v>
      </c>
      <c r="R2191" t="s">
        <v>558</v>
      </c>
      <c r="W2191" s="32">
        <v>28</v>
      </c>
      <c r="X2191" t="s">
        <v>612</v>
      </c>
      <c r="Y2191" t="s">
        <v>1332</v>
      </c>
      <c r="Z2191" t="s">
        <v>614</v>
      </c>
    </row>
    <row r="2192" spans="1:26" x14ac:dyDescent="0.3">
      <c r="A2192" t="s">
        <v>26</v>
      </c>
      <c r="B2192" t="s">
        <v>27</v>
      </c>
      <c r="C2192" s="31">
        <v>2021</v>
      </c>
      <c r="D2192" s="31">
        <v>1</v>
      </c>
      <c r="E2192" t="s">
        <v>609</v>
      </c>
      <c r="F2192" t="s">
        <v>1333</v>
      </c>
      <c r="G2192" s="30">
        <v>44039</v>
      </c>
      <c r="H2192" s="30">
        <v>44040</v>
      </c>
      <c r="I2192" s="31">
        <v>252</v>
      </c>
      <c r="J2192" t="s">
        <v>44</v>
      </c>
      <c r="K2192" t="s">
        <v>604</v>
      </c>
      <c r="L2192" t="s">
        <v>618</v>
      </c>
      <c r="M2192" t="s">
        <v>903</v>
      </c>
      <c r="O2192" t="s">
        <v>606</v>
      </c>
      <c r="P2192" t="s">
        <v>26</v>
      </c>
      <c r="Q2192" t="s">
        <v>33</v>
      </c>
      <c r="R2192" t="s">
        <v>558</v>
      </c>
      <c r="W2192" s="32">
        <v>37.58</v>
      </c>
      <c r="X2192" t="s">
        <v>612</v>
      </c>
      <c r="Y2192" t="s">
        <v>1334</v>
      </c>
      <c r="Z2192" t="s">
        <v>614</v>
      </c>
    </row>
    <row r="2193" spans="1:26" x14ac:dyDescent="0.3">
      <c r="A2193" t="s">
        <v>26</v>
      </c>
      <c r="B2193" t="s">
        <v>27</v>
      </c>
      <c r="C2193" s="31">
        <v>2021</v>
      </c>
      <c r="D2193" s="31">
        <v>1</v>
      </c>
      <c r="E2193" t="s">
        <v>609</v>
      </c>
      <c r="F2193" t="s">
        <v>1333</v>
      </c>
      <c r="G2193" s="30">
        <v>44039</v>
      </c>
      <c r="H2193" s="30">
        <v>44040</v>
      </c>
      <c r="I2193" s="31">
        <v>253</v>
      </c>
      <c r="J2193" t="s">
        <v>44</v>
      </c>
      <c r="K2193" t="s">
        <v>604</v>
      </c>
      <c r="L2193" t="s">
        <v>618</v>
      </c>
      <c r="M2193" t="s">
        <v>903</v>
      </c>
      <c r="O2193" t="s">
        <v>606</v>
      </c>
      <c r="P2193" t="s">
        <v>26</v>
      </c>
      <c r="Q2193" t="s">
        <v>33</v>
      </c>
      <c r="R2193" t="s">
        <v>558</v>
      </c>
      <c r="W2193" s="32">
        <v>37.51</v>
      </c>
      <c r="X2193" t="s">
        <v>612</v>
      </c>
      <c r="Y2193" t="s">
        <v>1334</v>
      </c>
      <c r="Z2193" t="s">
        <v>614</v>
      </c>
    </row>
    <row r="2194" spans="1:26" x14ac:dyDescent="0.3">
      <c r="A2194" t="s">
        <v>26</v>
      </c>
      <c r="B2194" t="s">
        <v>27</v>
      </c>
      <c r="C2194" s="31">
        <v>2021</v>
      </c>
      <c r="D2194" s="31">
        <v>1</v>
      </c>
      <c r="E2194" t="s">
        <v>609</v>
      </c>
      <c r="F2194" t="s">
        <v>1333</v>
      </c>
      <c r="G2194" s="30">
        <v>44039</v>
      </c>
      <c r="H2194" s="30">
        <v>44040</v>
      </c>
      <c r="I2194" s="31">
        <v>314</v>
      </c>
      <c r="J2194" t="s">
        <v>44</v>
      </c>
      <c r="K2194" t="s">
        <v>604</v>
      </c>
      <c r="L2194" t="s">
        <v>618</v>
      </c>
      <c r="M2194" t="s">
        <v>1025</v>
      </c>
      <c r="O2194" t="s">
        <v>606</v>
      </c>
      <c r="P2194" t="s">
        <v>26</v>
      </c>
      <c r="Q2194" t="s">
        <v>33</v>
      </c>
      <c r="R2194" t="s">
        <v>558</v>
      </c>
      <c r="W2194" s="32">
        <v>28</v>
      </c>
      <c r="X2194" t="s">
        <v>612</v>
      </c>
      <c r="Y2194" t="s">
        <v>1334</v>
      </c>
      <c r="Z2194" t="s">
        <v>614</v>
      </c>
    </row>
    <row r="2195" spans="1:26" x14ac:dyDescent="0.3">
      <c r="A2195" t="s">
        <v>26</v>
      </c>
      <c r="B2195" t="s">
        <v>27</v>
      </c>
      <c r="C2195" s="31">
        <v>2021</v>
      </c>
      <c r="D2195" s="31">
        <v>2</v>
      </c>
      <c r="E2195" t="s">
        <v>609</v>
      </c>
      <c r="F2195" t="s">
        <v>1340</v>
      </c>
      <c r="G2195" s="30">
        <v>44053</v>
      </c>
      <c r="H2195" s="30">
        <v>44054</v>
      </c>
      <c r="I2195" s="31">
        <v>258</v>
      </c>
      <c r="J2195" t="s">
        <v>44</v>
      </c>
      <c r="K2195" t="s">
        <v>604</v>
      </c>
      <c r="L2195" t="s">
        <v>618</v>
      </c>
      <c r="M2195" t="s">
        <v>903</v>
      </c>
      <c r="O2195" t="s">
        <v>606</v>
      </c>
      <c r="P2195" t="s">
        <v>26</v>
      </c>
      <c r="Q2195" t="s">
        <v>33</v>
      </c>
      <c r="R2195" t="s">
        <v>558</v>
      </c>
      <c r="W2195" s="32">
        <v>37.58</v>
      </c>
      <c r="X2195" t="s">
        <v>612</v>
      </c>
      <c r="Y2195" t="s">
        <v>1341</v>
      </c>
      <c r="Z2195" t="s">
        <v>614</v>
      </c>
    </row>
    <row r="2196" spans="1:26" x14ac:dyDescent="0.3">
      <c r="A2196" t="s">
        <v>26</v>
      </c>
      <c r="B2196" t="s">
        <v>27</v>
      </c>
      <c r="C2196" s="31">
        <v>2021</v>
      </c>
      <c r="D2196" s="31">
        <v>2</v>
      </c>
      <c r="E2196" t="s">
        <v>609</v>
      </c>
      <c r="F2196" t="s">
        <v>1340</v>
      </c>
      <c r="G2196" s="30">
        <v>44053</v>
      </c>
      <c r="H2196" s="30">
        <v>44054</v>
      </c>
      <c r="I2196" s="31">
        <v>259</v>
      </c>
      <c r="J2196" t="s">
        <v>44</v>
      </c>
      <c r="K2196" t="s">
        <v>604</v>
      </c>
      <c r="L2196" t="s">
        <v>618</v>
      </c>
      <c r="M2196" t="s">
        <v>903</v>
      </c>
      <c r="O2196" t="s">
        <v>606</v>
      </c>
      <c r="P2196" t="s">
        <v>26</v>
      </c>
      <c r="Q2196" t="s">
        <v>33</v>
      </c>
      <c r="R2196" t="s">
        <v>558</v>
      </c>
      <c r="W2196" s="32">
        <v>37.51</v>
      </c>
      <c r="X2196" t="s">
        <v>612</v>
      </c>
      <c r="Y2196" t="s">
        <v>1341</v>
      </c>
      <c r="Z2196" t="s">
        <v>614</v>
      </c>
    </row>
    <row r="2197" spans="1:26" x14ac:dyDescent="0.3">
      <c r="A2197" t="s">
        <v>26</v>
      </c>
      <c r="B2197" t="s">
        <v>27</v>
      </c>
      <c r="C2197" s="31">
        <v>2021</v>
      </c>
      <c r="D2197" s="31">
        <v>2</v>
      </c>
      <c r="E2197" t="s">
        <v>609</v>
      </c>
      <c r="F2197" t="s">
        <v>1340</v>
      </c>
      <c r="G2197" s="30">
        <v>44053</v>
      </c>
      <c r="H2197" s="30">
        <v>44054</v>
      </c>
      <c r="I2197" s="31">
        <v>320</v>
      </c>
      <c r="J2197" t="s">
        <v>44</v>
      </c>
      <c r="K2197" t="s">
        <v>604</v>
      </c>
      <c r="L2197" t="s">
        <v>618</v>
      </c>
      <c r="M2197" t="s">
        <v>1025</v>
      </c>
      <c r="O2197" t="s">
        <v>606</v>
      </c>
      <c r="P2197" t="s">
        <v>26</v>
      </c>
      <c r="Q2197" t="s">
        <v>33</v>
      </c>
      <c r="R2197" t="s">
        <v>558</v>
      </c>
      <c r="W2197" s="32">
        <v>28</v>
      </c>
      <c r="X2197" t="s">
        <v>612</v>
      </c>
      <c r="Y2197" t="s">
        <v>1341</v>
      </c>
      <c r="Z2197" t="s">
        <v>614</v>
      </c>
    </row>
    <row r="2198" spans="1:26" x14ac:dyDescent="0.3">
      <c r="A2198" t="s">
        <v>26</v>
      </c>
      <c r="B2198" t="s">
        <v>27</v>
      </c>
      <c r="C2198" s="31">
        <v>2021</v>
      </c>
      <c r="D2198" s="31">
        <v>2</v>
      </c>
      <c r="E2198" t="s">
        <v>609</v>
      </c>
      <c r="F2198" t="s">
        <v>1385</v>
      </c>
      <c r="G2198" s="30">
        <v>44069</v>
      </c>
      <c r="H2198" s="30">
        <v>44070</v>
      </c>
      <c r="I2198" s="31">
        <v>258</v>
      </c>
      <c r="J2198" t="s">
        <v>44</v>
      </c>
      <c r="K2198" t="s">
        <v>604</v>
      </c>
      <c r="L2198" t="s">
        <v>618</v>
      </c>
      <c r="M2198" t="s">
        <v>903</v>
      </c>
      <c r="O2198" t="s">
        <v>606</v>
      </c>
      <c r="P2198" t="s">
        <v>26</v>
      </c>
      <c r="Q2198" t="s">
        <v>33</v>
      </c>
      <c r="R2198" t="s">
        <v>558</v>
      </c>
      <c r="W2198" s="32">
        <v>37.58</v>
      </c>
      <c r="X2198" t="s">
        <v>612</v>
      </c>
      <c r="Y2198" t="s">
        <v>1386</v>
      </c>
      <c r="Z2198" t="s">
        <v>614</v>
      </c>
    </row>
    <row r="2199" spans="1:26" x14ac:dyDescent="0.3">
      <c r="A2199" t="s">
        <v>26</v>
      </c>
      <c r="B2199" t="s">
        <v>27</v>
      </c>
      <c r="C2199" s="31">
        <v>2021</v>
      </c>
      <c r="D2199" s="31">
        <v>2</v>
      </c>
      <c r="E2199" t="s">
        <v>609</v>
      </c>
      <c r="F2199" t="s">
        <v>1385</v>
      </c>
      <c r="G2199" s="30">
        <v>44069</v>
      </c>
      <c r="H2199" s="30">
        <v>44070</v>
      </c>
      <c r="I2199" s="31">
        <v>259</v>
      </c>
      <c r="J2199" t="s">
        <v>44</v>
      </c>
      <c r="K2199" t="s">
        <v>604</v>
      </c>
      <c r="L2199" t="s">
        <v>618</v>
      </c>
      <c r="M2199" t="s">
        <v>903</v>
      </c>
      <c r="O2199" t="s">
        <v>606</v>
      </c>
      <c r="P2199" t="s">
        <v>26</v>
      </c>
      <c r="Q2199" t="s">
        <v>33</v>
      </c>
      <c r="R2199" t="s">
        <v>558</v>
      </c>
      <c r="W2199" s="32">
        <v>37.51</v>
      </c>
      <c r="X2199" t="s">
        <v>612</v>
      </c>
      <c r="Y2199" t="s">
        <v>1386</v>
      </c>
      <c r="Z2199" t="s">
        <v>614</v>
      </c>
    </row>
    <row r="2200" spans="1:26" x14ac:dyDescent="0.3">
      <c r="A2200" t="s">
        <v>26</v>
      </c>
      <c r="B2200" t="s">
        <v>27</v>
      </c>
      <c r="C2200" s="31">
        <v>2021</v>
      </c>
      <c r="D2200" s="31">
        <v>2</v>
      </c>
      <c r="E2200" t="s">
        <v>609</v>
      </c>
      <c r="F2200" t="s">
        <v>1385</v>
      </c>
      <c r="G2200" s="30">
        <v>44069</v>
      </c>
      <c r="H2200" s="30">
        <v>44070</v>
      </c>
      <c r="I2200" s="31">
        <v>320</v>
      </c>
      <c r="J2200" t="s">
        <v>44</v>
      </c>
      <c r="K2200" t="s">
        <v>604</v>
      </c>
      <c r="L2200" t="s">
        <v>618</v>
      </c>
      <c r="M2200" t="s">
        <v>1025</v>
      </c>
      <c r="O2200" t="s">
        <v>606</v>
      </c>
      <c r="P2200" t="s">
        <v>26</v>
      </c>
      <c r="Q2200" t="s">
        <v>33</v>
      </c>
      <c r="R2200" t="s">
        <v>558</v>
      </c>
      <c r="W2200" s="32">
        <v>28</v>
      </c>
      <c r="X2200" t="s">
        <v>612</v>
      </c>
      <c r="Y2200" t="s">
        <v>1386</v>
      </c>
      <c r="Z2200" t="s">
        <v>614</v>
      </c>
    </row>
    <row r="2201" spans="1:26" x14ac:dyDescent="0.3">
      <c r="A2201" t="s">
        <v>26</v>
      </c>
      <c r="B2201" t="s">
        <v>27</v>
      </c>
      <c r="C2201" s="31">
        <v>2021</v>
      </c>
      <c r="D2201" s="31">
        <v>3</v>
      </c>
      <c r="E2201" t="s">
        <v>609</v>
      </c>
      <c r="F2201" t="s">
        <v>1423</v>
      </c>
      <c r="G2201" s="30">
        <v>44084</v>
      </c>
      <c r="H2201" s="30">
        <v>44085</v>
      </c>
      <c r="I2201" s="31">
        <v>257</v>
      </c>
      <c r="J2201" t="s">
        <v>44</v>
      </c>
      <c r="K2201" t="s">
        <v>604</v>
      </c>
      <c r="L2201" t="s">
        <v>618</v>
      </c>
      <c r="M2201" t="s">
        <v>903</v>
      </c>
      <c r="O2201" t="s">
        <v>606</v>
      </c>
      <c r="P2201" t="s">
        <v>26</v>
      </c>
      <c r="Q2201" t="s">
        <v>33</v>
      </c>
      <c r="R2201" t="s">
        <v>558</v>
      </c>
      <c r="W2201" s="32">
        <v>37.58</v>
      </c>
      <c r="X2201" t="s">
        <v>612</v>
      </c>
      <c r="Y2201" t="s">
        <v>1424</v>
      </c>
      <c r="Z2201" t="s">
        <v>614</v>
      </c>
    </row>
    <row r="2202" spans="1:26" x14ac:dyDescent="0.3">
      <c r="A2202" t="s">
        <v>26</v>
      </c>
      <c r="B2202" t="s">
        <v>27</v>
      </c>
      <c r="C2202" s="31">
        <v>2021</v>
      </c>
      <c r="D2202" s="31">
        <v>3</v>
      </c>
      <c r="E2202" t="s">
        <v>609</v>
      </c>
      <c r="F2202" t="s">
        <v>1423</v>
      </c>
      <c r="G2202" s="30">
        <v>44084</v>
      </c>
      <c r="H2202" s="30">
        <v>44085</v>
      </c>
      <c r="I2202" s="31">
        <v>258</v>
      </c>
      <c r="J2202" t="s">
        <v>44</v>
      </c>
      <c r="K2202" t="s">
        <v>604</v>
      </c>
      <c r="L2202" t="s">
        <v>618</v>
      </c>
      <c r="M2202" t="s">
        <v>903</v>
      </c>
      <c r="O2202" t="s">
        <v>606</v>
      </c>
      <c r="P2202" t="s">
        <v>26</v>
      </c>
      <c r="Q2202" t="s">
        <v>33</v>
      </c>
      <c r="R2202" t="s">
        <v>558</v>
      </c>
      <c r="W2202" s="32">
        <v>37.51</v>
      </c>
      <c r="X2202" t="s">
        <v>612</v>
      </c>
      <c r="Y2202" t="s">
        <v>1424</v>
      </c>
      <c r="Z2202" t="s">
        <v>614</v>
      </c>
    </row>
    <row r="2203" spans="1:26" x14ac:dyDescent="0.3">
      <c r="A2203" t="s">
        <v>26</v>
      </c>
      <c r="B2203" t="s">
        <v>27</v>
      </c>
      <c r="C2203" s="31">
        <v>2021</v>
      </c>
      <c r="D2203" s="31">
        <v>3</v>
      </c>
      <c r="E2203" t="s">
        <v>609</v>
      </c>
      <c r="F2203" t="s">
        <v>1423</v>
      </c>
      <c r="G2203" s="30">
        <v>44084</v>
      </c>
      <c r="H2203" s="30">
        <v>44085</v>
      </c>
      <c r="I2203" s="31">
        <v>319</v>
      </c>
      <c r="J2203" t="s">
        <v>44</v>
      </c>
      <c r="K2203" t="s">
        <v>604</v>
      </c>
      <c r="L2203" t="s">
        <v>618</v>
      </c>
      <c r="M2203" t="s">
        <v>1025</v>
      </c>
      <c r="O2203" t="s">
        <v>606</v>
      </c>
      <c r="P2203" t="s">
        <v>26</v>
      </c>
      <c r="Q2203" t="s">
        <v>33</v>
      </c>
      <c r="R2203" t="s">
        <v>558</v>
      </c>
      <c r="W2203" s="32">
        <v>28</v>
      </c>
      <c r="X2203" t="s">
        <v>612</v>
      </c>
      <c r="Y2203" t="s">
        <v>1424</v>
      </c>
      <c r="Z2203" t="s">
        <v>614</v>
      </c>
    </row>
    <row r="2204" spans="1:26" x14ac:dyDescent="0.3">
      <c r="A2204" t="s">
        <v>26</v>
      </c>
      <c r="B2204" t="s">
        <v>27</v>
      </c>
      <c r="C2204" s="31">
        <v>2021</v>
      </c>
      <c r="D2204" s="31">
        <v>3</v>
      </c>
      <c r="E2204" t="s">
        <v>609</v>
      </c>
      <c r="F2204" t="s">
        <v>1437</v>
      </c>
      <c r="G2204" s="30">
        <v>44098</v>
      </c>
      <c r="H2204" s="30">
        <v>44099</v>
      </c>
      <c r="I2204" s="31">
        <v>249</v>
      </c>
      <c r="J2204" t="s">
        <v>44</v>
      </c>
      <c r="K2204" t="s">
        <v>604</v>
      </c>
      <c r="L2204" t="s">
        <v>618</v>
      </c>
      <c r="M2204" t="s">
        <v>903</v>
      </c>
      <c r="O2204" t="s">
        <v>606</v>
      </c>
      <c r="P2204" t="s">
        <v>26</v>
      </c>
      <c r="Q2204" t="s">
        <v>33</v>
      </c>
      <c r="R2204" t="s">
        <v>558</v>
      </c>
      <c r="W2204" s="32">
        <v>37.58</v>
      </c>
      <c r="X2204" t="s">
        <v>612</v>
      </c>
      <c r="Y2204" t="s">
        <v>1438</v>
      </c>
      <c r="Z2204" t="s">
        <v>614</v>
      </c>
    </row>
    <row r="2205" spans="1:26" x14ac:dyDescent="0.3">
      <c r="A2205" t="s">
        <v>26</v>
      </c>
      <c r="B2205" t="s">
        <v>27</v>
      </c>
      <c r="C2205" s="31">
        <v>2021</v>
      </c>
      <c r="D2205" s="31">
        <v>3</v>
      </c>
      <c r="E2205" t="s">
        <v>609</v>
      </c>
      <c r="F2205" t="s">
        <v>1437</v>
      </c>
      <c r="G2205" s="30">
        <v>44098</v>
      </c>
      <c r="H2205" s="30">
        <v>44099</v>
      </c>
      <c r="I2205" s="31">
        <v>250</v>
      </c>
      <c r="J2205" t="s">
        <v>44</v>
      </c>
      <c r="K2205" t="s">
        <v>604</v>
      </c>
      <c r="L2205" t="s">
        <v>618</v>
      </c>
      <c r="M2205" t="s">
        <v>903</v>
      </c>
      <c r="O2205" t="s">
        <v>606</v>
      </c>
      <c r="P2205" t="s">
        <v>26</v>
      </c>
      <c r="Q2205" t="s">
        <v>33</v>
      </c>
      <c r="R2205" t="s">
        <v>558</v>
      </c>
      <c r="W2205" s="32">
        <v>37.51</v>
      </c>
      <c r="X2205" t="s">
        <v>612</v>
      </c>
      <c r="Y2205" t="s">
        <v>1438</v>
      </c>
      <c r="Z2205" t="s">
        <v>614</v>
      </c>
    </row>
    <row r="2206" spans="1:26" x14ac:dyDescent="0.3">
      <c r="A2206" t="s">
        <v>26</v>
      </c>
      <c r="B2206" t="s">
        <v>27</v>
      </c>
      <c r="C2206" s="31">
        <v>2021</v>
      </c>
      <c r="D2206" s="31">
        <v>3</v>
      </c>
      <c r="E2206" t="s">
        <v>609</v>
      </c>
      <c r="F2206" t="s">
        <v>1437</v>
      </c>
      <c r="G2206" s="30">
        <v>44098</v>
      </c>
      <c r="H2206" s="30">
        <v>44099</v>
      </c>
      <c r="I2206" s="31">
        <v>311</v>
      </c>
      <c r="J2206" t="s">
        <v>44</v>
      </c>
      <c r="K2206" t="s">
        <v>604</v>
      </c>
      <c r="L2206" t="s">
        <v>618</v>
      </c>
      <c r="M2206" t="s">
        <v>1025</v>
      </c>
      <c r="O2206" t="s">
        <v>606</v>
      </c>
      <c r="P2206" t="s">
        <v>26</v>
      </c>
      <c r="Q2206" t="s">
        <v>33</v>
      </c>
      <c r="R2206" t="s">
        <v>558</v>
      </c>
      <c r="W2206" s="32">
        <v>28</v>
      </c>
      <c r="X2206" t="s">
        <v>612</v>
      </c>
      <c r="Y2206" t="s">
        <v>1438</v>
      </c>
      <c r="Z2206" t="s">
        <v>614</v>
      </c>
    </row>
    <row r="2207" spans="1:26" x14ac:dyDescent="0.3">
      <c r="A2207" t="s">
        <v>26</v>
      </c>
      <c r="B2207" t="s">
        <v>27</v>
      </c>
      <c r="C2207" s="31">
        <v>2021</v>
      </c>
      <c r="D2207" s="31">
        <v>4</v>
      </c>
      <c r="E2207" t="s">
        <v>609</v>
      </c>
      <c r="F2207" t="s">
        <v>1456</v>
      </c>
      <c r="G2207" s="30">
        <v>44113</v>
      </c>
      <c r="H2207" s="30">
        <v>44114</v>
      </c>
      <c r="I2207" s="31">
        <v>249</v>
      </c>
      <c r="J2207" t="s">
        <v>44</v>
      </c>
      <c r="K2207" t="s">
        <v>604</v>
      </c>
      <c r="L2207" t="s">
        <v>618</v>
      </c>
      <c r="M2207" t="s">
        <v>903</v>
      </c>
      <c r="O2207" t="s">
        <v>606</v>
      </c>
      <c r="P2207" t="s">
        <v>26</v>
      </c>
      <c r="Q2207" t="s">
        <v>33</v>
      </c>
      <c r="R2207" t="s">
        <v>558</v>
      </c>
      <c r="W2207" s="32">
        <v>37.58</v>
      </c>
      <c r="X2207" t="s">
        <v>612</v>
      </c>
      <c r="Y2207" t="s">
        <v>1457</v>
      </c>
      <c r="Z2207" t="s">
        <v>614</v>
      </c>
    </row>
    <row r="2208" spans="1:26" x14ac:dyDescent="0.3">
      <c r="A2208" t="s">
        <v>26</v>
      </c>
      <c r="B2208" t="s">
        <v>27</v>
      </c>
      <c r="C2208" s="31">
        <v>2021</v>
      </c>
      <c r="D2208" s="31">
        <v>4</v>
      </c>
      <c r="E2208" t="s">
        <v>609</v>
      </c>
      <c r="F2208" t="s">
        <v>1456</v>
      </c>
      <c r="G2208" s="30">
        <v>44113</v>
      </c>
      <c r="H2208" s="30">
        <v>44114</v>
      </c>
      <c r="I2208" s="31">
        <v>250</v>
      </c>
      <c r="J2208" t="s">
        <v>44</v>
      </c>
      <c r="K2208" t="s">
        <v>604</v>
      </c>
      <c r="L2208" t="s">
        <v>618</v>
      </c>
      <c r="M2208" t="s">
        <v>903</v>
      </c>
      <c r="O2208" t="s">
        <v>606</v>
      </c>
      <c r="P2208" t="s">
        <v>26</v>
      </c>
      <c r="Q2208" t="s">
        <v>33</v>
      </c>
      <c r="R2208" t="s">
        <v>558</v>
      </c>
      <c r="W2208" s="32">
        <v>37.51</v>
      </c>
      <c r="X2208" t="s">
        <v>612</v>
      </c>
      <c r="Y2208" t="s">
        <v>1457</v>
      </c>
      <c r="Z2208" t="s">
        <v>614</v>
      </c>
    </row>
    <row r="2209" spans="1:26" x14ac:dyDescent="0.3">
      <c r="A2209" t="s">
        <v>26</v>
      </c>
      <c r="B2209" t="s">
        <v>27</v>
      </c>
      <c r="C2209" s="31">
        <v>2021</v>
      </c>
      <c r="D2209" s="31">
        <v>4</v>
      </c>
      <c r="E2209" t="s">
        <v>609</v>
      </c>
      <c r="F2209" t="s">
        <v>1456</v>
      </c>
      <c r="G2209" s="30">
        <v>44113</v>
      </c>
      <c r="H2209" s="30">
        <v>44114</v>
      </c>
      <c r="I2209" s="31">
        <v>314</v>
      </c>
      <c r="J2209" t="s">
        <v>44</v>
      </c>
      <c r="K2209" t="s">
        <v>604</v>
      </c>
      <c r="L2209" t="s">
        <v>618</v>
      </c>
      <c r="M2209" t="s">
        <v>1025</v>
      </c>
      <c r="O2209" t="s">
        <v>606</v>
      </c>
      <c r="P2209" t="s">
        <v>26</v>
      </c>
      <c r="Q2209" t="s">
        <v>33</v>
      </c>
      <c r="R2209" t="s">
        <v>558</v>
      </c>
      <c r="W2209" s="32">
        <v>28</v>
      </c>
      <c r="X2209" t="s">
        <v>612</v>
      </c>
      <c r="Y2209" t="s">
        <v>1457</v>
      </c>
      <c r="Z2209" t="s">
        <v>614</v>
      </c>
    </row>
    <row r="2210" spans="1:26" x14ac:dyDescent="0.3">
      <c r="A2210" t="s">
        <v>26</v>
      </c>
      <c r="B2210" t="s">
        <v>27</v>
      </c>
      <c r="C2210" s="31">
        <v>2021</v>
      </c>
      <c r="D2210" s="31">
        <v>4</v>
      </c>
      <c r="E2210" t="s">
        <v>609</v>
      </c>
      <c r="F2210" t="s">
        <v>1461</v>
      </c>
      <c r="G2210" s="30">
        <v>44130</v>
      </c>
      <c r="H2210" s="30">
        <v>44131</v>
      </c>
      <c r="I2210" s="31">
        <v>267</v>
      </c>
      <c r="J2210" t="s">
        <v>44</v>
      </c>
      <c r="K2210" t="s">
        <v>604</v>
      </c>
      <c r="L2210" t="s">
        <v>618</v>
      </c>
      <c r="M2210" t="s">
        <v>903</v>
      </c>
      <c r="O2210" t="s">
        <v>606</v>
      </c>
      <c r="P2210" t="s">
        <v>26</v>
      </c>
      <c r="Q2210" t="s">
        <v>33</v>
      </c>
      <c r="R2210" t="s">
        <v>558</v>
      </c>
      <c r="W2210" s="32">
        <v>37.58</v>
      </c>
      <c r="X2210" t="s">
        <v>612</v>
      </c>
      <c r="Y2210" t="s">
        <v>1462</v>
      </c>
      <c r="Z2210" t="s">
        <v>614</v>
      </c>
    </row>
    <row r="2211" spans="1:26" x14ac:dyDescent="0.3">
      <c r="A2211" t="s">
        <v>26</v>
      </c>
      <c r="B2211" t="s">
        <v>27</v>
      </c>
      <c r="C2211" s="31">
        <v>2021</v>
      </c>
      <c r="D2211" s="31">
        <v>4</v>
      </c>
      <c r="E2211" t="s">
        <v>609</v>
      </c>
      <c r="F2211" t="s">
        <v>1461</v>
      </c>
      <c r="G2211" s="30">
        <v>44130</v>
      </c>
      <c r="H2211" s="30">
        <v>44131</v>
      </c>
      <c r="I2211" s="31">
        <v>268</v>
      </c>
      <c r="J2211" t="s">
        <v>44</v>
      </c>
      <c r="K2211" t="s">
        <v>604</v>
      </c>
      <c r="L2211" t="s">
        <v>618</v>
      </c>
      <c r="M2211" t="s">
        <v>903</v>
      </c>
      <c r="O2211" t="s">
        <v>606</v>
      </c>
      <c r="P2211" t="s">
        <v>26</v>
      </c>
      <c r="Q2211" t="s">
        <v>33</v>
      </c>
      <c r="R2211" t="s">
        <v>558</v>
      </c>
      <c r="W2211" s="32">
        <v>37.51</v>
      </c>
      <c r="X2211" t="s">
        <v>612</v>
      </c>
      <c r="Y2211" t="s">
        <v>1462</v>
      </c>
      <c r="Z2211" t="s">
        <v>614</v>
      </c>
    </row>
    <row r="2212" spans="1:26" x14ac:dyDescent="0.3">
      <c r="A2212" t="s">
        <v>26</v>
      </c>
      <c r="B2212" t="s">
        <v>27</v>
      </c>
      <c r="C2212" s="31">
        <v>2021</v>
      </c>
      <c r="D2212" s="31">
        <v>4</v>
      </c>
      <c r="E2212" t="s">
        <v>609</v>
      </c>
      <c r="F2212" t="s">
        <v>1461</v>
      </c>
      <c r="G2212" s="30">
        <v>44130</v>
      </c>
      <c r="H2212" s="30">
        <v>44131</v>
      </c>
      <c r="I2212" s="31">
        <v>330</v>
      </c>
      <c r="J2212" t="s">
        <v>44</v>
      </c>
      <c r="K2212" t="s">
        <v>604</v>
      </c>
      <c r="L2212" t="s">
        <v>618</v>
      </c>
      <c r="M2212" t="s">
        <v>1025</v>
      </c>
      <c r="O2212" t="s">
        <v>606</v>
      </c>
      <c r="P2212" t="s">
        <v>26</v>
      </c>
      <c r="Q2212" t="s">
        <v>33</v>
      </c>
      <c r="R2212" t="s">
        <v>558</v>
      </c>
      <c r="W2212" s="32">
        <v>28</v>
      </c>
      <c r="X2212" t="s">
        <v>612</v>
      </c>
      <c r="Y2212" t="s">
        <v>1462</v>
      </c>
      <c r="Z2212" t="s">
        <v>614</v>
      </c>
    </row>
    <row r="2213" spans="1:26" x14ac:dyDescent="0.3">
      <c r="A2213" t="s">
        <v>26</v>
      </c>
      <c r="B2213" t="s">
        <v>27</v>
      </c>
      <c r="C2213" s="31">
        <v>2021</v>
      </c>
      <c r="D2213" s="31">
        <v>5</v>
      </c>
      <c r="E2213" t="s">
        <v>609</v>
      </c>
      <c r="F2213" t="s">
        <v>1498</v>
      </c>
      <c r="G2213" s="30">
        <v>44144</v>
      </c>
      <c r="H2213" s="30">
        <v>44145</v>
      </c>
      <c r="I2213" s="31">
        <v>264</v>
      </c>
      <c r="J2213" t="s">
        <v>44</v>
      </c>
      <c r="K2213" t="s">
        <v>604</v>
      </c>
      <c r="L2213" t="s">
        <v>618</v>
      </c>
      <c r="M2213" t="s">
        <v>903</v>
      </c>
      <c r="O2213" t="s">
        <v>606</v>
      </c>
      <c r="P2213" t="s">
        <v>26</v>
      </c>
      <c r="Q2213" t="s">
        <v>33</v>
      </c>
      <c r="R2213" t="s">
        <v>558</v>
      </c>
      <c r="W2213" s="32">
        <v>37.58</v>
      </c>
      <c r="X2213" t="s">
        <v>612</v>
      </c>
      <c r="Y2213" t="s">
        <v>1499</v>
      </c>
      <c r="Z2213" t="s">
        <v>614</v>
      </c>
    </row>
    <row r="2214" spans="1:26" x14ac:dyDescent="0.3">
      <c r="A2214" t="s">
        <v>26</v>
      </c>
      <c r="B2214" t="s">
        <v>27</v>
      </c>
      <c r="C2214" s="31">
        <v>2021</v>
      </c>
      <c r="D2214" s="31">
        <v>5</v>
      </c>
      <c r="E2214" t="s">
        <v>609</v>
      </c>
      <c r="F2214" t="s">
        <v>1498</v>
      </c>
      <c r="G2214" s="30">
        <v>44144</v>
      </c>
      <c r="H2214" s="30">
        <v>44145</v>
      </c>
      <c r="I2214" s="31">
        <v>265</v>
      </c>
      <c r="J2214" t="s">
        <v>44</v>
      </c>
      <c r="K2214" t="s">
        <v>604</v>
      </c>
      <c r="L2214" t="s">
        <v>618</v>
      </c>
      <c r="M2214" t="s">
        <v>903</v>
      </c>
      <c r="O2214" t="s">
        <v>606</v>
      </c>
      <c r="P2214" t="s">
        <v>26</v>
      </c>
      <c r="Q2214" t="s">
        <v>33</v>
      </c>
      <c r="R2214" t="s">
        <v>558</v>
      </c>
      <c r="W2214" s="32">
        <v>37.51</v>
      </c>
      <c r="X2214" t="s">
        <v>612</v>
      </c>
      <c r="Y2214" t="s">
        <v>1499</v>
      </c>
      <c r="Z2214" t="s">
        <v>614</v>
      </c>
    </row>
    <row r="2215" spans="1:26" x14ac:dyDescent="0.3">
      <c r="A2215" t="s">
        <v>26</v>
      </c>
      <c r="B2215" t="s">
        <v>27</v>
      </c>
      <c r="C2215" s="31">
        <v>2021</v>
      </c>
      <c r="D2215" s="31">
        <v>5</v>
      </c>
      <c r="E2215" t="s">
        <v>609</v>
      </c>
      <c r="F2215" t="s">
        <v>1498</v>
      </c>
      <c r="G2215" s="30">
        <v>44144</v>
      </c>
      <c r="H2215" s="30">
        <v>44145</v>
      </c>
      <c r="I2215" s="31">
        <v>326</v>
      </c>
      <c r="J2215" t="s">
        <v>44</v>
      </c>
      <c r="K2215" t="s">
        <v>604</v>
      </c>
      <c r="L2215" t="s">
        <v>618</v>
      </c>
      <c r="M2215" t="s">
        <v>1025</v>
      </c>
      <c r="O2215" t="s">
        <v>606</v>
      </c>
      <c r="P2215" t="s">
        <v>26</v>
      </c>
      <c r="Q2215" t="s">
        <v>33</v>
      </c>
      <c r="R2215" t="s">
        <v>558</v>
      </c>
      <c r="W2215" s="32">
        <v>28</v>
      </c>
      <c r="X2215" t="s">
        <v>612</v>
      </c>
      <c r="Y2215" t="s">
        <v>1499</v>
      </c>
      <c r="Z2215" t="s">
        <v>614</v>
      </c>
    </row>
    <row r="2216" spans="1:26" x14ac:dyDescent="0.3">
      <c r="A2216" t="s">
        <v>26</v>
      </c>
      <c r="B2216" t="s">
        <v>27</v>
      </c>
      <c r="C2216" s="31">
        <v>2021</v>
      </c>
      <c r="D2216" s="31">
        <v>5</v>
      </c>
      <c r="E2216" t="s">
        <v>632</v>
      </c>
      <c r="F2216" t="s">
        <v>1508</v>
      </c>
      <c r="G2216" s="30">
        <v>44165</v>
      </c>
      <c r="H2216" s="30">
        <v>44167</v>
      </c>
      <c r="I2216" s="31">
        <v>2</v>
      </c>
      <c r="J2216" t="s">
        <v>44</v>
      </c>
      <c r="K2216" t="s">
        <v>604</v>
      </c>
      <c r="L2216" t="s">
        <v>618</v>
      </c>
      <c r="M2216" t="s">
        <v>903</v>
      </c>
      <c r="O2216" t="s">
        <v>606</v>
      </c>
      <c r="P2216" t="s">
        <v>26</v>
      </c>
      <c r="Q2216" t="s">
        <v>33</v>
      </c>
      <c r="R2216" t="s">
        <v>558</v>
      </c>
      <c r="W2216" s="32">
        <v>-754.24</v>
      </c>
      <c r="Y2216" t="s">
        <v>1509</v>
      </c>
      <c r="Z2216" t="s">
        <v>1510</v>
      </c>
    </row>
    <row r="2217" spans="1:26" x14ac:dyDescent="0.3">
      <c r="A2217" t="s">
        <v>26</v>
      </c>
      <c r="B2217" t="s">
        <v>27</v>
      </c>
      <c r="C2217" s="31">
        <v>2021</v>
      </c>
      <c r="D2217" s="31">
        <v>5</v>
      </c>
      <c r="E2217" t="s">
        <v>632</v>
      </c>
      <c r="F2217" t="s">
        <v>1508</v>
      </c>
      <c r="G2217" s="30">
        <v>44165</v>
      </c>
      <c r="H2217" s="30">
        <v>44167</v>
      </c>
      <c r="I2217" s="31">
        <v>10</v>
      </c>
      <c r="J2217" t="s">
        <v>44</v>
      </c>
      <c r="K2217" t="s">
        <v>604</v>
      </c>
      <c r="L2217" t="s">
        <v>618</v>
      </c>
      <c r="M2217" t="s">
        <v>1025</v>
      </c>
      <c r="O2217" t="s">
        <v>606</v>
      </c>
      <c r="P2217" t="s">
        <v>26</v>
      </c>
      <c r="Q2217" t="s">
        <v>33</v>
      </c>
      <c r="R2217" t="s">
        <v>558</v>
      </c>
      <c r="W2217" s="32">
        <v>-339.75</v>
      </c>
      <c r="Y2217" t="s">
        <v>1509</v>
      </c>
      <c r="Z2217" t="s">
        <v>1510</v>
      </c>
    </row>
    <row r="2218" spans="1:26" x14ac:dyDescent="0.3">
      <c r="A2218" t="s">
        <v>26</v>
      </c>
      <c r="B2218" t="s">
        <v>27</v>
      </c>
      <c r="C2218" s="31">
        <v>2021</v>
      </c>
      <c r="D2218" s="31">
        <v>12</v>
      </c>
      <c r="E2218" t="s">
        <v>632</v>
      </c>
      <c r="F2218" t="s">
        <v>1538</v>
      </c>
      <c r="G2218" s="30">
        <v>44367</v>
      </c>
      <c r="H2218" s="30">
        <v>44367</v>
      </c>
      <c r="I2218" s="31">
        <v>2</v>
      </c>
      <c r="J2218" t="s">
        <v>44</v>
      </c>
      <c r="K2218" t="s">
        <v>604</v>
      </c>
      <c r="L2218" t="s">
        <v>618</v>
      </c>
      <c r="M2218" t="s">
        <v>903</v>
      </c>
      <c r="O2218" t="s">
        <v>606</v>
      </c>
      <c r="P2218" t="s">
        <v>26</v>
      </c>
      <c r="Q2218" t="s">
        <v>33</v>
      </c>
      <c r="R2218" t="s">
        <v>558</v>
      </c>
      <c r="W2218" s="32">
        <v>-235.29</v>
      </c>
      <c r="Y2218" t="s">
        <v>1509</v>
      </c>
      <c r="Z2218" t="s">
        <v>1539</v>
      </c>
    </row>
    <row r="2219" spans="1:26" x14ac:dyDescent="0.3">
      <c r="A2219" t="s">
        <v>26</v>
      </c>
      <c r="B2219" t="s">
        <v>27</v>
      </c>
      <c r="C2219" s="31">
        <v>2019</v>
      </c>
      <c r="D2219" s="31">
        <v>9</v>
      </c>
      <c r="E2219" t="s">
        <v>609</v>
      </c>
      <c r="F2219" t="s">
        <v>610</v>
      </c>
      <c r="G2219" s="30">
        <v>43549</v>
      </c>
      <c r="H2219" s="30">
        <v>43551</v>
      </c>
      <c r="I2219" s="31">
        <v>324</v>
      </c>
      <c r="J2219" t="s">
        <v>44</v>
      </c>
      <c r="K2219" t="s">
        <v>604</v>
      </c>
      <c r="L2219" t="s">
        <v>619</v>
      </c>
      <c r="M2219" t="s">
        <v>597</v>
      </c>
      <c r="O2219" t="s">
        <v>606</v>
      </c>
      <c r="P2219" t="s">
        <v>26</v>
      </c>
      <c r="Q2219" t="s">
        <v>33</v>
      </c>
      <c r="R2219" t="s">
        <v>558</v>
      </c>
      <c r="W2219" s="32">
        <v>11.34</v>
      </c>
      <c r="X2219" t="s">
        <v>612</v>
      </c>
      <c r="Y2219" t="s">
        <v>613</v>
      </c>
      <c r="Z2219" t="s">
        <v>614</v>
      </c>
    </row>
    <row r="2220" spans="1:26" x14ac:dyDescent="0.3">
      <c r="A2220" t="s">
        <v>26</v>
      </c>
      <c r="B2220" t="s">
        <v>27</v>
      </c>
      <c r="C2220" s="31">
        <v>2019</v>
      </c>
      <c r="D2220" s="31">
        <v>10</v>
      </c>
      <c r="E2220" t="s">
        <v>609</v>
      </c>
      <c r="F2220" t="s">
        <v>646</v>
      </c>
      <c r="G2220" s="30">
        <v>43565</v>
      </c>
      <c r="H2220" s="30">
        <v>43567</v>
      </c>
      <c r="I2220" s="31">
        <v>316</v>
      </c>
      <c r="J2220" t="s">
        <v>44</v>
      </c>
      <c r="K2220" t="s">
        <v>604</v>
      </c>
      <c r="L2220" t="s">
        <v>619</v>
      </c>
      <c r="M2220" t="s">
        <v>597</v>
      </c>
      <c r="O2220" t="s">
        <v>606</v>
      </c>
      <c r="P2220" t="s">
        <v>26</v>
      </c>
      <c r="Q2220" t="s">
        <v>33</v>
      </c>
      <c r="R2220" t="s">
        <v>558</v>
      </c>
      <c r="W2220" s="32">
        <v>11.34</v>
      </c>
      <c r="X2220" t="s">
        <v>612</v>
      </c>
      <c r="Y2220" t="s">
        <v>647</v>
      </c>
      <c r="Z2220" t="s">
        <v>614</v>
      </c>
    </row>
    <row r="2221" spans="1:26" x14ac:dyDescent="0.3">
      <c r="A2221" t="s">
        <v>26</v>
      </c>
      <c r="B2221" t="s">
        <v>27</v>
      </c>
      <c r="C2221" s="31">
        <v>2019</v>
      </c>
      <c r="D2221" s="31">
        <v>10</v>
      </c>
      <c r="E2221" t="s">
        <v>609</v>
      </c>
      <c r="F2221" t="s">
        <v>652</v>
      </c>
      <c r="G2221" s="30">
        <v>43580</v>
      </c>
      <c r="H2221" s="30">
        <v>43582</v>
      </c>
      <c r="I2221" s="31">
        <v>318</v>
      </c>
      <c r="J2221" t="s">
        <v>44</v>
      </c>
      <c r="K2221" t="s">
        <v>604</v>
      </c>
      <c r="L2221" t="s">
        <v>619</v>
      </c>
      <c r="M2221" t="s">
        <v>597</v>
      </c>
      <c r="O2221" t="s">
        <v>606</v>
      </c>
      <c r="P2221" t="s">
        <v>26</v>
      </c>
      <c r="Q2221" t="s">
        <v>33</v>
      </c>
      <c r="R2221" t="s">
        <v>558</v>
      </c>
      <c r="W2221" s="32">
        <v>11.34</v>
      </c>
      <c r="X2221" t="s">
        <v>612</v>
      </c>
      <c r="Y2221" t="s">
        <v>653</v>
      </c>
      <c r="Z2221" t="s">
        <v>614</v>
      </c>
    </row>
    <row r="2222" spans="1:26" x14ac:dyDescent="0.3">
      <c r="A2222" t="s">
        <v>26</v>
      </c>
      <c r="B2222" t="s">
        <v>27</v>
      </c>
      <c r="C2222" s="31">
        <v>2019</v>
      </c>
      <c r="D2222" s="31">
        <v>10</v>
      </c>
      <c r="E2222" t="s">
        <v>39</v>
      </c>
      <c r="F2222" t="s">
        <v>654</v>
      </c>
      <c r="G2222" s="30">
        <v>43581</v>
      </c>
      <c r="H2222" s="30">
        <v>43581</v>
      </c>
      <c r="I2222" s="31">
        <v>15</v>
      </c>
      <c r="J2222" t="s">
        <v>44</v>
      </c>
      <c r="K2222" t="s">
        <v>604</v>
      </c>
      <c r="L2222" t="s">
        <v>619</v>
      </c>
      <c r="M2222" t="s">
        <v>597</v>
      </c>
      <c r="O2222" t="s">
        <v>606</v>
      </c>
      <c r="P2222" t="s">
        <v>26</v>
      </c>
      <c r="Q2222" t="s">
        <v>33</v>
      </c>
      <c r="R2222" t="s">
        <v>558</v>
      </c>
      <c r="W2222" s="32">
        <v>170.52</v>
      </c>
      <c r="Y2222" t="s">
        <v>655</v>
      </c>
      <c r="Z2222" t="s">
        <v>656</v>
      </c>
    </row>
    <row r="2223" spans="1:26" x14ac:dyDescent="0.3">
      <c r="A2223" t="s">
        <v>26</v>
      </c>
      <c r="B2223" t="s">
        <v>27</v>
      </c>
      <c r="C2223" s="31">
        <v>2019</v>
      </c>
      <c r="D2223" s="31">
        <v>11</v>
      </c>
      <c r="E2223" t="s">
        <v>609</v>
      </c>
      <c r="F2223" t="s">
        <v>706</v>
      </c>
      <c r="G2223" s="30">
        <v>43595</v>
      </c>
      <c r="H2223" s="30">
        <v>43598</v>
      </c>
      <c r="I2223" s="31">
        <v>212</v>
      </c>
      <c r="J2223" t="s">
        <v>44</v>
      </c>
      <c r="K2223" t="s">
        <v>604</v>
      </c>
      <c r="L2223" t="s">
        <v>619</v>
      </c>
      <c r="M2223" t="s">
        <v>597</v>
      </c>
      <c r="O2223" t="s">
        <v>606</v>
      </c>
      <c r="P2223" t="s">
        <v>26</v>
      </c>
      <c r="Q2223" t="s">
        <v>33</v>
      </c>
      <c r="R2223" t="s">
        <v>558</v>
      </c>
      <c r="W2223" s="32">
        <v>11.34</v>
      </c>
      <c r="X2223" t="s">
        <v>612</v>
      </c>
      <c r="Y2223" t="s">
        <v>707</v>
      </c>
      <c r="Z2223" t="s">
        <v>614</v>
      </c>
    </row>
    <row r="2224" spans="1:26" x14ac:dyDescent="0.3">
      <c r="A2224" t="s">
        <v>26</v>
      </c>
      <c r="B2224" t="s">
        <v>27</v>
      </c>
      <c r="C2224" s="31">
        <v>2019</v>
      </c>
      <c r="D2224" s="31">
        <v>11</v>
      </c>
      <c r="E2224" t="s">
        <v>609</v>
      </c>
      <c r="F2224" t="s">
        <v>717</v>
      </c>
      <c r="G2224" s="30">
        <v>43609</v>
      </c>
      <c r="H2224" s="30">
        <v>43610</v>
      </c>
      <c r="I2224" s="31">
        <v>212</v>
      </c>
      <c r="J2224" t="s">
        <v>44</v>
      </c>
      <c r="K2224" t="s">
        <v>604</v>
      </c>
      <c r="L2224" t="s">
        <v>619</v>
      </c>
      <c r="M2224" t="s">
        <v>597</v>
      </c>
      <c r="O2224" t="s">
        <v>606</v>
      </c>
      <c r="P2224" t="s">
        <v>26</v>
      </c>
      <c r="Q2224" t="s">
        <v>33</v>
      </c>
      <c r="R2224" t="s">
        <v>558</v>
      </c>
      <c r="W2224" s="32">
        <v>11.34</v>
      </c>
      <c r="X2224" t="s">
        <v>612</v>
      </c>
      <c r="Y2224" t="s">
        <v>718</v>
      </c>
      <c r="Z2224" t="s">
        <v>614</v>
      </c>
    </row>
    <row r="2225" spans="1:26" x14ac:dyDescent="0.3">
      <c r="A2225" t="s">
        <v>26</v>
      </c>
      <c r="B2225" t="s">
        <v>27</v>
      </c>
      <c r="C2225" s="31">
        <v>2019</v>
      </c>
      <c r="D2225" s="31">
        <v>12</v>
      </c>
      <c r="E2225" t="s">
        <v>609</v>
      </c>
      <c r="F2225" t="s">
        <v>741</v>
      </c>
      <c r="G2225" s="30">
        <v>43626</v>
      </c>
      <c r="H2225" s="30">
        <v>43627</v>
      </c>
      <c r="I2225" s="31">
        <v>209</v>
      </c>
      <c r="J2225" t="s">
        <v>44</v>
      </c>
      <c r="K2225" t="s">
        <v>604</v>
      </c>
      <c r="L2225" t="s">
        <v>619</v>
      </c>
      <c r="M2225" t="s">
        <v>597</v>
      </c>
      <c r="O2225" t="s">
        <v>606</v>
      </c>
      <c r="P2225" t="s">
        <v>26</v>
      </c>
      <c r="Q2225" t="s">
        <v>33</v>
      </c>
      <c r="R2225" t="s">
        <v>558</v>
      </c>
      <c r="W2225" s="32">
        <v>11.34</v>
      </c>
      <c r="X2225" t="s">
        <v>612</v>
      </c>
      <c r="Y2225" t="s">
        <v>742</v>
      </c>
      <c r="Z2225" t="s">
        <v>614</v>
      </c>
    </row>
    <row r="2226" spans="1:26" x14ac:dyDescent="0.3">
      <c r="A2226" t="s">
        <v>26</v>
      </c>
      <c r="B2226" t="s">
        <v>27</v>
      </c>
      <c r="C2226" s="31">
        <v>2020</v>
      </c>
      <c r="D2226" s="31">
        <v>1</v>
      </c>
      <c r="E2226" t="s">
        <v>609</v>
      </c>
      <c r="F2226" t="s">
        <v>797</v>
      </c>
      <c r="G2226" s="30">
        <v>43647</v>
      </c>
      <c r="H2226" s="30">
        <v>43645</v>
      </c>
      <c r="I2226" s="31">
        <v>204</v>
      </c>
      <c r="J2226" t="s">
        <v>44</v>
      </c>
      <c r="K2226" t="s">
        <v>604</v>
      </c>
      <c r="L2226" t="s">
        <v>619</v>
      </c>
      <c r="M2226" t="s">
        <v>597</v>
      </c>
      <c r="O2226" t="s">
        <v>606</v>
      </c>
      <c r="P2226" t="s">
        <v>26</v>
      </c>
      <c r="Q2226" t="s">
        <v>33</v>
      </c>
      <c r="R2226" t="s">
        <v>558</v>
      </c>
      <c r="W2226" s="32">
        <v>11.34</v>
      </c>
      <c r="X2226" t="s">
        <v>612</v>
      </c>
      <c r="Y2226" t="s">
        <v>798</v>
      </c>
      <c r="Z2226" t="s">
        <v>614</v>
      </c>
    </row>
    <row r="2227" spans="1:26" x14ac:dyDescent="0.3">
      <c r="A2227" t="s">
        <v>26</v>
      </c>
      <c r="B2227" t="s">
        <v>27</v>
      </c>
      <c r="C2227" s="31">
        <v>2020</v>
      </c>
      <c r="D2227" s="31">
        <v>1</v>
      </c>
      <c r="E2227" t="s">
        <v>609</v>
      </c>
      <c r="F2227" t="s">
        <v>799</v>
      </c>
      <c r="G2227" s="30">
        <v>43656</v>
      </c>
      <c r="H2227" s="30">
        <v>43657</v>
      </c>
      <c r="I2227" s="31">
        <v>197</v>
      </c>
      <c r="J2227" t="s">
        <v>44</v>
      </c>
      <c r="K2227" t="s">
        <v>604</v>
      </c>
      <c r="L2227" t="s">
        <v>619</v>
      </c>
      <c r="M2227" t="s">
        <v>597</v>
      </c>
      <c r="O2227" t="s">
        <v>606</v>
      </c>
      <c r="P2227" t="s">
        <v>26</v>
      </c>
      <c r="Q2227" t="s">
        <v>33</v>
      </c>
      <c r="R2227" t="s">
        <v>558</v>
      </c>
      <c r="W2227" s="32">
        <v>11.91</v>
      </c>
      <c r="X2227" t="s">
        <v>612</v>
      </c>
      <c r="Y2227" t="s">
        <v>800</v>
      </c>
      <c r="Z2227" t="s">
        <v>614</v>
      </c>
    </row>
    <row r="2228" spans="1:26" x14ac:dyDescent="0.3">
      <c r="A2228" t="s">
        <v>26</v>
      </c>
      <c r="B2228" t="s">
        <v>27</v>
      </c>
      <c r="C2228" s="31">
        <v>2020</v>
      </c>
      <c r="D2228" s="31">
        <v>1</v>
      </c>
      <c r="E2228" t="s">
        <v>609</v>
      </c>
      <c r="F2228" t="s">
        <v>814</v>
      </c>
      <c r="G2228" s="30">
        <v>43672</v>
      </c>
      <c r="H2228" s="30">
        <v>43673</v>
      </c>
      <c r="I2228" s="31">
        <v>181</v>
      </c>
      <c r="J2228" t="s">
        <v>44</v>
      </c>
      <c r="K2228" t="s">
        <v>604</v>
      </c>
      <c r="L2228" t="s">
        <v>619</v>
      </c>
      <c r="M2228" t="s">
        <v>597</v>
      </c>
      <c r="O2228" t="s">
        <v>606</v>
      </c>
      <c r="P2228" t="s">
        <v>26</v>
      </c>
      <c r="Q2228" t="s">
        <v>33</v>
      </c>
      <c r="R2228" t="s">
        <v>558</v>
      </c>
      <c r="W2228" s="32">
        <v>11.91</v>
      </c>
      <c r="X2228" t="s">
        <v>612</v>
      </c>
      <c r="Y2228" t="s">
        <v>815</v>
      </c>
      <c r="Z2228" t="s">
        <v>614</v>
      </c>
    </row>
    <row r="2229" spans="1:26" x14ac:dyDescent="0.3">
      <c r="A2229" t="s">
        <v>26</v>
      </c>
      <c r="B2229" t="s">
        <v>27</v>
      </c>
      <c r="C2229" s="31">
        <v>2020</v>
      </c>
      <c r="D2229" s="31">
        <v>2</v>
      </c>
      <c r="E2229" t="s">
        <v>609</v>
      </c>
      <c r="F2229" t="s">
        <v>842</v>
      </c>
      <c r="G2229" s="30">
        <v>43689</v>
      </c>
      <c r="H2229" s="30">
        <v>43690</v>
      </c>
      <c r="I2229" s="31">
        <v>181</v>
      </c>
      <c r="J2229" t="s">
        <v>44</v>
      </c>
      <c r="K2229" t="s">
        <v>604</v>
      </c>
      <c r="L2229" t="s">
        <v>619</v>
      </c>
      <c r="M2229" t="s">
        <v>597</v>
      </c>
      <c r="O2229" t="s">
        <v>606</v>
      </c>
      <c r="P2229" t="s">
        <v>26</v>
      </c>
      <c r="Q2229" t="s">
        <v>33</v>
      </c>
      <c r="R2229" t="s">
        <v>558</v>
      </c>
      <c r="W2229" s="32">
        <v>11.91</v>
      </c>
      <c r="X2229" t="s">
        <v>612</v>
      </c>
      <c r="Y2229" t="s">
        <v>843</v>
      </c>
      <c r="Z2229" t="s">
        <v>614</v>
      </c>
    </row>
    <row r="2230" spans="1:26" x14ac:dyDescent="0.3">
      <c r="A2230" t="s">
        <v>26</v>
      </c>
      <c r="B2230" t="s">
        <v>27</v>
      </c>
      <c r="C2230" s="31">
        <v>2020</v>
      </c>
      <c r="D2230" s="31">
        <v>2</v>
      </c>
      <c r="E2230" t="s">
        <v>609</v>
      </c>
      <c r="F2230" t="s">
        <v>844</v>
      </c>
      <c r="G2230" s="30">
        <v>43703</v>
      </c>
      <c r="H2230" s="30">
        <v>43704</v>
      </c>
      <c r="I2230" s="31">
        <v>180</v>
      </c>
      <c r="J2230" t="s">
        <v>44</v>
      </c>
      <c r="K2230" t="s">
        <v>604</v>
      </c>
      <c r="L2230" t="s">
        <v>619</v>
      </c>
      <c r="M2230" t="s">
        <v>597</v>
      </c>
      <c r="O2230" t="s">
        <v>606</v>
      </c>
      <c r="P2230" t="s">
        <v>26</v>
      </c>
      <c r="Q2230" t="s">
        <v>33</v>
      </c>
      <c r="R2230" t="s">
        <v>558</v>
      </c>
      <c r="W2230" s="32">
        <v>11.91</v>
      </c>
      <c r="X2230" t="s">
        <v>612</v>
      </c>
      <c r="Y2230" t="s">
        <v>845</v>
      </c>
      <c r="Z2230" t="s">
        <v>614</v>
      </c>
    </row>
    <row r="2231" spans="1:26" x14ac:dyDescent="0.3">
      <c r="A2231" t="s">
        <v>26</v>
      </c>
      <c r="B2231" t="s">
        <v>27</v>
      </c>
      <c r="C2231" s="31">
        <v>2020</v>
      </c>
      <c r="D2231" s="31">
        <v>3</v>
      </c>
      <c r="E2231" t="s">
        <v>609</v>
      </c>
      <c r="F2231" t="s">
        <v>858</v>
      </c>
      <c r="G2231" s="30">
        <v>43718</v>
      </c>
      <c r="H2231" s="30">
        <v>43719</v>
      </c>
      <c r="I2231" s="31">
        <v>199</v>
      </c>
      <c r="J2231" t="s">
        <v>44</v>
      </c>
      <c r="K2231" t="s">
        <v>604</v>
      </c>
      <c r="L2231" t="s">
        <v>619</v>
      </c>
      <c r="M2231" t="s">
        <v>597</v>
      </c>
      <c r="O2231" t="s">
        <v>606</v>
      </c>
      <c r="P2231" t="s">
        <v>26</v>
      </c>
      <c r="Q2231" t="s">
        <v>33</v>
      </c>
      <c r="R2231" t="s">
        <v>558</v>
      </c>
      <c r="W2231" s="32">
        <v>11.91</v>
      </c>
      <c r="X2231" t="s">
        <v>612</v>
      </c>
      <c r="Y2231" t="s">
        <v>859</v>
      </c>
      <c r="Z2231" t="s">
        <v>614</v>
      </c>
    </row>
    <row r="2232" spans="1:26" x14ac:dyDescent="0.3">
      <c r="A2232" t="s">
        <v>26</v>
      </c>
      <c r="B2232" t="s">
        <v>27</v>
      </c>
      <c r="C2232" s="31">
        <v>2020</v>
      </c>
      <c r="D2232" s="31">
        <v>3</v>
      </c>
      <c r="E2232" t="s">
        <v>609</v>
      </c>
      <c r="F2232" t="s">
        <v>862</v>
      </c>
      <c r="G2232" s="30">
        <v>43732</v>
      </c>
      <c r="H2232" s="30">
        <v>43733</v>
      </c>
      <c r="I2232" s="31">
        <v>209</v>
      </c>
      <c r="J2232" t="s">
        <v>44</v>
      </c>
      <c r="K2232" t="s">
        <v>604</v>
      </c>
      <c r="L2232" t="s">
        <v>619</v>
      </c>
      <c r="M2232" t="s">
        <v>597</v>
      </c>
      <c r="O2232" t="s">
        <v>606</v>
      </c>
      <c r="P2232" t="s">
        <v>26</v>
      </c>
      <c r="Q2232" t="s">
        <v>33</v>
      </c>
      <c r="R2232" t="s">
        <v>558</v>
      </c>
      <c r="W2232" s="32">
        <v>11.91</v>
      </c>
      <c r="X2232" t="s">
        <v>612</v>
      </c>
      <c r="Y2232" t="s">
        <v>863</v>
      </c>
      <c r="Z2232" t="s">
        <v>614</v>
      </c>
    </row>
    <row r="2233" spans="1:26" x14ac:dyDescent="0.3">
      <c r="A2233" t="s">
        <v>26</v>
      </c>
      <c r="B2233" t="s">
        <v>27</v>
      </c>
      <c r="C2233" s="31">
        <v>2020</v>
      </c>
      <c r="D2233" s="31">
        <v>4</v>
      </c>
      <c r="E2233" t="s">
        <v>609</v>
      </c>
      <c r="F2233" t="s">
        <v>902</v>
      </c>
      <c r="G2233" s="30">
        <v>43766</v>
      </c>
      <c r="H2233" s="30">
        <v>43767</v>
      </c>
      <c r="I2233" s="31">
        <v>262</v>
      </c>
      <c r="J2233" t="s">
        <v>44</v>
      </c>
      <c r="K2233" t="s">
        <v>604</v>
      </c>
      <c r="L2233" t="s">
        <v>619</v>
      </c>
      <c r="M2233" t="s">
        <v>903</v>
      </c>
      <c r="O2233" t="s">
        <v>606</v>
      </c>
      <c r="P2233" t="s">
        <v>26</v>
      </c>
      <c r="Q2233" t="s">
        <v>33</v>
      </c>
      <c r="R2233" t="s">
        <v>558</v>
      </c>
      <c r="W2233" s="32">
        <v>20.8</v>
      </c>
      <c r="X2233" t="s">
        <v>612</v>
      </c>
      <c r="Y2233" t="s">
        <v>904</v>
      </c>
      <c r="Z2233" t="s">
        <v>614</v>
      </c>
    </row>
    <row r="2234" spans="1:26" x14ac:dyDescent="0.3">
      <c r="A2234" t="s">
        <v>26</v>
      </c>
      <c r="B2234" t="s">
        <v>27</v>
      </c>
      <c r="C2234" s="31">
        <v>2020</v>
      </c>
      <c r="D2234" s="31">
        <v>4</v>
      </c>
      <c r="E2234" t="s">
        <v>609</v>
      </c>
      <c r="F2234" t="s">
        <v>902</v>
      </c>
      <c r="G2234" s="30">
        <v>43766</v>
      </c>
      <c r="H2234" s="30">
        <v>43767</v>
      </c>
      <c r="I2234" s="31">
        <v>263</v>
      </c>
      <c r="J2234" t="s">
        <v>44</v>
      </c>
      <c r="K2234" t="s">
        <v>604</v>
      </c>
      <c r="L2234" t="s">
        <v>619</v>
      </c>
      <c r="M2234" t="s">
        <v>903</v>
      </c>
      <c r="O2234" t="s">
        <v>606</v>
      </c>
      <c r="P2234" t="s">
        <v>26</v>
      </c>
      <c r="Q2234" t="s">
        <v>33</v>
      </c>
      <c r="R2234" t="s">
        <v>558</v>
      </c>
      <c r="W2234" s="32">
        <v>20.76</v>
      </c>
      <c r="X2234" t="s">
        <v>612</v>
      </c>
      <c r="Y2234" t="s">
        <v>904</v>
      </c>
      <c r="Z2234" t="s">
        <v>614</v>
      </c>
    </row>
    <row r="2235" spans="1:26" x14ac:dyDescent="0.3">
      <c r="A2235" t="s">
        <v>26</v>
      </c>
      <c r="B2235" t="s">
        <v>27</v>
      </c>
      <c r="C2235" s="31">
        <v>2020</v>
      </c>
      <c r="D2235" s="31">
        <v>5</v>
      </c>
      <c r="E2235" t="s">
        <v>609</v>
      </c>
      <c r="F2235" t="s">
        <v>934</v>
      </c>
      <c r="G2235" s="30">
        <v>43777</v>
      </c>
      <c r="H2235" s="30">
        <v>43778</v>
      </c>
      <c r="I2235" s="31">
        <v>293</v>
      </c>
      <c r="J2235" t="s">
        <v>44</v>
      </c>
      <c r="K2235" t="s">
        <v>604</v>
      </c>
      <c r="L2235" t="s">
        <v>619</v>
      </c>
      <c r="M2235" t="s">
        <v>903</v>
      </c>
      <c r="O2235" t="s">
        <v>606</v>
      </c>
      <c r="P2235" t="s">
        <v>26</v>
      </c>
      <c r="Q2235" t="s">
        <v>33</v>
      </c>
      <c r="R2235" t="s">
        <v>558</v>
      </c>
      <c r="W2235" s="32">
        <v>20.8</v>
      </c>
      <c r="X2235" t="s">
        <v>612</v>
      </c>
      <c r="Y2235" t="s">
        <v>935</v>
      </c>
      <c r="Z2235" t="s">
        <v>614</v>
      </c>
    </row>
    <row r="2236" spans="1:26" x14ac:dyDescent="0.3">
      <c r="A2236" t="s">
        <v>26</v>
      </c>
      <c r="B2236" t="s">
        <v>27</v>
      </c>
      <c r="C2236" s="31">
        <v>2020</v>
      </c>
      <c r="D2236" s="31">
        <v>5</v>
      </c>
      <c r="E2236" t="s">
        <v>609</v>
      </c>
      <c r="F2236" t="s">
        <v>934</v>
      </c>
      <c r="G2236" s="30">
        <v>43777</v>
      </c>
      <c r="H2236" s="30">
        <v>43778</v>
      </c>
      <c r="I2236" s="31">
        <v>294</v>
      </c>
      <c r="J2236" t="s">
        <v>44</v>
      </c>
      <c r="K2236" t="s">
        <v>604</v>
      </c>
      <c r="L2236" t="s">
        <v>619</v>
      </c>
      <c r="M2236" t="s">
        <v>903</v>
      </c>
      <c r="O2236" t="s">
        <v>606</v>
      </c>
      <c r="P2236" t="s">
        <v>26</v>
      </c>
      <c r="Q2236" t="s">
        <v>33</v>
      </c>
      <c r="R2236" t="s">
        <v>558</v>
      </c>
      <c r="W2236" s="32">
        <v>20.76</v>
      </c>
      <c r="X2236" t="s">
        <v>612</v>
      </c>
      <c r="Y2236" t="s">
        <v>935</v>
      </c>
      <c r="Z2236" t="s">
        <v>614</v>
      </c>
    </row>
    <row r="2237" spans="1:26" x14ac:dyDescent="0.3">
      <c r="A2237" t="s">
        <v>26</v>
      </c>
      <c r="B2237" t="s">
        <v>27</v>
      </c>
      <c r="C2237" s="31">
        <v>2020</v>
      </c>
      <c r="D2237" s="31">
        <v>5</v>
      </c>
      <c r="E2237" t="s">
        <v>632</v>
      </c>
      <c r="F2237" t="s">
        <v>938</v>
      </c>
      <c r="G2237" s="30">
        <v>43781</v>
      </c>
      <c r="H2237" s="30">
        <v>43787</v>
      </c>
      <c r="I2237" s="31">
        <v>20</v>
      </c>
      <c r="J2237" t="s">
        <v>44</v>
      </c>
      <c r="K2237" t="s">
        <v>581</v>
      </c>
      <c r="L2237" t="s">
        <v>619</v>
      </c>
      <c r="M2237" t="s">
        <v>939</v>
      </c>
      <c r="P2237" t="s">
        <v>26</v>
      </c>
      <c r="Q2237" t="s">
        <v>720</v>
      </c>
      <c r="R2237" t="s">
        <v>558</v>
      </c>
      <c r="W2237" s="32">
        <v>5.2</v>
      </c>
      <c r="Y2237" t="s">
        <v>940</v>
      </c>
      <c r="Z2237" t="s">
        <v>941</v>
      </c>
    </row>
    <row r="2238" spans="1:26" x14ac:dyDescent="0.3">
      <c r="A2238" t="s">
        <v>26</v>
      </c>
      <c r="B2238" t="s">
        <v>27</v>
      </c>
      <c r="C2238" s="31">
        <v>2020</v>
      </c>
      <c r="D2238" s="31">
        <v>5</v>
      </c>
      <c r="E2238" t="s">
        <v>632</v>
      </c>
      <c r="F2238" t="s">
        <v>938</v>
      </c>
      <c r="G2238" s="30">
        <v>43781</v>
      </c>
      <c r="H2238" s="30">
        <v>43787</v>
      </c>
      <c r="I2238" s="31">
        <v>27</v>
      </c>
      <c r="J2238" t="s">
        <v>44</v>
      </c>
      <c r="K2238" t="s">
        <v>581</v>
      </c>
      <c r="L2238" t="s">
        <v>619</v>
      </c>
      <c r="M2238" t="s">
        <v>939</v>
      </c>
      <c r="P2238" t="s">
        <v>26</v>
      </c>
      <c r="Q2238" t="s">
        <v>720</v>
      </c>
      <c r="R2238" t="s">
        <v>558</v>
      </c>
      <c r="W2238" s="32">
        <v>5.19</v>
      </c>
      <c r="Y2238" t="s">
        <v>940</v>
      </c>
      <c r="Z2238" t="s">
        <v>941</v>
      </c>
    </row>
    <row r="2239" spans="1:26" x14ac:dyDescent="0.3">
      <c r="A2239" t="s">
        <v>26</v>
      </c>
      <c r="B2239" t="s">
        <v>27</v>
      </c>
      <c r="C2239" s="31">
        <v>2020</v>
      </c>
      <c r="D2239" s="31">
        <v>5</v>
      </c>
      <c r="E2239" t="s">
        <v>609</v>
      </c>
      <c r="F2239" t="s">
        <v>951</v>
      </c>
      <c r="G2239" s="30">
        <v>43791</v>
      </c>
      <c r="H2239" s="30">
        <v>43792</v>
      </c>
      <c r="I2239" s="31">
        <v>285</v>
      </c>
      <c r="J2239" t="s">
        <v>44</v>
      </c>
      <c r="K2239" t="s">
        <v>604</v>
      </c>
      <c r="L2239" t="s">
        <v>619</v>
      </c>
      <c r="M2239" t="s">
        <v>903</v>
      </c>
      <c r="O2239" t="s">
        <v>606</v>
      </c>
      <c r="P2239" t="s">
        <v>26</v>
      </c>
      <c r="Q2239" t="s">
        <v>33</v>
      </c>
      <c r="R2239" t="s">
        <v>558</v>
      </c>
      <c r="W2239" s="32">
        <v>20.8</v>
      </c>
      <c r="X2239" t="s">
        <v>612</v>
      </c>
      <c r="Y2239" t="s">
        <v>952</v>
      </c>
      <c r="Z2239" t="s">
        <v>614</v>
      </c>
    </row>
    <row r="2240" spans="1:26" x14ac:dyDescent="0.3">
      <c r="A2240" t="s">
        <v>26</v>
      </c>
      <c r="B2240" t="s">
        <v>27</v>
      </c>
      <c r="C2240" s="31">
        <v>2020</v>
      </c>
      <c r="D2240" s="31">
        <v>5</v>
      </c>
      <c r="E2240" t="s">
        <v>609</v>
      </c>
      <c r="F2240" t="s">
        <v>951</v>
      </c>
      <c r="G2240" s="30">
        <v>43791</v>
      </c>
      <c r="H2240" s="30">
        <v>43792</v>
      </c>
      <c r="I2240" s="31">
        <v>286</v>
      </c>
      <c r="J2240" t="s">
        <v>44</v>
      </c>
      <c r="K2240" t="s">
        <v>604</v>
      </c>
      <c r="L2240" t="s">
        <v>619</v>
      </c>
      <c r="M2240" t="s">
        <v>903</v>
      </c>
      <c r="O2240" t="s">
        <v>606</v>
      </c>
      <c r="P2240" t="s">
        <v>26</v>
      </c>
      <c r="Q2240" t="s">
        <v>33</v>
      </c>
      <c r="R2240" t="s">
        <v>558</v>
      </c>
      <c r="W2240" s="32">
        <v>20.76</v>
      </c>
      <c r="X2240" t="s">
        <v>612</v>
      </c>
      <c r="Y2240" t="s">
        <v>952</v>
      </c>
      <c r="Z2240" t="s">
        <v>614</v>
      </c>
    </row>
    <row r="2241" spans="1:26" x14ac:dyDescent="0.3">
      <c r="A2241" t="s">
        <v>26</v>
      </c>
      <c r="B2241" t="s">
        <v>27</v>
      </c>
      <c r="C2241" s="31">
        <v>2020</v>
      </c>
      <c r="D2241" s="31">
        <v>5</v>
      </c>
      <c r="E2241" t="s">
        <v>632</v>
      </c>
      <c r="F2241" t="s">
        <v>953</v>
      </c>
      <c r="G2241" s="30">
        <v>43799</v>
      </c>
      <c r="H2241" s="30">
        <v>43805</v>
      </c>
      <c r="I2241" s="31">
        <v>20</v>
      </c>
      <c r="J2241" t="s">
        <v>44</v>
      </c>
      <c r="K2241" t="s">
        <v>581</v>
      </c>
      <c r="L2241" t="s">
        <v>619</v>
      </c>
      <c r="M2241" t="s">
        <v>939</v>
      </c>
      <c r="O2241" t="s">
        <v>606</v>
      </c>
      <c r="P2241" t="s">
        <v>26</v>
      </c>
      <c r="Q2241" t="s">
        <v>33</v>
      </c>
      <c r="R2241" t="s">
        <v>558</v>
      </c>
      <c r="W2241" s="32">
        <v>3.31</v>
      </c>
      <c r="Y2241" t="s">
        <v>954</v>
      </c>
      <c r="Z2241" t="s">
        <v>955</v>
      </c>
    </row>
    <row r="2242" spans="1:26" x14ac:dyDescent="0.3">
      <c r="A2242" t="s">
        <v>26</v>
      </c>
      <c r="B2242" t="s">
        <v>27</v>
      </c>
      <c r="C2242" s="31">
        <v>2020</v>
      </c>
      <c r="D2242" s="31">
        <v>5</v>
      </c>
      <c r="E2242" t="s">
        <v>632</v>
      </c>
      <c r="F2242" t="s">
        <v>953</v>
      </c>
      <c r="G2242" s="30">
        <v>43799</v>
      </c>
      <c r="H2242" s="30">
        <v>43805</v>
      </c>
      <c r="I2242" s="31">
        <v>27</v>
      </c>
      <c r="J2242" t="s">
        <v>44</v>
      </c>
      <c r="K2242" t="s">
        <v>581</v>
      </c>
      <c r="L2242" t="s">
        <v>619</v>
      </c>
      <c r="M2242" t="s">
        <v>939</v>
      </c>
      <c r="O2242" t="s">
        <v>606</v>
      </c>
      <c r="P2242" t="s">
        <v>26</v>
      </c>
      <c r="Q2242" t="s">
        <v>33</v>
      </c>
      <c r="R2242" t="s">
        <v>558</v>
      </c>
      <c r="W2242" s="32">
        <v>9.93</v>
      </c>
      <c r="Y2242" t="s">
        <v>954</v>
      </c>
      <c r="Z2242" t="s">
        <v>955</v>
      </c>
    </row>
    <row r="2243" spans="1:26" x14ac:dyDescent="0.3">
      <c r="A2243" t="s">
        <v>26</v>
      </c>
      <c r="B2243" t="s">
        <v>27</v>
      </c>
      <c r="C2243" s="31">
        <v>2020</v>
      </c>
      <c r="D2243" s="31">
        <v>5</v>
      </c>
      <c r="E2243" t="s">
        <v>632</v>
      </c>
      <c r="F2243" t="s">
        <v>953</v>
      </c>
      <c r="G2243" s="30">
        <v>43799</v>
      </c>
      <c r="H2243" s="30">
        <v>43805</v>
      </c>
      <c r="I2243" s="31">
        <v>48</v>
      </c>
      <c r="J2243" t="s">
        <v>44</v>
      </c>
      <c r="K2243" t="s">
        <v>581</v>
      </c>
      <c r="L2243" t="s">
        <v>619</v>
      </c>
      <c r="M2243" t="s">
        <v>939</v>
      </c>
      <c r="O2243" t="s">
        <v>606</v>
      </c>
      <c r="P2243" t="s">
        <v>26</v>
      </c>
      <c r="Q2243" t="s">
        <v>33</v>
      </c>
      <c r="R2243" t="s">
        <v>558</v>
      </c>
      <c r="W2243" s="32">
        <v>3.3</v>
      </c>
      <c r="Y2243" t="s">
        <v>956</v>
      </c>
      <c r="Z2243" t="s">
        <v>955</v>
      </c>
    </row>
    <row r="2244" spans="1:26" x14ac:dyDescent="0.3">
      <c r="A2244" t="s">
        <v>26</v>
      </c>
      <c r="B2244" t="s">
        <v>27</v>
      </c>
      <c r="C2244" s="31">
        <v>2020</v>
      </c>
      <c r="D2244" s="31">
        <v>5</v>
      </c>
      <c r="E2244" t="s">
        <v>632</v>
      </c>
      <c r="F2244" t="s">
        <v>953</v>
      </c>
      <c r="G2244" s="30">
        <v>43799</v>
      </c>
      <c r="H2244" s="30">
        <v>43805</v>
      </c>
      <c r="I2244" s="31">
        <v>55</v>
      </c>
      <c r="J2244" t="s">
        <v>44</v>
      </c>
      <c r="K2244" t="s">
        <v>581</v>
      </c>
      <c r="L2244" t="s">
        <v>619</v>
      </c>
      <c r="M2244" t="s">
        <v>939</v>
      </c>
      <c r="O2244" t="s">
        <v>606</v>
      </c>
      <c r="P2244" t="s">
        <v>26</v>
      </c>
      <c r="Q2244" t="s">
        <v>33</v>
      </c>
      <c r="R2244" t="s">
        <v>558</v>
      </c>
      <c r="W2244" s="32">
        <v>9.91</v>
      </c>
      <c r="Y2244" t="s">
        <v>956</v>
      </c>
      <c r="Z2244" t="s">
        <v>955</v>
      </c>
    </row>
    <row r="2245" spans="1:26" x14ac:dyDescent="0.3">
      <c r="A2245" t="s">
        <v>26</v>
      </c>
      <c r="B2245" t="s">
        <v>27</v>
      </c>
      <c r="C2245" s="31">
        <v>2020</v>
      </c>
      <c r="D2245" s="31">
        <v>6</v>
      </c>
      <c r="E2245" t="s">
        <v>609</v>
      </c>
      <c r="F2245" t="s">
        <v>976</v>
      </c>
      <c r="G2245" s="30">
        <v>43809</v>
      </c>
      <c r="H2245" s="30">
        <v>43810</v>
      </c>
      <c r="I2245" s="31">
        <v>285</v>
      </c>
      <c r="J2245" t="s">
        <v>44</v>
      </c>
      <c r="K2245" t="s">
        <v>604</v>
      </c>
      <c r="L2245" t="s">
        <v>619</v>
      </c>
      <c r="M2245" t="s">
        <v>903</v>
      </c>
      <c r="O2245" t="s">
        <v>606</v>
      </c>
      <c r="P2245" t="s">
        <v>26</v>
      </c>
      <c r="Q2245" t="s">
        <v>33</v>
      </c>
      <c r="R2245" t="s">
        <v>558</v>
      </c>
      <c r="W2245" s="32">
        <v>20.8</v>
      </c>
      <c r="X2245" t="s">
        <v>612</v>
      </c>
      <c r="Y2245" t="s">
        <v>977</v>
      </c>
      <c r="Z2245" t="s">
        <v>614</v>
      </c>
    </row>
    <row r="2246" spans="1:26" x14ac:dyDescent="0.3">
      <c r="A2246" t="s">
        <v>26</v>
      </c>
      <c r="B2246" t="s">
        <v>27</v>
      </c>
      <c r="C2246" s="31">
        <v>2020</v>
      </c>
      <c r="D2246" s="31">
        <v>6</v>
      </c>
      <c r="E2246" t="s">
        <v>609</v>
      </c>
      <c r="F2246" t="s">
        <v>976</v>
      </c>
      <c r="G2246" s="30">
        <v>43809</v>
      </c>
      <c r="H2246" s="30">
        <v>43810</v>
      </c>
      <c r="I2246" s="31">
        <v>286</v>
      </c>
      <c r="J2246" t="s">
        <v>44</v>
      </c>
      <c r="K2246" t="s">
        <v>604</v>
      </c>
      <c r="L2246" t="s">
        <v>619</v>
      </c>
      <c r="M2246" t="s">
        <v>903</v>
      </c>
      <c r="O2246" t="s">
        <v>606</v>
      </c>
      <c r="P2246" t="s">
        <v>26</v>
      </c>
      <c r="Q2246" t="s">
        <v>33</v>
      </c>
      <c r="R2246" t="s">
        <v>558</v>
      </c>
      <c r="W2246" s="32">
        <v>20.76</v>
      </c>
      <c r="X2246" t="s">
        <v>612</v>
      </c>
      <c r="Y2246" t="s">
        <v>977</v>
      </c>
      <c r="Z2246" t="s">
        <v>614</v>
      </c>
    </row>
    <row r="2247" spans="1:26" x14ac:dyDescent="0.3">
      <c r="A2247" t="s">
        <v>26</v>
      </c>
      <c r="B2247" t="s">
        <v>27</v>
      </c>
      <c r="C2247" s="31">
        <v>2020</v>
      </c>
      <c r="D2247" s="31">
        <v>6</v>
      </c>
      <c r="E2247" t="s">
        <v>609</v>
      </c>
      <c r="F2247" t="s">
        <v>1010</v>
      </c>
      <c r="G2247" s="30">
        <v>43822</v>
      </c>
      <c r="H2247" s="30">
        <v>43823</v>
      </c>
      <c r="I2247" s="31">
        <v>287</v>
      </c>
      <c r="J2247" t="s">
        <v>44</v>
      </c>
      <c r="K2247" t="s">
        <v>604</v>
      </c>
      <c r="L2247" t="s">
        <v>619</v>
      </c>
      <c r="M2247" t="s">
        <v>903</v>
      </c>
      <c r="O2247" t="s">
        <v>606</v>
      </c>
      <c r="P2247" t="s">
        <v>26</v>
      </c>
      <c r="Q2247" t="s">
        <v>33</v>
      </c>
      <c r="R2247" t="s">
        <v>558</v>
      </c>
      <c r="W2247" s="32">
        <v>20.8</v>
      </c>
      <c r="X2247" t="s">
        <v>612</v>
      </c>
      <c r="Y2247" t="s">
        <v>1011</v>
      </c>
      <c r="Z2247" t="s">
        <v>614</v>
      </c>
    </row>
    <row r="2248" spans="1:26" x14ac:dyDescent="0.3">
      <c r="A2248" t="s">
        <v>26</v>
      </c>
      <c r="B2248" t="s">
        <v>27</v>
      </c>
      <c r="C2248" s="31">
        <v>2020</v>
      </c>
      <c r="D2248" s="31">
        <v>6</v>
      </c>
      <c r="E2248" t="s">
        <v>609</v>
      </c>
      <c r="F2248" t="s">
        <v>1010</v>
      </c>
      <c r="G2248" s="30">
        <v>43822</v>
      </c>
      <c r="H2248" s="30">
        <v>43823</v>
      </c>
      <c r="I2248" s="31">
        <v>288</v>
      </c>
      <c r="J2248" t="s">
        <v>44</v>
      </c>
      <c r="K2248" t="s">
        <v>604</v>
      </c>
      <c r="L2248" t="s">
        <v>619</v>
      </c>
      <c r="M2248" t="s">
        <v>903</v>
      </c>
      <c r="O2248" t="s">
        <v>606</v>
      </c>
      <c r="P2248" t="s">
        <v>26</v>
      </c>
      <c r="Q2248" t="s">
        <v>33</v>
      </c>
      <c r="R2248" t="s">
        <v>558</v>
      </c>
      <c r="W2248" s="32">
        <v>20.76</v>
      </c>
      <c r="X2248" t="s">
        <v>612</v>
      </c>
      <c r="Y2248" t="s">
        <v>1011</v>
      </c>
      <c r="Z2248" t="s">
        <v>614</v>
      </c>
    </row>
    <row r="2249" spans="1:26" x14ac:dyDescent="0.3">
      <c r="A2249" t="s">
        <v>26</v>
      </c>
      <c r="B2249" t="s">
        <v>27</v>
      </c>
      <c r="C2249" s="31">
        <v>2020</v>
      </c>
      <c r="D2249" s="31">
        <v>7</v>
      </c>
      <c r="E2249" t="s">
        <v>609</v>
      </c>
      <c r="F2249" t="s">
        <v>1022</v>
      </c>
      <c r="G2249" s="30">
        <v>43840</v>
      </c>
      <c r="H2249" s="30">
        <v>43841</v>
      </c>
      <c r="I2249" s="31">
        <v>286</v>
      </c>
      <c r="J2249" t="s">
        <v>44</v>
      </c>
      <c r="K2249" t="s">
        <v>604</v>
      </c>
      <c r="L2249" t="s">
        <v>619</v>
      </c>
      <c r="M2249" t="s">
        <v>903</v>
      </c>
      <c r="O2249" t="s">
        <v>606</v>
      </c>
      <c r="P2249" t="s">
        <v>26</v>
      </c>
      <c r="Q2249" t="s">
        <v>33</v>
      </c>
      <c r="R2249" t="s">
        <v>558</v>
      </c>
      <c r="W2249" s="32">
        <v>20.8</v>
      </c>
      <c r="X2249" t="s">
        <v>612</v>
      </c>
      <c r="Y2249" t="s">
        <v>1023</v>
      </c>
      <c r="Z2249" t="s">
        <v>614</v>
      </c>
    </row>
    <row r="2250" spans="1:26" x14ac:dyDescent="0.3">
      <c r="A2250" t="s">
        <v>26</v>
      </c>
      <c r="B2250" t="s">
        <v>27</v>
      </c>
      <c r="C2250" s="31">
        <v>2020</v>
      </c>
      <c r="D2250" s="31">
        <v>7</v>
      </c>
      <c r="E2250" t="s">
        <v>609</v>
      </c>
      <c r="F2250" t="s">
        <v>1022</v>
      </c>
      <c r="G2250" s="30">
        <v>43840</v>
      </c>
      <c r="H2250" s="30">
        <v>43841</v>
      </c>
      <c r="I2250" s="31">
        <v>287</v>
      </c>
      <c r="J2250" t="s">
        <v>44</v>
      </c>
      <c r="K2250" t="s">
        <v>604</v>
      </c>
      <c r="L2250" t="s">
        <v>619</v>
      </c>
      <c r="M2250" t="s">
        <v>903</v>
      </c>
      <c r="O2250" t="s">
        <v>606</v>
      </c>
      <c r="P2250" t="s">
        <v>26</v>
      </c>
      <c r="Q2250" t="s">
        <v>33</v>
      </c>
      <c r="R2250" t="s">
        <v>558</v>
      </c>
      <c r="W2250" s="32">
        <v>20.76</v>
      </c>
      <c r="X2250" t="s">
        <v>612</v>
      </c>
      <c r="Y2250" t="s">
        <v>1023</v>
      </c>
      <c r="Z2250" t="s">
        <v>614</v>
      </c>
    </row>
    <row r="2251" spans="1:26" x14ac:dyDescent="0.3">
      <c r="A2251" t="s">
        <v>26</v>
      </c>
      <c r="B2251" t="s">
        <v>27</v>
      </c>
      <c r="C2251" s="31">
        <v>2020</v>
      </c>
      <c r="D2251" s="31">
        <v>7</v>
      </c>
      <c r="E2251" t="s">
        <v>609</v>
      </c>
      <c r="F2251" t="s">
        <v>1030</v>
      </c>
      <c r="G2251" s="30">
        <v>43857</v>
      </c>
      <c r="H2251" s="30">
        <v>43858</v>
      </c>
      <c r="I2251" s="31">
        <v>279</v>
      </c>
      <c r="J2251" t="s">
        <v>44</v>
      </c>
      <c r="K2251" t="s">
        <v>604</v>
      </c>
      <c r="L2251" t="s">
        <v>619</v>
      </c>
      <c r="M2251" t="s">
        <v>903</v>
      </c>
      <c r="O2251" t="s">
        <v>606</v>
      </c>
      <c r="P2251" t="s">
        <v>26</v>
      </c>
      <c r="Q2251" t="s">
        <v>33</v>
      </c>
      <c r="R2251" t="s">
        <v>558</v>
      </c>
      <c r="W2251" s="32">
        <v>20.8</v>
      </c>
      <c r="X2251" t="s">
        <v>612</v>
      </c>
      <c r="Y2251" t="s">
        <v>1031</v>
      </c>
      <c r="Z2251" t="s">
        <v>614</v>
      </c>
    </row>
    <row r="2252" spans="1:26" x14ac:dyDescent="0.3">
      <c r="A2252" t="s">
        <v>26</v>
      </c>
      <c r="B2252" t="s">
        <v>27</v>
      </c>
      <c r="C2252" s="31">
        <v>2020</v>
      </c>
      <c r="D2252" s="31">
        <v>7</v>
      </c>
      <c r="E2252" t="s">
        <v>609</v>
      </c>
      <c r="F2252" t="s">
        <v>1030</v>
      </c>
      <c r="G2252" s="30">
        <v>43857</v>
      </c>
      <c r="H2252" s="30">
        <v>43858</v>
      </c>
      <c r="I2252" s="31">
        <v>280</v>
      </c>
      <c r="J2252" t="s">
        <v>44</v>
      </c>
      <c r="K2252" t="s">
        <v>604</v>
      </c>
      <c r="L2252" t="s">
        <v>619</v>
      </c>
      <c r="M2252" t="s">
        <v>903</v>
      </c>
      <c r="O2252" t="s">
        <v>606</v>
      </c>
      <c r="P2252" t="s">
        <v>26</v>
      </c>
      <c r="Q2252" t="s">
        <v>33</v>
      </c>
      <c r="R2252" t="s">
        <v>558</v>
      </c>
      <c r="W2252" s="32">
        <v>20.76</v>
      </c>
      <c r="X2252" t="s">
        <v>612</v>
      </c>
      <c r="Y2252" t="s">
        <v>1031</v>
      </c>
      <c r="Z2252" t="s">
        <v>614</v>
      </c>
    </row>
    <row r="2253" spans="1:26" x14ac:dyDescent="0.3">
      <c r="A2253" t="s">
        <v>26</v>
      </c>
      <c r="B2253" t="s">
        <v>27</v>
      </c>
      <c r="C2253" s="31">
        <v>2020</v>
      </c>
      <c r="D2253" s="31">
        <v>8</v>
      </c>
      <c r="E2253" t="s">
        <v>609</v>
      </c>
      <c r="F2253" t="s">
        <v>1068</v>
      </c>
      <c r="G2253" s="30">
        <v>43871</v>
      </c>
      <c r="H2253" s="30">
        <v>43872</v>
      </c>
      <c r="I2253" s="31">
        <v>287</v>
      </c>
      <c r="J2253" t="s">
        <v>44</v>
      </c>
      <c r="K2253" t="s">
        <v>604</v>
      </c>
      <c r="L2253" t="s">
        <v>619</v>
      </c>
      <c r="M2253" t="s">
        <v>903</v>
      </c>
      <c r="O2253" t="s">
        <v>606</v>
      </c>
      <c r="P2253" t="s">
        <v>26</v>
      </c>
      <c r="Q2253" t="s">
        <v>33</v>
      </c>
      <c r="R2253" t="s">
        <v>558</v>
      </c>
      <c r="W2253" s="32">
        <v>20.8</v>
      </c>
      <c r="X2253" t="s">
        <v>612</v>
      </c>
      <c r="Y2253" t="s">
        <v>1069</v>
      </c>
      <c r="Z2253" t="s">
        <v>614</v>
      </c>
    </row>
    <row r="2254" spans="1:26" x14ac:dyDescent="0.3">
      <c r="A2254" t="s">
        <v>26</v>
      </c>
      <c r="B2254" t="s">
        <v>27</v>
      </c>
      <c r="C2254" s="31">
        <v>2020</v>
      </c>
      <c r="D2254" s="31">
        <v>8</v>
      </c>
      <c r="E2254" t="s">
        <v>609</v>
      </c>
      <c r="F2254" t="s">
        <v>1068</v>
      </c>
      <c r="G2254" s="30">
        <v>43871</v>
      </c>
      <c r="H2254" s="30">
        <v>43872</v>
      </c>
      <c r="I2254" s="31">
        <v>288</v>
      </c>
      <c r="J2254" t="s">
        <v>44</v>
      </c>
      <c r="K2254" t="s">
        <v>604</v>
      </c>
      <c r="L2254" t="s">
        <v>619</v>
      </c>
      <c r="M2254" t="s">
        <v>903</v>
      </c>
      <c r="O2254" t="s">
        <v>606</v>
      </c>
      <c r="P2254" t="s">
        <v>26</v>
      </c>
      <c r="Q2254" t="s">
        <v>33</v>
      </c>
      <c r="R2254" t="s">
        <v>558</v>
      </c>
      <c r="W2254" s="32">
        <v>20.76</v>
      </c>
      <c r="X2254" t="s">
        <v>612</v>
      </c>
      <c r="Y2254" t="s">
        <v>1069</v>
      </c>
      <c r="Z2254" t="s">
        <v>614</v>
      </c>
    </row>
    <row r="2255" spans="1:26" x14ac:dyDescent="0.3">
      <c r="A2255" t="s">
        <v>26</v>
      </c>
      <c r="B2255" t="s">
        <v>27</v>
      </c>
      <c r="C2255" s="31">
        <v>2020</v>
      </c>
      <c r="D2255" s="31">
        <v>8</v>
      </c>
      <c r="E2255" t="s">
        <v>609</v>
      </c>
      <c r="F2255" t="s">
        <v>1068</v>
      </c>
      <c r="G2255" s="30">
        <v>43871</v>
      </c>
      <c r="H2255" s="30">
        <v>43872</v>
      </c>
      <c r="I2255" s="31">
        <v>339</v>
      </c>
      <c r="J2255" t="s">
        <v>44</v>
      </c>
      <c r="K2255" t="s">
        <v>604</v>
      </c>
      <c r="L2255" t="s">
        <v>619</v>
      </c>
      <c r="M2255" t="s">
        <v>1025</v>
      </c>
      <c r="O2255" t="s">
        <v>606</v>
      </c>
      <c r="P2255" t="s">
        <v>26</v>
      </c>
      <c r="Q2255" t="s">
        <v>33</v>
      </c>
      <c r="R2255" t="s">
        <v>558</v>
      </c>
      <c r="W2255" s="32">
        <v>15.5</v>
      </c>
      <c r="X2255" t="s">
        <v>612</v>
      </c>
      <c r="Y2255" t="s">
        <v>1069</v>
      </c>
      <c r="Z2255" t="s">
        <v>614</v>
      </c>
    </row>
    <row r="2256" spans="1:26" x14ac:dyDescent="0.3">
      <c r="A2256" t="s">
        <v>26</v>
      </c>
      <c r="B2256" t="s">
        <v>27</v>
      </c>
      <c r="C2256" s="31">
        <v>2020</v>
      </c>
      <c r="D2256" s="31">
        <v>8</v>
      </c>
      <c r="E2256" t="s">
        <v>609</v>
      </c>
      <c r="F2256" t="s">
        <v>1075</v>
      </c>
      <c r="G2256" s="30">
        <v>43885</v>
      </c>
      <c r="H2256" s="30">
        <v>43886</v>
      </c>
      <c r="I2256" s="31">
        <v>280</v>
      </c>
      <c r="J2256" t="s">
        <v>44</v>
      </c>
      <c r="K2256" t="s">
        <v>604</v>
      </c>
      <c r="L2256" t="s">
        <v>619</v>
      </c>
      <c r="M2256" t="s">
        <v>903</v>
      </c>
      <c r="O2256" t="s">
        <v>606</v>
      </c>
      <c r="P2256" t="s">
        <v>26</v>
      </c>
      <c r="Q2256" t="s">
        <v>33</v>
      </c>
      <c r="R2256" t="s">
        <v>558</v>
      </c>
      <c r="W2256" s="32">
        <v>20.8</v>
      </c>
      <c r="X2256" t="s">
        <v>612</v>
      </c>
      <c r="Y2256" t="s">
        <v>1076</v>
      </c>
      <c r="Z2256" t="s">
        <v>614</v>
      </c>
    </row>
    <row r="2257" spans="1:26" x14ac:dyDescent="0.3">
      <c r="A2257" t="s">
        <v>26</v>
      </c>
      <c r="B2257" t="s">
        <v>27</v>
      </c>
      <c r="C2257" s="31">
        <v>2020</v>
      </c>
      <c r="D2257" s="31">
        <v>8</v>
      </c>
      <c r="E2257" t="s">
        <v>609</v>
      </c>
      <c r="F2257" t="s">
        <v>1075</v>
      </c>
      <c r="G2257" s="30">
        <v>43885</v>
      </c>
      <c r="H2257" s="30">
        <v>43886</v>
      </c>
      <c r="I2257" s="31">
        <v>281</v>
      </c>
      <c r="J2257" t="s">
        <v>44</v>
      </c>
      <c r="K2257" t="s">
        <v>604</v>
      </c>
      <c r="L2257" t="s">
        <v>619</v>
      </c>
      <c r="M2257" t="s">
        <v>903</v>
      </c>
      <c r="O2257" t="s">
        <v>606</v>
      </c>
      <c r="P2257" t="s">
        <v>26</v>
      </c>
      <c r="Q2257" t="s">
        <v>33</v>
      </c>
      <c r="R2257" t="s">
        <v>558</v>
      </c>
      <c r="W2257" s="32">
        <v>20.76</v>
      </c>
      <c r="X2257" t="s">
        <v>612</v>
      </c>
      <c r="Y2257" t="s">
        <v>1076</v>
      </c>
      <c r="Z2257" t="s">
        <v>614</v>
      </c>
    </row>
    <row r="2258" spans="1:26" x14ac:dyDescent="0.3">
      <c r="A2258" t="s">
        <v>26</v>
      </c>
      <c r="B2258" t="s">
        <v>27</v>
      </c>
      <c r="C2258" s="31">
        <v>2020</v>
      </c>
      <c r="D2258" s="31">
        <v>8</v>
      </c>
      <c r="E2258" t="s">
        <v>609</v>
      </c>
      <c r="F2258" t="s">
        <v>1075</v>
      </c>
      <c r="G2258" s="30">
        <v>43885</v>
      </c>
      <c r="H2258" s="30">
        <v>43886</v>
      </c>
      <c r="I2258" s="31">
        <v>334</v>
      </c>
      <c r="J2258" t="s">
        <v>44</v>
      </c>
      <c r="K2258" t="s">
        <v>604</v>
      </c>
      <c r="L2258" t="s">
        <v>619</v>
      </c>
      <c r="M2258" t="s">
        <v>1025</v>
      </c>
      <c r="O2258" t="s">
        <v>606</v>
      </c>
      <c r="P2258" t="s">
        <v>26</v>
      </c>
      <c r="Q2258" t="s">
        <v>33</v>
      </c>
      <c r="R2258" t="s">
        <v>558</v>
      </c>
      <c r="W2258" s="32">
        <v>15.5</v>
      </c>
      <c r="X2258" t="s">
        <v>612</v>
      </c>
      <c r="Y2258" t="s">
        <v>1076</v>
      </c>
      <c r="Z2258" t="s">
        <v>614</v>
      </c>
    </row>
    <row r="2259" spans="1:26" x14ac:dyDescent="0.3">
      <c r="A2259" t="s">
        <v>26</v>
      </c>
      <c r="B2259" t="s">
        <v>27</v>
      </c>
      <c r="C2259" s="31">
        <v>2020</v>
      </c>
      <c r="D2259" s="31">
        <v>9</v>
      </c>
      <c r="E2259" t="s">
        <v>609</v>
      </c>
      <c r="F2259" t="s">
        <v>1116</v>
      </c>
      <c r="G2259" s="30">
        <v>43900</v>
      </c>
      <c r="H2259" s="30">
        <v>43901</v>
      </c>
      <c r="I2259" s="31">
        <v>297</v>
      </c>
      <c r="J2259" t="s">
        <v>44</v>
      </c>
      <c r="K2259" t="s">
        <v>604</v>
      </c>
      <c r="L2259" t="s">
        <v>619</v>
      </c>
      <c r="M2259" t="s">
        <v>903</v>
      </c>
      <c r="O2259" t="s">
        <v>606</v>
      </c>
      <c r="P2259" t="s">
        <v>26</v>
      </c>
      <c r="Q2259" t="s">
        <v>33</v>
      </c>
      <c r="R2259" t="s">
        <v>558</v>
      </c>
      <c r="W2259" s="32">
        <v>20.8</v>
      </c>
      <c r="X2259" t="s">
        <v>612</v>
      </c>
      <c r="Y2259" t="s">
        <v>1117</v>
      </c>
      <c r="Z2259" t="s">
        <v>614</v>
      </c>
    </row>
    <row r="2260" spans="1:26" x14ac:dyDescent="0.3">
      <c r="A2260" t="s">
        <v>26</v>
      </c>
      <c r="B2260" t="s">
        <v>27</v>
      </c>
      <c r="C2260" s="31">
        <v>2020</v>
      </c>
      <c r="D2260" s="31">
        <v>9</v>
      </c>
      <c r="E2260" t="s">
        <v>609</v>
      </c>
      <c r="F2260" t="s">
        <v>1116</v>
      </c>
      <c r="G2260" s="30">
        <v>43900</v>
      </c>
      <c r="H2260" s="30">
        <v>43901</v>
      </c>
      <c r="I2260" s="31">
        <v>298</v>
      </c>
      <c r="J2260" t="s">
        <v>44</v>
      </c>
      <c r="K2260" t="s">
        <v>604</v>
      </c>
      <c r="L2260" t="s">
        <v>619</v>
      </c>
      <c r="M2260" t="s">
        <v>903</v>
      </c>
      <c r="O2260" t="s">
        <v>606</v>
      </c>
      <c r="P2260" t="s">
        <v>26</v>
      </c>
      <c r="Q2260" t="s">
        <v>33</v>
      </c>
      <c r="R2260" t="s">
        <v>558</v>
      </c>
      <c r="W2260" s="32">
        <v>20.76</v>
      </c>
      <c r="X2260" t="s">
        <v>612</v>
      </c>
      <c r="Y2260" t="s">
        <v>1117</v>
      </c>
      <c r="Z2260" t="s">
        <v>614</v>
      </c>
    </row>
    <row r="2261" spans="1:26" x14ac:dyDescent="0.3">
      <c r="A2261" t="s">
        <v>26</v>
      </c>
      <c r="B2261" t="s">
        <v>27</v>
      </c>
      <c r="C2261" s="31">
        <v>2020</v>
      </c>
      <c r="D2261" s="31">
        <v>9</v>
      </c>
      <c r="E2261" t="s">
        <v>609</v>
      </c>
      <c r="F2261" t="s">
        <v>1116</v>
      </c>
      <c r="G2261" s="30">
        <v>43900</v>
      </c>
      <c r="H2261" s="30">
        <v>43901</v>
      </c>
      <c r="I2261" s="31">
        <v>357</v>
      </c>
      <c r="J2261" t="s">
        <v>44</v>
      </c>
      <c r="K2261" t="s">
        <v>604</v>
      </c>
      <c r="L2261" t="s">
        <v>619</v>
      </c>
      <c r="M2261" t="s">
        <v>1025</v>
      </c>
      <c r="O2261" t="s">
        <v>606</v>
      </c>
      <c r="P2261" t="s">
        <v>26</v>
      </c>
      <c r="Q2261" t="s">
        <v>33</v>
      </c>
      <c r="R2261" t="s">
        <v>558</v>
      </c>
      <c r="W2261" s="32">
        <v>15.5</v>
      </c>
      <c r="X2261" t="s">
        <v>612</v>
      </c>
      <c r="Y2261" t="s">
        <v>1117</v>
      </c>
      <c r="Z2261" t="s">
        <v>614</v>
      </c>
    </row>
    <row r="2262" spans="1:26" x14ac:dyDescent="0.3">
      <c r="A2262" t="s">
        <v>26</v>
      </c>
      <c r="B2262" t="s">
        <v>27</v>
      </c>
      <c r="C2262" s="31">
        <v>2020</v>
      </c>
      <c r="D2262" s="31">
        <v>9</v>
      </c>
      <c r="E2262" t="s">
        <v>609</v>
      </c>
      <c r="F2262" t="s">
        <v>1132</v>
      </c>
      <c r="G2262" s="30">
        <v>43915</v>
      </c>
      <c r="H2262" s="30">
        <v>43916</v>
      </c>
      <c r="I2262" s="31">
        <v>272</v>
      </c>
      <c r="J2262" t="s">
        <v>44</v>
      </c>
      <c r="K2262" t="s">
        <v>604</v>
      </c>
      <c r="L2262" t="s">
        <v>619</v>
      </c>
      <c r="M2262" t="s">
        <v>903</v>
      </c>
      <c r="O2262" t="s">
        <v>606</v>
      </c>
      <c r="P2262" t="s">
        <v>26</v>
      </c>
      <c r="Q2262" t="s">
        <v>33</v>
      </c>
      <c r="R2262" t="s">
        <v>558</v>
      </c>
      <c r="W2262" s="32">
        <v>20.8</v>
      </c>
      <c r="X2262" t="s">
        <v>612</v>
      </c>
      <c r="Y2262" t="s">
        <v>1133</v>
      </c>
      <c r="Z2262" t="s">
        <v>614</v>
      </c>
    </row>
    <row r="2263" spans="1:26" x14ac:dyDescent="0.3">
      <c r="A2263" t="s">
        <v>26</v>
      </c>
      <c r="B2263" t="s">
        <v>27</v>
      </c>
      <c r="C2263" s="31">
        <v>2020</v>
      </c>
      <c r="D2263" s="31">
        <v>9</v>
      </c>
      <c r="E2263" t="s">
        <v>609</v>
      </c>
      <c r="F2263" t="s">
        <v>1132</v>
      </c>
      <c r="G2263" s="30">
        <v>43915</v>
      </c>
      <c r="H2263" s="30">
        <v>43916</v>
      </c>
      <c r="I2263" s="31">
        <v>273</v>
      </c>
      <c r="J2263" t="s">
        <v>44</v>
      </c>
      <c r="K2263" t="s">
        <v>604</v>
      </c>
      <c r="L2263" t="s">
        <v>619</v>
      </c>
      <c r="M2263" t="s">
        <v>903</v>
      </c>
      <c r="O2263" t="s">
        <v>606</v>
      </c>
      <c r="P2263" t="s">
        <v>26</v>
      </c>
      <c r="Q2263" t="s">
        <v>33</v>
      </c>
      <c r="R2263" t="s">
        <v>558</v>
      </c>
      <c r="W2263" s="32">
        <v>20.76</v>
      </c>
      <c r="X2263" t="s">
        <v>612</v>
      </c>
      <c r="Y2263" t="s">
        <v>1133</v>
      </c>
      <c r="Z2263" t="s">
        <v>614</v>
      </c>
    </row>
    <row r="2264" spans="1:26" x14ac:dyDescent="0.3">
      <c r="A2264" t="s">
        <v>26</v>
      </c>
      <c r="B2264" t="s">
        <v>27</v>
      </c>
      <c r="C2264" s="31">
        <v>2020</v>
      </c>
      <c r="D2264" s="31">
        <v>9</v>
      </c>
      <c r="E2264" t="s">
        <v>609</v>
      </c>
      <c r="F2264" t="s">
        <v>1132</v>
      </c>
      <c r="G2264" s="30">
        <v>43915</v>
      </c>
      <c r="H2264" s="30">
        <v>43916</v>
      </c>
      <c r="I2264" s="31">
        <v>332</v>
      </c>
      <c r="J2264" t="s">
        <v>44</v>
      </c>
      <c r="K2264" t="s">
        <v>604</v>
      </c>
      <c r="L2264" t="s">
        <v>619</v>
      </c>
      <c r="M2264" t="s">
        <v>1025</v>
      </c>
      <c r="O2264" t="s">
        <v>606</v>
      </c>
      <c r="P2264" t="s">
        <v>26</v>
      </c>
      <c r="Q2264" t="s">
        <v>33</v>
      </c>
      <c r="R2264" t="s">
        <v>558</v>
      </c>
      <c r="W2264" s="32">
        <v>15.5</v>
      </c>
      <c r="X2264" t="s">
        <v>612</v>
      </c>
      <c r="Y2264" t="s">
        <v>1133</v>
      </c>
      <c r="Z2264" t="s">
        <v>614</v>
      </c>
    </row>
    <row r="2265" spans="1:26" x14ac:dyDescent="0.3">
      <c r="A2265" t="s">
        <v>26</v>
      </c>
      <c r="B2265" t="s">
        <v>27</v>
      </c>
      <c r="C2265" s="31">
        <v>2020</v>
      </c>
      <c r="D2265" s="31">
        <v>10</v>
      </c>
      <c r="E2265" t="s">
        <v>609</v>
      </c>
      <c r="F2265" t="s">
        <v>1154</v>
      </c>
      <c r="G2265" s="30">
        <v>43931</v>
      </c>
      <c r="H2265" s="30">
        <v>43932</v>
      </c>
      <c r="I2265" s="31">
        <v>273</v>
      </c>
      <c r="J2265" t="s">
        <v>44</v>
      </c>
      <c r="K2265" t="s">
        <v>604</v>
      </c>
      <c r="L2265" t="s">
        <v>619</v>
      </c>
      <c r="M2265" t="s">
        <v>903</v>
      </c>
      <c r="O2265" t="s">
        <v>606</v>
      </c>
      <c r="P2265" t="s">
        <v>26</v>
      </c>
      <c r="Q2265" t="s">
        <v>33</v>
      </c>
      <c r="R2265" t="s">
        <v>558</v>
      </c>
      <c r="W2265" s="32">
        <v>20.8</v>
      </c>
      <c r="X2265" t="s">
        <v>612</v>
      </c>
      <c r="Y2265" t="s">
        <v>1155</v>
      </c>
      <c r="Z2265" t="s">
        <v>614</v>
      </c>
    </row>
    <row r="2266" spans="1:26" x14ac:dyDescent="0.3">
      <c r="A2266" t="s">
        <v>26</v>
      </c>
      <c r="B2266" t="s">
        <v>27</v>
      </c>
      <c r="C2266" s="31">
        <v>2020</v>
      </c>
      <c r="D2266" s="31">
        <v>10</v>
      </c>
      <c r="E2266" t="s">
        <v>609</v>
      </c>
      <c r="F2266" t="s">
        <v>1154</v>
      </c>
      <c r="G2266" s="30">
        <v>43931</v>
      </c>
      <c r="H2266" s="30">
        <v>43932</v>
      </c>
      <c r="I2266" s="31">
        <v>274</v>
      </c>
      <c r="J2266" t="s">
        <v>44</v>
      </c>
      <c r="K2266" t="s">
        <v>604</v>
      </c>
      <c r="L2266" t="s">
        <v>619</v>
      </c>
      <c r="M2266" t="s">
        <v>903</v>
      </c>
      <c r="O2266" t="s">
        <v>606</v>
      </c>
      <c r="P2266" t="s">
        <v>26</v>
      </c>
      <c r="Q2266" t="s">
        <v>33</v>
      </c>
      <c r="R2266" t="s">
        <v>558</v>
      </c>
      <c r="W2266" s="32">
        <v>20.76</v>
      </c>
      <c r="X2266" t="s">
        <v>612</v>
      </c>
      <c r="Y2266" t="s">
        <v>1155</v>
      </c>
      <c r="Z2266" t="s">
        <v>614</v>
      </c>
    </row>
    <row r="2267" spans="1:26" x14ac:dyDescent="0.3">
      <c r="A2267" t="s">
        <v>26</v>
      </c>
      <c r="B2267" t="s">
        <v>27</v>
      </c>
      <c r="C2267" s="31">
        <v>2020</v>
      </c>
      <c r="D2267" s="31">
        <v>10</v>
      </c>
      <c r="E2267" t="s">
        <v>609</v>
      </c>
      <c r="F2267" t="s">
        <v>1154</v>
      </c>
      <c r="G2267" s="30">
        <v>43931</v>
      </c>
      <c r="H2267" s="30">
        <v>43932</v>
      </c>
      <c r="I2267" s="31">
        <v>333</v>
      </c>
      <c r="J2267" t="s">
        <v>44</v>
      </c>
      <c r="K2267" t="s">
        <v>604</v>
      </c>
      <c r="L2267" t="s">
        <v>619</v>
      </c>
      <c r="M2267" t="s">
        <v>1025</v>
      </c>
      <c r="O2267" t="s">
        <v>606</v>
      </c>
      <c r="P2267" t="s">
        <v>26</v>
      </c>
      <c r="Q2267" t="s">
        <v>33</v>
      </c>
      <c r="R2267" t="s">
        <v>558</v>
      </c>
      <c r="W2267" s="32">
        <v>15.5</v>
      </c>
      <c r="X2267" t="s">
        <v>612</v>
      </c>
      <c r="Y2267" t="s">
        <v>1155</v>
      </c>
      <c r="Z2267" t="s">
        <v>614</v>
      </c>
    </row>
    <row r="2268" spans="1:26" x14ac:dyDescent="0.3">
      <c r="A2268" t="s">
        <v>26</v>
      </c>
      <c r="B2268" t="s">
        <v>27</v>
      </c>
      <c r="C2268" s="31">
        <v>2020</v>
      </c>
      <c r="D2268" s="31">
        <v>10</v>
      </c>
      <c r="E2268" t="s">
        <v>632</v>
      </c>
      <c r="F2268" t="s">
        <v>1192</v>
      </c>
      <c r="G2268" s="30">
        <v>43948</v>
      </c>
      <c r="H2268" s="30">
        <v>43948</v>
      </c>
      <c r="I2268" s="31">
        <v>62</v>
      </c>
      <c r="J2268" t="s">
        <v>44</v>
      </c>
      <c r="K2268" t="s">
        <v>581</v>
      </c>
      <c r="L2268" t="s">
        <v>619</v>
      </c>
      <c r="M2268" t="s">
        <v>939</v>
      </c>
      <c r="O2268" t="s">
        <v>606</v>
      </c>
      <c r="P2268" t="s">
        <v>26</v>
      </c>
      <c r="Q2268" t="s">
        <v>33</v>
      </c>
      <c r="R2268" t="s">
        <v>558</v>
      </c>
      <c r="W2268" s="32">
        <v>-26.45</v>
      </c>
      <c r="Y2268" t="s">
        <v>1193</v>
      </c>
      <c r="Z2268" t="s">
        <v>1194</v>
      </c>
    </row>
    <row r="2269" spans="1:26" x14ac:dyDescent="0.3">
      <c r="A2269" t="s">
        <v>26</v>
      </c>
      <c r="B2269" t="s">
        <v>27</v>
      </c>
      <c r="C2269" s="31">
        <v>2020</v>
      </c>
      <c r="D2269" s="31">
        <v>10</v>
      </c>
      <c r="E2269" t="s">
        <v>632</v>
      </c>
      <c r="F2269" t="s">
        <v>1192</v>
      </c>
      <c r="G2269" s="30">
        <v>43948</v>
      </c>
      <c r="H2269" s="30">
        <v>43948</v>
      </c>
      <c r="I2269" s="31">
        <v>63</v>
      </c>
      <c r="J2269" t="s">
        <v>44</v>
      </c>
      <c r="K2269" t="s">
        <v>581</v>
      </c>
      <c r="L2269" t="s">
        <v>619</v>
      </c>
      <c r="M2269" t="s">
        <v>939</v>
      </c>
      <c r="P2269" t="s">
        <v>26</v>
      </c>
      <c r="Q2269" t="s">
        <v>720</v>
      </c>
      <c r="R2269" t="s">
        <v>558</v>
      </c>
      <c r="W2269" s="32">
        <v>-10.39</v>
      </c>
      <c r="Y2269" t="s">
        <v>1193</v>
      </c>
      <c r="Z2269" t="s">
        <v>1194</v>
      </c>
    </row>
    <row r="2270" spans="1:26" x14ac:dyDescent="0.3">
      <c r="A2270" t="s">
        <v>26</v>
      </c>
      <c r="B2270" t="s">
        <v>27</v>
      </c>
      <c r="C2270" s="31">
        <v>2020</v>
      </c>
      <c r="D2270" s="31">
        <v>10</v>
      </c>
      <c r="E2270" t="s">
        <v>632</v>
      </c>
      <c r="F2270" t="s">
        <v>1192</v>
      </c>
      <c r="G2270" s="30">
        <v>43948</v>
      </c>
      <c r="H2270" s="30">
        <v>43948</v>
      </c>
      <c r="I2270" s="31">
        <v>153</v>
      </c>
      <c r="J2270" t="s">
        <v>44</v>
      </c>
      <c r="K2270" t="s">
        <v>581</v>
      </c>
      <c r="L2270" t="s">
        <v>619</v>
      </c>
      <c r="M2270" t="s">
        <v>903</v>
      </c>
      <c r="O2270" t="s">
        <v>606</v>
      </c>
      <c r="P2270" t="s">
        <v>26</v>
      </c>
      <c r="Q2270" t="s">
        <v>33</v>
      </c>
      <c r="R2270" t="s">
        <v>558</v>
      </c>
      <c r="W2270" s="32">
        <v>26.45</v>
      </c>
      <c r="Y2270" t="s">
        <v>1193</v>
      </c>
      <c r="Z2270" t="s">
        <v>1194</v>
      </c>
    </row>
    <row r="2271" spans="1:26" x14ac:dyDescent="0.3">
      <c r="A2271" t="s">
        <v>26</v>
      </c>
      <c r="B2271" t="s">
        <v>27</v>
      </c>
      <c r="C2271" s="31">
        <v>2020</v>
      </c>
      <c r="D2271" s="31">
        <v>10</v>
      </c>
      <c r="E2271" t="s">
        <v>632</v>
      </c>
      <c r="F2271" t="s">
        <v>1192</v>
      </c>
      <c r="G2271" s="30">
        <v>43948</v>
      </c>
      <c r="H2271" s="30">
        <v>43948</v>
      </c>
      <c r="I2271" s="31">
        <v>154</v>
      </c>
      <c r="J2271" t="s">
        <v>44</v>
      </c>
      <c r="K2271" t="s">
        <v>581</v>
      </c>
      <c r="L2271" t="s">
        <v>619</v>
      </c>
      <c r="M2271" t="s">
        <v>903</v>
      </c>
      <c r="P2271" t="s">
        <v>26</v>
      </c>
      <c r="Q2271" t="s">
        <v>720</v>
      </c>
      <c r="R2271" t="s">
        <v>558</v>
      </c>
      <c r="W2271" s="32">
        <v>10.39</v>
      </c>
      <c r="Y2271" t="s">
        <v>1193</v>
      </c>
      <c r="Z2271" t="s">
        <v>1194</v>
      </c>
    </row>
    <row r="2272" spans="1:26" x14ac:dyDescent="0.3">
      <c r="A2272" t="s">
        <v>26</v>
      </c>
      <c r="B2272" t="s">
        <v>27</v>
      </c>
      <c r="C2272" s="31">
        <v>2020</v>
      </c>
      <c r="D2272" s="31">
        <v>10</v>
      </c>
      <c r="E2272" t="s">
        <v>609</v>
      </c>
      <c r="F2272" t="s">
        <v>1195</v>
      </c>
      <c r="G2272" s="30">
        <v>43948</v>
      </c>
      <c r="H2272" s="30">
        <v>43949</v>
      </c>
      <c r="I2272" s="31">
        <v>261</v>
      </c>
      <c r="J2272" t="s">
        <v>44</v>
      </c>
      <c r="K2272" t="s">
        <v>604</v>
      </c>
      <c r="L2272" t="s">
        <v>619</v>
      </c>
      <c r="M2272" t="s">
        <v>903</v>
      </c>
      <c r="O2272" t="s">
        <v>606</v>
      </c>
      <c r="P2272" t="s">
        <v>26</v>
      </c>
      <c r="Q2272" t="s">
        <v>33</v>
      </c>
      <c r="R2272" t="s">
        <v>558</v>
      </c>
      <c r="W2272" s="32">
        <v>20.8</v>
      </c>
      <c r="X2272" t="s">
        <v>612</v>
      </c>
      <c r="Y2272" t="s">
        <v>1196</v>
      </c>
      <c r="Z2272" t="s">
        <v>614</v>
      </c>
    </row>
    <row r="2273" spans="1:26" x14ac:dyDescent="0.3">
      <c r="A2273" t="s">
        <v>26</v>
      </c>
      <c r="B2273" t="s">
        <v>27</v>
      </c>
      <c r="C2273" s="31">
        <v>2020</v>
      </c>
      <c r="D2273" s="31">
        <v>10</v>
      </c>
      <c r="E2273" t="s">
        <v>609</v>
      </c>
      <c r="F2273" t="s">
        <v>1195</v>
      </c>
      <c r="G2273" s="30">
        <v>43948</v>
      </c>
      <c r="H2273" s="30">
        <v>43949</v>
      </c>
      <c r="I2273" s="31">
        <v>262</v>
      </c>
      <c r="J2273" t="s">
        <v>44</v>
      </c>
      <c r="K2273" t="s">
        <v>604</v>
      </c>
      <c r="L2273" t="s">
        <v>619</v>
      </c>
      <c r="M2273" t="s">
        <v>903</v>
      </c>
      <c r="O2273" t="s">
        <v>606</v>
      </c>
      <c r="P2273" t="s">
        <v>26</v>
      </c>
      <c r="Q2273" t="s">
        <v>33</v>
      </c>
      <c r="R2273" t="s">
        <v>558</v>
      </c>
      <c r="W2273" s="32">
        <v>20.76</v>
      </c>
      <c r="X2273" t="s">
        <v>612</v>
      </c>
      <c r="Y2273" t="s">
        <v>1196</v>
      </c>
      <c r="Z2273" t="s">
        <v>614</v>
      </c>
    </row>
    <row r="2274" spans="1:26" x14ac:dyDescent="0.3">
      <c r="A2274" t="s">
        <v>26</v>
      </c>
      <c r="B2274" t="s">
        <v>27</v>
      </c>
      <c r="C2274" s="31">
        <v>2020</v>
      </c>
      <c r="D2274" s="31">
        <v>10</v>
      </c>
      <c r="E2274" t="s">
        <v>609</v>
      </c>
      <c r="F2274" t="s">
        <v>1195</v>
      </c>
      <c r="G2274" s="30">
        <v>43948</v>
      </c>
      <c r="H2274" s="30">
        <v>43949</v>
      </c>
      <c r="I2274" s="31">
        <v>321</v>
      </c>
      <c r="J2274" t="s">
        <v>44</v>
      </c>
      <c r="K2274" t="s">
        <v>604</v>
      </c>
      <c r="L2274" t="s">
        <v>619</v>
      </c>
      <c r="M2274" t="s">
        <v>1025</v>
      </c>
      <c r="O2274" t="s">
        <v>606</v>
      </c>
      <c r="P2274" t="s">
        <v>26</v>
      </c>
      <c r="Q2274" t="s">
        <v>33</v>
      </c>
      <c r="R2274" t="s">
        <v>558</v>
      </c>
      <c r="W2274" s="32">
        <v>15.5</v>
      </c>
      <c r="X2274" t="s">
        <v>612</v>
      </c>
      <c r="Y2274" t="s">
        <v>1196</v>
      </c>
      <c r="Z2274" t="s">
        <v>614</v>
      </c>
    </row>
    <row r="2275" spans="1:26" x14ac:dyDescent="0.3">
      <c r="A2275" t="s">
        <v>26</v>
      </c>
      <c r="B2275" t="s">
        <v>27</v>
      </c>
      <c r="C2275" s="31">
        <v>2020</v>
      </c>
      <c r="D2275" s="31">
        <v>10</v>
      </c>
      <c r="E2275" t="s">
        <v>632</v>
      </c>
      <c r="F2275" t="s">
        <v>1197</v>
      </c>
      <c r="G2275" s="30">
        <v>43951</v>
      </c>
      <c r="H2275" s="30">
        <v>43951</v>
      </c>
      <c r="I2275" s="31">
        <v>19</v>
      </c>
      <c r="J2275" t="s">
        <v>44</v>
      </c>
      <c r="K2275" t="s">
        <v>604</v>
      </c>
      <c r="L2275" t="s">
        <v>619</v>
      </c>
      <c r="M2275" t="s">
        <v>1198</v>
      </c>
      <c r="O2275" t="s">
        <v>606</v>
      </c>
      <c r="P2275" t="s">
        <v>26</v>
      </c>
      <c r="Q2275" t="s">
        <v>33</v>
      </c>
      <c r="R2275" t="s">
        <v>558</v>
      </c>
      <c r="W2275" s="32">
        <v>82.8</v>
      </c>
      <c r="Y2275" t="s">
        <v>1199</v>
      </c>
      <c r="Z2275" t="s">
        <v>1200</v>
      </c>
    </row>
    <row r="2276" spans="1:26" x14ac:dyDescent="0.3">
      <c r="A2276" t="s">
        <v>26</v>
      </c>
      <c r="B2276" t="s">
        <v>27</v>
      </c>
      <c r="C2276" s="31">
        <v>2020</v>
      </c>
      <c r="D2276" s="31">
        <v>10</v>
      </c>
      <c r="E2276" t="s">
        <v>632</v>
      </c>
      <c r="F2276" t="s">
        <v>1197</v>
      </c>
      <c r="G2276" s="30">
        <v>43951</v>
      </c>
      <c r="H2276" s="30">
        <v>43951</v>
      </c>
      <c r="I2276" s="31">
        <v>87</v>
      </c>
      <c r="J2276" t="s">
        <v>44</v>
      </c>
      <c r="K2276" t="s">
        <v>604</v>
      </c>
      <c r="L2276" t="s">
        <v>619</v>
      </c>
      <c r="M2276" t="s">
        <v>597</v>
      </c>
      <c r="O2276" t="s">
        <v>606</v>
      </c>
      <c r="P2276" t="s">
        <v>26</v>
      </c>
      <c r="Q2276" t="s">
        <v>33</v>
      </c>
      <c r="R2276" t="s">
        <v>558</v>
      </c>
      <c r="W2276" s="32">
        <v>-82.8</v>
      </c>
      <c r="Y2276" t="s">
        <v>1199</v>
      </c>
      <c r="Z2276" t="s">
        <v>1200</v>
      </c>
    </row>
    <row r="2277" spans="1:26" x14ac:dyDescent="0.3">
      <c r="A2277" t="s">
        <v>26</v>
      </c>
      <c r="B2277" t="s">
        <v>27</v>
      </c>
      <c r="C2277" s="31">
        <v>2020</v>
      </c>
      <c r="D2277" s="31">
        <v>11</v>
      </c>
      <c r="E2277" t="s">
        <v>609</v>
      </c>
      <c r="F2277" t="s">
        <v>1274</v>
      </c>
      <c r="G2277" s="30">
        <v>43962</v>
      </c>
      <c r="H2277" s="30">
        <v>43963</v>
      </c>
      <c r="I2277" s="31">
        <v>259</v>
      </c>
      <c r="J2277" t="s">
        <v>44</v>
      </c>
      <c r="K2277" t="s">
        <v>604</v>
      </c>
      <c r="L2277" t="s">
        <v>619</v>
      </c>
      <c r="M2277" t="s">
        <v>903</v>
      </c>
      <c r="O2277" t="s">
        <v>606</v>
      </c>
      <c r="P2277" t="s">
        <v>26</v>
      </c>
      <c r="Q2277" t="s">
        <v>33</v>
      </c>
      <c r="R2277" t="s">
        <v>558</v>
      </c>
      <c r="W2277" s="32">
        <v>20.8</v>
      </c>
      <c r="X2277" t="s">
        <v>612</v>
      </c>
      <c r="Y2277" t="s">
        <v>1275</v>
      </c>
      <c r="Z2277" t="s">
        <v>614</v>
      </c>
    </row>
    <row r="2278" spans="1:26" x14ac:dyDescent="0.3">
      <c r="A2278" t="s">
        <v>26</v>
      </c>
      <c r="B2278" t="s">
        <v>27</v>
      </c>
      <c r="C2278" s="31">
        <v>2020</v>
      </c>
      <c r="D2278" s="31">
        <v>11</v>
      </c>
      <c r="E2278" t="s">
        <v>609</v>
      </c>
      <c r="F2278" t="s">
        <v>1274</v>
      </c>
      <c r="G2278" s="30">
        <v>43962</v>
      </c>
      <c r="H2278" s="30">
        <v>43963</v>
      </c>
      <c r="I2278" s="31">
        <v>260</v>
      </c>
      <c r="J2278" t="s">
        <v>44</v>
      </c>
      <c r="K2278" t="s">
        <v>604</v>
      </c>
      <c r="L2278" t="s">
        <v>619</v>
      </c>
      <c r="M2278" t="s">
        <v>903</v>
      </c>
      <c r="O2278" t="s">
        <v>606</v>
      </c>
      <c r="P2278" t="s">
        <v>26</v>
      </c>
      <c r="Q2278" t="s">
        <v>33</v>
      </c>
      <c r="R2278" t="s">
        <v>558</v>
      </c>
      <c r="W2278" s="32">
        <v>20.76</v>
      </c>
      <c r="X2278" t="s">
        <v>612</v>
      </c>
      <c r="Y2278" t="s">
        <v>1275</v>
      </c>
      <c r="Z2278" t="s">
        <v>614</v>
      </c>
    </row>
    <row r="2279" spans="1:26" x14ac:dyDescent="0.3">
      <c r="A2279" t="s">
        <v>26</v>
      </c>
      <c r="B2279" t="s">
        <v>27</v>
      </c>
      <c r="C2279" s="31">
        <v>2020</v>
      </c>
      <c r="D2279" s="31">
        <v>11</v>
      </c>
      <c r="E2279" t="s">
        <v>609</v>
      </c>
      <c r="F2279" t="s">
        <v>1274</v>
      </c>
      <c r="G2279" s="30">
        <v>43962</v>
      </c>
      <c r="H2279" s="30">
        <v>43963</v>
      </c>
      <c r="I2279" s="31">
        <v>319</v>
      </c>
      <c r="J2279" t="s">
        <v>44</v>
      </c>
      <c r="K2279" t="s">
        <v>604</v>
      </c>
      <c r="L2279" t="s">
        <v>619</v>
      </c>
      <c r="M2279" t="s">
        <v>1025</v>
      </c>
      <c r="O2279" t="s">
        <v>606</v>
      </c>
      <c r="P2279" t="s">
        <v>26</v>
      </c>
      <c r="Q2279" t="s">
        <v>33</v>
      </c>
      <c r="R2279" t="s">
        <v>558</v>
      </c>
      <c r="W2279" s="32">
        <v>15.5</v>
      </c>
      <c r="X2279" t="s">
        <v>612</v>
      </c>
      <c r="Y2279" t="s">
        <v>1275</v>
      </c>
      <c r="Z2279" t="s">
        <v>614</v>
      </c>
    </row>
    <row r="2280" spans="1:26" x14ac:dyDescent="0.3">
      <c r="A2280" t="s">
        <v>26</v>
      </c>
      <c r="B2280" t="s">
        <v>27</v>
      </c>
      <c r="C2280" s="31">
        <v>2020</v>
      </c>
      <c r="D2280" s="31">
        <v>11</v>
      </c>
      <c r="E2280" t="s">
        <v>609</v>
      </c>
      <c r="F2280" t="s">
        <v>1292</v>
      </c>
      <c r="G2280" s="30">
        <v>43977</v>
      </c>
      <c r="H2280" s="30">
        <v>43978</v>
      </c>
      <c r="I2280" s="31">
        <v>260</v>
      </c>
      <c r="J2280" t="s">
        <v>44</v>
      </c>
      <c r="K2280" t="s">
        <v>604</v>
      </c>
      <c r="L2280" t="s">
        <v>619</v>
      </c>
      <c r="M2280" t="s">
        <v>903</v>
      </c>
      <c r="O2280" t="s">
        <v>606</v>
      </c>
      <c r="P2280" t="s">
        <v>26</v>
      </c>
      <c r="Q2280" t="s">
        <v>33</v>
      </c>
      <c r="R2280" t="s">
        <v>558</v>
      </c>
      <c r="W2280" s="32">
        <v>20.8</v>
      </c>
      <c r="X2280" t="s">
        <v>612</v>
      </c>
      <c r="Y2280" t="s">
        <v>1293</v>
      </c>
      <c r="Z2280" t="s">
        <v>614</v>
      </c>
    </row>
    <row r="2281" spans="1:26" x14ac:dyDescent="0.3">
      <c r="A2281" t="s">
        <v>26</v>
      </c>
      <c r="B2281" t="s">
        <v>27</v>
      </c>
      <c r="C2281" s="31">
        <v>2020</v>
      </c>
      <c r="D2281" s="31">
        <v>11</v>
      </c>
      <c r="E2281" t="s">
        <v>609</v>
      </c>
      <c r="F2281" t="s">
        <v>1292</v>
      </c>
      <c r="G2281" s="30">
        <v>43977</v>
      </c>
      <c r="H2281" s="30">
        <v>43978</v>
      </c>
      <c r="I2281" s="31">
        <v>261</v>
      </c>
      <c r="J2281" t="s">
        <v>44</v>
      </c>
      <c r="K2281" t="s">
        <v>604</v>
      </c>
      <c r="L2281" t="s">
        <v>619</v>
      </c>
      <c r="M2281" t="s">
        <v>903</v>
      </c>
      <c r="O2281" t="s">
        <v>606</v>
      </c>
      <c r="P2281" t="s">
        <v>26</v>
      </c>
      <c r="Q2281" t="s">
        <v>33</v>
      </c>
      <c r="R2281" t="s">
        <v>558</v>
      </c>
      <c r="W2281" s="32">
        <v>20.76</v>
      </c>
      <c r="X2281" t="s">
        <v>612</v>
      </c>
      <c r="Y2281" t="s">
        <v>1293</v>
      </c>
      <c r="Z2281" t="s">
        <v>614</v>
      </c>
    </row>
    <row r="2282" spans="1:26" x14ac:dyDescent="0.3">
      <c r="A2282" t="s">
        <v>26</v>
      </c>
      <c r="B2282" t="s">
        <v>27</v>
      </c>
      <c r="C2282" s="31">
        <v>2020</v>
      </c>
      <c r="D2282" s="31">
        <v>11</v>
      </c>
      <c r="E2282" t="s">
        <v>609</v>
      </c>
      <c r="F2282" t="s">
        <v>1292</v>
      </c>
      <c r="G2282" s="30">
        <v>43977</v>
      </c>
      <c r="H2282" s="30">
        <v>43978</v>
      </c>
      <c r="I2282" s="31">
        <v>320</v>
      </c>
      <c r="J2282" t="s">
        <v>44</v>
      </c>
      <c r="K2282" t="s">
        <v>604</v>
      </c>
      <c r="L2282" t="s">
        <v>619</v>
      </c>
      <c r="M2282" t="s">
        <v>1025</v>
      </c>
      <c r="O2282" t="s">
        <v>606</v>
      </c>
      <c r="P2282" t="s">
        <v>26</v>
      </c>
      <c r="Q2282" t="s">
        <v>33</v>
      </c>
      <c r="R2282" t="s">
        <v>558</v>
      </c>
      <c r="W2282" s="32">
        <v>15.5</v>
      </c>
      <c r="X2282" t="s">
        <v>612</v>
      </c>
      <c r="Y2282" t="s">
        <v>1293</v>
      </c>
      <c r="Z2282" t="s">
        <v>614</v>
      </c>
    </row>
    <row r="2283" spans="1:26" x14ac:dyDescent="0.3">
      <c r="A2283" t="s">
        <v>26</v>
      </c>
      <c r="B2283" t="s">
        <v>27</v>
      </c>
      <c r="C2283" s="31">
        <v>2020</v>
      </c>
      <c r="D2283" s="31">
        <v>12</v>
      </c>
      <c r="E2283" t="s">
        <v>609</v>
      </c>
      <c r="F2283" t="s">
        <v>1311</v>
      </c>
      <c r="G2283" s="30">
        <v>43992</v>
      </c>
      <c r="H2283" s="30">
        <v>43994</v>
      </c>
      <c r="I2283" s="31">
        <v>256</v>
      </c>
      <c r="J2283" t="s">
        <v>44</v>
      </c>
      <c r="K2283" t="s">
        <v>604</v>
      </c>
      <c r="L2283" t="s">
        <v>619</v>
      </c>
      <c r="M2283" t="s">
        <v>903</v>
      </c>
      <c r="O2283" t="s">
        <v>606</v>
      </c>
      <c r="P2283" t="s">
        <v>26</v>
      </c>
      <c r="Q2283" t="s">
        <v>33</v>
      </c>
      <c r="R2283" t="s">
        <v>558</v>
      </c>
      <c r="W2283" s="32">
        <v>20.8</v>
      </c>
      <c r="X2283" t="s">
        <v>612</v>
      </c>
      <c r="Y2283" t="s">
        <v>1312</v>
      </c>
      <c r="Z2283" t="s">
        <v>614</v>
      </c>
    </row>
    <row r="2284" spans="1:26" x14ac:dyDescent="0.3">
      <c r="A2284" t="s">
        <v>26</v>
      </c>
      <c r="B2284" t="s">
        <v>27</v>
      </c>
      <c r="C2284" s="31">
        <v>2020</v>
      </c>
      <c r="D2284" s="31">
        <v>12</v>
      </c>
      <c r="E2284" t="s">
        <v>609</v>
      </c>
      <c r="F2284" t="s">
        <v>1311</v>
      </c>
      <c r="G2284" s="30">
        <v>43992</v>
      </c>
      <c r="H2284" s="30">
        <v>43994</v>
      </c>
      <c r="I2284" s="31">
        <v>257</v>
      </c>
      <c r="J2284" t="s">
        <v>44</v>
      </c>
      <c r="K2284" t="s">
        <v>604</v>
      </c>
      <c r="L2284" t="s">
        <v>619</v>
      </c>
      <c r="M2284" t="s">
        <v>903</v>
      </c>
      <c r="O2284" t="s">
        <v>606</v>
      </c>
      <c r="P2284" t="s">
        <v>26</v>
      </c>
      <c r="Q2284" t="s">
        <v>33</v>
      </c>
      <c r="R2284" t="s">
        <v>558</v>
      </c>
      <c r="W2284" s="32">
        <v>20.76</v>
      </c>
      <c r="X2284" t="s">
        <v>612</v>
      </c>
      <c r="Y2284" t="s">
        <v>1312</v>
      </c>
      <c r="Z2284" t="s">
        <v>614</v>
      </c>
    </row>
    <row r="2285" spans="1:26" x14ac:dyDescent="0.3">
      <c r="A2285" t="s">
        <v>26</v>
      </c>
      <c r="B2285" t="s">
        <v>27</v>
      </c>
      <c r="C2285" s="31">
        <v>2020</v>
      </c>
      <c r="D2285" s="31">
        <v>12</v>
      </c>
      <c r="E2285" t="s">
        <v>609</v>
      </c>
      <c r="F2285" t="s">
        <v>1311</v>
      </c>
      <c r="G2285" s="30">
        <v>43992</v>
      </c>
      <c r="H2285" s="30">
        <v>43994</v>
      </c>
      <c r="I2285" s="31">
        <v>317</v>
      </c>
      <c r="J2285" t="s">
        <v>44</v>
      </c>
      <c r="K2285" t="s">
        <v>604</v>
      </c>
      <c r="L2285" t="s">
        <v>619</v>
      </c>
      <c r="M2285" t="s">
        <v>1025</v>
      </c>
      <c r="O2285" t="s">
        <v>606</v>
      </c>
      <c r="P2285" t="s">
        <v>26</v>
      </c>
      <c r="Q2285" t="s">
        <v>33</v>
      </c>
      <c r="R2285" t="s">
        <v>558</v>
      </c>
      <c r="W2285" s="32">
        <v>15.5</v>
      </c>
      <c r="X2285" t="s">
        <v>612</v>
      </c>
      <c r="Y2285" t="s">
        <v>1312</v>
      </c>
      <c r="Z2285" t="s">
        <v>614</v>
      </c>
    </row>
    <row r="2286" spans="1:26" x14ac:dyDescent="0.3">
      <c r="A2286" t="s">
        <v>26</v>
      </c>
      <c r="B2286" t="s">
        <v>27</v>
      </c>
      <c r="C2286" s="31">
        <v>2021</v>
      </c>
      <c r="D2286" s="31">
        <v>1</v>
      </c>
      <c r="E2286" t="s">
        <v>609</v>
      </c>
      <c r="F2286" t="s">
        <v>1329</v>
      </c>
      <c r="G2286" s="30">
        <v>44013</v>
      </c>
      <c r="H2286" s="30">
        <v>44011</v>
      </c>
      <c r="I2286" s="31">
        <v>257</v>
      </c>
      <c r="J2286" t="s">
        <v>44</v>
      </c>
      <c r="K2286" t="s">
        <v>604</v>
      </c>
      <c r="L2286" t="s">
        <v>619</v>
      </c>
      <c r="M2286" t="s">
        <v>903</v>
      </c>
      <c r="O2286" t="s">
        <v>606</v>
      </c>
      <c r="P2286" t="s">
        <v>26</v>
      </c>
      <c r="Q2286" t="s">
        <v>33</v>
      </c>
      <c r="R2286" t="s">
        <v>558</v>
      </c>
      <c r="W2286" s="32">
        <v>20.8</v>
      </c>
      <c r="X2286" t="s">
        <v>612</v>
      </c>
      <c r="Y2286" t="s">
        <v>1330</v>
      </c>
      <c r="Z2286" t="s">
        <v>614</v>
      </c>
    </row>
    <row r="2287" spans="1:26" x14ac:dyDescent="0.3">
      <c r="A2287" t="s">
        <v>26</v>
      </c>
      <c r="B2287" t="s">
        <v>27</v>
      </c>
      <c r="C2287" s="31">
        <v>2021</v>
      </c>
      <c r="D2287" s="31">
        <v>1</v>
      </c>
      <c r="E2287" t="s">
        <v>609</v>
      </c>
      <c r="F2287" t="s">
        <v>1329</v>
      </c>
      <c r="G2287" s="30">
        <v>44013</v>
      </c>
      <c r="H2287" s="30">
        <v>44011</v>
      </c>
      <c r="I2287" s="31">
        <v>258</v>
      </c>
      <c r="J2287" t="s">
        <v>44</v>
      </c>
      <c r="K2287" t="s">
        <v>604</v>
      </c>
      <c r="L2287" t="s">
        <v>619</v>
      </c>
      <c r="M2287" t="s">
        <v>903</v>
      </c>
      <c r="O2287" t="s">
        <v>606</v>
      </c>
      <c r="P2287" t="s">
        <v>26</v>
      </c>
      <c r="Q2287" t="s">
        <v>33</v>
      </c>
      <c r="R2287" t="s">
        <v>558</v>
      </c>
      <c r="W2287" s="32">
        <v>20.76</v>
      </c>
      <c r="X2287" t="s">
        <v>612</v>
      </c>
      <c r="Y2287" t="s">
        <v>1330</v>
      </c>
      <c r="Z2287" t="s">
        <v>614</v>
      </c>
    </row>
    <row r="2288" spans="1:26" x14ac:dyDescent="0.3">
      <c r="A2288" t="s">
        <v>26</v>
      </c>
      <c r="B2288" t="s">
        <v>27</v>
      </c>
      <c r="C2288" s="31">
        <v>2021</v>
      </c>
      <c r="D2288" s="31">
        <v>1</v>
      </c>
      <c r="E2288" t="s">
        <v>609</v>
      </c>
      <c r="F2288" t="s">
        <v>1329</v>
      </c>
      <c r="G2288" s="30">
        <v>44013</v>
      </c>
      <c r="H2288" s="30">
        <v>44011</v>
      </c>
      <c r="I2288" s="31">
        <v>318</v>
      </c>
      <c r="J2288" t="s">
        <v>44</v>
      </c>
      <c r="K2288" t="s">
        <v>604</v>
      </c>
      <c r="L2288" t="s">
        <v>619</v>
      </c>
      <c r="M2288" t="s">
        <v>1025</v>
      </c>
      <c r="O2288" t="s">
        <v>606</v>
      </c>
      <c r="P2288" t="s">
        <v>26</v>
      </c>
      <c r="Q2288" t="s">
        <v>33</v>
      </c>
      <c r="R2288" t="s">
        <v>558</v>
      </c>
      <c r="W2288" s="32">
        <v>15.5</v>
      </c>
      <c r="X2288" t="s">
        <v>612</v>
      </c>
      <c r="Y2288" t="s">
        <v>1330</v>
      </c>
      <c r="Z2288" t="s">
        <v>614</v>
      </c>
    </row>
    <row r="2289" spans="1:26" x14ac:dyDescent="0.3">
      <c r="A2289" t="s">
        <v>26</v>
      </c>
      <c r="B2289" t="s">
        <v>27</v>
      </c>
      <c r="C2289" s="31">
        <v>2021</v>
      </c>
      <c r="D2289" s="31">
        <v>1</v>
      </c>
      <c r="E2289" t="s">
        <v>609</v>
      </c>
      <c r="F2289" t="s">
        <v>1331</v>
      </c>
      <c r="G2289" s="30">
        <v>44022</v>
      </c>
      <c r="H2289" s="30">
        <v>44023</v>
      </c>
      <c r="I2289" s="31">
        <v>252</v>
      </c>
      <c r="J2289" t="s">
        <v>44</v>
      </c>
      <c r="K2289" t="s">
        <v>604</v>
      </c>
      <c r="L2289" t="s">
        <v>619</v>
      </c>
      <c r="M2289" t="s">
        <v>903</v>
      </c>
      <c r="O2289" t="s">
        <v>606</v>
      </c>
      <c r="P2289" t="s">
        <v>26</v>
      </c>
      <c r="Q2289" t="s">
        <v>33</v>
      </c>
      <c r="R2289" t="s">
        <v>558</v>
      </c>
      <c r="W2289" s="32">
        <v>20.47</v>
      </c>
      <c r="X2289" t="s">
        <v>612</v>
      </c>
      <c r="Y2289" t="s">
        <v>1332</v>
      </c>
      <c r="Z2289" t="s">
        <v>614</v>
      </c>
    </row>
    <row r="2290" spans="1:26" x14ac:dyDescent="0.3">
      <c r="A2290" t="s">
        <v>26</v>
      </c>
      <c r="B2290" t="s">
        <v>27</v>
      </c>
      <c r="C2290" s="31">
        <v>2021</v>
      </c>
      <c r="D2290" s="31">
        <v>1</v>
      </c>
      <c r="E2290" t="s">
        <v>609</v>
      </c>
      <c r="F2290" t="s">
        <v>1331</v>
      </c>
      <c r="G2290" s="30">
        <v>44022</v>
      </c>
      <c r="H2290" s="30">
        <v>44023</v>
      </c>
      <c r="I2290" s="31">
        <v>253</v>
      </c>
      <c r="J2290" t="s">
        <v>44</v>
      </c>
      <c r="K2290" t="s">
        <v>604</v>
      </c>
      <c r="L2290" t="s">
        <v>619</v>
      </c>
      <c r="M2290" t="s">
        <v>903</v>
      </c>
      <c r="O2290" t="s">
        <v>606</v>
      </c>
      <c r="P2290" t="s">
        <v>26</v>
      </c>
      <c r="Q2290" t="s">
        <v>33</v>
      </c>
      <c r="R2290" t="s">
        <v>558</v>
      </c>
      <c r="W2290" s="32">
        <v>20.43</v>
      </c>
      <c r="X2290" t="s">
        <v>612</v>
      </c>
      <c r="Y2290" t="s">
        <v>1332</v>
      </c>
      <c r="Z2290" t="s">
        <v>614</v>
      </c>
    </row>
    <row r="2291" spans="1:26" x14ac:dyDescent="0.3">
      <c r="A2291" t="s">
        <v>26</v>
      </c>
      <c r="B2291" t="s">
        <v>27</v>
      </c>
      <c r="C2291" s="31">
        <v>2021</v>
      </c>
      <c r="D2291" s="31">
        <v>1</v>
      </c>
      <c r="E2291" t="s">
        <v>609</v>
      </c>
      <c r="F2291" t="s">
        <v>1331</v>
      </c>
      <c r="G2291" s="30">
        <v>44022</v>
      </c>
      <c r="H2291" s="30">
        <v>44023</v>
      </c>
      <c r="I2291" s="31">
        <v>313</v>
      </c>
      <c r="J2291" t="s">
        <v>44</v>
      </c>
      <c r="K2291" t="s">
        <v>604</v>
      </c>
      <c r="L2291" t="s">
        <v>619</v>
      </c>
      <c r="M2291" t="s">
        <v>1025</v>
      </c>
      <c r="O2291" t="s">
        <v>606</v>
      </c>
      <c r="P2291" t="s">
        <v>26</v>
      </c>
      <c r="Q2291" t="s">
        <v>33</v>
      </c>
      <c r="R2291" t="s">
        <v>558</v>
      </c>
      <c r="W2291" s="32">
        <v>15.25</v>
      </c>
      <c r="X2291" t="s">
        <v>612</v>
      </c>
      <c r="Y2291" t="s">
        <v>1332</v>
      </c>
      <c r="Z2291" t="s">
        <v>614</v>
      </c>
    </row>
    <row r="2292" spans="1:26" x14ac:dyDescent="0.3">
      <c r="A2292" t="s">
        <v>26</v>
      </c>
      <c r="B2292" t="s">
        <v>27</v>
      </c>
      <c r="C2292" s="31">
        <v>2021</v>
      </c>
      <c r="D2292" s="31">
        <v>1</v>
      </c>
      <c r="E2292" t="s">
        <v>609</v>
      </c>
      <c r="F2292" t="s">
        <v>1333</v>
      </c>
      <c r="G2292" s="30">
        <v>44039</v>
      </c>
      <c r="H2292" s="30">
        <v>44040</v>
      </c>
      <c r="I2292" s="31">
        <v>254</v>
      </c>
      <c r="J2292" t="s">
        <v>44</v>
      </c>
      <c r="K2292" t="s">
        <v>604</v>
      </c>
      <c r="L2292" t="s">
        <v>619</v>
      </c>
      <c r="M2292" t="s">
        <v>903</v>
      </c>
      <c r="O2292" t="s">
        <v>606</v>
      </c>
      <c r="P2292" t="s">
        <v>26</v>
      </c>
      <c r="Q2292" t="s">
        <v>33</v>
      </c>
      <c r="R2292" t="s">
        <v>558</v>
      </c>
      <c r="W2292" s="32">
        <v>20.47</v>
      </c>
      <c r="X2292" t="s">
        <v>612</v>
      </c>
      <c r="Y2292" t="s">
        <v>1334</v>
      </c>
      <c r="Z2292" t="s">
        <v>614</v>
      </c>
    </row>
    <row r="2293" spans="1:26" x14ac:dyDescent="0.3">
      <c r="A2293" t="s">
        <v>26</v>
      </c>
      <c r="B2293" t="s">
        <v>27</v>
      </c>
      <c r="C2293" s="31">
        <v>2021</v>
      </c>
      <c r="D2293" s="31">
        <v>1</v>
      </c>
      <c r="E2293" t="s">
        <v>609</v>
      </c>
      <c r="F2293" t="s">
        <v>1333</v>
      </c>
      <c r="G2293" s="30">
        <v>44039</v>
      </c>
      <c r="H2293" s="30">
        <v>44040</v>
      </c>
      <c r="I2293" s="31">
        <v>255</v>
      </c>
      <c r="J2293" t="s">
        <v>44</v>
      </c>
      <c r="K2293" t="s">
        <v>604</v>
      </c>
      <c r="L2293" t="s">
        <v>619</v>
      </c>
      <c r="M2293" t="s">
        <v>903</v>
      </c>
      <c r="O2293" t="s">
        <v>606</v>
      </c>
      <c r="P2293" t="s">
        <v>26</v>
      </c>
      <c r="Q2293" t="s">
        <v>33</v>
      </c>
      <c r="R2293" t="s">
        <v>558</v>
      </c>
      <c r="W2293" s="32">
        <v>20.43</v>
      </c>
      <c r="X2293" t="s">
        <v>612</v>
      </c>
      <c r="Y2293" t="s">
        <v>1334</v>
      </c>
      <c r="Z2293" t="s">
        <v>614</v>
      </c>
    </row>
    <row r="2294" spans="1:26" x14ac:dyDescent="0.3">
      <c r="A2294" t="s">
        <v>26</v>
      </c>
      <c r="B2294" t="s">
        <v>27</v>
      </c>
      <c r="C2294" s="31">
        <v>2021</v>
      </c>
      <c r="D2294" s="31">
        <v>1</v>
      </c>
      <c r="E2294" t="s">
        <v>609</v>
      </c>
      <c r="F2294" t="s">
        <v>1333</v>
      </c>
      <c r="G2294" s="30">
        <v>44039</v>
      </c>
      <c r="H2294" s="30">
        <v>44040</v>
      </c>
      <c r="I2294" s="31">
        <v>315</v>
      </c>
      <c r="J2294" t="s">
        <v>44</v>
      </c>
      <c r="K2294" t="s">
        <v>604</v>
      </c>
      <c r="L2294" t="s">
        <v>619</v>
      </c>
      <c r="M2294" t="s">
        <v>1025</v>
      </c>
      <c r="O2294" t="s">
        <v>606</v>
      </c>
      <c r="P2294" t="s">
        <v>26</v>
      </c>
      <c r="Q2294" t="s">
        <v>33</v>
      </c>
      <c r="R2294" t="s">
        <v>558</v>
      </c>
      <c r="W2294" s="32">
        <v>15.25</v>
      </c>
      <c r="X2294" t="s">
        <v>612</v>
      </c>
      <c r="Y2294" t="s">
        <v>1334</v>
      </c>
      <c r="Z2294" t="s">
        <v>614</v>
      </c>
    </row>
    <row r="2295" spans="1:26" x14ac:dyDescent="0.3">
      <c r="A2295" t="s">
        <v>26</v>
      </c>
      <c r="B2295" t="s">
        <v>27</v>
      </c>
      <c r="C2295" s="31">
        <v>2021</v>
      </c>
      <c r="D2295" s="31">
        <v>2</v>
      </c>
      <c r="E2295" t="s">
        <v>609</v>
      </c>
      <c r="F2295" t="s">
        <v>1340</v>
      </c>
      <c r="G2295" s="30">
        <v>44053</v>
      </c>
      <c r="H2295" s="30">
        <v>44054</v>
      </c>
      <c r="I2295" s="31">
        <v>260</v>
      </c>
      <c r="J2295" t="s">
        <v>44</v>
      </c>
      <c r="K2295" t="s">
        <v>604</v>
      </c>
      <c r="L2295" t="s">
        <v>619</v>
      </c>
      <c r="M2295" t="s">
        <v>903</v>
      </c>
      <c r="O2295" t="s">
        <v>606</v>
      </c>
      <c r="P2295" t="s">
        <v>26</v>
      </c>
      <c r="Q2295" t="s">
        <v>33</v>
      </c>
      <c r="R2295" t="s">
        <v>558</v>
      </c>
      <c r="W2295" s="32">
        <v>20.47</v>
      </c>
      <c r="X2295" t="s">
        <v>612</v>
      </c>
      <c r="Y2295" t="s">
        <v>1341</v>
      </c>
      <c r="Z2295" t="s">
        <v>614</v>
      </c>
    </row>
    <row r="2296" spans="1:26" x14ac:dyDescent="0.3">
      <c r="A2296" t="s">
        <v>26</v>
      </c>
      <c r="B2296" t="s">
        <v>27</v>
      </c>
      <c r="C2296" s="31">
        <v>2021</v>
      </c>
      <c r="D2296" s="31">
        <v>2</v>
      </c>
      <c r="E2296" t="s">
        <v>609</v>
      </c>
      <c r="F2296" t="s">
        <v>1340</v>
      </c>
      <c r="G2296" s="30">
        <v>44053</v>
      </c>
      <c r="H2296" s="30">
        <v>44054</v>
      </c>
      <c r="I2296" s="31">
        <v>261</v>
      </c>
      <c r="J2296" t="s">
        <v>44</v>
      </c>
      <c r="K2296" t="s">
        <v>604</v>
      </c>
      <c r="L2296" t="s">
        <v>619</v>
      </c>
      <c r="M2296" t="s">
        <v>903</v>
      </c>
      <c r="O2296" t="s">
        <v>606</v>
      </c>
      <c r="P2296" t="s">
        <v>26</v>
      </c>
      <c r="Q2296" t="s">
        <v>33</v>
      </c>
      <c r="R2296" t="s">
        <v>558</v>
      </c>
      <c r="W2296" s="32">
        <v>20.43</v>
      </c>
      <c r="X2296" t="s">
        <v>612</v>
      </c>
      <c r="Y2296" t="s">
        <v>1341</v>
      </c>
      <c r="Z2296" t="s">
        <v>614</v>
      </c>
    </row>
    <row r="2297" spans="1:26" x14ac:dyDescent="0.3">
      <c r="A2297" t="s">
        <v>26</v>
      </c>
      <c r="B2297" t="s">
        <v>27</v>
      </c>
      <c r="C2297" s="31">
        <v>2021</v>
      </c>
      <c r="D2297" s="31">
        <v>2</v>
      </c>
      <c r="E2297" t="s">
        <v>609</v>
      </c>
      <c r="F2297" t="s">
        <v>1340</v>
      </c>
      <c r="G2297" s="30">
        <v>44053</v>
      </c>
      <c r="H2297" s="30">
        <v>44054</v>
      </c>
      <c r="I2297" s="31">
        <v>321</v>
      </c>
      <c r="J2297" t="s">
        <v>44</v>
      </c>
      <c r="K2297" t="s">
        <v>604</v>
      </c>
      <c r="L2297" t="s">
        <v>619</v>
      </c>
      <c r="M2297" t="s">
        <v>1025</v>
      </c>
      <c r="O2297" t="s">
        <v>606</v>
      </c>
      <c r="P2297" t="s">
        <v>26</v>
      </c>
      <c r="Q2297" t="s">
        <v>33</v>
      </c>
      <c r="R2297" t="s">
        <v>558</v>
      </c>
      <c r="W2297" s="32">
        <v>15.25</v>
      </c>
      <c r="X2297" t="s">
        <v>612</v>
      </c>
      <c r="Y2297" t="s">
        <v>1341</v>
      </c>
      <c r="Z2297" t="s">
        <v>614</v>
      </c>
    </row>
    <row r="2298" spans="1:26" x14ac:dyDescent="0.3">
      <c r="A2298" t="s">
        <v>26</v>
      </c>
      <c r="B2298" t="s">
        <v>27</v>
      </c>
      <c r="C2298" s="31">
        <v>2021</v>
      </c>
      <c r="D2298" s="31">
        <v>2</v>
      </c>
      <c r="E2298" t="s">
        <v>609</v>
      </c>
      <c r="F2298" t="s">
        <v>1385</v>
      </c>
      <c r="G2298" s="30">
        <v>44069</v>
      </c>
      <c r="H2298" s="30">
        <v>44070</v>
      </c>
      <c r="I2298" s="31">
        <v>260</v>
      </c>
      <c r="J2298" t="s">
        <v>44</v>
      </c>
      <c r="K2298" t="s">
        <v>604</v>
      </c>
      <c r="L2298" t="s">
        <v>619</v>
      </c>
      <c r="M2298" t="s">
        <v>903</v>
      </c>
      <c r="O2298" t="s">
        <v>606</v>
      </c>
      <c r="P2298" t="s">
        <v>26</v>
      </c>
      <c r="Q2298" t="s">
        <v>33</v>
      </c>
      <c r="R2298" t="s">
        <v>558</v>
      </c>
      <c r="W2298" s="32">
        <v>20.47</v>
      </c>
      <c r="X2298" t="s">
        <v>612</v>
      </c>
      <c r="Y2298" t="s">
        <v>1386</v>
      </c>
      <c r="Z2298" t="s">
        <v>614</v>
      </c>
    </row>
    <row r="2299" spans="1:26" x14ac:dyDescent="0.3">
      <c r="A2299" t="s">
        <v>26</v>
      </c>
      <c r="B2299" t="s">
        <v>27</v>
      </c>
      <c r="C2299" s="31">
        <v>2021</v>
      </c>
      <c r="D2299" s="31">
        <v>2</v>
      </c>
      <c r="E2299" t="s">
        <v>609</v>
      </c>
      <c r="F2299" t="s">
        <v>1385</v>
      </c>
      <c r="G2299" s="30">
        <v>44069</v>
      </c>
      <c r="H2299" s="30">
        <v>44070</v>
      </c>
      <c r="I2299" s="31">
        <v>261</v>
      </c>
      <c r="J2299" t="s">
        <v>44</v>
      </c>
      <c r="K2299" t="s">
        <v>604</v>
      </c>
      <c r="L2299" t="s">
        <v>619</v>
      </c>
      <c r="M2299" t="s">
        <v>903</v>
      </c>
      <c r="O2299" t="s">
        <v>606</v>
      </c>
      <c r="P2299" t="s">
        <v>26</v>
      </c>
      <c r="Q2299" t="s">
        <v>33</v>
      </c>
      <c r="R2299" t="s">
        <v>558</v>
      </c>
      <c r="W2299" s="32">
        <v>20.43</v>
      </c>
      <c r="X2299" t="s">
        <v>612</v>
      </c>
      <c r="Y2299" t="s">
        <v>1386</v>
      </c>
      <c r="Z2299" t="s">
        <v>614</v>
      </c>
    </row>
    <row r="2300" spans="1:26" x14ac:dyDescent="0.3">
      <c r="A2300" t="s">
        <v>26</v>
      </c>
      <c r="B2300" t="s">
        <v>27</v>
      </c>
      <c r="C2300" s="31">
        <v>2021</v>
      </c>
      <c r="D2300" s="31">
        <v>2</v>
      </c>
      <c r="E2300" t="s">
        <v>609</v>
      </c>
      <c r="F2300" t="s">
        <v>1385</v>
      </c>
      <c r="G2300" s="30">
        <v>44069</v>
      </c>
      <c r="H2300" s="30">
        <v>44070</v>
      </c>
      <c r="I2300" s="31">
        <v>321</v>
      </c>
      <c r="J2300" t="s">
        <v>44</v>
      </c>
      <c r="K2300" t="s">
        <v>604</v>
      </c>
      <c r="L2300" t="s">
        <v>619</v>
      </c>
      <c r="M2300" t="s">
        <v>1025</v>
      </c>
      <c r="O2300" t="s">
        <v>606</v>
      </c>
      <c r="P2300" t="s">
        <v>26</v>
      </c>
      <c r="Q2300" t="s">
        <v>33</v>
      </c>
      <c r="R2300" t="s">
        <v>558</v>
      </c>
      <c r="W2300" s="32">
        <v>15.25</v>
      </c>
      <c r="X2300" t="s">
        <v>612</v>
      </c>
      <c r="Y2300" t="s">
        <v>1386</v>
      </c>
      <c r="Z2300" t="s">
        <v>614</v>
      </c>
    </row>
    <row r="2301" spans="1:26" x14ac:dyDescent="0.3">
      <c r="A2301" t="s">
        <v>26</v>
      </c>
      <c r="B2301" t="s">
        <v>27</v>
      </c>
      <c r="C2301" s="31">
        <v>2021</v>
      </c>
      <c r="D2301" s="31">
        <v>3</v>
      </c>
      <c r="E2301" t="s">
        <v>609</v>
      </c>
      <c r="F2301" t="s">
        <v>1423</v>
      </c>
      <c r="G2301" s="30">
        <v>44084</v>
      </c>
      <c r="H2301" s="30">
        <v>44085</v>
      </c>
      <c r="I2301" s="31">
        <v>259</v>
      </c>
      <c r="J2301" t="s">
        <v>44</v>
      </c>
      <c r="K2301" t="s">
        <v>604</v>
      </c>
      <c r="L2301" t="s">
        <v>619</v>
      </c>
      <c r="M2301" t="s">
        <v>903</v>
      </c>
      <c r="O2301" t="s">
        <v>606</v>
      </c>
      <c r="P2301" t="s">
        <v>26</v>
      </c>
      <c r="Q2301" t="s">
        <v>33</v>
      </c>
      <c r="R2301" t="s">
        <v>558</v>
      </c>
      <c r="W2301" s="32">
        <v>20.47</v>
      </c>
      <c r="X2301" t="s">
        <v>612</v>
      </c>
      <c r="Y2301" t="s">
        <v>1424</v>
      </c>
      <c r="Z2301" t="s">
        <v>614</v>
      </c>
    </row>
    <row r="2302" spans="1:26" x14ac:dyDescent="0.3">
      <c r="A2302" t="s">
        <v>26</v>
      </c>
      <c r="B2302" t="s">
        <v>27</v>
      </c>
      <c r="C2302" s="31">
        <v>2021</v>
      </c>
      <c r="D2302" s="31">
        <v>3</v>
      </c>
      <c r="E2302" t="s">
        <v>609</v>
      </c>
      <c r="F2302" t="s">
        <v>1423</v>
      </c>
      <c r="G2302" s="30">
        <v>44084</v>
      </c>
      <c r="H2302" s="30">
        <v>44085</v>
      </c>
      <c r="I2302" s="31">
        <v>260</v>
      </c>
      <c r="J2302" t="s">
        <v>44</v>
      </c>
      <c r="K2302" t="s">
        <v>604</v>
      </c>
      <c r="L2302" t="s">
        <v>619</v>
      </c>
      <c r="M2302" t="s">
        <v>903</v>
      </c>
      <c r="O2302" t="s">
        <v>606</v>
      </c>
      <c r="P2302" t="s">
        <v>26</v>
      </c>
      <c r="Q2302" t="s">
        <v>33</v>
      </c>
      <c r="R2302" t="s">
        <v>558</v>
      </c>
      <c r="W2302" s="32">
        <v>20.43</v>
      </c>
      <c r="X2302" t="s">
        <v>612</v>
      </c>
      <c r="Y2302" t="s">
        <v>1424</v>
      </c>
      <c r="Z2302" t="s">
        <v>614</v>
      </c>
    </row>
    <row r="2303" spans="1:26" x14ac:dyDescent="0.3">
      <c r="A2303" t="s">
        <v>26</v>
      </c>
      <c r="B2303" t="s">
        <v>27</v>
      </c>
      <c r="C2303" s="31">
        <v>2021</v>
      </c>
      <c r="D2303" s="31">
        <v>3</v>
      </c>
      <c r="E2303" t="s">
        <v>609</v>
      </c>
      <c r="F2303" t="s">
        <v>1423</v>
      </c>
      <c r="G2303" s="30">
        <v>44084</v>
      </c>
      <c r="H2303" s="30">
        <v>44085</v>
      </c>
      <c r="I2303" s="31">
        <v>320</v>
      </c>
      <c r="J2303" t="s">
        <v>44</v>
      </c>
      <c r="K2303" t="s">
        <v>604</v>
      </c>
      <c r="L2303" t="s">
        <v>619</v>
      </c>
      <c r="M2303" t="s">
        <v>1025</v>
      </c>
      <c r="O2303" t="s">
        <v>606</v>
      </c>
      <c r="P2303" t="s">
        <v>26</v>
      </c>
      <c r="Q2303" t="s">
        <v>33</v>
      </c>
      <c r="R2303" t="s">
        <v>558</v>
      </c>
      <c r="W2303" s="32">
        <v>15.25</v>
      </c>
      <c r="X2303" t="s">
        <v>612</v>
      </c>
      <c r="Y2303" t="s">
        <v>1424</v>
      </c>
      <c r="Z2303" t="s">
        <v>614</v>
      </c>
    </row>
    <row r="2304" spans="1:26" x14ac:dyDescent="0.3">
      <c r="A2304" t="s">
        <v>26</v>
      </c>
      <c r="B2304" t="s">
        <v>27</v>
      </c>
      <c r="C2304" s="31">
        <v>2021</v>
      </c>
      <c r="D2304" s="31">
        <v>3</v>
      </c>
      <c r="E2304" t="s">
        <v>609</v>
      </c>
      <c r="F2304" t="s">
        <v>1437</v>
      </c>
      <c r="G2304" s="30">
        <v>44098</v>
      </c>
      <c r="H2304" s="30">
        <v>44099</v>
      </c>
      <c r="I2304" s="31">
        <v>251</v>
      </c>
      <c r="J2304" t="s">
        <v>44</v>
      </c>
      <c r="K2304" t="s">
        <v>604</v>
      </c>
      <c r="L2304" t="s">
        <v>619</v>
      </c>
      <c r="M2304" t="s">
        <v>903</v>
      </c>
      <c r="O2304" t="s">
        <v>606</v>
      </c>
      <c r="P2304" t="s">
        <v>26</v>
      </c>
      <c r="Q2304" t="s">
        <v>33</v>
      </c>
      <c r="R2304" t="s">
        <v>558</v>
      </c>
      <c r="W2304" s="32">
        <v>20.47</v>
      </c>
      <c r="X2304" t="s">
        <v>612</v>
      </c>
      <c r="Y2304" t="s">
        <v>1438</v>
      </c>
      <c r="Z2304" t="s">
        <v>614</v>
      </c>
    </row>
    <row r="2305" spans="1:26" x14ac:dyDescent="0.3">
      <c r="A2305" t="s">
        <v>26</v>
      </c>
      <c r="B2305" t="s">
        <v>27</v>
      </c>
      <c r="C2305" s="31">
        <v>2021</v>
      </c>
      <c r="D2305" s="31">
        <v>3</v>
      </c>
      <c r="E2305" t="s">
        <v>609</v>
      </c>
      <c r="F2305" t="s">
        <v>1437</v>
      </c>
      <c r="G2305" s="30">
        <v>44098</v>
      </c>
      <c r="H2305" s="30">
        <v>44099</v>
      </c>
      <c r="I2305" s="31">
        <v>252</v>
      </c>
      <c r="J2305" t="s">
        <v>44</v>
      </c>
      <c r="K2305" t="s">
        <v>604</v>
      </c>
      <c r="L2305" t="s">
        <v>619</v>
      </c>
      <c r="M2305" t="s">
        <v>903</v>
      </c>
      <c r="O2305" t="s">
        <v>606</v>
      </c>
      <c r="P2305" t="s">
        <v>26</v>
      </c>
      <c r="Q2305" t="s">
        <v>33</v>
      </c>
      <c r="R2305" t="s">
        <v>558</v>
      </c>
      <c r="W2305" s="32">
        <v>20.43</v>
      </c>
      <c r="X2305" t="s">
        <v>612</v>
      </c>
      <c r="Y2305" t="s">
        <v>1438</v>
      </c>
      <c r="Z2305" t="s">
        <v>614</v>
      </c>
    </row>
    <row r="2306" spans="1:26" x14ac:dyDescent="0.3">
      <c r="A2306" t="s">
        <v>26</v>
      </c>
      <c r="B2306" t="s">
        <v>27</v>
      </c>
      <c r="C2306" s="31">
        <v>2021</v>
      </c>
      <c r="D2306" s="31">
        <v>3</v>
      </c>
      <c r="E2306" t="s">
        <v>609</v>
      </c>
      <c r="F2306" t="s">
        <v>1437</v>
      </c>
      <c r="G2306" s="30">
        <v>44098</v>
      </c>
      <c r="H2306" s="30">
        <v>44099</v>
      </c>
      <c r="I2306" s="31">
        <v>312</v>
      </c>
      <c r="J2306" t="s">
        <v>44</v>
      </c>
      <c r="K2306" t="s">
        <v>604</v>
      </c>
      <c r="L2306" t="s">
        <v>619</v>
      </c>
      <c r="M2306" t="s">
        <v>1025</v>
      </c>
      <c r="O2306" t="s">
        <v>606</v>
      </c>
      <c r="P2306" t="s">
        <v>26</v>
      </c>
      <c r="Q2306" t="s">
        <v>33</v>
      </c>
      <c r="R2306" t="s">
        <v>558</v>
      </c>
      <c r="W2306" s="32">
        <v>15.25</v>
      </c>
      <c r="X2306" t="s">
        <v>612</v>
      </c>
      <c r="Y2306" t="s">
        <v>1438</v>
      </c>
      <c r="Z2306" t="s">
        <v>614</v>
      </c>
    </row>
    <row r="2307" spans="1:26" x14ac:dyDescent="0.3">
      <c r="A2307" t="s">
        <v>26</v>
      </c>
      <c r="B2307" t="s">
        <v>27</v>
      </c>
      <c r="C2307" s="31">
        <v>2021</v>
      </c>
      <c r="D2307" s="31">
        <v>4</v>
      </c>
      <c r="E2307" t="s">
        <v>609</v>
      </c>
      <c r="F2307" t="s">
        <v>1456</v>
      </c>
      <c r="G2307" s="30">
        <v>44113</v>
      </c>
      <c r="H2307" s="30">
        <v>44114</v>
      </c>
      <c r="I2307" s="31">
        <v>251</v>
      </c>
      <c r="J2307" t="s">
        <v>44</v>
      </c>
      <c r="K2307" t="s">
        <v>604</v>
      </c>
      <c r="L2307" t="s">
        <v>619</v>
      </c>
      <c r="M2307" t="s">
        <v>903</v>
      </c>
      <c r="O2307" t="s">
        <v>606</v>
      </c>
      <c r="P2307" t="s">
        <v>26</v>
      </c>
      <c r="Q2307" t="s">
        <v>33</v>
      </c>
      <c r="R2307" t="s">
        <v>558</v>
      </c>
      <c r="W2307" s="32">
        <v>20.47</v>
      </c>
      <c r="X2307" t="s">
        <v>612</v>
      </c>
      <c r="Y2307" t="s">
        <v>1457</v>
      </c>
      <c r="Z2307" t="s">
        <v>614</v>
      </c>
    </row>
    <row r="2308" spans="1:26" x14ac:dyDescent="0.3">
      <c r="A2308" t="s">
        <v>26</v>
      </c>
      <c r="B2308" t="s">
        <v>27</v>
      </c>
      <c r="C2308" s="31">
        <v>2021</v>
      </c>
      <c r="D2308" s="31">
        <v>4</v>
      </c>
      <c r="E2308" t="s">
        <v>609</v>
      </c>
      <c r="F2308" t="s">
        <v>1456</v>
      </c>
      <c r="G2308" s="30">
        <v>44113</v>
      </c>
      <c r="H2308" s="30">
        <v>44114</v>
      </c>
      <c r="I2308" s="31">
        <v>252</v>
      </c>
      <c r="J2308" t="s">
        <v>44</v>
      </c>
      <c r="K2308" t="s">
        <v>604</v>
      </c>
      <c r="L2308" t="s">
        <v>619</v>
      </c>
      <c r="M2308" t="s">
        <v>903</v>
      </c>
      <c r="O2308" t="s">
        <v>606</v>
      </c>
      <c r="P2308" t="s">
        <v>26</v>
      </c>
      <c r="Q2308" t="s">
        <v>33</v>
      </c>
      <c r="R2308" t="s">
        <v>558</v>
      </c>
      <c r="W2308" s="32">
        <v>20.43</v>
      </c>
      <c r="X2308" t="s">
        <v>612</v>
      </c>
      <c r="Y2308" t="s">
        <v>1457</v>
      </c>
      <c r="Z2308" t="s">
        <v>614</v>
      </c>
    </row>
    <row r="2309" spans="1:26" x14ac:dyDescent="0.3">
      <c r="A2309" t="s">
        <v>26</v>
      </c>
      <c r="B2309" t="s">
        <v>27</v>
      </c>
      <c r="C2309" s="31">
        <v>2021</v>
      </c>
      <c r="D2309" s="31">
        <v>4</v>
      </c>
      <c r="E2309" t="s">
        <v>609</v>
      </c>
      <c r="F2309" t="s">
        <v>1456</v>
      </c>
      <c r="G2309" s="30">
        <v>44113</v>
      </c>
      <c r="H2309" s="30">
        <v>44114</v>
      </c>
      <c r="I2309" s="31">
        <v>315</v>
      </c>
      <c r="J2309" t="s">
        <v>44</v>
      </c>
      <c r="K2309" t="s">
        <v>604</v>
      </c>
      <c r="L2309" t="s">
        <v>619</v>
      </c>
      <c r="M2309" t="s">
        <v>1025</v>
      </c>
      <c r="O2309" t="s">
        <v>606</v>
      </c>
      <c r="P2309" t="s">
        <v>26</v>
      </c>
      <c r="Q2309" t="s">
        <v>33</v>
      </c>
      <c r="R2309" t="s">
        <v>558</v>
      </c>
      <c r="W2309" s="32">
        <v>15.25</v>
      </c>
      <c r="X2309" t="s">
        <v>612</v>
      </c>
      <c r="Y2309" t="s">
        <v>1457</v>
      </c>
      <c r="Z2309" t="s">
        <v>614</v>
      </c>
    </row>
    <row r="2310" spans="1:26" x14ac:dyDescent="0.3">
      <c r="A2310" t="s">
        <v>26</v>
      </c>
      <c r="B2310" t="s">
        <v>27</v>
      </c>
      <c r="C2310" s="31">
        <v>2021</v>
      </c>
      <c r="D2310" s="31">
        <v>4</v>
      </c>
      <c r="E2310" t="s">
        <v>609</v>
      </c>
      <c r="F2310" t="s">
        <v>1461</v>
      </c>
      <c r="G2310" s="30">
        <v>44130</v>
      </c>
      <c r="H2310" s="30">
        <v>44131</v>
      </c>
      <c r="I2310" s="31">
        <v>269</v>
      </c>
      <c r="J2310" t="s">
        <v>44</v>
      </c>
      <c r="K2310" t="s">
        <v>604</v>
      </c>
      <c r="L2310" t="s">
        <v>619</v>
      </c>
      <c r="M2310" t="s">
        <v>903</v>
      </c>
      <c r="O2310" t="s">
        <v>606</v>
      </c>
      <c r="P2310" t="s">
        <v>26</v>
      </c>
      <c r="Q2310" t="s">
        <v>33</v>
      </c>
      <c r="R2310" t="s">
        <v>558</v>
      </c>
      <c r="W2310" s="32">
        <v>20.47</v>
      </c>
      <c r="X2310" t="s">
        <v>612</v>
      </c>
      <c r="Y2310" t="s">
        <v>1462</v>
      </c>
      <c r="Z2310" t="s">
        <v>614</v>
      </c>
    </row>
    <row r="2311" spans="1:26" x14ac:dyDescent="0.3">
      <c r="A2311" t="s">
        <v>26</v>
      </c>
      <c r="B2311" t="s">
        <v>27</v>
      </c>
      <c r="C2311" s="31">
        <v>2021</v>
      </c>
      <c r="D2311" s="31">
        <v>4</v>
      </c>
      <c r="E2311" t="s">
        <v>609</v>
      </c>
      <c r="F2311" t="s">
        <v>1461</v>
      </c>
      <c r="G2311" s="30">
        <v>44130</v>
      </c>
      <c r="H2311" s="30">
        <v>44131</v>
      </c>
      <c r="I2311" s="31">
        <v>270</v>
      </c>
      <c r="J2311" t="s">
        <v>44</v>
      </c>
      <c r="K2311" t="s">
        <v>604</v>
      </c>
      <c r="L2311" t="s">
        <v>619</v>
      </c>
      <c r="M2311" t="s">
        <v>903</v>
      </c>
      <c r="O2311" t="s">
        <v>606</v>
      </c>
      <c r="P2311" t="s">
        <v>26</v>
      </c>
      <c r="Q2311" t="s">
        <v>33</v>
      </c>
      <c r="R2311" t="s">
        <v>558</v>
      </c>
      <c r="W2311" s="32">
        <v>20.43</v>
      </c>
      <c r="X2311" t="s">
        <v>612</v>
      </c>
      <c r="Y2311" t="s">
        <v>1462</v>
      </c>
      <c r="Z2311" t="s">
        <v>614</v>
      </c>
    </row>
    <row r="2312" spans="1:26" x14ac:dyDescent="0.3">
      <c r="A2312" t="s">
        <v>26</v>
      </c>
      <c r="B2312" t="s">
        <v>27</v>
      </c>
      <c r="C2312" s="31">
        <v>2021</v>
      </c>
      <c r="D2312" s="31">
        <v>4</v>
      </c>
      <c r="E2312" t="s">
        <v>609</v>
      </c>
      <c r="F2312" t="s">
        <v>1461</v>
      </c>
      <c r="G2312" s="30">
        <v>44130</v>
      </c>
      <c r="H2312" s="30">
        <v>44131</v>
      </c>
      <c r="I2312" s="31">
        <v>331</v>
      </c>
      <c r="J2312" t="s">
        <v>44</v>
      </c>
      <c r="K2312" t="s">
        <v>604</v>
      </c>
      <c r="L2312" t="s">
        <v>619</v>
      </c>
      <c r="M2312" t="s">
        <v>1025</v>
      </c>
      <c r="O2312" t="s">
        <v>606</v>
      </c>
      <c r="P2312" t="s">
        <v>26</v>
      </c>
      <c r="Q2312" t="s">
        <v>33</v>
      </c>
      <c r="R2312" t="s">
        <v>558</v>
      </c>
      <c r="W2312" s="32">
        <v>15.25</v>
      </c>
      <c r="X2312" t="s">
        <v>612</v>
      </c>
      <c r="Y2312" t="s">
        <v>1462</v>
      </c>
      <c r="Z2312" t="s">
        <v>614</v>
      </c>
    </row>
    <row r="2313" spans="1:26" x14ac:dyDescent="0.3">
      <c r="A2313" t="s">
        <v>26</v>
      </c>
      <c r="B2313" t="s">
        <v>27</v>
      </c>
      <c r="C2313" s="31">
        <v>2021</v>
      </c>
      <c r="D2313" s="31">
        <v>5</v>
      </c>
      <c r="E2313" t="s">
        <v>609</v>
      </c>
      <c r="F2313" t="s">
        <v>1498</v>
      </c>
      <c r="G2313" s="30">
        <v>44144</v>
      </c>
      <c r="H2313" s="30">
        <v>44145</v>
      </c>
      <c r="I2313" s="31">
        <v>266</v>
      </c>
      <c r="J2313" t="s">
        <v>44</v>
      </c>
      <c r="K2313" t="s">
        <v>604</v>
      </c>
      <c r="L2313" t="s">
        <v>619</v>
      </c>
      <c r="M2313" t="s">
        <v>903</v>
      </c>
      <c r="O2313" t="s">
        <v>606</v>
      </c>
      <c r="P2313" t="s">
        <v>26</v>
      </c>
      <c r="Q2313" t="s">
        <v>33</v>
      </c>
      <c r="R2313" t="s">
        <v>558</v>
      </c>
      <c r="W2313" s="32">
        <v>20.47</v>
      </c>
      <c r="X2313" t="s">
        <v>612</v>
      </c>
      <c r="Y2313" t="s">
        <v>1499</v>
      </c>
      <c r="Z2313" t="s">
        <v>614</v>
      </c>
    </row>
    <row r="2314" spans="1:26" x14ac:dyDescent="0.3">
      <c r="A2314" t="s">
        <v>26</v>
      </c>
      <c r="B2314" t="s">
        <v>27</v>
      </c>
      <c r="C2314" s="31">
        <v>2021</v>
      </c>
      <c r="D2314" s="31">
        <v>5</v>
      </c>
      <c r="E2314" t="s">
        <v>609</v>
      </c>
      <c r="F2314" t="s">
        <v>1498</v>
      </c>
      <c r="G2314" s="30">
        <v>44144</v>
      </c>
      <c r="H2314" s="30">
        <v>44145</v>
      </c>
      <c r="I2314" s="31">
        <v>267</v>
      </c>
      <c r="J2314" t="s">
        <v>44</v>
      </c>
      <c r="K2314" t="s">
        <v>604</v>
      </c>
      <c r="L2314" t="s">
        <v>619</v>
      </c>
      <c r="M2314" t="s">
        <v>903</v>
      </c>
      <c r="O2314" t="s">
        <v>606</v>
      </c>
      <c r="P2314" t="s">
        <v>26</v>
      </c>
      <c r="Q2314" t="s">
        <v>33</v>
      </c>
      <c r="R2314" t="s">
        <v>558</v>
      </c>
      <c r="W2314" s="32">
        <v>20.43</v>
      </c>
      <c r="X2314" t="s">
        <v>612</v>
      </c>
      <c r="Y2314" t="s">
        <v>1499</v>
      </c>
      <c r="Z2314" t="s">
        <v>614</v>
      </c>
    </row>
    <row r="2315" spans="1:26" x14ac:dyDescent="0.3">
      <c r="A2315" t="s">
        <v>26</v>
      </c>
      <c r="B2315" t="s">
        <v>27</v>
      </c>
      <c r="C2315" s="31">
        <v>2021</v>
      </c>
      <c r="D2315" s="31">
        <v>5</v>
      </c>
      <c r="E2315" t="s">
        <v>609</v>
      </c>
      <c r="F2315" t="s">
        <v>1498</v>
      </c>
      <c r="G2315" s="30">
        <v>44144</v>
      </c>
      <c r="H2315" s="30">
        <v>44145</v>
      </c>
      <c r="I2315" s="31">
        <v>327</v>
      </c>
      <c r="J2315" t="s">
        <v>44</v>
      </c>
      <c r="K2315" t="s">
        <v>604</v>
      </c>
      <c r="L2315" t="s">
        <v>619</v>
      </c>
      <c r="M2315" t="s">
        <v>1025</v>
      </c>
      <c r="O2315" t="s">
        <v>606</v>
      </c>
      <c r="P2315" t="s">
        <v>26</v>
      </c>
      <c r="Q2315" t="s">
        <v>33</v>
      </c>
      <c r="R2315" t="s">
        <v>558</v>
      </c>
      <c r="W2315" s="32">
        <v>15.25</v>
      </c>
      <c r="X2315" t="s">
        <v>612</v>
      </c>
      <c r="Y2315" t="s">
        <v>1499</v>
      </c>
      <c r="Z2315" t="s">
        <v>614</v>
      </c>
    </row>
    <row r="2316" spans="1:26" x14ac:dyDescent="0.3">
      <c r="A2316" t="s">
        <v>26</v>
      </c>
      <c r="B2316" t="s">
        <v>27</v>
      </c>
      <c r="C2316" s="31">
        <v>2021</v>
      </c>
      <c r="D2316" s="31">
        <v>5</v>
      </c>
      <c r="E2316" t="s">
        <v>632</v>
      </c>
      <c r="F2316" t="s">
        <v>1508</v>
      </c>
      <c r="G2316" s="30">
        <v>44165</v>
      </c>
      <c r="H2316" s="30">
        <v>44167</v>
      </c>
      <c r="I2316" s="31">
        <v>7</v>
      </c>
      <c r="J2316" t="s">
        <v>44</v>
      </c>
      <c r="K2316" t="s">
        <v>604</v>
      </c>
      <c r="L2316" t="s">
        <v>619</v>
      </c>
      <c r="M2316" t="s">
        <v>903</v>
      </c>
      <c r="O2316" t="s">
        <v>606</v>
      </c>
      <c r="P2316" t="s">
        <v>26</v>
      </c>
      <c r="Q2316" t="s">
        <v>33</v>
      </c>
      <c r="R2316" t="s">
        <v>558</v>
      </c>
      <c r="W2316" s="32">
        <v>-409.66</v>
      </c>
      <c r="Y2316" t="s">
        <v>1509</v>
      </c>
      <c r="Z2316" t="s">
        <v>1510</v>
      </c>
    </row>
    <row r="2317" spans="1:26" x14ac:dyDescent="0.3">
      <c r="A2317" t="s">
        <v>26</v>
      </c>
      <c r="B2317" t="s">
        <v>27</v>
      </c>
      <c r="C2317" s="31">
        <v>2021</v>
      </c>
      <c r="D2317" s="31">
        <v>5</v>
      </c>
      <c r="E2317" t="s">
        <v>632</v>
      </c>
      <c r="F2317" t="s">
        <v>1508</v>
      </c>
      <c r="G2317" s="30">
        <v>44165</v>
      </c>
      <c r="H2317" s="30">
        <v>44167</v>
      </c>
      <c r="I2317" s="31">
        <v>15</v>
      </c>
      <c r="J2317" t="s">
        <v>44</v>
      </c>
      <c r="K2317" t="s">
        <v>604</v>
      </c>
      <c r="L2317" t="s">
        <v>619</v>
      </c>
      <c r="M2317" t="s">
        <v>1025</v>
      </c>
      <c r="O2317" t="s">
        <v>606</v>
      </c>
      <c r="P2317" t="s">
        <v>26</v>
      </c>
      <c r="Q2317" t="s">
        <v>33</v>
      </c>
      <c r="R2317" t="s">
        <v>558</v>
      </c>
      <c r="W2317" s="32">
        <v>-183.75</v>
      </c>
      <c r="Y2317" t="s">
        <v>1509</v>
      </c>
      <c r="Z2317" t="s">
        <v>1510</v>
      </c>
    </row>
    <row r="2318" spans="1:26" x14ac:dyDescent="0.3">
      <c r="A2318" t="s">
        <v>26</v>
      </c>
      <c r="B2318" t="s">
        <v>27</v>
      </c>
      <c r="C2318" s="31">
        <v>2021</v>
      </c>
      <c r="D2318" s="31">
        <v>12</v>
      </c>
      <c r="E2318" t="s">
        <v>632</v>
      </c>
      <c r="F2318" t="s">
        <v>1538</v>
      </c>
      <c r="G2318" s="30">
        <v>44367</v>
      </c>
      <c r="H2318" s="30">
        <v>44367</v>
      </c>
      <c r="I2318" s="31">
        <v>7</v>
      </c>
      <c r="J2318" t="s">
        <v>44</v>
      </c>
      <c r="K2318" t="s">
        <v>604</v>
      </c>
      <c r="L2318" t="s">
        <v>619</v>
      </c>
      <c r="M2318" t="s">
        <v>903</v>
      </c>
      <c r="O2318" t="s">
        <v>606</v>
      </c>
      <c r="P2318" t="s">
        <v>26</v>
      </c>
      <c r="Q2318" t="s">
        <v>33</v>
      </c>
      <c r="R2318" t="s">
        <v>558</v>
      </c>
      <c r="W2318" s="32">
        <v>-124.68</v>
      </c>
      <c r="Y2318" t="s">
        <v>1509</v>
      </c>
      <c r="Z2318" t="s">
        <v>1539</v>
      </c>
    </row>
    <row r="2319" spans="1:26" x14ac:dyDescent="0.3">
      <c r="A2319" t="s">
        <v>26</v>
      </c>
      <c r="B2319" t="s">
        <v>27</v>
      </c>
      <c r="C2319" s="31">
        <v>2019</v>
      </c>
      <c r="D2319" s="31">
        <v>9</v>
      </c>
      <c r="E2319" t="s">
        <v>609</v>
      </c>
      <c r="F2319" t="s">
        <v>610</v>
      </c>
      <c r="G2319" s="30">
        <v>43549</v>
      </c>
      <c r="H2319" s="30">
        <v>43551</v>
      </c>
      <c r="I2319" s="31">
        <v>319</v>
      </c>
      <c r="J2319" t="s">
        <v>44</v>
      </c>
      <c r="K2319" t="s">
        <v>604</v>
      </c>
      <c r="L2319" t="s">
        <v>611</v>
      </c>
      <c r="M2319" t="s">
        <v>597</v>
      </c>
      <c r="O2319" t="s">
        <v>606</v>
      </c>
      <c r="P2319" t="s">
        <v>26</v>
      </c>
      <c r="Q2319" t="s">
        <v>33</v>
      </c>
      <c r="R2319" t="s">
        <v>558</v>
      </c>
      <c r="W2319" s="32">
        <v>1828.83</v>
      </c>
      <c r="X2319" t="s">
        <v>612</v>
      </c>
      <c r="Y2319" t="s">
        <v>613</v>
      </c>
      <c r="Z2319" t="s">
        <v>614</v>
      </c>
    </row>
    <row r="2320" spans="1:26" x14ac:dyDescent="0.3">
      <c r="A2320" t="s">
        <v>26</v>
      </c>
      <c r="B2320" t="s">
        <v>27</v>
      </c>
      <c r="C2320" s="31">
        <v>2019</v>
      </c>
      <c r="D2320" s="31">
        <v>10</v>
      </c>
      <c r="E2320" t="s">
        <v>609</v>
      </c>
      <c r="F2320" t="s">
        <v>646</v>
      </c>
      <c r="G2320" s="30">
        <v>43565</v>
      </c>
      <c r="H2320" s="30">
        <v>43567</v>
      </c>
      <c r="I2320" s="31">
        <v>311</v>
      </c>
      <c r="J2320" t="s">
        <v>44</v>
      </c>
      <c r="K2320" t="s">
        <v>604</v>
      </c>
      <c r="L2320" t="s">
        <v>611</v>
      </c>
      <c r="M2320" t="s">
        <v>597</v>
      </c>
      <c r="O2320" t="s">
        <v>606</v>
      </c>
      <c r="P2320" t="s">
        <v>26</v>
      </c>
      <c r="Q2320" t="s">
        <v>33</v>
      </c>
      <c r="R2320" t="s">
        <v>558</v>
      </c>
      <c r="W2320" s="32">
        <v>1828.83</v>
      </c>
      <c r="X2320" t="s">
        <v>612</v>
      </c>
      <c r="Y2320" t="s">
        <v>647</v>
      </c>
      <c r="Z2320" t="s">
        <v>614</v>
      </c>
    </row>
    <row r="2321" spans="1:26" x14ac:dyDescent="0.3">
      <c r="A2321" t="s">
        <v>26</v>
      </c>
      <c r="B2321" t="s">
        <v>27</v>
      </c>
      <c r="C2321" s="31">
        <v>2019</v>
      </c>
      <c r="D2321" s="31">
        <v>10</v>
      </c>
      <c r="E2321" t="s">
        <v>609</v>
      </c>
      <c r="F2321" t="s">
        <v>652</v>
      </c>
      <c r="G2321" s="30">
        <v>43580</v>
      </c>
      <c r="H2321" s="30">
        <v>43582</v>
      </c>
      <c r="I2321" s="31">
        <v>313</v>
      </c>
      <c r="J2321" t="s">
        <v>44</v>
      </c>
      <c r="K2321" t="s">
        <v>604</v>
      </c>
      <c r="L2321" t="s">
        <v>611</v>
      </c>
      <c r="M2321" t="s">
        <v>597</v>
      </c>
      <c r="O2321" t="s">
        <v>606</v>
      </c>
      <c r="P2321" t="s">
        <v>26</v>
      </c>
      <c r="Q2321" t="s">
        <v>33</v>
      </c>
      <c r="R2321" t="s">
        <v>558</v>
      </c>
      <c r="W2321" s="32">
        <v>1828.83</v>
      </c>
      <c r="X2321" t="s">
        <v>612</v>
      </c>
      <c r="Y2321" t="s">
        <v>653</v>
      </c>
      <c r="Z2321" t="s">
        <v>614</v>
      </c>
    </row>
    <row r="2322" spans="1:26" x14ac:dyDescent="0.3">
      <c r="A2322" t="s">
        <v>26</v>
      </c>
      <c r="B2322" t="s">
        <v>27</v>
      </c>
      <c r="C2322" s="31">
        <v>2019</v>
      </c>
      <c r="D2322" s="31">
        <v>10</v>
      </c>
      <c r="E2322" t="s">
        <v>39</v>
      </c>
      <c r="F2322" t="s">
        <v>654</v>
      </c>
      <c r="G2322" s="30">
        <v>43581</v>
      </c>
      <c r="H2322" s="30">
        <v>43581</v>
      </c>
      <c r="I2322" s="31">
        <v>16</v>
      </c>
      <c r="J2322" t="s">
        <v>44</v>
      </c>
      <c r="K2322" t="s">
        <v>604</v>
      </c>
      <c r="L2322" t="s">
        <v>611</v>
      </c>
      <c r="M2322" t="s">
        <v>597</v>
      </c>
      <c r="O2322" t="s">
        <v>606</v>
      </c>
      <c r="P2322" t="s">
        <v>26</v>
      </c>
      <c r="Q2322" t="s">
        <v>33</v>
      </c>
      <c r="R2322" t="s">
        <v>558</v>
      </c>
      <c r="W2322" s="32">
        <v>27500.04</v>
      </c>
      <c r="Y2322" t="s">
        <v>655</v>
      </c>
      <c r="Z2322" t="s">
        <v>656</v>
      </c>
    </row>
    <row r="2323" spans="1:26" x14ac:dyDescent="0.3">
      <c r="A2323" t="s">
        <v>26</v>
      </c>
      <c r="B2323" t="s">
        <v>27</v>
      </c>
      <c r="C2323" s="31">
        <v>2019</v>
      </c>
      <c r="D2323" s="31">
        <v>11</v>
      </c>
      <c r="E2323" t="s">
        <v>609</v>
      </c>
      <c r="F2323" t="s">
        <v>706</v>
      </c>
      <c r="G2323" s="30">
        <v>43595</v>
      </c>
      <c r="H2323" s="30">
        <v>43598</v>
      </c>
      <c r="I2323" s="31">
        <v>207</v>
      </c>
      <c r="J2323" t="s">
        <v>44</v>
      </c>
      <c r="K2323" t="s">
        <v>604</v>
      </c>
      <c r="L2323" t="s">
        <v>611</v>
      </c>
      <c r="M2323" t="s">
        <v>597</v>
      </c>
      <c r="O2323" t="s">
        <v>606</v>
      </c>
      <c r="P2323" t="s">
        <v>26</v>
      </c>
      <c r="Q2323" t="s">
        <v>33</v>
      </c>
      <c r="R2323" t="s">
        <v>558</v>
      </c>
      <c r="W2323" s="32">
        <v>1828.83</v>
      </c>
      <c r="X2323" t="s">
        <v>612</v>
      </c>
      <c r="Y2323" t="s">
        <v>707</v>
      </c>
      <c r="Z2323" t="s">
        <v>614</v>
      </c>
    </row>
    <row r="2324" spans="1:26" x14ac:dyDescent="0.3">
      <c r="A2324" t="s">
        <v>26</v>
      </c>
      <c r="B2324" t="s">
        <v>27</v>
      </c>
      <c r="C2324" s="31">
        <v>2019</v>
      </c>
      <c r="D2324" s="31">
        <v>11</v>
      </c>
      <c r="E2324" t="s">
        <v>609</v>
      </c>
      <c r="F2324" t="s">
        <v>717</v>
      </c>
      <c r="G2324" s="30">
        <v>43609</v>
      </c>
      <c r="H2324" s="30">
        <v>43610</v>
      </c>
      <c r="I2324" s="31">
        <v>207</v>
      </c>
      <c r="J2324" t="s">
        <v>44</v>
      </c>
      <c r="K2324" t="s">
        <v>604</v>
      </c>
      <c r="L2324" t="s">
        <v>611</v>
      </c>
      <c r="M2324" t="s">
        <v>597</v>
      </c>
      <c r="O2324" t="s">
        <v>606</v>
      </c>
      <c r="P2324" t="s">
        <v>26</v>
      </c>
      <c r="Q2324" t="s">
        <v>33</v>
      </c>
      <c r="R2324" t="s">
        <v>558</v>
      </c>
      <c r="W2324" s="32">
        <v>1828.83</v>
      </c>
      <c r="X2324" t="s">
        <v>612</v>
      </c>
      <c r="Y2324" t="s">
        <v>718</v>
      </c>
      <c r="Z2324" t="s">
        <v>614</v>
      </c>
    </row>
    <row r="2325" spans="1:26" x14ac:dyDescent="0.3">
      <c r="A2325" t="s">
        <v>26</v>
      </c>
      <c r="B2325" t="s">
        <v>27</v>
      </c>
      <c r="C2325" s="31">
        <v>2019</v>
      </c>
      <c r="D2325" s="31">
        <v>12</v>
      </c>
      <c r="E2325" t="s">
        <v>609</v>
      </c>
      <c r="F2325" t="s">
        <v>741</v>
      </c>
      <c r="G2325" s="30">
        <v>43626</v>
      </c>
      <c r="H2325" s="30">
        <v>43627</v>
      </c>
      <c r="I2325" s="31">
        <v>204</v>
      </c>
      <c r="J2325" t="s">
        <v>44</v>
      </c>
      <c r="K2325" t="s">
        <v>604</v>
      </c>
      <c r="L2325" t="s">
        <v>611</v>
      </c>
      <c r="M2325" t="s">
        <v>597</v>
      </c>
      <c r="O2325" t="s">
        <v>606</v>
      </c>
      <c r="P2325" t="s">
        <v>26</v>
      </c>
      <c r="Q2325" t="s">
        <v>33</v>
      </c>
      <c r="R2325" t="s">
        <v>558</v>
      </c>
      <c r="W2325" s="32">
        <v>1828.83</v>
      </c>
      <c r="X2325" t="s">
        <v>612</v>
      </c>
      <c r="Y2325" t="s">
        <v>742</v>
      </c>
      <c r="Z2325" t="s">
        <v>614</v>
      </c>
    </row>
    <row r="2326" spans="1:26" x14ac:dyDescent="0.3">
      <c r="A2326" t="s">
        <v>26</v>
      </c>
      <c r="B2326" t="s">
        <v>27</v>
      </c>
      <c r="C2326" s="31">
        <v>2020</v>
      </c>
      <c r="D2326" s="31">
        <v>1</v>
      </c>
      <c r="E2326" t="s">
        <v>609</v>
      </c>
      <c r="F2326" t="s">
        <v>797</v>
      </c>
      <c r="G2326" s="30">
        <v>43647</v>
      </c>
      <c r="H2326" s="30">
        <v>43645</v>
      </c>
      <c r="I2326" s="31">
        <v>199</v>
      </c>
      <c r="J2326" t="s">
        <v>44</v>
      </c>
      <c r="K2326" t="s">
        <v>604</v>
      </c>
      <c r="L2326" t="s">
        <v>611</v>
      </c>
      <c r="M2326" t="s">
        <v>597</v>
      </c>
      <c r="O2326" t="s">
        <v>606</v>
      </c>
      <c r="P2326" t="s">
        <v>26</v>
      </c>
      <c r="Q2326" t="s">
        <v>33</v>
      </c>
      <c r="R2326" t="s">
        <v>558</v>
      </c>
      <c r="W2326" s="32">
        <v>1920.29</v>
      </c>
      <c r="X2326" t="s">
        <v>612</v>
      </c>
      <c r="Y2326" t="s">
        <v>798</v>
      </c>
      <c r="Z2326" t="s">
        <v>614</v>
      </c>
    </row>
    <row r="2327" spans="1:26" x14ac:dyDescent="0.3">
      <c r="A2327" t="s">
        <v>26</v>
      </c>
      <c r="B2327" t="s">
        <v>27</v>
      </c>
      <c r="C2327" s="31">
        <v>2020</v>
      </c>
      <c r="D2327" s="31">
        <v>1</v>
      </c>
      <c r="E2327" t="s">
        <v>609</v>
      </c>
      <c r="F2327" t="s">
        <v>799</v>
      </c>
      <c r="G2327" s="30">
        <v>43656</v>
      </c>
      <c r="H2327" s="30">
        <v>43657</v>
      </c>
      <c r="I2327" s="31">
        <v>192</v>
      </c>
      <c r="J2327" t="s">
        <v>44</v>
      </c>
      <c r="K2327" t="s">
        <v>604</v>
      </c>
      <c r="L2327" t="s">
        <v>611</v>
      </c>
      <c r="M2327" t="s">
        <v>597</v>
      </c>
      <c r="O2327" t="s">
        <v>606</v>
      </c>
      <c r="P2327" t="s">
        <v>26</v>
      </c>
      <c r="Q2327" t="s">
        <v>33</v>
      </c>
      <c r="R2327" t="s">
        <v>558</v>
      </c>
      <c r="W2327" s="32">
        <v>1920.29</v>
      </c>
      <c r="X2327" t="s">
        <v>612</v>
      </c>
      <c r="Y2327" t="s">
        <v>800</v>
      </c>
      <c r="Z2327" t="s">
        <v>614</v>
      </c>
    </row>
    <row r="2328" spans="1:26" x14ac:dyDescent="0.3">
      <c r="A2328" t="s">
        <v>26</v>
      </c>
      <c r="B2328" t="s">
        <v>27</v>
      </c>
      <c r="C2328" s="31">
        <v>2020</v>
      </c>
      <c r="D2328" s="31">
        <v>1</v>
      </c>
      <c r="E2328" t="s">
        <v>609</v>
      </c>
      <c r="F2328" t="s">
        <v>814</v>
      </c>
      <c r="G2328" s="30">
        <v>43672</v>
      </c>
      <c r="H2328" s="30">
        <v>43673</v>
      </c>
      <c r="I2328" s="31">
        <v>176</v>
      </c>
      <c r="J2328" t="s">
        <v>44</v>
      </c>
      <c r="K2328" t="s">
        <v>604</v>
      </c>
      <c r="L2328" t="s">
        <v>611</v>
      </c>
      <c r="M2328" t="s">
        <v>597</v>
      </c>
      <c r="O2328" t="s">
        <v>606</v>
      </c>
      <c r="P2328" t="s">
        <v>26</v>
      </c>
      <c r="Q2328" t="s">
        <v>33</v>
      </c>
      <c r="R2328" t="s">
        <v>558</v>
      </c>
      <c r="W2328" s="32">
        <v>1920.29</v>
      </c>
      <c r="X2328" t="s">
        <v>612</v>
      </c>
      <c r="Y2328" t="s">
        <v>815</v>
      </c>
      <c r="Z2328" t="s">
        <v>614</v>
      </c>
    </row>
    <row r="2329" spans="1:26" x14ac:dyDescent="0.3">
      <c r="A2329" t="s">
        <v>26</v>
      </c>
      <c r="B2329" t="s">
        <v>27</v>
      </c>
      <c r="C2329" s="31">
        <v>2020</v>
      </c>
      <c r="D2329" s="31">
        <v>2</v>
      </c>
      <c r="E2329" t="s">
        <v>609</v>
      </c>
      <c r="F2329" t="s">
        <v>842</v>
      </c>
      <c r="G2329" s="30">
        <v>43689</v>
      </c>
      <c r="H2329" s="30">
        <v>43690</v>
      </c>
      <c r="I2329" s="31">
        <v>176</v>
      </c>
      <c r="J2329" t="s">
        <v>44</v>
      </c>
      <c r="K2329" t="s">
        <v>604</v>
      </c>
      <c r="L2329" t="s">
        <v>611</v>
      </c>
      <c r="M2329" t="s">
        <v>597</v>
      </c>
      <c r="O2329" t="s">
        <v>606</v>
      </c>
      <c r="P2329" t="s">
        <v>26</v>
      </c>
      <c r="Q2329" t="s">
        <v>33</v>
      </c>
      <c r="R2329" t="s">
        <v>558</v>
      </c>
      <c r="W2329" s="32">
        <v>1920.29</v>
      </c>
      <c r="X2329" t="s">
        <v>612</v>
      </c>
      <c r="Y2329" t="s">
        <v>843</v>
      </c>
      <c r="Z2329" t="s">
        <v>614</v>
      </c>
    </row>
    <row r="2330" spans="1:26" x14ac:dyDescent="0.3">
      <c r="A2330" t="s">
        <v>26</v>
      </c>
      <c r="B2330" t="s">
        <v>27</v>
      </c>
      <c r="C2330" s="31">
        <v>2020</v>
      </c>
      <c r="D2330" s="31">
        <v>2</v>
      </c>
      <c r="E2330" t="s">
        <v>609</v>
      </c>
      <c r="F2330" t="s">
        <v>844</v>
      </c>
      <c r="G2330" s="30">
        <v>43703</v>
      </c>
      <c r="H2330" s="30">
        <v>43704</v>
      </c>
      <c r="I2330" s="31">
        <v>175</v>
      </c>
      <c r="J2330" t="s">
        <v>44</v>
      </c>
      <c r="K2330" t="s">
        <v>604</v>
      </c>
      <c r="L2330" t="s">
        <v>611</v>
      </c>
      <c r="M2330" t="s">
        <v>597</v>
      </c>
      <c r="O2330" t="s">
        <v>606</v>
      </c>
      <c r="P2330" t="s">
        <v>26</v>
      </c>
      <c r="Q2330" t="s">
        <v>33</v>
      </c>
      <c r="R2330" t="s">
        <v>558</v>
      </c>
      <c r="W2330" s="32">
        <v>1920.29</v>
      </c>
      <c r="X2330" t="s">
        <v>612</v>
      </c>
      <c r="Y2330" t="s">
        <v>845</v>
      </c>
      <c r="Z2330" t="s">
        <v>614</v>
      </c>
    </row>
    <row r="2331" spans="1:26" x14ac:dyDescent="0.3">
      <c r="A2331" t="s">
        <v>26</v>
      </c>
      <c r="B2331" t="s">
        <v>27</v>
      </c>
      <c r="C2331" s="31">
        <v>2020</v>
      </c>
      <c r="D2331" s="31">
        <v>3</v>
      </c>
      <c r="E2331" t="s">
        <v>609</v>
      </c>
      <c r="F2331" t="s">
        <v>858</v>
      </c>
      <c r="G2331" s="30">
        <v>43718</v>
      </c>
      <c r="H2331" s="30">
        <v>43719</v>
      </c>
      <c r="I2331" s="31">
        <v>194</v>
      </c>
      <c r="J2331" t="s">
        <v>44</v>
      </c>
      <c r="K2331" t="s">
        <v>604</v>
      </c>
      <c r="L2331" t="s">
        <v>611</v>
      </c>
      <c r="M2331" t="s">
        <v>597</v>
      </c>
      <c r="O2331" t="s">
        <v>606</v>
      </c>
      <c r="P2331" t="s">
        <v>26</v>
      </c>
      <c r="Q2331" t="s">
        <v>33</v>
      </c>
      <c r="R2331" t="s">
        <v>558</v>
      </c>
      <c r="W2331" s="32">
        <v>1920.29</v>
      </c>
      <c r="X2331" t="s">
        <v>612</v>
      </c>
      <c r="Y2331" t="s">
        <v>859</v>
      </c>
      <c r="Z2331" t="s">
        <v>614</v>
      </c>
    </row>
    <row r="2332" spans="1:26" x14ac:dyDescent="0.3">
      <c r="A2332" t="s">
        <v>26</v>
      </c>
      <c r="B2332" t="s">
        <v>27</v>
      </c>
      <c r="C2332" s="31">
        <v>2020</v>
      </c>
      <c r="D2332" s="31">
        <v>3</v>
      </c>
      <c r="E2332" t="s">
        <v>609</v>
      </c>
      <c r="F2332" t="s">
        <v>862</v>
      </c>
      <c r="G2332" s="30">
        <v>43732</v>
      </c>
      <c r="H2332" s="30">
        <v>43733</v>
      </c>
      <c r="I2332" s="31">
        <v>204</v>
      </c>
      <c r="J2332" t="s">
        <v>44</v>
      </c>
      <c r="K2332" t="s">
        <v>604</v>
      </c>
      <c r="L2332" t="s">
        <v>611</v>
      </c>
      <c r="M2332" t="s">
        <v>597</v>
      </c>
      <c r="O2332" t="s">
        <v>606</v>
      </c>
      <c r="P2332" t="s">
        <v>26</v>
      </c>
      <c r="Q2332" t="s">
        <v>33</v>
      </c>
      <c r="R2332" t="s">
        <v>558</v>
      </c>
      <c r="W2332" s="32">
        <v>1571.15</v>
      </c>
      <c r="X2332" t="s">
        <v>612</v>
      </c>
      <c r="Y2332" t="s">
        <v>863</v>
      </c>
      <c r="Z2332" t="s">
        <v>614</v>
      </c>
    </row>
    <row r="2333" spans="1:26" x14ac:dyDescent="0.3">
      <c r="A2333" t="s">
        <v>26</v>
      </c>
      <c r="B2333" t="s">
        <v>27</v>
      </c>
      <c r="C2333" s="31">
        <v>2020</v>
      </c>
      <c r="D2333" s="31">
        <v>4</v>
      </c>
      <c r="E2333" t="s">
        <v>609</v>
      </c>
      <c r="F2333" t="s">
        <v>902</v>
      </c>
      <c r="G2333" s="30">
        <v>43766</v>
      </c>
      <c r="H2333" s="30">
        <v>43767</v>
      </c>
      <c r="I2333" s="31">
        <v>252</v>
      </c>
      <c r="J2333" t="s">
        <v>44</v>
      </c>
      <c r="K2333" t="s">
        <v>604</v>
      </c>
      <c r="L2333" t="s">
        <v>611</v>
      </c>
      <c r="M2333" t="s">
        <v>903</v>
      </c>
      <c r="O2333" t="s">
        <v>606</v>
      </c>
      <c r="P2333" t="s">
        <v>26</v>
      </c>
      <c r="Q2333" t="s">
        <v>33</v>
      </c>
      <c r="R2333" t="s">
        <v>558</v>
      </c>
      <c r="W2333" s="32">
        <v>3354.92</v>
      </c>
      <c r="X2333" t="s">
        <v>612</v>
      </c>
      <c r="Y2333" t="s">
        <v>904</v>
      </c>
      <c r="Z2333" t="s">
        <v>614</v>
      </c>
    </row>
    <row r="2334" spans="1:26" x14ac:dyDescent="0.3">
      <c r="A2334" t="s">
        <v>26</v>
      </c>
      <c r="B2334" t="s">
        <v>27</v>
      </c>
      <c r="C2334" s="31">
        <v>2020</v>
      </c>
      <c r="D2334" s="31">
        <v>4</v>
      </c>
      <c r="E2334" t="s">
        <v>609</v>
      </c>
      <c r="F2334" t="s">
        <v>902</v>
      </c>
      <c r="G2334" s="30">
        <v>43766</v>
      </c>
      <c r="H2334" s="30">
        <v>43767</v>
      </c>
      <c r="I2334" s="31">
        <v>253</v>
      </c>
      <c r="J2334" t="s">
        <v>44</v>
      </c>
      <c r="K2334" t="s">
        <v>604</v>
      </c>
      <c r="L2334" t="s">
        <v>611</v>
      </c>
      <c r="M2334" t="s">
        <v>903</v>
      </c>
      <c r="O2334" t="s">
        <v>606</v>
      </c>
      <c r="P2334" t="s">
        <v>26</v>
      </c>
      <c r="Q2334" t="s">
        <v>33</v>
      </c>
      <c r="R2334" t="s">
        <v>558</v>
      </c>
      <c r="W2334" s="32">
        <v>3349</v>
      </c>
      <c r="X2334" t="s">
        <v>612</v>
      </c>
      <c r="Y2334" t="s">
        <v>904</v>
      </c>
      <c r="Z2334" t="s">
        <v>614</v>
      </c>
    </row>
    <row r="2335" spans="1:26" x14ac:dyDescent="0.3">
      <c r="A2335" t="s">
        <v>26</v>
      </c>
      <c r="B2335" t="s">
        <v>27</v>
      </c>
      <c r="C2335" s="31">
        <v>2020</v>
      </c>
      <c r="D2335" s="31">
        <v>5</v>
      </c>
      <c r="E2335" t="s">
        <v>609</v>
      </c>
      <c r="F2335" t="s">
        <v>934</v>
      </c>
      <c r="G2335" s="30">
        <v>43777</v>
      </c>
      <c r="H2335" s="30">
        <v>43778</v>
      </c>
      <c r="I2335" s="31">
        <v>281</v>
      </c>
      <c r="J2335" t="s">
        <v>44</v>
      </c>
      <c r="K2335" t="s">
        <v>604</v>
      </c>
      <c r="L2335" t="s">
        <v>611</v>
      </c>
      <c r="M2335" t="s">
        <v>903</v>
      </c>
      <c r="O2335" t="s">
        <v>606</v>
      </c>
      <c r="P2335" t="s">
        <v>26</v>
      </c>
      <c r="Q2335" t="s">
        <v>33</v>
      </c>
      <c r="R2335" t="s">
        <v>558</v>
      </c>
      <c r="W2335" s="32">
        <v>3354.92</v>
      </c>
      <c r="X2335" t="s">
        <v>612</v>
      </c>
      <c r="Y2335" t="s">
        <v>935</v>
      </c>
      <c r="Z2335" t="s">
        <v>614</v>
      </c>
    </row>
    <row r="2336" spans="1:26" x14ac:dyDescent="0.3">
      <c r="A2336" t="s">
        <v>26</v>
      </c>
      <c r="B2336" t="s">
        <v>27</v>
      </c>
      <c r="C2336" s="31">
        <v>2020</v>
      </c>
      <c r="D2336" s="31">
        <v>5</v>
      </c>
      <c r="E2336" t="s">
        <v>609</v>
      </c>
      <c r="F2336" t="s">
        <v>934</v>
      </c>
      <c r="G2336" s="30">
        <v>43777</v>
      </c>
      <c r="H2336" s="30">
        <v>43778</v>
      </c>
      <c r="I2336" s="31">
        <v>282</v>
      </c>
      <c r="J2336" t="s">
        <v>44</v>
      </c>
      <c r="K2336" t="s">
        <v>604</v>
      </c>
      <c r="L2336" t="s">
        <v>611</v>
      </c>
      <c r="M2336" t="s">
        <v>903</v>
      </c>
      <c r="O2336" t="s">
        <v>606</v>
      </c>
      <c r="P2336" t="s">
        <v>26</v>
      </c>
      <c r="Q2336" t="s">
        <v>33</v>
      </c>
      <c r="R2336" t="s">
        <v>558</v>
      </c>
      <c r="W2336" s="32">
        <v>3349</v>
      </c>
      <c r="X2336" t="s">
        <v>612</v>
      </c>
      <c r="Y2336" t="s">
        <v>935</v>
      </c>
      <c r="Z2336" t="s">
        <v>614</v>
      </c>
    </row>
    <row r="2337" spans="1:26" x14ac:dyDescent="0.3">
      <c r="A2337" t="s">
        <v>26</v>
      </c>
      <c r="B2337" t="s">
        <v>27</v>
      </c>
      <c r="C2337" s="31">
        <v>2020</v>
      </c>
      <c r="D2337" s="31">
        <v>5</v>
      </c>
      <c r="E2337" t="s">
        <v>632</v>
      </c>
      <c r="F2337" t="s">
        <v>938</v>
      </c>
      <c r="G2337" s="30">
        <v>43781</v>
      </c>
      <c r="H2337" s="30">
        <v>43787</v>
      </c>
      <c r="I2337" s="31">
        <v>15</v>
      </c>
      <c r="J2337" t="s">
        <v>44</v>
      </c>
      <c r="K2337" t="s">
        <v>581</v>
      </c>
      <c r="L2337" t="s">
        <v>611</v>
      </c>
      <c r="M2337" t="s">
        <v>939</v>
      </c>
      <c r="P2337" t="s">
        <v>26</v>
      </c>
      <c r="Q2337" t="s">
        <v>720</v>
      </c>
      <c r="R2337" t="s">
        <v>558</v>
      </c>
      <c r="W2337" s="32">
        <v>838.73</v>
      </c>
      <c r="Y2337" t="s">
        <v>940</v>
      </c>
      <c r="Z2337" t="s">
        <v>941</v>
      </c>
    </row>
    <row r="2338" spans="1:26" x14ac:dyDescent="0.3">
      <c r="A2338" t="s">
        <v>26</v>
      </c>
      <c r="B2338" t="s">
        <v>27</v>
      </c>
      <c r="C2338" s="31">
        <v>2020</v>
      </c>
      <c r="D2338" s="31">
        <v>5</v>
      </c>
      <c r="E2338" t="s">
        <v>632</v>
      </c>
      <c r="F2338" t="s">
        <v>938</v>
      </c>
      <c r="G2338" s="30">
        <v>43781</v>
      </c>
      <c r="H2338" s="30">
        <v>43787</v>
      </c>
      <c r="I2338" s="31">
        <v>22</v>
      </c>
      <c r="J2338" t="s">
        <v>44</v>
      </c>
      <c r="K2338" t="s">
        <v>581</v>
      </c>
      <c r="L2338" t="s">
        <v>611</v>
      </c>
      <c r="M2338" t="s">
        <v>939</v>
      </c>
      <c r="P2338" t="s">
        <v>26</v>
      </c>
      <c r="Q2338" t="s">
        <v>720</v>
      </c>
      <c r="R2338" t="s">
        <v>558</v>
      </c>
      <c r="W2338" s="32">
        <v>837.25</v>
      </c>
      <c r="Y2338" t="s">
        <v>940</v>
      </c>
      <c r="Z2338" t="s">
        <v>941</v>
      </c>
    </row>
    <row r="2339" spans="1:26" x14ac:dyDescent="0.3">
      <c r="A2339" t="s">
        <v>26</v>
      </c>
      <c r="B2339" t="s">
        <v>27</v>
      </c>
      <c r="C2339" s="31">
        <v>2020</v>
      </c>
      <c r="D2339" s="31">
        <v>5</v>
      </c>
      <c r="E2339" t="s">
        <v>609</v>
      </c>
      <c r="F2339" t="s">
        <v>951</v>
      </c>
      <c r="G2339" s="30">
        <v>43791</v>
      </c>
      <c r="H2339" s="30">
        <v>43792</v>
      </c>
      <c r="I2339" s="31">
        <v>273</v>
      </c>
      <c r="J2339" t="s">
        <v>44</v>
      </c>
      <c r="K2339" t="s">
        <v>604</v>
      </c>
      <c r="L2339" t="s">
        <v>611</v>
      </c>
      <c r="M2339" t="s">
        <v>903</v>
      </c>
      <c r="O2339" t="s">
        <v>606</v>
      </c>
      <c r="P2339" t="s">
        <v>26</v>
      </c>
      <c r="Q2339" t="s">
        <v>33</v>
      </c>
      <c r="R2339" t="s">
        <v>558</v>
      </c>
      <c r="W2339" s="32">
        <v>3354.92</v>
      </c>
      <c r="X2339" t="s">
        <v>612</v>
      </c>
      <c r="Y2339" t="s">
        <v>952</v>
      </c>
      <c r="Z2339" t="s">
        <v>614</v>
      </c>
    </row>
    <row r="2340" spans="1:26" x14ac:dyDescent="0.3">
      <c r="A2340" t="s">
        <v>26</v>
      </c>
      <c r="B2340" t="s">
        <v>27</v>
      </c>
      <c r="C2340" s="31">
        <v>2020</v>
      </c>
      <c r="D2340" s="31">
        <v>5</v>
      </c>
      <c r="E2340" t="s">
        <v>609</v>
      </c>
      <c r="F2340" t="s">
        <v>951</v>
      </c>
      <c r="G2340" s="30">
        <v>43791</v>
      </c>
      <c r="H2340" s="30">
        <v>43792</v>
      </c>
      <c r="I2340" s="31">
        <v>274</v>
      </c>
      <c r="J2340" t="s">
        <v>44</v>
      </c>
      <c r="K2340" t="s">
        <v>604</v>
      </c>
      <c r="L2340" t="s">
        <v>611</v>
      </c>
      <c r="M2340" t="s">
        <v>903</v>
      </c>
      <c r="O2340" t="s">
        <v>606</v>
      </c>
      <c r="P2340" t="s">
        <v>26</v>
      </c>
      <c r="Q2340" t="s">
        <v>33</v>
      </c>
      <c r="R2340" t="s">
        <v>558</v>
      </c>
      <c r="W2340" s="32">
        <v>3349</v>
      </c>
      <c r="X2340" t="s">
        <v>612</v>
      </c>
      <c r="Y2340" t="s">
        <v>952</v>
      </c>
      <c r="Z2340" t="s">
        <v>614</v>
      </c>
    </row>
    <row r="2341" spans="1:26" x14ac:dyDescent="0.3">
      <c r="A2341" t="s">
        <v>26</v>
      </c>
      <c r="B2341" t="s">
        <v>27</v>
      </c>
      <c r="C2341" s="31">
        <v>2020</v>
      </c>
      <c r="D2341" s="31">
        <v>5</v>
      </c>
      <c r="E2341" t="s">
        <v>632</v>
      </c>
      <c r="F2341" t="s">
        <v>953</v>
      </c>
      <c r="G2341" s="30">
        <v>43799</v>
      </c>
      <c r="H2341" s="30">
        <v>43805</v>
      </c>
      <c r="I2341" s="31">
        <v>22</v>
      </c>
      <c r="J2341" t="s">
        <v>44</v>
      </c>
      <c r="K2341" t="s">
        <v>581</v>
      </c>
      <c r="L2341" t="s">
        <v>611</v>
      </c>
      <c r="M2341" t="s">
        <v>939</v>
      </c>
      <c r="O2341" t="s">
        <v>606</v>
      </c>
      <c r="P2341" t="s">
        <v>26</v>
      </c>
      <c r="Q2341" t="s">
        <v>33</v>
      </c>
      <c r="R2341" t="s">
        <v>558</v>
      </c>
      <c r="W2341" s="32">
        <v>1601.21</v>
      </c>
      <c r="Y2341" t="s">
        <v>954</v>
      </c>
      <c r="Z2341" t="s">
        <v>955</v>
      </c>
    </row>
    <row r="2342" spans="1:26" x14ac:dyDescent="0.3">
      <c r="A2342" t="s">
        <v>26</v>
      </c>
      <c r="B2342" t="s">
        <v>27</v>
      </c>
      <c r="C2342" s="31">
        <v>2020</v>
      </c>
      <c r="D2342" s="31">
        <v>5</v>
      </c>
      <c r="E2342" t="s">
        <v>632</v>
      </c>
      <c r="F2342" t="s">
        <v>953</v>
      </c>
      <c r="G2342" s="30">
        <v>43799</v>
      </c>
      <c r="H2342" s="30">
        <v>43805</v>
      </c>
      <c r="I2342" s="31">
        <v>43</v>
      </c>
      <c r="J2342" t="s">
        <v>44</v>
      </c>
      <c r="K2342" t="s">
        <v>581</v>
      </c>
      <c r="L2342" t="s">
        <v>611</v>
      </c>
      <c r="M2342" t="s">
        <v>939</v>
      </c>
      <c r="O2342" t="s">
        <v>606</v>
      </c>
      <c r="P2342" t="s">
        <v>26</v>
      </c>
      <c r="Q2342" t="s">
        <v>33</v>
      </c>
      <c r="R2342" t="s">
        <v>558</v>
      </c>
      <c r="W2342" s="32">
        <v>532.79999999999995</v>
      </c>
      <c r="Y2342" t="s">
        <v>956</v>
      </c>
      <c r="Z2342" t="s">
        <v>955</v>
      </c>
    </row>
    <row r="2343" spans="1:26" x14ac:dyDescent="0.3">
      <c r="A2343" t="s">
        <v>26</v>
      </c>
      <c r="B2343" t="s">
        <v>27</v>
      </c>
      <c r="C2343" s="31">
        <v>2020</v>
      </c>
      <c r="D2343" s="31">
        <v>5</v>
      </c>
      <c r="E2343" t="s">
        <v>632</v>
      </c>
      <c r="F2343" t="s">
        <v>953</v>
      </c>
      <c r="G2343" s="30">
        <v>43799</v>
      </c>
      <c r="H2343" s="30">
        <v>43805</v>
      </c>
      <c r="I2343" s="31">
        <v>50</v>
      </c>
      <c r="J2343" t="s">
        <v>44</v>
      </c>
      <c r="K2343" t="s">
        <v>581</v>
      </c>
      <c r="L2343" t="s">
        <v>611</v>
      </c>
      <c r="M2343" t="s">
        <v>939</v>
      </c>
      <c r="O2343" t="s">
        <v>606</v>
      </c>
      <c r="P2343" t="s">
        <v>26</v>
      </c>
      <c r="Q2343" t="s">
        <v>33</v>
      </c>
      <c r="R2343" t="s">
        <v>558</v>
      </c>
      <c r="W2343" s="32">
        <v>1598.39</v>
      </c>
      <c r="Y2343" t="s">
        <v>956</v>
      </c>
      <c r="Z2343" t="s">
        <v>955</v>
      </c>
    </row>
    <row r="2344" spans="1:26" x14ac:dyDescent="0.3">
      <c r="A2344" t="s">
        <v>26</v>
      </c>
      <c r="B2344" t="s">
        <v>27</v>
      </c>
      <c r="C2344" s="31">
        <v>2020</v>
      </c>
      <c r="D2344" s="31">
        <v>6</v>
      </c>
      <c r="E2344" t="s">
        <v>609</v>
      </c>
      <c r="F2344" t="s">
        <v>976</v>
      </c>
      <c r="G2344" s="30">
        <v>43809</v>
      </c>
      <c r="H2344" s="30">
        <v>43810</v>
      </c>
      <c r="I2344" s="31">
        <v>273</v>
      </c>
      <c r="J2344" t="s">
        <v>44</v>
      </c>
      <c r="K2344" t="s">
        <v>604</v>
      </c>
      <c r="L2344" t="s">
        <v>611</v>
      </c>
      <c r="M2344" t="s">
        <v>903</v>
      </c>
      <c r="O2344" t="s">
        <v>606</v>
      </c>
      <c r="P2344" t="s">
        <v>26</v>
      </c>
      <c r="Q2344" t="s">
        <v>33</v>
      </c>
      <c r="R2344" t="s">
        <v>558</v>
      </c>
      <c r="W2344" s="32">
        <v>3354.92</v>
      </c>
      <c r="X2344" t="s">
        <v>612</v>
      </c>
      <c r="Y2344" t="s">
        <v>977</v>
      </c>
      <c r="Z2344" t="s">
        <v>614</v>
      </c>
    </row>
    <row r="2345" spans="1:26" x14ac:dyDescent="0.3">
      <c r="A2345" t="s">
        <v>26</v>
      </c>
      <c r="B2345" t="s">
        <v>27</v>
      </c>
      <c r="C2345" s="31">
        <v>2020</v>
      </c>
      <c r="D2345" s="31">
        <v>6</v>
      </c>
      <c r="E2345" t="s">
        <v>609</v>
      </c>
      <c r="F2345" t="s">
        <v>976</v>
      </c>
      <c r="G2345" s="30">
        <v>43809</v>
      </c>
      <c r="H2345" s="30">
        <v>43810</v>
      </c>
      <c r="I2345" s="31">
        <v>274</v>
      </c>
      <c r="J2345" t="s">
        <v>44</v>
      </c>
      <c r="K2345" t="s">
        <v>604</v>
      </c>
      <c r="L2345" t="s">
        <v>611</v>
      </c>
      <c r="M2345" t="s">
        <v>903</v>
      </c>
      <c r="O2345" t="s">
        <v>606</v>
      </c>
      <c r="P2345" t="s">
        <v>26</v>
      </c>
      <c r="Q2345" t="s">
        <v>33</v>
      </c>
      <c r="R2345" t="s">
        <v>558</v>
      </c>
      <c r="W2345" s="32">
        <v>3349</v>
      </c>
      <c r="X2345" t="s">
        <v>612</v>
      </c>
      <c r="Y2345" t="s">
        <v>977</v>
      </c>
      <c r="Z2345" t="s">
        <v>614</v>
      </c>
    </row>
    <row r="2346" spans="1:26" x14ac:dyDescent="0.3">
      <c r="A2346" t="s">
        <v>26</v>
      </c>
      <c r="B2346" t="s">
        <v>27</v>
      </c>
      <c r="C2346" s="31">
        <v>2020</v>
      </c>
      <c r="D2346" s="31">
        <v>6</v>
      </c>
      <c r="E2346" t="s">
        <v>609</v>
      </c>
      <c r="F2346" t="s">
        <v>1010</v>
      </c>
      <c r="G2346" s="30">
        <v>43822</v>
      </c>
      <c r="H2346" s="30">
        <v>43823</v>
      </c>
      <c r="I2346" s="31">
        <v>275</v>
      </c>
      <c r="J2346" t="s">
        <v>44</v>
      </c>
      <c r="K2346" t="s">
        <v>604</v>
      </c>
      <c r="L2346" t="s">
        <v>611</v>
      </c>
      <c r="M2346" t="s">
        <v>903</v>
      </c>
      <c r="O2346" t="s">
        <v>606</v>
      </c>
      <c r="P2346" t="s">
        <v>26</v>
      </c>
      <c r="Q2346" t="s">
        <v>33</v>
      </c>
      <c r="R2346" t="s">
        <v>558</v>
      </c>
      <c r="W2346" s="32">
        <v>3354.92</v>
      </c>
      <c r="X2346" t="s">
        <v>612</v>
      </c>
      <c r="Y2346" t="s">
        <v>1011</v>
      </c>
      <c r="Z2346" t="s">
        <v>614</v>
      </c>
    </row>
    <row r="2347" spans="1:26" x14ac:dyDescent="0.3">
      <c r="A2347" t="s">
        <v>26</v>
      </c>
      <c r="B2347" t="s">
        <v>27</v>
      </c>
      <c r="C2347" s="31">
        <v>2020</v>
      </c>
      <c r="D2347" s="31">
        <v>6</v>
      </c>
      <c r="E2347" t="s">
        <v>609</v>
      </c>
      <c r="F2347" t="s">
        <v>1010</v>
      </c>
      <c r="G2347" s="30">
        <v>43822</v>
      </c>
      <c r="H2347" s="30">
        <v>43823</v>
      </c>
      <c r="I2347" s="31">
        <v>276</v>
      </c>
      <c r="J2347" t="s">
        <v>44</v>
      </c>
      <c r="K2347" t="s">
        <v>604</v>
      </c>
      <c r="L2347" t="s">
        <v>611</v>
      </c>
      <c r="M2347" t="s">
        <v>903</v>
      </c>
      <c r="O2347" t="s">
        <v>606</v>
      </c>
      <c r="P2347" t="s">
        <v>26</v>
      </c>
      <c r="Q2347" t="s">
        <v>33</v>
      </c>
      <c r="R2347" t="s">
        <v>558</v>
      </c>
      <c r="W2347" s="32">
        <v>3349</v>
      </c>
      <c r="X2347" t="s">
        <v>612</v>
      </c>
      <c r="Y2347" t="s">
        <v>1011</v>
      </c>
      <c r="Z2347" t="s">
        <v>614</v>
      </c>
    </row>
    <row r="2348" spans="1:26" x14ac:dyDescent="0.3">
      <c r="A2348" t="s">
        <v>26</v>
      </c>
      <c r="B2348" t="s">
        <v>27</v>
      </c>
      <c r="C2348" s="31">
        <v>2020</v>
      </c>
      <c r="D2348" s="31">
        <v>7</v>
      </c>
      <c r="E2348" t="s">
        <v>609</v>
      </c>
      <c r="F2348" t="s">
        <v>1022</v>
      </c>
      <c r="G2348" s="30">
        <v>43840</v>
      </c>
      <c r="H2348" s="30">
        <v>43841</v>
      </c>
      <c r="I2348" s="31">
        <v>274</v>
      </c>
      <c r="J2348" t="s">
        <v>44</v>
      </c>
      <c r="K2348" t="s">
        <v>604</v>
      </c>
      <c r="L2348" t="s">
        <v>611</v>
      </c>
      <c r="M2348" t="s">
        <v>903</v>
      </c>
      <c r="O2348" t="s">
        <v>606</v>
      </c>
      <c r="P2348" t="s">
        <v>26</v>
      </c>
      <c r="Q2348" t="s">
        <v>33</v>
      </c>
      <c r="R2348" t="s">
        <v>558</v>
      </c>
      <c r="W2348" s="32">
        <v>3354.92</v>
      </c>
      <c r="X2348" t="s">
        <v>612</v>
      </c>
      <c r="Y2348" t="s">
        <v>1023</v>
      </c>
      <c r="Z2348" t="s">
        <v>614</v>
      </c>
    </row>
    <row r="2349" spans="1:26" x14ac:dyDescent="0.3">
      <c r="A2349" t="s">
        <v>26</v>
      </c>
      <c r="B2349" t="s">
        <v>27</v>
      </c>
      <c r="C2349" s="31">
        <v>2020</v>
      </c>
      <c r="D2349" s="31">
        <v>7</v>
      </c>
      <c r="E2349" t="s">
        <v>609</v>
      </c>
      <c r="F2349" t="s">
        <v>1022</v>
      </c>
      <c r="G2349" s="30">
        <v>43840</v>
      </c>
      <c r="H2349" s="30">
        <v>43841</v>
      </c>
      <c r="I2349" s="31">
        <v>275</v>
      </c>
      <c r="J2349" t="s">
        <v>44</v>
      </c>
      <c r="K2349" t="s">
        <v>604</v>
      </c>
      <c r="L2349" t="s">
        <v>611</v>
      </c>
      <c r="M2349" t="s">
        <v>903</v>
      </c>
      <c r="O2349" t="s">
        <v>606</v>
      </c>
      <c r="P2349" t="s">
        <v>26</v>
      </c>
      <c r="Q2349" t="s">
        <v>33</v>
      </c>
      <c r="R2349" t="s">
        <v>558</v>
      </c>
      <c r="W2349" s="32">
        <v>3349</v>
      </c>
      <c r="X2349" t="s">
        <v>612</v>
      </c>
      <c r="Y2349" t="s">
        <v>1023</v>
      </c>
      <c r="Z2349" t="s">
        <v>614</v>
      </c>
    </row>
    <row r="2350" spans="1:26" x14ac:dyDescent="0.3">
      <c r="A2350" t="s">
        <v>26</v>
      </c>
      <c r="B2350" t="s">
        <v>27</v>
      </c>
      <c r="C2350" s="31">
        <v>2020</v>
      </c>
      <c r="D2350" s="31">
        <v>7</v>
      </c>
      <c r="E2350" t="s">
        <v>609</v>
      </c>
      <c r="F2350" t="s">
        <v>1030</v>
      </c>
      <c r="G2350" s="30">
        <v>43857</v>
      </c>
      <c r="H2350" s="30">
        <v>43858</v>
      </c>
      <c r="I2350" s="31">
        <v>267</v>
      </c>
      <c r="J2350" t="s">
        <v>44</v>
      </c>
      <c r="K2350" t="s">
        <v>604</v>
      </c>
      <c r="L2350" t="s">
        <v>611</v>
      </c>
      <c r="M2350" t="s">
        <v>903</v>
      </c>
      <c r="O2350" t="s">
        <v>606</v>
      </c>
      <c r="P2350" t="s">
        <v>26</v>
      </c>
      <c r="Q2350" t="s">
        <v>33</v>
      </c>
      <c r="R2350" t="s">
        <v>558</v>
      </c>
      <c r="W2350" s="32">
        <v>3354.92</v>
      </c>
      <c r="X2350" t="s">
        <v>612</v>
      </c>
      <c r="Y2350" t="s">
        <v>1031</v>
      </c>
      <c r="Z2350" t="s">
        <v>614</v>
      </c>
    </row>
    <row r="2351" spans="1:26" x14ac:dyDescent="0.3">
      <c r="A2351" t="s">
        <v>26</v>
      </c>
      <c r="B2351" t="s">
        <v>27</v>
      </c>
      <c r="C2351" s="31">
        <v>2020</v>
      </c>
      <c r="D2351" s="31">
        <v>7</v>
      </c>
      <c r="E2351" t="s">
        <v>609</v>
      </c>
      <c r="F2351" t="s">
        <v>1030</v>
      </c>
      <c r="G2351" s="30">
        <v>43857</v>
      </c>
      <c r="H2351" s="30">
        <v>43858</v>
      </c>
      <c r="I2351" s="31">
        <v>268</v>
      </c>
      <c r="J2351" t="s">
        <v>44</v>
      </c>
      <c r="K2351" t="s">
        <v>604</v>
      </c>
      <c r="L2351" t="s">
        <v>611</v>
      </c>
      <c r="M2351" t="s">
        <v>903</v>
      </c>
      <c r="O2351" t="s">
        <v>606</v>
      </c>
      <c r="P2351" t="s">
        <v>26</v>
      </c>
      <c r="Q2351" t="s">
        <v>33</v>
      </c>
      <c r="R2351" t="s">
        <v>558</v>
      </c>
      <c r="W2351" s="32">
        <v>3349</v>
      </c>
      <c r="X2351" t="s">
        <v>612</v>
      </c>
      <c r="Y2351" t="s">
        <v>1031</v>
      </c>
      <c r="Z2351" t="s">
        <v>614</v>
      </c>
    </row>
    <row r="2352" spans="1:26" x14ac:dyDescent="0.3">
      <c r="A2352" t="s">
        <v>26</v>
      </c>
      <c r="B2352" t="s">
        <v>27</v>
      </c>
      <c r="C2352" s="31">
        <v>2020</v>
      </c>
      <c r="D2352" s="31">
        <v>8</v>
      </c>
      <c r="E2352" t="s">
        <v>609</v>
      </c>
      <c r="F2352" t="s">
        <v>1068</v>
      </c>
      <c r="G2352" s="30">
        <v>43871</v>
      </c>
      <c r="H2352" s="30">
        <v>43872</v>
      </c>
      <c r="I2352" s="31">
        <v>275</v>
      </c>
      <c r="J2352" t="s">
        <v>44</v>
      </c>
      <c r="K2352" t="s">
        <v>604</v>
      </c>
      <c r="L2352" t="s">
        <v>611</v>
      </c>
      <c r="M2352" t="s">
        <v>903</v>
      </c>
      <c r="O2352" t="s">
        <v>606</v>
      </c>
      <c r="P2352" t="s">
        <v>26</v>
      </c>
      <c r="Q2352" t="s">
        <v>33</v>
      </c>
      <c r="R2352" t="s">
        <v>558</v>
      </c>
      <c r="W2352" s="32">
        <v>3354.92</v>
      </c>
      <c r="X2352" t="s">
        <v>612</v>
      </c>
      <c r="Y2352" t="s">
        <v>1069</v>
      </c>
      <c r="Z2352" t="s">
        <v>614</v>
      </c>
    </row>
    <row r="2353" spans="1:26" x14ac:dyDescent="0.3">
      <c r="A2353" t="s">
        <v>26</v>
      </c>
      <c r="B2353" t="s">
        <v>27</v>
      </c>
      <c r="C2353" s="31">
        <v>2020</v>
      </c>
      <c r="D2353" s="31">
        <v>8</v>
      </c>
      <c r="E2353" t="s">
        <v>609</v>
      </c>
      <c r="F2353" t="s">
        <v>1068</v>
      </c>
      <c r="G2353" s="30">
        <v>43871</v>
      </c>
      <c r="H2353" s="30">
        <v>43872</v>
      </c>
      <c r="I2353" s="31">
        <v>276</v>
      </c>
      <c r="J2353" t="s">
        <v>44</v>
      </c>
      <c r="K2353" t="s">
        <v>604</v>
      </c>
      <c r="L2353" t="s">
        <v>611</v>
      </c>
      <c r="M2353" t="s">
        <v>903</v>
      </c>
      <c r="O2353" t="s">
        <v>606</v>
      </c>
      <c r="P2353" t="s">
        <v>26</v>
      </c>
      <c r="Q2353" t="s">
        <v>33</v>
      </c>
      <c r="R2353" t="s">
        <v>558</v>
      </c>
      <c r="W2353" s="32">
        <v>3349</v>
      </c>
      <c r="X2353" t="s">
        <v>612</v>
      </c>
      <c r="Y2353" t="s">
        <v>1069</v>
      </c>
      <c r="Z2353" t="s">
        <v>614</v>
      </c>
    </row>
    <row r="2354" spans="1:26" x14ac:dyDescent="0.3">
      <c r="A2354" t="s">
        <v>26</v>
      </c>
      <c r="B2354" t="s">
        <v>27</v>
      </c>
      <c r="C2354" s="31">
        <v>2020</v>
      </c>
      <c r="D2354" s="31">
        <v>8</v>
      </c>
      <c r="E2354" t="s">
        <v>609</v>
      </c>
      <c r="F2354" t="s">
        <v>1068</v>
      </c>
      <c r="G2354" s="30">
        <v>43871</v>
      </c>
      <c r="H2354" s="30">
        <v>43872</v>
      </c>
      <c r="I2354" s="31">
        <v>333</v>
      </c>
      <c r="J2354" t="s">
        <v>44</v>
      </c>
      <c r="K2354" t="s">
        <v>604</v>
      </c>
      <c r="L2354" t="s">
        <v>611</v>
      </c>
      <c r="M2354" t="s">
        <v>1025</v>
      </c>
      <c r="O2354" t="s">
        <v>606</v>
      </c>
      <c r="P2354" t="s">
        <v>26</v>
      </c>
      <c r="Q2354" t="s">
        <v>33</v>
      </c>
      <c r="R2354" t="s">
        <v>558</v>
      </c>
      <c r="W2354" s="32">
        <v>2500</v>
      </c>
      <c r="X2354" t="s">
        <v>612</v>
      </c>
      <c r="Y2354" t="s">
        <v>1069</v>
      </c>
      <c r="Z2354" t="s">
        <v>614</v>
      </c>
    </row>
    <row r="2355" spans="1:26" x14ac:dyDescent="0.3">
      <c r="A2355" t="s">
        <v>26</v>
      </c>
      <c r="B2355" t="s">
        <v>27</v>
      </c>
      <c r="C2355" s="31">
        <v>2020</v>
      </c>
      <c r="D2355" s="31">
        <v>8</v>
      </c>
      <c r="E2355" t="s">
        <v>609</v>
      </c>
      <c r="F2355" t="s">
        <v>1075</v>
      </c>
      <c r="G2355" s="30">
        <v>43885</v>
      </c>
      <c r="H2355" s="30">
        <v>43886</v>
      </c>
      <c r="I2355" s="31">
        <v>268</v>
      </c>
      <c r="J2355" t="s">
        <v>44</v>
      </c>
      <c r="K2355" t="s">
        <v>604</v>
      </c>
      <c r="L2355" t="s">
        <v>611</v>
      </c>
      <c r="M2355" t="s">
        <v>903</v>
      </c>
      <c r="O2355" t="s">
        <v>606</v>
      </c>
      <c r="P2355" t="s">
        <v>26</v>
      </c>
      <c r="Q2355" t="s">
        <v>33</v>
      </c>
      <c r="R2355" t="s">
        <v>558</v>
      </c>
      <c r="W2355" s="32">
        <v>3354.92</v>
      </c>
      <c r="X2355" t="s">
        <v>612</v>
      </c>
      <c r="Y2355" t="s">
        <v>1076</v>
      </c>
      <c r="Z2355" t="s">
        <v>614</v>
      </c>
    </row>
    <row r="2356" spans="1:26" x14ac:dyDescent="0.3">
      <c r="A2356" t="s">
        <v>26</v>
      </c>
      <c r="B2356" t="s">
        <v>27</v>
      </c>
      <c r="C2356" s="31">
        <v>2020</v>
      </c>
      <c r="D2356" s="31">
        <v>8</v>
      </c>
      <c r="E2356" t="s">
        <v>609</v>
      </c>
      <c r="F2356" t="s">
        <v>1075</v>
      </c>
      <c r="G2356" s="30">
        <v>43885</v>
      </c>
      <c r="H2356" s="30">
        <v>43886</v>
      </c>
      <c r="I2356" s="31">
        <v>269</v>
      </c>
      <c r="J2356" t="s">
        <v>44</v>
      </c>
      <c r="K2356" t="s">
        <v>604</v>
      </c>
      <c r="L2356" t="s">
        <v>611</v>
      </c>
      <c r="M2356" t="s">
        <v>903</v>
      </c>
      <c r="O2356" t="s">
        <v>606</v>
      </c>
      <c r="P2356" t="s">
        <v>26</v>
      </c>
      <c r="Q2356" t="s">
        <v>33</v>
      </c>
      <c r="R2356" t="s">
        <v>558</v>
      </c>
      <c r="W2356" s="32">
        <v>3349</v>
      </c>
      <c r="X2356" t="s">
        <v>612</v>
      </c>
      <c r="Y2356" t="s">
        <v>1076</v>
      </c>
      <c r="Z2356" t="s">
        <v>614</v>
      </c>
    </row>
    <row r="2357" spans="1:26" x14ac:dyDescent="0.3">
      <c r="A2357" t="s">
        <v>26</v>
      </c>
      <c r="B2357" t="s">
        <v>27</v>
      </c>
      <c r="C2357" s="31">
        <v>2020</v>
      </c>
      <c r="D2357" s="31">
        <v>8</v>
      </c>
      <c r="E2357" t="s">
        <v>609</v>
      </c>
      <c r="F2357" t="s">
        <v>1075</v>
      </c>
      <c r="G2357" s="30">
        <v>43885</v>
      </c>
      <c r="H2357" s="30">
        <v>43886</v>
      </c>
      <c r="I2357" s="31">
        <v>328</v>
      </c>
      <c r="J2357" t="s">
        <v>44</v>
      </c>
      <c r="K2357" t="s">
        <v>604</v>
      </c>
      <c r="L2357" t="s">
        <v>611</v>
      </c>
      <c r="M2357" t="s">
        <v>1025</v>
      </c>
      <c r="O2357" t="s">
        <v>606</v>
      </c>
      <c r="P2357" t="s">
        <v>26</v>
      </c>
      <c r="Q2357" t="s">
        <v>33</v>
      </c>
      <c r="R2357" t="s">
        <v>558</v>
      </c>
      <c r="W2357" s="32">
        <v>2500</v>
      </c>
      <c r="X2357" t="s">
        <v>612</v>
      </c>
      <c r="Y2357" t="s">
        <v>1076</v>
      </c>
      <c r="Z2357" t="s">
        <v>614</v>
      </c>
    </row>
    <row r="2358" spans="1:26" x14ac:dyDescent="0.3">
      <c r="A2358" t="s">
        <v>26</v>
      </c>
      <c r="B2358" t="s">
        <v>27</v>
      </c>
      <c r="C2358" s="31">
        <v>2020</v>
      </c>
      <c r="D2358" s="31">
        <v>9</v>
      </c>
      <c r="E2358" t="s">
        <v>609</v>
      </c>
      <c r="F2358" t="s">
        <v>1116</v>
      </c>
      <c r="G2358" s="30">
        <v>43900</v>
      </c>
      <c r="H2358" s="30">
        <v>43901</v>
      </c>
      <c r="I2358" s="31">
        <v>285</v>
      </c>
      <c r="J2358" t="s">
        <v>44</v>
      </c>
      <c r="K2358" t="s">
        <v>604</v>
      </c>
      <c r="L2358" t="s">
        <v>611</v>
      </c>
      <c r="M2358" t="s">
        <v>903</v>
      </c>
      <c r="O2358" t="s">
        <v>606</v>
      </c>
      <c r="P2358" t="s">
        <v>26</v>
      </c>
      <c r="Q2358" t="s">
        <v>33</v>
      </c>
      <c r="R2358" t="s">
        <v>558</v>
      </c>
      <c r="W2358" s="32">
        <v>3354.92</v>
      </c>
      <c r="X2358" t="s">
        <v>612</v>
      </c>
      <c r="Y2358" t="s">
        <v>1117</v>
      </c>
      <c r="Z2358" t="s">
        <v>614</v>
      </c>
    </row>
    <row r="2359" spans="1:26" x14ac:dyDescent="0.3">
      <c r="A2359" t="s">
        <v>26</v>
      </c>
      <c r="B2359" t="s">
        <v>27</v>
      </c>
      <c r="C2359" s="31">
        <v>2020</v>
      </c>
      <c r="D2359" s="31">
        <v>9</v>
      </c>
      <c r="E2359" t="s">
        <v>609</v>
      </c>
      <c r="F2359" t="s">
        <v>1116</v>
      </c>
      <c r="G2359" s="30">
        <v>43900</v>
      </c>
      <c r="H2359" s="30">
        <v>43901</v>
      </c>
      <c r="I2359" s="31">
        <v>286</v>
      </c>
      <c r="J2359" t="s">
        <v>44</v>
      </c>
      <c r="K2359" t="s">
        <v>604</v>
      </c>
      <c r="L2359" t="s">
        <v>611</v>
      </c>
      <c r="M2359" t="s">
        <v>903</v>
      </c>
      <c r="O2359" t="s">
        <v>606</v>
      </c>
      <c r="P2359" t="s">
        <v>26</v>
      </c>
      <c r="Q2359" t="s">
        <v>33</v>
      </c>
      <c r="R2359" t="s">
        <v>558</v>
      </c>
      <c r="W2359" s="32">
        <v>3349</v>
      </c>
      <c r="X2359" t="s">
        <v>612</v>
      </c>
      <c r="Y2359" t="s">
        <v>1117</v>
      </c>
      <c r="Z2359" t="s">
        <v>614</v>
      </c>
    </row>
    <row r="2360" spans="1:26" x14ac:dyDescent="0.3">
      <c r="A2360" t="s">
        <v>26</v>
      </c>
      <c r="B2360" t="s">
        <v>27</v>
      </c>
      <c r="C2360" s="31">
        <v>2020</v>
      </c>
      <c r="D2360" s="31">
        <v>9</v>
      </c>
      <c r="E2360" t="s">
        <v>609</v>
      </c>
      <c r="F2360" t="s">
        <v>1116</v>
      </c>
      <c r="G2360" s="30">
        <v>43900</v>
      </c>
      <c r="H2360" s="30">
        <v>43901</v>
      </c>
      <c r="I2360" s="31">
        <v>351</v>
      </c>
      <c r="J2360" t="s">
        <v>44</v>
      </c>
      <c r="K2360" t="s">
        <v>604</v>
      </c>
      <c r="L2360" t="s">
        <v>611</v>
      </c>
      <c r="M2360" t="s">
        <v>1025</v>
      </c>
      <c r="O2360" t="s">
        <v>606</v>
      </c>
      <c r="P2360" t="s">
        <v>26</v>
      </c>
      <c r="Q2360" t="s">
        <v>33</v>
      </c>
      <c r="R2360" t="s">
        <v>558</v>
      </c>
      <c r="W2360" s="32">
        <v>2500</v>
      </c>
      <c r="X2360" t="s">
        <v>612</v>
      </c>
      <c r="Y2360" t="s">
        <v>1117</v>
      </c>
      <c r="Z2360" t="s">
        <v>614</v>
      </c>
    </row>
    <row r="2361" spans="1:26" x14ac:dyDescent="0.3">
      <c r="A2361" t="s">
        <v>26</v>
      </c>
      <c r="B2361" t="s">
        <v>27</v>
      </c>
      <c r="C2361" s="31">
        <v>2020</v>
      </c>
      <c r="D2361" s="31">
        <v>9</v>
      </c>
      <c r="E2361" t="s">
        <v>609</v>
      </c>
      <c r="F2361" t="s">
        <v>1132</v>
      </c>
      <c r="G2361" s="30">
        <v>43915</v>
      </c>
      <c r="H2361" s="30">
        <v>43916</v>
      </c>
      <c r="I2361" s="31">
        <v>260</v>
      </c>
      <c r="J2361" t="s">
        <v>44</v>
      </c>
      <c r="K2361" t="s">
        <v>604</v>
      </c>
      <c r="L2361" t="s">
        <v>611</v>
      </c>
      <c r="M2361" t="s">
        <v>903</v>
      </c>
      <c r="O2361" t="s">
        <v>606</v>
      </c>
      <c r="P2361" t="s">
        <v>26</v>
      </c>
      <c r="Q2361" t="s">
        <v>33</v>
      </c>
      <c r="R2361" t="s">
        <v>558</v>
      </c>
      <c r="W2361" s="32">
        <v>3354.92</v>
      </c>
      <c r="X2361" t="s">
        <v>612</v>
      </c>
      <c r="Y2361" t="s">
        <v>1133</v>
      </c>
      <c r="Z2361" t="s">
        <v>614</v>
      </c>
    </row>
    <row r="2362" spans="1:26" x14ac:dyDescent="0.3">
      <c r="A2362" t="s">
        <v>26</v>
      </c>
      <c r="B2362" t="s">
        <v>27</v>
      </c>
      <c r="C2362" s="31">
        <v>2020</v>
      </c>
      <c r="D2362" s="31">
        <v>9</v>
      </c>
      <c r="E2362" t="s">
        <v>609</v>
      </c>
      <c r="F2362" t="s">
        <v>1132</v>
      </c>
      <c r="G2362" s="30">
        <v>43915</v>
      </c>
      <c r="H2362" s="30">
        <v>43916</v>
      </c>
      <c r="I2362" s="31">
        <v>261</v>
      </c>
      <c r="J2362" t="s">
        <v>44</v>
      </c>
      <c r="K2362" t="s">
        <v>604</v>
      </c>
      <c r="L2362" t="s">
        <v>611</v>
      </c>
      <c r="M2362" t="s">
        <v>903</v>
      </c>
      <c r="O2362" t="s">
        <v>606</v>
      </c>
      <c r="P2362" t="s">
        <v>26</v>
      </c>
      <c r="Q2362" t="s">
        <v>33</v>
      </c>
      <c r="R2362" t="s">
        <v>558</v>
      </c>
      <c r="W2362" s="32">
        <v>3349</v>
      </c>
      <c r="X2362" t="s">
        <v>612</v>
      </c>
      <c r="Y2362" t="s">
        <v>1133</v>
      </c>
      <c r="Z2362" t="s">
        <v>614</v>
      </c>
    </row>
    <row r="2363" spans="1:26" x14ac:dyDescent="0.3">
      <c r="A2363" t="s">
        <v>26</v>
      </c>
      <c r="B2363" t="s">
        <v>27</v>
      </c>
      <c r="C2363" s="31">
        <v>2020</v>
      </c>
      <c r="D2363" s="31">
        <v>9</v>
      </c>
      <c r="E2363" t="s">
        <v>609</v>
      </c>
      <c r="F2363" t="s">
        <v>1132</v>
      </c>
      <c r="G2363" s="30">
        <v>43915</v>
      </c>
      <c r="H2363" s="30">
        <v>43916</v>
      </c>
      <c r="I2363" s="31">
        <v>326</v>
      </c>
      <c r="J2363" t="s">
        <v>44</v>
      </c>
      <c r="K2363" t="s">
        <v>604</v>
      </c>
      <c r="L2363" t="s">
        <v>611</v>
      </c>
      <c r="M2363" t="s">
        <v>1025</v>
      </c>
      <c r="O2363" t="s">
        <v>606</v>
      </c>
      <c r="P2363" t="s">
        <v>26</v>
      </c>
      <c r="Q2363" t="s">
        <v>33</v>
      </c>
      <c r="R2363" t="s">
        <v>558</v>
      </c>
      <c r="W2363" s="32">
        <v>2500</v>
      </c>
      <c r="X2363" t="s">
        <v>612</v>
      </c>
      <c r="Y2363" t="s">
        <v>1133</v>
      </c>
      <c r="Z2363" t="s">
        <v>614</v>
      </c>
    </row>
    <row r="2364" spans="1:26" x14ac:dyDescent="0.3">
      <c r="A2364" t="s">
        <v>26</v>
      </c>
      <c r="B2364" t="s">
        <v>27</v>
      </c>
      <c r="C2364" s="31">
        <v>2020</v>
      </c>
      <c r="D2364" s="31">
        <v>10</v>
      </c>
      <c r="E2364" t="s">
        <v>609</v>
      </c>
      <c r="F2364" t="s">
        <v>1154</v>
      </c>
      <c r="G2364" s="30">
        <v>43931</v>
      </c>
      <c r="H2364" s="30">
        <v>43932</v>
      </c>
      <c r="I2364" s="31">
        <v>261</v>
      </c>
      <c r="J2364" t="s">
        <v>44</v>
      </c>
      <c r="K2364" t="s">
        <v>604</v>
      </c>
      <c r="L2364" t="s">
        <v>611</v>
      </c>
      <c r="M2364" t="s">
        <v>903</v>
      </c>
      <c r="O2364" t="s">
        <v>606</v>
      </c>
      <c r="P2364" t="s">
        <v>26</v>
      </c>
      <c r="Q2364" t="s">
        <v>33</v>
      </c>
      <c r="R2364" t="s">
        <v>558</v>
      </c>
      <c r="W2364" s="32">
        <v>3354.92</v>
      </c>
      <c r="X2364" t="s">
        <v>612</v>
      </c>
      <c r="Y2364" t="s">
        <v>1155</v>
      </c>
      <c r="Z2364" t="s">
        <v>614</v>
      </c>
    </row>
    <row r="2365" spans="1:26" x14ac:dyDescent="0.3">
      <c r="A2365" t="s">
        <v>26</v>
      </c>
      <c r="B2365" t="s">
        <v>27</v>
      </c>
      <c r="C2365" s="31">
        <v>2020</v>
      </c>
      <c r="D2365" s="31">
        <v>10</v>
      </c>
      <c r="E2365" t="s">
        <v>609</v>
      </c>
      <c r="F2365" t="s">
        <v>1154</v>
      </c>
      <c r="G2365" s="30">
        <v>43931</v>
      </c>
      <c r="H2365" s="30">
        <v>43932</v>
      </c>
      <c r="I2365" s="31">
        <v>262</v>
      </c>
      <c r="J2365" t="s">
        <v>44</v>
      </c>
      <c r="K2365" t="s">
        <v>604</v>
      </c>
      <c r="L2365" t="s">
        <v>611</v>
      </c>
      <c r="M2365" t="s">
        <v>903</v>
      </c>
      <c r="O2365" t="s">
        <v>606</v>
      </c>
      <c r="P2365" t="s">
        <v>26</v>
      </c>
      <c r="Q2365" t="s">
        <v>33</v>
      </c>
      <c r="R2365" t="s">
        <v>558</v>
      </c>
      <c r="W2365" s="32">
        <v>3349</v>
      </c>
      <c r="X2365" t="s">
        <v>612</v>
      </c>
      <c r="Y2365" t="s">
        <v>1155</v>
      </c>
      <c r="Z2365" t="s">
        <v>614</v>
      </c>
    </row>
    <row r="2366" spans="1:26" x14ac:dyDescent="0.3">
      <c r="A2366" t="s">
        <v>26</v>
      </c>
      <c r="B2366" t="s">
        <v>27</v>
      </c>
      <c r="C2366" s="31">
        <v>2020</v>
      </c>
      <c r="D2366" s="31">
        <v>10</v>
      </c>
      <c r="E2366" t="s">
        <v>609</v>
      </c>
      <c r="F2366" t="s">
        <v>1154</v>
      </c>
      <c r="G2366" s="30">
        <v>43931</v>
      </c>
      <c r="H2366" s="30">
        <v>43932</v>
      </c>
      <c r="I2366" s="31">
        <v>327</v>
      </c>
      <c r="J2366" t="s">
        <v>44</v>
      </c>
      <c r="K2366" t="s">
        <v>604</v>
      </c>
      <c r="L2366" t="s">
        <v>611</v>
      </c>
      <c r="M2366" t="s">
        <v>1025</v>
      </c>
      <c r="O2366" t="s">
        <v>606</v>
      </c>
      <c r="P2366" t="s">
        <v>26</v>
      </c>
      <c r="Q2366" t="s">
        <v>33</v>
      </c>
      <c r="R2366" t="s">
        <v>558</v>
      </c>
      <c r="W2366" s="32">
        <v>2500</v>
      </c>
      <c r="X2366" t="s">
        <v>612</v>
      </c>
      <c r="Y2366" t="s">
        <v>1155</v>
      </c>
      <c r="Z2366" t="s">
        <v>614</v>
      </c>
    </row>
    <row r="2367" spans="1:26" x14ac:dyDescent="0.3">
      <c r="A2367" t="s">
        <v>26</v>
      </c>
      <c r="B2367" t="s">
        <v>27</v>
      </c>
      <c r="C2367" s="31">
        <v>2020</v>
      </c>
      <c r="D2367" s="31">
        <v>10</v>
      </c>
      <c r="E2367" t="s">
        <v>632</v>
      </c>
      <c r="F2367" t="s">
        <v>1192</v>
      </c>
      <c r="G2367" s="30">
        <v>43948</v>
      </c>
      <c r="H2367" s="30">
        <v>43948</v>
      </c>
      <c r="I2367" s="31">
        <v>66</v>
      </c>
      <c r="J2367" t="s">
        <v>44</v>
      </c>
      <c r="K2367" t="s">
        <v>581</v>
      </c>
      <c r="L2367" t="s">
        <v>611</v>
      </c>
      <c r="M2367" t="s">
        <v>939</v>
      </c>
      <c r="O2367" t="s">
        <v>606</v>
      </c>
      <c r="P2367" t="s">
        <v>26</v>
      </c>
      <c r="Q2367" t="s">
        <v>33</v>
      </c>
      <c r="R2367" t="s">
        <v>558</v>
      </c>
      <c r="W2367" s="32">
        <v>-3732.4</v>
      </c>
      <c r="Y2367" t="s">
        <v>1193</v>
      </c>
      <c r="Z2367" t="s">
        <v>1194</v>
      </c>
    </row>
    <row r="2368" spans="1:26" x14ac:dyDescent="0.3">
      <c r="A2368" t="s">
        <v>26</v>
      </c>
      <c r="B2368" t="s">
        <v>27</v>
      </c>
      <c r="C2368" s="31">
        <v>2020</v>
      </c>
      <c r="D2368" s="31">
        <v>10</v>
      </c>
      <c r="E2368" t="s">
        <v>632</v>
      </c>
      <c r="F2368" t="s">
        <v>1192</v>
      </c>
      <c r="G2368" s="30">
        <v>43948</v>
      </c>
      <c r="H2368" s="30">
        <v>43948</v>
      </c>
      <c r="I2368" s="31">
        <v>67</v>
      </c>
      <c r="J2368" t="s">
        <v>44</v>
      </c>
      <c r="K2368" t="s">
        <v>581</v>
      </c>
      <c r="L2368" t="s">
        <v>611</v>
      </c>
      <c r="M2368" t="s">
        <v>939</v>
      </c>
      <c r="P2368" t="s">
        <v>26</v>
      </c>
      <c r="Q2368" t="s">
        <v>720</v>
      </c>
      <c r="R2368" t="s">
        <v>558</v>
      </c>
      <c r="W2368" s="32">
        <v>-1675.98</v>
      </c>
      <c r="Y2368" t="s">
        <v>1193</v>
      </c>
      <c r="Z2368" t="s">
        <v>1194</v>
      </c>
    </row>
    <row r="2369" spans="1:26" x14ac:dyDescent="0.3">
      <c r="A2369" t="s">
        <v>26</v>
      </c>
      <c r="B2369" t="s">
        <v>27</v>
      </c>
      <c r="C2369" s="31">
        <v>2020</v>
      </c>
      <c r="D2369" s="31">
        <v>10</v>
      </c>
      <c r="E2369" t="s">
        <v>632</v>
      </c>
      <c r="F2369" t="s">
        <v>1192</v>
      </c>
      <c r="G2369" s="30">
        <v>43948</v>
      </c>
      <c r="H2369" s="30">
        <v>43948</v>
      </c>
      <c r="I2369" s="31">
        <v>157</v>
      </c>
      <c r="J2369" t="s">
        <v>44</v>
      </c>
      <c r="K2369" t="s">
        <v>581</v>
      </c>
      <c r="L2369" t="s">
        <v>611</v>
      </c>
      <c r="M2369" t="s">
        <v>903</v>
      </c>
      <c r="O2369" t="s">
        <v>606</v>
      </c>
      <c r="P2369" t="s">
        <v>26</v>
      </c>
      <c r="Q2369" t="s">
        <v>33</v>
      </c>
      <c r="R2369" t="s">
        <v>558</v>
      </c>
      <c r="W2369" s="32">
        <v>3732.4</v>
      </c>
      <c r="Y2369" t="s">
        <v>1193</v>
      </c>
      <c r="Z2369" t="s">
        <v>1194</v>
      </c>
    </row>
    <row r="2370" spans="1:26" x14ac:dyDescent="0.3">
      <c r="A2370" t="s">
        <v>26</v>
      </c>
      <c r="B2370" t="s">
        <v>27</v>
      </c>
      <c r="C2370" s="31">
        <v>2020</v>
      </c>
      <c r="D2370" s="31">
        <v>10</v>
      </c>
      <c r="E2370" t="s">
        <v>632</v>
      </c>
      <c r="F2370" t="s">
        <v>1192</v>
      </c>
      <c r="G2370" s="30">
        <v>43948</v>
      </c>
      <c r="H2370" s="30">
        <v>43948</v>
      </c>
      <c r="I2370" s="31">
        <v>158</v>
      </c>
      <c r="J2370" t="s">
        <v>44</v>
      </c>
      <c r="K2370" t="s">
        <v>581</v>
      </c>
      <c r="L2370" t="s">
        <v>611</v>
      </c>
      <c r="M2370" t="s">
        <v>903</v>
      </c>
      <c r="P2370" t="s">
        <v>26</v>
      </c>
      <c r="Q2370" t="s">
        <v>720</v>
      </c>
      <c r="R2370" t="s">
        <v>558</v>
      </c>
      <c r="W2370" s="32">
        <v>1675.98</v>
      </c>
      <c r="Y2370" t="s">
        <v>1193</v>
      </c>
      <c r="Z2370" t="s">
        <v>1194</v>
      </c>
    </row>
    <row r="2371" spans="1:26" x14ac:dyDescent="0.3">
      <c r="A2371" t="s">
        <v>26</v>
      </c>
      <c r="B2371" t="s">
        <v>27</v>
      </c>
      <c r="C2371" s="31">
        <v>2020</v>
      </c>
      <c r="D2371" s="31">
        <v>10</v>
      </c>
      <c r="E2371" t="s">
        <v>609</v>
      </c>
      <c r="F2371" t="s">
        <v>1195</v>
      </c>
      <c r="G2371" s="30">
        <v>43948</v>
      </c>
      <c r="H2371" s="30">
        <v>43949</v>
      </c>
      <c r="I2371" s="31">
        <v>249</v>
      </c>
      <c r="J2371" t="s">
        <v>44</v>
      </c>
      <c r="K2371" t="s">
        <v>604</v>
      </c>
      <c r="L2371" t="s">
        <v>611</v>
      </c>
      <c r="M2371" t="s">
        <v>903</v>
      </c>
      <c r="O2371" t="s">
        <v>606</v>
      </c>
      <c r="P2371" t="s">
        <v>26</v>
      </c>
      <c r="Q2371" t="s">
        <v>33</v>
      </c>
      <c r="R2371" t="s">
        <v>558</v>
      </c>
      <c r="W2371" s="32">
        <v>3354.92</v>
      </c>
      <c r="X2371" t="s">
        <v>612</v>
      </c>
      <c r="Y2371" t="s">
        <v>1196</v>
      </c>
      <c r="Z2371" t="s">
        <v>614</v>
      </c>
    </row>
    <row r="2372" spans="1:26" x14ac:dyDescent="0.3">
      <c r="A2372" t="s">
        <v>26</v>
      </c>
      <c r="B2372" t="s">
        <v>27</v>
      </c>
      <c r="C2372" s="31">
        <v>2020</v>
      </c>
      <c r="D2372" s="31">
        <v>10</v>
      </c>
      <c r="E2372" t="s">
        <v>609</v>
      </c>
      <c r="F2372" t="s">
        <v>1195</v>
      </c>
      <c r="G2372" s="30">
        <v>43948</v>
      </c>
      <c r="H2372" s="30">
        <v>43949</v>
      </c>
      <c r="I2372" s="31">
        <v>250</v>
      </c>
      <c r="J2372" t="s">
        <v>44</v>
      </c>
      <c r="K2372" t="s">
        <v>604</v>
      </c>
      <c r="L2372" t="s">
        <v>611</v>
      </c>
      <c r="M2372" t="s">
        <v>903</v>
      </c>
      <c r="O2372" t="s">
        <v>606</v>
      </c>
      <c r="P2372" t="s">
        <v>26</v>
      </c>
      <c r="Q2372" t="s">
        <v>33</v>
      </c>
      <c r="R2372" t="s">
        <v>558</v>
      </c>
      <c r="W2372" s="32">
        <v>3349</v>
      </c>
      <c r="X2372" t="s">
        <v>612</v>
      </c>
      <c r="Y2372" t="s">
        <v>1196</v>
      </c>
      <c r="Z2372" t="s">
        <v>614</v>
      </c>
    </row>
    <row r="2373" spans="1:26" x14ac:dyDescent="0.3">
      <c r="A2373" t="s">
        <v>26</v>
      </c>
      <c r="B2373" t="s">
        <v>27</v>
      </c>
      <c r="C2373" s="31">
        <v>2020</v>
      </c>
      <c r="D2373" s="31">
        <v>10</v>
      </c>
      <c r="E2373" t="s">
        <v>609</v>
      </c>
      <c r="F2373" t="s">
        <v>1195</v>
      </c>
      <c r="G2373" s="30">
        <v>43948</v>
      </c>
      <c r="H2373" s="30">
        <v>43949</v>
      </c>
      <c r="I2373" s="31">
        <v>315</v>
      </c>
      <c r="J2373" t="s">
        <v>44</v>
      </c>
      <c r="K2373" t="s">
        <v>604</v>
      </c>
      <c r="L2373" t="s">
        <v>611</v>
      </c>
      <c r="M2373" t="s">
        <v>1025</v>
      </c>
      <c r="O2373" t="s">
        <v>606</v>
      </c>
      <c r="P2373" t="s">
        <v>26</v>
      </c>
      <c r="Q2373" t="s">
        <v>33</v>
      </c>
      <c r="R2373" t="s">
        <v>558</v>
      </c>
      <c r="W2373" s="32">
        <v>2500</v>
      </c>
      <c r="X2373" t="s">
        <v>612</v>
      </c>
      <c r="Y2373" t="s">
        <v>1196</v>
      </c>
      <c r="Z2373" t="s">
        <v>614</v>
      </c>
    </row>
    <row r="2374" spans="1:26" x14ac:dyDescent="0.3">
      <c r="A2374" t="s">
        <v>26</v>
      </c>
      <c r="B2374" t="s">
        <v>27</v>
      </c>
      <c r="C2374" s="31">
        <v>2020</v>
      </c>
      <c r="D2374" s="31">
        <v>10</v>
      </c>
      <c r="E2374" t="s">
        <v>632</v>
      </c>
      <c r="F2374" t="s">
        <v>1197</v>
      </c>
      <c r="G2374" s="30">
        <v>43951</v>
      </c>
      <c r="H2374" s="30">
        <v>43951</v>
      </c>
      <c r="I2374" s="31">
        <v>21</v>
      </c>
      <c r="J2374" t="s">
        <v>44</v>
      </c>
      <c r="K2374" t="s">
        <v>604</v>
      </c>
      <c r="L2374" t="s">
        <v>611</v>
      </c>
      <c r="M2374" t="s">
        <v>1198</v>
      </c>
      <c r="O2374" t="s">
        <v>606</v>
      </c>
      <c r="P2374" t="s">
        <v>26</v>
      </c>
      <c r="Q2374" t="s">
        <v>33</v>
      </c>
      <c r="R2374" t="s">
        <v>558</v>
      </c>
      <c r="W2374" s="32">
        <v>13092.89</v>
      </c>
      <c r="Y2374" t="s">
        <v>1199</v>
      </c>
      <c r="Z2374" t="s">
        <v>1200</v>
      </c>
    </row>
    <row r="2375" spans="1:26" x14ac:dyDescent="0.3">
      <c r="A2375" t="s">
        <v>26</v>
      </c>
      <c r="B2375" t="s">
        <v>27</v>
      </c>
      <c r="C2375" s="31">
        <v>2020</v>
      </c>
      <c r="D2375" s="31">
        <v>10</v>
      </c>
      <c r="E2375" t="s">
        <v>632</v>
      </c>
      <c r="F2375" t="s">
        <v>1197</v>
      </c>
      <c r="G2375" s="30">
        <v>43951</v>
      </c>
      <c r="H2375" s="30">
        <v>43951</v>
      </c>
      <c r="I2375" s="31">
        <v>89</v>
      </c>
      <c r="J2375" t="s">
        <v>44</v>
      </c>
      <c r="K2375" t="s">
        <v>604</v>
      </c>
      <c r="L2375" t="s">
        <v>611</v>
      </c>
      <c r="M2375" t="s">
        <v>597</v>
      </c>
      <c r="O2375" t="s">
        <v>606</v>
      </c>
      <c r="P2375" t="s">
        <v>26</v>
      </c>
      <c r="Q2375" t="s">
        <v>33</v>
      </c>
      <c r="R2375" t="s">
        <v>558</v>
      </c>
      <c r="W2375" s="32">
        <v>-13092.89</v>
      </c>
      <c r="Y2375" t="s">
        <v>1199</v>
      </c>
      <c r="Z2375" t="s">
        <v>1200</v>
      </c>
    </row>
    <row r="2376" spans="1:26" x14ac:dyDescent="0.3">
      <c r="A2376" t="s">
        <v>26</v>
      </c>
      <c r="B2376" t="s">
        <v>27</v>
      </c>
      <c r="C2376" s="31">
        <v>2020</v>
      </c>
      <c r="D2376" s="31">
        <v>11</v>
      </c>
      <c r="E2376" t="s">
        <v>609</v>
      </c>
      <c r="F2376" t="s">
        <v>1274</v>
      </c>
      <c r="G2376" s="30">
        <v>43962</v>
      </c>
      <c r="H2376" s="30">
        <v>43963</v>
      </c>
      <c r="I2376" s="31">
        <v>247</v>
      </c>
      <c r="J2376" t="s">
        <v>44</v>
      </c>
      <c r="K2376" t="s">
        <v>604</v>
      </c>
      <c r="L2376" t="s">
        <v>611</v>
      </c>
      <c r="M2376" t="s">
        <v>903</v>
      </c>
      <c r="O2376" t="s">
        <v>606</v>
      </c>
      <c r="P2376" t="s">
        <v>26</v>
      </c>
      <c r="Q2376" t="s">
        <v>33</v>
      </c>
      <c r="R2376" t="s">
        <v>558</v>
      </c>
      <c r="W2376" s="32">
        <v>3354.92</v>
      </c>
      <c r="X2376" t="s">
        <v>612</v>
      </c>
      <c r="Y2376" t="s">
        <v>1275</v>
      </c>
      <c r="Z2376" t="s">
        <v>614</v>
      </c>
    </row>
    <row r="2377" spans="1:26" x14ac:dyDescent="0.3">
      <c r="A2377" t="s">
        <v>26</v>
      </c>
      <c r="B2377" t="s">
        <v>27</v>
      </c>
      <c r="C2377" s="31">
        <v>2020</v>
      </c>
      <c r="D2377" s="31">
        <v>11</v>
      </c>
      <c r="E2377" t="s">
        <v>609</v>
      </c>
      <c r="F2377" t="s">
        <v>1274</v>
      </c>
      <c r="G2377" s="30">
        <v>43962</v>
      </c>
      <c r="H2377" s="30">
        <v>43963</v>
      </c>
      <c r="I2377" s="31">
        <v>248</v>
      </c>
      <c r="J2377" t="s">
        <v>44</v>
      </c>
      <c r="K2377" t="s">
        <v>604</v>
      </c>
      <c r="L2377" t="s">
        <v>611</v>
      </c>
      <c r="M2377" t="s">
        <v>903</v>
      </c>
      <c r="O2377" t="s">
        <v>606</v>
      </c>
      <c r="P2377" t="s">
        <v>26</v>
      </c>
      <c r="Q2377" t="s">
        <v>33</v>
      </c>
      <c r="R2377" t="s">
        <v>558</v>
      </c>
      <c r="W2377" s="32">
        <v>3349</v>
      </c>
      <c r="X2377" t="s">
        <v>612</v>
      </c>
      <c r="Y2377" t="s">
        <v>1275</v>
      </c>
      <c r="Z2377" t="s">
        <v>614</v>
      </c>
    </row>
    <row r="2378" spans="1:26" x14ac:dyDescent="0.3">
      <c r="A2378" t="s">
        <v>26</v>
      </c>
      <c r="B2378" t="s">
        <v>27</v>
      </c>
      <c r="C2378" s="31">
        <v>2020</v>
      </c>
      <c r="D2378" s="31">
        <v>11</v>
      </c>
      <c r="E2378" t="s">
        <v>609</v>
      </c>
      <c r="F2378" t="s">
        <v>1274</v>
      </c>
      <c r="G2378" s="30">
        <v>43962</v>
      </c>
      <c r="H2378" s="30">
        <v>43963</v>
      </c>
      <c r="I2378" s="31">
        <v>313</v>
      </c>
      <c r="J2378" t="s">
        <v>44</v>
      </c>
      <c r="K2378" t="s">
        <v>604</v>
      </c>
      <c r="L2378" t="s">
        <v>611</v>
      </c>
      <c r="M2378" t="s">
        <v>1025</v>
      </c>
      <c r="O2378" t="s">
        <v>606</v>
      </c>
      <c r="P2378" t="s">
        <v>26</v>
      </c>
      <c r="Q2378" t="s">
        <v>33</v>
      </c>
      <c r="R2378" t="s">
        <v>558</v>
      </c>
      <c r="W2378" s="32">
        <v>2500</v>
      </c>
      <c r="X2378" t="s">
        <v>612</v>
      </c>
      <c r="Y2378" t="s">
        <v>1275</v>
      </c>
      <c r="Z2378" t="s">
        <v>614</v>
      </c>
    </row>
    <row r="2379" spans="1:26" x14ac:dyDescent="0.3">
      <c r="A2379" t="s">
        <v>26</v>
      </c>
      <c r="B2379" t="s">
        <v>27</v>
      </c>
      <c r="C2379" s="31">
        <v>2020</v>
      </c>
      <c r="D2379" s="31">
        <v>11</v>
      </c>
      <c r="E2379" t="s">
        <v>609</v>
      </c>
      <c r="F2379" t="s">
        <v>1292</v>
      </c>
      <c r="G2379" s="30">
        <v>43977</v>
      </c>
      <c r="H2379" s="30">
        <v>43978</v>
      </c>
      <c r="I2379" s="31">
        <v>248</v>
      </c>
      <c r="J2379" t="s">
        <v>44</v>
      </c>
      <c r="K2379" t="s">
        <v>604</v>
      </c>
      <c r="L2379" t="s">
        <v>611</v>
      </c>
      <c r="M2379" t="s">
        <v>903</v>
      </c>
      <c r="O2379" t="s">
        <v>606</v>
      </c>
      <c r="P2379" t="s">
        <v>26</v>
      </c>
      <c r="Q2379" t="s">
        <v>33</v>
      </c>
      <c r="R2379" t="s">
        <v>558</v>
      </c>
      <c r="W2379" s="32">
        <v>3354.92</v>
      </c>
      <c r="X2379" t="s">
        <v>612</v>
      </c>
      <c r="Y2379" t="s">
        <v>1293</v>
      </c>
      <c r="Z2379" t="s">
        <v>614</v>
      </c>
    </row>
    <row r="2380" spans="1:26" x14ac:dyDescent="0.3">
      <c r="A2380" t="s">
        <v>26</v>
      </c>
      <c r="B2380" t="s">
        <v>27</v>
      </c>
      <c r="C2380" s="31">
        <v>2020</v>
      </c>
      <c r="D2380" s="31">
        <v>11</v>
      </c>
      <c r="E2380" t="s">
        <v>609</v>
      </c>
      <c r="F2380" t="s">
        <v>1292</v>
      </c>
      <c r="G2380" s="30">
        <v>43977</v>
      </c>
      <c r="H2380" s="30">
        <v>43978</v>
      </c>
      <c r="I2380" s="31">
        <v>249</v>
      </c>
      <c r="J2380" t="s">
        <v>44</v>
      </c>
      <c r="K2380" t="s">
        <v>604</v>
      </c>
      <c r="L2380" t="s">
        <v>611</v>
      </c>
      <c r="M2380" t="s">
        <v>903</v>
      </c>
      <c r="O2380" t="s">
        <v>606</v>
      </c>
      <c r="P2380" t="s">
        <v>26</v>
      </c>
      <c r="Q2380" t="s">
        <v>33</v>
      </c>
      <c r="R2380" t="s">
        <v>558</v>
      </c>
      <c r="W2380" s="32">
        <v>3349</v>
      </c>
      <c r="X2380" t="s">
        <v>612</v>
      </c>
      <c r="Y2380" t="s">
        <v>1293</v>
      </c>
      <c r="Z2380" t="s">
        <v>614</v>
      </c>
    </row>
    <row r="2381" spans="1:26" x14ac:dyDescent="0.3">
      <c r="A2381" t="s">
        <v>26</v>
      </c>
      <c r="B2381" t="s">
        <v>27</v>
      </c>
      <c r="C2381" s="31">
        <v>2020</v>
      </c>
      <c r="D2381" s="31">
        <v>11</v>
      </c>
      <c r="E2381" t="s">
        <v>609</v>
      </c>
      <c r="F2381" t="s">
        <v>1292</v>
      </c>
      <c r="G2381" s="30">
        <v>43977</v>
      </c>
      <c r="H2381" s="30">
        <v>43978</v>
      </c>
      <c r="I2381" s="31">
        <v>314</v>
      </c>
      <c r="J2381" t="s">
        <v>44</v>
      </c>
      <c r="K2381" t="s">
        <v>604</v>
      </c>
      <c r="L2381" t="s">
        <v>611</v>
      </c>
      <c r="M2381" t="s">
        <v>1025</v>
      </c>
      <c r="O2381" t="s">
        <v>606</v>
      </c>
      <c r="P2381" t="s">
        <v>26</v>
      </c>
      <c r="Q2381" t="s">
        <v>33</v>
      </c>
      <c r="R2381" t="s">
        <v>558</v>
      </c>
      <c r="W2381" s="32">
        <v>2500</v>
      </c>
      <c r="X2381" t="s">
        <v>612</v>
      </c>
      <c r="Y2381" t="s">
        <v>1293</v>
      </c>
      <c r="Z2381" t="s">
        <v>614</v>
      </c>
    </row>
    <row r="2382" spans="1:26" x14ac:dyDescent="0.3">
      <c r="A2382" t="s">
        <v>26</v>
      </c>
      <c r="B2382" t="s">
        <v>27</v>
      </c>
      <c r="C2382" s="31">
        <v>2020</v>
      </c>
      <c r="D2382" s="31">
        <v>12</v>
      </c>
      <c r="E2382" t="s">
        <v>609</v>
      </c>
      <c r="F2382" t="s">
        <v>1311</v>
      </c>
      <c r="G2382" s="30">
        <v>43992</v>
      </c>
      <c r="H2382" s="30">
        <v>43994</v>
      </c>
      <c r="I2382" s="31">
        <v>244</v>
      </c>
      <c r="J2382" t="s">
        <v>44</v>
      </c>
      <c r="K2382" t="s">
        <v>604</v>
      </c>
      <c r="L2382" t="s">
        <v>611</v>
      </c>
      <c r="M2382" t="s">
        <v>903</v>
      </c>
      <c r="O2382" t="s">
        <v>606</v>
      </c>
      <c r="P2382" t="s">
        <v>26</v>
      </c>
      <c r="Q2382" t="s">
        <v>33</v>
      </c>
      <c r="R2382" t="s">
        <v>558</v>
      </c>
      <c r="W2382" s="32">
        <v>3354.92</v>
      </c>
      <c r="X2382" t="s">
        <v>612</v>
      </c>
      <c r="Y2382" t="s">
        <v>1312</v>
      </c>
      <c r="Z2382" t="s">
        <v>614</v>
      </c>
    </row>
    <row r="2383" spans="1:26" x14ac:dyDescent="0.3">
      <c r="A2383" t="s">
        <v>26</v>
      </c>
      <c r="B2383" t="s">
        <v>27</v>
      </c>
      <c r="C2383" s="31">
        <v>2020</v>
      </c>
      <c r="D2383" s="31">
        <v>12</v>
      </c>
      <c r="E2383" t="s">
        <v>609</v>
      </c>
      <c r="F2383" t="s">
        <v>1311</v>
      </c>
      <c r="G2383" s="30">
        <v>43992</v>
      </c>
      <c r="H2383" s="30">
        <v>43994</v>
      </c>
      <c r="I2383" s="31">
        <v>245</v>
      </c>
      <c r="J2383" t="s">
        <v>44</v>
      </c>
      <c r="K2383" t="s">
        <v>604</v>
      </c>
      <c r="L2383" t="s">
        <v>611</v>
      </c>
      <c r="M2383" t="s">
        <v>903</v>
      </c>
      <c r="O2383" t="s">
        <v>606</v>
      </c>
      <c r="P2383" t="s">
        <v>26</v>
      </c>
      <c r="Q2383" t="s">
        <v>33</v>
      </c>
      <c r="R2383" t="s">
        <v>558</v>
      </c>
      <c r="W2383" s="32">
        <v>3349</v>
      </c>
      <c r="X2383" t="s">
        <v>612</v>
      </c>
      <c r="Y2383" t="s">
        <v>1312</v>
      </c>
      <c r="Z2383" t="s">
        <v>614</v>
      </c>
    </row>
    <row r="2384" spans="1:26" x14ac:dyDescent="0.3">
      <c r="A2384" t="s">
        <v>26</v>
      </c>
      <c r="B2384" t="s">
        <v>27</v>
      </c>
      <c r="C2384" s="31">
        <v>2020</v>
      </c>
      <c r="D2384" s="31">
        <v>12</v>
      </c>
      <c r="E2384" t="s">
        <v>609</v>
      </c>
      <c r="F2384" t="s">
        <v>1311</v>
      </c>
      <c r="G2384" s="30">
        <v>43992</v>
      </c>
      <c r="H2384" s="30">
        <v>43994</v>
      </c>
      <c r="I2384" s="31">
        <v>311</v>
      </c>
      <c r="J2384" t="s">
        <v>44</v>
      </c>
      <c r="K2384" t="s">
        <v>604</v>
      </c>
      <c r="L2384" t="s">
        <v>611</v>
      </c>
      <c r="M2384" t="s">
        <v>1025</v>
      </c>
      <c r="O2384" t="s">
        <v>606</v>
      </c>
      <c r="P2384" t="s">
        <v>26</v>
      </c>
      <c r="Q2384" t="s">
        <v>33</v>
      </c>
      <c r="R2384" t="s">
        <v>558</v>
      </c>
      <c r="W2384" s="32">
        <v>2500</v>
      </c>
      <c r="X2384" t="s">
        <v>612</v>
      </c>
      <c r="Y2384" t="s">
        <v>1312</v>
      </c>
      <c r="Z2384" t="s">
        <v>614</v>
      </c>
    </row>
    <row r="2385" spans="1:26" x14ac:dyDescent="0.3">
      <c r="A2385" t="s">
        <v>26</v>
      </c>
      <c r="B2385" t="s">
        <v>27</v>
      </c>
      <c r="C2385" s="31">
        <v>2021</v>
      </c>
      <c r="D2385" s="31">
        <v>1</v>
      </c>
      <c r="E2385" t="s">
        <v>609</v>
      </c>
      <c r="F2385" t="s">
        <v>1329</v>
      </c>
      <c r="G2385" s="30">
        <v>44013</v>
      </c>
      <c r="H2385" s="30">
        <v>44011</v>
      </c>
      <c r="I2385" s="31">
        <v>245</v>
      </c>
      <c r="J2385" t="s">
        <v>44</v>
      </c>
      <c r="K2385" t="s">
        <v>604</v>
      </c>
      <c r="L2385" t="s">
        <v>611</v>
      </c>
      <c r="M2385" t="s">
        <v>903</v>
      </c>
      <c r="O2385" t="s">
        <v>606</v>
      </c>
      <c r="P2385" t="s">
        <v>26</v>
      </c>
      <c r="Q2385" t="s">
        <v>33</v>
      </c>
      <c r="R2385" t="s">
        <v>558</v>
      </c>
      <c r="W2385" s="32">
        <v>3354.92</v>
      </c>
      <c r="X2385" t="s">
        <v>612</v>
      </c>
      <c r="Y2385" t="s">
        <v>1330</v>
      </c>
      <c r="Z2385" t="s">
        <v>614</v>
      </c>
    </row>
    <row r="2386" spans="1:26" x14ac:dyDescent="0.3">
      <c r="A2386" t="s">
        <v>26</v>
      </c>
      <c r="B2386" t="s">
        <v>27</v>
      </c>
      <c r="C2386" s="31">
        <v>2021</v>
      </c>
      <c r="D2386" s="31">
        <v>1</v>
      </c>
      <c r="E2386" t="s">
        <v>609</v>
      </c>
      <c r="F2386" t="s">
        <v>1329</v>
      </c>
      <c r="G2386" s="30">
        <v>44013</v>
      </c>
      <c r="H2386" s="30">
        <v>44011</v>
      </c>
      <c r="I2386" s="31">
        <v>246</v>
      </c>
      <c r="J2386" t="s">
        <v>44</v>
      </c>
      <c r="K2386" t="s">
        <v>604</v>
      </c>
      <c r="L2386" t="s">
        <v>611</v>
      </c>
      <c r="M2386" t="s">
        <v>903</v>
      </c>
      <c r="O2386" t="s">
        <v>606</v>
      </c>
      <c r="P2386" t="s">
        <v>26</v>
      </c>
      <c r="Q2386" t="s">
        <v>33</v>
      </c>
      <c r="R2386" t="s">
        <v>558</v>
      </c>
      <c r="W2386" s="32">
        <v>3349</v>
      </c>
      <c r="X2386" t="s">
        <v>612</v>
      </c>
      <c r="Y2386" t="s">
        <v>1330</v>
      </c>
      <c r="Z2386" t="s">
        <v>614</v>
      </c>
    </row>
    <row r="2387" spans="1:26" x14ac:dyDescent="0.3">
      <c r="A2387" t="s">
        <v>26</v>
      </c>
      <c r="B2387" t="s">
        <v>27</v>
      </c>
      <c r="C2387" s="31">
        <v>2021</v>
      </c>
      <c r="D2387" s="31">
        <v>1</v>
      </c>
      <c r="E2387" t="s">
        <v>609</v>
      </c>
      <c r="F2387" t="s">
        <v>1329</v>
      </c>
      <c r="G2387" s="30">
        <v>44013</v>
      </c>
      <c r="H2387" s="30">
        <v>44011</v>
      </c>
      <c r="I2387" s="31">
        <v>312</v>
      </c>
      <c r="J2387" t="s">
        <v>44</v>
      </c>
      <c r="K2387" t="s">
        <v>604</v>
      </c>
      <c r="L2387" t="s">
        <v>611</v>
      </c>
      <c r="M2387" t="s">
        <v>1025</v>
      </c>
      <c r="O2387" t="s">
        <v>606</v>
      </c>
      <c r="P2387" t="s">
        <v>26</v>
      </c>
      <c r="Q2387" t="s">
        <v>33</v>
      </c>
      <c r="R2387" t="s">
        <v>558</v>
      </c>
      <c r="W2387" s="32">
        <v>2500</v>
      </c>
      <c r="X2387" t="s">
        <v>612</v>
      </c>
      <c r="Y2387" t="s">
        <v>1330</v>
      </c>
      <c r="Z2387" t="s">
        <v>614</v>
      </c>
    </row>
    <row r="2388" spans="1:26" x14ac:dyDescent="0.3">
      <c r="A2388" t="s">
        <v>26</v>
      </c>
      <c r="B2388" t="s">
        <v>27</v>
      </c>
      <c r="C2388" s="31">
        <v>2021</v>
      </c>
      <c r="D2388" s="31">
        <v>1</v>
      </c>
      <c r="E2388" t="s">
        <v>609</v>
      </c>
      <c r="F2388" t="s">
        <v>1331</v>
      </c>
      <c r="G2388" s="30">
        <v>44022</v>
      </c>
      <c r="H2388" s="30">
        <v>44023</v>
      </c>
      <c r="I2388" s="31">
        <v>240</v>
      </c>
      <c r="J2388" t="s">
        <v>44</v>
      </c>
      <c r="K2388" t="s">
        <v>604</v>
      </c>
      <c r="L2388" t="s">
        <v>611</v>
      </c>
      <c r="M2388" t="s">
        <v>903</v>
      </c>
      <c r="O2388" t="s">
        <v>606</v>
      </c>
      <c r="P2388" t="s">
        <v>26</v>
      </c>
      <c r="Q2388" t="s">
        <v>33</v>
      </c>
      <c r="R2388" t="s">
        <v>558</v>
      </c>
      <c r="W2388" s="32">
        <v>3354.92</v>
      </c>
      <c r="X2388" t="s">
        <v>612</v>
      </c>
      <c r="Y2388" t="s">
        <v>1332</v>
      </c>
      <c r="Z2388" t="s">
        <v>614</v>
      </c>
    </row>
    <row r="2389" spans="1:26" x14ac:dyDescent="0.3">
      <c r="A2389" t="s">
        <v>26</v>
      </c>
      <c r="B2389" t="s">
        <v>27</v>
      </c>
      <c r="C2389" s="31">
        <v>2021</v>
      </c>
      <c r="D2389" s="31">
        <v>1</v>
      </c>
      <c r="E2389" t="s">
        <v>609</v>
      </c>
      <c r="F2389" t="s">
        <v>1331</v>
      </c>
      <c r="G2389" s="30">
        <v>44022</v>
      </c>
      <c r="H2389" s="30">
        <v>44023</v>
      </c>
      <c r="I2389" s="31">
        <v>241</v>
      </c>
      <c r="J2389" t="s">
        <v>44</v>
      </c>
      <c r="K2389" t="s">
        <v>604</v>
      </c>
      <c r="L2389" t="s">
        <v>611</v>
      </c>
      <c r="M2389" t="s">
        <v>903</v>
      </c>
      <c r="O2389" t="s">
        <v>606</v>
      </c>
      <c r="P2389" t="s">
        <v>26</v>
      </c>
      <c r="Q2389" t="s">
        <v>33</v>
      </c>
      <c r="R2389" t="s">
        <v>558</v>
      </c>
      <c r="W2389" s="32">
        <v>3349</v>
      </c>
      <c r="X2389" t="s">
        <v>612</v>
      </c>
      <c r="Y2389" t="s">
        <v>1332</v>
      </c>
      <c r="Z2389" t="s">
        <v>614</v>
      </c>
    </row>
    <row r="2390" spans="1:26" x14ac:dyDescent="0.3">
      <c r="A2390" t="s">
        <v>26</v>
      </c>
      <c r="B2390" t="s">
        <v>27</v>
      </c>
      <c r="C2390" s="31">
        <v>2021</v>
      </c>
      <c r="D2390" s="31">
        <v>1</v>
      </c>
      <c r="E2390" t="s">
        <v>609</v>
      </c>
      <c r="F2390" t="s">
        <v>1331</v>
      </c>
      <c r="G2390" s="30">
        <v>44022</v>
      </c>
      <c r="H2390" s="30">
        <v>44023</v>
      </c>
      <c r="I2390" s="31">
        <v>307</v>
      </c>
      <c r="J2390" t="s">
        <v>44</v>
      </c>
      <c r="K2390" t="s">
        <v>604</v>
      </c>
      <c r="L2390" t="s">
        <v>611</v>
      </c>
      <c r="M2390" t="s">
        <v>1025</v>
      </c>
      <c r="O2390" t="s">
        <v>606</v>
      </c>
      <c r="P2390" t="s">
        <v>26</v>
      </c>
      <c r="Q2390" t="s">
        <v>33</v>
      </c>
      <c r="R2390" t="s">
        <v>558</v>
      </c>
      <c r="W2390" s="32">
        <v>2500</v>
      </c>
      <c r="X2390" t="s">
        <v>612</v>
      </c>
      <c r="Y2390" t="s">
        <v>1332</v>
      </c>
      <c r="Z2390" t="s">
        <v>614</v>
      </c>
    </row>
    <row r="2391" spans="1:26" x14ac:dyDescent="0.3">
      <c r="A2391" t="s">
        <v>26</v>
      </c>
      <c r="B2391" t="s">
        <v>27</v>
      </c>
      <c r="C2391" s="31">
        <v>2021</v>
      </c>
      <c r="D2391" s="31">
        <v>1</v>
      </c>
      <c r="E2391" t="s">
        <v>609</v>
      </c>
      <c r="F2391" t="s">
        <v>1333</v>
      </c>
      <c r="G2391" s="30">
        <v>44039</v>
      </c>
      <c r="H2391" s="30">
        <v>44040</v>
      </c>
      <c r="I2391" s="31">
        <v>242</v>
      </c>
      <c r="J2391" t="s">
        <v>44</v>
      </c>
      <c r="K2391" t="s">
        <v>604</v>
      </c>
      <c r="L2391" t="s">
        <v>611</v>
      </c>
      <c r="M2391" t="s">
        <v>903</v>
      </c>
      <c r="O2391" t="s">
        <v>606</v>
      </c>
      <c r="P2391" t="s">
        <v>26</v>
      </c>
      <c r="Q2391" t="s">
        <v>33</v>
      </c>
      <c r="R2391" t="s">
        <v>558</v>
      </c>
      <c r="W2391" s="32">
        <v>3354.92</v>
      </c>
      <c r="X2391" t="s">
        <v>612</v>
      </c>
      <c r="Y2391" t="s">
        <v>1334</v>
      </c>
      <c r="Z2391" t="s">
        <v>614</v>
      </c>
    </row>
    <row r="2392" spans="1:26" x14ac:dyDescent="0.3">
      <c r="A2392" t="s">
        <v>26</v>
      </c>
      <c r="B2392" t="s">
        <v>27</v>
      </c>
      <c r="C2392" s="31">
        <v>2021</v>
      </c>
      <c r="D2392" s="31">
        <v>1</v>
      </c>
      <c r="E2392" t="s">
        <v>609</v>
      </c>
      <c r="F2392" t="s">
        <v>1333</v>
      </c>
      <c r="G2392" s="30">
        <v>44039</v>
      </c>
      <c r="H2392" s="30">
        <v>44040</v>
      </c>
      <c r="I2392" s="31">
        <v>243</v>
      </c>
      <c r="J2392" t="s">
        <v>44</v>
      </c>
      <c r="K2392" t="s">
        <v>604</v>
      </c>
      <c r="L2392" t="s">
        <v>611</v>
      </c>
      <c r="M2392" t="s">
        <v>903</v>
      </c>
      <c r="O2392" t="s">
        <v>606</v>
      </c>
      <c r="P2392" t="s">
        <v>26</v>
      </c>
      <c r="Q2392" t="s">
        <v>33</v>
      </c>
      <c r="R2392" t="s">
        <v>558</v>
      </c>
      <c r="W2392" s="32">
        <v>3349</v>
      </c>
      <c r="X2392" t="s">
        <v>612</v>
      </c>
      <c r="Y2392" t="s">
        <v>1334</v>
      </c>
      <c r="Z2392" t="s">
        <v>614</v>
      </c>
    </row>
    <row r="2393" spans="1:26" x14ac:dyDescent="0.3">
      <c r="A2393" t="s">
        <v>26</v>
      </c>
      <c r="B2393" t="s">
        <v>27</v>
      </c>
      <c r="C2393" s="31">
        <v>2021</v>
      </c>
      <c r="D2393" s="31">
        <v>1</v>
      </c>
      <c r="E2393" t="s">
        <v>609</v>
      </c>
      <c r="F2393" t="s">
        <v>1333</v>
      </c>
      <c r="G2393" s="30">
        <v>44039</v>
      </c>
      <c r="H2393" s="30">
        <v>44040</v>
      </c>
      <c r="I2393" s="31">
        <v>309</v>
      </c>
      <c r="J2393" t="s">
        <v>44</v>
      </c>
      <c r="K2393" t="s">
        <v>604</v>
      </c>
      <c r="L2393" t="s">
        <v>611</v>
      </c>
      <c r="M2393" t="s">
        <v>1025</v>
      </c>
      <c r="O2393" t="s">
        <v>606</v>
      </c>
      <c r="P2393" t="s">
        <v>26</v>
      </c>
      <c r="Q2393" t="s">
        <v>33</v>
      </c>
      <c r="R2393" t="s">
        <v>558</v>
      </c>
      <c r="W2393" s="32">
        <v>2500</v>
      </c>
      <c r="X2393" t="s">
        <v>612</v>
      </c>
      <c r="Y2393" t="s">
        <v>1334</v>
      </c>
      <c r="Z2393" t="s">
        <v>614</v>
      </c>
    </row>
    <row r="2394" spans="1:26" x14ac:dyDescent="0.3">
      <c r="A2394" t="s">
        <v>26</v>
      </c>
      <c r="B2394" t="s">
        <v>27</v>
      </c>
      <c r="C2394" s="31">
        <v>2021</v>
      </c>
      <c r="D2394" s="31">
        <v>2</v>
      </c>
      <c r="E2394" t="s">
        <v>609</v>
      </c>
      <c r="F2394" t="s">
        <v>1340</v>
      </c>
      <c r="G2394" s="30">
        <v>44053</v>
      </c>
      <c r="H2394" s="30">
        <v>44054</v>
      </c>
      <c r="I2394" s="31">
        <v>248</v>
      </c>
      <c r="J2394" t="s">
        <v>44</v>
      </c>
      <c r="K2394" t="s">
        <v>604</v>
      </c>
      <c r="L2394" t="s">
        <v>611</v>
      </c>
      <c r="M2394" t="s">
        <v>903</v>
      </c>
      <c r="O2394" t="s">
        <v>606</v>
      </c>
      <c r="P2394" t="s">
        <v>26</v>
      </c>
      <c r="Q2394" t="s">
        <v>33</v>
      </c>
      <c r="R2394" t="s">
        <v>558</v>
      </c>
      <c r="W2394" s="32">
        <v>3354.92</v>
      </c>
      <c r="X2394" t="s">
        <v>612</v>
      </c>
      <c r="Y2394" t="s">
        <v>1341</v>
      </c>
      <c r="Z2394" t="s">
        <v>614</v>
      </c>
    </row>
    <row r="2395" spans="1:26" x14ac:dyDescent="0.3">
      <c r="A2395" t="s">
        <v>26</v>
      </c>
      <c r="B2395" t="s">
        <v>27</v>
      </c>
      <c r="C2395" s="31">
        <v>2021</v>
      </c>
      <c r="D2395" s="31">
        <v>2</v>
      </c>
      <c r="E2395" t="s">
        <v>609</v>
      </c>
      <c r="F2395" t="s">
        <v>1340</v>
      </c>
      <c r="G2395" s="30">
        <v>44053</v>
      </c>
      <c r="H2395" s="30">
        <v>44054</v>
      </c>
      <c r="I2395" s="31">
        <v>249</v>
      </c>
      <c r="J2395" t="s">
        <v>44</v>
      </c>
      <c r="K2395" t="s">
        <v>604</v>
      </c>
      <c r="L2395" t="s">
        <v>611</v>
      </c>
      <c r="M2395" t="s">
        <v>903</v>
      </c>
      <c r="O2395" t="s">
        <v>606</v>
      </c>
      <c r="P2395" t="s">
        <v>26</v>
      </c>
      <c r="Q2395" t="s">
        <v>33</v>
      </c>
      <c r="R2395" t="s">
        <v>558</v>
      </c>
      <c r="W2395" s="32">
        <v>3349</v>
      </c>
      <c r="X2395" t="s">
        <v>612</v>
      </c>
      <c r="Y2395" t="s">
        <v>1341</v>
      </c>
      <c r="Z2395" t="s">
        <v>614</v>
      </c>
    </row>
    <row r="2396" spans="1:26" x14ac:dyDescent="0.3">
      <c r="A2396" t="s">
        <v>26</v>
      </c>
      <c r="B2396" t="s">
        <v>27</v>
      </c>
      <c r="C2396" s="31">
        <v>2021</v>
      </c>
      <c r="D2396" s="31">
        <v>2</v>
      </c>
      <c r="E2396" t="s">
        <v>609</v>
      </c>
      <c r="F2396" t="s">
        <v>1340</v>
      </c>
      <c r="G2396" s="30">
        <v>44053</v>
      </c>
      <c r="H2396" s="30">
        <v>44054</v>
      </c>
      <c r="I2396" s="31">
        <v>315</v>
      </c>
      <c r="J2396" t="s">
        <v>44</v>
      </c>
      <c r="K2396" t="s">
        <v>604</v>
      </c>
      <c r="L2396" t="s">
        <v>611</v>
      </c>
      <c r="M2396" t="s">
        <v>1025</v>
      </c>
      <c r="O2396" t="s">
        <v>606</v>
      </c>
      <c r="P2396" t="s">
        <v>26</v>
      </c>
      <c r="Q2396" t="s">
        <v>33</v>
      </c>
      <c r="R2396" t="s">
        <v>558</v>
      </c>
      <c r="W2396" s="32">
        <v>2500</v>
      </c>
      <c r="X2396" t="s">
        <v>612</v>
      </c>
      <c r="Y2396" t="s">
        <v>1341</v>
      </c>
      <c r="Z2396" t="s">
        <v>614</v>
      </c>
    </row>
    <row r="2397" spans="1:26" x14ac:dyDescent="0.3">
      <c r="A2397" t="s">
        <v>26</v>
      </c>
      <c r="B2397" t="s">
        <v>27</v>
      </c>
      <c r="C2397" s="31">
        <v>2021</v>
      </c>
      <c r="D2397" s="31">
        <v>2</v>
      </c>
      <c r="E2397" t="s">
        <v>609</v>
      </c>
      <c r="F2397" t="s">
        <v>1385</v>
      </c>
      <c r="G2397" s="30">
        <v>44069</v>
      </c>
      <c r="H2397" s="30">
        <v>44070</v>
      </c>
      <c r="I2397" s="31">
        <v>248</v>
      </c>
      <c r="J2397" t="s">
        <v>44</v>
      </c>
      <c r="K2397" t="s">
        <v>604</v>
      </c>
      <c r="L2397" t="s">
        <v>611</v>
      </c>
      <c r="M2397" t="s">
        <v>903</v>
      </c>
      <c r="O2397" t="s">
        <v>606</v>
      </c>
      <c r="P2397" t="s">
        <v>26</v>
      </c>
      <c r="Q2397" t="s">
        <v>33</v>
      </c>
      <c r="R2397" t="s">
        <v>558</v>
      </c>
      <c r="W2397" s="32">
        <v>3354.92</v>
      </c>
      <c r="X2397" t="s">
        <v>612</v>
      </c>
      <c r="Y2397" t="s">
        <v>1386</v>
      </c>
      <c r="Z2397" t="s">
        <v>614</v>
      </c>
    </row>
    <row r="2398" spans="1:26" x14ac:dyDescent="0.3">
      <c r="A2398" t="s">
        <v>26</v>
      </c>
      <c r="B2398" t="s">
        <v>27</v>
      </c>
      <c r="C2398" s="31">
        <v>2021</v>
      </c>
      <c r="D2398" s="31">
        <v>2</v>
      </c>
      <c r="E2398" t="s">
        <v>609</v>
      </c>
      <c r="F2398" t="s">
        <v>1385</v>
      </c>
      <c r="G2398" s="30">
        <v>44069</v>
      </c>
      <c r="H2398" s="30">
        <v>44070</v>
      </c>
      <c r="I2398" s="31">
        <v>249</v>
      </c>
      <c r="J2398" t="s">
        <v>44</v>
      </c>
      <c r="K2398" t="s">
        <v>604</v>
      </c>
      <c r="L2398" t="s">
        <v>611</v>
      </c>
      <c r="M2398" t="s">
        <v>903</v>
      </c>
      <c r="O2398" t="s">
        <v>606</v>
      </c>
      <c r="P2398" t="s">
        <v>26</v>
      </c>
      <c r="Q2398" t="s">
        <v>33</v>
      </c>
      <c r="R2398" t="s">
        <v>558</v>
      </c>
      <c r="W2398" s="32">
        <v>3349</v>
      </c>
      <c r="X2398" t="s">
        <v>612</v>
      </c>
      <c r="Y2398" t="s">
        <v>1386</v>
      </c>
      <c r="Z2398" t="s">
        <v>614</v>
      </c>
    </row>
    <row r="2399" spans="1:26" x14ac:dyDescent="0.3">
      <c r="A2399" t="s">
        <v>26</v>
      </c>
      <c r="B2399" t="s">
        <v>27</v>
      </c>
      <c r="C2399" s="31">
        <v>2021</v>
      </c>
      <c r="D2399" s="31">
        <v>2</v>
      </c>
      <c r="E2399" t="s">
        <v>609</v>
      </c>
      <c r="F2399" t="s">
        <v>1385</v>
      </c>
      <c r="G2399" s="30">
        <v>44069</v>
      </c>
      <c r="H2399" s="30">
        <v>44070</v>
      </c>
      <c r="I2399" s="31">
        <v>315</v>
      </c>
      <c r="J2399" t="s">
        <v>44</v>
      </c>
      <c r="K2399" t="s">
        <v>604</v>
      </c>
      <c r="L2399" t="s">
        <v>611</v>
      </c>
      <c r="M2399" t="s">
        <v>1025</v>
      </c>
      <c r="O2399" t="s">
        <v>606</v>
      </c>
      <c r="P2399" t="s">
        <v>26</v>
      </c>
      <c r="Q2399" t="s">
        <v>33</v>
      </c>
      <c r="R2399" t="s">
        <v>558</v>
      </c>
      <c r="W2399" s="32">
        <v>2500</v>
      </c>
      <c r="X2399" t="s">
        <v>612</v>
      </c>
      <c r="Y2399" t="s">
        <v>1386</v>
      </c>
      <c r="Z2399" t="s">
        <v>614</v>
      </c>
    </row>
    <row r="2400" spans="1:26" x14ac:dyDescent="0.3">
      <c r="A2400" t="s">
        <v>26</v>
      </c>
      <c r="B2400" t="s">
        <v>27</v>
      </c>
      <c r="C2400" s="31">
        <v>2021</v>
      </c>
      <c r="D2400" s="31">
        <v>3</v>
      </c>
      <c r="E2400" t="s">
        <v>609</v>
      </c>
      <c r="F2400" t="s">
        <v>1423</v>
      </c>
      <c r="G2400" s="30">
        <v>44084</v>
      </c>
      <c r="H2400" s="30">
        <v>44085</v>
      </c>
      <c r="I2400" s="31">
        <v>247</v>
      </c>
      <c r="J2400" t="s">
        <v>44</v>
      </c>
      <c r="K2400" t="s">
        <v>604</v>
      </c>
      <c r="L2400" t="s">
        <v>611</v>
      </c>
      <c r="M2400" t="s">
        <v>903</v>
      </c>
      <c r="O2400" t="s">
        <v>606</v>
      </c>
      <c r="P2400" t="s">
        <v>26</v>
      </c>
      <c r="Q2400" t="s">
        <v>33</v>
      </c>
      <c r="R2400" t="s">
        <v>558</v>
      </c>
      <c r="W2400" s="32">
        <v>3354.92</v>
      </c>
      <c r="X2400" t="s">
        <v>612</v>
      </c>
      <c r="Y2400" t="s">
        <v>1424</v>
      </c>
      <c r="Z2400" t="s">
        <v>614</v>
      </c>
    </row>
    <row r="2401" spans="1:26" x14ac:dyDescent="0.3">
      <c r="A2401" t="s">
        <v>26</v>
      </c>
      <c r="B2401" t="s">
        <v>27</v>
      </c>
      <c r="C2401" s="31">
        <v>2021</v>
      </c>
      <c r="D2401" s="31">
        <v>3</v>
      </c>
      <c r="E2401" t="s">
        <v>609</v>
      </c>
      <c r="F2401" t="s">
        <v>1423</v>
      </c>
      <c r="G2401" s="30">
        <v>44084</v>
      </c>
      <c r="H2401" s="30">
        <v>44085</v>
      </c>
      <c r="I2401" s="31">
        <v>248</v>
      </c>
      <c r="J2401" t="s">
        <v>44</v>
      </c>
      <c r="K2401" t="s">
        <v>604</v>
      </c>
      <c r="L2401" t="s">
        <v>611</v>
      </c>
      <c r="M2401" t="s">
        <v>903</v>
      </c>
      <c r="O2401" t="s">
        <v>606</v>
      </c>
      <c r="P2401" t="s">
        <v>26</v>
      </c>
      <c r="Q2401" t="s">
        <v>33</v>
      </c>
      <c r="R2401" t="s">
        <v>558</v>
      </c>
      <c r="W2401" s="32">
        <v>3349</v>
      </c>
      <c r="X2401" t="s">
        <v>612</v>
      </c>
      <c r="Y2401" t="s">
        <v>1424</v>
      </c>
      <c r="Z2401" t="s">
        <v>614</v>
      </c>
    </row>
    <row r="2402" spans="1:26" x14ac:dyDescent="0.3">
      <c r="A2402" t="s">
        <v>26</v>
      </c>
      <c r="B2402" t="s">
        <v>27</v>
      </c>
      <c r="C2402" s="31">
        <v>2021</v>
      </c>
      <c r="D2402" s="31">
        <v>3</v>
      </c>
      <c r="E2402" t="s">
        <v>609</v>
      </c>
      <c r="F2402" t="s">
        <v>1423</v>
      </c>
      <c r="G2402" s="30">
        <v>44084</v>
      </c>
      <c r="H2402" s="30">
        <v>44085</v>
      </c>
      <c r="I2402" s="31">
        <v>314</v>
      </c>
      <c r="J2402" t="s">
        <v>44</v>
      </c>
      <c r="K2402" t="s">
        <v>604</v>
      </c>
      <c r="L2402" t="s">
        <v>611</v>
      </c>
      <c r="M2402" t="s">
        <v>1025</v>
      </c>
      <c r="O2402" t="s">
        <v>606</v>
      </c>
      <c r="P2402" t="s">
        <v>26</v>
      </c>
      <c r="Q2402" t="s">
        <v>33</v>
      </c>
      <c r="R2402" t="s">
        <v>558</v>
      </c>
      <c r="W2402" s="32">
        <v>2500</v>
      </c>
      <c r="X2402" t="s">
        <v>612</v>
      </c>
      <c r="Y2402" t="s">
        <v>1424</v>
      </c>
      <c r="Z2402" t="s">
        <v>614</v>
      </c>
    </row>
    <row r="2403" spans="1:26" x14ac:dyDescent="0.3">
      <c r="A2403" t="s">
        <v>26</v>
      </c>
      <c r="B2403" t="s">
        <v>27</v>
      </c>
      <c r="C2403" s="31">
        <v>2021</v>
      </c>
      <c r="D2403" s="31">
        <v>3</v>
      </c>
      <c r="E2403" t="s">
        <v>609</v>
      </c>
      <c r="F2403" t="s">
        <v>1437</v>
      </c>
      <c r="G2403" s="30">
        <v>44098</v>
      </c>
      <c r="H2403" s="30">
        <v>44099</v>
      </c>
      <c r="I2403" s="31">
        <v>239</v>
      </c>
      <c r="J2403" t="s">
        <v>44</v>
      </c>
      <c r="K2403" t="s">
        <v>604</v>
      </c>
      <c r="L2403" t="s">
        <v>611</v>
      </c>
      <c r="M2403" t="s">
        <v>903</v>
      </c>
      <c r="O2403" t="s">
        <v>606</v>
      </c>
      <c r="P2403" t="s">
        <v>26</v>
      </c>
      <c r="Q2403" t="s">
        <v>33</v>
      </c>
      <c r="R2403" t="s">
        <v>558</v>
      </c>
      <c r="W2403" s="32">
        <v>3354.92</v>
      </c>
      <c r="X2403" t="s">
        <v>612</v>
      </c>
      <c r="Y2403" t="s">
        <v>1438</v>
      </c>
      <c r="Z2403" t="s">
        <v>614</v>
      </c>
    </row>
    <row r="2404" spans="1:26" x14ac:dyDescent="0.3">
      <c r="A2404" t="s">
        <v>26</v>
      </c>
      <c r="B2404" t="s">
        <v>27</v>
      </c>
      <c r="C2404" s="31">
        <v>2021</v>
      </c>
      <c r="D2404" s="31">
        <v>3</v>
      </c>
      <c r="E2404" t="s">
        <v>609</v>
      </c>
      <c r="F2404" t="s">
        <v>1437</v>
      </c>
      <c r="G2404" s="30">
        <v>44098</v>
      </c>
      <c r="H2404" s="30">
        <v>44099</v>
      </c>
      <c r="I2404" s="31">
        <v>240</v>
      </c>
      <c r="J2404" t="s">
        <v>44</v>
      </c>
      <c r="K2404" t="s">
        <v>604</v>
      </c>
      <c r="L2404" t="s">
        <v>611</v>
      </c>
      <c r="M2404" t="s">
        <v>903</v>
      </c>
      <c r="O2404" t="s">
        <v>606</v>
      </c>
      <c r="P2404" t="s">
        <v>26</v>
      </c>
      <c r="Q2404" t="s">
        <v>33</v>
      </c>
      <c r="R2404" t="s">
        <v>558</v>
      </c>
      <c r="W2404" s="32">
        <v>3349</v>
      </c>
      <c r="X2404" t="s">
        <v>612</v>
      </c>
      <c r="Y2404" t="s">
        <v>1438</v>
      </c>
      <c r="Z2404" t="s">
        <v>614</v>
      </c>
    </row>
    <row r="2405" spans="1:26" x14ac:dyDescent="0.3">
      <c r="A2405" t="s">
        <v>26</v>
      </c>
      <c r="B2405" t="s">
        <v>27</v>
      </c>
      <c r="C2405" s="31">
        <v>2021</v>
      </c>
      <c r="D2405" s="31">
        <v>3</v>
      </c>
      <c r="E2405" t="s">
        <v>609</v>
      </c>
      <c r="F2405" t="s">
        <v>1437</v>
      </c>
      <c r="G2405" s="30">
        <v>44098</v>
      </c>
      <c r="H2405" s="30">
        <v>44099</v>
      </c>
      <c r="I2405" s="31">
        <v>306</v>
      </c>
      <c r="J2405" t="s">
        <v>44</v>
      </c>
      <c r="K2405" t="s">
        <v>604</v>
      </c>
      <c r="L2405" t="s">
        <v>611</v>
      </c>
      <c r="M2405" t="s">
        <v>1025</v>
      </c>
      <c r="O2405" t="s">
        <v>606</v>
      </c>
      <c r="P2405" t="s">
        <v>26</v>
      </c>
      <c r="Q2405" t="s">
        <v>33</v>
      </c>
      <c r="R2405" t="s">
        <v>558</v>
      </c>
      <c r="W2405" s="32">
        <v>2500</v>
      </c>
      <c r="X2405" t="s">
        <v>612</v>
      </c>
      <c r="Y2405" t="s">
        <v>1438</v>
      </c>
      <c r="Z2405" t="s">
        <v>614</v>
      </c>
    </row>
    <row r="2406" spans="1:26" x14ac:dyDescent="0.3">
      <c r="A2406" t="s">
        <v>26</v>
      </c>
      <c r="B2406" t="s">
        <v>27</v>
      </c>
      <c r="C2406" s="31">
        <v>2021</v>
      </c>
      <c r="D2406" s="31">
        <v>4</v>
      </c>
      <c r="E2406" t="s">
        <v>609</v>
      </c>
      <c r="F2406" t="s">
        <v>1456</v>
      </c>
      <c r="G2406" s="30">
        <v>44113</v>
      </c>
      <c r="H2406" s="30">
        <v>44114</v>
      </c>
      <c r="I2406" s="31">
        <v>239</v>
      </c>
      <c r="J2406" t="s">
        <v>44</v>
      </c>
      <c r="K2406" t="s">
        <v>604</v>
      </c>
      <c r="L2406" t="s">
        <v>611</v>
      </c>
      <c r="M2406" t="s">
        <v>903</v>
      </c>
      <c r="O2406" t="s">
        <v>606</v>
      </c>
      <c r="P2406" t="s">
        <v>26</v>
      </c>
      <c r="Q2406" t="s">
        <v>33</v>
      </c>
      <c r="R2406" t="s">
        <v>558</v>
      </c>
      <c r="W2406" s="32">
        <v>3354.92</v>
      </c>
      <c r="X2406" t="s">
        <v>612</v>
      </c>
      <c r="Y2406" t="s">
        <v>1457</v>
      </c>
      <c r="Z2406" t="s">
        <v>614</v>
      </c>
    </row>
    <row r="2407" spans="1:26" x14ac:dyDescent="0.3">
      <c r="A2407" t="s">
        <v>26</v>
      </c>
      <c r="B2407" t="s">
        <v>27</v>
      </c>
      <c r="C2407" s="31">
        <v>2021</v>
      </c>
      <c r="D2407" s="31">
        <v>4</v>
      </c>
      <c r="E2407" t="s">
        <v>609</v>
      </c>
      <c r="F2407" t="s">
        <v>1456</v>
      </c>
      <c r="G2407" s="30">
        <v>44113</v>
      </c>
      <c r="H2407" s="30">
        <v>44114</v>
      </c>
      <c r="I2407" s="31">
        <v>240</v>
      </c>
      <c r="J2407" t="s">
        <v>44</v>
      </c>
      <c r="K2407" t="s">
        <v>604</v>
      </c>
      <c r="L2407" t="s">
        <v>611</v>
      </c>
      <c r="M2407" t="s">
        <v>903</v>
      </c>
      <c r="O2407" t="s">
        <v>606</v>
      </c>
      <c r="P2407" t="s">
        <v>26</v>
      </c>
      <c r="Q2407" t="s">
        <v>33</v>
      </c>
      <c r="R2407" t="s">
        <v>558</v>
      </c>
      <c r="W2407" s="32">
        <v>3349</v>
      </c>
      <c r="X2407" t="s">
        <v>612</v>
      </c>
      <c r="Y2407" t="s">
        <v>1457</v>
      </c>
      <c r="Z2407" t="s">
        <v>614</v>
      </c>
    </row>
    <row r="2408" spans="1:26" x14ac:dyDescent="0.3">
      <c r="A2408" t="s">
        <v>26</v>
      </c>
      <c r="B2408" t="s">
        <v>27</v>
      </c>
      <c r="C2408" s="31">
        <v>2021</v>
      </c>
      <c r="D2408" s="31">
        <v>4</v>
      </c>
      <c r="E2408" t="s">
        <v>609</v>
      </c>
      <c r="F2408" t="s">
        <v>1456</v>
      </c>
      <c r="G2408" s="30">
        <v>44113</v>
      </c>
      <c r="H2408" s="30">
        <v>44114</v>
      </c>
      <c r="I2408" s="31">
        <v>309</v>
      </c>
      <c r="J2408" t="s">
        <v>44</v>
      </c>
      <c r="K2408" t="s">
        <v>604</v>
      </c>
      <c r="L2408" t="s">
        <v>611</v>
      </c>
      <c r="M2408" t="s">
        <v>1025</v>
      </c>
      <c r="O2408" t="s">
        <v>606</v>
      </c>
      <c r="P2408" t="s">
        <v>26</v>
      </c>
      <c r="Q2408" t="s">
        <v>33</v>
      </c>
      <c r="R2408" t="s">
        <v>558</v>
      </c>
      <c r="W2408" s="32">
        <v>2500</v>
      </c>
      <c r="X2408" t="s">
        <v>612</v>
      </c>
      <c r="Y2408" t="s">
        <v>1457</v>
      </c>
      <c r="Z2408" t="s">
        <v>614</v>
      </c>
    </row>
    <row r="2409" spans="1:26" x14ac:dyDescent="0.3">
      <c r="A2409" t="s">
        <v>26</v>
      </c>
      <c r="B2409" t="s">
        <v>27</v>
      </c>
      <c r="C2409" s="31">
        <v>2021</v>
      </c>
      <c r="D2409" s="31">
        <v>4</v>
      </c>
      <c r="E2409" t="s">
        <v>609</v>
      </c>
      <c r="F2409" t="s">
        <v>1461</v>
      </c>
      <c r="G2409" s="30">
        <v>44130</v>
      </c>
      <c r="H2409" s="30">
        <v>44131</v>
      </c>
      <c r="I2409" s="31">
        <v>257</v>
      </c>
      <c r="J2409" t="s">
        <v>44</v>
      </c>
      <c r="K2409" t="s">
        <v>604</v>
      </c>
      <c r="L2409" t="s">
        <v>611</v>
      </c>
      <c r="M2409" t="s">
        <v>903</v>
      </c>
      <c r="O2409" t="s">
        <v>606</v>
      </c>
      <c r="P2409" t="s">
        <v>26</v>
      </c>
      <c r="Q2409" t="s">
        <v>33</v>
      </c>
      <c r="R2409" t="s">
        <v>558</v>
      </c>
      <c r="W2409" s="32">
        <v>3354.92</v>
      </c>
      <c r="X2409" t="s">
        <v>612</v>
      </c>
      <c r="Y2409" t="s">
        <v>1462</v>
      </c>
      <c r="Z2409" t="s">
        <v>614</v>
      </c>
    </row>
    <row r="2410" spans="1:26" x14ac:dyDescent="0.3">
      <c r="A2410" t="s">
        <v>26</v>
      </c>
      <c r="B2410" t="s">
        <v>27</v>
      </c>
      <c r="C2410" s="31">
        <v>2021</v>
      </c>
      <c r="D2410" s="31">
        <v>4</v>
      </c>
      <c r="E2410" t="s">
        <v>609</v>
      </c>
      <c r="F2410" t="s">
        <v>1461</v>
      </c>
      <c r="G2410" s="30">
        <v>44130</v>
      </c>
      <c r="H2410" s="30">
        <v>44131</v>
      </c>
      <c r="I2410" s="31">
        <v>258</v>
      </c>
      <c r="J2410" t="s">
        <v>44</v>
      </c>
      <c r="K2410" t="s">
        <v>604</v>
      </c>
      <c r="L2410" t="s">
        <v>611</v>
      </c>
      <c r="M2410" t="s">
        <v>903</v>
      </c>
      <c r="O2410" t="s">
        <v>606</v>
      </c>
      <c r="P2410" t="s">
        <v>26</v>
      </c>
      <c r="Q2410" t="s">
        <v>33</v>
      </c>
      <c r="R2410" t="s">
        <v>558</v>
      </c>
      <c r="W2410" s="32">
        <v>3349</v>
      </c>
      <c r="X2410" t="s">
        <v>612</v>
      </c>
      <c r="Y2410" t="s">
        <v>1462</v>
      </c>
      <c r="Z2410" t="s">
        <v>614</v>
      </c>
    </row>
    <row r="2411" spans="1:26" x14ac:dyDescent="0.3">
      <c r="A2411" t="s">
        <v>26</v>
      </c>
      <c r="B2411" t="s">
        <v>27</v>
      </c>
      <c r="C2411" s="31">
        <v>2021</v>
      </c>
      <c r="D2411" s="31">
        <v>4</v>
      </c>
      <c r="E2411" t="s">
        <v>609</v>
      </c>
      <c r="F2411" t="s">
        <v>1461</v>
      </c>
      <c r="G2411" s="30">
        <v>44130</v>
      </c>
      <c r="H2411" s="30">
        <v>44131</v>
      </c>
      <c r="I2411" s="31">
        <v>325</v>
      </c>
      <c r="J2411" t="s">
        <v>44</v>
      </c>
      <c r="K2411" t="s">
        <v>604</v>
      </c>
      <c r="L2411" t="s">
        <v>611</v>
      </c>
      <c r="M2411" t="s">
        <v>1025</v>
      </c>
      <c r="O2411" t="s">
        <v>606</v>
      </c>
      <c r="P2411" t="s">
        <v>26</v>
      </c>
      <c r="Q2411" t="s">
        <v>33</v>
      </c>
      <c r="R2411" t="s">
        <v>558</v>
      </c>
      <c r="W2411" s="32">
        <v>2500</v>
      </c>
      <c r="X2411" t="s">
        <v>612</v>
      </c>
      <c r="Y2411" t="s">
        <v>1462</v>
      </c>
      <c r="Z2411" t="s">
        <v>614</v>
      </c>
    </row>
    <row r="2412" spans="1:26" x14ac:dyDescent="0.3">
      <c r="A2412" t="s">
        <v>26</v>
      </c>
      <c r="B2412" t="s">
        <v>27</v>
      </c>
      <c r="C2412" s="31">
        <v>2021</v>
      </c>
      <c r="D2412" s="31">
        <v>5</v>
      </c>
      <c r="E2412" t="s">
        <v>609</v>
      </c>
      <c r="F2412" t="s">
        <v>1498</v>
      </c>
      <c r="G2412" s="30">
        <v>44144</v>
      </c>
      <c r="H2412" s="30">
        <v>44145</v>
      </c>
      <c r="I2412" s="31">
        <v>254</v>
      </c>
      <c r="J2412" t="s">
        <v>44</v>
      </c>
      <c r="K2412" t="s">
        <v>604</v>
      </c>
      <c r="L2412" t="s">
        <v>611</v>
      </c>
      <c r="M2412" t="s">
        <v>903</v>
      </c>
      <c r="O2412" t="s">
        <v>606</v>
      </c>
      <c r="P2412" t="s">
        <v>26</v>
      </c>
      <c r="Q2412" t="s">
        <v>33</v>
      </c>
      <c r="R2412" t="s">
        <v>558</v>
      </c>
      <c r="W2412" s="32">
        <v>3354.92</v>
      </c>
      <c r="X2412" t="s">
        <v>612</v>
      </c>
      <c r="Y2412" t="s">
        <v>1499</v>
      </c>
      <c r="Z2412" t="s">
        <v>614</v>
      </c>
    </row>
    <row r="2413" spans="1:26" x14ac:dyDescent="0.3">
      <c r="A2413" t="s">
        <v>26</v>
      </c>
      <c r="B2413" t="s">
        <v>27</v>
      </c>
      <c r="C2413" s="31">
        <v>2021</v>
      </c>
      <c r="D2413" s="31">
        <v>5</v>
      </c>
      <c r="E2413" t="s">
        <v>609</v>
      </c>
      <c r="F2413" t="s">
        <v>1498</v>
      </c>
      <c r="G2413" s="30">
        <v>44144</v>
      </c>
      <c r="H2413" s="30">
        <v>44145</v>
      </c>
      <c r="I2413" s="31">
        <v>255</v>
      </c>
      <c r="J2413" t="s">
        <v>44</v>
      </c>
      <c r="K2413" t="s">
        <v>604</v>
      </c>
      <c r="L2413" t="s">
        <v>611</v>
      </c>
      <c r="M2413" t="s">
        <v>903</v>
      </c>
      <c r="O2413" t="s">
        <v>606</v>
      </c>
      <c r="P2413" t="s">
        <v>26</v>
      </c>
      <c r="Q2413" t="s">
        <v>33</v>
      </c>
      <c r="R2413" t="s">
        <v>558</v>
      </c>
      <c r="W2413" s="32">
        <v>3349</v>
      </c>
      <c r="X2413" t="s">
        <v>612</v>
      </c>
      <c r="Y2413" t="s">
        <v>1499</v>
      </c>
      <c r="Z2413" t="s">
        <v>614</v>
      </c>
    </row>
    <row r="2414" spans="1:26" x14ac:dyDescent="0.3">
      <c r="A2414" t="s">
        <v>26</v>
      </c>
      <c r="B2414" t="s">
        <v>27</v>
      </c>
      <c r="C2414" s="31">
        <v>2021</v>
      </c>
      <c r="D2414" s="31">
        <v>5</v>
      </c>
      <c r="E2414" t="s">
        <v>609</v>
      </c>
      <c r="F2414" t="s">
        <v>1498</v>
      </c>
      <c r="G2414" s="30">
        <v>44144</v>
      </c>
      <c r="H2414" s="30">
        <v>44145</v>
      </c>
      <c r="I2414" s="31">
        <v>321</v>
      </c>
      <c r="J2414" t="s">
        <v>44</v>
      </c>
      <c r="K2414" t="s">
        <v>604</v>
      </c>
      <c r="L2414" t="s">
        <v>611</v>
      </c>
      <c r="M2414" t="s">
        <v>1025</v>
      </c>
      <c r="O2414" t="s">
        <v>606</v>
      </c>
      <c r="P2414" t="s">
        <v>26</v>
      </c>
      <c r="Q2414" t="s">
        <v>33</v>
      </c>
      <c r="R2414" t="s">
        <v>558</v>
      </c>
      <c r="W2414" s="32">
        <v>2500</v>
      </c>
      <c r="X2414" t="s">
        <v>612</v>
      </c>
      <c r="Y2414" t="s">
        <v>1499</v>
      </c>
      <c r="Z2414" t="s">
        <v>614</v>
      </c>
    </row>
    <row r="2415" spans="1:26" x14ac:dyDescent="0.3">
      <c r="A2415" t="s">
        <v>26</v>
      </c>
      <c r="B2415" t="s">
        <v>27</v>
      </c>
      <c r="C2415" s="31">
        <v>2021</v>
      </c>
      <c r="D2415" s="31">
        <v>5</v>
      </c>
      <c r="E2415" t="s">
        <v>632</v>
      </c>
      <c r="F2415" t="s">
        <v>1508</v>
      </c>
      <c r="G2415" s="30">
        <v>44165</v>
      </c>
      <c r="H2415" s="30">
        <v>44167</v>
      </c>
      <c r="I2415" s="31">
        <v>1</v>
      </c>
      <c r="J2415" t="s">
        <v>44</v>
      </c>
      <c r="K2415" t="s">
        <v>604</v>
      </c>
      <c r="L2415" t="s">
        <v>611</v>
      </c>
      <c r="M2415" t="s">
        <v>903</v>
      </c>
      <c r="O2415" t="s">
        <v>606</v>
      </c>
      <c r="P2415" t="s">
        <v>26</v>
      </c>
      <c r="Q2415" t="s">
        <v>33</v>
      </c>
      <c r="R2415" t="s">
        <v>558</v>
      </c>
      <c r="W2415" s="32">
        <v>-67039.199999999997</v>
      </c>
      <c r="Y2415" t="s">
        <v>1509</v>
      </c>
      <c r="Z2415" t="s">
        <v>1510</v>
      </c>
    </row>
    <row r="2416" spans="1:26" x14ac:dyDescent="0.3">
      <c r="A2416" t="s">
        <v>26</v>
      </c>
      <c r="B2416" t="s">
        <v>27</v>
      </c>
      <c r="C2416" s="31">
        <v>2021</v>
      </c>
      <c r="D2416" s="31">
        <v>5</v>
      </c>
      <c r="E2416" t="s">
        <v>632</v>
      </c>
      <c r="F2416" t="s">
        <v>1508</v>
      </c>
      <c r="G2416" s="30">
        <v>44165</v>
      </c>
      <c r="H2416" s="30">
        <v>44167</v>
      </c>
      <c r="I2416" s="31">
        <v>9</v>
      </c>
      <c r="J2416" t="s">
        <v>44</v>
      </c>
      <c r="K2416" t="s">
        <v>604</v>
      </c>
      <c r="L2416" t="s">
        <v>611</v>
      </c>
      <c r="M2416" t="s">
        <v>1025</v>
      </c>
      <c r="O2416" t="s">
        <v>606</v>
      </c>
      <c r="P2416" t="s">
        <v>26</v>
      </c>
      <c r="Q2416" t="s">
        <v>33</v>
      </c>
      <c r="R2416" t="s">
        <v>558</v>
      </c>
      <c r="W2416" s="32">
        <v>-30000</v>
      </c>
      <c r="Y2416" t="s">
        <v>1509</v>
      </c>
      <c r="Z2416" t="s">
        <v>1510</v>
      </c>
    </row>
    <row r="2417" spans="1:26" x14ac:dyDescent="0.3">
      <c r="A2417" t="s">
        <v>26</v>
      </c>
      <c r="B2417" t="s">
        <v>27</v>
      </c>
      <c r="C2417" s="31">
        <v>2021</v>
      </c>
      <c r="D2417" s="31">
        <v>12</v>
      </c>
      <c r="E2417" t="s">
        <v>632</v>
      </c>
      <c r="F2417" t="s">
        <v>1538</v>
      </c>
      <c r="G2417" s="30">
        <v>44367</v>
      </c>
      <c r="H2417" s="30">
        <v>44367</v>
      </c>
      <c r="I2417" s="31">
        <v>1</v>
      </c>
      <c r="J2417" t="s">
        <v>44</v>
      </c>
      <c r="K2417" t="s">
        <v>604</v>
      </c>
      <c r="L2417" t="s">
        <v>611</v>
      </c>
      <c r="M2417" t="s">
        <v>903</v>
      </c>
      <c r="O2417" t="s">
        <v>606</v>
      </c>
      <c r="P2417" t="s">
        <v>26</v>
      </c>
      <c r="Q2417" t="s">
        <v>33</v>
      </c>
      <c r="R2417" t="s">
        <v>558</v>
      </c>
      <c r="W2417" s="32">
        <v>-20111.759999999998</v>
      </c>
      <c r="Y2417" t="s">
        <v>1509</v>
      </c>
      <c r="Z2417" t="s">
        <v>1539</v>
      </c>
    </row>
    <row r="2418" spans="1:26" x14ac:dyDescent="0.3">
      <c r="A2418" t="s">
        <v>26</v>
      </c>
      <c r="B2418" t="s">
        <v>27</v>
      </c>
      <c r="C2418" s="31">
        <v>2020</v>
      </c>
      <c r="D2418" s="31">
        <v>4</v>
      </c>
      <c r="E2418" t="s">
        <v>609</v>
      </c>
      <c r="F2418" t="s">
        <v>902</v>
      </c>
      <c r="G2418" s="30">
        <v>43766</v>
      </c>
      <c r="H2418" s="30">
        <v>43767</v>
      </c>
      <c r="I2418" s="31">
        <v>264</v>
      </c>
      <c r="J2418" t="s">
        <v>44</v>
      </c>
      <c r="K2418" t="s">
        <v>604</v>
      </c>
      <c r="L2418" t="s">
        <v>905</v>
      </c>
      <c r="M2418" t="s">
        <v>903</v>
      </c>
      <c r="O2418" t="s">
        <v>606</v>
      </c>
      <c r="P2418" t="s">
        <v>26</v>
      </c>
      <c r="Q2418" t="s">
        <v>33</v>
      </c>
      <c r="R2418" t="s">
        <v>558</v>
      </c>
      <c r="W2418" s="32">
        <v>20</v>
      </c>
      <c r="X2418" t="s">
        <v>612</v>
      </c>
      <c r="Y2418" t="s">
        <v>904</v>
      </c>
      <c r="Z2418" t="s">
        <v>614</v>
      </c>
    </row>
    <row r="2419" spans="1:26" x14ac:dyDescent="0.3">
      <c r="A2419" t="s">
        <v>26</v>
      </c>
      <c r="B2419" t="s">
        <v>27</v>
      </c>
      <c r="C2419" s="31">
        <v>2020</v>
      </c>
      <c r="D2419" s="31">
        <v>4</v>
      </c>
      <c r="E2419" t="s">
        <v>609</v>
      </c>
      <c r="F2419" t="s">
        <v>902</v>
      </c>
      <c r="G2419" s="30">
        <v>43766</v>
      </c>
      <c r="H2419" s="30">
        <v>43767</v>
      </c>
      <c r="I2419" s="31">
        <v>265</v>
      </c>
      <c r="J2419" t="s">
        <v>44</v>
      </c>
      <c r="K2419" t="s">
        <v>604</v>
      </c>
      <c r="L2419" t="s">
        <v>905</v>
      </c>
      <c r="M2419" t="s">
        <v>903</v>
      </c>
      <c r="O2419" t="s">
        <v>606</v>
      </c>
      <c r="P2419" t="s">
        <v>26</v>
      </c>
      <c r="Q2419" t="s">
        <v>33</v>
      </c>
      <c r="R2419" t="s">
        <v>558</v>
      </c>
      <c r="W2419" s="32">
        <v>10</v>
      </c>
      <c r="X2419" t="s">
        <v>612</v>
      </c>
      <c r="Y2419" t="s">
        <v>904</v>
      </c>
      <c r="Z2419" t="s">
        <v>614</v>
      </c>
    </row>
    <row r="2420" spans="1:26" x14ac:dyDescent="0.3">
      <c r="A2420" t="s">
        <v>26</v>
      </c>
      <c r="B2420" t="s">
        <v>27</v>
      </c>
      <c r="C2420" s="31">
        <v>2020</v>
      </c>
      <c r="D2420" s="31">
        <v>5</v>
      </c>
      <c r="E2420" t="s">
        <v>609</v>
      </c>
      <c r="F2420" t="s">
        <v>934</v>
      </c>
      <c r="G2420" s="30">
        <v>43777</v>
      </c>
      <c r="H2420" s="30">
        <v>43778</v>
      </c>
      <c r="I2420" s="31">
        <v>295</v>
      </c>
      <c r="J2420" t="s">
        <v>44</v>
      </c>
      <c r="K2420" t="s">
        <v>604</v>
      </c>
      <c r="L2420" t="s">
        <v>905</v>
      </c>
      <c r="M2420" t="s">
        <v>903</v>
      </c>
      <c r="O2420" t="s">
        <v>606</v>
      </c>
      <c r="P2420" t="s">
        <v>26</v>
      </c>
      <c r="Q2420" t="s">
        <v>33</v>
      </c>
      <c r="R2420" t="s">
        <v>558</v>
      </c>
      <c r="W2420" s="32">
        <v>20</v>
      </c>
      <c r="X2420" t="s">
        <v>612</v>
      </c>
      <c r="Y2420" t="s">
        <v>935</v>
      </c>
      <c r="Z2420" t="s">
        <v>614</v>
      </c>
    </row>
    <row r="2421" spans="1:26" x14ac:dyDescent="0.3">
      <c r="A2421" t="s">
        <v>26</v>
      </c>
      <c r="B2421" t="s">
        <v>27</v>
      </c>
      <c r="C2421" s="31">
        <v>2020</v>
      </c>
      <c r="D2421" s="31">
        <v>5</v>
      </c>
      <c r="E2421" t="s">
        <v>609</v>
      </c>
      <c r="F2421" t="s">
        <v>934</v>
      </c>
      <c r="G2421" s="30">
        <v>43777</v>
      </c>
      <c r="H2421" s="30">
        <v>43778</v>
      </c>
      <c r="I2421" s="31">
        <v>296</v>
      </c>
      <c r="J2421" t="s">
        <v>44</v>
      </c>
      <c r="K2421" t="s">
        <v>604</v>
      </c>
      <c r="L2421" t="s">
        <v>905</v>
      </c>
      <c r="M2421" t="s">
        <v>903</v>
      </c>
      <c r="O2421" t="s">
        <v>606</v>
      </c>
      <c r="P2421" t="s">
        <v>26</v>
      </c>
      <c r="Q2421" t="s">
        <v>33</v>
      </c>
      <c r="R2421" t="s">
        <v>558</v>
      </c>
      <c r="W2421" s="32">
        <v>10</v>
      </c>
      <c r="X2421" t="s">
        <v>612</v>
      </c>
      <c r="Y2421" t="s">
        <v>935</v>
      </c>
      <c r="Z2421" t="s">
        <v>614</v>
      </c>
    </row>
    <row r="2422" spans="1:26" x14ac:dyDescent="0.3">
      <c r="A2422" t="s">
        <v>26</v>
      </c>
      <c r="B2422" t="s">
        <v>27</v>
      </c>
      <c r="C2422" s="31">
        <v>2020</v>
      </c>
      <c r="D2422" s="31">
        <v>5</v>
      </c>
      <c r="E2422" t="s">
        <v>632</v>
      </c>
      <c r="F2422" t="s">
        <v>938</v>
      </c>
      <c r="G2422" s="30">
        <v>43781</v>
      </c>
      <c r="H2422" s="30">
        <v>43787</v>
      </c>
      <c r="I2422" s="31">
        <v>21</v>
      </c>
      <c r="J2422" t="s">
        <v>44</v>
      </c>
      <c r="K2422" t="s">
        <v>581</v>
      </c>
      <c r="L2422" t="s">
        <v>905</v>
      </c>
      <c r="M2422" t="s">
        <v>939</v>
      </c>
      <c r="P2422" t="s">
        <v>26</v>
      </c>
      <c r="Q2422" t="s">
        <v>720</v>
      </c>
      <c r="R2422" t="s">
        <v>558</v>
      </c>
      <c r="W2422" s="32">
        <v>5</v>
      </c>
      <c r="Y2422" t="s">
        <v>940</v>
      </c>
      <c r="Z2422" t="s">
        <v>941</v>
      </c>
    </row>
    <row r="2423" spans="1:26" x14ac:dyDescent="0.3">
      <c r="A2423" t="s">
        <v>26</v>
      </c>
      <c r="B2423" t="s">
        <v>27</v>
      </c>
      <c r="C2423" s="31">
        <v>2020</v>
      </c>
      <c r="D2423" s="31">
        <v>5</v>
      </c>
      <c r="E2423" t="s">
        <v>632</v>
      </c>
      <c r="F2423" t="s">
        <v>938</v>
      </c>
      <c r="G2423" s="30">
        <v>43781</v>
      </c>
      <c r="H2423" s="30">
        <v>43787</v>
      </c>
      <c r="I2423" s="31">
        <v>28</v>
      </c>
      <c r="J2423" t="s">
        <v>44</v>
      </c>
      <c r="K2423" t="s">
        <v>581</v>
      </c>
      <c r="L2423" t="s">
        <v>905</v>
      </c>
      <c r="M2423" t="s">
        <v>939</v>
      </c>
      <c r="P2423" t="s">
        <v>26</v>
      </c>
      <c r="Q2423" t="s">
        <v>720</v>
      </c>
      <c r="R2423" t="s">
        <v>558</v>
      </c>
      <c r="W2423" s="32">
        <v>2.5</v>
      </c>
      <c r="Y2423" t="s">
        <v>940</v>
      </c>
      <c r="Z2423" t="s">
        <v>941</v>
      </c>
    </row>
    <row r="2424" spans="1:26" x14ac:dyDescent="0.3">
      <c r="A2424" t="s">
        <v>26</v>
      </c>
      <c r="B2424" t="s">
        <v>27</v>
      </c>
      <c r="C2424" s="31">
        <v>2020</v>
      </c>
      <c r="D2424" s="31">
        <v>5</v>
      </c>
      <c r="E2424" t="s">
        <v>609</v>
      </c>
      <c r="F2424" t="s">
        <v>951</v>
      </c>
      <c r="G2424" s="30">
        <v>43791</v>
      </c>
      <c r="H2424" s="30">
        <v>43792</v>
      </c>
      <c r="I2424" s="31">
        <v>287</v>
      </c>
      <c r="J2424" t="s">
        <v>44</v>
      </c>
      <c r="K2424" t="s">
        <v>604</v>
      </c>
      <c r="L2424" t="s">
        <v>905</v>
      </c>
      <c r="M2424" t="s">
        <v>903</v>
      </c>
      <c r="O2424" t="s">
        <v>606</v>
      </c>
      <c r="P2424" t="s">
        <v>26</v>
      </c>
      <c r="Q2424" t="s">
        <v>33</v>
      </c>
      <c r="R2424" t="s">
        <v>558</v>
      </c>
      <c r="W2424" s="32">
        <v>20</v>
      </c>
      <c r="X2424" t="s">
        <v>612</v>
      </c>
      <c r="Y2424" t="s">
        <v>952</v>
      </c>
      <c r="Z2424" t="s">
        <v>614</v>
      </c>
    </row>
    <row r="2425" spans="1:26" x14ac:dyDescent="0.3">
      <c r="A2425" t="s">
        <v>26</v>
      </c>
      <c r="B2425" t="s">
        <v>27</v>
      </c>
      <c r="C2425" s="31">
        <v>2020</v>
      </c>
      <c r="D2425" s="31">
        <v>5</v>
      </c>
      <c r="E2425" t="s">
        <v>609</v>
      </c>
      <c r="F2425" t="s">
        <v>951</v>
      </c>
      <c r="G2425" s="30">
        <v>43791</v>
      </c>
      <c r="H2425" s="30">
        <v>43792</v>
      </c>
      <c r="I2425" s="31">
        <v>288</v>
      </c>
      <c r="J2425" t="s">
        <v>44</v>
      </c>
      <c r="K2425" t="s">
        <v>604</v>
      </c>
      <c r="L2425" t="s">
        <v>905</v>
      </c>
      <c r="M2425" t="s">
        <v>903</v>
      </c>
      <c r="O2425" t="s">
        <v>606</v>
      </c>
      <c r="P2425" t="s">
        <v>26</v>
      </c>
      <c r="Q2425" t="s">
        <v>33</v>
      </c>
      <c r="R2425" t="s">
        <v>558</v>
      </c>
      <c r="W2425" s="32">
        <v>10</v>
      </c>
      <c r="X2425" t="s">
        <v>612</v>
      </c>
      <c r="Y2425" t="s">
        <v>952</v>
      </c>
      <c r="Z2425" t="s">
        <v>614</v>
      </c>
    </row>
    <row r="2426" spans="1:26" x14ac:dyDescent="0.3">
      <c r="A2426" t="s">
        <v>26</v>
      </c>
      <c r="B2426" t="s">
        <v>27</v>
      </c>
      <c r="C2426" s="31">
        <v>2020</v>
      </c>
      <c r="D2426" s="31">
        <v>5</v>
      </c>
      <c r="E2426" t="s">
        <v>632</v>
      </c>
      <c r="F2426" t="s">
        <v>953</v>
      </c>
      <c r="G2426" s="30">
        <v>43799</v>
      </c>
      <c r="H2426" s="30">
        <v>43805</v>
      </c>
      <c r="I2426" s="31">
        <v>21</v>
      </c>
      <c r="J2426" t="s">
        <v>44</v>
      </c>
      <c r="K2426" t="s">
        <v>581</v>
      </c>
      <c r="L2426" t="s">
        <v>905</v>
      </c>
      <c r="M2426" t="s">
        <v>939</v>
      </c>
      <c r="O2426" t="s">
        <v>606</v>
      </c>
      <c r="P2426" t="s">
        <v>26</v>
      </c>
      <c r="Q2426" t="s">
        <v>33</v>
      </c>
      <c r="R2426" t="s">
        <v>558</v>
      </c>
      <c r="W2426" s="32">
        <v>3.18</v>
      </c>
      <c r="Y2426" t="s">
        <v>954</v>
      </c>
      <c r="Z2426" t="s">
        <v>955</v>
      </c>
    </row>
    <row r="2427" spans="1:26" x14ac:dyDescent="0.3">
      <c r="A2427" t="s">
        <v>26</v>
      </c>
      <c r="B2427" t="s">
        <v>27</v>
      </c>
      <c r="C2427" s="31">
        <v>2020</v>
      </c>
      <c r="D2427" s="31">
        <v>5</v>
      </c>
      <c r="E2427" t="s">
        <v>632</v>
      </c>
      <c r="F2427" t="s">
        <v>953</v>
      </c>
      <c r="G2427" s="30">
        <v>43799</v>
      </c>
      <c r="H2427" s="30">
        <v>43805</v>
      </c>
      <c r="I2427" s="31">
        <v>28</v>
      </c>
      <c r="J2427" t="s">
        <v>44</v>
      </c>
      <c r="K2427" t="s">
        <v>581</v>
      </c>
      <c r="L2427" t="s">
        <v>905</v>
      </c>
      <c r="M2427" t="s">
        <v>939</v>
      </c>
      <c r="O2427" t="s">
        <v>606</v>
      </c>
      <c r="P2427" t="s">
        <v>26</v>
      </c>
      <c r="Q2427" t="s">
        <v>33</v>
      </c>
      <c r="R2427" t="s">
        <v>558</v>
      </c>
      <c r="W2427" s="32">
        <v>9.5500000000000007</v>
      </c>
      <c r="Y2427" t="s">
        <v>954</v>
      </c>
      <c r="Z2427" t="s">
        <v>955</v>
      </c>
    </row>
    <row r="2428" spans="1:26" x14ac:dyDescent="0.3">
      <c r="A2428" t="s">
        <v>26</v>
      </c>
      <c r="B2428" t="s">
        <v>27</v>
      </c>
      <c r="C2428" s="31">
        <v>2020</v>
      </c>
      <c r="D2428" s="31">
        <v>5</v>
      </c>
      <c r="E2428" t="s">
        <v>632</v>
      </c>
      <c r="F2428" t="s">
        <v>953</v>
      </c>
      <c r="G2428" s="30">
        <v>43799</v>
      </c>
      <c r="H2428" s="30">
        <v>43805</v>
      </c>
      <c r="I2428" s="31">
        <v>49</v>
      </c>
      <c r="J2428" t="s">
        <v>44</v>
      </c>
      <c r="K2428" t="s">
        <v>581</v>
      </c>
      <c r="L2428" t="s">
        <v>905</v>
      </c>
      <c r="M2428" t="s">
        <v>939</v>
      </c>
      <c r="O2428" t="s">
        <v>606</v>
      </c>
      <c r="P2428" t="s">
        <v>26</v>
      </c>
      <c r="Q2428" t="s">
        <v>33</v>
      </c>
      <c r="R2428" t="s">
        <v>558</v>
      </c>
      <c r="W2428" s="32">
        <v>1.59</v>
      </c>
      <c r="Y2428" t="s">
        <v>956</v>
      </c>
      <c r="Z2428" t="s">
        <v>955</v>
      </c>
    </row>
    <row r="2429" spans="1:26" x14ac:dyDescent="0.3">
      <c r="A2429" t="s">
        <v>26</v>
      </c>
      <c r="B2429" t="s">
        <v>27</v>
      </c>
      <c r="C2429" s="31">
        <v>2020</v>
      </c>
      <c r="D2429" s="31">
        <v>5</v>
      </c>
      <c r="E2429" t="s">
        <v>632</v>
      </c>
      <c r="F2429" t="s">
        <v>953</v>
      </c>
      <c r="G2429" s="30">
        <v>43799</v>
      </c>
      <c r="H2429" s="30">
        <v>43805</v>
      </c>
      <c r="I2429" s="31">
        <v>56</v>
      </c>
      <c r="J2429" t="s">
        <v>44</v>
      </c>
      <c r="K2429" t="s">
        <v>581</v>
      </c>
      <c r="L2429" t="s">
        <v>905</v>
      </c>
      <c r="M2429" t="s">
        <v>939</v>
      </c>
      <c r="O2429" t="s">
        <v>606</v>
      </c>
      <c r="P2429" t="s">
        <v>26</v>
      </c>
      <c r="Q2429" t="s">
        <v>33</v>
      </c>
      <c r="R2429" t="s">
        <v>558</v>
      </c>
      <c r="W2429" s="32">
        <v>4.7699999999999996</v>
      </c>
      <c r="Y2429" t="s">
        <v>956</v>
      </c>
      <c r="Z2429" t="s">
        <v>955</v>
      </c>
    </row>
    <row r="2430" spans="1:26" x14ac:dyDescent="0.3">
      <c r="A2430" t="s">
        <v>26</v>
      </c>
      <c r="B2430" t="s">
        <v>27</v>
      </c>
      <c r="C2430" s="31">
        <v>2020</v>
      </c>
      <c r="D2430" s="31">
        <v>6</v>
      </c>
      <c r="E2430" t="s">
        <v>609</v>
      </c>
      <c r="F2430" t="s">
        <v>976</v>
      </c>
      <c r="G2430" s="30">
        <v>43809</v>
      </c>
      <c r="H2430" s="30">
        <v>43810</v>
      </c>
      <c r="I2430" s="31">
        <v>287</v>
      </c>
      <c r="J2430" t="s">
        <v>44</v>
      </c>
      <c r="K2430" t="s">
        <v>604</v>
      </c>
      <c r="L2430" t="s">
        <v>905</v>
      </c>
      <c r="M2430" t="s">
        <v>903</v>
      </c>
      <c r="O2430" t="s">
        <v>606</v>
      </c>
      <c r="P2430" t="s">
        <v>26</v>
      </c>
      <c r="Q2430" t="s">
        <v>33</v>
      </c>
      <c r="R2430" t="s">
        <v>558</v>
      </c>
      <c r="W2430" s="32">
        <v>20</v>
      </c>
      <c r="X2430" t="s">
        <v>612</v>
      </c>
      <c r="Y2430" t="s">
        <v>977</v>
      </c>
      <c r="Z2430" t="s">
        <v>614</v>
      </c>
    </row>
    <row r="2431" spans="1:26" x14ac:dyDescent="0.3">
      <c r="A2431" t="s">
        <v>26</v>
      </c>
      <c r="B2431" t="s">
        <v>27</v>
      </c>
      <c r="C2431" s="31">
        <v>2020</v>
      </c>
      <c r="D2431" s="31">
        <v>6</v>
      </c>
      <c r="E2431" t="s">
        <v>609</v>
      </c>
      <c r="F2431" t="s">
        <v>976</v>
      </c>
      <c r="G2431" s="30">
        <v>43809</v>
      </c>
      <c r="H2431" s="30">
        <v>43810</v>
      </c>
      <c r="I2431" s="31">
        <v>288</v>
      </c>
      <c r="J2431" t="s">
        <v>44</v>
      </c>
      <c r="K2431" t="s">
        <v>604</v>
      </c>
      <c r="L2431" t="s">
        <v>905</v>
      </c>
      <c r="M2431" t="s">
        <v>903</v>
      </c>
      <c r="O2431" t="s">
        <v>606</v>
      </c>
      <c r="P2431" t="s">
        <v>26</v>
      </c>
      <c r="Q2431" t="s">
        <v>33</v>
      </c>
      <c r="R2431" t="s">
        <v>558</v>
      </c>
      <c r="W2431" s="32">
        <v>10</v>
      </c>
      <c r="X2431" t="s">
        <v>612</v>
      </c>
      <c r="Y2431" t="s">
        <v>977</v>
      </c>
      <c r="Z2431" t="s">
        <v>614</v>
      </c>
    </row>
    <row r="2432" spans="1:26" x14ac:dyDescent="0.3">
      <c r="A2432" t="s">
        <v>26</v>
      </c>
      <c r="B2432" t="s">
        <v>27</v>
      </c>
      <c r="C2432" s="31">
        <v>2020</v>
      </c>
      <c r="D2432" s="31">
        <v>6</v>
      </c>
      <c r="E2432" t="s">
        <v>609</v>
      </c>
      <c r="F2432" t="s">
        <v>1010</v>
      </c>
      <c r="G2432" s="30">
        <v>43822</v>
      </c>
      <c r="H2432" s="30">
        <v>43823</v>
      </c>
      <c r="I2432" s="31">
        <v>289</v>
      </c>
      <c r="J2432" t="s">
        <v>44</v>
      </c>
      <c r="K2432" t="s">
        <v>604</v>
      </c>
      <c r="L2432" t="s">
        <v>905</v>
      </c>
      <c r="M2432" t="s">
        <v>903</v>
      </c>
      <c r="O2432" t="s">
        <v>606</v>
      </c>
      <c r="P2432" t="s">
        <v>26</v>
      </c>
      <c r="Q2432" t="s">
        <v>33</v>
      </c>
      <c r="R2432" t="s">
        <v>558</v>
      </c>
      <c r="W2432" s="32">
        <v>20</v>
      </c>
      <c r="X2432" t="s">
        <v>612</v>
      </c>
      <c r="Y2432" t="s">
        <v>1011</v>
      </c>
      <c r="Z2432" t="s">
        <v>614</v>
      </c>
    </row>
    <row r="2433" spans="1:26" x14ac:dyDescent="0.3">
      <c r="A2433" t="s">
        <v>26</v>
      </c>
      <c r="B2433" t="s">
        <v>27</v>
      </c>
      <c r="C2433" s="31">
        <v>2020</v>
      </c>
      <c r="D2433" s="31">
        <v>6</v>
      </c>
      <c r="E2433" t="s">
        <v>609</v>
      </c>
      <c r="F2433" t="s">
        <v>1010</v>
      </c>
      <c r="G2433" s="30">
        <v>43822</v>
      </c>
      <c r="H2433" s="30">
        <v>43823</v>
      </c>
      <c r="I2433" s="31">
        <v>290</v>
      </c>
      <c r="J2433" t="s">
        <v>44</v>
      </c>
      <c r="K2433" t="s">
        <v>604</v>
      </c>
      <c r="L2433" t="s">
        <v>905</v>
      </c>
      <c r="M2433" t="s">
        <v>903</v>
      </c>
      <c r="O2433" t="s">
        <v>606</v>
      </c>
      <c r="P2433" t="s">
        <v>26</v>
      </c>
      <c r="Q2433" t="s">
        <v>33</v>
      </c>
      <c r="R2433" t="s">
        <v>558</v>
      </c>
      <c r="W2433" s="32">
        <v>10</v>
      </c>
      <c r="X2433" t="s">
        <v>612</v>
      </c>
      <c r="Y2433" t="s">
        <v>1011</v>
      </c>
      <c r="Z2433" t="s">
        <v>614</v>
      </c>
    </row>
    <row r="2434" spans="1:26" x14ac:dyDescent="0.3">
      <c r="A2434" t="s">
        <v>26</v>
      </c>
      <c r="B2434" t="s">
        <v>27</v>
      </c>
      <c r="C2434" s="31">
        <v>2020</v>
      </c>
      <c r="D2434" s="31">
        <v>7</v>
      </c>
      <c r="E2434" t="s">
        <v>609</v>
      </c>
      <c r="F2434" t="s">
        <v>1022</v>
      </c>
      <c r="G2434" s="30">
        <v>43840</v>
      </c>
      <c r="H2434" s="30">
        <v>43841</v>
      </c>
      <c r="I2434" s="31">
        <v>288</v>
      </c>
      <c r="J2434" t="s">
        <v>44</v>
      </c>
      <c r="K2434" t="s">
        <v>604</v>
      </c>
      <c r="L2434" t="s">
        <v>905</v>
      </c>
      <c r="M2434" t="s">
        <v>903</v>
      </c>
      <c r="O2434" t="s">
        <v>606</v>
      </c>
      <c r="P2434" t="s">
        <v>26</v>
      </c>
      <c r="Q2434" t="s">
        <v>33</v>
      </c>
      <c r="R2434" t="s">
        <v>558</v>
      </c>
      <c r="W2434" s="32">
        <v>20</v>
      </c>
      <c r="X2434" t="s">
        <v>612</v>
      </c>
      <c r="Y2434" t="s">
        <v>1023</v>
      </c>
      <c r="Z2434" t="s">
        <v>614</v>
      </c>
    </row>
    <row r="2435" spans="1:26" x14ac:dyDescent="0.3">
      <c r="A2435" t="s">
        <v>26</v>
      </c>
      <c r="B2435" t="s">
        <v>27</v>
      </c>
      <c r="C2435" s="31">
        <v>2020</v>
      </c>
      <c r="D2435" s="31">
        <v>7</v>
      </c>
      <c r="E2435" t="s">
        <v>609</v>
      </c>
      <c r="F2435" t="s">
        <v>1022</v>
      </c>
      <c r="G2435" s="30">
        <v>43840</v>
      </c>
      <c r="H2435" s="30">
        <v>43841</v>
      </c>
      <c r="I2435" s="31">
        <v>289</v>
      </c>
      <c r="J2435" t="s">
        <v>44</v>
      </c>
      <c r="K2435" t="s">
        <v>604</v>
      </c>
      <c r="L2435" t="s">
        <v>905</v>
      </c>
      <c r="M2435" t="s">
        <v>903</v>
      </c>
      <c r="O2435" t="s">
        <v>606</v>
      </c>
      <c r="P2435" t="s">
        <v>26</v>
      </c>
      <c r="Q2435" t="s">
        <v>33</v>
      </c>
      <c r="R2435" t="s">
        <v>558</v>
      </c>
      <c r="W2435" s="32">
        <v>10</v>
      </c>
      <c r="X2435" t="s">
        <v>612</v>
      </c>
      <c r="Y2435" t="s">
        <v>1023</v>
      </c>
      <c r="Z2435" t="s">
        <v>614</v>
      </c>
    </row>
    <row r="2436" spans="1:26" x14ac:dyDescent="0.3">
      <c r="A2436" t="s">
        <v>26</v>
      </c>
      <c r="B2436" t="s">
        <v>27</v>
      </c>
      <c r="C2436" s="31">
        <v>2020</v>
      </c>
      <c r="D2436" s="31">
        <v>7</v>
      </c>
      <c r="E2436" t="s">
        <v>609</v>
      </c>
      <c r="F2436" t="s">
        <v>1030</v>
      </c>
      <c r="G2436" s="30">
        <v>43857</v>
      </c>
      <c r="H2436" s="30">
        <v>43858</v>
      </c>
      <c r="I2436" s="31">
        <v>281</v>
      </c>
      <c r="J2436" t="s">
        <v>44</v>
      </c>
      <c r="K2436" t="s">
        <v>604</v>
      </c>
      <c r="L2436" t="s">
        <v>905</v>
      </c>
      <c r="M2436" t="s">
        <v>903</v>
      </c>
      <c r="O2436" t="s">
        <v>606</v>
      </c>
      <c r="P2436" t="s">
        <v>26</v>
      </c>
      <c r="Q2436" t="s">
        <v>33</v>
      </c>
      <c r="R2436" t="s">
        <v>558</v>
      </c>
      <c r="W2436" s="32">
        <v>20</v>
      </c>
      <c r="X2436" t="s">
        <v>612</v>
      </c>
      <c r="Y2436" t="s">
        <v>1031</v>
      </c>
      <c r="Z2436" t="s">
        <v>614</v>
      </c>
    </row>
    <row r="2437" spans="1:26" x14ac:dyDescent="0.3">
      <c r="A2437" t="s">
        <v>26</v>
      </c>
      <c r="B2437" t="s">
        <v>27</v>
      </c>
      <c r="C2437" s="31">
        <v>2020</v>
      </c>
      <c r="D2437" s="31">
        <v>7</v>
      </c>
      <c r="E2437" t="s">
        <v>609</v>
      </c>
      <c r="F2437" t="s">
        <v>1030</v>
      </c>
      <c r="G2437" s="30">
        <v>43857</v>
      </c>
      <c r="H2437" s="30">
        <v>43858</v>
      </c>
      <c r="I2437" s="31">
        <v>282</v>
      </c>
      <c r="J2437" t="s">
        <v>44</v>
      </c>
      <c r="K2437" t="s">
        <v>604</v>
      </c>
      <c r="L2437" t="s">
        <v>905</v>
      </c>
      <c r="M2437" t="s">
        <v>903</v>
      </c>
      <c r="O2437" t="s">
        <v>606</v>
      </c>
      <c r="P2437" t="s">
        <v>26</v>
      </c>
      <c r="Q2437" t="s">
        <v>33</v>
      </c>
      <c r="R2437" t="s">
        <v>558</v>
      </c>
      <c r="W2437" s="32">
        <v>10</v>
      </c>
      <c r="X2437" t="s">
        <v>612</v>
      </c>
      <c r="Y2437" t="s">
        <v>1031</v>
      </c>
      <c r="Z2437" t="s">
        <v>614</v>
      </c>
    </row>
    <row r="2438" spans="1:26" x14ac:dyDescent="0.3">
      <c r="A2438" t="s">
        <v>26</v>
      </c>
      <c r="B2438" t="s">
        <v>27</v>
      </c>
      <c r="C2438" s="31">
        <v>2020</v>
      </c>
      <c r="D2438" s="31">
        <v>8</v>
      </c>
      <c r="E2438" t="s">
        <v>609</v>
      </c>
      <c r="F2438" t="s">
        <v>1068</v>
      </c>
      <c r="G2438" s="30">
        <v>43871</v>
      </c>
      <c r="H2438" s="30">
        <v>43872</v>
      </c>
      <c r="I2438" s="31">
        <v>289</v>
      </c>
      <c r="J2438" t="s">
        <v>44</v>
      </c>
      <c r="K2438" t="s">
        <v>604</v>
      </c>
      <c r="L2438" t="s">
        <v>905</v>
      </c>
      <c r="M2438" t="s">
        <v>903</v>
      </c>
      <c r="O2438" t="s">
        <v>606</v>
      </c>
      <c r="P2438" t="s">
        <v>26</v>
      </c>
      <c r="Q2438" t="s">
        <v>33</v>
      </c>
      <c r="R2438" t="s">
        <v>558</v>
      </c>
      <c r="W2438" s="32">
        <v>20</v>
      </c>
      <c r="X2438" t="s">
        <v>612</v>
      </c>
      <c r="Y2438" t="s">
        <v>1069</v>
      </c>
      <c r="Z2438" t="s">
        <v>614</v>
      </c>
    </row>
    <row r="2439" spans="1:26" x14ac:dyDescent="0.3">
      <c r="A2439" t="s">
        <v>26</v>
      </c>
      <c r="B2439" t="s">
        <v>27</v>
      </c>
      <c r="C2439" s="31">
        <v>2020</v>
      </c>
      <c r="D2439" s="31">
        <v>8</v>
      </c>
      <c r="E2439" t="s">
        <v>609</v>
      </c>
      <c r="F2439" t="s">
        <v>1068</v>
      </c>
      <c r="G2439" s="30">
        <v>43871</v>
      </c>
      <c r="H2439" s="30">
        <v>43872</v>
      </c>
      <c r="I2439" s="31">
        <v>290</v>
      </c>
      <c r="J2439" t="s">
        <v>44</v>
      </c>
      <c r="K2439" t="s">
        <v>604</v>
      </c>
      <c r="L2439" t="s">
        <v>905</v>
      </c>
      <c r="M2439" t="s">
        <v>903</v>
      </c>
      <c r="O2439" t="s">
        <v>606</v>
      </c>
      <c r="P2439" t="s">
        <v>26</v>
      </c>
      <c r="Q2439" t="s">
        <v>33</v>
      </c>
      <c r="R2439" t="s">
        <v>558</v>
      </c>
      <c r="W2439" s="32">
        <v>10</v>
      </c>
      <c r="X2439" t="s">
        <v>612</v>
      </c>
      <c r="Y2439" t="s">
        <v>1069</v>
      </c>
      <c r="Z2439" t="s">
        <v>614</v>
      </c>
    </row>
    <row r="2440" spans="1:26" x14ac:dyDescent="0.3">
      <c r="A2440" t="s">
        <v>26</v>
      </c>
      <c r="B2440" t="s">
        <v>27</v>
      </c>
      <c r="C2440" s="31">
        <v>2020</v>
      </c>
      <c r="D2440" s="31">
        <v>8</v>
      </c>
      <c r="E2440" t="s">
        <v>609</v>
      </c>
      <c r="F2440" t="s">
        <v>1075</v>
      </c>
      <c r="G2440" s="30">
        <v>43885</v>
      </c>
      <c r="H2440" s="30">
        <v>43886</v>
      </c>
      <c r="I2440" s="31">
        <v>282</v>
      </c>
      <c r="J2440" t="s">
        <v>44</v>
      </c>
      <c r="K2440" t="s">
        <v>604</v>
      </c>
      <c r="L2440" t="s">
        <v>905</v>
      </c>
      <c r="M2440" t="s">
        <v>903</v>
      </c>
      <c r="O2440" t="s">
        <v>606</v>
      </c>
      <c r="P2440" t="s">
        <v>26</v>
      </c>
      <c r="Q2440" t="s">
        <v>33</v>
      </c>
      <c r="R2440" t="s">
        <v>558</v>
      </c>
      <c r="W2440" s="32">
        <v>20</v>
      </c>
      <c r="X2440" t="s">
        <v>612</v>
      </c>
      <c r="Y2440" t="s">
        <v>1076</v>
      </c>
      <c r="Z2440" t="s">
        <v>614</v>
      </c>
    </row>
    <row r="2441" spans="1:26" x14ac:dyDescent="0.3">
      <c r="A2441" t="s">
        <v>26</v>
      </c>
      <c r="B2441" t="s">
        <v>27</v>
      </c>
      <c r="C2441" s="31">
        <v>2020</v>
      </c>
      <c r="D2441" s="31">
        <v>8</v>
      </c>
      <c r="E2441" t="s">
        <v>609</v>
      </c>
      <c r="F2441" t="s">
        <v>1075</v>
      </c>
      <c r="G2441" s="30">
        <v>43885</v>
      </c>
      <c r="H2441" s="30">
        <v>43886</v>
      </c>
      <c r="I2441" s="31">
        <v>283</v>
      </c>
      <c r="J2441" t="s">
        <v>44</v>
      </c>
      <c r="K2441" t="s">
        <v>604</v>
      </c>
      <c r="L2441" t="s">
        <v>905</v>
      </c>
      <c r="M2441" t="s">
        <v>903</v>
      </c>
      <c r="O2441" t="s">
        <v>606</v>
      </c>
      <c r="P2441" t="s">
        <v>26</v>
      </c>
      <c r="Q2441" t="s">
        <v>33</v>
      </c>
      <c r="R2441" t="s">
        <v>558</v>
      </c>
      <c r="W2441" s="32">
        <v>10</v>
      </c>
      <c r="X2441" t="s">
        <v>612</v>
      </c>
      <c r="Y2441" t="s">
        <v>1076</v>
      </c>
      <c r="Z2441" t="s">
        <v>614</v>
      </c>
    </row>
    <row r="2442" spans="1:26" x14ac:dyDescent="0.3">
      <c r="A2442" t="s">
        <v>26</v>
      </c>
      <c r="B2442" t="s">
        <v>27</v>
      </c>
      <c r="C2442" s="31">
        <v>2020</v>
      </c>
      <c r="D2442" s="31">
        <v>9</v>
      </c>
      <c r="E2442" t="s">
        <v>609</v>
      </c>
      <c r="F2442" t="s">
        <v>1116</v>
      </c>
      <c r="G2442" s="30">
        <v>43900</v>
      </c>
      <c r="H2442" s="30">
        <v>43901</v>
      </c>
      <c r="I2442" s="31">
        <v>299</v>
      </c>
      <c r="J2442" t="s">
        <v>44</v>
      </c>
      <c r="K2442" t="s">
        <v>604</v>
      </c>
      <c r="L2442" t="s">
        <v>905</v>
      </c>
      <c r="M2442" t="s">
        <v>903</v>
      </c>
      <c r="O2442" t="s">
        <v>606</v>
      </c>
      <c r="P2442" t="s">
        <v>26</v>
      </c>
      <c r="Q2442" t="s">
        <v>33</v>
      </c>
      <c r="R2442" t="s">
        <v>558</v>
      </c>
      <c r="W2442" s="32">
        <v>20</v>
      </c>
      <c r="X2442" t="s">
        <v>612</v>
      </c>
      <c r="Y2442" t="s">
        <v>1117</v>
      </c>
      <c r="Z2442" t="s">
        <v>614</v>
      </c>
    </row>
    <row r="2443" spans="1:26" x14ac:dyDescent="0.3">
      <c r="A2443" t="s">
        <v>26</v>
      </c>
      <c r="B2443" t="s">
        <v>27</v>
      </c>
      <c r="C2443" s="31">
        <v>2020</v>
      </c>
      <c r="D2443" s="31">
        <v>9</v>
      </c>
      <c r="E2443" t="s">
        <v>609</v>
      </c>
      <c r="F2443" t="s">
        <v>1116</v>
      </c>
      <c r="G2443" s="30">
        <v>43900</v>
      </c>
      <c r="H2443" s="30">
        <v>43901</v>
      </c>
      <c r="I2443" s="31">
        <v>300</v>
      </c>
      <c r="J2443" t="s">
        <v>44</v>
      </c>
      <c r="K2443" t="s">
        <v>604</v>
      </c>
      <c r="L2443" t="s">
        <v>905</v>
      </c>
      <c r="M2443" t="s">
        <v>903</v>
      </c>
      <c r="O2443" t="s">
        <v>606</v>
      </c>
      <c r="P2443" t="s">
        <v>26</v>
      </c>
      <c r="Q2443" t="s">
        <v>33</v>
      </c>
      <c r="R2443" t="s">
        <v>558</v>
      </c>
      <c r="W2443" s="32">
        <v>10</v>
      </c>
      <c r="X2443" t="s">
        <v>612</v>
      </c>
      <c r="Y2443" t="s">
        <v>1117</v>
      </c>
      <c r="Z2443" t="s">
        <v>614</v>
      </c>
    </row>
    <row r="2444" spans="1:26" x14ac:dyDescent="0.3">
      <c r="A2444" t="s">
        <v>26</v>
      </c>
      <c r="B2444" t="s">
        <v>27</v>
      </c>
      <c r="C2444" s="31">
        <v>2020</v>
      </c>
      <c r="D2444" s="31">
        <v>9</v>
      </c>
      <c r="E2444" t="s">
        <v>609</v>
      </c>
      <c r="F2444" t="s">
        <v>1132</v>
      </c>
      <c r="G2444" s="30">
        <v>43915</v>
      </c>
      <c r="H2444" s="30">
        <v>43916</v>
      </c>
      <c r="I2444" s="31">
        <v>274</v>
      </c>
      <c r="J2444" t="s">
        <v>44</v>
      </c>
      <c r="K2444" t="s">
        <v>604</v>
      </c>
      <c r="L2444" t="s">
        <v>905</v>
      </c>
      <c r="M2444" t="s">
        <v>903</v>
      </c>
      <c r="O2444" t="s">
        <v>606</v>
      </c>
      <c r="P2444" t="s">
        <v>26</v>
      </c>
      <c r="Q2444" t="s">
        <v>33</v>
      </c>
      <c r="R2444" t="s">
        <v>558</v>
      </c>
      <c r="W2444" s="32">
        <v>20</v>
      </c>
      <c r="X2444" t="s">
        <v>612</v>
      </c>
      <c r="Y2444" t="s">
        <v>1133</v>
      </c>
      <c r="Z2444" t="s">
        <v>614</v>
      </c>
    </row>
    <row r="2445" spans="1:26" x14ac:dyDescent="0.3">
      <c r="A2445" t="s">
        <v>26</v>
      </c>
      <c r="B2445" t="s">
        <v>27</v>
      </c>
      <c r="C2445" s="31">
        <v>2020</v>
      </c>
      <c r="D2445" s="31">
        <v>9</v>
      </c>
      <c r="E2445" t="s">
        <v>609</v>
      </c>
      <c r="F2445" t="s">
        <v>1132</v>
      </c>
      <c r="G2445" s="30">
        <v>43915</v>
      </c>
      <c r="H2445" s="30">
        <v>43916</v>
      </c>
      <c r="I2445" s="31">
        <v>275</v>
      </c>
      <c r="J2445" t="s">
        <v>44</v>
      </c>
      <c r="K2445" t="s">
        <v>604</v>
      </c>
      <c r="L2445" t="s">
        <v>905</v>
      </c>
      <c r="M2445" t="s">
        <v>903</v>
      </c>
      <c r="O2445" t="s">
        <v>606</v>
      </c>
      <c r="P2445" t="s">
        <v>26</v>
      </c>
      <c r="Q2445" t="s">
        <v>33</v>
      </c>
      <c r="R2445" t="s">
        <v>558</v>
      </c>
      <c r="W2445" s="32">
        <v>10</v>
      </c>
      <c r="X2445" t="s">
        <v>612</v>
      </c>
      <c r="Y2445" t="s">
        <v>1133</v>
      </c>
      <c r="Z2445" t="s">
        <v>614</v>
      </c>
    </row>
    <row r="2446" spans="1:26" x14ac:dyDescent="0.3">
      <c r="A2446" t="s">
        <v>26</v>
      </c>
      <c r="B2446" t="s">
        <v>27</v>
      </c>
      <c r="C2446" s="31">
        <v>2020</v>
      </c>
      <c r="D2446" s="31">
        <v>10</v>
      </c>
      <c r="E2446" t="s">
        <v>609</v>
      </c>
      <c r="F2446" t="s">
        <v>1154</v>
      </c>
      <c r="G2446" s="30">
        <v>43931</v>
      </c>
      <c r="H2446" s="30">
        <v>43932</v>
      </c>
      <c r="I2446" s="31">
        <v>275</v>
      </c>
      <c r="J2446" t="s">
        <v>44</v>
      </c>
      <c r="K2446" t="s">
        <v>604</v>
      </c>
      <c r="L2446" t="s">
        <v>905</v>
      </c>
      <c r="M2446" t="s">
        <v>903</v>
      </c>
      <c r="O2446" t="s">
        <v>606</v>
      </c>
      <c r="P2446" t="s">
        <v>26</v>
      </c>
      <c r="Q2446" t="s">
        <v>33</v>
      </c>
      <c r="R2446" t="s">
        <v>558</v>
      </c>
      <c r="W2446" s="32">
        <v>20</v>
      </c>
      <c r="X2446" t="s">
        <v>612</v>
      </c>
      <c r="Y2446" t="s">
        <v>1155</v>
      </c>
      <c r="Z2446" t="s">
        <v>614</v>
      </c>
    </row>
    <row r="2447" spans="1:26" x14ac:dyDescent="0.3">
      <c r="A2447" t="s">
        <v>26</v>
      </c>
      <c r="B2447" t="s">
        <v>27</v>
      </c>
      <c r="C2447" s="31">
        <v>2020</v>
      </c>
      <c r="D2447" s="31">
        <v>10</v>
      </c>
      <c r="E2447" t="s">
        <v>609</v>
      </c>
      <c r="F2447" t="s">
        <v>1154</v>
      </c>
      <c r="G2447" s="30">
        <v>43931</v>
      </c>
      <c r="H2447" s="30">
        <v>43932</v>
      </c>
      <c r="I2447" s="31">
        <v>276</v>
      </c>
      <c r="J2447" t="s">
        <v>44</v>
      </c>
      <c r="K2447" t="s">
        <v>604</v>
      </c>
      <c r="L2447" t="s">
        <v>905</v>
      </c>
      <c r="M2447" t="s">
        <v>903</v>
      </c>
      <c r="O2447" t="s">
        <v>606</v>
      </c>
      <c r="P2447" t="s">
        <v>26</v>
      </c>
      <c r="Q2447" t="s">
        <v>33</v>
      </c>
      <c r="R2447" t="s">
        <v>558</v>
      </c>
      <c r="W2447" s="32">
        <v>10</v>
      </c>
      <c r="X2447" t="s">
        <v>612</v>
      </c>
      <c r="Y2447" t="s">
        <v>1155</v>
      </c>
      <c r="Z2447" t="s">
        <v>614</v>
      </c>
    </row>
    <row r="2448" spans="1:26" x14ac:dyDescent="0.3">
      <c r="A2448" t="s">
        <v>26</v>
      </c>
      <c r="B2448" t="s">
        <v>27</v>
      </c>
      <c r="C2448" s="31">
        <v>2020</v>
      </c>
      <c r="D2448" s="31">
        <v>10</v>
      </c>
      <c r="E2448" t="s">
        <v>632</v>
      </c>
      <c r="F2448" t="s">
        <v>1192</v>
      </c>
      <c r="G2448" s="30">
        <v>43948</v>
      </c>
      <c r="H2448" s="30">
        <v>43948</v>
      </c>
      <c r="I2448" s="31">
        <v>70</v>
      </c>
      <c r="J2448" t="s">
        <v>44</v>
      </c>
      <c r="K2448" t="s">
        <v>581</v>
      </c>
      <c r="L2448" t="s">
        <v>905</v>
      </c>
      <c r="M2448" t="s">
        <v>939</v>
      </c>
      <c r="O2448" t="s">
        <v>606</v>
      </c>
      <c r="P2448" t="s">
        <v>26</v>
      </c>
      <c r="Q2448" t="s">
        <v>33</v>
      </c>
      <c r="R2448" t="s">
        <v>558</v>
      </c>
      <c r="W2448" s="32">
        <v>-19.09</v>
      </c>
      <c r="Y2448" t="s">
        <v>1193</v>
      </c>
      <c r="Z2448" t="s">
        <v>1194</v>
      </c>
    </row>
    <row r="2449" spans="1:26" x14ac:dyDescent="0.3">
      <c r="A2449" t="s">
        <v>26</v>
      </c>
      <c r="B2449" t="s">
        <v>27</v>
      </c>
      <c r="C2449" s="31">
        <v>2020</v>
      </c>
      <c r="D2449" s="31">
        <v>10</v>
      </c>
      <c r="E2449" t="s">
        <v>632</v>
      </c>
      <c r="F2449" t="s">
        <v>1192</v>
      </c>
      <c r="G2449" s="30">
        <v>43948</v>
      </c>
      <c r="H2449" s="30">
        <v>43948</v>
      </c>
      <c r="I2449" s="31">
        <v>71</v>
      </c>
      <c r="J2449" t="s">
        <v>44</v>
      </c>
      <c r="K2449" t="s">
        <v>581</v>
      </c>
      <c r="L2449" t="s">
        <v>905</v>
      </c>
      <c r="M2449" t="s">
        <v>939</v>
      </c>
      <c r="P2449" t="s">
        <v>26</v>
      </c>
      <c r="Q2449" t="s">
        <v>720</v>
      </c>
      <c r="R2449" t="s">
        <v>558</v>
      </c>
      <c r="W2449" s="32">
        <v>-7.5</v>
      </c>
      <c r="Y2449" t="s">
        <v>1193</v>
      </c>
      <c r="Z2449" t="s">
        <v>1194</v>
      </c>
    </row>
    <row r="2450" spans="1:26" x14ac:dyDescent="0.3">
      <c r="A2450" t="s">
        <v>26</v>
      </c>
      <c r="B2450" t="s">
        <v>27</v>
      </c>
      <c r="C2450" s="31">
        <v>2020</v>
      </c>
      <c r="D2450" s="31">
        <v>10</v>
      </c>
      <c r="E2450" t="s">
        <v>632</v>
      </c>
      <c r="F2450" t="s">
        <v>1192</v>
      </c>
      <c r="G2450" s="30">
        <v>43948</v>
      </c>
      <c r="H2450" s="30">
        <v>43948</v>
      </c>
      <c r="I2450" s="31">
        <v>161</v>
      </c>
      <c r="J2450" t="s">
        <v>44</v>
      </c>
      <c r="K2450" t="s">
        <v>581</v>
      </c>
      <c r="L2450" t="s">
        <v>905</v>
      </c>
      <c r="M2450" t="s">
        <v>903</v>
      </c>
      <c r="O2450" t="s">
        <v>606</v>
      </c>
      <c r="P2450" t="s">
        <v>26</v>
      </c>
      <c r="Q2450" t="s">
        <v>33</v>
      </c>
      <c r="R2450" t="s">
        <v>558</v>
      </c>
      <c r="W2450" s="32">
        <v>19.09</v>
      </c>
      <c r="Y2450" t="s">
        <v>1193</v>
      </c>
      <c r="Z2450" t="s">
        <v>1194</v>
      </c>
    </row>
    <row r="2451" spans="1:26" x14ac:dyDescent="0.3">
      <c r="A2451" t="s">
        <v>26</v>
      </c>
      <c r="B2451" t="s">
        <v>27</v>
      </c>
      <c r="C2451" s="31">
        <v>2020</v>
      </c>
      <c r="D2451" s="31">
        <v>10</v>
      </c>
      <c r="E2451" t="s">
        <v>632</v>
      </c>
      <c r="F2451" t="s">
        <v>1192</v>
      </c>
      <c r="G2451" s="30">
        <v>43948</v>
      </c>
      <c r="H2451" s="30">
        <v>43948</v>
      </c>
      <c r="I2451" s="31">
        <v>162</v>
      </c>
      <c r="J2451" t="s">
        <v>44</v>
      </c>
      <c r="K2451" t="s">
        <v>581</v>
      </c>
      <c r="L2451" t="s">
        <v>905</v>
      </c>
      <c r="M2451" t="s">
        <v>903</v>
      </c>
      <c r="P2451" t="s">
        <v>26</v>
      </c>
      <c r="Q2451" t="s">
        <v>720</v>
      </c>
      <c r="R2451" t="s">
        <v>558</v>
      </c>
      <c r="W2451" s="32">
        <v>7.5</v>
      </c>
      <c r="Y2451" t="s">
        <v>1193</v>
      </c>
      <c r="Z2451" t="s">
        <v>1194</v>
      </c>
    </row>
    <row r="2452" spans="1:26" x14ac:dyDescent="0.3">
      <c r="A2452" t="s">
        <v>26</v>
      </c>
      <c r="B2452" t="s">
        <v>27</v>
      </c>
      <c r="C2452" s="31">
        <v>2020</v>
      </c>
      <c r="D2452" s="31">
        <v>10</v>
      </c>
      <c r="E2452" t="s">
        <v>609</v>
      </c>
      <c r="F2452" t="s">
        <v>1195</v>
      </c>
      <c r="G2452" s="30">
        <v>43948</v>
      </c>
      <c r="H2452" s="30">
        <v>43949</v>
      </c>
      <c r="I2452" s="31">
        <v>263</v>
      </c>
      <c r="J2452" t="s">
        <v>44</v>
      </c>
      <c r="K2452" t="s">
        <v>604</v>
      </c>
      <c r="L2452" t="s">
        <v>905</v>
      </c>
      <c r="M2452" t="s">
        <v>903</v>
      </c>
      <c r="O2452" t="s">
        <v>606</v>
      </c>
      <c r="P2452" t="s">
        <v>26</v>
      </c>
      <c r="Q2452" t="s">
        <v>33</v>
      </c>
      <c r="R2452" t="s">
        <v>558</v>
      </c>
      <c r="W2452" s="32">
        <v>20</v>
      </c>
      <c r="X2452" t="s">
        <v>612</v>
      </c>
      <c r="Y2452" t="s">
        <v>1196</v>
      </c>
      <c r="Z2452" t="s">
        <v>614</v>
      </c>
    </row>
    <row r="2453" spans="1:26" x14ac:dyDescent="0.3">
      <c r="A2453" t="s">
        <v>26</v>
      </c>
      <c r="B2453" t="s">
        <v>27</v>
      </c>
      <c r="C2453" s="31">
        <v>2020</v>
      </c>
      <c r="D2453" s="31">
        <v>10</v>
      </c>
      <c r="E2453" t="s">
        <v>609</v>
      </c>
      <c r="F2453" t="s">
        <v>1195</v>
      </c>
      <c r="G2453" s="30">
        <v>43948</v>
      </c>
      <c r="H2453" s="30">
        <v>43949</v>
      </c>
      <c r="I2453" s="31">
        <v>264</v>
      </c>
      <c r="J2453" t="s">
        <v>44</v>
      </c>
      <c r="K2453" t="s">
        <v>604</v>
      </c>
      <c r="L2453" t="s">
        <v>905</v>
      </c>
      <c r="M2453" t="s">
        <v>903</v>
      </c>
      <c r="O2453" t="s">
        <v>606</v>
      </c>
      <c r="P2453" t="s">
        <v>26</v>
      </c>
      <c r="Q2453" t="s">
        <v>33</v>
      </c>
      <c r="R2453" t="s">
        <v>558</v>
      </c>
      <c r="W2453" s="32">
        <v>10</v>
      </c>
      <c r="X2453" t="s">
        <v>612</v>
      </c>
      <c r="Y2453" t="s">
        <v>1196</v>
      </c>
      <c r="Z2453" t="s">
        <v>614</v>
      </c>
    </row>
    <row r="2454" spans="1:26" x14ac:dyDescent="0.3">
      <c r="A2454" t="s">
        <v>26</v>
      </c>
      <c r="B2454" t="s">
        <v>27</v>
      </c>
      <c r="C2454" s="31">
        <v>2020</v>
      </c>
      <c r="D2454" s="31">
        <v>11</v>
      </c>
      <c r="E2454" t="s">
        <v>609</v>
      </c>
      <c r="F2454" t="s">
        <v>1274</v>
      </c>
      <c r="G2454" s="30">
        <v>43962</v>
      </c>
      <c r="H2454" s="30">
        <v>43963</v>
      </c>
      <c r="I2454" s="31">
        <v>261</v>
      </c>
      <c r="J2454" t="s">
        <v>44</v>
      </c>
      <c r="K2454" t="s">
        <v>604</v>
      </c>
      <c r="L2454" t="s">
        <v>905</v>
      </c>
      <c r="M2454" t="s">
        <v>903</v>
      </c>
      <c r="O2454" t="s">
        <v>606</v>
      </c>
      <c r="P2454" t="s">
        <v>26</v>
      </c>
      <c r="Q2454" t="s">
        <v>33</v>
      </c>
      <c r="R2454" t="s">
        <v>558</v>
      </c>
      <c r="W2454" s="32">
        <v>20</v>
      </c>
      <c r="X2454" t="s">
        <v>612</v>
      </c>
      <c r="Y2454" t="s">
        <v>1275</v>
      </c>
      <c r="Z2454" t="s">
        <v>614</v>
      </c>
    </row>
    <row r="2455" spans="1:26" x14ac:dyDescent="0.3">
      <c r="A2455" t="s">
        <v>26</v>
      </c>
      <c r="B2455" t="s">
        <v>27</v>
      </c>
      <c r="C2455" s="31">
        <v>2020</v>
      </c>
      <c r="D2455" s="31">
        <v>11</v>
      </c>
      <c r="E2455" t="s">
        <v>609</v>
      </c>
      <c r="F2455" t="s">
        <v>1274</v>
      </c>
      <c r="G2455" s="30">
        <v>43962</v>
      </c>
      <c r="H2455" s="30">
        <v>43963</v>
      </c>
      <c r="I2455" s="31">
        <v>262</v>
      </c>
      <c r="J2455" t="s">
        <v>44</v>
      </c>
      <c r="K2455" t="s">
        <v>604</v>
      </c>
      <c r="L2455" t="s">
        <v>905</v>
      </c>
      <c r="M2455" t="s">
        <v>903</v>
      </c>
      <c r="O2455" t="s">
        <v>606</v>
      </c>
      <c r="P2455" t="s">
        <v>26</v>
      </c>
      <c r="Q2455" t="s">
        <v>33</v>
      </c>
      <c r="R2455" t="s">
        <v>558</v>
      </c>
      <c r="W2455" s="32">
        <v>10</v>
      </c>
      <c r="X2455" t="s">
        <v>612</v>
      </c>
      <c r="Y2455" t="s">
        <v>1275</v>
      </c>
      <c r="Z2455" t="s">
        <v>614</v>
      </c>
    </row>
    <row r="2456" spans="1:26" x14ac:dyDescent="0.3">
      <c r="A2456" t="s">
        <v>26</v>
      </c>
      <c r="B2456" t="s">
        <v>27</v>
      </c>
      <c r="C2456" s="31">
        <v>2020</v>
      </c>
      <c r="D2456" s="31">
        <v>11</v>
      </c>
      <c r="E2456" t="s">
        <v>609</v>
      </c>
      <c r="F2456" t="s">
        <v>1292</v>
      </c>
      <c r="G2456" s="30">
        <v>43977</v>
      </c>
      <c r="H2456" s="30">
        <v>43978</v>
      </c>
      <c r="I2456" s="31">
        <v>262</v>
      </c>
      <c r="J2456" t="s">
        <v>44</v>
      </c>
      <c r="K2456" t="s">
        <v>604</v>
      </c>
      <c r="L2456" t="s">
        <v>905</v>
      </c>
      <c r="M2456" t="s">
        <v>903</v>
      </c>
      <c r="O2456" t="s">
        <v>606</v>
      </c>
      <c r="P2456" t="s">
        <v>26</v>
      </c>
      <c r="Q2456" t="s">
        <v>33</v>
      </c>
      <c r="R2456" t="s">
        <v>558</v>
      </c>
      <c r="W2456" s="32">
        <v>20</v>
      </c>
      <c r="X2456" t="s">
        <v>612</v>
      </c>
      <c r="Y2456" t="s">
        <v>1293</v>
      </c>
      <c r="Z2456" t="s">
        <v>614</v>
      </c>
    </row>
    <row r="2457" spans="1:26" x14ac:dyDescent="0.3">
      <c r="A2457" t="s">
        <v>26</v>
      </c>
      <c r="B2457" t="s">
        <v>27</v>
      </c>
      <c r="C2457" s="31">
        <v>2020</v>
      </c>
      <c r="D2457" s="31">
        <v>11</v>
      </c>
      <c r="E2457" t="s">
        <v>609</v>
      </c>
      <c r="F2457" t="s">
        <v>1292</v>
      </c>
      <c r="G2457" s="30">
        <v>43977</v>
      </c>
      <c r="H2457" s="30">
        <v>43978</v>
      </c>
      <c r="I2457" s="31">
        <v>263</v>
      </c>
      <c r="J2457" t="s">
        <v>44</v>
      </c>
      <c r="K2457" t="s">
        <v>604</v>
      </c>
      <c r="L2457" t="s">
        <v>905</v>
      </c>
      <c r="M2457" t="s">
        <v>903</v>
      </c>
      <c r="O2457" t="s">
        <v>606</v>
      </c>
      <c r="P2457" t="s">
        <v>26</v>
      </c>
      <c r="Q2457" t="s">
        <v>33</v>
      </c>
      <c r="R2457" t="s">
        <v>558</v>
      </c>
      <c r="W2457" s="32">
        <v>10</v>
      </c>
      <c r="X2457" t="s">
        <v>612</v>
      </c>
      <c r="Y2457" t="s">
        <v>1293</v>
      </c>
      <c r="Z2457" t="s">
        <v>614</v>
      </c>
    </row>
    <row r="2458" spans="1:26" x14ac:dyDescent="0.3">
      <c r="A2458" t="s">
        <v>26</v>
      </c>
      <c r="B2458" t="s">
        <v>27</v>
      </c>
      <c r="C2458" s="31">
        <v>2020</v>
      </c>
      <c r="D2458" s="31">
        <v>12</v>
      </c>
      <c r="E2458" t="s">
        <v>609</v>
      </c>
      <c r="F2458" t="s">
        <v>1311</v>
      </c>
      <c r="G2458" s="30">
        <v>43992</v>
      </c>
      <c r="H2458" s="30">
        <v>43994</v>
      </c>
      <c r="I2458" s="31">
        <v>258</v>
      </c>
      <c r="J2458" t="s">
        <v>44</v>
      </c>
      <c r="K2458" t="s">
        <v>604</v>
      </c>
      <c r="L2458" t="s">
        <v>905</v>
      </c>
      <c r="M2458" t="s">
        <v>903</v>
      </c>
      <c r="O2458" t="s">
        <v>606</v>
      </c>
      <c r="P2458" t="s">
        <v>26</v>
      </c>
      <c r="Q2458" t="s">
        <v>33</v>
      </c>
      <c r="R2458" t="s">
        <v>558</v>
      </c>
      <c r="W2458" s="32">
        <v>20</v>
      </c>
      <c r="X2458" t="s">
        <v>612</v>
      </c>
      <c r="Y2458" t="s">
        <v>1312</v>
      </c>
      <c r="Z2458" t="s">
        <v>614</v>
      </c>
    </row>
    <row r="2459" spans="1:26" x14ac:dyDescent="0.3">
      <c r="A2459" t="s">
        <v>26</v>
      </c>
      <c r="B2459" t="s">
        <v>27</v>
      </c>
      <c r="C2459" s="31">
        <v>2020</v>
      </c>
      <c r="D2459" s="31">
        <v>12</v>
      </c>
      <c r="E2459" t="s">
        <v>609</v>
      </c>
      <c r="F2459" t="s">
        <v>1311</v>
      </c>
      <c r="G2459" s="30">
        <v>43992</v>
      </c>
      <c r="H2459" s="30">
        <v>43994</v>
      </c>
      <c r="I2459" s="31">
        <v>259</v>
      </c>
      <c r="J2459" t="s">
        <v>44</v>
      </c>
      <c r="K2459" t="s">
        <v>604</v>
      </c>
      <c r="L2459" t="s">
        <v>905</v>
      </c>
      <c r="M2459" t="s">
        <v>903</v>
      </c>
      <c r="O2459" t="s">
        <v>606</v>
      </c>
      <c r="P2459" t="s">
        <v>26</v>
      </c>
      <c r="Q2459" t="s">
        <v>33</v>
      </c>
      <c r="R2459" t="s">
        <v>558</v>
      </c>
      <c r="W2459" s="32">
        <v>10</v>
      </c>
      <c r="X2459" t="s">
        <v>612</v>
      </c>
      <c r="Y2459" t="s">
        <v>1312</v>
      </c>
      <c r="Z2459" t="s">
        <v>614</v>
      </c>
    </row>
    <row r="2460" spans="1:26" x14ac:dyDescent="0.3">
      <c r="A2460" t="s">
        <v>26</v>
      </c>
      <c r="B2460" t="s">
        <v>27</v>
      </c>
      <c r="C2460" s="31">
        <v>2021</v>
      </c>
      <c r="D2460" s="31">
        <v>1</v>
      </c>
      <c r="E2460" t="s">
        <v>609</v>
      </c>
      <c r="F2460" t="s">
        <v>1329</v>
      </c>
      <c r="G2460" s="30">
        <v>44013</v>
      </c>
      <c r="H2460" s="30">
        <v>44011</v>
      </c>
      <c r="I2460" s="31">
        <v>259</v>
      </c>
      <c r="J2460" t="s">
        <v>44</v>
      </c>
      <c r="K2460" t="s">
        <v>604</v>
      </c>
      <c r="L2460" t="s">
        <v>905</v>
      </c>
      <c r="M2460" t="s">
        <v>903</v>
      </c>
      <c r="O2460" t="s">
        <v>606</v>
      </c>
      <c r="P2460" t="s">
        <v>26</v>
      </c>
      <c r="Q2460" t="s">
        <v>33</v>
      </c>
      <c r="R2460" t="s">
        <v>558</v>
      </c>
      <c r="W2460" s="32">
        <v>20</v>
      </c>
      <c r="X2460" t="s">
        <v>612</v>
      </c>
      <c r="Y2460" t="s">
        <v>1330</v>
      </c>
      <c r="Z2460" t="s">
        <v>614</v>
      </c>
    </row>
    <row r="2461" spans="1:26" x14ac:dyDescent="0.3">
      <c r="A2461" t="s">
        <v>26</v>
      </c>
      <c r="B2461" t="s">
        <v>27</v>
      </c>
      <c r="C2461" s="31">
        <v>2021</v>
      </c>
      <c r="D2461" s="31">
        <v>1</v>
      </c>
      <c r="E2461" t="s">
        <v>609</v>
      </c>
      <c r="F2461" t="s">
        <v>1329</v>
      </c>
      <c r="G2461" s="30">
        <v>44013</v>
      </c>
      <c r="H2461" s="30">
        <v>44011</v>
      </c>
      <c r="I2461" s="31">
        <v>260</v>
      </c>
      <c r="J2461" t="s">
        <v>44</v>
      </c>
      <c r="K2461" t="s">
        <v>604</v>
      </c>
      <c r="L2461" t="s">
        <v>905</v>
      </c>
      <c r="M2461" t="s">
        <v>903</v>
      </c>
      <c r="O2461" t="s">
        <v>606</v>
      </c>
      <c r="P2461" t="s">
        <v>26</v>
      </c>
      <c r="Q2461" t="s">
        <v>33</v>
      </c>
      <c r="R2461" t="s">
        <v>558</v>
      </c>
      <c r="W2461" s="32">
        <v>10</v>
      </c>
      <c r="X2461" t="s">
        <v>612</v>
      </c>
      <c r="Y2461" t="s">
        <v>1330</v>
      </c>
      <c r="Z2461" t="s">
        <v>614</v>
      </c>
    </row>
    <row r="2462" spans="1:26" x14ac:dyDescent="0.3">
      <c r="A2462" t="s">
        <v>26</v>
      </c>
      <c r="B2462" t="s">
        <v>27</v>
      </c>
      <c r="C2462" s="31">
        <v>2021</v>
      </c>
      <c r="D2462" s="31">
        <v>1</v>
      </c>
      <c r="E2462" t="s">
        <v>609</v>
      </c>
      <c r="F2462" t="s">
        <v>1331</v>
      </c>
      <c r="G2462" s="30">
        <v>44022</v>
      </c>
      <c r="H2462" s="30">
        <v>44023</v>
      </c>
      <c r="I2462" s="31">
        <v>254</v>
      </c>
      <c r="J2462" t="s">
        <v>44</v>
      </c>
      <c r="K2462" t="s">
        <v>604</v>
      </c>
      <c r="L2462" t="s">
        <v>905</v>
      </c>
      <c r="M2462" t="s">
        <v>903</v>
      </c>
      <c r="O2462" t="s">
        <v>606</v>
      </c>
      <c r="P2462" t="s">
        <v>26</v>
      </c>
      <c r="Q2462" t="s">
        <v>33</v>
      </c>
      <c r="R2462" t="s">
        <v>558</v>
      </c>
      <c r="W2462" s="32">
        <v>20</v>
      </c>
      <c r="X2462" t="s">
        <v>612</v>
      </c>
      <c r="Y2462" t="s">
        <v>1332</v>
      </c>
      <c r="Z2462" t="s">
        <v>614</v>
      </c>
    </row>
    <row r="2463" spans="1:26" x14ac:dyDescent="0.3">
      <c r="A2463" t="s">
        <v>26</v>
      </c>
      <c r="B2463" t="s">
        <v>27</v>
      </c>
      <c r="C2463" s="31">
        <v>2021</v>
      </c>
      <c r="D2463" s="31">
        <v>1</v>
      </c>
      <c r="E2463" t="s">
        <v>609</v>
      </c>
      <c r="F2463" t="s">
        <v>1331</v>
      </c>
      <c r="G2463" s="30">
        <v>44022</v>
      </c>
      <c r="H2463" s="30">
        <v>44023</v>
      </c>
      <c r="I2463" s="31">
        <v>255</v>
      </c>
      <c r="J2463" t="s">
        <v>44</v>
      </c>
      <c r="K2463" t="s">
        <v>604</v>
      </c>
      <c r="L2463" t="s">
        <v>905</v>
      </c>
      <c r="M2463" t="s">
        <v>903</v>
      </c>
      <c r="O2463" t="s">
        <v>606</v>
      </c>
      <c r="P2463" t="s">
        <v>26</v>
      </c>
      <c r="Q2463" t="s">
        <v>33</v>
      </c>
      <c r="R2463" t="s">
        <v>558</v>
      </c>
      <c r="W2463" s="32">
        <v>10</v>
      </c>
      <c r="X2463" t="s">
        <v>612</v>
      </c>
      <c r="Y2463" t="s">
        <v>1332</v>
      </c>
      <c r="Z2463" t="s">
        <v>614</v>
      </c>
    </row>
    <row r="2464" spans="1:26" x14ac:dyDescent="0.3">
      <c r="A2464" t="s">
        <v>26</v>
      </c>
      <c r="B2464" t="s">
        <v>27</v>
      </c>
      <c r="C2464" s="31">
        <v>2021</v>
      </c>
      <c r="D2464" s="31">
        <v>1</v>
      </c>
      <c r="E2464" t="s">
        <v>609</v>
      </c>
      <c r="F2464" t="s">
        <v>1333</v>
      </c>
      <c r="G2464" s="30">
        <v>44039</v>
      </c>
      <c r="H2464" s="30">
        <v>44040</v>
      </c>
      <c r="I2464" s="31">
        <v>256</v>
      </c>
      <c r="J2464" t="s">
        <v>44</v>
      </c>
      <c r="K2464" t="s">
        <v>604</v>
      </c>
      <c r="L2464" t="s">
        <v>905</v>
      </c>
      <c r="M2464" t="s">
        <v>903</v>
      </c>
      <c r="O2464" t="s">
        <v>606</v>
      </c>
      <c r="P2464" t="s">
        <v>26</v>
      </c>
      <c r="Q2464" t="s">
        <v>33</v>
      </c>
      <c r="R2464" t="s">
        <v>558</v>
      </c>
      <c r="W2464" s="32">
        <v>20</v>
      </c>
      <c r="X2464" t="s">
        <v>612</v>
      </c>
      <c r="Y2464" t="s">
        <v>1334</v>
      </c>
      <c r="Z2464" t="s">
        <v>614</v>
      </c>
    </row>
    <row r="2465" spans="1:26" x14ac:dyDescent="0.3">
      <c r="A2465" t="s">
        <v>26</v>
      </c>
      <c r="B2465" t="s">
        <v>27</v>
      </c>
      <c r="C2465" s="31">
        <v>2021</v>
      </c>
      <c r="D2465" s="31">
        <v>1</v>
      </c>
      <c r="E2465" t="s">
        <v>609</v>
      </c>
      <c r="F2465" t="s">
        <v>1333</v>
      </c>
      <c r="G2465" s="30">
        <v>44039</v>
      </c>
      <c r="H2465" s="30">
        <v>44040</v>
      </c>
      <c r="I2465" s="31">
        <v>257</v>
      </c>
      <c r="J2465" t="s">
        <v>44</v>
      </c>
      <c r="K2465" t="s">
        <v>604</v>
      </c>
      <c r="L2465" t="s">
        <v>905</v>
      </c>
      <c r="M2465" t="s">
        <v>903</v>
      </c>
      <c r="O2465" t="s">
        <v>606</v>
      </c>
      <c r="P2465" t="s">
        <v>26</v>
      </c>
      <c r="Q2465" t="s">
        <v>33</v>
      </c>
      <c r="R2465" t="s">
        <v>558</v>
      </c>
      <c r="W2465" s="32">
        <v>10</v>
      </c>
      <c r="X2465" t="s">
        <v>612</v>
      </c>
      <c r="Y2465" t="s">
        <v>1334</v>
      </c>
      <c r="Z2465" t="s">
        <v>614</v>
      </c>
    </row>
    <row r="2466" spans="1:26" x14ac:dyDescent="0.3">
      <c r="A2466" t="s">
        <v>26</v>
      </c>
      <c r="B2466" t="s">
        <v>27</v>
      </c>
      <c r="C2466" s="31">
        <v>2021</v>
      </c>
      <c r="D2466" s="31">
        <v>2</v>
      </c>
      <c r="E2466" t="s">
        <v>609</v>
      </c>
      <c r="F2466" t="s">
        <v>1340</v>
      </c>
      <c r="G2466" s="30">
        <v>44053</v>
      </c>
      <c r="H2466" s="30">
        <v>44054</v>
      </c>
      <c r="I2466" s="31">
        <v>262</v>
      </c>
      <c r="J2466" t="s">
        <v>44</v>
      </c>
      <c r="K2466" t="s">
        <v>604</v>
      </c>
      <c r="L2466" t="s">
        <v>905</v>
      </c>
      <c r="M2466" t="s">
        <v>903</v>
      </c>
      <c r="O2466" t="s">
        <v>606</v>
      </c>
      <c r="P2466" t="s">
        <v>26</v>
      </c>
      <c r="Q2466" t="s">
        <v>33</v>
      </c>
      <c r="R2466" t="s">
        <v>558</v>
      </c>
      <c r="W2466" s="32">
        <v>20</v>
      </c>
      <c r="X2466" t="s">
        <v>612</v>
      </c>
      <c r="Y2466" t="s">
        <v>1341</v>
      </c>
      <c r="Z2466" t="s">
        <v>614</v>
      </c>
    </row>
    <row r="2467" spans="1:26" x14ac:dyDescent="0.3">
      <c r="A2467" t="s">
        <v>26</v>
      </c>
      <c r="B2467" t="s">
        <v>27</v>
      </c>
      <c r="C2467" s="31">
        <v>2021</v>
      </c>
      <c r="D2467" s="31">
        <v>2</v>
      </c>
      <c r="E2467" t="s">
        <v>609</v>
      </c>
      <c r="F2467" t="s">
        <v>1340</v>
      </c>
      <c r="G2467" s="30">
        <v>44053</v>
      </c>
      <c r="H2467" s="30">
        <v>44054</v>
      </c>
      <c r="I2467" s="31">
        <v>263</v>
      </c>
      <c r="J2467" t="s">
        <v>44</v>
      </c>
      <c r="K2467" t="s">
        <v>604</v>
      </c>
      <c r="L2467" t="s">
        <v>905</v>
      </c>
      <c r="M2467" t="s">
        <v>903</v>
      </c>
      <c r="O2467" t="s">
        <v>606</v>
      </c>
      <c r="P2467" t="s">
        <v>26</v>
      </c>
      <c r="Q2467" t="s">
        <v>33</v>
      </c>
      <c r="R2467" t="s">
        <v>558</v>
      </c>
      <c r="W2467" s="32">
        <v>10</v>
      </c>
      <c r="X2467" t="s">
        <v>612</v>
      </c>
      <c r="Y2467" t="s">
        <v>1341</v>
      </c>
      <c r="Z2467" t="s">
        <v>614</v>
      </c>
    </row>
    <row r="2468" spans="1:26" x14ac:dyDescent="0.3">
      <c r="A2468" t="s">
        <v>26</v>
      </c>
      <c r="B2468" t="s">
        <v>27</v>
      </c>
      <c r="C2468" s="31">
        <v>2021</v>
      </c>
      <c r="D2468" s="31">
        <v>2</v>
      </c>
      <c r="E2468" t="s">
        <v>609</v>
      </c>
      <c r="F2468" t="s">
        <v>1385</v>
      </c>
      <c r="G2468" s="30">
        <v>44069</v>
      </c>
      <c r="H2468" s="30">
        <v>44070</v>
      </c>
      <c r="I2468" s="31">
        <v>262</v>
      </c>
      <c r="J2468" t="s">
        <v>44</v>
      </c>
      <c r="K2468" t="s">
        <v>604</v>
      </c>
      <c r="L2468" t="s">
        <v>905</v>
      </c>
      <c r="M2468" t="s">
        <v>903</v>
      </c>
      <c r="O2468" t="s">
        <v>606</v>
      </c>
      <c r="P2468" t="s">
        <v>26</v>
      </c>
      <c r="Q2468" t="s">
        <v>33</v>
      </c>
      <c r="R2468" t="s">
        <v>558</v>
      </c>
      <c r="W2468" s="32">
        <v>20</v>
      </c>
      <c r="X2468" t="s">
        <v>612</v>
      </c>
      <c r="Y2468" t="s">
        <v>1386</v>
      </c>
      <c r="Z2468" t="s">
        <v>614</v>
      </c>
    </row>
    <row r="2469" spans="1:26" x14ac:dyDescent="0.3">
      <c r="A2469" t="s">
        <v>26</v>
      </c>
      <c r="B2469" t="s">
        <v>27</v>
      </c>
      <c r="C2469" s="31">
        <v>2021</v>
      </c>
      <c r="D2469" s="31">
        <v>2</v>
      </c>
      <c r="E2469" t="s">
        <v>609</v>
      </c>
      <c r="F2469" t="s">
        <v>1385</v>
      </c>
      <c r="G2469" s="30">
        <v>44069</v>
      </c>
      <c r="H2469" s="30">
        <v>44070</v>
      </c>
      <c r="I2469" s="31">
        <v>263</v>
      </c>
      <c r="J2469" t="s">
        <v>44</v>
      </c>
      <c r="K2469" t="s">
        <v>604</v>
      </c>
      <c r="L2469" t="s">
        <v>905</v>
      </c>
      <c r="M2469" t="s">
        <v>903</v>
      </c>
      <c r="O2469" t="s">
        <v>606</v>
      </c>
      <c r="P2469" t="s">
        <v>26</v>
      </c>
      <c r="Q2469" t="s">
        <v>33</v>
      </c>
      <c r="R2469" t="s">
        <v>558</v>
      </c>
      <c r="W2469" s="32">
        <v>10</v>
      </c>
      <c r="X2469" t="s">
        <v>612</v>
      </c>
      <c r="Y2469" t="s">
        <v>1386</v>
      </c>
      <c r="Z2469" t="s">
        <v>614</v>
      </c>
    </row>
    <row r="2470" spans="1:26" x14ac:dyDescent="0.3">
      <c r="A2470" t="s">
        <v>26</v>
      </c>
      <c r="B2470" t="s">
        <v>27</v>
      </c>
      <c r="C2470" s="31">
        <v>2021</v>
      </c>
      <c r="D2470" s="31">
        <v>3</v>
      </c>
      <c r="E2470" t="s">
        <v>609</v>
      </c>
      <c r="F2470" t="s">
        <v>1423</v>
      </c>
      <c r="G2470" s="30">
        <v>44084</v>
      </c>
      <c r="H2470" s="30">
        <v>44085</v>
      </c>
      <c r="I2470" s="31">
        <v>261</v>
      </c>
      <c r="J2470" t="s">
        <v>44</v>
      </c>
      <c r="K2470" t="s">
        <v>604</v>
      </c>
      <c r="L2470" t="s">
        <v>905</v>
      </c>
      <c r="M2470" t="s">
        <v>903</v>
      </c>
      <c r="O2470" t="s">
        <v>606</v>
      </c>
      <c r="P2470" t="s">
        <v>26</v>
      </c>
      <c r="Q2470" t="s">
        <v>33</v>
      </c>
      <c r="R2470" t="s">
        <v>558</v>
      </c>
      <c r="W2470" s="32">
        <v>20</v>
      </c>
      <c r="X2470" t="s">
        <v>612</v>
      </c>
      <c r="Y2470" t="s">
        <v>1424</v>
      </c>
      <c r="Z2470" t="s">
        <v>614</v>
      </c>
    </row>
    <row r="2471" spans="1:26" x14ac:dyDescent="0.3">
      <c r="A2471" t="s">
        <v>26</v>
      </c>
      <c r="B2471" t="s">
        <v>27</v>
      </c>
      <c r="C2471" s="31">
        <v>2021</v>
      </c>
      <c r="D2471" s="31">
        <v>3</v>
      </c>
      <c r="E2471" t="s">
        <v>609</v>
      </c>
      <c r="F2471" t="s">
        <v>1423</v>
      </c>
      <c r="G2471" s="30">
        <v>44084</v>
      </c>
      <c r="H2471" s="30">
        <v>44085</v>
      </c>
      <c r="I2471" s="31">
        <v>262</v>
      </c>
      <c r="J2471" t="s">
        <v>44</v>
      </c>
      <c r="K2471" t="s">
        <v>604</v>
      </c>
      <c r="L2471" t="s">
        <v>905</v>
      </c>
      <c r="M2471" t="s">
        <v>903</v>
      </c>
      <c r="O2471" t="s">
        <v>606</v>
      </c>
      <c r="P2471" t="s">
        <v>26</v>
      </c>
      <c r="Q2471" t="s">
        <v>33</v>
      </c>
      <c r="R2471" t="s">
        <v>558</v>
      </c>
      <c r="W2471" s="32">
        <v>10</v>
      </c>
      <c r="X2471" t="s">
        <v>612</v>
      </c>
      <c r="Y2471" t="s">
        <v>1424</v>
      </c>
      <c r="Z2471" t="s">
        <v>614</v>
      </c>
    </row>
    <row r="2472" spans="1:26" x14ac:dyDescent="0.3">
      <c r="A2472" t="s">
        <v>26</v>
      </c>
      <c r="B2472" t="s">
        <v>27</v>
      </c>
      <c r="C2472" s="31">
        <v>2021</v>
      </c>
      <c r="D2472" s="31">
        <v>3</v>
      </c>
      <c r="E2472" t="s">
        <v>609</v>
      </c>
      <c r="F2472" t="s">
        <v>1437</v>
      </c>
      <c r="G2472" s="30">
        <v>44098</v>
      </c>
      <c r="H2472" s="30">
        <v>44099</v>
      </c>
      <c r="I2472" s="31">
        <v>253</v>
      </c>
      <c r="J2472" t="s">
        <v>44</v>
      </c>
      <c r="K2472" t="s">
        <v>604</v>
      </c>
      <c r="L2472" t="s">
        <v>905</v>
      </c>
      <c r="M2472" t="s">
        <v>903</v>
      </c>
      <c r="O2472" t="s">
        <v>606</v>
      </c>
      <c r="P2472" t="s">
        <v>26</v>
      </c>
      <c r="Q2472" t="s">
        <v>33</v>
      </c>
      <c r="R2472" t="s">
        <v>558</v>
      </c>
      <c r="W2472" s="32">
        <v>20</v>
      </c>
      <c r="X2472" t="s">
        <v>612</v>
      </c>
      <c r="Y2472" t="s">
        <v>1438</v>
      </c>
      <c r="Z2472" t="s">
        <v>614</v>
      </c>
    </row>
    <row r="2473" spans="1:26" x14ac:dyDescent="0.3">
      <c r="A2473" t="s">
        <v>26</v>
      </c>
      <c r="B2473" t="s">
        <v>27</v>
      </c>
      <c r="C2473" s="31">
        <v>2021</v>
      </c>
      <c r="D2473" s="31">
        <v>3</v>
      </c>
      <c r="E2473" t="s">
        <v>609</v>
      </c>
      <c r="F2473" t="s">
        <v>1437</v>
      </c>
      <c r="G2473" s="30">
        <v>44098</v>
      </c>
      <c r="H2473" s="30">
        <v>44099</v>
      </c>
      <c r="I2473" s="31">
        <v>254</v>
      </c>
      <c r="J2473" t="s">
        <v>44</v>
      </c>
      <c r="K2473" t="s">
        <v>604</v>
      </c>
      <c r="L2473" t="s">
        <v>905</v>
      </c>
      <c r="M2473" t="s">
        <v>903</v>
      </c>
      <c r="O2473" t="s">
        <v>606</v>
      </c>
      <c r="P2473" t="s">
        <v>26</v>
      </c>
      <c r="Q2473" t="s">
        <v>33</v>
      </c>
      <c r="R2473" t="s">
        <v>558</v>
      </c>
      <c r="W2473" s="32">
        <v>10</v>
      </c>
      <c r="X2473" t="s">
        <v>612</v>
      </c>
      <c r="Y2473" t="s">
        <v>1438</v>
      </c>
      <c r="Z2473" t="s">
        <v>614</v>
      </c>
    </row>
    <row r="2474" spans="1:26" x14ac:dyDescent="0.3">
      <c r="A2474" t="s">
        <v>26</v>
      </c>
      <c r="B2474" t="s">
        <v>27</v>
      </c>
      <c r="C2474" s="31">
        <v>2021</v>
      </c>
      <c r="D2474" s="31">
        <v>4</v>
      </c>
      <c r="E2474" t="s">
        <v>609</v>
      </c>
      <c r="F2474" t="s">
        <v>1456</v>
      </c>
      <c r="G2474" s="30">
        <v>44113</v>
      </c>
      <c r="H2474" s="30">
        <v>44114</v>
      </c>
      <c r="I2474" s="31">
        <v>253</v>
      </c>
      <c r="J2474" t="s">
        <v>44</v>
      </c>
      <c r="K2474" t="s">
        <v>604</v>
      </c>
      <c r="L2474" t="s">
        <v>905</v>
      </c>
      <c r="M2474" t="s">
        <v>903</v>
      </c>
      <c r="O2474" t="s">
        <v>606</v>
      </c>
      <c r="P2474" t="s">
        <v>26</v>
      </c>
      <c r="Q2474" t="s">
        <v>33</v>
      </c>
      <c r="R2474" t="s">
        <v>558</v>
      </c>
      <c r="W2474" s="32">
        <v>20</v>
      </c>
      <c r="X2474" t="s">
        <v>612</v>
      </c>
      <c r="Y2474" t="s">
        <v>1457</v>
      </c>
      <c r="Z2474" t="s">
        <v>614</v>
      </c>
    </row>
    <row r="2475" spans="1:26" x14ac:dyDescent="0.3">
      <c r="A2475" t="s">
        <v>26</v>
      </c>
      <c r="B2475" t="s">
        <v>27</v>
      </c>
      <c r="C2475" s="31">
        <v>2021</v>
      </c>
      <c r="D2475" s="31">
        <v>4</v>
      </c>
      <c r="E2475" t="s">
        <v>609</v>
      </c>
      <c r="F2475" t="s">
        <v>1456</v>
      </c>
      <c r="G2475" s="30">
        <v>44113</v>
      </c>
      <c r="H2475" s="30">
        <v>44114</v>
      </c>
      <c r="I2475" s="31">
        <v>254</v>
      </c>
      <c r="J2475" t="s">
        <v>44</v>
      </c>
      <c r="K2475" t="s">
        <v>604</v>
      </c>
      <c r="L2475" t="s">
        <v>905</v>
      </c>
      <c r="M2475" t="s">
        <v>903</v>
      </c>
      <c r="O2475" t="s">
        <v>606</v>
      </c>
      <c r="P2475" t="s">
        <v>26</v>
      </c>
      <c r="Q2475" t="s">
        <v>33</v>
      </c>
      <c r="R2475" t="s">
        <v>558</v>
      </c>
      <c r="W2475" s="32">
        <v>10</v>
      </c>
      <c r="X2475" t="s">
        <v>612</v>
      </c>
      <c r="Y2475" t="s">
        <v>1457</v>
      </c>
      <c r="Z2475" t="s">
        <v>614</v>
      </c>
    </row>
    <row r="2476" spans="1:26" x14ac:dyDescent="0.3">
      <c r="A2476" t="s">
        <v>26</v>
      </c>
      <c r="B2476" t="s">
        <v>27</v>
      </c>
      <c r="C2476" s="31">
        <v>2021</v>
      </c>
      <c r="D2476" s="31">
        <v>4</v>
      </c>
      <c r="E2476" t="s">
        <v>609</v>
      </c>
      <c r="F2476" t="s">
        <v>1461</v>
      </c>
      <c r="G2476" s="30">
        <v>44130</v>
      </c>
      <c r="H2476" s="30">
        <v>44131</v>
      </c>
      <c r="I2476" s="31">
        <v>271</v>
      </c>
      <c r="J2476" t="s">
        <v>44</v>
      </c>
      <c r="K2476" t="s">
        <v>604</v>
      </c>
      <c r="L2476" t="s">
        <v>905</v>
      </c>
      <c r="M2476" t="s">
        <v>903</v>
      </c>
      <c r="O2476" t="s">
        <v>606</v>
      </c>
      <c r="P2476" t="s">
        <v>26</v>
      </c>
      <c r="Q2476" t="s">
        <v>33</v>
      </c>
      <c r="R2476" t="s">
        <v>558</v>
      </c>
      <c r="W2476" s="32">
        <v>20</v>
      </c>
      <c r="X2476" t="s">
        <v>612</v>
      </c>
      <c r="Y2476" t="s">
        <v>1462</v>
      </c>
      <c r="Z2476" t="s">
        <v>614</v>
      </c>
    </row>
    <row r="2477" spans="1:26" x14ac:dyDescent="0.3">
      <c r="A2477" t="s">
        <v>26</v>
      </c>
      <c r="B2477" t="s">
        <v>27</v>
      </c>
      <c r="C2477" s="31">
        <v>2021</v>
      </c>
      <c r="D2477" s="31">
        <v>4</v>
      </c>
      <c r="E2477" t="s">
        <v>609</v>
      </c>
      <c r="F2477" t="s">
        <v>1461</v>
      </c>
      <c r="G2477" s="30">
        <v>44130</v>
      </c>
      <c r="H2477" s="30">
        <v>44131</v>
      </c>
      <c r="I2477" s="31">
        <v>272</v>
      </c>
      <c r="J2477" t="s">
        <v>44</v>
      </c>
      <c r="K2477" t="s">
        <v>604</v>
      </c>
      <c r="L2477" t="s">
        <v>905</v>
      </c>
      <c r="M2477" t="s">
        <v>903</v>
      </c>
      <c r="O2477" t="s">
        <v>606</v>
      </c>
      <c r="P2477" t="s">
        <v>26</v>
      </c>
      <c r="Q2477" t="s">
        <v>33</v>
      </c>
      <c r="R2477" t="s">
        <v>558</v>
      </c>
      <c r="W2477" s="32">
        <v>10</v>
      </c>
      <c r="X2477" t="s">
        <v>612</v>
      </c>
      <c r="Y2477" t="s">
        <v>1462</v>
      </c>
      <c r="Z2477" t="s">
        <v>614</v>
      </c>
    </row>
    <row r="2478" spans="1:26" x14ac:dyDescent="0.3">
      <c r="A2478" t="s">
        <v>26</v>
      </c>
      <c r="B2478" t="s">
        <v>27</v>
      </c>
      <c r="C2478" s="31">
        <v>2021</v>
      </c>
      <c r="D2478" s="31">
        <v>5</v>
      </c>
      <c r="E2478" t="s">
        <v>609</v>
      </c>
      <c r="F2478" t="s">
        <v>1498</v>
      </c>
      <c r="G2478" s="30">
        <v>44144</v>
      </c>
      <c r="H2478" s="30">
        <v>44145</v>
      </c>
      <c r="I2478" s="31">
        <v>268</v>
      </c>
      <c r="J2478" t="s">
        <v>44</v>
      </c>
      <c r="K2478" t="s">
        <v>604</v>
      </c>
      <c r="L2478" t="s">
        <v>905</v>
      </c>
      <c r="M2478" t="s">
        <v>903</v>
      </c>
      <c r="O2478" t="s">
        <v>606</v>
      </c>
      <c r="P2478" t="s">
        <v>26</v>
      </c>
      <c r="Q2478" t="s">
        <v>33</v>
      </c>
      <c r="R2478" t="s">
        <v>558</v>
      </c>
      <c r="W2478" s="32">
        <v>20</v>
      </c>
      <c r="X2478" t="s">
        <v>612</v>
      </c>
      <c r="Y2478" t="s">
        <v>1499</v>
      </c>
      <c r="Z2478" t="s">
        <v>614</v>
      </c>
    </row>
    <row r="2479" spans="1:26" x14ac:dyDescent="0.3">
      <c r="A2479" t="s">
        <v>26</v>
      </c>
      <c r="B2479" t="s">
        <v>27</v>
      </c>
      <c r="C2479" s="31">
        <v>2021</v>
      </c>
      <c r="D2479" s="31">
        <v>5</v>
      </c>
      <c r="E2479" t="s">
        <v>609</v>
      </c>
      <c r="F2479" t="s">
        <v>1498</v>
      </c>
      <c r="G2479" s="30">
        <v>44144</v>
      </c>
      <c r="H2479" s="30">
        <v>44145</v>
      </c>
      <c r="I2479" s="31">
        <v>269</v>
      </c>
      <c r="J2479" t="s">
        <v>44</v>
      </c>
      <c r="K2479" t="s">
        <v>604</v>
      </c>
      <c r="L2479" t="s">
        <v>905</v>
      </c>
      <c r="M2479" t="s">
        <v>903</v>
      </c>
      <c r="O2479" t="s">
        <v>606</v>
      </c>
      <c r="P2479" t="s">
        <v>26</v>
      </c>
      <c r="Q2479" t="s">
        <v>33</v>
      </c>
      <c r="R2479" t="s">
        <v>558</v>
      </c>
      <c r="W2479" s="32">
        <v>10</v>
      </c>
      <c r="X2479" t="s">
        <v>612</v>
      </c>
      <c r="Y2479" t="s">
        <v>1499</v>
      </c>
      <c r="Z2479" t="s">
        <v>614</v>
      </c>
    </row>
    <row r="2480" spans="1:26" x14ac:dyDescent="0.3">
      <c r="A2480" t="s">
        <v>26</v>
      </c>
      <c r="B2480" t="s">
        <v>27</v>
      </c>
      <c r="C2480" s="31">
        <v>2021</v>
      </c>
      <c r="D2480" s="31">
        <v>5</v>
      </c>
      <c r="E2480" t="s">
        <v>632</v>
      </c>
      <c r="F2480" t="s">
        <v>1508</v>
      </c>
      <c r="G2480" s="30">
        <v>44165</v>
      </c>
      <c r="H2480" s="30">
        <v>44167</v>
      </c>
      <c r="I2480" s="31">
        <v>8</v>
      </c>
      <c r="J2480" t="s">
        <v>44</v>
      </c>
      <c r="K2480" t="s">
        <v>604</v>
      </c>
      <c r="L2480" t="s">
        <v>905</v>
      </c>
      <c r="M2480" t="s">
        <v>903</v>
      </c>
      <c r="O2480" t="s">
        <v>606</v>
      </c>
      <c r="P2480" t="s">
        <v>26</v>
      </c>
      <c r="Q2480" t="s">
        <v>33</v>
      </c>
      <c r="R2480" t="s">
        <v>558</v>
      </c>
      <c r="W2480" s="32">
        <v>-300</v>
      </c>
      <c r="Y2480" t="s">
        <v>1509</v>
      </c>
      <c r="Z2480" t="s">
        <v>1510</v>
      </c>
    </row>
    <row r="2481" spans="1:26" x14ac:dyDescent="0.3">
      <c r="A2481" t="s">
        <v>26</v>
      </c>
      <c r="B2481" t="s">
        <v>27</v>
      </c>
      <c r="C2481" s="31">
        <v>2021</v>
      </c>
      <c r="D2481" s="31">
        <v>12</v>
      </c>
      <c r="E2481" t="s">
        <v>632</v>
      </c>
      <c r="F2481" t="s">
        <v>1538</v>
      </c>
      <c r="G2481" s="30">
        <v>44367</v>
      </c>
      <c r="H2481" s="30">
        <v>44367</v>
      </c>
      <c r="I2481" s="31">
        <v>8</v>
      </c>
      <c r="J2481" t="s">
        <v>44</v>
      </c>
      <c r="K2481" t="s">
        <v>604</v>
      </c>
      <c r="L2481" t="s">
        <v>905</v>
      </c>
      <c r="M2481" t="s">
        <v>903</v>
      </c>
      <c r="O2481" t="s">
        <v>606</v>
      </c>
      <c r="P2481" t="s">
        <v>26</v>
      </c>
      <c r="Q2481" t="s">
        <v>33</v>
      </c>
      <c r="R2481" t="s">
        <v>558</v>
      </c>
      <c r="W2481" s="32">
        <v>-90</v>
      </c>
      <c r="Y2481" t="s">
        <v>1509</v>
      </c>
      <c r="Z2481" t="s">
        <v>1539</v>
      </c>
    </row>
    <row r="2482" spans="1:26" x14ac:dyDescent="0.3">
      <c r="A2482" t="s">
        <v>26</v>
      </c>
      <c r="B2482" t="s">
        <v>27</v>
      </c>
      <c r="C2482" s="31">
        <v>2019</v>
      </c>
      <c r="D2482" s="31">
        <v>9</v>
      </c>
      <c r="E2482" t="s">
        <v>609</v>
      </c>
      <c r="F2482" t="s">
        <v>627</v>
      </c>
      <c r="G2482" s="30">
        <v>43550</v>
      </c>
      <c r="H2482" s="30">
        <v>43551</v>
      </c>
      <c r="I2482" s="31">
        <v>17</v>
      </c>
      <c r="J2482" t="s">
        <v>44</v>
      </c>
      <c r="K2482" t="s">
        <v>604</v>
      </c>
      <c r="L2482" t="s">
        <v>628</v>
      </c>
      <c r="M2482" t="s">
        <v>597</v>
      </c>
      <c r="O2482" t="s">
        <v>606</v>
      </c>
      <c r="P2482" t="s">
        <v>26</v>
      </c>
      <c r="Q2482" t="s">
        <v>33</v>
      </c>
      <c r="R2482" t="s">
        <v>558</v>
      </c>
      <c r="W2482" s="32">
        <v>1790.88</v>
      </c>
      <c r="X2482" t="s">
        <v>629</v>
      </c>
      <c r="Y2482" t="s">
        <v>630</v>
      </c>
      <c r="Z2482" t="s">
        <v>614</v>
      </c>
    </row>
    <row r="2483" spans="1:26" x14ac:dyDescent="0.3">
      <c r="A2483" t="s">
        <v>26</v>
      </c>
      <c r="B2483" t="s">
        <v>27</v>
      </c>
      <c r="C2483" s="31">
        <v>2019</v>
      </c>
      <c r="D2483" s="31">
        <v>10</v>
      </c>
      <c r="E2483" t="s">
        <v>609</v>
      </c>
      <c r="F2483" t="s">
        <v>644</v>
      </c>
      <c r="G2483" s="30">
        <v>43564</v>
      </c>
      <c r="H2483" s="30">
        <v>43565</v>
      </c>
      <c r="I2483" s="31">
        <v>16</v>
      </c>
      <c r="J2483" t="s">
        <v>44</v>
      </c>
      <c r="K2483" t="s">
        <v>604</v>
      </c>
      <c r="L2483" t="s">
        <v>628</v>
      </c>
      <c r="M2483" t="s">
        <v>597</v>
      </c>
      <c r="O2483" t="s">
        <v>606</v>
      </c>
      <c r="P2483" t="s">
        <v>26</v>
      </c>
      <c r="Q2483" t="s">
        <v>33</v>
      </c>
      <c r="R2483" t="s">
        <v>558</v>
      </c>
      <c r="W2483" s="32">
        <v>1810.56</v>
      </c>
      <c r="X2483" t="s">
        <v>629</v>
      </c>
      <c r="Y2483" t="s">
        <v>645</v>
      </c>
      <c r="Z2483" t="s">
        <v>614</v>
      </c>
    </row>
    <row r="2484" spans="1:26" x14ac:dyDescent="0.3">
      <c r="A2484" t="s">
        <v>26</v>
      </c>
      <c r="B2484" t="s">
        <v>27</v>
      </c>
      <c r="C2484" s="31">
        <v>2019</v>
      </c>
      <c r="D2484" s="31">
        <v>10</v>
      </c>
      <c r="E2484" t="s">
        <v>39</v>
      </c>
      <c r="F2484" t="s">
        <v>654</v>
      </c>
      <c r="G2484" s="30">
        <v>43581</v>
      </c>
      <c r="H2484" s="30">
        <v>43581</v>
      </c>
      <c r="I2484" s="31">
        <v>17</v>
      </c>
      <c r="J2484" t="s">
        <v>44</v>
      </c>
      <c r="K2484" t="s">
        <v>604</v>
      </c>
      <c r="L2484" t="s">
        <v>628</v>
      </c>
      <c r="M2484" t="s">
        <v>597</v>
      </c>
      <c r="O2484" t="s">
        <v>606</v>
      </c>
      <c r="P2484" t="s">
        <v>26</v>
      </c>
      <c r="Q2484" t="s">
        <v>33</v>
      </c>
      <c r="R2484" t="s">
        <v>558</v>
      </c>
      <c r="W2484" s="32">
        <v>15291.36</v>
      </c>
      <c r="Y2484" t="s">
        <v>655</v>
      </c>
      <c r="Z2484" t="s">
        <v>656</v>
      </c>
    </row>
    <row r="2485" spans="1:26" x14ac:dyDescent="0.3">
      <c r="A2485" t="s">
        <v>26</v>
      </c>
      <c r="B2485" t="s">
        <v>27</v>
      </c>
      <c r="C2485" s="31">
        <v>2020</v>
      </c>
      <c r="D2485" s="31">
        <v>4</v>
      </c>
      <c r="E2485" t="s">
        <v>609</v>
      </c>
      <c r="F2485" t="s">
        <v>870</v>
      </c>
      <c r="G2485" s="30">
        <v>43747</v>
      </c>
      <c r="H2485" s="30">
        <v>43748</v>
      </c>
      <c r="I2485" s="31">
        <v>173</v>
      </c>
      <c r="J2485" t="s">
        <v>44</v>
      </c>
      <c r="K2485" t="s">
        <v>604</v>
      </c>
      <c r="L2485" t="s">
        <v>871</v>
      </c>
      <c r="M2485" t="s">
        <v>597</v>
      </c>
      <c r="O2485" t="s">
        <v>606</v>
      </c>
      <c r="P2485" t="s">
        <v>26</v>
      </c>
      <c r="Q2485" t="s">
        <v>33</v>
      </c>
      <c r="R2485" t="s">
        <v>558</v>
      </c>
      <c r="W2485" s="32">
        <v>1240.96</v>
      </c>
      <c r="X2485" t="s">
        <v>612</v>
      </c>
      <c r="Y2485" t="s">
        <v>872</v>
      </c>
      <c r="Z2485" t="s">
        <v>614</v>
      </c>
    </row>
    <row r="2486" spans="1:26" x14ac:dyDescent="0.3">
      <c r="A2486" t="s">
        <v>26</v>
      </c>
      <c r="B2486" t="s">
        <v>27</v>
      </c>
      <c r="C2486" s="31">
        <v>2020</v>
      </c>
      <c r="D2486" s="31">
        <v>10</v>
      </c>
      <c r="E2486" t="s">
        <v>632</v>
      </c>
      <c r="F2486" t="s">
        <v>1197</v>
      </c>
      <c r="G2486" s="30">
        <v>43951</v>
      </c>
      <c r="H2486" s="30">
        <v>43951</v>
      </c>
      <c r="I2486" s="31">
        <v>24</v>
      </c>
      <c r="J2486" t="s">
        <v>44</v>
      </c>
      <c r="K2486" t="s">
        <v>604</v>
      </c>
      <c r="L2486" t="s">
        <v>871</v>
      </c>
      <c r="M2486" t="s">
        <v>1198</v>
      </c>
      <c r="O2486" t="s">
        <v>606</v>
      </c>
      <c r="P2486" t="s">
        <v>26</v>
      </c>
      <c r="Q2486" t="s">
        <v>33</v>
      </c>
      <c r="R2486" t="s">
        <v>558</v>
      </c>
      <c r="W2486" s="32">
        <v>1240.96</v>
      </c>
      <c r="Y2486" t="s">
        <v>1199</v>
      </c>
      <c r="Z2486" t="s">
        <v>1200</v>
      </c>
    </row>
    <row r="2487" spans="1:26" x14ac:dyDescent="0.3">
      <c r="A2487" t="s">
        <v>26</v>
      </c>
      <c r="B2487" t="s">
        <v>27</v>
      </c>
      <c r="C2487" s="31">
        <v>2020</v>
      </c>
      <c r="D2487" s="31">
        <v>10</v>
      </c>
      <c r="E2487" t="s">
        <v>632</v>
      </c>
      <c r="F2487" t="s">
        <v>1197</v>
      </c>
      <c r="G2487" s="30">
        <v>43951</v>
      </c>
      <c r="H2487" s="30">
        <v>43951</v>
      </c>
      <c r="I2487" s="31">
        <v>92</v>
      </c>
      <c r="J2487" t="s">
        <v>44</v>
      </c>
      <c r="K2487" t="s">
        <v>604</v>
      </c>
      <c r="L2487" t="s">
        <v>871</v>
      </c>
      <c r="M2487" t="s">
        <v>597</v>
      </c>
      <c r="O2487" t="s">
        <v>606</v>
      </c>
      <c r="P2487" t="s">
        <v>26</v>
      </c>
      <c r="Q2487" t="s">
        <v>33</v>
      </c>
      <c r="R2487" t="s">
        <v>558</v>
      </c>
      <c r="W2487" s="32">
        <v>-1240.96</v>
      </c>
      <c r="Y2487" t="s">
        <v>1199</v>
      </c>
      <c r="Z2487" t="s">
        <v>1200</v>
      </c>
    </row>
    <row r="2488" spans="1:26" x14ac:dyDescent="0.3">
      <c r="A2488" t="s">
        <v>26</v>
      </c>
      <c r="B2488" t="s">
        <v>27</v>
      </c>
      <c r="C2488" s="31">
        <v>2020</v>
      </c>
      <c r="D2488" s="31">
        <v>4</v>
      </c>
      <c r="E2488" t="s">
        <v>609</v>
      </c>
      <c r="F2488" t="s">
        <v>870</v>
      </c>
      <c r="G2488" s="30">
        <v>43747</v>
      </c>
      <c r="H2488" s="30">
        <v>43748</v>
      </c>
      <c r="I2488" s="31">
        <v>174</v>
      </c>
      <c r="J2488" t="s">
        <v>44</v>
      </c>
      <c r="K2488" t="s">
        <v>604</v>
      </c>
      <c r="L2488" t="s">
        <v>873</v>
      </c>
      <c r="M2488" t="s">
        <v>597</v>
      </c>
      <c r="O2488" t="s">
        <v>606</v>
      </c>
      <c r="P2488" t="s">
        <v>26</v>
      </c>
      <c r="Q2488" t="s">
        <v>33</v>
      </c>
      <c r="R2488" t="s">
        <v>558</v>
      </c>
      <c r="W2488" s="32">
        <v>88.64</v>
      </c>
      <c r="X2488" t="s">
        <v>612</v>
      </c>
      <c r="Y2488" t="s">
        <v>872</v>
      </c>
      <c r="Z2488" t="s">
        <v>614</v>
      </c>
    </row>
    <row r="2489" spans="1:26" x14ac:dyDescent="0.3">
      <c r="A2489" t="s">
        <v>26</v>
      </c>
      <c r="B2489" t="s">
        <v>27</v>
      </c>
      <c r="C2489" s="31">
        <v>2020</v>
      </c>
      <c r="D2489" s="31">
        <v>10</v>
      </c>
      <c r="E2489" t="s">
        <v>632</v>
      </c>
      <c r="F2489" t="s">
        <v>1197</v>
      </c>
      <c r="G2489" s="30">
        <v>43951</v>
      </c>
      <c r="H2489" s="30">
        <v>43951</v>
      </c>
      <c r="I2489" s="31">
        <v>25</v>
      </c>
      <c r="J2489" t="s">
        <v>44</v>
      </c>
      <c r="K2489" t="s">
        <v>604</v>
      </c>
      <c r="L2489" t="s">
        <v>873</v>
      </c>
      <c r="M2489" t="s">
        <v>1198</v>
      </c>
      <c r="O2489" t="s">
        <v>606</v>
      </c>
      <c r="P2489" t="s">
        <v>26</v>
      </c>
      <c r="Q2489" t="s">
        <v>33</v>
      </c>
      <c r="R2489" t="s">
        <v>558</v>
      </c>
      <c r="W2489" s="32">
        <v>88.64</v>
      </c>
      <c r="Y2489" t="s">
        <v>1199</v>
      </c>
      <c r="Z2489" t="s">
        <v>1200</v>
      </c>
    </row>
    <row r="2490" spans="1:26" x14ac:dyDescent="0.3">
      <c r="A2490" t="s">
        <v>26</v>
      </c>
      <c r="B2490" t="s">
        <v>27</v>
      </c>
      <c r="C2490" s="31">
        <v>2020</v>
      </c>
      <c r="D2490" s="31">
        <v>10</v>
      </c>
      <c r="E2490" t="s">
        <v>632</v>
      </c>
      <c r="F2490" t="s">
        <v>1197</v>
      </c>
      <c r="G2490" s="30">
        <v>43951</v>
      </c>
      <c r="H2490" s="30">
        <v>43951</v>
      </c>
      <c r="I2490" s="31">
        <v>93</v>
      </c>
      <c r="J2490" t="s">
        <v>44</v>
      </c>
      <c r="K2490" t="s">
        <v>604</v>
      </c>
      <c r="L2490" t="s">
        <v>873</v>
      </c>
      <c r="M2490" t="s">
        <v>597</v>
      </c>
      <c r="O2490" t="s">
        <v>606</v>
      </c>
      <c r="P2490" t="s">
        <v>26</v>
      </c>
      <c r="Q2490" t="s">
        <v>33</v>
      </c>
      <c r="R2490" t="s">
        <v>558</v>
      </c>
      <c r="W2490" s="32">
        <v>-88.64</v>
      </c>
      <c r="Y2490" t="s">
        <v>1199</v>
      </c>
      <c r="Z2490" t="s">
        <v>1200</v>
      </c>
    </row>
    <row r="2491" spans="1:26" x14ac:dyDescent="0.3">
      <c r="A2491" t="s">
        <v>26</v>
      </c>
      <c r="B2491" t="s">
        <v>27</v>
      </c>
      <c r="C2491" s="31">
        <v>2019</v>
      </c>
      <c r="D2491" s="31">
        <v>9</v>
      </c>
      <c r="E2491" t="s">
        <v>609</v>
      </c>
      <c r="F2491" t="s">
        <v>610</v>
      </c>
      <c r="G2491" s="30">
        <v>43549</v>
      </c>
      <c r="H2491" s="30">
        <v>43551</v>
      </c>
      <c r="I2491" s="31">
        <v>325</v>
      </c>
      <c r="J2491" t="s">
        <v>44</v>
      </c>
      <c r="K2491" t="s">
        <v>604</v>
      </c>
      <c r="L2491" t="s">
        <v>620</v>
      </c>
      <c r="M2491" t="s">
        <v>597</v>
      </c>
      <c r="O2491" t="s">
        <v>606</v>
      </c>
      <c r="P2491" t="s">
        <v>26</v>
      </c>
      <c r="Q2491" t="s">
        <v>33</v>
      </c>
      <c r="R2491" t="s">
        <v>558</v>
      </c>
      <c r="W2491" s="32">
        <v>18.29</v>
      </c>
      <c r="X2491" t="s">
        <v>612</v>
      </c>
      <c r="Y2491" t="s">
        <v>613</v>
      </c>
      <c r="Z2491" t="s">
        <v>614</v>
      </c>
    </row>
    <row r="2492" spans="1:26" x14ac:dyDescent="0.3">
      <c r="A2492" t="s">
        <v>26</v>
      </c>
      <c r="B2492" t="s">
        <v>27</v>
      </c>
      <c r="C2492" s="31">
        <v>2019</v>
      </c>
      <c r="D2492" s="31">
        <v>10</v>
      </c>
      <c r="E2492" t="s">
        <v>609</v>
      </c>
      <c r="F2492" t="s">
        <v>646</v>
      </c>
      <c r="G2492" s="30">
        <v>43565</v>
      </c>
      <c r="H2492" s="30">
        <v>43567</v>
      </c>
      <c r="I2492" s="31">
        <v>317</v>
      </c>
      <c r="J2492" t="s">
        <v>44</v>
      </c>
      <c r="K2492" t="s">
        <v>604</v>
      </c>
      <c r="L2492" t="s">
        <v>620</v>
      </c>
      <c r="M2492" t="s">
        <v>597</v>
      </c>
      <c r="O2492" t="s">
        <v>606</v>
      </c>
      <c r="P2492" t="s">
        <v>26</v>
      </c>
      <c r="Q2492" t="s">
        <v>33</v>
      </c>
      <c r="R2492" t="s">
        <v>558</v>
      </c>
      <c r="W2492" s="32">
        <v>18.29</v>
      </c>
      <c r="X2492" t="s">
        <v>612</v>
      </c>
      <c r="Y2492" t="s">
        <v>647</v>
      </c>
      <c r="Z2492" t="s">
        <v>614</v>
      </c>
    </row>
    <row r="2493" spans="1:26" x14ac:dyDescent="0.3">
      <c r="A2493" t="s">
        <v>26</v>
      </c>
      <c r="B2493" t="s">
        <v>27</v>
      </c>
      <c r="C2493" s="31">
        <v>2019</v>
      </c>
      <c r="D2493" s="31">
        <v>10</v>
      </c>
      <c r="E2493" t="s">
        <v>609</v>
      </c>
      <c r="F2493" t="s">
        <v>652</v>
      </c>
      <c r="G2493" s="30">
        <v>43580</v>
      </c>
      <c r="H2493" s="30">
        <v>43582</v>
      </c>
      <c r="I2493" s="31">
        <v>319</v>
      </c>
      <c r="J2493" t="s">
        <v>44</v>
      </c>
      <c r="K2493" t="s">
        <v>604</v>
      </c>
      <c r="L2493" t="s">
        <v>620</v>
      </c>
      <c r="M2493" t="s">
        <v>597</v>
      </c>
      <c r="O2493" t="s">
        <v>606</v>
      </c>
      <c r="P2493" t="s">
        <v>26</v>
      </c>
      <c r="Q2493" t="s">
        <v>33</v>
      </c>
      <c r="R2493" t="s">
        <v>558</v>
      </c>
      <c r="W2493" s="32">
        <v>18.29</v>
      </c>
      <c r="X2493" t="s">
        <v>612</v>
      </c>
      <c r="Y2493" t="s">
        <v>653</v>
      </c>
      <c r="Z2493" t="s">
        <v>614</v>
      </c>
    </row>
    <row r="2494" spans="1:26" x14ac:dyDescent="0.3">
      <c r="A2494" t="s">
        <v>26</v>
      </c>
      <c r="B2494" t="s">
        <v>27</v>
      </c>
      <c r="C2494" s="31">
        <v>2019</v>
      </c>
      <c r="D2494" s="31">
        <v>10</v>
      </c>
      <c r="E2494" t="s">
        <v>39</v>
      </c>
      <c r="F2494" t="s">
        <v>654</v>
      </c>
      <c r="G2494" s="30">
        <v>43581</v>
      </c>
      <c r="H2494" s="30">
        <v>43581</v>
      </c>
      <c r="I2494" s="31">
        <v>18</v>
      </c>
      <c r="J2494" t="s">
        <v>44</v>
      </c>
      <c r="K2494" t="s">
        <v>604</v>
      </c>
      <c r="L2494" t="s">
        <v>620</v>
      </c>
      <c r="M2494" t="s">
        <v>597</v>
      </c>
      <c r="O2494" t="s">
        <v>606</v>
      </c>
      <c r="P2494" t="s">
        <v>26</v>
      </c>
      <c r="Q2494" t="s">
        <v>33</v>
      </c>
      <c r="R2494" t="s">
        <v>558</v>
      </c>
      <c r="W2494" s="32">
        <v>275.04000000000002</v>
      </c>
      <c r="Y2494" t="s">
        <v>655</v>
      </c>
      <c r="Z2494" t="s">
        <v>656</v>
      </c>
    </row>
    <row r="2495" spans="1:26" x14ac:dyDescent="0.3">
      <c r="A2495" t="s">
        <v>26</v>
      </c>
      <c r="B2495" t="s">
        <v>27</v>
      </c>
      <c r="C2495" s="31">
        <v>2019</v>
      </c>
      <c r="D2495" s="31">
        <v>11</v>
      </c>
      <c r="E2495" t="s">
        <v>609</v>
      </c>
      <c r="F2495" t="s">
        <v>706</v>
      </c>
      <c r="G2495" s="30">
        <v>43595</v>
      </c>
      <c r="H2495" s="30">
        <v>43598</v>
      </c>
      <c r="I2495" s="31">
        <v>213</v>
      </c>
      <c r="J2495" t="s">
        <v>44</v>
      </c>
      <c r="K2495" t="s">
        <v>604</v>
      </c>
      <c r="L2495" t="s">
        <v>620</v>
      </c>
      <c r="M2495" t="s">
        <v>597</v>
      </c>
      <c r="O2495" t="s">
        <v>606</v>
      </c>
      <c r="P2495" t="s">
        <v>26</v>
      </c>
      <c r="Q2495" t="s">
        <v>33</v>
      </c>
      <c r="R2495" t="s">
        <v>558</v>
      </c>
      <c r="W2495" s="32">
        <v>18.29</v>
      </c>
      <c r="X2495" t="s">
        <v>612</v>
      </c>
      <c r="Y2495" t="s">
        <v>707</v>
      </c>
      <c r="Z2495" t="s">
        <v>614</v>
      </c>
    </row>
    <row r="2496" spans="1:26" x14ac:dyDescent="0.3">
      <c r="A2496" t="s">
        <v>26</v>
      </c>
      <c r="B2496" t="s">
        <v>27</v>
      </c>
      <c r="C2496" s="31">
        <v>2019</v>
      </c>
      <c r="D2496" s="31">
        <v>11</v>
      </c>
      <c r="E2496" t="s">
        <v>609</v>
      </c>
      <c r="F2496" t="s">
        <v>717</v>
      </c>
      <c r="G2496" s="30">
        <v>43609</v>
      </c>
      <c r="H2496" s="30">
        <v>43610</v>
      </c>
      <c r="I2496" s="31">
        <v>213</v>
      </c>
      <c r="J2496" t="s">
        <v>44</v>
      </c>
      <c r="K2496" t="s">
        <v>604</v>
      </c>
      <c r="L2496" t="s">
        <v>620</v>
      </c>
      <c r="M2496" t="s">
        <v>597</v>
      </c>
      <c r="O2496" t="s">
        <v>606</v>
      </c>
      <c r="P2496" t="s">
        <v>26</v>
      </c>
      <c r="Q2496" t="s">
        <v>33</v>
      </c>
      <c r="R2496" t="s">
        <v>558</v>
      </c>
      <c r="W2496" s="32">
        <v>18.29</v>
      </c>
      <c r="X2496" t="s">
        <v>612</v>
      </c>
      <c r="Y2496" t="s">
        <v>718</v>
      </c>
      <c r="Z2496" t="s">
        <v>614</v>
      </c>
    </row>
    <row r="2497" spans="1:26" x14ac:dyDescent="0.3">
      <c r="A2497" t="s">
        <v>26</v>
      </c>
      <c r="B2497" t="s">
        <v>27</v>
      </c>
      <c r="C2497" s="31">
        <v>2019</v>
      </c>
      <c r="D2497" s="31">
        <v>12</v>
      </c>
      <c r="E2497" t="s">
        <v>609</v>
      </c>
      <c r="F2497" t="s">
        <v>741</v>
      </c>
      <c r="G2497" s="30">
        <v>43626</v>
      </c>
      <c r="H2497" s="30">
        <v>43627</v>
      </c>
      <c r="I2497" s="31">
        <v>210</v>
      </c>
      <c r="J2497" t="s">
        <v>44</v>
      </c>
      <c r="K2497" t="s">
        <v>604</v>
      </c>
      <c r="L2497" t="s">
        <v>620</v>
      </c>
      <c r="M2497" t="s">
        <v>597</v>
      </c>
      <c r="O2497" t="s">
        <v>606</v>
      </c>
      <c r="P2497" t="s">
        <v>26</v>
      </c>
      <c r="Q2497" t="s">
        <v>33</v>
      </c>
      <c r="R2497" t="s">
        <v>558</v>
      </c>
      <c r="W2497" s="32">
        <v>18.29</v>
      </c>
      <c r="X2497" t="s">
        <v>612</v>
      </c>
      <c r="Y2497" t="s">
        <v>742</v>
      </c>
      <c r="Z2497" t="s">
        <v>614</v>
      </c>
    </row>
    <row r="2498" spans="1:26" x14ac:dyDescent="0.3">
      <c r="A2498" t="s">
        <v>26</v>
      </c>
      <c r="B2498" t="s">
        <v>27</v>
      </c>
      <c r="C2498" s="31">
        <v>2020</v>
      </c>
      <c r="D2498" s="31">
        <v>1</v>
      </c>
      <c r="E2498" t="s">
        <v>609</v>
      </c>
      <c r="F2498" t="s">
        <v>797</v>
      </c>
      <c r="G2498" s="30">
        <v>43647</v>
      </c>
      <c r="H2498" s="30">
        <v>43645</v>
      </c>
      <c r="I2498" s="31">
        <v>205</v>
      </c>
      <c r="J2498" t="s">
        <v>44</v>
      </c>
      <c r="K2498" t="s">
        <v>604</v>
      </c>
      <c r="L2498" t="s">
        <v>620</v>
      </c>
      <c r="M2498" t="s">
        <v>597</v>
      </c>
      <c r="O2498" t="s">
        <v>606</v>
      </c>
      <c r="P2498" t="s">
        <v>26</v>
      </c>
      <c r="Q2498" t="s">
        <v>33</v>
      </c>
      <c r="R2498" t="s">
        <v>558</v>
      </c>
      <c r="W2498" s="32">
        <v>18.29</v>
      </c>
      <c r="X2498" t="s">
        <v>612</v>
      </c>
      <c r="Y2498" t="s">
        <v>798</v>
      </c>
      <c r="Z2498" t="s">
        <v>614</v>
      </c>
    </row>
    <row r="2499" spans="1:26" x14ac:dyDescent="0.3">
      <c r="A2499" t="s">
        <v>26</v>
      </c>
      <c r="B2499" t="s">
        <v>27</v>
      </c>
      <c r="C2499" s="31">
        <v>2020</v>
      </c>
      <c r="D2499" s="31">
        <v>1</v>
      </c>
      <c r="E2499" t="s">
        <v>609</v>
      </c>
      <c r="F2499" t="s">
        <v>799</v>
      </c>
      <c r="G2499" s="30">
        <v>43656</v>
      </c>
      <c r="H2499" s="30">
        <v>43657</v>
      </c>
      <c r="I2499" s="31">
        <v>198</v>
      </c>
      <c r="J2499" t="s">
        <v>44</v>
      </c>
      <c r="K2499" t="s">
        <v>604</v>
      </c>
      <c r="L2499" t="s">
        <v>620</v>
      </c>
      <c r="M2499" t="s">
        <v>597</v>
      </c>
      <c r="O2499" t="s">
        <v>606</v>
      </c>
      <c r="P2499" t="s">
        <v>26</v>
      </c>
      <c r="Q2499" t="s">
        <v>33</v>
      </c>
      <c r="R2499" t="s">
        <v>558</v>
      </c>
      <c r="W2499" s="32">
        <v>67.209999999999994</v>
      </c>
      <c r="X2499" t="s">
        <v>612</v>
      </c>
      <c r="Y2499" t="s">
        <v>800</v>
      </c>
      <c r="Z2499" t="s">
        <v>614</v>
      </c>
    </row>
    <row r="2500" spans="1:26" x14ac:dyDescent="0.3">
      <c r="A2500" t="s">
        <v>26</v>
      </c>
      <c r="B2500" t="s">
        <v>27</v>
      </c>
      <c r="C2500" s="31">
        <v>2020</v>
      </c>
      <c r="D2500" s="31">
        <v>1</v>
      </c>
      <c r="E2500" t="s">
        <v>609</v>
      </c>
      <c r="F2500" t="s">
        <v>814</v>
      </c>
      <c r="G2500" s="30">
        <v>43672</v>
      </c>
      <c r="H2500" s="30">
        <v>43673</v>
      </c>
      <c r="I2500" s="31">
        <v>182</v>
      </c>
      <c r="J2500" t="s">
        <v>44</v>
      </c>
      <c r="K2500" t="s">
        <v>604</v>
      </c>
      <c r="L2500" t="s">
        <v>620</v>
      </c>
      <c r="M2500" t="s">
        <v>597</v>
      </c>
      <c r="O2500" t="s">
        <v>606</v>
      </c>
      <c r="P2500" t="s">
        <v>26</v>
      </c>
      <c r="Q2500" t="s">
        <v>33</v>
      </c>
      <c r="R2500" t="s">
        <v>558</v>
      </c>
      <c r="W2500" s="32">
        <v>67.209999999999994</v>
      </c>
      <c r="X2500" t="s">
        <v>612</v>
      </c>
      <c r="Y2500" t="s">
        <v>815</v>
      </c>
      <c r="Z2500" t="s">
        <v>614</v>
      </c>
    </row>
    <row r="2501" spans="1:26" x14ac:dyDescent="0.3">
      <c r="A2501" t="s">
        <v>26</v>
      </c>
      <c r="B2501" t="s">
        <v>27</v>
      </c>
      <c r="C2501" s="31">
        <v>2020</v>
      </c>
      <c r="D2501" s="31">
        <v>2</v>
      </c>
      <c r="E2501" t="s">
        <v>609</v>
      </c>
      <c r="F2501" t="s">
        <v>842</v>
      </c>
      <c r="G2501" s="30">
        <v>43689</v>
      </c>
      <c r="H2501" s="30">
        <v>43690</v>
      </c>
      <c r="I2501" s="31">
        <v>182</v>
      </c>
      <c r="J2501" t="s">
        <v>44</v>
      </c>
      <c r="K2501" t="s">
        <v>604</v>
      </c>
      <c r="L2501" t="s">
        <v>620</v>
      </c>
      <c r="M2501" t="s">
        <v>597</v>
      </c>
      <c r="O2501" t="s">
        <v>606</v>
      </c>
      <c r="P2501" t="s">
        <v>26</v>
      </c>
      <c r="Q2501" t="s">
        <v>33</v>
      </c>
      <c r="R2501" t="s">
        <v>558</v>
      </c>
      <c r="W2501" s="32">
        <v>67.209999999999994</v>
      </c>
      <c r="X2501" t="s">
        <v>612</v>
      </c>
      <c r="Y2501" t="s">
        <v>843</v>
      </c>
      <c r="Z2501" t="s">
        <v>614</v>
      </c>
    </row>
    <row r="2502" spans="1:26" x14ac:dyDescent="0.3">
      <c r="A2502" t="s">
        <v>26</v>
      </c>
      <c r="B2502" t="s">
        <v>27</v>
      </c>
      <c r="C2502" s="31">
        <v>2020</v>
      </c>
      <c r="D2502" s="31">
        <v>2</v>
      </c>
      <c r="E2502" t="s">
        <v>609</v>
      </c>
      <c r="F2502" t="s">
        <v>844</v>
      </c>
      <c r="G2502" s="30">
        <v>43703</v>
      </c>
      <c r="H2502" s="30">
        <v>43704</v>
      </c>
      <c r="I2502" s="31">
        <v>181</v>
      </c>
      <c r="J2502" t="s">
        <v>44</v>
      </c>
      <c r="K2502" t="s">
        <v>604</v>
      </c>
      <c r="L2502" t="s">
        <v>620</v>
      </c>
      <c r="M2502" t="s">
        <v>597</v>
      </c>
      <c r="O2502" t="s">
        <v>606</v>
      </c>
      <c r="P2502" t="s">
        <v>26</v>
      </c>
      <c r="Q2502" t="s">
        <v>33</v>
      </c>
      <c r="R2502" t="s">
        <v>558</v>
      </c>
      <c r="W2502" s="32">
        <v>67.209999999999994</v>
      </c>
      <c r="X2502" t="s">
        <v>612</v>
      </c>
      <c r="Y2502" t="s">
        <v>845</v>
      </c>
      <c r="Z2502" t="s">
        <v>614</v>
      </c>
    </row>
    <row r="2503" spans="1:26" x14ac:dyDescent="0.3">
      <c r="A2503" t="s">
        <v>26</v>
      </c>
      <c r="B2503" t="s">
        <v>27</v>
      </c>
      <c r="C2503" s="31">
        <v>2020</v>
      </c>
      <c r="D2503" s="31">
        <v>3</v>
      </c>
      <c r="E2503" t="s">
        <v>609</v>
      </c>
      <c r="F2503" t="s">
        <v>858</v>
      </c>
      <c r="G2503" s="30">
        <v>43718</v>
      </c>
      <c r="H2503" s="30">
        <v>43719</v>
      </c>
      <c r="I2503" s="31">
        <v>200</v>
      </c>
      <c r="J2503" t="s">
        <v>44</v>
      </c>
      <c r="K2503" t="s">
        <v>604</v>
      </c>
      <c r="L2503" t="s">
        <v>620</v>
      </c>
      <c r="M2503" t="s">
        <v>597</v>
      </c>
      <c r="O2503" t="s">
        <v>606</v>
      </c>
      <c r="P2503" t="s">
        <v>26</v>
      </c>
      <c r="Q2503" t="s">
        <v>33</v>
      </c>
      <c r="R2503" t="s">
        <v>558</v>
      </c>
      <c r="W2503" s="32">
        <v>67.209999999999994</v>
      </c>
      <c r="X2503" t="s">
        <v>612</v>
      </c>
      <c r="Y2503" t="s">
        <v>859</v>
      </c>
      <c r="Z2503" t="s">
        <v>614</v>
      </c>
    </row>
    <row r="2504" spans="1:26" x14ac:dyDescent="0.3">
      <c r="A2504" t="s">
        <v>26</v>
      </c>
      <c r="B2504" t="s">
        <v>27</v>
      </c>
      <c r="C2504" s="31">
        <v>2020</v>
      </c>
      <c r="D2504" s="31">
        <v>3</v>
      </c>
      <c r="E2504" t="s">
        <v>609</v>
      </c>
      <c r="F2504" t="s">
        <v>862</v>
      </c>
      <c r="G2504" s="30">
        <v>43732</v>
      </c>
      <c r="H2504" s="30">
        <v>43733</v>
      </c>
      <c r="I2504" s="31">
        <v>210</v>
      </c>
      <c r="J2504" t="s">
        <v>44</v>
      </c>
      <c r="K2504" t="s">
        <v>604</v>
      </c>
      <c r="L2504" t="s">
        <v>620</v>
      </c>
      <c r="M2504" t="s">
        <v>597</v>
      </c>
      <c r="O2504" t="s">
        <v>606</v>
      </c>
      <c r="P2504" t="s">
        <v>26</v>
      </c>
      <c r="Q2504" t="s">
        <v>33</v>
      </c>
      <c r="R2504" t="s">
        <v>558</v>
      </c>
      <c r="W2504" s="32">
        <v>67.209999999999994</v>
      </c>
      <c r="X2504" t="s">
        <v>612</v>
      </c>
      <c r="Y2504" t="s">
        <v>863</v>
      </c>
      <c r="Z2504" t="s">
        <v>614</v>
      </c>
    </row>
    <row r="2505" spans="1:26" x14ac:dyDescent="0.3">
      <c r="A2505" t="s">
        <v>26</v>
      </c>
      <c r="B2505" t="s">
        <v>27</v>
      </c>
      <c r="C2505" s="31">
        <v>2020</v>
      </c>
      <c r="D2505" s="31">
        <v>10</v>
      </c>
      <c r="E2505" t="s">
        <v>632</v>
      </c>
      <c r="F2505" t="s">
        <v>1197</v>
      </c>
      <c r="G2505" s="30">
        <v>43951</v>
      </c>
      <c r="H2505" s="30">
        <v>43951</v>
      </c>
      <c r="I2505" s="31">
        <v>26</v>
      </c>
      <c r="J2505" t="s">
        <v>44</v>
      </c>
      <c r="K2505" t="s">
        <v>604</v>
      </c>
      <c r="L2505" t="s">
        <v>620</v>
      </c>
      <c r="M2505" t="s">
        <v>1198</v>
      </c>
      <c r="O2505" t="s">
        <v>606</v>
      </c>
      <c r="P2505" t="s">
        <v>26</v>
      </c>
      <c r="Q2505" t="s">
        <v>33</v>
      </c>
      <c r="R2505" t="s">
        <v>558</v>
      </c>
      <c r="W2505" s="32">
        <v>421.55</v>
      </c>
      <c r="Y2505" t="s">
        <v>1199</v>
      </c>
      <c r="Z2505" t="s">
        <v>1200</v>
      </c>
    </row>
    <row r="2506" spans="1:26" x14ac:dyDescent="0.3">
      <c r="A2506" t="s">
        <v>26</v>
      </c>
      <c r="B2506" t="s">
        <v>27</v>
      </c>
      <c r="C2506" s="31">
        <v>2020</v>
      </c>
      <c r="D2506" s="31">
        <v>10</v>
      </c>
      <c r="E2506" t="s">
        <v>632</v>
      </c>
      <c r="F2506" t="s">
        <v>1197</v>
      </c>
      <c r="G2506" s="30">
        <v>43951</v>
      </c>
      <c r="H2506" s="30">
        <v>43951</v>
      </c>
      <c r="I2506" s="31">
        <v>94</v>
      </c>
      <c r="J2506" t="s">
        <v>44</v>
      </c>
      <c r="K2506" t="s">
        <v>604</v>
      </c>
      <c r="L2506" t="s">
        <v>620</v>
      </c>
      <c r="M2506" t="s">
        <v>597</v>
      </c>
      <c r="O2506" t="s">
        <v>606</v>
      </c>
      <c r="P2506" t="s">
        <v>26</v>
      </c>
      <c r="Q2506" t="s">
        <v>33</v>
      </c>
      <c r="R2506" t="s">
        <v>558</v>
      </c>
      <c r="W2506" s="32">
        <v>-421.55</v>
      </c>
      <c r="Y2506" t="s">
        <v>1199</v>
      </c>
      <c r="Z2506" t="s">
        <v>1200</v>
      </c>
    </row>
    <row r="2507" spans="1:26" x14ac:dyDescent="0.3">
      <c r="A2507" t="s">
        <v>26</v>
      </c>
      <c r="B2507" t="s">
        <v>27</v>
      </c>
      <c r="C2507" s="31">
        <v>2020</v>
      </c>
      <c r="D2507" s="31">
        <v>4</v>
      </c>
      <c r="E2507" t="s">
        <v>632</v>
      </c>
      <c r="F2507" t="s">
        <v>909</v>
      </c>
      <c r="G2507" s="30">
        <v>43768</v>
      </c>
      <c r="H2507" s="30">
        <v>43774</v>
      </c>
      <c r="I2507" s="31">
        <v>147</v>
      </c>
      <c r="J2507" t="s">
        <v>44</v>
      </c>
      <c r="K2507" t="s">
        <v>604</v>
      </c>
      <c r="L2507" t="s">
        <v>910</v>
      </c>
      <c r="M2507" t="s">
        <v>832</v>
      </c>
      <c r="P2507" t="s">
        <v>26</v>
      </c>
      <c r="Q2507" t="s">
        <v>33</v>
      </c>
      <c r="R2507" t="s">
        <v>558</v>
      </c>
      <c r="W2507" s="32">
        <v>5.0199999999999996</v>
      </c>
      <c r="Y2507" t="s">
        <v>911</v>
      </c>
      <c r="Z2507" t="s">
        <v>912</v>
      </c>
    </row>
    <row r="2508" spans="1:26" x14ac:dyDescent="0.3">
      <c r="A2508" t="s">
        <v>26</v>
      </c>
      <c r="B2508" t="s">
        <v>27</v>
      </c>
      <c r="C2508" s="31">
        <v>2020</v>
      </c>
      <c r="D2508" s="31">
        <v>4</v>
      </c>
      <c r="E2508" t="s">
        <v>632</v>
      </c>
      <c r="F2508" t="s">
        <v>909</v>
      </c>
      <c r="G2508" s="30">
        <v>43768</v>
      </c>
      <c r="H2508" s="30">
        <v>43774</v>
      </c>
      <c r="I2508" s="31">
        <v>193</v>
      </c>
      <c r="J2508" t="s">
        <v>44</v>
      </c>
      <c r="K2508" t="s">
        <v>604</v>
      </c>
      <c r="L2508" t="s">
        <v>910</v>
      </c>
      <c r="M2508" t="s">
        <v>62</v>
      </c>
      <c r="P2508" t="s">
        <v>26</v>
      </c>
      <c r="Q2508" t="s">
        <v>33</v>
      </c>
      <c r="R2508" t="s">
        <v>558</v>
      </c>
      <c r="W2508" s="32">
        <v>0.25</v>
      </c>
      <c r="Y2508" t="s">
        <v>911</v>
      </c>
      <c r="Z2508" t="s">
        <v>912</v>
      </c>
    </row>
    <row r="2509" spans="1:26" x14ac:dyDescent="0.3">
      <c r="A2509" t="s">
        <v>26</v>
      </c>
      <c r="B2509" t="s">
        <v>27</v>
      </c>
      <c r="C2509" s="31">
        <v>2020</v>
      </c>
      <c r="D2509" s="31">
        <v>4</v>
      </c>
      <c r="E2509" t="s">
        <v>632</v>
      </c>
      <c r="F2509" t="s">
        <v>909</v>
      </c>
      <c r="G2509" s="30">
        <v>43768</v>
      </c>
      <c r="H2509" s="30">
        <v>43774</v>
      </c>
      <c r="I2509" s="31">
        <v>196</v>
      </c>
      <c r="J2509" t="s">
        <v>44</v>
      </c>
      <c r="K2509" t="s">
        <v>604</v>
      </c>
      <c r="L2509" t="s">
        <v>910</v>
      </c>
      <c r="M2509" t="s">
        <v>62</v>
      </c>
      <c r="P2509" t="s">
        <v>26</v>
      </c>
      <c r="Q2509" t="s">
        <v>33</v>
      </c>
      <c r="R2509" t="s">
        <v>558</v>
      </c>
      <c r="W2509" s="32">
        <v>0.25</v>
      </c>
      <c r="Y2509" t="s">
        <v>911</v>
      </c>
      <c r="Z2509" t="s">
        <v>912</v>
      </c>
    </row>
    <row r="2510" spans="1:26" x14ac:dyDescent="0.3">
      <c r="A2510" t="s">
        <v>26</v>
      </c>
      <c r="B2510" t="s">
        <v>27</v>
      </c>
      <c r="C2510" s="31">
        <v>2020</v>
      </c>
      <c r="D2510" s="31">
        <v>10</v>
      </c>
      <c r="E2510" t="s">
        <v>632</v>
      </c>
      <c r="F2510" t="s">
        <v>1214</v>
      </c>
      <c r="G2510" s="30">
        <v>43951</v>
      </c>
      <c r="H2510" s="30">
        <v>43957</v>
      </c>
      <c r="I2510" s="31">
        <v>11</v>
      </c>
      <c r="J2510" t="s">
        <v>44</v>
      </c>
      <c r="K2510" t="s">
        <v>604</v>
      </c>
      <c r="L2510" t="s">
        <v>910</v>
      </c>
      <c r="M2510" t="s">
        <v>903</v>
      </c>
      <c r="O2510" t="s">
        <v>606</v>
      </c>
      <c r="P2510" t="s">
        <v>26</v>
      </c>
      <c r="Q2510" t="s">
        <v>33</v>
      </c>
      <c r="R2510" t="s">
        <v>558</v>
      </c>
      <c r="W2510" s="32">
        <v>0.25</v>
      </c>
      <c r="Y2510" t="s">
        <v>1215</v>
      </c>
      <c r="Z2510" t="s">
        <v>1216</v>
      </c>
    </row>
    <row r="2511" spans="1:26" x14ac:dyDescent="0.3">
      <c r="A2511" t="s">
        <v>26</v>
      </c>
      <c r="B2511" t="s">
        <v>27</v>
      </c>
      <c r="C2511" s="31">
        <v>2020</v>
      </c>
      <c r="D2511" s="31">
        <v>10</v>
      </c>
      <c r="E2511" t="s">
        <v>632</v>
      </c>
      <c r="F2511" t="s">
        <v>1214</v>
      </c>
      <c r="G2511" s="30">
        <v>43951</v>
      </c>
      <c r="H2511" s="30">
        <v>43957</v>
      </c>
      <c r="I2511" s="31">
        <v>71</v>
      </c>
      <c r="J2511" t="s">
        <v>44</v>
      </c>
      <c r="K2511" t="s">
        <v>604</v>
      </c>
      <c r="L2511" t="s">
        <v>910</v>
      </c>
      <c r="M2511" t="s">
        <v>1080</v>
      </c>
      <c r="O2511" t="s">
        <v>606</v>
      </c>
      <c r="P2511" t="s">
        <v>26</v>
      </c>
      <c r="Q2511" t="s">
        <v>33</v>
      </c>
      <c r="R2511" t="s">
        <v>558</v>
      </c>
      <c r="W2511" s="32">
        <v>0.25</v>
      </c>
      <c r="Y2511" t="s">
        <v>1215</v>
      </c>
      <c r="Z2511" t="s">
        <v>1216</v>
      </c>
    </row>
    <row r="2512" spans="1:26" x14ac:dyDescent="0.3">
      <c r="A2512" t="s">
        <v>26</v>
      </c>
      <c r="B2512" t="s">
        <v>27</v>
      </c>
      <c r="C2512" s="31">
        <v>2020</v>
      </c>
      <c r="D2512" s="31">
        <v>10</v>
      </c>
      <c r="E2512" t="s">
        <v>632</v>
      </c>
      <c r="F2512" t="s">
        <v>1214</v>
      </c>
      <c r="G2512" s="30">
        <v>43951</v>
      </c>
      <c r="H2512" s="30">
        <v>43957</v>
      </c>
      <c r="I2512" s="31">
        <v>84</v>
      </c>
      <c r="J2512" t="s">
        <v>44</v>
      </c>
      <c r="K2512" t="s">
        <v>604</v>
      </c>
      <c r="L2512" t="s">
        <v>910</v>
      </c>
      <c r="M2512" t="s">
        <v>903</v>
      </c>
      <c r="O2512" t="s">
        <v>606</v>
      </c>
      <c r="P2512" t="s">
        <v>26</v>
      </c>
      <c r="Q2512" t="s">
        <v>33</v>
      </c>
      <c r="R2512" t="s">
        <v>558</v>
      </c>
      <c r="W2512" s="32">
        <v>0.25</v>
      </c>
      <c r="Y2512" t="s">
        <v>1215</v>
      </c>
      <c r="Z2512" t="s">
        <v>1216</v>
      </c>
    </row>
    <row r="2513" spans="1:26" x14ac:dyDescent="0.3">
      <c r="A2513" t="s">
        <v>26</v>
      </c>
      <c r="B2513" t="s">
        <v>27</v>
      </c>
      <c r="C2513" s="31">
        <v>2020</v>
      </c>
      <c r="D2513" s="31">
        <v>10</v>
      </c>
      <c r="E2513" t="s">
        <v>632</v>
      </c>
      <c r="F2513" t="s">
        <v>1214</v>
      </c>
      <c r="G2513" s="30">
        <v>43951</v>
      </c>
      <c r="H2513" s="30">
        <v>43957</v>
      </c>
      <c r="I2513" s="31">
        <v>133</v>
      </c>
      <c r="J2513" t="s">
        <v>44</v>
      </c>
      <c r="K2513" t="s">
        <v>604</v>
      </c>
      <c r="L2513" t="s">
        <v>910</v>
      </c>
      <c r="M2513" t="s">
        <v>1025</v>
      </c>
      <c r="O2513" t="s">
        <v>606</v>
      </c>
      <c r="P2513" t="s">
        <v>26</v>
      </c>
      <c r="Q2513" t="s">
        <v>33</v>
      </c>
      <c r="R2513" t="s">
        <v>558</v>
      </c>
      <c r="W2513" s="32">
        <v>0.25</v>
      </c>
      <c r="Y2513" t="s">
        <v>1215</v>
      </c>
      <c r="Z2513" t="s">
        <v>1216</v>
      </c>
    </row>
    <row r="2514" spans="1:26" x14ac:dyDescent="0.3">
      <c r="A2514" t="s">
        <v>26</v>
      </c>
      <c r="B2514" t="s">
        <v>27</v>
      </c>
      <c r="C2514" s="31">
        <v>2020</v>
      </c>
      <c r="D2514" s="31">
        <v>10</v>
      </c>
      <c r="E2514" t="s">
        <v>632</v>
      </c>
      <c r="F2514" t="s">
        <v>1214</v>
      </c>
      <c r="G2514" s="30">
        <v>43951</v>
      </c>
      <c r="H2514" s="30">
        <v>43957</v>
      </c>
      <c r="I2514" s="31">
        <v>178</v>
      </c>
      <c r="J2514" t="s">
        <v>44</v>
      </c>
      <c r="K2514" t="s">
        <v>604</v>
      </c>
      <c r="L2514" t="s">
        <v>910</v>
      </c>
      <c r="M2514" t="s">
        <v>62</v>
      </c>
      <c r="O2514" t="s">
        <v>606</v>
      </c>
      <c r="P2514" t="s">
        <v>26</v>
      </c>
      <c r="Q2514" t="s">
        <v>33</v>
      </c>
      <c r="R2514" t="s">
        <v>558</v>
      </c>
      <c r="W2514" s="32">
        <v>0.01</v>
      </c>
      <c r="Y2514" t="s">
        <v>1215</v>
      </c>
      <c r="Z2514" t="s">
        <v>1216</v>
      </c>
    </row>
    <row r="2515" spans="1:26" x14ac:dyDescent="0.3">
      <c r="A2515" t="s">
        <v>26</v>
      </c>
      <c r="B2515" t="s">
        <v>27</v>
      </c>
      <c r="C2515" s="31">
        <v>2020</v>
      </c>
      <c r="D2515" s="31">
        <v>10</v>
      </c>
      <c r="E2515" t="s">
        <v>632</v>
      </c>
      <c r="F2515" t="s">
        <v>1214</v>
      </c>
      <c r="G2515" s="30">
        <v>43951</v>
      </c>
      <c r="H2515" s="30">
        <v>43957</v>
      </c>
      <c r="I2515" s="31">
        <v>181</v>
      </c>
      <c r="J2515" t="s">
        <v>44</v>
      </c>
      <c r="K2515" t="s">
        <v>604</v>
      </c>
      <c r="L2515" t="s">
        <v>910</v>
      </c>
      <c r="M2515" t="s">
        <v>62</v>
      </c>
      <c r="O2515" t="s">
        <v>606</v>
      </c>
      <c r="P2515" t="s">
        <v>26</v>
      </c>
      <c r="Q2515" t="s">
        <v>33</v>
      </c>
      <c r="R2515" t="s">
        <v>558</v>
      </c>
      <c r="W2515" s="32">
        <v>0.01</v>
      </c>
      <c r="Y2515" t="s">
        <v>1215</v>
      </c>
      <c r="Z2515" t="s">
        <v>1216</v>
      </c>
    </row>
    <row r="2516" spans="1:26" x14ac:dyDescent="0.3">
      <c r="A2516" t="s">
        <v>26</v>
      </c>
      <c r="B2516" t="s">
        <v>27</v>
      </c>
      <c r="C2516" s="31">
        <v>2020</v>
      </c>
      <c r="D2516" s="31">
        <v>7</v>
      </c>
      <c r="E2516" t="s">
        <v>632</v>
      </c>
      <c r="F2516" t="s">
        <v>1032</v>
      </c>
      <c r="G2516" s="30">
        <v>43861</v>
      </c>
      <c r="H2516" s="30">
        <v>43868</v>
      </c>
      <c r="I2516" s="31">
        <v>14</v>
      </c>
      <c r="J2516" t="s">
        <v>44</v>
      </c>
      <c r="K2516" t="s">
        <v>604</v>
      </c>
      <c r="L2516" t="s">
        <v>1033</v>
      </c>
      <c r="M2516" t="s">
        <v>903</v>
      </c>
      <c r="O2516" t="s">
        <v>606</v>
      </c>
      <c r="P2516" t="s">
        <v>26</v>
      </c>
      <c r="Q2516" t="s">
        <v>33</v>
      </c>
      <c r="R2516" t="s">
        <v>558</v>
      </c>
      <c r="W2516" s="32">
        <v>4.0599999999999996</v>
      </c>
      <c r="Y2516" t="s">
        <v>1034</v>
      </c>
      <c r="Z2516" t="s">
        <v>1035</v>
      </c>
    </row>
    <row r="2517" spans="1:26" x14ac:dyDescent="0.3">
      <c r="A2517" t="s">
        <v>26</v>
      </c>
      <c r="B2517" t="s">
        <v>27</v>
      </c>
      <c r="C2517" s="31">
        <v>2020</v>
      </c>
      <c r="D2517" s="31">
        <v>7</v>
      </c>
      <c r="E2517" t="s">
        <v>632</v>
      </c>
      <c r="F2517" t="s">
        <v>1032</v>
      </c>
      <c r="G2517" s="30">
        <v>43861</v>
      </c>
      <c r="H2517" s="30">
        <v>43868</v>
      </c>
      <c r="I2517" s="31">
        <v>87</v>
      </c>
      <c r="J2517" t="s">
        <v>44</v>
      </c>
      <c r="K2517" t="s">
        <v>604</v>
      </c>
      <c r="L2517" t="s">
        <v>1033</v>
      </c>
      <c r="M2517" t="s">
        <v>903</v>
      </c>
      <c r="O2517" t="s">
        <v>606</v>
      </c>
      <c r="P2517" t="s">
        <v>26</v>
      </c>
      <c r="Q2517" t="s">
        <v>33</v>
      </c>
      <c r="R2517" t="s">
        <v>558</v>
      </c>
      <c r="W2517" s="32">
        <v>3.05</v>
      </c>
      <c r="Y2517" t="s">
        <v>1034</v>
      </c>
      <c r="Z2517" t="s">
        <v>1035</v>
      </c>
    </row>
    <row r="2518" spans="1:26" x14ac:dyDescent="0.3">
      <c r="A2518" t="s">
        <v>26</v>
      </c>
      <c r="B2518" t="s">
        <v>27</v>
      </c>
      <c r="C2518" s="31">
        <v>2020</v>
      </c>
      <c r="D2518" s="31">
        <v>7</v>
      </c>
      <c r="E2518" t="s">
        <v>632</v>
      </c>
      <c r="F2518" t="s">
        <v>1032</v>
      </c>
      <c r="G2518" s="30">
        <v>43861</v>
      </c>
      <c r="H2518" s="30">
        <v>43868</v>
      </c>
      <c r="I2518" s="31">
        <v>88</v>
      </c>
      <c r="J2518" t="s">
        <v>44</v>
      </c>
      <c r="K2518" t="s">
        <v>604</v>
      </c>
      <c r="L2518" t="s">
        <v>1033</v>
      </c>
      <c r="M2518" t="s">
        <v>903</v>
      </c>
      <c r="O2518" t="s">
        <v>606</v>
      </c>
      <c r="P2518" t="s">
        <v>26</v>
      </c>
      <c r="Q2518" t="s">
        <v>33</v>
      </c>
      <c r="R2518" t="s">
        <v>558</v>
      </c>
      <c r="W2518" s="32">
        <v>1.02</v>
      </c>
      <c r="Y2518" t="s">
        <v>1034</v>
      </c>
      <c r="Z2518" t="s">
        <v>1035</v>
      </c>
    </row>
    <row r="2519" spans="1:26" x14ac:dyDescent="0.3">
      <c r="A2519" t="s">
        <v>26</v>
      </c>
      <c r="B2519" t="s">
        <v>27</v>
      </c>
      <c r="C2519" s="31">
        <v>2020</v>
      </c>
      <c r="D2519" s="31">
        <v>7</v>
      </c>
      <c r="E2519" t="s">
        <v>632</v>
      </c>
      <c r="F2519" t="s">
        <v>1032</v>
      </c>
      <c r="G2519" s="30">
        <v>43861</v>
      </c>
      <c r="H2519" s="30">
        <v>43868</v>
      </c>
      <c r="I2519" s="31">
        <v>137</v>
      </c>
      <c r="J2519" t="s">
        <v>44</v>
      </c>
      <c r="K2519" t="s">
        <v>604</v>
      </c>
      <c r="L2519" t="s">
        <v>1033</v>
      </c>
      <c r="M2519" t="s">
        <v>832</v>
      </c>
      <c r="O2519" t="s">
        <v>606</v>
      </c>
      <c r="P2519" t="s">
        <v>26</v>
      </c>
      <c r="Q2519" t="s">
        <v>33</v>
      </c>
      <c r="R2519" t="s">
        <v>558</v>
      </c>
      <c r="W2519" s="32">
        <v>4.0599999999999996</v>
      </c>
      <c r="Y2519" t="s">
        <v>1034</v>
      </c>
      <c r="Z2519" t="s">
        <v>1035</v>
      </c>
    </row>
    <row r="2520" spans="1:26" x14ac:dyDescent="0.3">
      <c r="A2520" t="s">
        <v>26</v>
      </c>
      <c r="B2520" t="s">
        <v>27</v>
      </c>
      <c r="C2520" s="31">
        <v>2020</v>
      </c>
      <c r="D2520" s="31">
        <v>7</v>
      </c>
      <c r="E2520" t="s">
        <v>632</v>
      </c>
      <c r="F2520" t="s">
        <v>1032</v>
      </c>
      <c r="G2520" s="30">
        <v>43861</v>
      </c>
      <c r="H2520" s="30">
        <v>43868</v>
      </c>
      <c r="I2520" s="31">
        <v>182</v>
      </c>
      <c r="J2520" t="s">
        <v>44</v>
      </c>
      <c r="K2520" t="s">
        <v>604</v>
      </c>
      <c r="L2520" t="s">
        <v>1033</v>
      </c>
      <c r="M2520" t="s">
        <v>62</v>
      </c>
      <c r="O2520" t="s">
        <v>606</v>
      </c>
      <c r="P2520" t="s">
        <v>26</v>
      </c>
      <c r="Q2520" t="s">
        <v>33</v>
      </c>
      <c r="R2520" t="s">
        <v>558</v>
      </c>
      <c r="W2520" s="32">
        <v>0.2</v>
      </c>
      <c r="Y2520" t="s">
        <v>1034</v>
      </c>
      <c r="Z2520" t="s">
        <v>1035</v>
      </c>
    </row>
    <row r="2521" spans="1:26" x14ac:dyDescent="0.3">
      <c r="A2521" t="s">
        <v>26</v>
      </c>
      <c r="B2521" t="s">
        <v>27</v>
      </c>
      <c r="C2521" s="31">
        <v>2020</v>
      </c>
      <c r="D2521" s="31">
        <v>7</v>
      </c>
      <c r="E2521" t="s">
        <v>632</v>
      </c>
      <c r="F2521" t="s">
        <v>1032</v>
      </c>
      <c r="G2521" s="30">
        <v>43861</v>
      </c>
      <c r="H2521" s="30">
        <v>43868</v>
      </c>
      <c r="I2521" s="31">
        <v>185</v>
      </c>
      <c r="J2521" t="s">
        <v>44</v>
      </c>
      <c r="K2521" t="s">
        <v>604</v>
      </c>
      <c r="L2521" t="s">
        <v>1033</v>
      </c>
      <c r="M2521" t="s">
        <v>62</v>
      </c>
      <c r="O2521" t="s">
        <v>606</v>
      </c>
      <c r="P2521" t="s">
        <v>26</v>
      </c>
      <c r="Q2521" t="s">
        <v>33</v>
      </c>
      <c r="R2521" t="s">
        <v>558</v>
      </c>
      <c r="W2521" s="32">
        <v>0.2</v>
      </c>
      <c r="Y2521" t="s">
        <v>1034</v>
      </c>
      <c r="Z2521" t="s">
        <v>1035</v>
      </c>
    </row>
    <row r="2522" spans="1:26" x14ac:dyDescent="0.3">
      <c r="A2522" t="s">
        <v>26</v>
      </c>
      <c r="B2522" t="s">
        <v>27</v>
      </c>
      <c r="C2522" s="31">
        <v>2019</v>
      </c>
      <c r="D2522" s="31">
        <v>9</v>
      </c>
      <c r="E2522" t="s">
        <v>632</v>
      </c>
      <c r="F2522" t="s">
        <v>638</v>
      </c>
      <c r="G2522" s="30">
        <v>43555</v>
      </c>
      <c r="H2522" s="30">
        <v>43563</v>
      </c>
      <c r="I2522" s="31">
        <v>31</v>
      </c>
      <c r="J2522" t="s">
        <v>44</v>
      </c>
      <c r="K2522" t="s">
        <v>604</v>
      </c>
      <c r="L2522" t="s">
        <v>639</v>
      </c>
      <c r="M2522" t="s">
        <v>635</v>
      </c>
      <c r="O2522" t="s">
        <v>606</v>
      </c>
      <c r="P2522" t="s">
        <v>26</v>
      </c>
      <c r="Q2522" t="s">
        <v>33</v>
      </c>
      <c r="R2522" t="s">
        <v>558</v>
      </c>
      <c r="W2522" s="32">
        <v>1306.8900000000001</v>
      </c>
      <c r="Y2522" t="s">
        <v>640</v>
      </c>
      <c r="Z2522" t="s">
        <v>641</v>
      </c>
    </row>
    <row r="2523" spans="1:26" x14ac:dyDescent="0.3">
      <c r="A2523" t="s">
        <v>26</v>
      </c>
      <c r="B2523" t="s">
        <v>27</v>
      </c>
      <c r="C2523" s="31">
        <v>2019</v>
      </c>
      <c r="D2523" s="31">
        <v>9</v>
      </c>
      <c r="E2523" t="s">
        <v>632</v>
      </c>
      <c r="F2523" t="s">
        <v>638</v>
      </c>
      <c r="G2523" s="30">
        <v>43555</v>
      </c>
      <c r="H2523" s="30">
        <v>43563</v>
      </c>
      <c r="I2523" s="31">
        <v>35</v>
      </c>
      <c r="J2523" t="s">
        <v>30</v>
      </c>
      <c r="K2523" t="s">
        <v>581</v>
      </c>
      <c r="L2523" t="s">
        <v>639</v>
      </c>
      <c r="M2523" t="s">
        <v>635</v>
      </c>
      <c r="O2523" t="s">
        <v>606</v>
      </c>
      <c r="P2523" t="s">
        <v>26</v>
      </c>
      <c r="Q2523" t="s">
        <v>33</v>
      </c>
      <c r="R2523" t="s">
        <v>558</v>
      </c>
      <c r="W2523" s="32">
        <v>1306.8900000000001</v>
      </c>
      <c r="Y2523" t="s">
        <v>640</v>
      </c>
      <c r="Z2523" t="s">
        <v>641</v>
      </c>
    </row>
    <row r="2524" spans="1:26" x14ac:dyDescent="0.3">
      <c r="A2524" t="s">
        <v>26</v>
      </c>
      <c r="B2524" t="s">
        <v>27</v>
      </c>
      <c r="C2524" s="31">
        <v>2019</v>
      </c>
      <c r="D2524" s="31">
        <v>10</v>
      </c>
      <c r="E2524" t="s">
        <v>39</v>
      </c>
      <c r="F2524" t="s">
        <v>648</v>
      </c>
      <c r="G2524" s="30">
        <v>43571</v>
      </c>
      <c r="H2524" s="30">
        <v>43581</v>
      </c>
      <c r="I2524" s="31">
        <v>5</v>
      </c>
      <c r="J2524" t="s">
        <v>30</v>
      </c>
      <c r="K2524" t="s">
        <v>581</v>
      </c>
      <c r="L2524" t="s">
        <v>639</v>
      </c>
      <c r="M2524" t="s">
        <v>635</v>
      </c>
      <c r="O2524" t="s">
        <v>606</v>
      </c>
      <c r="P2524" t="s">
        <v>26</v>
      </c>
      <c r="Q2524" t="s">
        <v>33</v>
      </c>
      <c r="R2524" t="s">
        <v>558</v>
      </c>
      <c r="W2524" s="32">
        <v>-1306.8900000000001</v>
      </c>
      <c r="Y2524" t="s">
        <v>649</v>
      </c>
      <c r="Z2524" t="s">
        <v>650</v>
      </c>
    </row>
    <row r="2525" spans="1:26" x14ac:dyDescent="0.3">
      <c r="A2525" t="s">
        <v>26</v>
      </c>
      <c r="B2525" t="s">
        <v>27</v>
      </c>
      <c r="C2525" s="31">
        <v>2019</v>
      </c>
      <c r="D2525" s="31">
        <v>10</v>
      </c>
      <c r="E2525" t="s">
        <v>39</v>
      </c>
      <c r="F2525" t="s">
        <v>658</v>
      </c>
      <c r="G2525" s="30">
        <v>43584</v>
      </c>
      <c r="H2525" s="30">
        <v>43586</v>
      </c>
      <c r="I2525" s="31">
        <v>6</v>
      </c>
      <c r="J2525" t="s">
        <v>44</v>
      </c>
      <c r="K2525" t="s">
        <v>604</v>
      </c>
      <c r="L2525" t="s">
        <v>639</v>
      </c>
      <c r="M2525" t="s">
        <v>597</v>
      </c>
      <c r="O2525" t="s">
        <v>606</v>
      </c>
      <c r="P2525" t="s">
        <v>26</v>
      </c>
      <c r="Q2525" t="s">
        <v>33</v>
      </c>
      <c r="R2525" t="s">
        <v>558</v>
      </c>
      <c r="W2525" s="32">
        <v>653.44000000000005</v>
      </c>
      <c r="Y2525" t="s">
        <v>659</v>
      </c>
      <c r="Z2525" t="s">
        <v>660</v>
      </c>
    </row>
    <row r="2526" spans="1:26" x14ac:dyDescent="0.3">
      <c r="A2526" t="s">
        <v>26</v>
      </c>
      <c r="B2526" t="s">
        <v>27</v>
      </c>
      <c r="C2526" s="31">
        <v>2019</v>
      </c>
      <c r="D2526" s="31">
        <v>10</v>
      </c>
      <c r="E2526" t="s">
        <v>632</v>
      </c>
      <c r="F2526" t="s">
        <v>680</v>
      </c>
      <c r="G2526" s="30">
        <v>43585</v>
      </c>
      <c r="H2526" s="30">
        <v>43593</v>
      </c>
      <c r="I2526" s="31">
        <v>31</v>
      </c>
      <c r="J2526" t="s">
        <v>44</v>
      </c>
      <c r="K2526" t="s">
        <v>604</v>
      </c>
      <c r="L2526" t="s">
        <v>639</v>
      </c>
      <c r="M2526" t="s">
        <v>48</v>
      </c>
      <c r="P2526" t="s">
        <v>26</v>
      </c>
      <c r="Q2526" t="s">
        <v>33</v>
      </c>
      <c r="R2526" t="s">
        <v>558</v>
      </c>
      <c r="W2526" s="32">
        <v>360.42</v>
      </c>
      <c r="Y2526" t="s">
        <v>681</v>
      </c>
      <c r="Z2526" t="s">
        <v>682</v>
      </c>
    </row>
    <row r="2527" spans="1:26" x14ac:dyDescent="0.3">
      <c r="A2527" t="s">
        <v>26</v>
      </c>
      <c r="B2527" t="s">
        <v>27</v>
      </c>
      <c r="C2527" s="31">
        <v>2019</v>
      </c>
      <c r="D2527" s="31">
        <v>11</v>
      </c>
      <c r="E2527" t="s">
        <v>632</v>
      </c>
      <c r="F2527" t="s">
        <v>719</v>
      </c>
      <c r="G2527" s="30">
        <v>43616</v>
      </c>
      <c r="H2527" s="30">
        <v>43616</v>
      </c>
      <c r="I2527" s="31">
        <v>31</v>
      </c>
      <c r="J2527" t="s">
        <v>44</v>
      </c>
      <c r="K2527" t="s">
        <v>604</v>
      </c>
      <c r="L2527" t="s">
        <v>639</v>
      </c>
      <c r="M2527" t="s">
        <v>48</v>
      </c>
      <c r="P2527" t="s">
        <v>26</v>
      </c>
      <c r="Q2527" t="s">
        <v>720</v>
      </c>
      <c r="R2527" t="s">
        <v>558</v>
      </c>
      <c r="W2527" s="32">
        <v>95.69</v>
      </c>
      <c r="Y2527" t="s">
        <v>721</v>
      </c>
      <c r="Z2527" t="s">
        <v>722</v>
      </c>
    </row>
    <row r="2528" spans="1:26" x14ac:dyDescent="0.3">
      <c r="A2528" t="s">
        <v>26</v>
      </c>
      <c r="B2528" t="s">
        <v>27</v>
      </c>
      <c r="C2528" s="31">
        <v>2019</v>
      </c>
      <c r="D2528" s="31">
        <v>12</v>
      </c>
      <c r="E2528" t="s">
        <v>632</v>
      </c>
      <c r="F2528" t="s">
        <v>763</v>
      </c>
      <c r="G2528" s="30">
        <v>43642</v>
      </c>
      <c r="H2528" s="30">
        <v>43642</v>
      </c>
      <c r="I2528" s="31">
        <v>31</v>
      </c>
      <c r="J2528" t="s">
        <v>44</v>
      </c>
      <c r="K2528" t="s">
        <v>604</v>
      </c>
      <c r="L2528" t="s">
        <v>639</v>
      </c>
      <c r="M2528" t="s">
        <v>48</v>
      </c>
      <c r="P2528" t="s">
        <v>26</v>
      </c>
      <c r="Q2528" t="s">
        <v>720</v>
      </c>
      <c r="R2528" t="s">
        <v>558</v>
      </c>
      <c r="W2528" s="32">
        <v>101.31</v>
      </c>
      <c r="X2528" t="s">
        <v>764</v>
      </c>
      <c r="Y2528" t="s">
        <v>765</v>
      </c>
      <c r="Z2528" t="s">
        <v>765</v>
      </c>
    </row>
    <row r="2529" spans="1:26" x14ac:dyDescent="0.3">
      <c r="A2529" t="s">
        <v>26</v>
      </c>
      <c r="B2529" t="s">
        <v>27</v>
      </c>
      <c r="C2529" s="31">
        <v>2020</v>
      </c>
      <c r="D2529" s="31">
        <v>4</v>
      </c>
      <c r="E2529" t="s">
        <v>632</v>
      </c>
      <c r="F2529" t="s">
        <v>913</v>
      </c>
      <c r="G2529" s="30">
        <v>43768</v>
      </c>
      <c r="H2529" s="30">
        <v>43775</v>
      </c>
      <c r="I2529" s="31">
        <v>148</v>
      </c>
      <c r="J2529" t="s">
        <v>44</v>
      </c>
      <c r="K2529" t="s">
        <v>604</v>
      </c>
      <c r="L2529" t="s">
        <v>639</v>
      </c>
      <c r="M2529" t="s">
        <v>832</v>
      </c>
      <c r="P2529" t="s">
        <v>26</v>
      </c>
      <c r="Q2529" t="s">
        <v>33</v>
      </c>
      <c r="R2529" t="s">
        <v>558</v>
      </c>
      <c r="W2529" s="32">
        <v>148.83000000000001</v>
      </c>
      <c r="Y2529" t="s">
        <v>911</v>
      </c>
      <c r="Z2529" t="s">
        <v>912</v>
      </c>
    </row>
    <row r="2530" spans="1:26" x14ac:dyDescent="0.3">
      <c r="A2530" t="s">
        <v>26</v>
      </c>
      <c r="B2530" t="s">
        <v>27</v>
      </c>
      <c r="C2530" s="31">
        <v>2020</v>
      </c>
      <c r="D2530" s="31">
        <v>4</v>
      </c>
      <c r="E2530" t="s">
        <v>632</v>
      </c>
      <c r="F2530" t="s">
        <v>913</v>
      </c>
      <c r="G2530" s="30">
        <v>43768</v>
      </c>
      <c r="H2530" s="30">
        <v>43775</v>
      </c>
      <c r="I2530" s="31">
        <v>194</v>
      </c>
      <c r="J2530" t="s">
        <v>44</v>
      </c>
      <c r="K2530" t="s">
        <v>604</v>
      </c>
      <c r="L2530" t="s">
        <v>639</v>
      </c>
      <c r="M2530" t="s">
        <v>62</v>
      </c>
      <c r="P2530" t="s">
        <v>26</v>
      </c>
      <c r="Q2530" t="s">
        <v>33</v>
      </c>
      <c r="R2530" t="s">
        <v>558</v>
      </c>
      <c r="W2530" s="32">
        <v>7.44</v>
      </c>
      <c r="Y2530" t="s">
        <v>911</v>
      </c>
      <c r="Z2530" t="s">
        <v>912</v>
      </c>
    </row>
    <row r="2531" spans="1:26" x14ac:dyDescent="0.3">
      <c r="A2531" t="s">
        <v>26</v>
      </c>
      <c r="B2531" t="s">
        <v>27</v>
      </c>
      <c r="C2531" s="31">
        <v>2020</v>
      </c>
      <c r="D2531" s="31">
        <v>4</v>
      </c>
      <c r="E2531" t="s">
        <v>632</v>
      </c>
      <c r="F2531" t="s">
        <v>913</v>
      </c>
      <c r="G2531" s="30">
        <v>43768</v>
      </c>
      <c r="H2531" s="30">
        <v>43775</v>
      </c>
      <c r="I2531" s="31">
        <v>197</v>
      </c>
      <c r="J2531" t="s">
        <v>44</v>
      </c>
      <c r="K2531" t="s">
        <v>604</v>
      </c>
      <c r="L2531" t="s">
        <v>639</v>
      </c>
      <c r="M2531" t="s">
        <v>62</v>
      </c>
      <c r="P2531" t="s">
        <v>26</v>
      </c>
      <c r="Q2531" t="s">
        <v>33</v>
      </c>
      <c r="R2531" t="s">
        <v>558</v>
      </c>
      <c r="W2531" s="32">
        <v>7.44</v>
      </c>
      <c r="Y2531" t="s">
        <v>911</v>
      </c>
      <c r="Z2531" t="s">
        <v>912</v>
      </c>
    </row>
    <row r="2532" spans="1:26" x14ac:dyDescent="0.3">
      <c r="A2532" t="s">
        <v>26</v>
      </c>
      <c r="B2532" t="s">
        <v>27</v>
      </c>
      <c r="C2532" s="31">
        <v>2020</v>
      </c>
      <c r="D2532" s="31">
        <v>7</v>
      </c>
      <c r="E2532" t="s">
        <v>632</v>
      </c>
      <c r="F2532" t="s">
        <v>1036</v>
      </c>
      <c r="G2532" s="30">
        <v>43861</v>
      </c>
      <c r="H2532" s="30">
        <v>43868</v>
      </c>
      <c r="I2532" s="31">
        <v>14</v>
      </c>
      <c r="J2532" t="s">
        <v>44</v>
      </c>
      <c r="K2532" t="s">
        <v>604</v>
      </c>
      <c r="L2532" t="s">
        <v>639</v>
      </c>
      <c r="M2532" t="s">
        <v>903</v>
      </c>
      <c r="O2532" t="s">
        <v>606</v>
      </c>
      <c r="P2532" t="s">
        <v>26</v>
      </c>
      <c r="Q2532" t="s">
        <v>33</v>
      </c>
      <c r="R2532" t="s">
        <v>558</v>
      </c>
      <c r="W2532" s="32">
        <v>272.45</v>
      </c>
      <c r="Y2532" t="s">
        <v>1034</v>
      </c>
      <c r="Z2532" t="s">
        <v>1037</v>
      </c>
    </row>
    <row r="2533" spans="1:26" x14ac:dyDescent="0.3">
      <c r="A2533" t="s">
        <v>26</v>
      </c>
      <c r="B2533" t="s">
        <v>27</v>
      </c>
      <c r="C2533" s="31">
        <v>2020</v>
      </c>
      <c r="D2533" s="31">
        <v>7</v>
      </c>
      <c r="E2533" t="s">
        <v>632</v>
      </c>
      <c r="F2533" t="s">
        <v>1036</v>
      </c>
      <c r="G2533" s="30">
        <v>43861</v>
      </c>
      <c r="H2533" s="30">
        <v>43868</v>
      </c>
      <c r="I2533" s="31">
        <v>87</v>
      </c>
      <c r="J2533" t="s">
        <v>44</v>
      </c>
      <c r="K2533" t="s">
        <v>604</v>
      </c>
      <c r="L2533" t="s">
        <v>639</v>
      </c>
      <c r="M2533" t="s">
        <v>903</v>
      </c>
      <c r="O2533" t="s">
        <v>606</v>
      </c>
      <c r="P2533" t="s">
        <v>26</v>
      </c>
      <c r="Q2533" t="s">
        <v>33</v>
      </c>
      <c r="R2533" t="s">
        <v>558</v>
      </c>
      <c r="W2533" s="32">
        <v>204.34</v>
      </c>
      <c r="Y2533" t="s">
        <v>1034</v>
      </c>
      <c r="Z2533" t="s">
        <v>1037</v>
      </c>
    </row>
    <row r="2534" spans="1:26" x14ac:dyDescent="0.3">
      <c r="A2534" t="s">
        <v>26</v>
      </c>
      <c r="B2534" t="s">
        <v>27</v>
      </c>
      <c r="C2534" s="31">
        <v>2020</v>
      </c>
      <c r="D2534" s="31">
        <v>7</v>
      </c>
      <c r="E2534" t="s">
        <v>632</v>
      </c>
      <c r="F2534" t="s">
        <v>1036</v>
      </c>
      <c r="G2534" s="30">
        <v>43861</v>
      </c>
      <c r="H2534" s="30">
        <v>43868</v>
      </c>
      <c r="I2534" s="31">
        <v>88</v>
      </c>
      <c r="J2534" t="s">
        <v>44</v>
      </c>
      <c r="K2534" t="s">
        <v>604</v>
      </c>
      <c r="L2534" t="s">
        <v>639</v>
      </c>
      <c r="M2534" t="s">
        <v>903</v>
      </c>
      <c r="O2534" t="s">
        <v>606</v>
      </c>
      <c r="P2534" t="s">
        <v>26</v>
      </c>
      <c r="Q2534" t="s">
        <v>33</v>
      </c>
      <c r="R2534" t="s">
        <v>558</v>
      </c>
      <c r="W2534" s="32">
        <v>68.11</v>
      </c>
      <c r="Y2534" t="s">
        <v>1034</v>
      </c>
      <c r="Z2534" t="s">
        <v>1037</v>
      </c>
    </row>
    <row r="2535" spans="1:26" x14ac:dyDescent="0.3">
      <c r="A2535" t="s">
        <v>26</v>
      </c>
      <c r="B2535" t="s">
        <v>27</v>
      </c>
      <c r="C2535" s="31">
        <v>2020</v>
      </c>
      <c r="D2535" s="31">
        <v>7</v>
      </c>
      <c r="E2535" t="s">
        <v>632</v>
      </c>
      <c r="F2535" t="s">
        <v>1036</v>
      </c>
      <c r="G2535" s="30">
        <v>43861</v>
      </c>
      <c r="H2535" s="30">
        <v>43868</v>
      </c>
      <c r="I2535" s="31">
        <v>137</v>
      </c>
      <c r="J2535" t="s">
        <v>44</v>
      </c>
      <c r="K2535" t="s">
        <v>604</v>
      </c>
      <c r="L2535" t="s">
        <v>639</v>
      </c>
      <c r="M2535" t="s">
        <v>832</v>
      </c>
      <c r="O2535" t="s">
        <v>606</v>
      </c>
      <c r="P2535" t="s">
        <v>26</v>
      </c>
      <c r="Q2535" t="s">
        <v>33</v>
      </c>
      <c r="R2535" t="s">
        <v>558</v>
      </c>
      <c r="W2535" s="32">
        <v>272.45</v>
      </c>
      <c r="Y2535" t="s">
        <v>1034</v>
      </c>
      <c r="Z2535" t="s">
        <v>1037</v>
      </c>
    </row>
    <row r="2536" spans="1:26" x14ac:dyDescent="0.3">
      <c r="A2536" t="s">
        <v>26</v>
      </c>
      <c r="B2536" t="s">
        <v>27</v>
      </c>
      <c r="C2536" s="31">
        <v>2020</v>
      </c>
      <c r="D2536" s="31">
        <v>7</v>
      </c>
      <c r="E2536" t="s">
        <v>632</v>
      </c>
      <c r="F2536" t="s">
        <v>1036</v>
      </c>
      <c r="G2536" s="30">
        <v>43861</v>
      </c>
      <c r="H2536" s="30">
        <v>43868</v>
      </c>
      <c r="I2536" s="31">
        <v>182</v>
      </c>
      <c r="J2536" t="s">
        <v>44</v>
      </c>
      <c r="K2536" t="s">
        <v>604</v>
      </c>
      <c r="L2536" t="s">
        <v>639</v>
      </c>
      <c r="M2536" t="s">
        <v>62</v>
      </c>
      <c r="O2536" t="s">
        <v>606</v>
      </c>
      <c r="P2536" t="s">
        <v>26</v>
      </c>
      <c r="Q2536" t="s">
        <v>33</v>
      </c>
      <c r="R2536" t="s">
        <v>558</v>
      </c>
      <c r="W2536" s="32">
        <v>13.62</v>
      </c>
      <c r="Y2536" t="s">
        <v>1034</v>
      </c>
      <c r="Z2536" t="s">
        <v>1037</v>
      </c>
    </row>
    <row r="2537" spans="1:26" x14ac:dyDescent="0.3">
      <c r="A2537" t="s">
        <v>26</v>
      </c>
      <c r="B2537" t="s">
        <v>27</v>
      </c>
      <c r="C2537" s="31">
        <v>2020</v>
      </c>
      <c r="D2537" s="31">
        <v>7</v>
      </c>
      <c r="E2537" t="s">
        <v>632</v>
      </c>
      <c r="F2537" t="s">
        <v>1036</v>
      </c>
      <c r="G2537" s="30">
        <v>43861</v>
      </c>
      <c r="H2537" s="30">
        <v>43868</v>
      </c>
      <c r="I2537" s="31">
        <v>185</v>
      </c>
      <c r="J2537" t="s">
        <v>44</v>
      </c>
      <c r="K2537" t="s">
        <v>604</v>
      </c>
      <c r="L2537" t="s">
        <v>639</v>
      </c>
      <c r="M2537" t="s">
        <v>62</v>
      </c>
      <c r="O2537" t="s">
        <v>606</v>
      </c>
      <c r="P2537" t="s">
        <v>26</v>
      </c>
      <c r="Q2537" t="s">
        <v>33</v>
      </c>
      <c r="R2537" t="s">
        <v>558</v>
      </c>
      <c r="W2537" s="32">
        <v>13.62</v>
      </c>
      <c r="Y2537" t="s">
        <v>1034</v>
      </c>
      <c r="Z2537" t="s">
        <v>1037</v>
      </c>
    </row>
    <row r="2538" spans="1:26" x14ac:dyDescent="0.3">
      <c r="A2538" t="s">
        <v>26</v>
      </c>
      <c r="B2538" t="s">
        <v>27</v>
      </c>
      <c r="C2538" s="31">
        <v>2020</v>
      </c>
      <c r="D2538" s="31">
        <v>8</v>
      </c>
      <c r="E2538" t="s">
        <v>632</v>
      </c>
      <c r="F2538" t="s">
        <v>1081</v>
      </c>
      <c r="G2538" s="30">
        <v>43890</v>
      </c>
      <c r="H2538" s="30">
        <v>43896</v>
      </c>
      <c r="I2538" s="31">
        <v>13</v>
      </c>
      <c r="J2538" t="s">
        <v>44</v>
      </c>
      <c r="K2538" t="s">
        <v>604</v>
      </c>
      <c r="L2538" t="s">
        <v>639</v>
      </c>
      <c r="M2538" t="s">
        <v>903</v>
      </c>
      <c r="O2538" t="s">
        <v>606</v>
      </c>
      <c r="P2538" t="s">
        <v>26</v>
      </c>
      <c r="Q2538" t="s">
        <v>33</v>
      </c>
      <c r="R2538" t="s">
        <v>558</v>
      </c>
      <c r="W2538" s="32">
        <v>238.89</v>
      </c>
      <c r="Y2538" t="s">
        <v>1082</v>
      </c>
      <c r="Z2538" t="s">
        <v>1083</v>
      </c>
    </row>
    <row r="2539" spans="1:26" x14ac:dyDescent="0.3">
      <c r="A2539" t="s">
        <v>26</v>
      </c>
      <c r="B2539" t="s">
        <v>27</v>
      </c>
      <c r="C2539" s="31">
        <v>2020</v>
      </c>
      <c r="D2539" s="31">
        <v>8</v>
      </c>
      <c r="E2539" t="s">
        <v>632</v>
      </c>
      <c r="F2539" t="s">
        <v>1081</v>
      </c>
      <c r="G2539" s="30">
        <v>43890</v>
      </c>
      <c r="H2539" s="30">
        <v>43896</v>
      </c>
      <c r="I2539" s="31">
        <v>76</v>
      </c>
      <c r="J2539" t="s">
        <v>44</v>
      </c>
      <c r="K2539" t="s">
        <v>604</v>
      </c>
      <c r="L2539" t="s">
        <v>639</v>
      </c>
      <c r="M2539" t="s">
        <v>1080</v>
      </c>
      <c r="O2539" t="s">
        <v>606</v>
      </c>
      <c r="P2539" t="s">
        <v>26</v>
      </c>
      <c r="Q2539" t="s">
        <v>33</v>
      </c>
      <c r="R2539" t="s">
        <v>558</v>
      </c>
      <c r="W2539" s="32">
        <v>238.89</v>
      </c>
      <c r="Y2539" t="s">
        <v>1082</v>
      </c>
      <c r="Z2539" t="s">
        <v>1083</v>
      </c>
    </row>
    <row r="2540" spans="1:26" x14ac:dyDescent="0.3">
      <c r="A2540" t="s">
        <v>26</v>
      </c>
      <c r="B2540" t="s">
        <v>27</v>
      </c>
      <c r="C2540" s="31">
        <v>2020</v>
      </c>
      <c r="D2540" s="31">
        <v>8</v>
      </c>
      <c r="E2540" t="s">
        <v>632</v>
      </c>
      <c r="F2540" t="s">
        <v>1081</v>
      </c>
      <c r="G2540" s="30">
        <v>43890</v>
      </c>
      <c r="H2540" s="30">
        <v>43896</v>
      </c>
      <c r="I2540" s="31">
        <v>89</v>
      </c>
      <c r="J2540" t="s">
        <v>44</v>
      </c>
      <c r="K2540" t="s">
        <v>604</v>
      </c>
      <c r="L2540" t="s">
        <v>639</v>
      </c>
      <c r="M2540" t="s">
        <v>903</v>
      </c>
      <c r="O2540" t="s">
        <v>606</v>
      </c>
      <c r="P2540" t="s">
        <v>26</v>
      </c>
      <c r="Q2540" t="s">
        <v>33</v>
      </c>
      <c r="R2540" t="s">
        <v>558</v>
      </c>
      <c r="W2540" s="32">
        <v>238.89</v>
      </c>
      <c r="Y2540" t="s">
        <v>1082</v>
      </c>
      <c r="Z2540" t="s">
        <v>1083</v>
      </c>
    </row>
    <row r="2541" spans="1:26" x14ac:dyDescent="0.3">
      <c r="A2541" t="s">
        <v>26</v>
      </c>
      <c r="B2541" t="s">
        <v>27</v>
      </c>
      <c r="C2541" s="31">
        <v>2020</v>
      </c>
      <c r="D2541" s="31">
        <v>8</v>
      </c>
      <c r="E2541" t="s">
        <v>632</v>
      </c>
      <c r="F2541" t="s">
        <v>1081</v>
      </c>
      <c r="G2541" s="30">
        <v>43890</v>
      </c>
      <c r="H2541" s="30">
        <v>43896</v>
      </c>
      <c r="I2541" s="31">
        <v>140</v>
      </c>
      <c r="J2541" t="s">
        <v>44</v>
      </c>
      <c r="K2541" t="s">
        <v>604</v>
      </c>
      <c r="L2541" t="s">
        <v>639</v>
      </c>
      <c r="M2541" t="s">
        <v>1025</v>
      </c>
      <c r="O2541" t="s">
        <v>606</v>
      </c>
      <c r="P2541" t="s">
        <v>26</v>
      </c>
      <c r="Q2541" t="s">
        <v>33</v>
      </c>
      <c r="R2541" t="s">
        <v>558</v>
      </c>
      <c r="W2541" s="32">
        <v>238.89</v>
      </c>
      <c r="Y2541" t="s">
        <v>1082</v>
      </c>
      <c r="Z2541" t="s">
        <v>1083</v>
      </c>
    </row>
    <row r="2542" spans="1:26" x14ac:dyDescent="0.3">
      <c r="A2542" t="s">
        <v>26</v>
      </c>
      <c r="B2542" t="s">
        <v>27</v>
      </c>
      <c r="C2542" s="31">
        <v>2020</v>
      </c>
      <c r="D2542" s="31">
        <v>8</v>
      </c>
      <c r="E2542" t="s">
        <v>632</v>
      </c>
      <c r="F2542" t="s">
        <v>1081</v>
      </c>
      <c r="G2542" s="30">
        <v>43890</v>
      </c>
      <c r="H2542" s="30">
        <v>43896</v>
      </c>
      <c r="I2542" s="31">
        <v>186</v>
      </c>
      <c r="J2542" t="s">
        <v>44</v>
      </c>
      <c r="K2542" t="s">
        <v>604</v>
      </c>
      <c r="L2542" t="s">
        <v>639</v>
      </c>
      <c r="M2542" t="s">
        <v>62</v>
      </c>
      <c r="O2542" t="s">
        <v>606</v>
      </c>
      <c r="P2542" t="s">
        <v>26</v>
      </c>
      <c r="Q2542" t="s">
        <v>33</v>
      </c>
      <c r="R2542" t="s">
        <v>558</v>
      </c>
      <c r="W2542" s="32">
        <v>11.94</v>
      </c>
      <c r="Y2542" t="s">
        <v>1082</v>
      </c>
      <c r="Z2542" t="s">
        <v>1083</v>
      </c>
    </row>
    <row r="2543" spans="1:26" x14ac:dyDescent="0.3">
      <c r="A2543" t="s">
        <v>26</v>
      </c>
      <c r="B2543" t="s">
        <v>27</v>
      </c>
      <c r="C2543" s="31">
        <v>2020</v>
      </c>
      <c r="D2543" s="31">
        <v>8</v>
      </c>
      <c r="E2543" t="s">
        <v>632</v>
      </c>
      <c r="F2543" t="s">
        <v>1081</v>
      </c>
      <c r="G2543" s="30">
        <v>43890</v>
      </c>
      <c r="H2543" s="30">
        <v>43896</v>
      </c>
      <c r="I2543" s="31">
        <v>189</v>
      </c>
      <c r="J2543" t="s">
        <v>44</v>
      </c>
      <c r="K2543" t="s">
        <v>604</v>
      </c>
      <c r="L2543" t="s">
        <v>639</v>
      </c>
      <c r="M2543" t="s">
        <v>62</v>
      </c>
      <c r="O2543" t="s">
        <v>606</v>
      </c>
      <c r="P2543" t="s">
        <v>26</v>
      </c>
      <c r="Q2543" t="s">
        <v>33</v>
      </c>
      <c r="R2543" t="s">
        <v>558</v>
      </c>
      <c r="W2543" s="32">
        <v>11.94</v>
      </c>
      <c r="Y2543" t="s">
        <v>1082</v>
      </c>
      <c r="Z2543" t="s">
        <v>1083</v>
      </c>
    </row>
    <row r="2544" spans="1:26" x14ac:dyDescent="0.3">
      <c r="A2544" t="s">
        <v>26</v>
      </c>
      <c r="B2544" t="s">
        <v>27</v>
      </c>
      <c r="C2544" s="31">
        <v>2020</v>
      </c>
      <c r="D2544" s="31">
        <v>9</v>
      </c>
      <c r="E2544" t="s">
        <v>632</v>
      </c>
      <c r="F2544" t="s">
        <v>1140</v>
      </c>
      <c r="G2544" s="30">
        <v>43917</v>
      </c>
      <c r="H2544" s="30">
        <v>43917</v>
      </c>
      <c r="I2544" s="31">
        <v>9</v>
      </c>
      <c r="J2544" t="s">
        <v>44</v>
      </c>
      <c r="K2544" t="s">
        <v>604</v>
      </c>
      <c r="L2544" t="s">
        <v>639</v>
      </c>
      <c r="M2544" t="s">
        <v>903</v>
      </c>
      <c r="O2544" t="s">
        <v>606</v>
      </c>
      <c r="P2544" t="s">
        <v>26</v>
      </c>
      <c r="Q2544" t="s">
        <v>33</v>
      </c>
      <c r="R2544" t="s">
        <v>558</v>
      </c>
      <c r="W2544" s="32">
        <v>0.03</v>
      </c>
      <c r="Y2544" t="s">
        <v>1141</v>
      </c>
      <c r="Z2544" t="s">
        <v>1142</v>
      </c>
    </row>
    <row r="2545" spans="1:26" x14ac:dyDescent="0.3">
      <c r="A2545" t="s">
        <v>26</v>
      </c>
      <c r="B2545" t="s">
        <v>27</v>
      </c>
      <c r="C2545" s="31">
        <v>2020</v>
      </c>
      <c r="D2545" s="31">
        <v>9</v>
      </c>
      <c r="E2545" t="s">
        <v>632</v>
      </c>
      <c r="F2545" t="s">
        <v>1140</v>
      </c>
      <c r="G2545" s="30">
        <v>43917</v>
      </c>
      <c r="H2545" s="30">
        <v>43917</v>
      </c>
      <c r="I2545" s="31">
        <v>61</v>
      </c>
      <c r="J2545" t="s">
        <v>44</v>
      </c>
      <c r="K2545" t="s">
        <v>604</v>
      </c>
      <c r="L2545" t="s">
        <v>639</v>
      </c>
      <c r="M2545" t="s">
        <v>1080</v>
      </c>
      <c r="O2545" t="s">
        <v>606</v>
      </c>
      <c r="P2545" t="s">
        <v>26</v>
      </c>
      <c r="Q2545" t="s">
        <v>33</v>
      </c>
      <c r="R2545" t="s">
        <v>558</v>
      </c>
      <c r="W2545" s="32">
        <v>0.04</v>
      </c>
      <c r="Y2545" t="s">
        <v>1141</v>
      </c>
      <c r="Z2545" t="s">
        <v>1142</v>
      </c>
    </row>
    <row r="2546" spans="1:26" x14ac:dyDescent="0.3">
      <c r="A2546" t="s">
        <v>26</v>
      </c>
      <c r="B2546" t="s">
        <v>27</v>
      </c>
      <c r="C2546" s="31">
        <v>2020</v>
      </c>
      <c r="D2546" s="31">
        <v>9</v>
      </c>
      <c r="E2546" t="s">
        <v>632</v>
      </c>
      <c r="F2546" t="s">
        <v>1140</v>
      </c>
      <c r="G2546" s="30">
        <v>43917</v>
      </c>
      <c r="H2546" s="30">
        <v>43917</v>
      </c>
      <c r="I2546" s="31">
        <v>74</v>
      </c>
      <c r="J2546" t="s">
        <v>44</v>
      </c>
      <c r="K2546" t="s">
        <v>604</v>
      </c>
      <c r="L2546" t="s">
        <v>639</v>
      </c>
      <c r="M2546" t="s">
        <v>903</v>
      </c>
      <c r="O2546" t="s">
        <v>606</v>
      </c>
      <c r="P2546" t="s">
        <v>26</v>
      </c>
      <c r="Q2546" t="s">
        <v>33</v>
      </c>
      <c r="R2546" t="s">
        <v>558</v>
      </c>
      <c r="W2546" s="32">
        <v>0.03</v>
      </c>
      <c r="Y2546" t="s">
        <v>1141</v>
      </c>
      <c r="Z2546" t="s">
        <v>1142</v>
      </c>
    </row>
    <row r="2547" spans="1:26" x14ac:dyDescent="0.3">
      <c r="A2547" t="s">
        <v>26</v>
      </c>
      <c r="B2547" t="s">
        <v>27</v>
      </c>
      <c r="C2547" s="31">
        <v>2020</v>
      </c>
      <c r="D2547" s="31">
        <v>9</v>
      </c>
      <c r="E2547" t="s">
        <v>632</v>
      </c>
      <c r="F2547" t="s">
        <v>1140</v>
      </c>
      <c r="G2547" s="30">
        <v>43917</v>
      </c>
      <c r="H2547" s="30">
        <v>43917</v>
      </c>
      <c r="I2547" s="31">
        <v>116</v>
      </c>
      <c r="J2547" t="s">
        <v>44</v>
      </c>
      <c r="K2547" t="s">
        <v>604</v>
      </c>
      <c r="L2547" t="s">
        <v>639</v>
      </c>
      <c r="M2547" t="s">
        <v>1025</v>
      </c>
      <c r="O2547" t="s">
        <v>606</v>
      </c>
      <c r="P2547" t="s">
        <v>26</v>
      </c>
      <c r="Q2547" t="s">
        <v>33</v>
      </c>
      <c r="R2547" t="s">
        <v>558</v>
      </c>
      <c r="W2547" s="32">
        <v>0.04</v>
      </c>
      <c r="Y2547" t="s">
        <v>1141</v>
      </c>
      <c r="Z2547" t="s">
        <v>1142</v>
      </c>
    </row>
    <row r="2548" spans="1:26" x14ac:dyDescent="0.3">
      <c r="A2548" t="s">
        <v>26</v>
      </c>
      <c r="B2548" t="s">
        <v>27</v>
      </c>
      <c r="C2548" s="31">
        <v>2020</v>
      </c>
      <c r="D2548" s="31">
        <v>10</v>
      </c>
      <c r="E2548" t="s">
        <v>632</v>
      </c>
      <c r="F2548" t="s">
        <v>1219</v>
      </c>
      <c r="G2548" s="30">
        <v>43951</v>
      </c>
      <c r="H2548" s="30">
        <v>43957</v>
      </c>
      <c r="I2548" s="31">
        <v>11</v>
      </c>
      <c r="J2548" t="s">
        <v>44</v>
      </c>
      <c r="K2548" t="s">
        <v>604</v>
      </c>
      <c r="L2548" t="s">
        <v>639</v>
      </c>
      <c r="M2548" t="s">
        <v>903</v>
      </c>
      <c r="O2548" t="s">
        <v>606</v>
      </c>
      <c r="P2548" t="s">
        <v>26</v>
      </c>
      <c r="Q2548" t="s">
        <v>33</v>
      </c>
      <c r="R2548" t="s">
        <v>558</v>
      </c>
      <c r="W2548" s="32">
        <v>82.08</v>
      </c>
      <c r="Y2548" t="s">
        <v>1220</v>
      </c>
      <c r="Z2548" t="s">
        <v>1221</v>
      </c>
    </row>
    <row r="2549" spans="1:26" x14ac:dyDescent="0.3">
      <c r="A2549" t="s">
        <v>26</v>
      </c>
      <c r="B2549" t="s">
        <v>27</v>
      </c>
      <c r="C2549" s="31">
        <v>2020</v>
      </c>
      <c r="D2549" s="31">
        <v>10</v>
      </c>
      <c r="E2549" t="s">
        <v>632</v>
      </c>
      <c r="F2549" t="s">
        <v>1219</v>
      </c>
      <c r="G2549" s="30">
        <v>43951</v>
      </c>
      <c r="H2549" s="30">
        <v>43957</v>
      </c>
      <c r="I2549" s="31">
        <v>71</v>
      </c>
      <c r="J2549" t="s">
        <v>44</v>
      </c>
      <c r="K2549" t="s">
        <v>604</v>
      </c>
      <c r="L2549" t="s">
        <v>639</v>
      </c>
      <c r="M2549" t="s">
        <v>1080</v>
      </c>
      <c r="O2549" t="s">
        <v>606</v>
      </c>
      <c r="P2549" t="s">
        <v>26</v>
      </c>
      <c r="Q2549" t="s">
        <v>33</v>
      </c>
      <c r="R2549" t="s">
        <v>558</v>
      </c>
      <c r="W2549" s="32">
        <v>82.08</v>
      </c>
      <c r="Y2549" t="s">
        <v>1220</v>
      </c>
      <c r="Z2549" t="s">
        <v>1221</v>
      </c>
    </row>
    <row r="2550" spans="1:26" x14ac:dyDescent="0.3">
      <c r="A2550" t="s">
        <v>26</v>
      </c>
      <c r="B2550" t="s">
        <v>27</v>
      </c>
      <c r="C2550" s="31">
        <v>2020</v>
      </c>
      <c r="D2550" s="31">
        <v>10</v>
      </c>
      <c r="E2550" t="s">
        <v>632</v>
      </c>
      <c r="F2550" t="s">
        <v>1219</v>
      </c>
      <c r="G2550" s="30">
        <v>43951</v>
      </c>
      <c r="H2550" s="30">
        <v>43957</v>
      </c>
      <c r="I2550" s="31">
        <v>84</v>
      </c>
      <c r="J2550" t="s">
        <v>44</v>
      </c>
      <c r="K2550" t="s">
        <v>604</v>
      </c>
      <c r="L2550" t="s">
        <v>639</v>
      </c>
      <c r="M2550" t="s">
        <v>903</v>
      </c>
      <c r="O2550" t="s">
        <v>606</v>
      </c>
      <c r="P2550" t="s">
        <v>26</v>
      </c>
      <c r="Q2550" t="s">
        <v>33</v>
      </c>
      <c r="R2550" t="s">
        <v>558</v>
      </c>
      <c r="W2550" s="32">
        <v>82.08</v>
      </c>
      <c r="Y2550" t="s">
        <v>1220</v>
      </c>
      <c r="Z2550" t="s">
        <v>1221</v>
      </c>
    </row>
    <row r="2551" spans="1:26" x14ac:dyDescent="0.3">
      <c r="A2551" t="s">
        <v>26</v>
      </c>
      <c r="B2551" t="s">
        <v>27</v>
      </c>
      <c r="C2551" s="31">
        <v>2020</v>
      </c>
      <c r="D2551" s="31">
        <v>10</v>
      </c>
      <c r="E2551" t="s">
        <v>632</v>
      </c>
      <c r="F2551" t="s">
        <v>1219</v>
      </c>
      <c r="G2551" s="30">
        <v>43951</v>
      </c>
      <c r="H2551" s="30">
        <v>43957</v>
      </c>
      <c r="I2551" s="31">
        <v>133</v>
      </c>
      <c r="J2551" t="s">
        <v>44</v>
      </c>
      <c r="K2551" t="s">
        <v>604</v>
      </c>
      <c r="L2551" t="s">
        <v>639</v>
      </c>
      <c r="M2551" t="s">
        <v>1025</v>
      </c>
      <c r="O2551" t="s">
        <v>606</v>
      </c>
      <c r="P2551" t="s">
        <v>26</v>
      </c>
      <c r="Q2551" t="s">
        <v>33</v>
      </c>
      <c r="R2551" t="s">
        <v>558</v>
      </c>
      <c r="W2551" s="32">
        <v>82.08</v>
      </c>
      <c r="Y2551" t="s">
        <v>1220</v>
      </c>
      <c r="Z2551" t="s">
        <v>1221</v>
      </c>
    </row>
    <row r="2552" spans="1:26" x14ac:dyDescent="0.3">
      <c r="A2552" t="s">
        <v>26</v>
      </c>
      <c r="B2552" t="s">
        <v>27</v>
      </c>
      <c r="C2552" s="31">
        <v>2020</v>
      </c>
      <c r="D2552" s="31">
        <v>10</v>
      </c>
      <c r="E2552" t="s">
        <v>632</v>
      </c>
      <c r="F2552" t="s">
        <v>1219</v>
      </c>
      <c r="G2552" s="30">
        <v>43951</v>
      </c>
      <c r="H2552" s="30">
        <v>43957</v>
      </c>
      <c r="I2552" s="31">
        <v>178</v>
      </c>
      <c r="J2552" t="s">
        <v>44</v>
      </c>
      <c r="K2552" t="s">
        <v>604</v>
      </c>
      <c r="L2552" t="s">
        <v>639</v>
      </c>
      <c r="M2552" t="s">
        <v>62</v>
      </c>
      <c r="O2552" t="s">
        <v>606</v>
      </c>
      <c r="P2552" t="s">
        <v>26</v>
      </c>
      <c r="Q2552" t="s">
        <v>33</v>
      </c>
      <c r="R2552" t="s">
        <v>558</v>
      </c>
      <c r="W2552" s="32">
        <v>4.0999999999999996</v>
      </c>
      <c r="Y2552" t="s">
        <v>1220</v>
      </c>
      <c r="Z2552" t="s">
        <v>1221</v>
      </c>
    </row>
    <row r="2553" spans="1:26" x14ac:dyDescent="0.3">
      <c r="A2553" t="s">
        <v>26</v>
      </c>
      <c r="B2553" t="s">
        <v>27</v>
      </c>
      <c r="C2553" s="31">
        <v>2020</v>
      </c>
      <c r="D2553" s="31">
        <v>10</v>
      </c>
      <c r="E2553" t="s">
        <v>632</v>
      </c>
      <c r="F2553" t="s">
        <v>1219</v>
      </c>
      <c r="G2553" s="30">
        <v>43951</v>
      </c>
      <c r="H2553" s="30">
        <v>43957</v>
      </c>
      <c r="I2553" s="31">
        <v>181</v>
      </c>
      <c r="J2553" t="s">
        <v>44</v>
      </c>
      <c r="K2553" t="s">
        <v>604</v>
      </c>
      <c r="L2553" t="s">
        <v>639</v>
      </c>
      <c r="M2553" t="s">
        <v>62</v>
      </c>
      <c r="O2553" t="s">
        <v>606</v>
      </c>
      <c r="P2553" t="s">
        <v>26</v>
      </c>
      <c r="Q2553" t="s">
        <v>33</v>
      </c>
      <c r="R2553" t="s">
        <v>558</v>
      </c>
      <c r="W2553" s="32">
        <v>4.0999999999999996</v>
      </c>
      <c r="Y2553" t="s">
        <v>1220</v>
      </c>
      <c r="Z2553" t="s">
        <v>1221</v>
      </c>
    </row>
    <row r="2554" spans="1:26" x14ac:dyDescent="0.3">
      <c r="A2554" t="s">
        <v>26</v>
      </c>
      <c r="B2554" t="s">
        <v>27</v>
      </c>
      <c r="C2554" s="31">
        <v>2019</v>
      </c>
      <c r="D2554" s="31">
        <v>9</v>
      </c>
      <c r="E2554" t="s">
        <v>52</v>
      </c>
      <c r="F2554" t="s">
        <v>602</v>
      </c>
      <c r="G2554" s="30">
        <v>43544</v>
      </c>
      <c r="H2554" s="30">
        <v>43544</v>
      </c>
      <c r="I2554" s="31">
        <v>35</v>
      </c>
      <c r="J2554" t="s">
        <v>44</v>
      </c>
      <c r="K2554" t="s">
        <v>604</v>
      </c>
      <c r="L2554" t="s">
        <v>605</v>
      </c>
      <c r="M2554" t="s">
        <v>62</v>
      </c>
      <c r="O2554" t="s">
        <v>606</v>
      </c>
      <c r="P2554" t="s">
        <v>26</v>
      </c>
      <c r="Q2554" t="s">
        <v>33</v>
      </c>
      <c r="R2554" t="s">
        <v>558</v>
      </c>
      <c r="W2554" s="32">
        <v>1338</v>
      </c>
      <c r="X2554" t="s">
        <v>603</v>
      </c>
      <c r="Y2554" t="s">
        <v>607</v>
      </c>
      <c r="Z2554" t="s">
        <v>57</v>
      </c>
    </row>
    <row r="2555" spans="1:26" x14ac:dyDescent="0.3">
      <c r="A2555" t="s">
        <v>26</v>
      </c>
      <c r="B2555" t="s">
        <v>27</v>
      </c>
      <c r="C2555" s="31">
        <v>2021</v>
      </c>
      <c r="D2555" s="31">
        <v>12</v>
      </c>
      <c r="E2555" t="s">
        <v>632</v>
      </c>
      <c r="F2555" t="s">
        <v>1538</v>
      </c>
      <c r="G2555" s="30">
        <v>44367</v>
      </c>
      <c r="H2555" s="30">
        <v>44367</v>
      </c>
      <c r="I2555" s="31">
        <v>17</v>
      </c>
      <c r="J2555" t="s">
        <v>44</v>
      </c>
      <c r="K2555" t="s">
        <v>604</v>
      </c>
      <c r="L2555" t="s">
        <v>605</v>
      </c>
      <c r="M2555" t="s">
        <v>62</v>
      </c>
      <c r="O2555" t="s">
        <v>606</v>
      </c>
      <c r="P2555" t="s">
        <v>26</v>
      </c>
      <c r="Q2555" t="s">
        <v>33</v>
      </c>
      <c r="R2555" t="s">
        <v>558</v>
      </c>
      <c r="W2555" s="32">
        <v>-527</v>
      </c>
      <c r="X2555" t="s">
        <v>1540</v>
      </c>
      <c r="Y2555" t="s">
        <v>1541</v>
      </c>
      <c r="Z2555" t="s">
        <v>1539</v>
      </c>
    </row>
    <row r="2556" spans="1:26" x14ac:dyDescent="0.3">
      <c r="A2556" t="s">
        <v>26</v>
      </c>
      <c r="B2556" t="s">
        <v>27</v>
      </c>
      <c r="C2556" s="31">
        <v>2021</v>
      </c>
      <c r="D2556" s="31">
        <v>5</v>
      </c>
      <c r="E2556" t="s">
        <v>632</v>
      </c>
      <c r="F2556" t="s">
        <v>1511</v>
      </c>
      <c r="G2556" s="30">
        <v>44165</v>
      </c>
      <c r="H2556" s="30">
        <v>44173</v>
      </c>
      <c r="I2556" s="31">
        <v>47</v>
      </c>
      <c r="J2556" t="s">
        <v>44</v>
      </c>
      <c r="K2556" t="s">
        <v>604</v>
      </c>
      <c r="L2556" t="s">
        <v>1512</v>
      </c>
      <c r="M2556" t="s">
        <v>903</v>
      </c>
      <c r="O2556" t="s">
        <v>606</v>
      </c>
      <c r="P2556" t="s">
        <v>26</v>
      </c>
      <c r="Q2556" t="s">
        <v>33</v>
      </c>
      <c r="R2556" t="s">
        <v>558</v>
      </c>
      <c r="W2556" s="32">
        <v>-7.45</v>
      </c>
      <c r="Y2556" t="s">
        <v>1513</v>
      </c>
      <c r="Z2556" t="s">
        <v>1514</v>
      </c>
    </row>
    <row r="2557" spans="1:26" x14ac:dyDescent="0.3">
      <c r="A2557" t="s">
        <v>26</v>
      </c>
      <c r="B2557" t="s">
        <v>27</v>
      </c>
      <c r="C2557" s="31">
        <v>2021</v>
      </c>
      <c r="D2557" s="31">
        <v>5</v>
      </c>
      <c r="E2557" t="s">
        <v>632</v>
      </c>
      <c r="F2557" t="s">
        <v>1511</v>
      </c>
      <c r="G2557" s="30">
        <v>44165</v>
      </c>
      <c r="H2557" s="30">
        <v>44173</v>
      </c>
      <c r="I2557" s="31">
        <v>49</v>
      </c>
      <c r="J2557" t="s">
        <v>44</v>
      </c>
      <c r="K2557" t="s">
        <v>604</v>
      </c>
      <c r="L2557" t="s">
        <v>1512</v>
      </c>
      <c r="M2557" t="s">
        <v>1025</v>
      </c>
      <c r="O2557" t="s">
        <v>606</v>
      </c>
      <c r="P2557" t="s">
        <v>26</v>
      </c>
      <c r="Q2557" t="s">
        <v>33</v>
      </c>
      <c r="R2557" t="s">
        <v>558</v>
      </c>
      <c r="W2557" s="32">
        <v>-3.43</v>
      </c>
      <c r="Y2557" t="s">
        <v>1513</v>
      </c>
      <c r="Z2557" t="s">
        <v>1514</v>
      </c>
    </row>
    <row r="2558" spans="1:26" x14ac:dyDescent="0.3">
      <c r="A2558" t="s">
        <v>26</v>
      </c>
      <c r="B2558" t="s">
        <v>27</v>
      </c>
      <c r="C2558" s="31">
        <v>2020</v>
      </c>
      <c r="D2558" s="31">
        <v>7</v>
      </c>
      <c r="E2558" t="s">
        <v>632</v>
      </c>
      <c r="F2558" t="s">
        <v>1038</v>
      </c>
      <c r="G2558" s="30">
        <v>43861</v>
      </c>
      <c r="H2558" s="30">
        <v>43868</v>
      </c>
      <c r="I2558" s="31">
        <v>14</v>
      </c>
      <c r="J2558" t="s">
        <v>44</v>
      </c>
      <c r="K2558" t="s">
        <v>604</v>
      </c>
      <c r="L2558" t="s">
        <v>1039</v>
      </c>
      <c r="M2558" t="s">
        <v>903</v>
      </c>
      <c r="O2558" t="s">
        <v>606</v>
      </c>
      <c r="P2558" t="s">
        <v>26</v>
      </c>
      <c r="Q2558" t="s">
        <v>33</v>
      </c>
      <c r="R2558" t="s">
        <v>558</v>
      </c>
      <c r="W2558" s="32">
        <v>7.29</v>
      </c>
      <c r="Y2558" t="s">
        <v>1034</v>
      </c>
      <c r="Z2558" t="s">
        <v>1040</v>
      </c>
    </row>
    <row r="2559" spans="1:26" x14ac:dyDescent="0.3">
      <c r="A2559" t="s">
        <v>26</v>
      </c>
      <c r="B2559" t="s">
        <v>27</v>
      </c>
      <c r="C2559" s="31">
        <v>2020</v>
      </c>
      <c r="D2559" s="31">
        <v>7</v>
      </c>
      <c r="E2559" t="s">
        <v>632</v>
      </c>
      <c r="F2559" t="s">
        <v>1038</v>
      </c>
      <c r="G2559" s="30">
        <v>43861</v>
      </c>
      <c r="H2559" s="30">
        <v>43868</v>
      </c>
      <c r="I2559" s="31">
        <v>87</v>
      </c>
      <c r="J2559" t="s">
        <v>44</v>
      </c>
      <c r="K2559" t="s">
        <v>604</v>
      </c>
      <c r="L2559" t="s">
        <v>1039</v>
      </c>
      <c r="M2559" t="s">
        <v>903</v>
      </c>
      <c r="O2559" t="s">
        <v>606</v>
      </c>
      <c r="P2559" t="s">
        <v>26</v>
      </c>
      <c r="Q2559" t="s">
        <v>33</v>
      </c>
      <c r="R2559" t="s">
        <v>558</v>
      </c>
      <c r="W2559" s="32">
        <v>5.47</v>
      </c>
      <c r="Y2559" t="s">
        <v>1034</v>
      </c>
      <c r="Z2559" t="s">
        <v>1040</v>
      </c>
    </row>
    <row r="2560" spans="1:26" x14ac:dyDescent="0.3">
      <c r="A2560" t="s">
        <v>26</v>
      </c>
      <c r="B2560" t="s">
        <v>27</v>
      </c>
      <c r="C2560" s="31">
        <v>2020</v>
      </c>
      <c r="D2560" s="31">
        <v>7</v>
      </c>
      <c r="E2560" t="s">
        <v>632</v>
      </c>
      <c r="F2560" t="s">
        <v>1038</v>
      </c>
      <c r="G2560" s="30">
        <v>43861</v>
      </c>
      <c r="H2560" s="30">
        <v>43868</v>
      </c>
      <c r="I2560" s="31">
        <v>88</v>
      </c>
      <c r="J2560" t="s">
        <v>44</v>
      </c>
      <c r="K2560" t="s">
        <v>604</v>
      </c>
      <c r="L2560" t="s">
        <v>1039</v>
      </c>
      <c r="M2560" t="s">
        <v>903</v>
      </c>
      <c r="O2560" t="s">
        <v>606</v>
      </c>
      <c r="P2560" t="s">
        <v>26</v>
      </c>
      <c r="Q2560" t="s">
        <v>33</v>
      </c>
      <c r="R2560" t="s">
        <v>558</v>
      </c>
      <c r="W2560" s="32">
        <v>1.82</v>
      </c>
      <c r="Y2560" t="s">
        <v>1034</v>
      </c>
      <c r="Z2560" t="s">
        <v>1040</v>
      </c>
    </row>
    <row r="2561" spans="1:26" x14ac:dyDescent="0.3">
      <c r="A2561" t="s">
        <v>26</v>
      </c>
      <c r="B2561" t="s">
        <v>27</v>
      </c>
      <c r="C2561" s="31">
        <v>2020</v>
      </c>
      <c r="D2561" s="31">
        <v>7</v>
      </c>
      <c r="E2561" t="s">
        <v>632</v>
      </c>
      <c r="F2561" t="s">
        <v>1038</v>
      </c>
      <c r="G2561" s="30">
        <v>43861</v>
      </c>
      <c r="H2561" s="30">
        <v>43868</v>
      </c>
      <c r="I2561" s="31">
        <v>137</v>
      </c>
      <c r="J2561" t="s">
        <v>44</v>
      </c>
      <c r="K2561" t="s">
        <v>604</v>
      </c>
      <c r="L2561" t="s">
        <v>1039</v>
      </c>
      <c r="M2561" t="s">
        <v>832</v>
      </c>
      <c r="O2561" t="s">
        <v>606</v>
      </c>
      <c r="P2561" t="s">
        <v>26</v>
      </c>
      <c r="Q2561" t="s">
        <v>33</v>
      </c>
      <c r="R2561" t="s">
        <v>558</v>
      </c>
      <c r="W2561" s="32">
        <v>7.3</v>
      </c>
      <c r="Y2561" t="s">
        <v>1034</v>
      </c>
      <c r="Z2561" t="s">
        <v>1040</v>
      </c>
    </row>
    <row r="2562" spans="1:26" x14ac:dyDescent="0.3">
      <c r="A2562" t="s">
        <v>26</v>
      </c>
      <c r="B2562" t="s">
        <v>27</v>
      </c>
      <c r="C2562" s="31">
        <v>2020</v>
      </c>
      <c r="D2562" s="31">
        <v>7</v>
      </c>
      <c r="E2562" t="s">
        <v>632</v>
      </c>
      <c r="F2562" t="s">
        <v>1038</v>
      </c>
      <c r="G2562" s="30">
        <v>43861</v>
      </c>
      <c r="H2562" s="30">
        <v>43868</v>
      </c>
      <c r="I2562" s="31">
        <v>182</v>
      </c>
      <c r="J2562" t="s">
        <v>44</v>
      </c>
      <c r="K2562" t="s">
        <v>604</v>
      </c>
      <c r="L2562" t="s">
        <v>1039</v>
      </c>
      <c r="M2562" t="s">
        <v>62</v>
      </c>
      <c r="O2562" t="s">
        <v>606</v>
      </c>
      <c r="P2562" t="s">
        <v>26</v>
      </c>
      <c r="Q2562" t="s">
        <v>33</v>
      </c>
      <c r="R2562" t="s">
        <v>558</v>
      </c>
      <c r="W2562" s="32">
        <v>0.36</v>
      </c>
      <c r="Y2562" t="s">
        <v>1034</v>
      </c>
      <c r="Z2562" t="s">
        <v>1040</v>
      </c>
    </row>
    <row r="2563" spans="1:26" x14ac:dyDescent="0.3">
      <c r="A2563" t="s">
        <v>26</v>
      </c>
      <c r="B2563" t="s">
        <v>27</v>
      </c>
      <c r="C2563" s="31">
        <v>2020</v>
      </c>
      <c r="D2563" s="31">
        <v>7</v>
      </c>
      <c r="E2563" t="s">
        <v>632</v>
      </c>
      <c r="F2563" t="s">
        <v>1038</v>
      </c>
      <c r="G2563" s="30">
        <v>43861</v>
      </c>
      <c r="H2563" s="30">
        <v>43868</v>
      </c>
      <c r="I2563" s="31">
        <v>185</v>
      </c>
      <c r="J2563" t="s">
        <v>44</v>
      </c>
      <c r="K2563" t="s">
        <v>604</v>
      </c>
      <c r="L2563" t="s">
        <v>1039</v>
      </c>
      <c r="M2563" t="s">
        <v>62</v>
      </c>
      <c r="O2563" t="s">
        <v>606</v>
      </c>
      <c r="P2563" t="s">
        <v>26</v>
      </c>
      <c r="Q2563" t="s">
        <v>33</v>
      </c>
      <c r="R2563" t="s">
        <v>558</v>
      </c>
      <c r="W2563" s="32">
        <v>0.36</v>
      </c>
      <c r="Y2563" t="s">
        <v>1034</v>
      </c>
      <c r="Z2563" t="s">
        <v>1040</v>
      </c>
    </row>
    <row r="2564" spans="1:26" x14ac:dyDescent="0.3">
      <c r="A2564" t="s">
        <v>26</v>
      </c>
      <c r="B2564" t="s">
        <v>27</v>
      </c>
      <c r="C2564" s="31">
        <v>2019</v>
      </c>
      <c r="D2564" s="31">
        <v>7</v>
      </c>
      <c r="E2564" t="s">
        <v>52</v>
      </c>
      <c r="F2564" t="s">
        <v>594</v>
      </c>
      <c r="G2564" s="30">
        <v>43468</v>
      </c>
      <c r="H2564" s="30">
        <v>43468</v>
      </c>
      <c r="I2564" s="31">
        <v>15</v>
      </c>
      <c r="J2564" t="s">
        <v>44</v>
      </c>
      <c r="K2564" t="s">
        <v>581</v>
      </c>
      <c r="L2564" t="s">
        <v>596</v>
      </c>
      <c r="M2564" t="s">
        <v>597</v>
      </c>
      <c r="P2564" t="s">
        <v>26</v>
      </c>
      <c r="Q2564" t="s">
        <v>33</v>
      </c>
      <c r="R2564" t="s">
        <v>558</v>
      </c>
      <c r="W2564" s="32">
        <v>176.5</v>
      </c>
      <c r="X2564" t="s">
        <v>595</v>
      </c>
      <c r="Y2564" t="s">
        <v>598</v>
      </c>
      <c r="Z2564" t="s">
        <v>57</v>
      </c>
    </row>
    <row r="2565" spans="1:26" x14ac:dyDescent="0.3">
      <c r="A2565" t="s">
        <v>26</v>
      </c>
      <c r="B2565" t="s">
        <v>27</v>
      </c>
      <c r="C2565" s="31">
        <v>2020</v>
      </c>
      <c r="D2565" s="31">
        <v>6</v>
      </c>
      <c r="E2565" t="s">
        <v>39</v>
      </c>
      <c r="F2565" t="s">
        <v>973</v>
      </c>
      <c r="G2565" s="30">
        <v>43809</v>
      </c>
      <c r="H2565" s="30">
        <v>43816</v>
      </c>
      <c r="I2565" s="31">
        <v>8</v>
      </c>
      <c r="J2565" t="s">
        <v>44</v>
      </c>
      <c r="K2565" t="s">
        <v>604</v>
      </c>
      <c r="L2565" t="s">
        <v>596</v>
      </c>
      <c r="M2565" t="s">
        <v>62</v>
      </c>
      <c r="O2565" t="s">
        <v>606</v>
      </c>
      <c r="P2565" t="s">
        <v>26</v>
      </c>
      <c r="Q2565" t="s">
        <v>33</v>
      </c>
      <c r="R2565" t="s">
        <v>558</v>
      </c>
      <c r="W2565" s="32">
        <v>29.47</v>
      </c>
      <c r="Y2565" t="s">
        <v>974</v>
      </c>
      <c r="Z2565" t="s">
        <v>975</v>
      </c>
    </row>
    <row r="2566" spans="1:26" x14ac:dyDescent="0.3">
      <c r="A2566" t="s">
        <v>26</v>
      </c>
      <c r="B2566" t="s">
        <v>27</v>
      </c>
      <c r="C2566" s="31">
        <v>2020</v>
      </c>
      <c r="D2566" s="31">
        <v>6</v>
      </c>
      <c r="E2566" t="s">
        <v>39</v>
      </c>
      <c r="F2566" t="s">
        <v>973</v>
      </c>
      <c r="G2566" s="30">
        <v>43809</v>
      </c>
      <c r="H2566" s="30">
        <v>43816</v>
      </c>
      <c r="I2566" s="31">
        <v>15</v>
      </c>
      <c r="J2566" t="s">
        <v>44</v>
      </c>
      <c r="K2566" t="s">
        <v>604</v>
      </c>
      <c r="L2566" t="s">
        <v>596</v>
      </c>
      <c r="M2566" t="s">
        <v>32</v>
      </c>
      <c r="O2566" t="s">
        <v>606</v>
      </c>
      <c r="P2566" t="s">
        <v>26</v>
      </c>
      <c r="Q2566" t="s">
        <v>33</v>
      </c>
      <c r="R2566" t="s">
        <v>558</v>
      </c>
      <c r="W2566" s="32">
        <v>29.47</v>
      </c>
      <c r="Y2566" t="s">
        <v>974</v>
      </c>
      <c r="Z2566" t="s">
        <v>975</v>
      </c>
    </row>
    <row r="2567" spans="1:26" x14ac:dyDescent="0.3">
      <c r="A2567" t="s">
        <v>26</v>
      </c>
      <c r="B2567" t="s">
        <v>27</v>
      </c>
      <c r="C2567" s="31">
        <v>2020</v>
      </c>
      <c r="D2567" s="31">
        <v>6</v>
      </c>
      <c r="E2567" t="s">
        <v>39</v>
      </c>
      <c r="F2567" t="s">
        <v>973</v>
      </c>
      <c r="G2567" s="30">
        <v>43809</v>
      </c>
      <c r="H2567" s="30">
        <v>43816</v>
      </c>
      <c r="I2567" s="31">
        <v>21</v>
      </c>
      <c r="J2567" t="s">
        <v>44</v>
      </c>
      <c r="K2567" t="s">
        <v>604</v>
      </c>
      <c r="L2567" t="s">
        <v>596</v>
      </c>
      <c r="M2567" t="s">
        <v>62</v>
      </c>
      <c r="O2567" t="s">
        <v>606</v>
      </c>
      <c r="P2567" t="s">
        <v>26</v>
      </c>
      <c r="Q2567" t="s">
        <v>33</v>
      </c>
      <c r="R2567" t="s">
        <v>558</v>
      </c>
      <c r="W2567" s="32">
        <v>29.47</v>
      </c>
      <c r="Y2567" t="s">
        <v>974</v>
      </c>
      <c r="Z2567" t="s">
        <v>975</v>
      </c>
    </row>
    <row r="2568" spans="1:26" x14ac:dyDescent="0.3">
      <c r="A2568" t="s">
        <v>26</v>
      </c>
      <c r="B2568" t="s">
        <v>27</v>
      </c>
      <c r="C2568" s="31">
        <v>2020</v>
      </c>
      <c r="D2568" s="31">
        <v>6</v>
      </c>
      <c r="E2568" t="s">
        <v>39</v>
      </c>
      <c r="F2568" t="s">
        <v>973</v>
      </c>
      <c r="G2568" s="30">
        <v>43809</v>
      </c>
      <c r="H2568" s="30">
        <v>43816</v>
      </c>
      <c r="I2568" s="31">
        <v>27</v>
      </c>
      <c r="J2568" t="s">
        <v>44</v>
      </c>
      <c r="K2568" t="s">
        <v>604</v>
      </c>
      <c r="L2568" t="s">
        <v>596</v>
      </c>
      <c r="M2568" t="s">
        <v>48</v>
      </c>
      <c r="O2568" t="s">
        <v>606</v>
      </c>
      <c r="P2568" t="s">
        <v>26</v>
      </c>
      <c r="Q2568" t="s">
        <v>33</v>
      </c>
      <c r="R2568" t="s">
        <v>558</v>
      </c>
      <c r="W2568" s="32">
        <v>29.47</v>
      </c>
      <c r="Y2568" t="s">
        <v>974</v>
      </c>
      <c r="Z2568" t="s">
        <v>975</v>
      </c>
    </row>
    <row r="2569" spans="1:26" x14ac:dyDescent="0.3">
      <c r="A2569" t="s">
        <v>26</v>
      </c>
      <c r="B2569" t="s">
        <v>27</v>
      </c>
      <c r="C2569" s="31">
        <v>2020</v>
      </c>
      <c r="D2569" s="31">
        <v>6</v>
      </c>
      <c r="E2569" t="s">
        <v>39</v>
      </c>
      <c r="F2569" t="s">
        <v>973</v>
      </c>
      <c r="G2569" s="30">
        <v>43809</v>
      </c>
      <c r="H2569" s="30">
        <v>43816</v>
      </c>
      <c r="I2569" s="31">
        <v>32</v>
      </c>
      <c r="J2569" t="s">
        <v>44</v>
      </c>
      <c r="K2569" t="s">
        <v>604</v>
      </c>
      <c r="L2569" t="s">
        <v>596</v>
      </c>
      <c r="M2569" t="s">
        <v>943</v>
      </c>
      <c r="O2569" t="s">
        <v>606</v>
      </c>
      <c r="P2569" t="s">
        <v>26</v>
      </c>
      <c r="Q2569" t="s">
        <v>33</v>
      </c>
      <c r="R2569" t="s">
        <v>558</v>
      </c>
      <c r="W2569" s="32">
        <v>29.47</v>
      </c>
      <c r="Y2569" t="s">
        <v>974</v>
      </c>
      <c r="Z2569" t="s">
        <v>975</v>
      </c>
    </row>
    <row r="2570" spans="1:26" x14ac:dyDescent="0.3">
      <c r="A2570" t="s">
        <v>26</v>
      </c>
      <c r="B2570" t="s">
        <v>27</v>
      </c>
      <c r="C2570" s="31">
        <v>2020</v>
      </c>
      <c r="D2570" s="31">
        <v>2</v>
      </c>
      <c r="E2570" t="s">
        <v>52</v>
      </c>
      <c r="F2570" t="s">
        <v>846</v>
      </c>
      <c r="G2570" s="30">
        <v>43707</v>
      </c>
      <c r="H2570" s="30">
        <v>43707</v>
      </c>
      <c r="I2570" s="31">
        <v>43</v>
      </c>
      <c r="J2570" t="s">
        <v>44</v>
      </c>
      <c r="K2570" t="s">
        <v>604</v>
      </c>
      <c r="L2570" t="s">
        <v>849</v>
      </c>
      <c r="M2570" t="s">
        <v>62</v>
      </c>
      <c r="O2570" t="s">
        <v>606</v>
      </c>
      <c r="P2570" t="s">
        <v>26</v>
      </c>
      <c r="Q2570" t="s">
        <v>33</v>
      </c>
      <c r="R2570" t="s">
        <v>558</v>
      </c>
      <c r="W2570" s="32">
        <v>1312.5</v>
      </c>
      <c r="X2570" t="s">
        <v>847</v>
      </c>
      <c r="Y2570" t="s">
        <v>850</v>
      </c>
      <c r="Z2570" t="s">
        <v>57</v>
      </c>
    </row>
    <row r="2571" spans="1:26" x14ac:dyDescent="0.3">
      <c r="A2571" t="s">
        <v>26</v>
      </c>
      <c r="B2571" t="s">
        <v>27</v>
      </c>
      <c r="C2571" s="31">
        <v>2020</v>
      </c>
      <c r="D2571" s="31">
        <v>2</v>
      </c>
      <c r="E2571" t="s">
        <v>52</v>
      </c>
      <c r="F2571" t="s">
        <v>846</v>
      </c>
      <c r="G2571" s="30">
        <v>43707</v>
      </c>
      <c r="H2571" s="30">
        <v>43707</v>
      </c>
      <c r="I2571" s="31">
        <v>48</v>
      </c>
      <c r="J2571" t="s">
        <v>44</v>
      </c>
      <c r="K2571" t="s">
        <v>604</v>
      </c>
      <c r="L2571" t="s">
        <v>849</v>
      </c>
      <c r="M2571" t="s">
        <v>62</v>
      </c>
      <c r="O2571" t="s">
        <v>606</v>
      </c>
      <c r="P2571" t="s">
        <v>26</v>
      </c>
      <c r="Q2571" t="s">
        <v>33</v>
      </c>
      <c r="R2571" t="s">
        <v>558</v>
      </c>
      <c r="W2571" s="32">
        <v>161.88</v>
      </c>
      <c r="X2571" t="s">
        <v>847</v>
      </c>
      <c r="Y2571" t="s">
        <v>850</v>
      </c>
      <c r="Z2571" t="s">
        <v>57</v>
      </c>
    </row>
    <row r="2572" spans="1:26" x14ac:dyDescent="0.3">
      <c r="A2572" t="s">
        <v>26</v>
      </c>
      <c r="B2572" t="s">
        <v>27</v>
      </c>
      <c r="C2572" s="31">
        <v>2020</v>
      </c>
      <c r="D2572" s="31">
        <v>2</v>
      </c>
      <c r="E2572" t="s">
        <v>52</v>
      </c>
      <c r="F2572" t="s">
        <v>846</v>
      </c>
      <c r="G2572" s="30">
        <v>43707</v>
      </c>
      <c r="H2572" s="30">
        <v>43707</v>
      </c>
      <c r="I2572" s="31">
        <v>51</v>
      </c>
      <c r="J2572" t="s">
        <v>44</v>
      </c>
      <c r="K2572" t="s">
        <v>604</v>
      </c>
      <c r="L2572" t="s">
        <v>849</v>
      </c>
      <c r="M2572" t="s">
        <v>62</v>
      </c>
      <c r="O2572" t="s">
        <v>606</v>
      </c>
      <c r="P2572" t="s">
        <v>26</v>
      </c>
      <c r="Q2572" t="s">
        <v>33</v>
      </c>
      <c r="R2572" t="s">
        <v>558</v>
      </c>
      <c r="W2572" s="32">
        <v>1312.5</v>
      </c>
      <c r="X2572" t="s">
        <v>848</v>
      </c>
      <c r="Y2572" t="s">
        <v>850</v>
      </c>
      <c r="Z2572" t="s">
        <v>57</v>
      </c>
    </row>
    <row r="2573" spans="1:26" x14ac:dyDescent="0.3">
      <c r="A2573" t="s">
        <v>26</v>
      </c>
      <c r="B2573" t="s">
        <v>27</v>
      </c>
      <c r="C2573" s="31">
        <v>2020</v>
      </c>
      <c r="D2573" s="31">
        <v>2</v>
      </c>
      <c r="E2573" t="s">
        <v>52</v>
      </c>
      <c r="F2573" t="s">
        <v>846</v>
      </c>
      <c r="G2573" s="30">
        <v>43707</v>
      </c>
      <c r="H2573" s="30">
        <v>43707</v>
      </c>
      <c r="I2573" s="31">
        <v>56</v>
      </c>
      <c r="J2573" t="s">
        <v>44</v>
      </c>
      <c r="K2573" t="s">
        <v>604</v>
      </c>
      <c r="L2573" t="s">
        <v>849</v>
      </c>
      <c r="M2573" t="s">
        <v>62</v>
      </c>
      <c r="O2573" t="s">
        <v>606</v>
      </c>
      <c r="P2573" t="s">
        <v>26</v>
      </c>
      <c r="Q2573" t="s">
        <v>33</v>
      </c>
      <c r="R2573" t="s">
        <v>558</v>
      </c>
      <c r="W2573" s="32">
        <v>161.88</v>
      </c>
      <c r="X2573" t="s">
        <v>848</v>
      </c>
      <c r="Y2573" t="s">
        <v>850</v>
      </c>
      <c r="Z2573" t="s">
        <v>57</v>
      </c>
    </row>
    <row r="2574" spans="1:26" x14ac:dyDescent="0.3">
      <c r="A2574" t="s">
        <v>26</v>
      </c>
      <c r="B2574" t="s">
        <v>27</v>
      </c>
      <c r="C2574" s="31">
        <v>2020</v>
      </c>
      <c r="D2574" s="31">
        <v>3</v>
      </c>
      <c r="E2574" t="s">
        <v>52</v>
      </c>
      <c r="F2574" t="s">
        <v>856</v>
      </c>
      <c r="G2574" s="30">
        <v>43712</v>
      </c>
      <c r="H2574" s="30">
        <v>43712</v>
      </c>
      <c r="I2574" s="31">
        <v>30</v>
      </c>
      <c r="J2574" t="s">
        <v>44</v>
      </c>
      <c r="K2574" t="s">
        <v>604</v>
      </c>
      <c r="L2574" t="s">
        <v>849</v>
      </c>
      <c r="M2574" t="s">
        <v>62</v>
      </c>
      <c r="O2574" t="s">
        <v>606</v>
      </c>
      <c r="P2574" t="s">
        <v>26</v>
      </c>
      <c r="Q2574" t="s">
        <v>33</v>
      </c>
      <c r="R2574" t="s">
        <v>558</v>
      </c>
      <c r="W2574" s="32">
        <v>161.87</v>
      </c>
      <c r="X2574" t="s">
        <v>857</v>
      </c>
      <c r="Y2574" t="s">
        <v>850</v>
      </c>
      <c r="Z2574" t="s">
        <v>57</v>
      </c>
    </row>
    <row r="2575" spans="1:26" x14ac:dyDescent="0.3">
      <c r="A2575" t="s">
        <v>26</v>
      </c>
      <c r="B2575" t="s">
        <v>27</v>
      </c>
      <c r="C2575" s="31">
        <v>2020</v>
      </c>
      <c r="D2575" s="31">
        <v>3</v>
      </c>
      <c r="E2575" t="s">
        <v>52</v>
      </c>
      <c r="F2575" t="s">
        <v>856</v>
      </c>
      <c r="G2575" s="30">
        <v>43712</v>
      </c>
      <c r="H2575" s="30">
        <v>43712</v>
      </c>
      <c r="I2575" s="31">
        <v>32</v>
      </c>
      <c r="J2575" t="s">
        <v>44</v>
      </c>
      <c r="K2575" t="s">
        <v>604</v>
      </c>
      <c r="L2575" t="s">
        <v>849</v>
      </c>
      <c r="M2575" t="s">
        <v>62</v>
      </c>
      <c r="O2575" t="s">
        <v>606</v>
      </c>
      <c r="P2575" t="s">
        <v>26</v>
      </c>
      <c r="Q2575" t="s">
        <v>33</v>
      </c>
      <c r="R2575" t="s">
        <v>558</v>
      </c>
      <c r="W2575" s="32">
        <v>1312.5</v>
      </c>
      <c r="X2575" t="s">
        <v>857</v>
      </c>
      <c r="Y2575" t="s">
        <v>850</v>
      </c>
      <c r="Z2575" t="s">
        <v>57</v>
      </c>
    </row>
    <row r="2576" spans="1:26" x14ac:dyDescent="0.3">
      <c r="A2576" t="s">
        <v>26</v>
      </c>
      <c r="B2576" t="s">
        <v>27</v>
      </c>
      <c r="C2576" s="31">
        <v>2020</v>
      </c>
      <c r="D2576" s="31">
        <v>4</v>
      </c>
      <c r="E2576" t="s">
        <v>52</v>
      </c>
      <c r="F2576" t="s">
        <v>885</v>
      </c>
      <c r="G2576" s="30">
        <v>43753</v>
      </c>
      <c r="H2576" s="30">
        <v>43753</v>
      </c>
      <c r="I2576" s="31">
        <v>39</v>
      </c>
      <c r="J2576" t="s">
        <v>44</v>
      </c>
      <c r="K2576" t="s">
        <v>604</v>
      </c>
      <c r="L2576" t="s">
        <v>849</v>
      </c>
      <c r="M2576" t="s">
        <v>62</v>
      </c>
      <c r="O2576" t="s">
        <v>606</v>
      </c>
      <c r="P2576" t="s">
        <v>26</v>
      </c>
      <c r="Q2576" t="s">
        <v>33</v>
      </c>
      <c r="R2576" t="s">
        <v>558</v>
      </c>
      <c r="W2576" s="32">
        <v>15.4</v>
      </c>
      <c r="X2576" t="s">
        <v>886</v>
      </c>
      <c r="Y2576" t="s">
        <v>850</v>
      </c>
      <c r="Z2576" t="s">
        <v>57</v>
      </c>
    </row>
    <row r="2577" spans="1:26" x14ac:dyDescent="0.3">
      <c r="A2577" t="s">
        <v>26</v>
      </c>
      <c r="B2577" t="s">
        <v>27</v>
      </c>
      <c r="C2577" s="31">
        <v>2020</v>
      </c>
      <c r="D2577" s="31">
        <v>4</v>
      </c>
      <c r="E2577" t="s">
        <v>52</v>
      </c>
      <c r="F2577" t="s">
        <v>885</v>
      </c>
      <c r="G2577" s="30">
        <v>43753</v>
      </c>
      <c r="H2577" s="30">
        <v>43753</v>
      </c>
      <c r="I2577" s="31">
        <v>41</v>
      </c>
      <c r="J2577" t="s">
        <v>44</v>
      </c>
      <c r="K2577" t="s">
        <v>604</v>
      </c>
      <c r="L2577" t="s">
        <v>849</v>
      </c>
      <c r="M2577" t="s">
        <v>62</v>
      </c>
      <c r="O2577" t="s">
        <v>606</v>
      </c>
      <c r="P2577" t="s">
        <v>26</v>
      </c>
      <c r="Q2577" t="s">
        <v>33</v>
      </c>
      <c r="R2577" t="s">
        <v>558</v>
      </c>
      <c r="W2577" s="32">
        <v>124.88</v>
      </c>
      <c r="X2577" t="s">
        <v>886</v>
      </c>
      <c r="Y2577" t="s">
        <v>850</v>
      </c>
      <c r="Z2577" t="s">
        <v>57</v>
      </c>
    </row>
    <row r="2578" spans="1:26" x14ac:dyDescent="0.3">
      <c r="A2578" t="s">
        <v>26</v>
      </c>
      <c r="B2578" t="s">
        <v>27</v>
      </c>
      <c r="C2578" s="31">
        <v>2019</v>
      </c>
      <c r="D2578" s="31">
        <v>11</v>
      </c>
      <c r="E2578" t="s">
        <v>632</v>
      </c>
      <c r="F2578" t="s">
        <v>737</v>
      </c>
      <c r="G2578" s="30">
        <v>43616</v>
      </c>
      <c r="H2578" s="30">
        <v>43622</v>
      </c>
      <c r="I2578" s="31">
        <v>31</v>
      </c>
      <c r="J2578" t="s">
        <v>44</v>
      </c>
      <c r="K2578" t="s">
        <v>604</v>
      </c>
      <c r="L2578" t="s">
        <v>738</v>
      </c>
      <c r="M2578" t="s">
        <v>48</v>
      </c>
      <c r="P2578" t="s">
        <v>26</v>
      </c>
      <c r="Q2578" t="s">
        <v>720</v>
      </c>
      <c r="R2578" t="s">
        <v>558</v>
      </c>
      <c r="W2578" s="32">
        <v>16.34</v>
      </c>
      <c r="Y2578" t="s">
        <v>739</v>
      </c>
      <c r="Z2578" t="s">
        <v>740</v>
      </c>
    </row>
    <row r="2579" spans="1:26" x14ac:dyDescent="0.3">
      <c r="A2579" t="s">
        <v>26</v>
      </c>
      <c r="B2579" t="s">
        <v>27</v>
      </c>
      <c r="C2579" s="31">
        <v>2019</v>
      </c>
      <c r="D2579" s="31">
        <v>12</v>
      </c>
      <c r="E2579" t="s">
        <v>632</v>
      </c>
      <c r="F2579" t="s">
        <v>786</v>
      </c>
      <c r="G2579" s="30">
        <v>43646</v>
      </c>
      <c r="H2579" s="30">
        <v>43656</v>
      </c>
      <c r="I2579" s="31">
        <v>31</v>
      </c>
      <c r="J2579" t="s">
        <v>44</v>
      </c>
      <c r="K2579" t="s">
        <v>604</v>
      </c>
      <c r="L2579" t="s">
        <v>738</v>
      </c>
      <c r="M2579" t="s">
        <v>48</v>
      </c>
      <c r="P2579" t="s">
        <v>26</v>
      </c>
      <c r="Q2579" t="s">
        <v>720</v>
      </c>
      <c r="R2579" t="s">
        <v>558</v>
      </c>
      <c r="W2579" s="32">
        <v>1.49</v>
      </c>
      <c r="X2579" t="s">
        <v>787</v>
      </c>
      <c r="Y2579" t="s">
        <v>739</v>
      </c>
      <c r="Z2579" t="s">
        <v>788</v>
      </c>
    </row>
    <row r="2580" spans="1:26" x14ac:dyDescent="0.3">
      <c r="A2580" t="s">
        <v>26</v>
      </c>
      <c r="B2580" t="s">
        <v>27</v>
      </c>
      <c r="C2580" s="31">
        <v>2020</v>
      </c>
      <c r="D2580" s="31">
        <v>4</v>
      </c>
      <c r="E2580" t="s">
        <v>632</v>
      </c>
      <c r="F2580" t="s">
        <v>913</v>
      </c>
      <c r="G2580" s="30">
        <v>43768</v>
      </c>
      <c r="H2580" s="30">
        <v>43775</v>
      </c>
      <c r="I2580" s="31">
        <v>362</v>
      </c>
      <c r="J2580" t="s">
        <v>44</v>
      </c>
      <c r="K2580" t="s">
        <v>604</v>
      </c>
      <c r="L2580" t="s">
        <v>738</v>
      </c>
      <c r="M2580" t="s">
        <v>832</v>
      </c>
      <c r="P2580" t="s">
        <v>26</v>
      </c>
      <c r="Q2580" t="s">
        <v>33</v>
      </c>
      <c r="R2580" t="s">
        <v>558</v>
      </c>
      <c r="W2580" s="32">
        <v>4.26</v>
      </c>
      <c r="Y2580" t="s">
        <v>911</v>
      </c>
      <c r="Z2580" t="s">
        <v>912</v>
      </c>
    </row>
    <row r="2581" spans="1:26" x14ac:dyDescent="0.3">
      <c r="A2581" t="s">
        <v>26</v>
      </c>
      <c r="B2581" t="s">
        <v>27</v>
      </c>
      <c r="C2581" s="31">
        <v>2020</v>
      </c>
      <c r="D2581" s="31">
        <v>4</v>
      </c>
      <c r="E2581" t="s">
        <v>632</v>
      </c>
      <c r="F2581" t="s">
        <v>913</v>
      </c>
      <c r="G2581" s="30">
        <v>43768</v>
      </c>
      <c r="H2581" s="30">
        <v>43775</v>
      </c>
      <c r="I2581" s="31">
        <v>408</v>
      </c>
      <c r="J2581" t="s">
        <v>44</v>
      </c>
      <c r="K2581" t="s">
        <v>604</v>
      </c>
      <c r="L2581" t="s">
        <v>738</v>
      </c>
      <c r="M2581" t="s">
        <v>62</v>
      </c>
      <c r="P2581" t="s">
        <v>26</v>
      </c>
      <c r="Q2581" t="s">
        <v>33</v>
      </c>
      <c r="R2581" t="s">
        <v>558</v>
      </c>
      <c r="W2581" s="32">
        <v>0.21</v>
      </c>
      <c r="Y2581" t="s">
        <v>911</v>
      </c>
      <c r="Z2581" t="s">
        <v>912</v>
      </c>
    </row>
    <row r="2582" spans="1:26" x14ac:dyDescent="0.3">
      <c r="A2582" t="s">
        <v>26</v>
      </c>
      <c r="B2582" t="s">
        <v>27</v>
      </c>
      <c r="C2582" s="31">
        <v>2020</v>
      </c>
      <c r="D2582" s="31">
        <v>4</v>
      </c>
      <c r="E2582" t="s">
        <v>632</v>
      </c>
      <c r="F2582" t="s">
        <v>913</v>
      </c>
      <c r="G2582" s="30">
        <v>43768</v>
      </c>
      <c r="H2582" s="30">
        <v>43775</v>
      </c>
      <c r="I2582" s="31">
        <v>411</v>
      </c>
      <c r="J2582" t="s">
        <v>44</v>
      </c>
      <c r="K2582" t="s">
        <v>604</v>
      </c>
      <c r="L2582" t="s">
        <v>738</v>
      </c>
      <c r="M2582" t="s">
        <v>62</v>
      </c>
      <c r="P2582" t="s">
        <v>26</v>
      </c>
      <c r="Q2582" t="s">
        <v>33</v>
      </c>
      <c r="R2582" t="s">
        <v>558</v>
      </c>
      <c r="W2582" s="32">
        <v>0.21</v>
      </c>
      <c r="Y2582" t="s">
        <v>911</v>
      </c>
      <c r="Z2582" t="s">
        <v>912</v>
      </c>
    </row>
    <row r="2583" spans="1:26" x14ac:dyDescent="0.3">
      <c r="A2583" t="s">
        <v>26</v>
      </c>
      <c r="B2583" t="s">
        <v>27</v>
      </c>
      <c r="C2583" s="31">
        <v>2020</v>
      </c>
      <c r="D2583" s="31">
        <v>7</v>
      </c>
      <c r="E2583" t="s">
        <v>632</v>
      </c>
      <c r="F2583" t="s">
        <v>1041</v>
      </c>
      <c r="G2583" s="30">
        <v>43861</v>
      </c>
      <c r="H2583" s="30">
        <v>43868</v>
      </c>
      <c r="I2583" s="31">
        <v>14</v>
      </c>
      <c r="J2583" t="s">
        <v>44</v>
      </c>
      <c r="K2583" t="s">
        <v>604</v>
      </c>
      <c r="L2583" t="s">
        <v>738</v>
      </c>
      <c r="M2583" t="s">
        <v>903</v>
      </c>
      <c r="O2583" t="s">
        <v>606</v>
      </c>
      <c r="P2583" t="s">
        <v>26</v>
      </c>
      <c r="Q2583" t="s">
        <v>33</v>
      </c>
      <c r="R2583" t="s">
        <v>558</v>
      </c>
      <c r="W2583" s="32">
        <v>4.33</v>
      </c>
      <c r="Y2583" t="s">
        <v>1034</v>
      </c>
      <c r="Z2583" t="s">
        <v>1042</v>
      </c>
    </row>
    <row r="2584" spans="1:26" x14ac:dyDescent="0.3">
      <c r="A2584" t="s">
        <v>26</v>
      </c>
      <c r="B2584" t="s">
        <v>27</v>
      </c>
      <c r="C2584" s="31">
        <v>2020</v>
      </c>
      <c r="D2584" s="31">
        <v>7</v>
      </c>
      <c r="E2584" t="s">
        <v>632</v>
      </c>
      <c r="F2584" t="s">
        <v>1041</v>
      </c>
      <c r="G2584" s="30">
        <v>43861</v>
      </c>
      <c r="H2584" s="30">
        <v>43868</v>
      </c>
      <c r="I2584" s="31">
        <v>87</v>
      </c>
      <c r="J2584" t="s">
        <v>44</v>
      </c>
      <c r="K2584" t="s">
        <v>604</v>
      </c>
      <c r="L2584" t="s">
        <v>738</v>
      </c>
      <c r="M2584" t="s">
        <v>903</v>
      </c>
      <c r="O2584" t="s">
        <v>606</v>
      </c>
      <c r="P2584" t="s">
        <v>26</v>
      </c>
      <c r="Q2584" t="s">
        <v>33</v>
      </c>
      <c r="R2584" t="s">
        <v>558</v>
      </c>
      <c r="W2584" s="32">
        <v>3.24</v>
      </c>
      <c r="Y2584" t="s">
        <v>1034</v>
      </c>
      <c r="Z2584" t="s">
        <v>1042</v>
      </c>
    </row>
    <row r="2585" spans="1:26" x14ac:dyDescent="0.3">
      <c r="A2585" t="s">
        <v>26</v>
      </c>
      <c r="B2585" t="s">
        <v>27</v>
      </c>
      <c r="C2585" s="31">
        <v>2020</v>
      </c>
      <c r="D2585" s="31">
        <v>7</v>
      </c>
      <c r="E2585" t="s">
        <v>632</v>
      </c>
      <c r="F2585" t="s">
        <v>1041</v>
      </c>
      <c r="G2585" s="30">
        <v>43861</v>
      </c>
      <c r="H2585" s="30">
        <v>43868</v>
      </c>
      <c r="I2585" s="31">
        <v>88</v>
      </c>
      <c r="J2585" t="s">
        <v>44</v>
      </c>
      <c r="K2585" t="s">
        <v>604</v>
      </c>
      <c r="L2585" t="s">
        <v>738</v>
      </c>
      <c r="M2585" t="s">
        <v>903</v>
      </c>
      <c r="O2585" t="s">
        <v>606</v>
      </c>
      <c r="P2585" t="s">
        <v>26</v>
      </c>
      <c r="Q2585" t="s">
        <v>33</v>
      </c>
      <c r="R2585" t="s">
        <v>558</v>
      </c>
      <c r="W2585" s="32">
        <v>1.08</v>
      </c>
      <c r="Y2585" t="s">
        <v>1034</v>
      </c>
      <c r="Z2585" t="s">
        <v>1042</v>
      </c>
    </row>
    <row r="2586" spans="1:26" x14ac:dyDescent="0.3">
      <c r="A2586" t="s">
        <v>26</v>
      </c>
      <c r="B2586" t="s">
        <v>27</v>
      </c>
      <c r="C2586" s="31">
        <v>2020</v>
      </c>
      <c r="D2586" s="31">
        <v>7</v>
      </c>
      <c r="E2586" t="s">
        <v>632</v>
      </c>
      <c r="F2586" t="s">
        <v>1041</v>
      </c>
      <c r="G2586" s="30">
        <v>43861</v>
      </c>
      <c r="H2586" s="30">
        <v>43868</v>
      </c>
      <c r="I2586" s="31">
        <v>137</v>
      </c>
      <c r="J2586" t="s">
        <v>44</v>
      </c>
      <c r="K2586" t="s">
        <v>604</v>
      </c>
      <c r="L2586" t="s">
        <v>738</v>
      </c>
      <c r="M2586" t="s">
        <v>832</v>
      </c>
      <c r="O2586" t="s">
        <v>606</v>
      </c>
      <c r="P2586" t="s">
        <v>26</v>
      </c>
      <c r="Q2586" t="s">
        <v>33</v>
      </c>
      <c r="R2586" t="s">
        <v>558</v>
      </c>
      <c r="W2586" s="32">
        <v>4.32</v>
      </c>
      <c r="Y2586" t="s">
        <v>1034</v>
      </c>
      <c r="Z2586" t="s">
        <v>1042</v>
      </c>
    </row>
    <row r="2587" spans="1:26" x14ac:dyDescent="0.3">
      <c r="A2587" t="s">
        <v>26</v>
      </c>
      <c r="B2587" t="s">
        <v>27</v>
      </c>
      <c r="C2587" s="31">
        <v>2020</v>
      </c>
      <c r="D2587" s="31">
        <v>7</v>
      </c>
      <c r="E2587" t="s">
        <v>632</v>
      </c>
      <c r="F2587" t="s">
        <v>1041</v>
      </c>
      <c r="G2587" s="30">
        <v>43861</v>
      </c>
      <c r="H2587" s="30">
        <v>43868</v>
      </c>
      <c r="I2587" s="31">
        <v>182</v>
      </c>
      <c r="J2587" t="s">
        <v>44</v>
      </c>
      <c r="K2587" t="s">
        <v>604</v>
      </c>
      <c r="L2587" t="s">
        <v>738</v>
      </c>
      <c r="M2587" t="s">
        <v>62</v>
      </c>
      <c r="O2587" t="s">
        <v>606</v>
      </c>
      <c r="P2587" t="s">
        <v>26</v>
      </c>
      <c r="Q2587" t="s">
        <v>33</v>
      </c>
      <c r="R2587" t="s">
        <v>558</v>
      </c>
      <c r="W2587" s="32">
        <v>0.22</v>
      </c>
      <c r="Y2587" t="s">
        <v>1034</v>
      </c>
      <c r="Z2587" t="s">
        <v>1042</v>
      </c>
    </row>
    <row r="2588" spans="1:26" x14ac:dyDescent="0.3">
      <c r="A2588" t="s">
        <v>26</v>
      </c>
      <c r="B2588" t="s">
        <v>27</v>
      </c>
      <c r="C2588" s="31">
        <v>2020</v>
      </c>
      <c r="D2588" s="31">
        <v>7</v>
      </c>
      <c r="E2588" t="s">
        <v>632</v>
      </c>
      <c r="F2588" t="s">
        <v>1041</v>
      </c>
      <c r="G2588" s="30">
        <v>43861</v>
      </c>
      <c r="H2588" s="30">
        <v>43868</v>
      </c>
      <c r="I2588" s="31">
        <v>185</v>
      </c>
      <c r="J2588" t="s">
        <v>44</v>
      </c>
      <c r="K2588" t="s">
        <v>604</v>
      </c>
      <c r="L2588" t="s">
        <v>738</v>
      </c>
      <c r="M2588" t="s">
        <v>62</v>
      </c>
      <c r="O2588" t="s">
        <v>606</v>
      </c>
      <c r="P2588" t="s">
        <v>26</v>
      </c>
      <c r="Q2588" t="s">
        <v>33</v>
      </c>
      <c r="R2588" t="s">
        <v>558</v>
      </c>
      <c r="W2588" s="32">
        <v>0.22</v>
      </c>
      <c r="Y2588" t="s">
        <v>1034</v>
      </c>
      <c r="Z2588" t="s">
        <v>1042</v>
      </c>
    </row>
    <row r="2589" spans="1:26" x14ac:dyDescent="0.3">
      <c r="A2589" t="s">
        <v>26</v>
      </c>
      <c r="B2589" t="s">
        <v>27</v>
      </c>
      <c r="C2589" s="31">
        <v>2020</v>
      </c>
      <c r="D2589" s="31">
        <v>9</v>
      </c>
      <c r="E2589" t="s">
        <v>632</v>
      </c>
      <c r="F2589" t="s">
        <v>1096</v>
      </c>
      <c r="G2589" s="30">
        <v>43899</v>
      </c>
      <c r="H2589" s="30">
        <v>43899</v>
      </c>
      <c r="I2589" s="31">
        <v>13</v>
      </c>
      <c r="J2589" t="s">
        <v>44</v>
      </c>
      <c r="K2589" t="s">
        <v>604</v>
      </c>
      <c r="L2589" t="s">
        <v>738</v>
      </c>
      <c r="M2589" t="s">
        <v>903</v>
      </c>
      <c r="O2589" t="s">
        <v>606</v>
      </c>
      <c r="P2589" t="s">
        <v>26</v>
      </c>
      <c r="Q2589" t="s">
        <v>33</v>
      </c>
      <c r="R2589" t="s">
        <v>558</v>
      </c>
      <c r="W2589" s="32">
        <v>4.1399999999999997</v>
      </c>
      <c r="Y2589" t="s">
        <v>1097</v>
      </c>
      <c r="Z2589" t="s">
        <v>1098</v>
      </c>
    </row>
    <row r="2590" spans="1:26" x14ac:dyDescent="0.3">
      <c r="A2590" t="s">
        <v>26</v>
      </c>
      <c r="B2590" t="s">
        <v>27</v>
      </c>
      <c r="C2590" s="31">
        <v>2020</v>
      </c>
      <c r="D2590" s="31">
        <v>9</v>
      </c>
      <c r="E2590" t="s">
        <v>632</v>
      </c>
      <c r="F2590" t="s">
        <v>1096</v>
      </c>
      <c r="G2590" s="30">
        <v>43899</v>
      </c>
      <c r="H2590" s="30">
        <v>43899</v>
      </c>
      <c r="I2590" s="31">
        <v>76</v>
      </c>
      <c r="J2590" t="s">
        <v>44</v>
      </c>
      <c r="K2590" t="s">
        <v>604</v>
      </c>
      <c r="L2590" t="s">
        <v>738</v>
      </c>
      <c r="M2590" t="s">
        <v>1080</v>
      </c>
      <c r="O2590" t="s">
        <v>606</v>
      </c>
      <c r="P2590" t="s">
        <v>26</v>
      </c>
      <c r="Q2590" t="s">
        <v>33</v>
      </c>
      <c r="R2590" t="s">
        <v>558</v>
      </c>
      <c r="W2590" s="32">
        <v>4.1399999999999997</v>
      </c>
      <c r="Y2590" t="s">
        <v>1097</v>
      </c>
      <c r="Z2590" t="s">
        <v>1098</v>
      </c>
    </row>
    <row r="2591" spans="1:26" x14ac:dyDescent="0.3">
      <c r="A2591" t="s">
        <v>26</v>
      </c>
      <c r="B2591" t="s">
        <v>27</v>
      </c>
      <c r="C2591" s="31">
        <v>2020</v>
      </c>
      <c r="D2591" s="31">
        <v>9</v>
      </c>
      <c r="E2591" t="s">
        <v>632</v>
      </c>
      <c r="F2591" t="s">
        <v>1096</v>
      </c>
      <c r="G2591" s="30">
        <v>43899</v>
      </c>
      <c r="H2591" s="30">
        <v>43899</v>
      </c>
      <c r="I2591" s="31">
        <v>89</v>
      </c>
      <c r="J2591" t="s">
        <v>44</v>
      </c>
      <c r="K2591" t="s">
        <v>604</v>
      </c>
      <c r="L2591" t="s">
        <v>738</v>
      </c>
      <c r="M2591" t="s">
        <v>903</v>
      </c>
      <c r="O2591" t="s">
        <v>606</v>
      </c>
      <c r="P2591" t="s">
        <v>26</v>
      </c>
      <c r="Q2591" t="s">
        <v>33</v>
      </c>
      <c r="R2591" t="s">
        <v>558</v>
      </c>
      <c r="W2591" s="32">
        <v>4.1399999999999997</v>
      </c>
      <c r="Y2591" t="s">
        <v>1097</v>
      </c>
      <c r="Z2591" t="s">
        <v>1098</v>
      </c>
    </row>
    <row r="2592" spans="1:26" x14ac:dyDescent="0.3">
      <c r="A2592" t="s">
        <v>26</v>
      </c>
      <c r="B2592" t="s">
        <v>27</v>
      </c>
      <c r="C2592" s="31">
        <v>2020</v>
      </c>
      <c r="D2592" s="31">
        <v>9</v>
      </c>
      <c r="E2592" t="s">
        <v>632</v>
      </c>
      <c r="F2592" t="s">
        <v>1096</v>
      </c>
      <c r="G2592" s="30">
        <v>43899</v>
      </c>
      <c r="H2592" s="30">
        <v>43899</v>
      </c>
      <c r="I2592" s="31">
        <v>140</v>
      </c>
      <c r="J2592" t="s">
        <v>44</v>
      </c>
      <c r="K2592" t="s">
        <v>604</v>
      </c>
      <c r="L2592" t="s">
        <v>738</v>
      </c>
      <c r="M2592" t="s">
        <v>1025</v>
      </c>
      <c r="O2592" t="s">
        <v>606</v>
      </c>
      <c r="P2592" t="s">
        <v>26</v>
      </c>
      <c r="Q2592" t="s">
        <v>33</v>
      </c>
      <c r="R2592" t="s">
        <v>558</v>
      </c>
      <c r="W2592" s="32">
        <v>4.1399999999999997</v>
      </c>
      <c r="Y2592" t="s">
        <v>1097</v>
      </c>
      <c r="Z2592" t="s">
        <v>1098</v>
      </c>
    </row>
    <row r="2593" spans="1:26" x14ac:dyDescent="0.3">
      <c r="A2593" t="s">
        <v>26</v>
      </c>
      <c r="B2593" t="s">
        <v>27</v>
      </c>
      <c r="C2593" s="31">
        <v>2020</v>
      </c>
      <c r="D2593" s="31">
        <v>9</v>
      </c>
      <c r="E2593" t="s">
        <v>632</v>
      </c>
      <c r="F2593" t="s">
        <v>1096</v>
      </c>
      <c r="G2593" s="30">
        <v>43899</v>
      </c>
      <c r="H2593" s="30">
        <v>43899</v>
      </c>
      <c r="I2593" s="31">
        <v>186</v>
      </c>
      <c r="J2593" t="s">
        <v>44</v>
      </c>
      <c r="K2593" t="s">
        <v>604</v>
      </c>
      <c r="L2593" t="s">
        <v>738</v>
      </c>
      <c r="M2593" t="s">
        <v>62</v>
      </c>
      <c r="O2593" t="s">
        <v>606</v>
      </c>
      <c r="P2593" t="s">
        <v>26</v>
      </c>
      <c r="Q2593" t="s">
        <v>33</v>
      </c>
      <c r="R2593" t="s">
        <v>558</v>
      </c>
      <c r="W2593" s="32">
        <v>0.21</v>
      </c>
      <c r="Y2593" t="s">
        <v>1097</v>
      </c>
      <c r="Z2593" t="s">
        <v>1098</v>
      </c>
    </row>
    <row r="2594" spans="1:26" x14ac:dyDescent="0.3">
      <c r="A2594" t="s">
        <v>26</v>
      </c>
      <c r="B2594" t="s">
        <v>27</v>
      </c>
      <c r="C2594" s="31">
        <v>2020</v>
      </c>
      <c r="D2594" s="31">
        <v>9</v>
      </c>
      <c r="E2594" t="s">
        <v>632</v>
      </c>
      <c r="F2594" t="s">
        <v>1096</v>
      </c>
      <c r="G2594" s="30">
        <v>43899</v>
      </c>
      <c r="H2594" s="30">
        <v>43899</v>
      </c>
      <c r="I2594" s="31">
        <v>189</v>
      </c>
      <c r="J2594" t="s">
        <v>44</v>
      </c>
      <c r="K2594" t="s">
        <v>604</v>
      </c>
      <c r="L2594" t="s">
        <v>738</v>
      </c>
      <c r="M2594" t="s">
        <v>62</v>
      </c>
      <c r="O2594" t="s">
        <v>606</v>
      </c>
      <c r="P2594" t="s">
        <v>26</v>
      </c>
      <c r="Q2594" t="s">
        <v>33</v>
      </c>
      <c r="R2594" t="s">
        <v>558</v>
      </c>
      <c r="W2594" s="32">
        <v>0.21</v>
      </c>
      <c r="Y2594" t="s">
        <v>1097</v>
      </c>
      <c r="Z2594" t="s">
        <v>1098</v>
      </c>
    </row>
    <row r="2595" spans="1:26" x14ac:dyDescent="0.3">
      <c r="A2595" t="s">
        <v>26</v>
      </c>
      <c r="B2595" t="s">
        <v>27</v>
      </c>
      <c r="C2595" s="31">
        <v>2020</v>
      </c>
      <c r="D2595" s="31">
        <v>10</v>
      </c>
      <c r="E2595" t="s">
        <v>632</v>
      </c>
      <c r="F2595" t="s">
        <v>1206</v>
      </c>
      <c r="G2595" s="30">
        <v>43951</v>
      </c>
      <c r="H2595" s="30">
        <v>43957</v>
      </c>
      <c r="I2595" s="31">
        <v>11</v>
      </c>
      <c r="J2595" t="s">
        <v>44</v>
      </c>
      <c r="K2595" t="s">
        <v>604</v>
      </c>
      <c r="L2595" t="s">
        <v>738</v>
      </c>
      <c r="M2595" t="s">
        <v>903</v>
      </c>
      <c r="O2595" t="s">
        <v>606</v>
      </c>
      <c r="P2595" t="s">
        <v>26</v>
      </c>
      <c r="Q2595" t="s">
        <v>33</v>
      </c>
      <c r="R2595" t="s">
        <v>558</v>
      </c>
      <c r="W2595" s="32">
        <v>1.39</v>
      </c>
      <c r="Y2595" t="s">
        <v>1207</v>
      </c>
      <c r="Z2595" t="s">
        <v>1208</v>
      </c>
    </row>
    <row r="2596" spans="1:26" x14ac:dyDescent="0.3">
      <c r="A2596" t="s">
        <v>26</v>
      </c>
      <c r="B2596" t="s">
        <v>27</v>
      </c>
      <c r="C2596" s="31">
        <v>2020</v>
      </c>
      <c r="D2596" s="31">
        <v>10</v>
      </c>
      <c r="E2596" t="s">
        <v>632</v>
      </c>
      <c r="F2596" t="s">
        <v>1206</v>
      </c>
      <c r="G2596" s="30">
        <v>43951</v>
      </c>
      <c r="H2596" s="30">
        <v>43957</v>
      </c>
      <c r="I2596" s="31">
        <v>71</v>
      </c>
      <c r="J2596" t="s">
        <v>44</v>
      </c>
      <c r="K2596" t="s">
        <v>604</v>
      </c>
      <c r="L2596" t="s">
        <v>738</v>
      </c>
      <c r="M2596" t="s">
        <v>1080</v>
      </c>
      <c r="O2596" t="s">
        <v>606</v>
      </c>
      <c r="P2596" t="s">
        <v>26</v>
      </c>
      <c r="Q2596" t="s">
        <v>33</v>
      </c>
      <c r="R2596" t="s">
        <v>558</v>
      </c>
      <c r="W2596" s="32">
        <v>1.39</v>
      </c>
      <c r="Y2596" t="s">
        <v>1207</v>
      </c>
      <c r="Z2596" t="s">
        <v>1208</v>
      </c>
    </row>
    <row r="2597" spans="1:26" x14ac:dyDescent="0.3">
      <c r="A2597" t="s">
        <v>26</v>
      </c>
      <c r="B2597" t="s">
        <v>27</v>
      </c>
      <c r="C2597" s="31">
        <v>2020</v>
      </c>
      <c r="D2597" s="31">
        <v>10</v>
      </c>
      <c r="E2597" t="s">
        <v>632</v>
      </c>
      <c r="F2597" t="s">
        <v>1206</v>
      </c>
      <c r="G2597" s="30">
        <v>43951</v>
      </c>
      <c r="H2597" s="30">
        <v>43957</v>
      </c>
      <c r="I2597" s="31">
        <v>84</v>
      </c>
      <c r="J2597" t="s">
        <v>44</v>
      </c>
      <c r="K2597" t="s">
        <v>604</v>
      </c>
      <c r="L2597" t="s">
        <v>738</v>
      </c>
      <c r="M2597" t="s">
        <v>903</v>
      </c>
      <c r="O2597" t="s">
        <v>606</v>
      </c>
      <c r="P2597" t="s">
        <v>26</v>
      </c>
      <c r="Q2597" t="s">
        <v>33</v>
      </c>
      <c r="R2597" t="s">
        <v>558</v>
      </c>
      <c r="W2597" s="32">
        <v>1.39</v>
      </c>
      <c r="Y2597" t="s">
        <v>1207</v>
      </c>
      <c r="Z2597" t="s">
        <v>1208</v>
      </c>
    </row>
    <row r="2598" spans="1:26" x14ac:dyDescent="0.3">
      <c r="A2598" t="s">
        <v>26</v>
      </c>
      <c r="B2598" t="s">
        <v>27</v>
      </c>
      <c r="C2598" s="31">
        <v>2020</v>
      </c>
      <c r="D2598" s="31">
        <v>10</v>
      </c>
      <c r="E2598" t="s">
        <v>632</v>
      </c>
      <c r="F2598" t="s">
        <v>1206</v>
      </c>
      <c r="G2598" s="30">
        <v>43951</v>
      </c>
      <c r="H2598" s="30">
        <v>43957</v>
      </c>
      <c r="I2598" s="31">
        <v>133</v>
      </c>
      <c r="J2598" t="s">
        <v>44</v>
      </c>
      <c r="K2598" t="s">
        <v>604</v>
      </c>
      <c r="L2598" t="s">
        <v>738</v>
      </c>
      <c r="M2598" t="s">
        <v>1025</v>
      </c>
      <c r="O2598" t="s">
        <v>606</v>
      </c>
      <c r="P2598" t="s">
        <v>26</v>
      </c>
      <c r="Q2598" t="s">
        <v>33</v>
      </c>
      <c r="R2598" t="s">
        <v>558</v>
      </c>
      <c r="W2598" s="32">
        <v>1.39</v>
      </c>
      <c r="Y2598" t="s">
        <v>1207</v>
      </c>
      <c r="Z2598" t="s">
        <v>1208</v>
      </c>
    </row>
    <row r="2599" spans="1:26" x14ac:dyDescent="0.3">
      <c r="A2599" t="s">
        <v>26</v>
      </c>
      <c r="B2599" t="s">
        <v>27</v>
      </c>
      <c r="C2599" s="31">
        <v>2020</v>
      </c>
      <c r="D2599" s="31">
        <v>10</v>
      </c>
      <c r="E2599" t="s">
        <v>632</v>
      </c>
      <c r="F2599" t="s">
        <v>1206</v>
      </c>
      <c r="G2599" s="30">
        <v>43951</v>
      </c>
      <c r="H2599" s="30">
        <v>43957</v>
      </c>
      <c r="I2599" s="31">
        <v>178</v>
      </c>
      <c r="J2599" t="s">
        <v>44</v>
      </c>
      <c r="K2599" t="s">
        <v>604</v>
      </c>
      <c r="L2599" t="s">
        <v>738</v>
      </c>
      <c r="M2599" t="s">
        <v>62</v>
      </c>
      <c r="O2599" t="s">
        <v>606</v>
      </c>
      <c r="P2599" t="s">
        <v>26</v>
      </c>
      <c r="Q2599" t="s">
        <v>33</v>
      </c>
      <c r="R2599" t="s">
        <v>558</v>
      </c>
      <c r="W2599" s="32">
        <v>7.0000000000000007E-2</v>
      </c>
      <c r="Y2599" t="s">
        <v>1207</v>
      </c>
      <c r="Z2599" t="s">
        <v>1208</v>
      </c>
    </row>
    <row r="2600" spans="1:26" x14ac:dyDescent="0.3">
      <c r="A2600" t="s">
        <v>26</v>
      </c>
      <c r="B2600" t="s">
        <v>27</v>
      </c>
      <c r="C2600" s="31">
        <v>2020</v>
      </c>
      <c r="D2600" s="31">
        <v>10</v>
      </c>
      <c r="E2600" t="s">
        <v>632</v>
      </c>
      <c r="F2600" t="s">
        <v>1206</v>
      </c>
      <c r="G2600" s="30">
        <v>43951</v>
      </c>
      <c r="H2600" s="30">
        <v>43957</v>
      </c>
      <c r="I2600" s="31">
        <v>181</v>
      </c>
      <c r="J2600" t="s">
        <v>44</v>
      </c>
      <c r="K2600" t="s">
        <v>604</v>
      </c>
      <c r="L2600" t="s">
        <v>738</v>
      </c>
      <c r="M2600" t="s">
        <v>62</v>
      </c>
      <c r="O2600" t="s">
        <v>606</v>
      </c>
      <c r="P2600" t="s">
        <v>26</v>
      </c>
      <c r="Q2600" t="s">
        <v>33</v>
      </c>
      <c r="R2600" t="s">
        <v>558</v>
      </c>
      <c r="W2600" s="32">
        <v>7.0000000000000007E-2</v>
      </c>
      <c r="Y2600" t="s">
        <v>1207</v>
      </c>
      <c r="Z2600" t="s">
        <v>1208</v>
      </c>
    </row>
    <row r="2601" spans="1:26" x14ac:dyDescent="0.3">
      <c r="A2601" t="s">
        <v>26</v>
      </c>
      <c r="B2601" t="s">
        <v>27</v>
      </c>
      <c r="C2601" s="31">
        <v>2021</v>
      </c>
      <c r="D2601" s="31">
        <v>1</v>
      </c>
      <c r="E2601" t="s">
        <v>632</v>
      </c>
      <c r="F2601" t="s">
        <v>1337</v>
      </c>
      <c r="G2601" s="30">
        <v>44043</v>
      </c>
      <c r="H2601" s="30">
        <v>44050</v>
      </c>
      <c r="I2601" s="31">
        <v>47</v>
      </c>
      <c r="J2601" t="s">
        <v>44</v>
      </c>
      <c r="K2601" t="s">
        <v>604</v>
      </c>
      <c r="L2601" t="s">
        <v>738</v>
      </c>
      <c r="M2601" t="s">
        <v>903</v>
      </c>
      <c r="P2601" t="s">
        <v>26</v>
      </c>
      <c r="Q2601" t="s">
        <v>33</v>
      </c>
      <c r="R2601" t="s">
        <v>558</v>
      </c>
      <c r="W2601" s="32">
        <v>3.78</v>
      </c>
      <c r="Y2601" t="s">
        <v>1338</v>
      </c>
      <c r="Z2601" t="s">
        <v>1339</v>
      </c>
    </row>
    <row r="2602" spans="1:26" x14ac:dyDescent="0.3">
      <c r="A2602" t="s">
        <v>26</v>
      </c>
      <c r="B2602" t="s">
        <v>27</v>
      </c>
      <c r="C2602" s="31">
        <v>2021</v>
      </c>
      <c r="D2602" s="31">
        <v>1</v>
      </c>
      <c r="E2602" t="s">
        <v>632</v>
      </c>
      <c r="F2602" t="s">
        <v>1337</v>
      </c>
      <c r="G2602" s="30">
        <v>44043</v>
      </c>
      <c r="H2602" s="30">
        <v>44050</v>
      </c>
      <c r="I2602" s="31">
        <v>48</v>
      </c>
      <c r="J2602" t="s">
        <v>44</v>
      </c>
      <c r="K2602" t="s">
        <v>604</v>
      </c>
      <c r="L2602" t="s">
        <v>738</v>
      </c>
      <c r="M2602" t="s">
        <v>1025</v>
      </c>
      <c r="P2602" t="s">
        <v>26</v>
      </c>
      <c r="Q2602" t="s">
        <v>33</v>
      </c>
      <c r="R2602" t="s">
        <v>558</v>
      </c>
      <c r="W2602" s="32">
        <v>1.42</v>
      </c>
      <c r="Y2602" t="s">
        <v>1338</v>
      </c>
      <c r="Z2602" t="s">
        <v>1339</v>
      </c>
    </row>
    <row r="2603" spans="1:26" x14ac:dyDescent="0.3">
      <c r="A2603" t="s">
        <v>26</v>
      </c>
      <c r="B2603" t="s">
        <v>27</v>
      </c>
      <c r="C2603" s="31">
        <v>2021</v>
      </c>
      <c r="D2603" s="31">
        <v>2</v>
      </c>
      <c r="E2603" t="s">
        <v>632</v>
      </c>
      <c r="F2603" t="s">
        <v>1417</v>
      </c>
      <c r="G2603" s="30">
        <v>44074</v>
      </c>
      <c r="H2603" s="30">
        <v>44078</v>
      </c>
      <c r="I2603" s="31">
        <v>48</v>
      </c>
      <c r="J2603" t="s">
        <v>44</v>
      </c>
      <c r="K2603" t="s">
        <v>604</v>
      </c>
      <c r="L2603" t="s">
        <v>738</v>
      </c>
      <c r="M2603" t="s">
        <v>903</v>
      </c>
      <c r="P2603" t="s">
        <v>26</v>
      </c>
      <c r="Q2603" t="s">
        <v>33</v>
      </c>
      <c r="R2603" t="s">
        <v>558</v>
      </c>
      <c r="W2603" s="32">
        <v>3.85</v>
      </c>
      <c r="Y2603" t="s">
        <v>1418</v>
      </c>
      <c r="Z2603" t="s">
        <v>1419</v>
      </c>
    </row>
    <row r="2604" spans="1:26" x14ac:dyDescent="0.3">
      <c r="A2604" t="s">
        <v>26</v>
      </c>
      <c r="B2604" t="s">
        <v>27</v>
      </c>
      <c r="C2604" s="31">
        <v>2021</v>
      </c>
      <c r="D2604" s="31">
        <v>2</v>
      </c>
      <c r="E2604" t="s">
        <v>632</v>
      </c>
      <c r="F2604" t="s">
        <v>1417</v>
      </c>
      <c r="G2604" s="30">
        <v>44074</v>
      </c>
      <c r="H2604" s="30">
        <v>44078</v>
      </c>
      <c r="I2604" s="31">
        <v>49</v>
      </c>
      <c r="J2604" t="s">
        <v>44</v>
      </c>
      <c r="K2604" t="s">
        <v>604</v>
      </c>
      <c r="L2604" t="s">
        <v>738</v>
      </c>
      <c r="M2604" t="s">
        <v>1025</v>
      </c>
      <c r="P2604" t="s">
        <v>26</v>
      </c>
      <c r="Q2604" t="s">
        <v>33</v>
      </c>
      <c r="R2604" t="s">
        <v>558</v>
      </c>
      <c r="W2604" s="32">
        <v>1.45</v>
      </c>
      <c r="Y2604" t="s">
        <v>1418</v>
      </c>
      <c r="Z2604" t="s">
        <v>1419</v>
      </c>
    </row>
    <row r="2605" spans="1:26" x14ac:dyDescent="0.3">
      <c r="A2605" t="s">
        <v>26</v>
      </c>
      <c r="B2605" t="s">
        <v>27</v>
      </c>
      <c r="C2605" s="31">
        <v>2021</v>
      </c>
      <c r="D2605" s="31">
        <v>3</v>
      </c>
      <c r="E2605" t="s">
        <v>632</v>
      </c>
      <c r="F2605" t="s">
        <v>1445</v>
      </c>
      <c r="G2605" s="30">
        <v>44104</v>
      </c>
      <c r="H2605" s="30">
        <v>44111</v>
      </c>
      <c r="I2605" s="31">
        <v>47</v>
      </c>
      <c r="J2605" t="s">
        <v>44</v>
      </c>
      <c r="K2605" t="s">
        <v>604</v>
      </c>
      <c r="L2605" t="s">
        <v>738</v>
      </c>
      <c r="M2605" t="s">
        <v>903</v>
      </c>
      <c r="P2605" t="s">
        <v>26</v>
      </c>
      <c r="Q2605" t="s">
        <v>33</v>
      </c>
      <c r="R2605" t="s">
        <v>558</v>
      </c>
      <c r="W2605" s="32">
        <v>3.77</v>
      </c>
      <c r="Y2605" t="s">
        <v>1446</v>
      </c>
      <c r="Z2605" t="s">
        <v>1447</v>
      </c>
    </row>
    <row r="2606" spans="1:26" x14ac:dyDescent="0.3">
      <c r="A2606" t="s">
        <v>26</v>
      </c>
      <c r="B2606" t="s">
        <v>27</v>
      </c>
      <c r="C2606" s="31">
        <v>2021</v>
      </c>
      <c r="D2606" s="31">
        <v>3</v>
      </c>
      <c r="E2606" t="s">
        <v>632</v>
      </c>
      <c r="F2606" t="s">
        <v>1445</v>
      </c>
      <c r="G2606" s="30">
        <v>44104</v>
      </c>
      <c r="H2606" s="30">
        <v>44111</v>
      </c>
      <c r="I2606" s="31">
        <v>48</v>
      </c>
      <c r="J2606" t="s">
        <v>44</v>
      </c>
      <c r="K2606" t="s">
        <v>604</v>
      </c>
      <c r="L2606" t="s">
        <v>738</v>
      </c>
      <c r="M2606" t="s">
        <v>1025</v>
      </c>
      <c r="P2606" t="s">
        <v>26</v>
      </c>
      <c r="Q2606" t="s">
        <v>33</v>
      </c>
      <c r="R2606" t="s">
        <v>558</v>
      </c>
      <c r="W2606" s="32">
        <v>1.42</v>
      </c>
      <c r="Y2606" t="s">
        <v>1446</v>
      </c>
      <c r="Z2606" t="s">
        <v>1447</v>
      </c>
    </row>
    <row r="2607" spans="1:26" x14ac:dyDescent="0.3">
      <c r="A2607" t="s">
        <v>26</v>
      </c>
      <c r="B2607" t="s">
        <v>27</v>
      </c>
      <c r="C2607" s="31">
        <v>2021</v>
      </c>
      <c r="D2607" s="31">
        <v>5</v>
      </c>
      <c r="E2607" t="s">
        <v>632</v>
      </c>
      <c r="F2607" t="s">
        <v>1518</v>
      </c>
      <c r="G2607" s="30">
        <v>44165</v>
      </c>
      <c r="H2607" s="30">
        <v>44173</v>
      </c>
      <c r="I2607" s="31">
        <v>47</v>
      </c>
      <c r="J2607" t="s">
        <v>44</v>
      </c>
      <c r="K2607" t="s">
        <v>604</v>
      </c>
      <c r="L2607" t="s">
        <v>738</v>
      </c>
      <c r="M2607" t="s">
        <v>903</v>
      </c>
      <c r="O2607" t="s">
        <v>606</v>
      </c>
      <c r="P2607" t="s">
        <v>26</v>
      </c>
      <c r="Q2607" t="s">
        <v>33</v>
      </c>
      <c r="R2607" t="s">
        <v>558</v>
      </c>
      <c r="W2607" s="32">
        <v>-14.43</v>
      </c>
      <c r="Y2607" t="s">
        <v>1519</v>
      </c>
      <c r="Z2607" t="s">
        <v>1520</v>
      </c>
    </row>
    <row r="2608" spans="1:26" x14ac:dyDescent="0.3">
      <c r="A2608" t="s">
        <v>26</v>
      </c>
      <c r="B2608" t="s">
        <v>27</v>
      </c>
      <c r="C2608" s="31">
        <v>2021</v>
      </c>
      <c r="D2608" s="31">
        <v>5</v>
      </c>
      <c r="E2608" t="s">
        <v>632</v>
      </c>
      <c r="F2608" t="s">
        <v>1518</v>
      </c>
      <c r="G2608" s="30">
        <v>44165</v>
      </c>
      <c r="H2608" s="30">
        <v>44173</v>
      </c>
      <c r="I2608" s="31">
        <v>49</v>
      </c>
      <c r="J2608" t="s">
        <v>44</v>
      </c>
      <c r="K2608" t="s">
        <v>604</v>
      </c>
      <c r="L2608" t="s">
        <v>738</v>
      </c>
      <c r="M2608" t="s">
        <v>1025</v>
      </c>
      <c r="O2608" t="s">
        <v>606</v>
      </c>
      <c r="P2608" t="s">
        <v>26</v>
      </c>
      <c r="Q2608" t="s">
        <v>33</v>
      </c>
      <c r="R2608" t="s">
        <v>558</v>
      </c>
      <c r="W2608" s="32">
        <v>-6.64</v>
      </c>
      <c r="Y2608" t="s">
        <v>1519</v>
      </c>
      <c r="Z2608" t="s">
        <v>1520</v>
      </c>
    </row>
    <row r="2609" spans="1:26" x14ac:dyDescent="0.3">
      <c r="A2609" t="s">
        <v>26</v>
      </c>
      <c r="B2609" t="s">
        <v>27</v>
      </c>
      <c r="C2609" s="31">
        <v>2019</v>
      </c>
      <c r="D2609" s="31">
        <v>11</v>
      </c>
      <c r="E2609" t="s">
        <v>632</v>
      </c>
      <c r="F2609" t="s">
        <v>731</v>
      </c>
      <c r="G2609" s="30">
        <v>43616</v>
      </c>
      <c r="H2609" s="30">
        <v>43622</v>
      </c>
      <c r="I2609" s="31">
        <v>31</v>
      </c>
      <c r="J2609" t="s">
        <v>44</v>
      </c>
      <c r="K2609" t="s">
        <v>604</v>
      </c>
      <c r="L2609" t="s">
        <v>732</v>
      </c>
      <c r="M2609" t="s">
        <v>48</v>
      </c>
      <c r="P2609" t="s">
        <v>26</v>
      </c>
      <c r="Q2609" t="s">
        <v>720</v>
      </c>
      <c r="R2609" t="s">
        <v>558</v>
      </c>
      <c r="W2609" s="32">
        <v>6.95</v>
      </c>
      <c r="Y2609" t="s">
        <v>733</v>
      </c>
      <c r="Z2609" t="s">
        <v>734</v>
      </c>
    </row>
    <row r="2610" spans="1:26" x14ac:dyDescent="0.3">
      <c r="A2610" t="s">
        <v>26</v>
      </c>
      <c r="B2610" t="s">
        <v>27</v>
      </c>
      <c r="C2610" s="31">
        <v>2020</v>
      </c>
      <c r="D2610" s="31">
        <v>7</v>
      </c>
      <c r="E2610" t="s">
        <v>632</v>
      </c>
      <c r="F2610" t="s">
        <v>1043</v>
      </c>
      <c r="G2610" s="30">
        <v>43861</v>
      </c>
      <c r="H2610" s="30">
        <v>43868</v>
      </c>
      <c r="I2610" s="31">
        <v>14</v>
      </c>
      <c r="J2610" t="s">
        <v>44</v>
      </c>
      <c r="K2610" t="s">
        <v>604</v>
      </c>
      <c r="L2610" t="s">
        <v>732</v>
      </c>
      <c r="M2610" t="s">
        <v>903</v>
      </c>
      <c r="O2610" t="s">
        <v>606</v>
      </c>
      <c r="P2610" t="s">
        <v>26</v>
      </c>
      <c r="Q2610" t="s">
        <v>33</v>
      </c>
      <c r="R2610" t="s">
        <v>558</v>
      </c>
      <c r="W2610" s="32">
        <v>6.94</v>
      </c>
      <c r="Y2610" t="s">
        <v>1034</v>
      </c>
      <c r="Z2610" t="s">
        <v>1044</v>
      </c>
    </row>
    <row r="2611" spans="1:26" x14ac:dyDescent="0.3">
      <c r="A2611" t="s">
        <v>26</v>
      </c>
      <c r="B2611" t="s">
        <v>27</v>
      </c>
      <c r="C2611" s="31">
        <v>2020</v>
      </c>
      <c r="D2611" s="31">
        <v>7</v>
      </c>
      <c r="E2611" t="s">
        <v>632</v>
      </c>
      <c r="F2611" t="s">
        <v>1043</v>
      </c>
      <c r="G2611" s="30">
        <v>43861</v>
      </c>
      <c r="H2611" s="30">
        <v>43868</v>
      </c>
      <c r="I2611" s="31">
        <v>87</v>
      </c>
      <c r="J2611" t="s">
        <v>44</v>
      </c>
      <c r="K2611" t="s">
        <v>604</v>
      </c>
      <c r="L2611" t="s">
        <v>732</v>
      </c>
      <c r="M2611" t="s">
        <v>903</v>
      </c>
      <c r="O2611" t="s">
        <v>606</v>
      </c>
      <c r="P2611" t="s">
        <v>26</v>
      </c>
      <c r="Q2611" t="s">
        <v>33</v>
      </c>
      <c r="R2611" t="s">
        <v>558</v>
      </c>
      <c r="W2611" s="32">
        <v>5.21</v>
      </c>
      <c r="Y2611" t="s">
        <v>1034</v>
      </c>
      <c r="Z2611" t="s">
        <v>1044</v>
      </c>
    </row>
    <row r="2612" spans="1:26" x14ac:dyDescent="0.3">
      <c r="A2612" t="s">
        <v>26</v>
      </c>
      <c r="B2612" t="s">
        <v>27</v>
      </c>
      <c r="C2612" s="31">
        <v>2020</v>
      </c>
      <c r="D2612" s="31">
        <v>7</v>
      </c>
      <c r="E2612" t="s">
        <v>632</v>
      </c>
      <c r="F2612" t="s">
        <v>1043</v>
      </c>
      <c r="G2612" s="30">
        <v>43861</v>
      </c>
      <c r="H2612" s="30">
        <v>43868</v>
      </c>
      <c r="I2612" s="31">
        <v>88</v>
      </c>
      <c r="J2612" t="s">
        <v>44</v>
      </c>
      <c r="K2612" t="s">
        <v>604</v>
      </c>
      <c r="L2612" t="s">
        <v>732</v>
      </c>
      <c r="M2612" t="s">
        <v>903</v>
      </c>
      <c r="O2612" t="s">
        <v>606</v>
      </c>
      <c r="P2612" t="s">
        <v>26</v>
      </c>
      <c r="Q2612" t="s">
        <v>33</v>
      </c>
      <c r="R2612" t="s">
        <v>558</v>
      </c>
      <c r="W2612" s="32">
        <v>1.74</v>
      </c>
      <c r="Y2612" t="s">
        <v>1034</v>
      </c>
      <c r="Z2612" t="s">
        <v>1044</v>
      </c>
    </row>
    <row r="2613" spans="1:26" x14ac:dyDescent="0.3">
      <c r="A2613" t="s">
        <v>26</v>
      </c>
      <c r="B2613" t="s">
        <v>27</v>
      </c>
      <c r="C2613" s="31">
        <v>2020</v>
      </c>
      <c r="D2613" s="31">
        <v>7</v>
      </c>
      <c r="E2613" t="s">
        <v>632</v>
      </c>
      <c r="F2613" t="s">
        <v>1043</v>
      </c>
      <c r="G2613" s="30">
        <v>43861</v>
      </c>
      <c r="H2613" s="30">
        <v>43868</v>
      </c>
      <c r="I2613" s="31">
        <v>137</v>
      </c>
      <c r="J2613" t="s">
        <v>44</v>
      </c>
      <c r="K2613" t="s">
        <v>604</v>
      </c>
      <c r="L2613" t="s">
        <v>732</v>
      </c>
      <c r="M2613" t="s">
        <v>832</v>
      </c>
      <c r="O2613" t="s">
        <v>606</v>
      </c>
      <c r="P2613" t="s">
        <v>26</v>
      </c>
      <c r="Q2613" t="s">
        <v>33</v>
      </c>
      <c r="R2613" t="s">
        <v>558</v>
      </c>
      <c r="W2613" s="32">
        <v>6.94</v>
      </c>
      <c r="Y2613" t="s">
        <v>1034</v>
      </c>
      <c r="Z2613" t="s">
        <v>1044</v>
      </c>
    </row>
    <row r="2614" spans="1:26" x14ac:dyDescent="0.3">
      <c r="A2614" t="s">
        <v>26</v>
      </c>
      <c r="B2614" t="s">
        <v>27</v>
      </c>
      <c r="C2614" s="31">
        <v>2020</v>
      </c>
      <c r="D2614" s="31">
        <v>7</v>
      </c>
      <c r="E2614" t="s">
        <v>632</v>
      </c>
      <c r="F2614" t="s">
        <v>1043</v>
      </c>
      <c r="G2614" s="30">
        <v>43861</v>
      </c>
      <c r="H2614" s="30">
        <v>43868</v>
      </c>
      <c r="I2614" s="31">
        <v>182</v>
      </c>
      <c r="J2614" t="s">
        <v>44</v>
      </c>
      <c r="K2614" t="s">
        <v>604</v>
      </c>
      <c r="L2614" t="s">
        <v>732</v>
      </c>
      <c r="M2614" t="s">
        <v>62</v>
      </c>
      <c r="O2614" t="s">
        <v>606</v>
      </c>
      <c r="P2614" t="s">
        <v>26</v>
      </c>
      <c r="Q2614" t="s">
        <v>33</v>
      </c>
      <c r="R2614" t="s">
        <v>558</v>
      </c>
      <c r="W2614" s="32">
        <v>0.35</v>
      </c>
      <c r="Y2614" t="s">
        <v>1034</v>
      </c>
      <c r="Z2614" t="s">
        <v>1044</v>
      </c>
    </row>
    <row r="2615" spans="1:26" x14ac:dyDescent="0.3">
      <c r="A2615" t="s">
        <v>26</v>
      </c>
      <c r="B2615" t="s">
        <v>27</v>
      </c>
      <c r="C2615" s="31">
        <v>2020</v>
      </c>
      <c r="D2615" s="31">
        <v>7</v>
      </c>
      <c r="E2615" t="s">
        <v>632</v>
      </c>
      <c r="F2615" t="s">
        <v>1043</v>
      </c>
      <c r="G2615" s="30">
        <v>43861</v>
      </c>
      <c r="H2615" s="30">
        <v>43868</v>
      </c>
      <c r="I2615" s="31">
        <v>185</v>
      </c>
      <c r="J2615" t="s">
        <v>44</v>
      </c>
      <c r="K2615" t="s">
        <v>604</v>
      </c>
      <c r="L2615" t="s">
        <v>732</v>
      </c>
      <c r="M2615" t="s">
        <v>62</v>
      </c>
      <c r="O2615" t="s">
        <v>606</v>
      </c>
      <c r="P2615" t="s">
        <v>26</v>
      </c>
      <c r="Q2615" t="s">
        <v>33</v>
      </c>
      <c r="R2615" t="s">
        <v>558</v>
      </c>
      <c r="W2615" s="32">
        <v>0.35</v>
      </c>
      <c r="Y2615" t="s">
        <v>1034</v>
      </c>
      <c r="Z2615" t="s">
        <v>1044</v>
      </c>
    </row>
    <row r="2616" spans="1:26" x14ac:dyDescent="0.3">
      <c r="A2616" t="s">
        <v>26</v>
      </c>
      <c r="B2616" t="s">
        <v>27</v>
      </c>
      <c r="C2616" s="31">
        <v>2020</v>
      </c>
      <c r="D2616" s="31">
        <v>9</v>
      </c>
      <c r="E2616" t="s">
        <v>632</v>
      </c>
      <c r="F2616" t="s">
        <v>1099</v>
      </c>
      <c r="G2616" s="30">
        <v>43899</v>
      </c>
      <c r="H2616" s="30">
        <v>43899</v>
      </c>
      <c r="I2616" s="31">
        <v>13</v>
      </c>
      <c r="J2616" t="s">
        <v>44</v>
      </c>
      <c r="K2616" t="s">
        <v>604</v>
      </c>
      <c r="L2616" t="s">
        <v>732</v>
      </c>
      <c r="M2616" t="s">
        <v>903</v>
      </c>
      <c r="O2616" t="s">
        <v>606</v>
      </c>
      <c r="P2616" t="s">
        <v>26</v>
      </c>
      <c r="Q2616" t="s">
        <v>33</v>
      </c>
      <c r="R2616" t="s">
        <v>558</v>
      </c>
      <c r="W2616" s="32">
        <v>1.08</v>
      </c>
      <c r="Y2616" t="s">
        <v>1100</v>
      </c>
      <c r="Z2616" t="s">
        <v>1101</v>
      </c>
    </row>
    <row r="2617" spans="1:26" x14ac:dyDescent="0.3">
      <c r="A2617" t="s">
        <v>26</v>
      </c>
      <c r="B2617" t="s">
        <v>27</v>
      </c>
      <c r="C2617" s="31">
        <v>2020</v>
      </c>
      <c r="D2617" s="31">
        <v>9</v>
      </c>
      <c r="E2617" t="s">
        <v>632</v>
      </c>
      <c r="F2617" t="s">
        <v>1099</v>
      </c>
      <c r="G2617" s="30">
        <v>43899</v>
      </c>
      <c r="H2617" s="30">
        <v>43899</v>
      </c>
      <c r="I2617" s="31">
        <v>76</v>
      </c>
      <c r="J2617" t="s">
        <v>44</v>
      </c>
      <c r="K2617" t="s">
        <v>604</v>
      </c>
      <c r="L2617" t="s">
        <v>732</v>
      </c>
      <c r="M2617" t="s">
        <v>1080</v>
      </c>
      <c r="O2617" t="s">
        <v>606</v>
      </c>
      <c r="P2617" t="s">
        <v>26</v>
      </c>
      <c r="Q2617" t="s">
        <v>33</v>
      </c>
      <c r="R2617" t="s">
        <v>558</v>
      </c>
      <c r="W2617" s="32">
        <v>1.08</v>
      </c>
      <c r="Y2617" t="s">
        <v>1100</v>
      </c>
      <c r="Z2617" t="s">
        <v>1101</v>
      </c>
    </row>
    <row r="2618" spans="1:26" x14ac:dyDescent="0.3">
      <c r="A2618" t="s">
        <v>26</v>
      </c>
      <c r="B2618" t="s">
        <v>27</v>
      </c>
      <c r="C2618" s="31">
        <v>2020</v>
      </c>
      <c r="D2618" s="31">
        <v>9</v>
      </c>
      <c r="E2618" t="s">
        <v>632</v>
      </c>
      <c r="F2618" t="s">
        <v>1099</v>
      </c>
      <c r="G2618" s="30">
        <v>43899</v>
      </c>
      <c r="H2618" s="30">
        <v>43899</v>
      </c>
      <c r="I2618" s="31">
        <v>89</v>
      </c>
      <c r="J2618" t="s">
        <v>44</v>
      </c>
      <c r="K2618" t="s">
        <v>604</v>
      </c>
      <c r="L2618" t="s">
        <v>732</v>
      </c>
      <c r="M2618" t="s">
        <v>903</v>
      </c>
      <c r="O2618" t="s">
        <v>606</v>
      </c>
      <c r="P2618" t="s">
        <v>26</v>
      </c>
      <c r="Q2618" t="s">
        <v>33</v>
      </c>
      <c r="R2618" t="s">
        <v>558</v>
      </c>
      <c r="W2618" s="32">
        <v>1.08</v>
      </c>
      <c r="Y2618" t="s">
        <v>1100</v>
      </c>
      <c r="Z2618" t="s">
        <v>1101</v>
      </c>
    </row>
    <row r="2619" spans="1:26" x14ac:dyDescent="0.3">
      <c r="A2619" t="s">
        <v>26</v>
      </c>
      <c r="B2619" t="s">
        <v>27</v>
      </c>
      <c r="C2619" s="31">
        <v>2020</v>
      </c>
      <c r="D2619" s="31">
        <v>9</v>
      </c>
      <c r="E2619" t="s">
        <v>632</v>
      </c>
      <c r="F2619" t="s">
        <v>1099</v>
      </c>
      <c r="G2619" s="30">
        <v>43899</v>
      </c>
      <c r="H2619" s="30">
        <v>43899</v>
      </c>
      <c r="I2619" s="31">
        <v>140</v>
      </c>
      <c r="J2619" t="s">
        <v>44</v>
      </c>
      <c r="K2619" t="s">
        <v>604</v>
      </c>
      <c r="L2619" t="s">
        <v>732</v>
      </c>
      <c r="M2619" t="s">
        <v>1025</v>
      </c>
      <c r="O2619" t="s">
        <v>606</v>
      </c>
      <c r="P2619" t="s">
        <v>26</v>
      </c>
      <c r="Q2619" t="s">
        <v>33</v>
      </c>
      <c r="R2619" t="s">
        <v>558</v>
      </c>
      <c r="W2619" s="32">
        <v>1.08</v>
      </c>
      <c r="Y2619" t="s">
        <v>1100</v>
      </c>
      <c r="Z2619" t="s">
        <v>1101</v>
      </c>
    </row>
    <row r="2620" spans="1:26" x14ac:dyDescent="0.3">
      <c r="A2620" t="s">
        <v>26</v>
      </c>
      <c r="B2620" t="s">
        <v>27</v>
      </c>
      <c r="C2620" s="31">
        <v>2020</v>
      </c>
      <c r="D2620" s="31">
        <v>9</v>
      </c>
      <c r="E2620" t="s">
        <v>632</v>
      </c>
      <c r="F2620" t="s">
        <v>1099</v>
      </c>
      <c r="G2620" s="30">
        <v>43899</v>
      </c>
      <c r="H2620" s="30">
        <v>43899</v>
      </c>
      <c r="I2620" s="31">
        <v>186</v>
      </c>
      <c r="J2620" t="s">
        <v>44</v>
      </c>
      <c r="K2620" t="s">
        <v>604</v>
      </c>
      <c r="L2620" t="s">
        <v>732</v>
      </c>
      <c r="M2620" t="s">
        <v>62</v>
      </c>
      <c r="O2620" t="s">
        <v>606</v>
      </c>
      <c r="P2620" t="s">
        <v>26</v>
      </c>
      <c r="Q2620" t="s">
        <v>33</v>
      </c>
      <c r="R2620" t="s">
        <v>558</v>
      </c>
      <c r="W2620" s="32">
        <v>0.05</v>
      </c>
      <c r="Y2620" t="s">
        <v>1100</v>
      </c>
      <c r="Z2620" t="s">
        <v>1101</v>
      </c>
    </row>
    <row r="2621" spans="1:26" x14ac:dyDescent="0.3">
      <c r="A2621" t="s">
        <v>26</v>
      </c>
      <c r="B2621" t="s">
        <v>27</v>
      </c>
      <c r="C2621" s="31">
        <v>2020</v>
      </c>
      <c r="D2621" s="31">
        <v>9</v>
      </c>
      <c r="E2621" t="s">
        <v>632</v>
      </c>
      <c r="F2621" t="s">
        <v>1099</v>
      </c>
      <c r="G2621" s="30">
        <v>43899</v>
      </c>
      <c r="H2621" s="30">
        <v>43899</v>
      </c>
      <c r="I2621" s="31">
        <v>189</v>
      </c>
      <c r="J2621" t="s">
        <v>44</v>
      </c>
      <c r="K2621" t="s">
        <v>604</v>
      </c>
      <c r="L2621" t="s">
        <v>732</v>
      </c>
      <c r="M2621" t="s">
        <v>62</v>
      </c>
      <c r="O2621" t="s">
        <v>606</v>
      </c>
      <c r="P2621" t="s">
        <v>26</v>
      </c>
      <c r="Q2621" t="s">
        <v>33</v>
      </c>
      <c r="R2621" t="s">
        <v>558</v>
      </c>
      <c r="W2621" s="32">
        <v>0.05</v>
      </c>
      <c r="Y2621" t="s">
        <v>1100</v>
      </c>
      <c r="Z2621" t="s">
        <v>1101</v>
      </c>
    </row>
    <row r="2622" spans="1:26" x14ac:dyDescent="0.3">
      <c r="A2622" t="s">
        <v>26</v>
      </c>
      <c r="B2622" t="s">
        <v>27</v>
      </c>
      <c r="C2622" s="31">
        <v>2020</v>
      </c>
      <c r="D2622" s="31">
        <v>10</v>
      </c>
      <c r="E2622" t="s">
        <v>632</v>
      </c>
      <c r="F2622" t="s">
        <v>1209</v>
      </c>
      <c r="G2622" s="30">
        <v>43951</v>
      </c>
      <c r="H2622" s="30">
        <v>43957</v>
      </c>
      <c r="I2622" s="31">
        <v>11</v>
      </c>
      <c r="J2622" t="s">
        <v>44</v>
      </c>
      <c r="K2622" t="s">
        <v>604</v>
      </c>
      <c r="L2622" t="s">
        <v>732</v>
      </c>
      <c r="M2622" t="s">
        <v>903</v>
      </c>
      <c r="O2622" t="s">
        <v>606</v>
      </c>
      <c r="P2622" t="s">
        <v>26</v>
      </c>
      <c r="Q2622" t="s">
        <v>33</v>
      </c>
      <c r="R2622" t="s">
        <v>558</v>
      </c>
      <c r="W2622" s="32">
        <v>3.26</v>
      </c>
      <c r="Y2622" t="s">
        <v>1210</v>
      </c>
      <c r="Z2622" t="s">
        <v>1211</v>
      </c>
    </row>
    <row r="2623" spans="1:26" x14ac:dyDescent="0.3">
      <c r="A2623" t="s">
        <v>26</v>
      </c>
      <c r="B2623" t="s">
        <v>27</v>
      </c>
      <c r="C2623" s="31">
        <v>2020</v>
      </c>
      <c r="D2623" s="31">
        <v>10</v>
      </c>
      <c r="E2623" t="s">
        <v>632</v>
      </c>
      <c r="F2623" t="s">
        <v>1209</v>
      </c>
      <c r="G2623" s="30">
        <v>43951</v>
      </c>
      <c r="H2623" s="30">
        <v>43957</v>
      </c>
      <c r="I2623" s="31">
        <v>71</v>
      </c>
      <c r="J2623" t="s">
        <v>44</v>
      </c>
      <c r="K2623" t="s">
        <v>604</v>
      </c>
      <c r="L2623" t="s">
        <v>732</v>
      </c>
      <c r="M2623" t="s">
        <v>1080</v>
      </c>
      <c r="O2623" t="s">
        <v>606</v>
      </c>
      <c r="P2623" t="s">
        <v>26</v>
      </c>
      <c r="Q2623" t="s">
        <v>33</v>
      </c>
      <c r="R2623" t="s">
        <v>558</v>
      </c>
      <c r="W2623" s="32">
        <v>3.26</v>
      </c>
      <c r="Y2623" t="s">
        <v>1210</v>
      </c>
      <c r="Z2623" t="s">
        <v>1211</v>
      </c>
    </row>
    <row r="2624" spans="1:26" x14ac:dyDescent="0.3">
      <c r="A2624" t="s">
        <v>26</v>
      </c>
      <c r="B2624" t="s">
        <v>27</v>
      </c>
      <c r="C2624" s="31">
        <v>2020</v>
      </c>
      <c r="D2624" s="31">
        <v>10</v>
      </c>
      <c r="E2624" t="s">
        <v>632</v>
      </c>
      <c r="F2624" t="s">
        <v>1209</v>
      </c>
      <c r="G2624" s="30">
        <v>43951</v>
      </c>
      <c r="H2624" s="30">
        <v>43957</v>
      </c>
      <c r="I2624" s="31">
        <v>84</v>
      </c>
      <c r="J2624" t="s">
        <v>44</v>
      </c>
      <c r="K2624" t="s">
        <v>604</v>
      </c>
      <c r="L2624" t="s">
        <v>732</v>
      </c>
      <c r="M2624" t="s">
        <v>903</v>
      </c>
      <c r="O2624" t="s">
        <v>606</v>
      </c>
      <c r="P2624" t="s">
        <v>26</v>
      </c>
      <c r="Q2624" t="s">
        <v>33</v>
      </c>
      <c r="R2624" t="s">
        <v>558</v>
      </c>
      <c r="W2624" s="32">
        <v>3.26</v>
      </c>
      <c r="Y2624" t="s">
        <v>1210</v>
      </c>
      <c r="Z2624" t="s">
        <v>1211</v>
      </c>
    </row>
    <row r="2625" spans="1:26" x14ac:dyDescent="0.3">
      <c r="A2625" t="s">
        <v>26</v>
      </c>
      <c r="B2625" t="s">
        <v>27</v>
      </c>
      <c r="C2625" s="31">
        <v>2020</v>
      </c>
      <c r="D2625" s="31">
        <v>10</v>
      </c>
      <c r="E2625" t="s">
        <v>632</v>
      </c>
      <c r="F2625" t="s">
        <v>1209</v>
      </c>
      <c r="G2625" s="30">
        <v>43951</v>
      </c>
      <c r="H2625" s="30">
        <v>43957</v>
      </c>
      <c r="I2625" s="31">
        <v>133</v>
      </c>
      <c r="J2625" t="s">
        <v>44</v>
      </c>
      <c r="K2625" t="s">
        <v>604</v>
      </c>
      <c r="L2625" t="s">
        <v>732</v>
      </c>
      <c r="M2625" t="s">
        <v>1025</v>
      </c>
      <c r="O2625" t="s">
        <v>606</v>
      </c>
      <c r="P2625" t="s">
        <v>26</v>
      </c>
      <c r="Q2625" t="s">
        <v>33</v>
      </c>
      <c r="R2625" t="s">
        <v>558</v>
      </c>
      <c r="W2625" s="32">
        <v>3.26</v>
      </c>
      <c r="Y2625" t="s">
        <v>1210</v>
      </c>
      <c r="Z2625" t="s">
        <v>1211</v>
      </c>
    </row>
    <row r="2626" spans="1:26" x14ac:dyDescent="0.3">
      <c r="A2626" t="s">
        <v>26</v>
      </c>
      <c r="B2626" t="s">
        <v>27</v>
      </c>
      <c r="C2626" s="31">
        <v>2020</v>
      </c>
      <c r="D2626" s="31">
        <v>10</v>
      </c>
      <c r="E2626" t="s">
        <v>632</v>
      </c>
      <c r="F2626" t="s">
        <v>1209</v>
      </c>
      <c r="G2626" s="30">
        <v>43951</v>
      </c>
      <c r="H2626" s="30">
        <v>43957</v>
      </c>
      <c r="I2626" s="31">
        <v>178</v>
      </c>
      <c r="J2626" t="s">
        <v>44</v>
      </c>
      <c r="K2626" t="s">
        <v>604</v>
      </c>
      <c r="L2626" t="s">
        <v>732</v>
      </c>
      <c r="M2626" t="s">
        <v>62</v>
      </c>
      <c r="O2626" t="s">
        <v>606</v>
      </c>
      <c r="P2626" t="s">
        <v>26</v>
      </c>
      <c r="Q2626" t="s">
        <v>33</v>
      </c>
      <c r="R2626" t="s">
        <v>558</v>
      </c>
      <c r="W2626" s="32">
        <v>0.16</v>
      </c>
      <c r="Y2626" t="s">
        <v>1210</v>
      </c>
      <c r="Z2626" t="s">
        <v>1211</v>
      </c>
    </row>
    <row r="2627" spans="1:26" x14ac:dyDescent="0.3">
      <c r="A2627" t="s">
        <v>26</v>
      </c>
      <c r="B2627" t="s">
        <v>27</v>
      </c>
      <c r="C2627" s="31">
        <v>2020</v>
      </c>
      <c r="D2627" s="31">
        <v>10</v>
      </c>
      <c r="E2627" t="s">
        <v>632</v>
      </c>
      <c r="F2627" t="s">
        <v>1209</v>
      </c>
      <c r="G2627" s="30">
        <v>43951</v>
      </c>
      <c r="H2627" s="30">
        <v>43957</v>
      </c>
      <c r="I2627" s="31">
        <v>181</v>
      </c>
      <c r="J2627" t="s">
        <v>44</v>
      </c>
      <c r="K2627" t="s">
        <v>604</v>
      </c>
      <c r="L2627" t="s">
        <v>732</v>
      </c>
      <c r="M2627" t="s">
        <v>62</v>
      </c>
      <c r="O2627" t="s">
        <v>606</v>
      </c>
      <c r="P2627" t="s">
        <v>26</v>
      </c>
      <c r="Q2627" t="s">
        <v>33</v>
      </c>
      <c r="R2627" t="s">
        <v>558</v>
      </c>
      <c r="W2627" s="32">
        <v>0.16</v>
      </c>
      <c r="Y2627" t="s">
        <v>1210</v>
      </c>
      <c r="Z2627" t="s">
        <v>1211</v>
      </c>
    </row>
    <row r="2628" spans="1:26" x14ac:dyDescent="0.3">
      <c r="A2628" t="s">
        <v>26</v>
      </c>
      <c r="B2628" t="s">
        <v>27</v>
      </c>
      <c r="C2628" s="31">
        <v>2020</v>
      </c>
      <c r="D2628" s="31">
        <v>4</v>
      </c>
      <c r="E2628" t="s">
        <v>632</v>
      </c>
      <c r="F2628" t="s">
        <v>913</v>
      </c>
      <c r="G2628" s="30">
        <v>43768</v>
      </c>
      <c r="H2628" s="30">
        <v>43775</v>
      </c>
      <c r="I2628" s="31">
        <v>575</v>
      </c>
      <c r="J2628" t="s">
        <v>44</v>
      </c>
      <c r="K2628" t="s">
        <v>604</v>
      </c>
      <c r="L2628" t="s">
        <v>914</v>
      </c>
      <c r="M2628" t="s">
        <v>832</v>
      </c>
      <c r="P2628" t="s">
        <v>26</v>
      </c>
      <c r="Q2628" t="s">
        <v>33</v>
      </c>
      <c r="R2628" t="s">
        <v>558</v>
      </c>
      <c r="W2628" s="32">
        <v>15.55</v>
      </c>
      <c r="Y2628" t="s">
        <v>911</v>
      </c>
      <c r="Z2628" t="s">
        <v>912</v>
      </c>
    </row>
    <row r="2629" spans="1:26" x14ac:dyDescent="0.3">
      <c r="A2629" t="s">
        <v>26</v>
      </c>
      <c r="B2629" t="s">
        <v>27</v>
      </c>
      <c r="C2629" s="31">
        <v>2020</v>
      </c>
      <c r="D2629" s="31">
        <v>4</v>
      </c>
      <c r="E2629" t="s">
        <v>632</v>
      </c>
      <c r="F2629" t="s">
        <v>913</v>
      </c>
      <c r="G2629" s="30">
        <v>43768</v>
      </c>
      <c r="H2629" s="30">
        <v>43775</v>
      </c>
      <c r="I2629" s="31">
        <v>621</v>
      </c>
      <c r="J2629" t="s">
        <v>44</v>
      </c>
      <c r="K2629" t="s">
        <v>604</v>
      </c>
      <c r="L2629" t="s">
        <v>914</v>
      </c>
      <c r="M2629" t="s">
        <v>62</v>
      </c>
      <c r="P2629" t="s">
        <v>26</v>
      </c>
      <c r="Q2629" t="s">
        <v>33</v>
      </c>
      <c r="R2629" t="s">
        <v>558</v>
      </c>
      <c r="W2629" s="32">
        <v>0.78</v>
      </c>
      <c r="Y2629" t="s">
        <v>911</v>
      </c>
      <c r="Z2629" t="s">
        <v>912</v>
      </c>
    </row>
    <row r="2630" spans="1:26" x14ac:dyDescent="0.3">
      <c r="A2630" t="s">
        <v>26</v>
      </c>
      <c r="B2630" t="s">
        <v>27</v>
      </c>
      <c r="C2630" s="31">
        <v>2020</v>
      </c>
      <c r="D2630" s="31">
        <v>4</v>
      </c>
      <c r="E2630" t="s">
        <v>632</v>
      </c>
      <c r="F2630" t="s">
        <v>913</v>
      </c>
      <c r="G2630" s="30">
        <v>43768</v>
      </c>
      <c r="H2630" s="30">
        <v>43775</v>
      </c>
      <c r="I2630" s="31">
        <v>624</v>
      </c>
      <c r="J2630" t="s">
        <v>44</v>
      </c>
      <c r="K2630" t="s">
        <v>604</v>
      </c>
      <c r="L2630" t="s">
        <v>914</v>
      </c>
      <c r="M2630" t="s">
        <v>62</v>
      </c>
      <c r="P2630" t="s">
        <v>26</v>
      </c>
      <c r="Q2630" t="s">
        <v>33</v>
      </c>
      <c r="R2630" t="s">
        <v>558</v>
      </c>
      <c r="W2630" s="32">
        <v>0.78</v>
      </c>
      <c r="Y2630" t="s">
        <v>911</v>
      </c>
      <c r="Z2630" t="s">
        <v>912</v>
      </c>
    </row>
    <row r="2631" spans="1:26" x14ac:dyDescent="0.3">
      <c r="A2631" t="s">
        <v>26</v>
      </c>
      <c r="B2631" t="s">
        <v>27</v>
      </c>
      <c r="C2631" s="31">
        <v>2020</v>
      </c>
      <c r="D2631" s="31">
        <v>7</v>
      </c>
      <c r="E2631" t="s">
        <v>632</v>
      </c>
      <c r="F2631" t="s">
        <v>1045</v>
      </c>
      <c r="G2631" s="30">
        <v>43861</v>
      </c>
      <c r="H2631" s="30">
        <v>43868</v>
      </c>
      <c r="I2631" s="31">
        <v>14</v>
      </c>
      <c r="J2631" t="s">
        <v>44</v>
      </c>
      <c r="K2631" t="s">
        <v>604</v>
      </c>
      <c r="L2631" t="s">
        <v>914</v>
      </c>
      <c r="M2631" t="s">
        <v>903</v>
      </c>
      <c r="O2631" t="s">
        <v>606</v>
      </c>
      <c r="P2631" t="s">
        <v>26</v>
      </c>
      <c r="Q2631" t="s">
        <v>33</v>
      </c>
      <c r="R2631" t="s">
        <v>558</v>
      </c>
      <c r="W2631" s="32">
        <v>15.79</v>
      </c>
      <c r="Y2631" t="s">
        <v>1034</v>
      </c>
      <c r="Z2631" t="s">
        <v>1046</v>
      </c>
    </row>
    <row r="2632" spans="1:26" x14ac:dyDescent="0.3">
      <c r="A2632" t="s">
        <v>26</v>
      </c>
      <c r="B2632" t="s">
        <v>27</v>
      </c>
      <c r="C2632" s="31">
        <v>2020</v>
      </c>
      <c r="D2632" s="31">
        <v>7</v>
      </c>
      <c r="E2632" t="s">
        <v>632</v>
      </c>
      <c r="F2632" t="s">
        <v>1045</v>
      </c>
      <c r="G2632" s="30">
        <v>43861</v>
      </c>
      <c r="H2632" s="30">
        <v>43868</v>
      </c>
      <c r="I2632" s="31">
        <v>87</v>
      </c>
      <c r="J2632" t="s">
        <v>44</v>
      </c>
      <c r="K2632" t="s">
        <v>604</v>
      </c>
      <c r="L2632" t="s">
        <v>914</v>
      </c>
      <c r="M2632" t="s">
        <v>903</v>
      </c>
      <c r="O2632" t="s">
        <v>606</v>
      </c>
      <c r="P2632" t="s">
        <v>26</v>
      </c>
      <c r="Q2632" t="s">
        <v>33</v>
      </c>
      <c r="R2632" t="s">
        <v>558</v>
      </c>
      <c r="W2632" s="32">
        <v>11.84</v>
      </c>
      <c r="Y2632" t="s">
        <v>1034</v>
      </c>
      <c r="Z2632" t="s">
        <v>1046</v>
      </c>
    </row>
    <row r="2633" spans="1:26" x14ac:dyDescent="0.3">
      <c r="A2633" t="s">
        <v>26</v>
      </c>
      <c r="B2633" t="s">
        <v>27</v>
      </c>
      <c r="C2633" s="31">
        <v>2020</v>
      </c>
      <c r="D2633" s="31">
        <v>7</v>
      </c>
      <c r="E2633" t="s">
        <v>632</v>
      </c>
      <c r="F2633" t="s">
        <v>1045</v>
      </c>
      <c r="G2633" s="30">
        <v>43861</v>
      </c>
      <c r="H2633" s="30">
        <v>43868</v>
      </c>
      <c r="I2633" s="31">
        <v>88</v>
      </c>
      <c r="J2633" t="s">
        <v>44</v>
      </c>
      <c r="K2633" t="s">
        <v>604</v>
      </c>
      <c r="L2633" t="s">
        <v>914</v>
      </c>
      <c r="M2633" t="s">
        <v>903</v>
      </c>
      <c r="O2633" t="s">
        <v>606</v>
      </c>
      <c r="P2633" t="s">
        <v>26</v>
      </c>
      <c r="Q2633" t="s">
        <v>33</v>
      </c>
      <c r="R2633" t="s">
        <v>558</v>
      </c>
      <c r="W2633" s="32">
        <v>3.95</v>
      </c>
      <c r="Y2633" t="s">
        <v>1034</v>
      </c>
      <c r="Z2633" t="s">
        <v>1046</v>
      </c>
    </row>
    <row r="2634" spans="1:26" x14ac:dyDescent="0.3">
      <c r="A2634" t="s">
        <v>26</v>
      </c>
      <c r="B2634" t="s">
        <v>27</v>
      </c>
      <c r="C2634" s="31">
        <v>2020</v>
      </c>
      <c r="D2634" s="31">
        <v>7</v>
      </c>
      <c r="E2634" t="s">
        <v>632</v>
      </c>
      <c r="F2634" t="s">
        <v>1045</v>
      </c>
      <c r="G2634" s="30">
        <v>43861</v>
      </c>
      <c r="H2634" s="30">
        <v>43868</v>
      </c>
      <c r="I2634" s="31">
        <v>137</v>
      </c>
      <c r="J2634" t="s">
        <v>44</v>
      </c>
      <c r="K2634" t="s">
        <v>604</v>
      </c>
      <c r="L2634" t="s">
        <v>914</v>
      </c>
      <c r="M2634" t="s">
        <v>832</v>
      </c>
      <c r="O2634" t="s">
        <v>606</v>
      </c>
      <c r="P2634" t="s">
        <v>26</v>
      </c>
      <c r="Q2634" t="s">
        <v>33</v>
      </c>
      <c r="R2634" t="s">
        <v>558</v>
      </c>
      <c r="W2634" s="32">
        <v>15.79</v>
      </c>
      <c r="Y2634" t="s">
        <v>1034</v>
      </c>
      <c r="Z2634" t="s">
        <v>1046</v>
      </c>
    </row>
    <row r="2635" spans="1:26" x14ac:dyDescent="0.3">
      <c r="A2635" t="s">
        <v>26</v>
      </c>
      <c r="B2635" t="s">
        <v>27</v>
      </c>
      <c r="C2635" s="31">
        <v>2020</v>
      </c>
      <c r="D2635" s="31">
        <v>7</v>
      </c>
      <c r="E2635" t="s">
        <v>632</v>
      </c>
      <c r="F2635" t="s">
        <v>1045</v>
      </c>
      <c r="G2635" s="30">
        <v>43861</v>
      </c>
      <c r="H2635" s="30">
        <v>43868</v>
      </c>
      <c r="I2635" s="31">
        <v>182</v>
      </c>
      <c r="J2635" t="s">
        <v>44</v>
      </c>
      <c r="K2635" t="s">
        <v>604</v>
      </c>
      <c r="L2635" t="s">
        <v>914</v>
      </c>
      <c r="M2635" t="s">
        <v>62</v>
      </c>
      <c r="O2635" t="s">
        <v>606</v>
      </c>
      <c r="P2635" t="s">
        <v>26</v>
      </c>
      <c r="Q2635" t="s">
        <v>33</v>
      </c>
      <c r="R2635" t="s">
        <v>558</v>
      </c>
      <c r="W2635" s="32">
        <v>0.79</v>
      </c>
      <c r="Y2635" t="s">
        <v>1034</v>
      </c>
      <c r="Z2635" t="s">
        <v>1046</v>
      </c>
    </row>
    <row r="2636" spans="1:26" x14ac:dyDescent="0.3">
      <c r="A2636" t="s">
        <v>26</v>
      </c>
      <c r="B2636" t="s">
        <v>27</v>
      </c>
      <c r="C2636" s="31">
        <v>2020</v>
      </c>
      <c r="D2636" s="31">
        <v>7</v>
      </c>
      <c r="E2636" t="s">
        <v>632</v>
      </c>
      <c r="F2636" t="s">
        <v>1045</v>
      </c>
      <c r="G2636" s="30">
        <v>43861</v>
      </c>
      <c r="H2636" s="30">
        <v>43868</v>
      </c>
      <c r="I2636" s="31">
        <v>185</v>
      </c>
      <c r="J2636" t="s">
        <v>44</v>
      </c>
      <c r="K2636" t="s">
        <v>604</v>
      </c>
      <c r="L2636" t="s">
        <v>914</v>
      </c>
      <c r="M2636" t="s">
        <v>62</v>
      </c>
      <c r="O2636" t="s">
        <v>606</v>
      </c>
      <c r="P2636" t="s">
        <v>26</v>
      </c>
      <c r="Q2636" t="s">
        <v>33</v>
      </c>
      <c r="R2636" t="s">
        <v>558</v>
      </c>
      <c r="W2636" s="32">
        <v>0.79</v>
      </c>
      <c r="Y2636" t="s">
        <v>1034</v>
      </c>
      <c r="Z2636" t="s">
        <v>1046</v>
      </c>
    </row>
    <row r="2637" spans="1:26" x14ac:dyDescent="0.3">
      <c r="A2637" t="s">
        <v>26</v>
      </c>
      <c r="B2637" t="s">
        <v>27</v>
      </c>
      <c r="C2637" s="31">
        <v>2019</v>
      </c>
      <c r="D2637" s="31">
        <v>9</v>
      </c>
      <c r="E2637" t="s">
        <v>632</v>
      </c>
      <c r="F2637" t="s">
        <v>638</v>
      </c>
      <c r="G2637" s="30">
        <v>43555</v>
      </c>
      <c r="H2637" s="30">
        <v>43563</v>
      </c>
      <c r="I2637" s="31">
        <v>75</v>
      </c>
      <c r="J2637" t="s">
        <v>44</v>
      </c>
      <c r="K2637" t="s">
        <v>604</v>
      </c>
      <c r="L2637" t="s">
        <v>642</v>
      </c>
      <c r="M2637" t="s">
        <v>635</v>
      </c>
      <c r="P2637" t="s">
        <v>26</v>
      </c>
      <c r="Q2637" t="s">
        <v>33</v>
      </c>
      <c r="R2637" t="s">
        <v>558</v>
      </c>
      <c r="W2637" s="32">
        <v>140.19</v>
      </c>
      <c r="Y2637" t="s">
        <v>640</v>
      </c>
      <c r="Z2637" t="s">
        <v>641</v>
      </c>
    </row>
    <row r="2638" spans="1:26" x14ac:dyDescent="0.3">
      <c r="A2638" t="s">
        <v>26</v>
      </c>
      <c r="B2638" t="s">
        <v>27</v>
      </c>
      <c r="C2638" s="31">
        <v>2019</v>
      </c>
      <c r="D2638" s="31">
        <v>9</v>
      </c>
      <c r="E2638" t="s">
        <v>632</v>
      </c>
      <c r="F2638" t="s">
        <v>638</v>
      </c>
      <c r="G2638" s="30">
        <v>43555</v>
      </c>
      <c r="H2638" s="30">
        <v>43563</v>
      </c>
      <c r="I2638" s="31">
        <v>79</v>
      </c>
      <c r="J2638" t="s">
        <v>30</v>
      </c>
      <c r="K2638" t="s">
        <v>581</v>
      </c>
      <c r="L2638" t="s">
        <v>642</v>
      </c>
      <c r="M2638" t="s">
        <v>635</v>
      </c>
      <c r="P2638" t="s">
        <v>26</v>
      </c>
      <c r="Q2638" t="s">
        <v>33</v>
      </c>
      <c r="R2638" t="s">
        <v>558</v>
      </c>
      <c r="W2638" s="32">
        <v>140.19</v>
      </c>
      <c r="Y2638" t="s">
        <v>640</v>
      </c>
      <c r="Z2638" t="s">
        <v>641</v>
      </c>
    </row>
    <row r="2639" spans="1:26" x14ac:dyDescent="0.3">
      <c r="A2639" t="s">
        <v>26</v>
      </c>
      <c r="B2639" t="s">
        <v>27</v>
      </c>
      <c r="C2639" s="31">
        <v>2019</v>
      </c>
      <c r="D2639" s="31">
        <v>10</v>
      </c>
      <c r="E2639" t="s">
        <v>39</v>
      </c>
      <c r="F2639" t="s">
        <v>658</v>
      </c>
      <c r="G2639" s="30">
        <v>43584</v>
      </c>
      <c r="H2639" s="30">
        <v>43586</v>
      </c>
      <c r="I2639" s="31">
        <v>7</v>
      </c>
      <c r="J2639" t="s">
        <v>44</v>
      </c>
      <c r="K2639" t="s">
        <v>604</v>
      </c>
      <c r="L2639" t="s">
        <v>642</v>
      </c>
      <c r="M2639" t="s">
        <v>597</v>
      </c>
      <c r="O2639" t="s">
        <v>606</v>
      </c>
      <c r="P2639" t="s">
        <v>26</v>
      </c>
      <c r="Q2639" t="s">
        <v>33</v>
      </c>
      <c r="R2639" t="s">
        <v>558</v>
      </c>
      <c r="W2639" s="32">
        <v>717.74</v>
      </c>
      <c r="Y2639" t="s">
        <v>659</v>
      </c>
      <c r="Z2639" t="s">
        <v>660</v>
      </c>
    </row>
    <row r="2640" spans="1:26" x14ac:dyDescent="0.3">
      <c r="A2640" t="s">
        <v>26</v>
      </c>
      <c r="B2640" t="s">
        <v>27</v>
      </c>
      <c r="C2640" s="31">
        <v>2019</v>
      </c>
      <c r="D2640" s="31">
        <v>11</v>
      </c>
      <c r="E2640" t="s">
        <v>39</v>
      </c>
      <c r="F2640" t="s">
        <v>708</v>
      </c>
      <c r="G2640" s="30">
        <v>43601</v>
      </c>
      <c r="H2640" s="30">
        <v>43602</v>
      </c>
      <c r="I2640" s="31">
        <v>1</v>
      </c>
      <c r="J2640" t="s">
        <v>30</v>
      </c>
      <c r="K2640" t="s">
        <v>581</v>
      </c>
      <c r="L2640" t="s">
        <v>642</v>
      </c>
      <c r="M2640" t="s">
        <v>635</v>
      </c>
      <c r="P2640" t="s">
        <v>26</v>
      </c>
      <c r="Q2640" t="s">
        <v>33</v>
      </c>
      <c r="R2640" t="s">
        <v>558</v>
      </c>
      <c r="W2640" s="32">
        <v>-140.19</v>
      </c>
      <c r="Y2640" t="s">
        <v>709</v>
      </c>
      <c r="Z2640" t="s">
        <v>710</v>
      </c>
    </row>
    <row r="2641" spans="1:26" x14ac:dyDescent="0.3">
      <c r="A2641" t="s">
        <v>26</v>
      </c>
      <c r="B2641" t="s">
        <v>27</v>
      </c>
      <c r="C2641" s="31">
        <v>2019</v>
      </c>
      <c r="D2641" s="31">
        <v>11</v>
      </c>
      <c r="E2641" t="s">
        <v>632</v>
      </c>
      <c r="F2641" t="s">
        <v>735</v>
      </c>
      <c r="G2641" s="30">
        <v>43616</v>
      </c>
      <c r="H2641" s="30">
        <v>43622</v>
      </c>
      <c r="I2641" s="31">
        <v>31</v>
      </c>
      <c r="J2641" t="s">
        <v>44</v>
      </c>
      <c r="K2641" t="s">
        <v>604</v>
      </c>
      <c r="L2641" t="s">
        <v>642</v>
      </c>
      <c r="M2641" t="s">
        <v>48</v>
      </c>
      <c r="P2641" t="s">
        <v>26</v>
      </c>
      <c r="Q2641" t="s">
        <v>720</v>
      </c>
      <c r="R2641" t="s">
        <v>558</v>
      </c>
      <c r="W2641" s="32">
        <v>2.4700000000000002</v>
      </c>
      <c r="Y2641" t="s">
        <v>736</v>
      </c>
      <c r="Z2641" t="s">
        <v>736</v>
      </c>
    </row>
    <row r="2642" spans="1:26" x14ac:dyDescent="0.3">
      <c r="A2642" t="s">
        <v>26</v>
      </c>
      <c r="B2642" t="s">
        <v>27</v>
      </c>
      <c r="C2642" s="31">
        <v>2020</v>
      </c>
      <c r="D2642" s="31">
        <v>4</v>
      </c>
      <c r="E2642" t="s">
        <v>632</v>
      </c>
      <c r="F2642" t="s">
        <v>913</v>
      </c>
      <c r="G2642" s="30">
        <v>43768</v>
      </c>
      <c r="H2642" s="30">
        <v>43775</v>
      </c>
      <c r="I2642" s="31">
        <v>788</v>
      </c>
      <c r="J2642" t="s">
        <v>44</v>
      </c>
      <c r="K2642" t="s">
        <v>604</v>
      </c>
      <c r="L2642" t="s">
        <v>642</v>
      </c>
      <c r="M2642" t="s">
        <v>832</v>
      </c>
      <c r="P2642" t="s">
        <v>26</v>
      </c>
      <c r="Q2642" t="s">
        <v>33</v>
      </c>
      <c r="R2642" t="s">
        <v>558</v>
      </c>
      <c r="W2642" s="32">
        <v>40.53</v>
      </c>
      <c r="Y2642" t="s">
        <v>911</v>
      </c>
      <c r="Z2642" t="s">
        <v>912</v>
      </c>
    </row>
    <row r="2643" spans="1:26" x14ac:dyDescent="0.3">
      <c r="A2643" t="s">
        <v>26</v>
      </c>
      <c r="B2643" t="s">
        <v>27</v>
      </c>
      <c r="C2643" s="31">
        <v>2020</v>
      </c>
      <c r="D2643" s="31">
        <v>4</v>
      </c>
      <c r="E2643" t="s">
        <v>632</v>
      </c>
      <c r="F2643" t="s">
        <v>913</v>
      </c>
      <c r="G2643" s="30">
        <v>43768</v>
      </c>
      <c r="H2643" s="30">
        <v>43775</v>
      </c>
      <c r="I2643" s="31">
        <v>834</v>
      </c>
      <c r="J2643" t="s">
        <v>44</v>
      </c>
      <c r="K2643" t="s">
        <v>604</v>
      </c>
      <c r="L2643" t="s">
        <v>642</v>
      </c>
      <c r="M2643" t="s">
        <v>62</v>
      </c>
      <c r="P2643" t="s">
        <v>26</v>
      </c>
      <c r="Q2643" t="s">
        <v>33</v>
      </c>
      <c r="R2643" t="s">
        <v>558</v>
      </c>
      <c r="W2643" s="32">
        <v>2.0299999999999998</v>
      </c>
      <c r="Y2643" t="s">
        <v>911</v>
      </c>
      <c r="Z2643" t="s">
        <v>912</v>
      </c>
    </row>
    <row r="2644" spans="1:26" x14ac:dyDescent="0.3">
      <c r="A2644" t="s">
        <v>26</v>
      </c>
      <c r="B2644" t="s">
        <v>27</v>
      </c>
      <c r="C2644" s="31">
        <v>2020</v>
      </c>
      <c r="D2644" s="31">
        <v>4</v>
      </c>
      <c r="E2644" t="s">
        <v>632</v>
      </c>
      <c r="F2644" t="s">
        <v>913</v>
      </c>
      <c r="G2644" s="30">
        <v>43768</v>
      </c>
      <c r="H2644" s="30">
        <v>43775</v>
      </c>
      <c r="I2644" s="31">
        <v>837</v>
      </c>
      <c r="J2644" t="s">
        <v>44</v>
      </c>
      <c r="K2644" t="s">
        <v>604</v>
      </c>
      <c r="L2644" t="s">
        <v>642</v>
      </c>
      <c r="M2644" t="s">
        <v>62</v>
      </c>
      <c r="P2644" t="s">
        <v>26</v>
      </c>
      <c r="Q2644" t="s">
        <v>33</v>
      </c>
      <c r="R2644" t="s">
        <v>558</v>
      </c>
      <c r="W2644" s="32">
        <v>2.0299999999999998</v>
      </c>
      <c r="Y2644" t="s">
        <v>911</v>
      </c>
      <c r="Z2644" t="s">
        <v>912</v>
      </c>
    </row>
    <row r="2645" spans="1:26" x14ac:dyDescent="0.3">
      <c r="A2645" t="s">
        <v>26</v>
      </c>
      <c r="B2645" t="s">
        <v>27</v>
      </c>
      <c r="C2645" s="31">
        <v>2019</v>
      </c>
      <c r="D2645" s="31">
        <v>9</v>
      </c>
      <c r="E2645" t="s">
        <v>632</v>
      </c>
      <c r="F2645" t="s">
        <v>638</v>
      </c>
      <c r="G2645" s="30">
        <v>43555</v>
      </c>
      <c r="H2645" s="30">
        <v>43563</v>
      </c>
      <c r="I2645" s="31">
        <v>119</v>
      </c>
      <c r="J2645" t="s">
        <v>44</v>
      </c>
      <c r="K2645" t="s">
        <v>604</v>
      </c>
      <c r="L2645" t="s">
        <v>643</v>
      </c>
      <c r="M2645" t="s">
        <v>635</v>
      </c>
      <c r="P2645" t="s">
        <v>26</v>
      </c>
      <c r="Q2645" t="s">
        <v>33</v>
      </c>
      <c r="R2645" t="s">
        <v>558</v>
      </c>
      <c r="W2645" s="32">
        <v>5593.09</v>
      </c>
      <c r="Y2645" t="s">
        <v>640</v>
      </c>
      <c r="Z2645" t="s">
        <v>641</v>
      </c>
    </row>
    <row r="2646" spans="1:26" x14ac:dyDescent="0.3">
      <c r="A2646" t="s">
        <v>26</v>
      </c>
      <c r="B2646" t="s">
        <v>27</v>
      </c>
      <c r="C2646" s="31">
        <v>2019</v>
      </c>
      <c r="D2646" s="31">
        <v>9</v>
      </c>
      <c r="E2646" t="s">
        <v>632</v>
      </c>
      <c r="F2646" t="s">
        <v>638</v>
      </c>
      <c r="G2646" s="30">
        <v>43555</v>
      </c>
      <c r="H2646" s="30">
        <v>43563</v>
      </c>
      <c r="I2646" s="31">
        <v>123</v>
      </c>
      <c r="J2646" t="s">
        <v>30</v>
      </c>
      <c r="K2646" t="s">
        <v>581</v>
      </c>
      <c r="L2646" t="s">
        <v>643</v>
      </c>
      <c r="M2646" t="s">
        <v>635</v>
      </c>
      <c r="P2646" t="s">
        <v>26</v>
      </c>
      <c r="Q2646" t="s">
        <v>33</v>
      </c>
      <c r="R2646" t="s">
        <v>558</v>
      </c>
      <c r="W2646" s="32">
        <v>5593.09</v>
      </c>
      <c r="Y2646" t="s">
        <v>640</v>
      </c>
      <c r="Z2646" t="s">
        <v>641</v>
      </c>
    </row>
    <row r="2647" spans="1:26" x14ac:dyDescent="0.3">
      <c r="A2647" t="s">
        <v>26</v>
      </c>
      <c r="B2647" t="s">
        <v>27</v>
      </c>
      <c r="C2647" s="31">
        <v>2019</v>
      </c>
      <c r="D2647" s="31">
        <v>10</v>
      </c>
      <c r="E2647" t="s">
        <v>39</v>
      </c>
      <c r="F2647" t="s">
        <v>648</v>
      </c>
      <c r="G2647" s="30">
        <v>43571</v>
      </c>
      <c r="H2647" s="30">
        <v>43581</v>
      </c>
      <c r="I2647" s="31">
        <v>9</v>
      </c>
      <c r="J2647" t="s">
        <v>30</v>
      </c>
      <c r="K2647" t="s">
        <v>581</v>
      </c>
      <c r="L2647" t="s">
        <v>643</v>
      </c>
      <c r="M2647" t="s">
        <v>635</v>
      </c>
      <c r="P2647" t="s">
        <v>26</v>
      </c>
      <c r="Q2647" t="s">
        <v>33</v>
      </c>
      <c r="R2647" t="s">
        <v>558</v>
      </c>
      <c r="W2647" s="32">
        <v>-5593.09</v>
      </c>
      <c r="Y2647" t="s">
        <v>651</v>
      </c>
      <c r="Z2647" t="s">
        <v>650</v>
      </c>
    </row>
    <row r="2648" spans="1:26" x14ac:dyDescent="0.3">
      <c r="A2648" t="s">
        <v>26</v>
      </c>
      <c r="B2648" t="s">
        <v>27</v>
      </c>
      <c r="C2648" s="31">
        <v>2019</v>
      </c>
      <c r="D2648" s="31">
        <v>10</v>
      </c>
      <c r="E2648" t="s">
        <v>39</v>
      </c>
      <c r="F2648" t="s">
        <v>658</v>
      </c>
      <c r="G2648" s="30">
        <v>43584</v>
      </c>
      <c r="H2648" s="30">
        <v>43586</v>
      </c>
      <c r="I2648" s="31">
        <v>8</v>
      </c>
      <c r="J2648" t="s">
        <v>44</v>
      </c>
      <c r="K2648" t="s">
        <v>604</v>
      </c>
      <c r="L2648" t="s">
        <v>643</v>
      </c>
      <c r="M2648" t="s">
        <v>597</v>
      </c>
      <c r="O2648" t="s">
        <v>606</v>
      </c>
      <c r="P2648" t="s">
        <v>26</v>
      </c>
      <c r="Q2648" t="s">
        <v>33</v>
      </c>
      <c r="R2648" t="s">
        <v>558</v>
      </c>
      <c r="W2648" s="32">
        <v>2796.54</v>
      </c>
      <c r="Y2648" t="s">
        <v>659</v>
      </c>
      <c r="Z2648" t="s">
        <v>660</v>
      </c>
    </row>
    <row r="2649" spans="1:26" x14ac:dyDescent="0.3">
      <c r="A2649" t="s">
        <v>26</v>
      </c>
      <c r="B2649" t="s">
        <v>27</v>
      </c>
      <c r="C2649" s="31">
        <v>2019</v>
      </c>
      <c r="D2649" s="31">
        <v>10</v>
      </c>
      <c r="E2649" t="s">
        <v>632</v>
      </c>
      <c r="F2649" t="s">
        <v>677</v>
      </c>
      <c r="G2649" s="30">
        <v>43585</v>
      </c>
      <c r="H2649" s="30">
        <v>43593</v>
      </c>
      <c r="I2649" s="31">
        <v>31</v>
      </c>
      <c r="J2649" t="s">
        <v>44</v>
      </c>
      <c r="K2649" t="s">
        <v>604</v>
      </c>
      <c r="L2649" t="s">
        <v>643</v>
      </c>
      <c r="M2649" t="s">
        <v>48</v>
      </c>
      <c r="P2649" t="s">
        <v>26</v>
      </c>
      <c r="Q2649" t="s">
        <v>33</v>
      </c>
      <c r="R2649" t="s">
        <v>558</v>
      </c>
      <c r="W2649" s="32">
        <v>1089.1199999999999</v>
      </c>
      <c r="Y2649" t="s">
        <v>678</v>
      </c>
      <c r="Z2649" t="s">
        <v>679</v>
      </c>
    </row>
    <row r="2650" spans="1:26" x14ac:dyDescent="0.3">
      <c r="A2650" t="s">
        <v>26</v>
      </c>
      <c r="B2650" t="s">
        <v>27</v>
      </c>
      <c r="C2650" s="31">
        <v>2019</v>
      </c>
      <c r="D2650" s="31">
        <v>11</v>
      </c>
      <c r="E2650" t="s">
        <v>632</v>
      </c>
      <c r="F2650" t="s">
        <v>714</v>
      </c>
      <c r="G2650" s="30">
        <v>43606</v>
      </c>
      <c r="H2650" s="30">
        <v>43607</v>
      </c>
      <c r="I2650" s="31">
        <v>31</v>
      </c>
      <c r="J2650" t="s">
        <v>44</v>
      </c>
      <c r="K2650" t="s">
        <v>604</v>
      </c>
      <c r="L2650" t="s">
        <v>643</v>
      </c>
      <c r="M2650" t="s">
        <v>597</v>
      </c>
      <c r="O2650" t="s">
        <v>606</v>
      </c>
      <c r="P2650" t="s">
        <v>26</v>
      </c>
      <c r="Q2650" t="s">
        <v>33</v>
      </c>
      <c r="R2650" t="s">
        <v>558</v>
      </c>
      <c r="W2650" s="32">
        <v>1091.5</v>
      </c>
      <c r="Y2650" t="s">
        <v>715</v>
      </c>
      <c r="Z2650" t="s">
        <v>716</v>
      </c>
    </row>
    <row r="2651" spans="1:26" x14ac:dyDescent="0.3">
      <c r="A2651" t="s">
        <v>26</v>
      </c>
      <c r="B2651" t="s">
        <v>27</v>
      </c>
      <c r="C2651" s="31">
        <v>2019</v>
      </c>
      <c r="D2651" s="31">
        <v>12</v>
      </c>
      <c r="E2651" t="s">
        <v>632</v>
      </c>
      <c r="F2651" t="s">
        <v>743</v>
      </c>
      <c r="G2651" s="30">
        <v>43635</v>
      </c>
      <c r="H2651" s="30">
        <v>43635</v>
      </c>
      <c r="I2651" s="31">
        <v>31</v>
      </c>
      <c r="J2651" t="s">
        <v>44</v>
      </c>
      <c r="K2651" t="s">
        <v>604</v>
      </c>
      <c r="L2651" t="s">
        <v>643</v>
      </c>
      <c r="M2651" t="s">
        <v>48</v>
      </c>
      <c r="P2651" t="s">
        <v>26</v>
      </c>
      <c r="Q2651" t="s">
        <v>720</v>
      </c>
      <c r="R2651" t="s">
        <v>558</v>
      </c>
      <c r="W2651" s="32">
        <v>546.15</v>
      </c>
      <c r="X2651" t="s">
        <v>744</v>
      </c>
      <c r="Y2651" t="s">
        <v>745</v>
      </c>
      <c r="Z2651" t="s">
        <v>746</v>
      </c>
    </row>
    <row r="2652" spans="1:26" x14ac:dyDescent="0.3">
      <c r="A2652" t="s">
        <v>26</v>
      </c>
      <c r="B2652" t="s">
        <v>27</v>
      </c>
      <c r="C2652" s="31">
        <v>2019</v>
      </c>
      <c r="D2652" s="31">
        <v>12</v>
      </c>
      <c r="E2652" t="s">
        <v>52</v>
      </c>
      <c r="F2652" t="s">
        <v>776</v>
      </c>
      <c r="G2652" s="30">
        <v>43642</v>
      </c>
      <c r="H2652" s="30">
        <v>43642</v>
      </c>
      <c r="I2652" s="31">
        <v>78</v>
      </c>
      <c r="J2652" t="s">
        <v>44</v>
      </c>
      <c r="K2652" t="s">
        <v>604</v>
      </c>
      <c r="L2652" t="s">
        <v>643</v>
      </c>
      <c r="M2652" t="s">
        <v>48</v>
      </c>
      <c r="P2652" t="s">
        <v>26</v>
      </c>
      <c r="Q2652" t="s">
        <v>720</v>
      </c>
      <c r="R2652" t="s">
        <v>558</v>
      </c>
      <c r="W2652" s="32">
        <v>1550.39</v>
      </c>
      <c r="X2652" t="s">
        <v>777</v>
      </c>
      <c r="Y2652" t="s">
        <v>598</v>
      </c>
      <c r="Z2652" t="s">
        <v>57</v>
      </c>
    </row>
    <row r="2653" spans="1:26" x14ac:dyDescent="0.3">
      <c r="A2653" t="s">
        <v>26</v>
      </c>
      <c r="B2653" t="s">
        <v>27</v>
      </c>
      <c r="C2653" s="31">
        <v>2020</v>
      </c>
      <c r="D2653" s="31">
        <v>4</v>
      </c>
      <c r="E2653" t="s">
        <v>632</v>
      </c>
      <c r="F2653" t="s">
        <v>913</v>
      </c>
      <c r="G2653" s="30">
        <v>43768</v>
      </c>
      <c r="H2653" s="30">
        <v>43775</v>
      </c>
      <c r="I2653" s="31">
        <v>1001</v>
      </c>
      <c r="J2653" t="s">
        <v>44</v>
      </c>
      <c r="K2653" t="s">
        <v>604</v>
      </c>
      <c r="L2653" t="s">
        <v>643</v>
      </c>
      <c r="M2653" t="s">
        <v>832</v>
      </c>
      <c r="P2653" t="s">
        <v>26</v>
      </c>
      <c r="Q2653" t="s">
        <v>33</v>
      </c>
      <c r="R2653" t="s">
        <v>558</v>
      </c>
      <c r="W2653" s="32">
        <v>584.70000000000005</v>
      </c>
      <c r="Y2653" t="s">
        <v>911</v>
      </c>
      <c r="Z2653" t="s">
        <v>912</v>
      </c>
    </row>
    <row r="2654" spans="1:26" x14ac:dyDescent="0.3">
      <c r="A2654" t="s">
        <v>26</v>
      </c>
      <c r="B2654" t="s">
        <v>27</v>
      </c>
      <c r="C2654" s="31">
        <v>2020</v>
      </c>
      <c r="D2654" s="31">
        <v>4</v>
      </c>
      <c r="E2654" t="s">
        <v>632</v>
      </c>
      <c r="F2654" t="s">
        <v>913</v>
      </c>
      <c r="G2654" s="30">
        <v>43768</v>
      </c>
      <c r="H2654" s="30">
        <v>43775</v>
      </c>
      <c r="I2654" s="31">
        <v>1047</v>
      </c>
      <c r="J2654" t="s">
        <v>44</v>
      </c>
      <c r="K2654" t="s">
        <v>604</v>
      </c>
      <c r="L2654" t="s">
        <v>643</v>
      </c>
      <c r="M2654" t="s">
        <v>62</v>
      </c>
      <c r="P2654" t="s">
        <v>26</v>
      </c>
      <c r="Q2654" t="s">
        <v>33</v>
      </c>
      <c r="R2654" t="s">
        <v>558</v>
      </c>
      <c r="W2654" s="32">
        <v>29.24</v>
      </c>
      <c r="Y2654" t="s">
        <v>911</v>
      </c>
      <c r="Z2654" t="s">
        <v>912</v>
      </c>
    </row>
    <row r="2655" spans="1:26" x14ac:dyDescent="0.3">
      <c r="A2655" t="s">
        <v>26</v>
      </c>
      <c r="B2655" t="s">
        <v>27</v>
      </c>
      <c r="C2655" s="31">
        <v>2020</v>
      </c>
      <c r="D2655" s="31">
        <v>4</v>
      </c>
      <c r="E2655" t="s">
        <v>632</v>
      </c>
      <c r="F2655" t="s">
        <v>913</v>
      </c>
      <c r="G2655" s="30">
        <v>43768</v>
      </c>
      <c r="H2655" s="30">
        <v>43775</v>
      </c>
      <c r="I2655" s="31">
        <v>1050</v>
      </c>
      <c r="J2655" t="s">
        <v>44</v>
      </c>
      <c r="K2655" t="s">
        <v>604</v>
      </c>
      <c r="L2655" t="s">
        <v>643</v>
      </c>
      <c r="M2655" t="s">
        <v>62</v>
      </c>
      <c r="P2655" t="s">
        <v>26</v>
      </c>
      <c r="Q2655" t="s">
        <v>33</v>
      </c>
      <c r="R2655" t="s">
        <v>558</v>
      </c>
      <c r="W2655" s="32">
        <v>29.24</v>
      </c>
      <c r="Y2655" t="s">
        <v>911</v>
      </c>
      <c r="Z2655" t="s">
        <v>912</v>
      </c>
    </row>
    <row r="2656" spans="1:26" x14ac:dyDescent="0.3">
      <c r="A2656" t="s">
        <v>26</v>
      </c>
      <c r="B2656" t="s">
        <v>27</v>
      </c>
      <c r="C2656" s="31">
        <v>2020</v>
      </c>
      <c r="D2656" s="31">
        <v>7</v>
      </c>
      <c r="E2656" t="s">
        <v>632</v>
      </c>
      <c r="F2656" t="s">
        <v>1047</v>
      </c>
      <c r="G2656" s="30">
        <v>43861</v>
      </c>
      <c r="H2656" s="30">
        <v>43868</v>
      </c>
      <c r="I2656" s="31">
        <v>14</v>
      </c>
      <c r="J2656" t="s">
        <v>44</v>
      </c>
      <c r="K2656" t="s">
        <v>604</v>
      </c>
      <c r="L2656" t="s">
        <v>643</v>
      </c>
      <c r="M2656" t="s">
        <v>903</v>
      </c>
      <c r="O2656" t="s">
        <v>606</v>
      </c>
      <c r="P2656" t="s">
        <v>26</v>
      </c>
      <c r="Q2656" t="s">
        <v>33</v>
      </c>
      <c r="R2656" t="s">
        <v>558</v>
      </c>
      <c r="W2656" s="32">
        <v>1032.27</v>
      </c>
      <c r="Y2656" t="s">
        <v>1034</v>
      </c>
      <c r="Z2656" t="s">
        <v>1048</v>
      </c>
    </row>
    <row r="2657" spans="1:26" x14ac:dyDescent="0.3">
      <c r="A2657" t="s">
        <v>26</v>
      </c>
      <c r="B2657" t="s">
        <v>27</v>
      </c>
      <c r="C2657" s="31">
        <v>2020</v>
      </c>
      <c r="D2657" s="31">
        <v>7</v>
      </c>
      <c r="E2657" t="s">
        <v>632</v>
      </c>
      <c r="F2657" t="s">
        <v>1047</v>
      </c>
      <c r="G2657" s="30">
        <v>43861</v>
      </c>
      <c r="H2657" s="30">
        <v>43868</v>
      </c>
      <c r="I2657" s="31">
        <v>87</v>
      </c>
      <c r="J2657" t="s">
        <v>44</v>
      </c>
      <c r="K2657" t="s">
        <v>604</v>
      </c>
      <c r="L2657" t="s">
        <v>643</v>
      </c>
      <c r="M2657" t="s">
        <v>903</v>
      </c>
      <c r="O2657" t="s">
        <v>606</v>
      </c>
      <c r="P2657" t="s">
        <v>26</v>
      </c>
      <c r="Q2657" t="s">
        <v>33</v>
      </c>
      <c r="R2657" t="s">
        <v>558</v>
      </c>
      <c r="W2657" s="32">
        <v>774.2</v>
      </c>
      <c r="Y2657" t="s">
        <v>1034</v>
      </c>
      <c r="Z2657" t="s">
        <v>1048</v>
      </c>
    </row>
    <row r="2658" spans="1:26" x14ac:dyDescent="0.3">
      <c r="A2658" t="s">
        <v>26</v>
      </c>
      <c r="B2658" t="s">
        <v>27</v>
      </c>
      <c r="C2658" s="31">
        <v>2020</v>
      </c>
      <c r="D2658" s="31">
        <v>7</v>
      </c>
      <c r="E2658" t="s">
        <v>632</v>
      </c>
      <c r="F2658" t="s">
        <v>1047</v>
      </c>
      <c r="G2658" s="30">
        <v>43861</v>
      </c>
      <c r="H2658" s="30">
        <v>43868</v>
      </c>
      <c r="I2658" s="31">
        <v>88</v>
      </c>
      <c r="J2658" t="s">
        <v>44</v>
      </c>
      <c r="K2658" t="s">
        <v>581</v>
      </c>
      <c r="L2658" t="s">
        <v>643</v>
      </c>
      <c r="M2658" t="s">
        <v>903</v>
      </c>
      <c r="O2658" t="s">
        <v>606</v>
      </c>
      <c r="P2658" t="s">
        <v>26</v>
      </c>
      <c r="Q2658" t="s">
        <v>33</v>
      </c>
      <c r="R2658" t="s">
        <v>558</v>
      </c>
      <c r="W2658" s="32">
        <v>258.07</v>
      </c>
      <c r="Y2658" t="s">
        <v>1034</v>
      </c>
      <c r="Z2658" t="s">
        <v>1048</v>
      </c>
    </row>
    <row r="2659" spans="1:26" x14ac:dyDescent="0.3">
      <c r="A2659" t="s">
        <v>26</v>
      </c>
      <c r="B2659" t="s">
        <v>27</v>
      </c>
      <c r="C2659" s="31">
        <v>2020</v>
      </c>
      <c r="D2659" s="31">
        <v>7</v>
      </c>
      <c r="E2659" t="s">
        <v>632</v>
      </c>
      <c r="F2659" t="s">
        <v>1047</v>
      </c>
      <c r="G2659" s="30">
        <v>43861</v>
      </c>
      <c r="H2659" s="30">
        <v>43868</v>
      </c>
      <c r="I2659" s="31">
        <v>137</v>
      </c>
      <c r="J2659" t="s">
        <v>44</v>
      </c>
      <c r="K2659" t="s">
        <v>604</v>
      </c>
      <c r="L2659" t="s">
        <v>643</v>
      </c>
      <c r="M2659" t="s">
        <v>832</v>
      </c>
      <c r="O2659" t="s">
        <v>606</v>
      </c>
      <c r="P2659" t="s">
        <v>26</v>
      </c>
      <c r="Q2659" t="s">
        <v>33</v>
      </c>
      <c r="R2659" t="s">
        <v>558</v>
      </c>
      <c r="W2659" s="32">
        <v>1032.27</v>
      </c>
      <c r="Y2659" t="s">
        <v>1034</v>
      </c>
      <c r="Z2659" t="s">
        <v>1048</v>
      </c>
    </row>
    <row r="2660" spans="1:26" x14ac:dyDescent="0.3">
      <c r="A2660" t="s">
        <v>26</v>
      </c>
      <c r="B2660" t="s">
        <v>27</v>
      </c>
      <c r="C2660" s="31">
        <v>2020</v>
      </c>
      <c r="D2660" s="31">
        <v>7</v>
      </c>
      <c r="E2660" t="s">
        <v>632</v>
      </c>
      <c r="F2660" t="s">
        <v>1047</v>
      </c>
      <c r="G2660" s="30">
        <v>43861</v>
      </c>
      <c r="H2660" s="30">
        <v>43868</v>
      </c>
      <c r="I2660" s="31">
        <v>182</v>
      </c>
      <c r="J2660" t="s">
        <v>44</v>
      </c>
      <c r="K2660" t="s">
        <v>604</v>
      </c>
      <c r="L2660" t="s">
        <v>643</v>
      </c>
      <c r="M2660" t="s">
        <v>62</v>
      </c>
      <c r="O2660" t="s">
        <v>606</v>
      </c>
      <c r="P2660" t="s">
        <v>26</v>
      </c>
      <c r="Q2660" t="s">
        <v>33</v>
      </c>
      <c r="R2660" t="s">
        <v>558</v>
      </c>
      <c r="W2660" s="32">
        <v>51.61</v>
      </c>
      <c r="Y2660" t="s">
        <v>1034</v>
      </c>
      <c r="Z2660" t="s">
        <v>1048</v>
      </c>
    </row>
    <row r="2661" spans="1:26" x14ac:dyDescent="0.3">
      <c r="A2661" t="s">
        <v>26</v>
      </c>
      <c r="B2661" t="s">
        <v>27</v>
      </c>
      <c r="C2661" s="31">
        <v>2020</v>
      </c>
      <c r="D2661" s="31">
        <v>7</v>
      </c>
      <c r="E2661" t="s">
        <v>632</v>
      </c>
      <c r="F2661" t="s">
        <v>1047</v>
      </c>
      <c r="G2661" s="30">
        <v>43861</v>
      </c>
      <c r="H2661" s="30">
        <v>43868</v>
      </c>
      <c r="I2661" s="31">
        <v>185</v>
      </c>
      <c r="J2661" t="s">
        <v>44</v>
      </c>
      <c r="K2661" t="s">
        <v>604</v>
      </c>
      <c r="L2661" t="s">
        <v>643</v>
      </c>
      <c r="M2661" t="s">
        <v>62</v>
      </c>
      <c r="O2661" t="s">
        <v>606</v>
      </c>
      <c r="P2661" t="s">
        <v>26</v>
      </c>
      <c r="Q2661" t="s">
        <v>33</v>
      </c>
      <c r="R2661" t="s">
        <v>558</v>
      </c>
      <c r="W2661" s="32">
        <v>51.61</v>
      </c>
      <c r="Y2661" t="s">
        <v>1034</v>
      </c>
      <c r="Z2661" t="s">
        <v>1048</v>
      </c>
    </row>
    <row r="2662" spans="1:26" x14ac:dyDescent="0.3">
      <c r="A2662" t="s">
        <v>26</v>
      </c>
      <c r="B2662" t="s">
        <v>27</v>
      </c>
      <c r="C2662" s="31">
        <v>2020</v>
      </c>
      <c r="D2662" s="31">
        <v>8</v>
      </c>
      <c r="E2662" t="s">
        <v>632</v>
      </c>
      <c r="F2662" t="s">
        <v>1077</v>
      </c>
      <c r="G2662" s="30">
        <v>43890</v>
      </c>
      <c r="H2662" s="30">
        <v>43896</v>
      </c>
      <c r="I2662" s="31">
        <v>13</v>
      </c>
      <c r="J2662" t="s">
        <v>44</v>
      </c>
      <c r="K2662" t="s">
        <v>604</v>
      </c>
      <c r="L2662" t="s">
        <v>643</v>
      </c>
      <c r="M2662" t="s">
        <v>903</v>
      </c>
      <c r="O2662" t="s">
        <v>606</v>
      </c>
      <c r="P2662" t="s">
        <v>26</v>
      </c>
      <c r="Q2662" t="s">
        <v>33</v>
      </c>
      <c r="R2662" t="s">
        <v>558</v>
      </c>
      <c r="W2662" s="32">
        <v>917.25</v>
      </c>
      <c r="Y2662" t="s">
        <v>1078</v>
      </c>
      <c r="Z2662" t="s">
        <v>1079</v>
      </c>
    </row>
    <row r="2663" spans="1:26" x14ac:dyDescent="0.3">
      <c r="A2663" t="s">
        <v>26</v>
      </c>
      <c r="B2663" t="s">
        <v>27</v>
      </c>
      <c r="C2663" s="31">
        <v>2020</v>
      </c>
      <c r="D2663" s="31">
        <v>8</v>
      </c>
      <c r="E2663" t="s">
        <v>632</v>
      </c>
      <c r="F2663" t="s">
        <v>1077</v>
      </c>
      <c r="G2663" s="30">
        <v>43890</v>
      </c>
      <c r="H2663" s="30">
        <v>43896</v>
      </c>
      <c r="I2663" s="31">
        <v>76</v>
      </c>
      <c r="J2663" t="s">
        <v>44</v>
      </c>
      <c r="K2663" t="s">
        <v>604</v>
      </c>
      <c r="L2663" t="s">
        <v>643</v>
      </c>
      <c r="M2663" t="s">
        <v>1080</v>
      </c>
      <c r="O2663" t="s">
        <v>606</v>
      </c>
      <c r="P2663" t="s">
        <v>26</v>
      </c>
      <c r="Q2663" t="s">
        <v>33</v>
      </c>
      <c r="R2663" t="s">
        <v>558</v>
      </c>
      <c r="W2663" s="32">
        <v>917.25</v>
      </c>
      <c r="Y2663" t="s">
        <v>1078</v>
      </c>
      <c r="Z2663" t="s">
        <v>1079</v>
      </c>
    </row>
    <row r="2664" spans="1:26" x14ac:dyDescent="0.3">
      <c r="A2664" t="s">
        <v>26</v>
      </c>
      <c r="B2664" t="s">
        <v>27</v>
      </c>
      <c r="C2664" s="31">
        <v>2020</v>
      </c>
      <c r="D2664" s="31">
        <v>8</v>
      </c>
      <c r="E2664" t="s">
        <v>632</v>
      </c>
      <c r="F2664" t="s">
        <v>1077</v>
      </c>
      <c r="G2664" s="30">
        <v>43890</v>
      </c>
      <c r="H2664" s="30">
        <v>43896</v>
      </c>
      <c r="I2664" s="31">
        <v>89</v>
      </c>
      <c r="J2664" t="s">
        <v>44</v>
      </c>
      <c r="K2664" t="s">
        <v>604</v>
      </c>
      <c r="L2664" t="s">
        <v>643</v>
      </c>
      <c r="M2664" t="s">
        <v>903</v>
      </c>
      <c r="O2664" t="s">
        <v>606</v>
      </c>
      <c r="P2664" t="s">
        <v>26</v>
      </c>
      <c r="Q2664" t="s">
        <v>33</v>
      </c>
      <c r="R2664" t="s">
        <v>558</v>
      </c>
      <c r="W2664" s="32">
        <v>917.25</v>
      </c>
      <c r="Y2664" t="s">
        <v>1078</v>
      </c>
      <c r="Z2664" t="s">
        <v>1079</v>
      </c>
    </row>
    <row r="2665" spans="1:26" x14ac:dyDescent="0.3">
      <c r="A2665" t="s">
        <v>26</v>
      </c>
      <c r="B2665" t="s">
        <v>27</v>
      </c>
      <c r="C2665" s="31">
        <v>2020</v>
      </c>
      <c r="D2665" s="31">
        <v>8</v>
      </c>
      <c r="E2665" t="s">
        <v>632</v>
      </c>
      <c r="F2665" t="s">
        <v>1077</v>
      </c>
      <c r="G2665" s="30">
        <v>43890</v>
      </c>
      <c r="H2665" s="30">
        <v>43896</v>
      </c>
      <c r="I2665" s="31">
        <v>140</v>
      </c>
      <c r="J2665" t="s">
        <v>44</v>
      </c>
      <c r="K2665" t="s">
        <v>604</v>
      </c>
      <c r="L2665" t="s">
        <v>643</v>
      </c>
      <c r="M2665" t="s">
        <v>1025</v>
      </c>
      <c r="O2665" t="s">
        <v>606</v>
      </c>
      <c r="P2665" t="s">
        <v>26</v>
      </c>
      <c r="Q2665" t="s">
        <v>33</v>
      </c>
      <c r="R2665" t="s">
        <v>558</v>
      </c>
      <c r="W2665" s="32">
        <v>917.25</v>
      </c>
      <c r="Y2665" t="s">
        <v>1078</v>
      </c>
      <c r="Z2665" t="s">
        <v>1079</v>
      </c>
    </row>
    <row r="2666" spans="1:26" x14ac:dyDescent="0.3">
      <c r="A2666" t="s">
        <v>26</v>
      </c>
      <c r="B2666" t="s">
        <v>27</v>
      </c>
      <c r="C2666" s="31">
        <v>2020</v>
      </c>
      <c r="D2666" s="31">
        <v>8</v>
      </c>
      <c r="E2666" t="s">
        <v>632</v>
      </c>
      <c r="F2666" t="s">
        <v>1077</v>
      </c>
      <c r="G2666" s="30">
        <v>43890</v>
      </c>
      <c r="H2666" s="30">
        <v>43896</v>
      </c>
      <c r="I2666" s="31">
        <v>186</v>
      </c>
      <c r="J2666" t="s">
        <v>44</v>
      </c>
      <c r="K2666" t="s">
        <v>604</v>
      </c>
      <c r="L2666" t="s">
        <v>643</v>
      </c>
      <c r="M2666" t="s">
        <v>62</v>
      </c>
      <c r="O2666" t="s">
        <v>606</v>
      </c>
      <c r="P2666" t="s">
        <v>26</v>
      </c>
      <c r="Q2666" t="s">
        <v>33</v>
      </c>
      <c r="R2666" t="s">
        <v>558</v>
      </c>
      <c r="W2666" s="32">
        <v>45.86</v>
      </c>
      <c r="Y2666" t="s">
        <v>1078</v>
      </c>
      <c r="Z2666" t="s">
        <v>1079</v>
      </c>
    </row>
    <row r="2667" spans="1:26" x14ac:dyDescent="0.3">
      <c r="A2667" t="s">
        <v>26</v>
      </c>
      <c r="B2667" t="s">
        <v>27</v>
      </c>
      <c r="C2667" s="31">
        <v>2020</v>
      </c>
      <c r="D2667" s="31">
        <v>8</v>
      </c>
      <c r="E2667" t="s">
        <v>632</v>
      </c>
      <c r="F2667" t="s">
        <v>1077</v>
      </c>
      <c r="G2667" s="30">
        <v>43890</v>
      </c>
      <c r="H2667" s="30">
        <v>43896</v>
      </c>
      <c r="I2667" s="31">
        <v>189</v>
      </c>
      <c r="J2667" t="s">
        <v>44</v>
      </c>
      <c r="K2667" t="s">
        <v>604</v>
      </c>
      <c r="L2667" t="s">
        <v>643</v>
      </c>
      <c r="M2667" t="s">
        <v>62</v>
      </c>
      <c r="O2667" t="s">
        <v>606</v>
      </c>
      <c r="P2667" t="s">
        <v>26</v>
      </c>
      <c r="Q2667" t="s">
        <v>33</v>
      </c>
      <c r="R2667" t="s">
        <v>558</v>
      </c>
      <c r="W2667" s="32">
        <v>45.86</v>
      </c>
      <c r="Y2667" t="s">
        <v>1078</v>
      </c>
      <c r="Z2667" t="s">
        <v>1079</v>
      </c>
    </row>
    <row r="2668" spans="1:26" x14ac:dyDescent="0.3">
      <c r="A2668" t="s">
        <v>26</v>
      </c>
      <c r="B2668" t="s">
        <v>27</v>
      </c>
      <c r="C2668" s="31">
        <v>2020</v>
      </c>
      <c r="D2668" s="31">
        <v>9</v>
      </c>
      <c r="E2668" t="s">
        <v>632</v>
      </c>
      <c r="F2668" t="s">
        <v>1146</v>
      </c>
      <c r="G2668" s="30">
        <v>43921</v>
      </c>
      <c r="H2668" s="30">
        <v>43922</v>
      </c>
      <c r="I2668" s="31">
        <v>13</v>
      </c>
      <c r="J2668" t="s">
        <v>44</v>
      </c>
      <c r="K2668" t="s">
        <v>604</v>
      </c>
      <c r="L2668" t="s">
        <v>643</v>
      </c>
      <c r="M2668" t="s">
        <v>903</v>
      </c>
      <c r="O2668" t="s">
        <v>606</v>
      </c>
      <c r="P2668" t="s">
        <v>26</v>
      </c>
      <c r="Q2668" t="s">
        <v>33</v>
      </c>
      <c r="R2668" t="s">
        <v>558</v>
      </c>
      <c r="W2668" s="32">
        <v>459.24</v>
      </c>
      <c r="Y2668" t="s">
        <v>1147</v>
      </c>
      <c r="Z2668" t="s">
        <v>1148</v>
      </c>
    </row>
    <row r="2669" spans="1:26" x14ac:dyDescent="0.3">
      <c r="A2669" t="s">
        <v>26</v>
      </c>
      <c r="B2669" t="s">
        <v>27</v>
      </c>
      <c r="C2669" s="31">
        <v>2020</v>
      </c>
      <c r="D2669" s="31">
        <v>9</v>
      </c>
      <c r="E2669" t="s">
        <v>632</v>
      </c>
      <c r="F2669" t="s">
        <v>1146</v>
      </c>
      <c r="G2669" s="30">
        <v>43921</v>
      </c>
      <c r="H2669" s="30">
        <v>43922</v>
      </c>
      <c r="I2669" s="31">
        <v>73</v>
      </c>
      <c r="J2669" t="s">
        <v>44</v>
      </c>
      <c r="K2669" t="s">
        <v>604</v>
      </c>
      <c r="L2669" t="s">
        <v>643</v>
      </c>
      <c r="M2669" t="s">
        <v>1080</v>
      </c>
      <c r="O2669" t="s">
        <v>606</v>
      </c>
      <c r="P2669" t="s">
        <v>26</v>
      </c>
      <c r="Q2669" t="s">
        <v>33</v>
      </c>
      <c r="R2669" t="s">
        <v>558</v>
      </c>
      <c r="W2669" s="32">
        <v>459.24</v>
      </c>
      <c r="Y2669" t="s">
        <v>1147</v>
      </c>
      <c r="Z2669" t="s">
        <v>1148</v>
      </c>
    </row>
    <row r="2670" spans="1:26" x14ac:dyDescent="0.3">
      <c r="A2670" t="s">
        <v>26</v>
      </c>
      <c r="B2670" t="s">
        <v>27</v>
      </c>
      <c r="C2670" s="31">
        <v>2020</v>
      </c>
      <c r="D2670" s="31">
        <v>9</v>
      </c>
      <c r="E2670" t="s">
        <v>632</v>
      </c>
      <c r="F2670" t="s">
        <v>1146</v>
      </c>
      <c r="G2670" s="30">
        <v>43921</v>
      </c>
      <c r="H2670" s="30">
        <v>43922</v>
      </c>
      <c r="I2670" s="31">
        <v>86</v>
      </c>
      <c r="J2670" t="s">
        <v>44</v>
      </c>
      <c r="K2670" t="s">
        <v>604</v>
      </c>
      <c r="L2670" t="s">
        <v>643</v>
      </c>
      <c r="M2670" t="s">
        <v>903</v>
      </c>
      <c r="O2670" t="s">
        <v>606</v>
      </c>
      <c r="P2670" t="s">
        <v>26</v>
      </c>
      <c r="Q2670" t="s">
        <v>33</v>
      </c>
      <c r="R2670" t="s">
        <v>558</v>
      </c>
      <c r="W2670" s="32">
        <v>459.24</v>
      </c>
      <c r="Y2670" t="s">
        <v>1147</v>
      </c>
      <c r="Z2670" t="s">
        <v>1148</v>
      </c>
    </row>
    <row r="2671" spans="1:26" x14ac:dyDescent="0.3">
      <c r="A2671" t="s">
        <v>26</v>
      </c>
      <c r="B2671" t="s">
        <v>27</v>
      </c>
      <c r="C2671" s="31">
        <v>2020</v>
      </c>
      <c r="D2671" s="31">
        <v>9</v>
      </c>
      <c r="E2671" t="s">
        <v>632</v>
      </c>
      <c r="F2671" t="s">
        <v>1146</v>
      </c>
      <c r="G2671" s="30">
        <v>43921</v>
      </c>
      <c r="H2671" s="30">
        <v>43922</v>
      </c>
      <c r="I2671" s="31">
        <v>137</v>
      </c>
      <c r="J2671" t="s">
        <v>44</v>
      </c>
      <c r="K2671" t="s">
        <v>604</v>
      </c>
      <c r="L2671" t="s">
        <v>643</v>
      </c>
      <c r="M2671" t="s">
        <v>1025</v>
      </c>
      <c r="O2671" t="s">
        <v>606</v>
      </c>
      <c r="P2671" t="s">
        <v>26</v>
      </c>
      <c r="Q2671" t="s">
        <v>33</v>
      </c>
      <c r="R2671" t="s">
        <v>558</v>
      </c>
      <c r="W2671" s="32">
        <v>459.24</v>
      </c>
      <c r="Y2671" t="s">
        <v>1147</v>
      </c>
      <c r="Z2671" t="s">
        <v>1148</v>
      </c>
    </row>
    <row r="2672" spans="1:26" x14ac:dyDescent="0.3">
      <c r="A2672" t="s">
        <v>26</v>
      </c>
      <c r="B2672" t="s">
        <v>27</v>
      </c>
      <c r="C2672" s="31">
        <v>2020</v>
      </c>
      <c r="D2672" s="31">
        <v>9</v>
      </c>
      <c r="E2672" t="s">
        <v>632</v>
      </c>
      <c r="F2672" t="s">
        <v>1146</v>
      </c>
      <c r="G2672" s="30">
        <v>43921</v>
      </c>
      <c r="H2672" s="30">
        <v>43922</v>
      </c>
      <c r="I2672" s="31">
        <v>183</v>
      </c>
      <c r="J2672" t="s">
        <v>44</v>
      </c>
      <c r="K2672" t="s">
        <v>604</v>
      </c>
      <c r="L2672" t="s">
        <v>643</v>
      </c>
      <c r="M2672" t="s">
        <v>62</v>
      </c>
      <c r="O2672" t="s">
        <v>606</v>
      </c>
      <c r="P2672" t="s">
        <v>26</v>
      </c>
      <c r="Q2672" t="s">
        <v>33</v>
      </c>
      <c r="R2672" t="s">
        <v>558</v>
      </c>
      <c r="W2672" s="32">
        <v>22.96</v>
      </c>
      <c r="Y2672" t="s">
        <v>1147</v>
      </c>
      <c r="Z2672" t="s">
        <v>1148</v>
      </c>
    </row>
    <row r="2673" spans="1:26" x14ac:dyDescent="0.3">
      <c r="A2673" t="s">
        <v>26</v>
      </c>
      <c r="B2673" t="s">
        <v>27</v>
      </c>
      <c r="C2673" s="31">
        <v>2020</v>
      </c>
      <c r="D2673" s="31">
        <v>9</v>
      </c>
      <c r="E2673" t="s">
        <v>632</v>
      </c>
      <c r="F2673" t="s">
        <v>1146</v>
      </c>
      <c r="G2673" s="30">
        <v>43921</v>
      </c>
      <c r="H2673" s="30">
        <v>43922</v>
      </c>
      <c r="I2673" s="31">
        <v>186</v>
      </c>
      <c r="J2673" t="s">
        <v>44</v>
      </c>
      <c r="K2673" t="s">
        <v>604</v>
      </c>
      <c r="L2673" t="s">
        <v>643</v>
      </c>
      <c r="M2673" t="s">
        <v>62</v>
      </c>
      <c r="O2673" t="s">
        <v>606</v>
      </c>
      <c r="P2673" t="s">
        <v>26</v>
      </c>
      <c r="Q2673" t="s">
        <v>33</v>
      </c>
      <c r="R2673" t="s">
        <v>558</v>
      </c>
      <c r="W2673" s="32">
        <v>22.96</v>
      </c>
      <c r="Y2673" t="s">
        <v>1147</v>
      </c>
      <c r="Z2673" t="s">
        <v>1148</v>
      </c>
    </row>
    <row r="2674" spans="1:26" x14ac:dyDescent="0.3">
      <c r="A2674" t="s">
        <v>26</v>
      </c>
      <c r="B2674" t="s">
        <v>27</v>
      </c>
      <c r="C2674" s="31">
        <v>2020</v>
      </c>
      <c r="D2674" s="31">
        <v>11</v>
      </c>
      <c r="E2674" t="s">
        <v>632</v>
      </c>
      <c r="F2674" t="s">
        <v>1281</v>
      </c>
      <c r="G2674" s="30">
        <v>43966</v>
      </c>
      <c r="H2674" s="30">
        <v>43990</v>
      </c>
      <c r="I2674" s="31">
        <v>1</v>
      </c>
      <c r="J2674" t="s">
        <v>44</v>
      </c>
      <c r="K2674" t="s">
        <v>581</v>
      </c>
      <c r="L2674" t="s">
        <v>643</v>
      </c>
      <c r="M2674" t="s">
        <v>903</v>
      </c>
      <c r="O2674" t="s">
        <v>606</v>
      </c>
      <c r="P2674" t="s">
        <v>26</v>
      </c>
      <c r="Q2674" t="s">
        <v>33</v>
      </c>
      <c r="R2674" t="s">
        <v>558</v>
      </c>
      <c r="W2674" s="32">
        <v>-258.07</v>
      </c>
      <c r="Y2674" t="s">
        <v>1282</v>
      </c>
      <c r="Z2674" t="s">
        <v>1283</v>
      </c>
    </row>
    <row r="2675" spans="1:26" x14ac:dyDescent="0.3">
      <c r="A2675" t="s">
        <v>26</v>
      </c>
      <c r="B2675" t="s">
        <v>27</v>
      </c>
      <c r="C2675" s="31">
        <v>2020</v>
      </c>
      <c r="D2675" s="31">
        <v>11</v>
      </c>
      <c r="E2675" t="s">
        <v>632</v>
      </c>
      <c r="F2675" t="s">
        <v>1281</v>
      </c>
      <c r="G2675" s="30">
        <v>43966</v>
      </c>
      <c r="H2675" s="30">
        <v>43990</v>
      </c>
      <c r="I2675" s="31">
        <v>2</v>
      </c>
      <c r="J2675" t="s">
        <v>44</v>
      </c>
      <c r="K2675" t="s">
        <v>604</v>
      </c>
      <c r="L2675" t="s">
        <v>643</v>
      </c>
      <c r="M2675" t="s">
        <v>62</v>
      </c>
      <c r="O2675" t="s">
        <v>606</v>
      </c>
      <c r="P2675" t="s">
        <v>26</v>
      </c>
      <c r="Q2675" t="s">
        <v>33</v>
      </c>
      <c r="R2675" t="s">
        <v>558</v>
      </c>
      <c r="W2675" s="32">
        <v>-240.86</v>
      </c>
      <c r="Y2675" t="s">
        <v>1282</v>
      </c>
      <c r="Z2675" t="s">
        <v>1283</v>
      </c>
    </row>
    <row r="2676" spans="1:26" x14ac:dyDescent="0.3">
      <c r="A2676" t="s">
        <v>26</v>
      </c>
      <c r="B2676" t="s">
        <v>27</v>
      </c>
      <c r="C2676" s="31">
        <v>2020</v>
      </c>
      <c r="D2676" s="31">
        <v>11</v>
      </c>
      <c r="E2676" t="s">
        <v>632</v>
      </c>
      <c r="F2676" t="s">
        <v>1281</v>
      </c>
      <c r="G2676" s="30">
        <v>43966</v>
      </c>
      <c r="H2676" s="30">
        <v>43990</v>
      </c>
      <c r="I2676" s="31">
        <v>3</v>
      </c>
      <c r="J2676" t="s">
        <v>44</v>
      </c>
      <c r="K2676" t="s">
        <v>604</v>
      </c>
      <c r="L2676" t="s">
        <v>643</v>
      </c>
      <c r="M2676" t="s">
        <v>62</v>
      </c>
      <c r="P2676" t="s">
        <v>26</v>
      </c>
      <c r="Q2676" t="s">
        <v>33</v>
      </c>
      <c r="R2676" t="s">
        <v>558</v>
      </c>
      <c r="W2676" s="32">
        <v>-58.48</v>
      </c>
      <c r="Y2676" t="s">
        <v>1282</v>
      </c>
      <c r="Z2676" t="s">
        <v>1283</v>
      </c>
    </row>
    <row r="2677" spans="1:26" x14ac:dyDescent="0.3">
      <c r="A2677" t="s">
        <v>26</v>
      </c>
      <c r="B2677" t="s">
        <v>27</v>
      </c>
      <c r="C2677" s="31">
        <v>2020</v>
      </c>
      <c r="D2677" s="31">
        <v>11</v>
      </c>
      <c r="E2677" t="s">
        <v>632</v>
      </c>
      <c r="F2677" t="s">
        <v>1281</v>
      </c>
      <c r="G2677" s="30">
        <v>43966</v>
      </c>
      <c r="H2677" s="30">
        <v>43990</v>
      </c>
      <c r="I2677" s="31">
        <v>4</v>
      </c>
      <c r="J2677" t="s">
        <v>44</v>
      </c>
      <c r="K2677" t="s">
        <v>604</v>
      </c>
      <c r="L2677" t="s">
        <v>643</v>
      </c>
      <c r="M2677" t="s">
        <v>48</v>
      </c>
      <c r="P2677" t="s">
        <v>26</v>
      </c>
      <c r="Q2677" t="s">
        <v>33</v>
      </c>
      <c r="R2677" t="s">
        <v>558</v>
      </c>
      <c r="W2677" s="32">
        <v>-1089.1199999999999</v>
      </c>
      <c r="Y2677" t="s">
        <v>1282</v>
      </c>
      <c r="Z2677" t="s">
        <v>1283</v>
      </c>
    </row>
    <row r="2678" spans="1:26" x14ac:dyDescent="0.3">
      <c r="A2678" t="s">
        <v>26</v>
      </c>
      <c r="B2678" t="s">
        <v>27</v>
      </c>
      <c r="C2678" s="31">
        <v>2020</v>
      </c>
      <c r="D2678" s="31">
        <v>11</v>
      </c>
      <c r="E2678" t="s">
        <v>632</v>
      </c>
      <c r="F2678" t="s">
        <v>1281</v>
      </c>
      <c r="G2678" s="30">
        <v>43966</v>
      </c>
      <c r="H2678" s="30">
        <v>43990</v>
      </c>
      <c r="I2678" s="31">
        <v>5</v>
      </c>
      <c r="J2678" t="s">
        <v>44</v>
      </c>
      <c r="K2678" t="s">
        <v>604</v>
      </c>
      <c r="L2678" t="s">
        <v>643</v>
      </c>
      <c r="M2678" t="s">
        <v>635</v>
      </c>
      <c r="P2678" t="s">
        <v>26</v>
      </c>
      <c r="Q2678" t="s">
        <v>33</v>
      </c>
      <c r="R2678" t="s">
        <v>558</v>
      </c>
      <c r="W2678" s="32">
        <v>-5593.09</v>
      </c>
      <c r="Y2678" t="s">
        <v>1282</v>
      </c>
      <c r="Z2678" t="s">
        <v>1283</v>
      </c>
    </row>
    <row r="2679" spans="1:26" x14ac:dyDescent="0.3">
      <c r="A2679" t="s">
        <v>26</v>
      </c>
      <c r="B2679" t="s">
        <v>27</v>
      </c>
      <c r="C2679" s="31">
        <v>2020</v>
      </c>
      <c r="D2679" s="31">
        <v>11</v>
      </c>
      <c r="E2679" t="s">
        <v>632</v>
      </c>
      <c r="F2679" t="s">
        <v>1281</v>
      </c>
      <c r="G2679" s="30">
        <v>43966</v>
      </c>
      <c r="H2679" s="30">
        <v>43990</v>
      </c>
      <c r="I2679" s="31">
        <v>6</v>
      </c>
      <c r="J2679" t="s">
        <v>44</v>
      </c>
      <c r="K2679" t="s">
        <v>604</v>
      </c>
      <c r="L2679" t="s">
        <v>643</v>
      </c>
      <c r="M2679" t="s">
        <v>903</v>
      </c>
      <c r="O2679" t="s">
        <v>606</v>
      </c>
      <c r="P2679" t="s">
        <v>26</v>
      </c>
      <c r="Q2679" t="s">
        <v>33</v>
      </c>
      <c r="R2679" t="s">
        <v>558</v>
      </c>
      <c r="W2679" s="32">
        <v>-4559.45</v>
      </c>
      <c r="Y2679" t="s">
        <v>1282</v>
      </c>
      <c r="Z2679" t="s">
        <v>1283</v>
      </c>
    </row>
    <row r="2680" spans="1:26" x14ac:dyDescent="0.3">
      <c r="A2680" t="s">
        <v>26</v>
      </c>
      <c r="B2680" t="s">
        <v>27</v>
      </c>
      <c r="C2680" s="31">
        <v>2020</v>
      </c>
      <c r="D2680" s="31">
        <v>11</v>
      </c>
      <c r="E2680" t="s">
        <v>632</v>
      </c>
      <c r="F2680" t="s">
        <v>1281</v>
      </c>
      <c r="G2680" s="30">
        <v>43966</v>
      </c>
      <c r="H2680" s="30">
        <v>43990</v>
      </c>
      <c r="I2680" s="31">
        <v>7</v>
      </c>
      <c r="J2680" t="s">
        <v>44</v>
      </c>
      <c r="K2680" t="s">
        <v>604</v>
      </c>
      <c r="L2680" t="s">
        <v>643</v>
      </c>
      <c r="M2680" t="s">
        <v>1198</v>
      </c>
      <c r="O2680" t="s">
        <v>606</v>
      </c>
      <c r="P2680" t="s">
        <v>26</v>
      </c>
      <c r="Q2680" t="s">
        <v>33</v>
      </c>
      <c r="R2680" t="s">
        <v>558</v>
      </c>
      <c r="W2680" s="32">
        <v>-3888.04</v>
      </c>
      <c r="Y2680" t="s">
        <v>1282</v>
      </c>
      <c r="Z2680" t="s">
        <v>1283</v>
      </c>
    </row>
    <row r="2681" spans="1:26" x14ac:dyDescent="0.3">
      <c r="A2681" t="s">
        <v>26</v>
      </c>
      <c r="B2681" t="s">
        <v>27</v>
      </c>
      <c r="C2681" s="31">
        <v>2020</v>
      </c>
      <c r="D2681" s="31">
        <v>11</v>
      </c>
      <c r="E2681" t="s">
        <v>632</v>
      </c>
      <c r="F2681" t="s">
        <v>1281</v>
      </c>
      <c r="G2681" s="30">
        <v>43966</v>
      </c>
      <c r="H2681" s="30">
        <v>43990</v>
      </c>
      <c r="I2681" s="31">
        <v>8</v>
      </c>
      <c r="J2681" t="s">
        <v>44</v>
      </c>
      <c r="K2681" t="s">
        <v>604</v>
      </c>
      <c r="L2681" t="s">
        <v>643</v>
      </c>
      <c r="M2681" t="s">
        <v>832</v>
      </c>
      <c r="O2681" t="s">
        <v>606</v>
      </c>
      <c r="P2681" t="s">
        <v>26</v>
      </c>
      <c r="Q2681" t="s">
        <v>33</v>
      </c>
      <c r="R2681" t="s">
        <v>558</v>
      </c>
      <c r="W2681" s="32">
        <v>-1032.27</v>
      </c>
      <c r="Y2681" t="s">
        <v>1282</v>
      </c>
      <c r="Z2681" t="s">
        <v>1283</v>
      </c>
    </row>
    <row r="2682" spans="1:26" x14ac:dyDescent="0.3">
      <c r="A2682" t="s">
        <v>26</v>
      </c>
      <c r="B2682" t="s">
        <v>27</v>
      </c>
      <c r="C2682" s="31">
        <v>2020</v>
      </c>
      <c r="D2682" s="31">
        <v>11</v>
      </c>
      <c r="E2682" t="s">
        <v>632</v>
      </c>
      <c r="F2682" t="s">
        <v>1281</v>
      </c>
      <c r="G2682" s="30">
        <v>43966</v>
      </c>
      <c r="H2682" s="30">
        <v>43990</v>
      </c>
      <c r="I2682" s="31">
        <v>9</v>
      </c>
      <c r="J2682" t="s">
        <v>44</v>
      </c>
      <c r="K2682" t="s">
        <v>604</v>
      </c>
      <c r="L2682" t="s">
        <v>643</v>
      </c>
      <c r="M2682" t="s">
        <v>832</v>
      </c>
      <c r="P2682" t="s">
        <v>26</v>
      </c>
      <c r="Q2682" t="s">
        <v>33</v>
      </c>
      <c r="R2682" t="s">
        <v>558</v>
      </c>
      <c r="W2682" s="32">
        <v>-584.70000000000005</v>
      </c>
      <c r="Y2682" t="s">
        <v>1282</v>
      </c>
      <c r="Z2682" t="s">
        <v>1283</v>
      </c>
    </row>
    <row r="2683" spans="1:26" x14ac:dyDescent="0.3">
      <c r="A2683" t="s">
        <v>26</v>
      </c>
      <c r="B2683" t="s">
        <v>27</v>
      </c>
      <c r="C2683" s="31">
        <v>2020</v>
      </c>
      <c r="D2683" s="31">
        <v>11</v>
      </c>
      <c r="E2683" t="s">
        <v>632</v>
      </c>
      <c r="F2683" t="s">
        <v>1281</v>
      </c>
      <c r="G2683" s="30">
        <v>43966</v>
      </c>
      <c r="H2683" s="30">
        <v>43990</v>
      </c>
      <c r="I2683" s="31">
        <v>10</v>
      </c>
      <c r="J2683" t="s">
        <v>44</v>
      </c>
      <c r="K2683" t="s">
        <v>604</v>
      </c>
      <c r="L2683" t="s">
        <v>643</v>
      </c>
      <c r="M2683" t="s">
        <v>1080</v>
      </c>
      <c r="O2683" t="s">
        <v>606</v>
      </c>
      <c r="P2683" t="s">
        <v>26</v>
      </c>
      <c r="Q2683" t="s">
        <v>33</v>
      </c>
      <c r="R2683" t="s">
        <v>558</v>
      </c>
      <c r="W2683" s="32">
        <v>-1376.49</v>
      </c>
      <c r="Y2683" t="s">
        <v>1282</v>
      </c>
      <c r="Z2683" t="s">
        <v>1283</v>
      </c>
    </row>
    <row r="2684" spans="1:26" x14ac:dyDescent="0.3">
      <c r="A2684" t="s">
        <v>26</v>
      </c>
      <c r="B2684" t="s">
        <v>27</v>
      </c>
      <c r="C2684" s="31">
        <v>2020</v>
      </c>
      <c r="D2684" s="31">
        <v>11</v>
      </c>
      <c r="E2684" t="s">
        <v>632</v>
      </c>
      <c r="F2684" t="s">
        <v>1281</v>
      </c>
      <c r="G2684" s="30">
        <v>43966</v>
      </c>
      <c r="H2684" s="30">
        <v>43990</v>
      </c>
      <c r="I2684" s="31">
        <v>11</v>
      </c>
      <c r="J2684" t="s">
        <v>44</v>
      </c>
      <c r="K2684" t="s">
        <v>604</v>
      </c>
      <c r="L2684" t="s">
        <v>643</v>
      </c>
      <c r="M2684" t="s">
        <v>1025</v>
      </c>
      <c r="O2684" t="s">
        <v>606</v>
      </c>
      <c r="P2684" t="s">
        <v>26</v>
      </c>
      <c r="Q2684" t="s">
        <v>33</v>
      </c>
      <c r="R2684" t="s">
        <v>558</v>
      </c>
      <c r="W2684" s="32">
        <v>-1376.49</v>
      </c>
      <c r="Y2684" t="s">
        <v>1282</v>
      </c>
      <c r="Z2684" t="s">
        <v>1283</v>
      </c>
    </row>
    <row r="2685" spans="1:26" x14ac:dyDescent="0.3">
      <c r="A2685" t="s">
        <v>26</v>
      </c>
      <c r="B2685" t="s">
        <v>27</v>
      </c>
      <c r="C2685" s="31">
        <v>2020</v>
      </c>
      <c r="D2685" s="31">
        <v>5</v>
      </c>
      <c r="E2685" t="s">
        <v>921</v>
      </c>
      <c r="F2685" t="s">
        <v>922</v>
      </c>
      <c r="G2685" s="30">
        <v>43774</v>
      </c>
      <c r="H2685" s="30">
        <v>43774</v>
      </c>
      <c r="I2685" s="31">
        <v>161</v>
      </c>
      <c r="J2685" t="s">
        <v>44</v>
      </c>
      <c r="K2685" t="s">
        <v>581</v>
      </c>
      <c r="L2685" t="s">
        <v>927</v>
      </c>
      <c r="M2685" t="s">
        <v>32</v>
      </c>
      <c r="P2685" t="s">
        <v>26</v>
      </c>
      <c r="Q2685" t="s">
        <v>33</v>
      </c>
      <c r="R2685" t="s">
        <v>558</v>
      </c>
      <c r="W2685" s="32">
        <v>0.17</v>
      </c>
      <c r="X2685" t="s">
        <v>924</v>
      </c>
      <c r="Y2685" t="s">
        <v>925</v>
      </c>
      <c r="Z2685" t="s">
        <v>926</v>
      </c>
    </row>
    <row r="2686" spans="1:26" x14ac:dyDescent="0.3">
      <c r="A2686" t="s">
        <v>26</v>
      </c>
      <c r="B2686" t="s">
        <v>27</v>
      </c>
      <c r="C2686" s="31">
        <v>2020</v>
      </c>
      <c r="D2686" s="31">
        <v>5</v>
      </c>
      <c r="E2686" t="s">
        <v>921</v>
      </c>
      <c r="F2686" t="s">
        <v>922</v>
      </c>
      <c r="G2686" s="30">
        <v>43774</v>
      </c>
      <c r="H2686" s="30">
        <v>43774</v>
      </c>
      <c r="I2686" s="31">
        <v>171</v>
      </c>
      <c r="J2686" t="s">
        <v>44</v>
      </c>
      <c r="K2686" t="s">
        <v>581</v>
      </c>
      <c r="L2686" t="s">
        <v>927</v>
      </c>
      <c r="M2686" t="s">
        <v>32</v>
      </c>
      <c r="P2686" t="s">
        <v>26</v>
      </c>
      <c r="Q2686" t="s">
        <v>33</v>
      </c>
      <c r="R2686" t="s">
        <v>558</v>
      </c>
      <c r="W2686" s="32">
        <v>0.5</v>
      </c>
      <c r="X2686" t="s">
        <v>924</v>
      </c>
      <c r="Y2686" t="s">
        <v>925</v>
      </c>
      <c r="Z2686" t="s">
        <v>926</v>
      </c>
    </row>
    <row r="2687" spans="1:26" x14ac:dyDescent="0.3">
      <c r="A2687" t="s">
        <v>26</v>
      </c>
      <c r="B2687" t="s">
        <v>27</v>
      </c>
      <c r="C2687" s="31">
        <v>2020</v>
      </c>
      <c r="D2687" s="31">
        <v>5</v>
      </c>
      <c r="E2687" t="s">
        <v>921</v>
      </c>
      <c r="F2687" t="s">
        <v>942</v>
      </c>
      <c r="G2687" s="30">
        <v>43781</v>
      </c>
      <c r="H2687" s="30">
        <v>43781</v>
      </c>
      <c r="I2687" s="31">
        <v>17</v>
      </c>
      <c r="J2687" t="s">
        <v>44</v>
      </c>
      <c r="K2687" t="s">
        <v>581</v>
      </c>
      <c r="L2687" t="s">
        <v>927</v>
      </c>
      <c r="M2687" t="s">
        <v>943</v>
      </c>
      <c r="O2687" t="s">
        <v>606</v>
      </c>
      <c r="P2687" t="s">
        <v>26</v>
      </c>
      <c r="Q2687" t="s">
        <v>33</v>
      </c>
      <c r="R2687" t="s">
        <v>558</v>
      </c>
      <c r="W2687" s="32">
        <v>0.44</v>
      </c>
      <c r="X2687" t="s">
        <v>944</v>
      </c>
      <c r="Y2687" t="s">
        <v>930</v>
      </c>
      <c r="Z2687" t="s">
        <v>926</v>
      </c>
    </row>
    <row r="2688" spans="1:26" x14ac:dyDescent="0.3">
      <c r="A2688" t="s">
        <v>26</v>
      </c>
      <c r="B2688" t="s">
        <v>27</v>
      </c>
      <c r="C2688" s="31">
        <v>2020</v>
      </c>
      <c r="D2688" s="31">
        <v>5</v>
      </c>
      <c r="E2688" t="s">
        <v>921</v>
      </c>
      <c r="F2688" t="s">
        <v>942</v>
      </c>
      <c r="G2688" s="30">
        <v>43781</v>
      </c>
      <c r="H2688" s="30">
        <v>43781</v>
      </c>
      <c r="I2688" s="31">
        <v>27</v>
      </c>
      <c r="J2688" t="s">
        <v>44</v>
      </c>
      <c r="K2688" t="s">
        <v>581</v>
      </c>
      <c r="L2688" t="s">
        <v>927</v>
      </c>
      <c r="M2688" t="s">
        <v>943</v>
      </c>
      <c r="O2688" t="s">
        <v>606</v>
      </c>
      <c r="P2688" t="s">
        <v>26</v>
      </c>
      <c r="Q2688" t="s">
        <v>33</v>
      </c>
      <c r="R2688" t="s">
        <v>558</v>
      </c>
      <c r="W2688" s="32">
        <v>0.44</v>
      </c>
      <c r="X2688" t="s">
        <v>944</v>
      </c>
      <c r="Y2688" t="s">
        <v>930</v>
      </c>
      <c r="Z2688" t="s">
        <v>926</v>
      </c>
    </row>
    <row r="2689" spans="1:26" x14ac:dyDescent="0.3">
      <c r="A2689" t="s">
        <v>26</v>
      </c>
      <c r="B2689" t="s">
        <v>27</v>
      </c>
      <c r="C2689" s="31">
        <v>2020</v>
      </c>
      <c r="D2689" s="31">
        <v>6</v>
      </c>
      <c r="E2689" t="s">
        <v>921</v>
      </c>
      <c r="F2689" t="s">
        <v>969</v>
      </c>
      <c r="G2689" s="30">
        <v>43805</v>
      </c>
      <c r="H2689" s="30">
        <v>43805</v>
      </c>
      <c r="I2689" s="31">
        <v>145</v>
      </c>
      <c r="J2689" t="s">
        <v>44</v>
      </c>
      <c r="K2689" t="s">
        <v>604</v>
      </c>
      <c r="L2689" t="s">
        <v>971</v>
      </c>
      <c r="M2689" t="s">
        <v>597</v>
      </c>
      <c r="O2689" t="s">
        <v>606</v>
      </c>
      <c r="P2689" t="s">
        <v>26</v>
      </c>
      <c r="Q2689" t="s">
        <v>33</v>
      </c>
      <c r="R2689" t="s">
        <v>558</v>
      </c>
      <c r="W2689" s="32">
        <v>0.65</v>
      </c>
      <c r="X2689" t="s">
        <v>970</v>
      </c>
      <c r="Y2689" t="s">
        <v>930</v>
      </c>
      <c r="Z2689" t="s">
        <v>926</v>
      </c>
    </row>
    <row r="2690" spans="1:26" x14ac:dyDescent="0.3">
      <c r="A2690" t="s">
        <v>26</v>
      </c>
      <c r="B2690" t="s">
        <v>27</v>
      </c>
      <c r="C2690" s="31">
        <v>2020</v>
      </c>
      <c r="D2690" s="31">
        <v>6</v>
      </c>
      <c r="E2690" t="s">
        <v>921</v>
      </c>
      <c r="F2690" t="s">
        <v>969</v>
      </c>
      <c r="G2690" s="30">
        <v>43805</v>
      </c>
      <c r="H2690" s="30">
        <v>43805</v>
      </c>
      <c r="I2690" s="31">
        <v>155</v>
      </c>
      <c r="J2690" t="s">
        <v>44</v>
      </c>
      <c r="K2690" t="s">
        <v>604</v>
      </c>
      <c r="L2690" t="s">
        <v>971</v>
      </c>
      <c r="M2690" t="s">
        <v>597</v>
      </c>
      <c r="O2690" t="s">
        <v>606</v>
      </c>
      <c r="P2690" t="s">
        <v>26</v>
      </c>
      <c r="Q2690" t="s">
        <v>33</v>
      </c>
      <c r="R2690" t="s">
        <v>558</v>
      </c>
      <c r="W2690" s="32">
        <v>1.89</v>
      </c>
      <c r="X2690" t="s">
        <v>970</v>
      </c>
      <c r="Y2690" t="s">
        <v>930</v>
      </c>
      <c r="Z2690" t="s">
        <v>926</v>
      </c>
    </row>
    <row r="2691" spans="1:26" x14ac:dyDescent="0.3">
      <c r="A2691" t="s">
        <v>26</v>
      </c>
      <c r="B2691" t="s">
        <v>27</v>
      </c>
      <c r="C2691" s="31">
        <v>2020</v>
      </c>
      <c r="D2691" s="31">
        <v>6</v>
      </c>
      <c r="E2691" t="s">
        <v>921</v>
      </c>
      <c r="F2691" t="s">
        <v>969</v>
      </c>
      <c r="G2691" s="30">
        <v>43805</v>
      </c>
      <c r="H2691" s="30">
        <v>43805</v>
      </c>
      <c r="I2691" s="31">
        <v>165</v>
      </c>
      <c r="J2691" t="s">
        <v>44</v>
      </c>
      <c r="K2691" t="s">
        <v>604</v>
      </c>
      <c r="L2691" t="s">
        <v>971</v>
      </c>
      <c r="M2691" t="s">
        <v>597</v>
      </c>
      <c r="O2691" t="s">
        <v>606</v>
      </c>
      <c r="P2691" t="s">
        <v>26</v>
      </c>
      <c r="Q2691" t="s">
        <v>33</v>
      </c>
      <c r="R2691" t="s">
        <v>558</v>
      </c>
      <c r="W2691" s="32">
        <v>0.76</v>
      </c>
      <c r="X2691" t="s">
        <v>970</v>
      </c>
      <c r="Y2691" t="s">
        <v>930</v>
      </c>
      <c r="Z2691" t="s">
        <v>926</v>
      </c>
    </row>
    <row r="2692" spans="1:26" x14ac:dyDescent="0.3">
      <c r="A2692" t="s">
        <v>26</v>
      </c>
      <c r="B2692" t="s">
        <v>27</v>
      </c>
      <c r="C2692" s="31">
        <v>2020</v>
      </c>
      <c r="D2692" s="31">
        <v>6</v>
      </c>
      <c r="E2692" t="s">
        <v>921</v>
      </c>
      <c r="F2692" t="s">
        <v>969</v>
      </c>
      <c r="G2692" s="30">
        <v>43805</v>
      </c>
      <c r="H2692" s="30">
        <v>43805</v>
      </c>
      <c r="I2692" s="31">
        <v>175</v>
      </c>
      <c r="J2692" t="s">
        <v>44</v>
      </c>
      <c r="K2692" t="s">
        <v>604</v>
      </c>
      <c r="L2692" t="s">
        <v>971</v>
      </c>
      <c r="M2692" t="s">
        <v>597</v>
      </c>
      <c r="O2692" t="s">
        <v>606</v>
      </c>
      <c r="P2692" t="s">
        <v>26</v>
      </c>
      <c r="Q2692" t="s">
        <v>33</v>
      </c>
      <c r="R2692" t="s">
        <v>558</v>
      </c>
      <c r="W2692" s="32">
        <v>0.74</v>
      </c>
      <c r="X2692" t="s">
        <v>970</v>
      </c>
      <c r="Y2692" t="s">
        <v>930</v>
      </c>
      <c r="Z2692" t="s">
        <v>926</v>
      </c>
    </row>
    <row r="2693" spans="1:26" x14ac:dyDescent="0.3">
      <c r="A2693" t="s">
        <v>26</v>
      </c>
      <c r="B2693" t="s">
        <v>27</v>
      </c>
      <c r="C2693" s="31">
        <v>2020</v>
      </c>
      <c r="D2693" s="31">
        <v>10</v>
      </c>
      <c r="E2693" t="s">
        <v>632</v>
      </c>
      <c r="F2693" t="s">
        <v>1197</v>
      </c>
      <c r="G2693" s="30">
        <v>43951</v>
      </c>
      <c r="H2693" s="30">
        <v>43951</v>
      </c>
      <c r="I2693" s="31">
        <v>37</v>
      </c>
      <c r="J2693" t="s">
        <v>44</v>
      </c>
      <c r="K2693" t="s">
        <v>604</v>
      </c>
      <c r="L2693" t="s">
        <v>971</v>
      </c>
      <c r="M2693" t="s">
        <v>1198</v>
      </c>
      <c r="O2693" t="s">
        <v>606</v>
      </c>
      <c r="P2693" t="s">
        <v>26</v>
      </c>
      <c r="Q2693" t="s">
        <v>33</v>
      </c>
      <c r="R2693" t="s">
        <v>558</v>
      </c>
      <c r="W2693" s="32">
        <v>4.04</v>
      </c>
      <c r="Y2693" t="s">
        <v>1199</v>
      </c>
      <c r="Z2693" t="s">
        <v>1200</v>
      </c>
    </row>
    <row r="2694" spans="1:26" x14ac:dyDescent="0.3">
      <c r="A2694" t="s">
        <v>26</v>
      </c>
      <c r="B2694" t="s">
        <v>27</v>
      </c>
      <c r="C2694" s="31">
        <v>2020</v>
      </c>
      <c r="D2694" s="31">
        <v>10</v>
      </c>
      <c r="E2694" t="s">
        <v>632</v>
      </c>
      <c r="F2694" t="s">
        <v>1197</v>
      </c>
      <c r="G2694" s="30">
        <v>43951</v>
      </c>
      <c r="H2694" s="30">
        <v>43951</v>
      </c>
      <c r="I2694" s="31">
        <v>105</v>
      </c>
      <c r="J2694" t="s">
        <v>44</v>
      </c>
      <c r="K2694" t="s">
        <v>604</v>
      </c>
      <c r="L2694" t="s">
        <v>971</v>
      </c>
      <c r="M2694" t="s">
        <v>597</v>
      </c>
      <c r="O2694" t="s">
        <v>606</v>
      </c>
      <c r="P2694" t="s">
        <v>26</v>
      </c>
      <c r="Q2694" t="s">
        <v>33</v>
      </c>
      <c r="R2694" t="s">
        <v>558</v>
      </c>
      <c r="W2694" s="32">
        <v>-4.04</v>
      </c>
      <c r="Y2694" t="s">
        <v>1199</v>
      </c>
      <c r="Z2694" t="s">
        <v>1200</v>
      </c>
    </row>
    <row r="2695" spans="1:26" x14ac:dyDescent="0.3">
      <c r="A2695" t="s">
        <v>26</v>
      </c>
      <c r="B2695" t="s">
        <v>27</v>
      </c>
      <c r="C2695" s="31">
        <v>2020</v>
      </c>
      <c r="D2695" s="31">
        <v>12</v>
      </c>
      <c r="E2695" t="s">
        <v>632</v>
      </c>
      <c r="F2695" t="s">
        <v>1321</v>
      </c>
      <c r="G2695" s="30">
        <v>44004</v>
      </c>
      <c r="H2695" s="30">
        <v>44007</v>
      </c>
      <c r="I2695" s="31">
        <v>27</v>
      </c>
      <c r="J2695" t="s">
        <v>44</v>
      </c>
      <c r="K2695" t="s">
        <v>581</v>
      </c>
      <c r="L2695" t="s">
        <v>971</v>
      </c>
      <c r="M2695" t="s">
        <v>48</v>
      </c>
      <c r="O2695" t="s">
        <v>964</v>
      </c>
      <c r="P2695" t="s">
        <v>26</v>
      </c>
      <c r="Q2695" t="s">
        <v>33</v>
      </c>
      <c r="R2695" t="s">
        <v>558</v>
      </c>
      <c r="W2695" s="32">
        <v>36.229999999999997</v>
      </c>
      <c r="X2695" t="s">
        <v>1322</v>
      </c>
      <c r="Y2695" t="s">
        <v>1323</v>
      </c>
      <c r="Z2695" t="s">
        <v>1324</v>
      </c>
    </row>
    <row r="2696" spans="1:26" x14ac:dyDescent="0.3">
      <c r="A2696" t="s">
        <v>26</v>
      </c>
      <c r="B2696" t="s">
        <v>27</v>
      </c>
      <c r="C2696" s="31">
        <v>2020</v>
      </c>
      <c r="D2696" s="31">
        <v>5</v>
      </c>
      <c r="E2696" t="s">
        <v>921</v>
      </c>
      <c r="F2696" t="s">
        <v>922</v>
      </c>
      <c r="G2696" s="30">
        <v>43774</v>
      </c>
      <c r="H2696" s="30">
        <v>43774</v>
      </c>
      <c r="I2696" s="31">
        <v>181</v>
      </c>
      <c r="J2696" t="s">
        <v>44</v>
      </c>
      <c r="K2696" t="s">
        <v>581</v>
      </c>
      <c r="L2696" t="s">
        <v>928</v>
      </c>
      <c r="M2696" t="s">
        <v>32</v>
      </c>
      <c r="P2696" t="s">
        <v>26</v>
      </c>
      <c r="Q2696" t="s">
        <v>33</v>
      </c>
      <c r="R2696" t="s">
        <v>558</v>
      </c>
      <c r="W2696" s="32">
        <v>3.27</v>
      </c>
      <c r="X2696" t="s">
        <v>924</v>
      </c>
      <c r="Y2696" t="s">
        <v>925</v>
      </c>
      <c r="Z2696" t="s">
        <v>926</v>
      </c>
    </row>
    <row r="2697" spans="1:26" x14ac:dyDescent="0.3">
      <c r="A2697" t="s">
        <v>26</v>
      </c>
      <c r="B2697" t="s">
        <v>27</v>
      </c>
      <c r="C2697" s="31">
        <v>2020</v>
      </c>
      <c r="D2697" s="31">
        <v>5</v>
      </c>
      <c r="E2697" t="s">
        <v>921</v>
      </c>
      <c r="F2697" t="s">
        <v>922</v>
      </c>
      <c r="G2697" s="30">
        <v>43774</v>
      </c>
      <c r="H2697" s="30">
        <v>43774</v>
      </c>
      <c r="I2697" s="31">
        <v>191</v>
      </c>
      <c r="J2697" t="s">
        <v>44</v>
      </c>
      <c r="K2697" t="s">
        <v>581</v>
      </c>
      <c r="L2697" t="s">
        <v>928</v>
      </c>
      <c r="M2697" t="s">
        <v>32</v>
      </c>
      <c r="P2697" t="s">
        <v>26</v>
      </c>
      <c r="Q2697" t="s">
        <v>33</v>
      </c>
      <c r="R2697" t="s">
        <v>558</v>
      </c>
      <c r="W2697" s="32">
        <v>0.39</v>
      </c>
      <c r="X2697" t="s">
        <v>924</v>
      </c>
      <c r="Y2697" t="s">
        <v>925</v>
      </c>
      <c r="Z2697" t="s">
        <v>926</v>
      </c>
    </row>
    <row r="2698" spans="1:26" x14ac:dyDescent="0.3">
      <c r="A2698" t="s">
        <v>26</v>
      </c>
      <c r="B2698" t="s">
        <v>27</v>
      </c>
      <c r="C2698" s="31">
        <v>2020</v>
      </c>
      <c r="D2698" s="31">
        <v>5</v>
      </c>
      <c r="E2698" t="s">
        <v>921</v>
      </c>
      <c r="F2698" t="s">
        <v>922</v>
      </c>
      <c r="G2698" s="30">
        <v>43774</v>
      </c>
      <c r="H2698" s="30">
        <v>43774</v>
      </c>
      <c r="I2698" s="31">
        <v>201</v>
      </c>
      <c r="J2698" t="s">
        <v>44</v>
      </c>
      <c r="K2698" t="s">
        <v>581</v>
      </c>
      <c r="L2698" t="s">
        <v>928</v>
      </c>
      <c r="M2698" t="s">
        <v>32</v>
      </c>
      <c r="P2698" t="s">
        <v>26</v>
      </c>
      <c r="Q2698" t="s">
        <v>33</v>
      </c>
      <c r="R2698" t="s">
        <v>558</v>
      </c>
      <c r="W2698" s="32">
        <v>3.81</v>
      </c>
      <c r="X2698" t="s">
        <v>924</v>
      </c>
      <c r="Y2698" t="s">
        <v>925</v>
      </c>
      <c r="Z2698" t="s">
        <v>926</v>
      </c>
    </row>
    <row r="2699" spans="1:26" x14ac:dyDescent="0.3">
      <c r="A2699" t="s">
        <v>26</v>
      </c>
      <c r="B2699" t="s">
        <v>27</v>
      </c>
      <c r="C2699" s="31">
        <v>2020</v>
      </c>
      <c r="D2699" s="31">
        <v>5</v>
      </c>
      <c r="E2699" t="s">
        <v>921</v>
      </c>
      <c r="F2699" t="s">
        <v>922</v>
      </c>
      <c r="G2699" s="30">
        <v>43774</v>
      </c>
      <c r="H2699" s="30">
        <v>43774</v>
      </c>
      <c r="I2699" s="31">
        <v>211</v>
      </c>
      <c r="J2699" t="s">
        <v>44</v>
      </c>
      <c r="K2699" t="s">
        <v>581</v>
      </c>
      <c r="L2699" t="s">
        <v>928</v>
      </c>
      <c r="M2699" t="s">
        <v>32</v>
      </c>
      <c r="P2699" t="s">
        <v>26</v>
      </c>
      <c r="Q2699" t="s">
        <v>33</v>
      </c>
      <c r="R2699" t="s">
        <v>558</v>
      </c>
      <c r="W2699" s="32">
        <v>3.81</v>
      </c>
      <c r="X2699" t="s">
        <v>924</v>
      </c>
      <c r="Y2699" t="s">
        <v>925</v>
      </c>
      <c r="Z2699" t="s">
        <v>926</v>
      </c>
    </row>
    <row r="2700" spans="1:26" x14ac:dyDescent="0.3">
      <c r="A2700" t="s">
        <v>26</v>
      </c>
      <c r="B2700" t="s">
        <v>27</v>
      </c>
      <c r="C2700" s="31">
        <v>2020</v>
      </c>
      <c r="D2700" s="31">
        <v>5</v>
      </c>
      <c r="E2700" t="s">
        <v>921</v>
      </c>
      <c r="F2700" t="s">
        <v>922</v>
      </c>
      <c r="G2700" s="30">
        <v>43774</v>
      </c>
      <c r="H2700" s="30">
        <v>43774</v>
      </c>
      <c r="I2700" s="31">
        <v>221</v>
      </c>
      <c r="J2700" t="s">
        <v>44</v>
      </c>
      <c r="K2700" t="s">
        <v>581</v>
      </c>
      <c r="L2700" t="s">
        <v>928</v>
      </c>
      <c r="M2700" t="s">
        <v>32</v>
      </c>
      <c r="P2700" t="s">
        <v>26</v>
      </c>
      <c r="Q2700" t="s">
        <v>33</v>
      </c>
      <c r="R2700" t="s">
        <v>558</v>
      </c>
      <c r="W2700" s="32">
        <v>3.81</v>
      </c>
      <c r="X2700" t="s">
        <v>924</v>
      </c>
      <c r="Y2700" t="s">
        <v>925</v>
      </c>
      <c r="Z2700" t="s">
        <v>926</v>
      </c>
    </row>
    <row r="2701" spans="1:26" x14ac:dyDescent="0.3">
      <c r="A2701" t="s">
        <v>26</v>
      </c>
      <c r="B2701" t="s">
        <v>27</v>
      </c>
      <c r="C2701" s="31">
        <v>2020</v>
      </c>
      <c r="D2701" s="31">
        <v>5</v>
      </c>
      <c r="E2701" t="s">
        <v>921</v>
      </c>
      <c r="F2701" t="s">
        <v>922</v>
      </c>
      <c r="G2701" s="30">
        <v>43774</v>
      </c>
      <c r="H2701" s="30">
        <v>43774</v>
      </c>
      <c r="I2701" s="31">
        <v>231</v>
      </c>
      <c r="J2701" t="s">
        <v>44</v>
      </c>
      <c r="K2701" t="s">
        <v>581</v>
      </c>
      <c r="L2701" t="s">
        <v>928</v>
      </c>
      <c r="M2701" t="s">
        <v>32</v>
      </c>
      <c r="P2701" t="s">
        <v>26</v>
      </c>
      <c r="Q2701" t="s">
        <v>33</v>
      </c>
      <c r="R2701" t="s">
        <v>558</v>
      </c>
      <c r="W2701" s="32">
        <v>1.58</v>
      </c>
      <c r="X2701" t="s">
        <v>924</v>
      </c>
      <c r="Y2701" t="s">
        <v>925</v>
      </c>
      <c r="Z2701" t="s">
        <v>926</v>
      </c>
    </row>
    <row r="2702" spans="1:26" x14ac:dyDescent="0.3">
      <c r="A2702" t="s">
        <v>26</v>
      </c>
      <c r="B2702" t="s">
        <v>27</v>
      </c>
      <c r="C2702" s="31">
        <v>2020</v>
      </c>
      <c r="D2702" s="31">
        <v>5</v>
      </c>
      <c r="E2702" t="s">
        <v>921</v>
      </c>
      <c r="F2702" t="s">
        <v>922</v>
      </c>
      <c r="G2702" s="30">
        <v>43774</v>
      </c>
      <c r="H2702" s="30">
        <v>43774</v>
      </c>
      <c r="I2702" s="31">
        <v>241</v>
      </c>
      <c r="J2702" t="s">
        <v>44</v>
      </c>
      <c r="K2702" t="s">
        <v>581</v>
      </c>
      <c r="L2702" t="s">
        <v>928</v>
      </c>
      <c r="M2702" t="s">
        <v>32</v>
      </c>
      <c r="P2702" t="s">
        <v>26</v>
      </c>
      <c r="Q2702" t="s">
        <v>33</v>
      </c>
      <c r="R2702" t="s">
        <v>558</v>
      </c>
      <c r="W2702" s="32">
        <v>0.96</v>
      </c>
      <c r="X2702" t="s">
        <v>924</v>
      </c>
      <c r="Y2702" t="s">
        <v>925</v>
      </c>
      <c r="Z2702" t="s">
        <v>926</v>
      </c>
    </row>
    <row r="2703" spans="1:26" x14ac:dyDescent="0.3">
      <c r="A2703" t="s">
        <v>26</v>
      </c>
      <c r="B2703" t="s">
        <v>27</v>
      </c>
      <c r="C2703" s="31">
        <v>2020</v>
      </c>
      <c r="D2703" s="31">
        <v>5</v>
      </c>
      <c r="E2703" t="s">
        <v>921</v>
      </c>
      <c r="F2703" t="s">
        <v>922</v>
      </c>
      <c r="G2703" s="30">
        <v>43774</v>
      </c>
      <c r="H2703" s="30">
        <v>43774</v>
      </c>
      <c r="I2703" s="31">
        <v>251</v>
      </c>
      <c r="J2703" t="s">
        <v>44</v>
      </c>
      <c r="K2703" t="s">
        <v>581</v>
      </c>
      <c r="L2703" t="s">
        <v>928</v>
      </c>
      <c r="M2703" t="s">
        <v>32</v>
      </c>
      <c r="P2703" t="s">
        <v>26</v>
      </c>
      <c r="Q2703" t="s">
        <v>33</v>
      </c>
      <c r="R2703" t="s">
        <v>558</v>
      </c>
      <c r="W2703" s="32">
        <v>0.9</v>
      </c>
      <c r="X2703" t="s">
        <v>924</v>
      </c>
      <c r="Y2703" t="s">
        <v>925</v>
      </c>
      <c r="Z2703" t="s">
        <v>926</v>
      </c>
    </row>
    <row r="2704" spans="1:26" x14ac:dyDescent="0.3">
      <c r="A2704" t="s">
        <v>26</v>
      </c>
      <c r="B2704" t="s">
        <v>27</v>
      </c>
      <c r="C2704" s="31">
        <v>2020</v>
      </c>
      <c r="D2704" s="31">
        <v>5</v>
      </c>
      <c r="E2704" t="s">
        <v>921</v>
      </c>
      <c r="F2704" t="s">
        <v>922</v>
      </c>
      <c r="G2704" s="30">
        <v>43774</v>
      </c>
      <c r="H2704" s="30">
        <v>43774</v>
      </c>
      <c r="I2704" s="31">
        <v>261</v>
      </c>
      <c r="J2704" t="s">
        <v>44</v>
      </c>
      <c r="K2704" t="s">
        <v>581</v>
      </c>
      <c r="L2704" t="s">
        <v>928</v>
      </c>
      <c r="M2704" t="s">
        <v>32</v>
      </c>
      <c r="P2704" t="s">
        <v>26</v>
      </c>
      <c r="Q2704" t="s">
        <v>33</v>
      </c>
      <c r="R2704" t="s">
        <v>558</v>
      </c>
      <c r="W2704" s="32">
        <v>0.9</v>
      </c>
      <c r="X2704" t="s">
        <v>924</v>
      </c>
      <c r="Y2704" t="s">
        <v>925</v>
      </c>
      <c r="Z2704" t="s">
        <v>926</v>
      </c>
    </row>
    <row r="2705" spans="1:26" x14ac:dyDescent="0.3">
      <c r="A2705" t="s">
        <v>26</v>
      </c>
      <c r="B2705" t="s">
        <v>27</v>
      </c>
      <c r="C2705" s="31">
        <v>2020</v>
      </c>
      <c r="D2705" s="31">
        <v>5</v>
      </c>
      <c r="E2705" t="s">
        <v>921</v>
      </c>
      <c r="F2705" t="s">
        <v>922</v>
      </c>
      <c r="G2705" s="30">
        <v>43774</v>
      </c>
      <c r="H2705" s="30">
        <v>43774</v>
      </c>
      <c r="I2705" s="31">
        <v>271</v>
      </c>
      <c r="J2705" t="s">
        <v>44</v>
      </c>
      <c r="K2705" t="s">
        <v>581</v>
      </c>
      <c r="L2705" t="s">
        <v>928</v>
      </c>
      <c r="M2705" t="s">
        <v>32</v>
      </c>
      <c r="P2705" t="s">
        <v>26</v>
      </c>
      <c r="Q2705" t="s">
        <v>33</v>
      </c>
      <c r="R2705" t="s">
        <v>558</v>
      </c>
      <c r="W2705" s="32">
        <v>1.86</v>
      </c>
      <c r="X2705" t="s">
        <v>924</v>
      </c>
      <c r="Y2705" t="s">
        <v>925</v>
      </c>
      <c r="Z2705" t="s">
        <v>926</v>
      </c>
    </row>
    <row r="2706" spans="1:26" x14ac:dyDescent="0.3">
      <c r="A2706" t="s">
        <v>26</v>
      </c>
      <c r="B2706" t="s">
        <v>27</v>
      </c>
      <c r="C2706" s="31">
        <v>2020</v>
      </c>
      <c r="D2706" s="31">
        <v>5</v>
      </c>
      <c r="E2706" t="s">
        <v>921</v>
      </c>
      <c r="F2706" t="s">
        <v>922</v>
      </c>
      <c r="G2706" s="30">
        <v>43774</v>
      </c>
      <c r="H2706" s="30">
        <v>43774</v>
      </c>
      <c r="I2706" s="31">
        <v>453</v>
      </c>
      <c r="J2706" t="s">
        <v>44</v>
      </c>
      <c r="K2706" t="s">
        <v>581</v>
      </c>
      <c r="L2706" t="s">
        <v>928</v>
      </c>
      <c r="M2706" t="s">
        <v>48</v>
      </c>
      <c r="P2706" t="s">
        <v>26</v>
      </c>
      <c r="Q2706" t="s">
        <v>33</v>
      </c>
      <c r="R2706" t="s">
        <v>558</v>
      </c>
      <c r="W2706" s="32">
        <v>3.27</v>
      </c>
      <c r="X2706" t="s">
        <v>929</v>
      </c>
      <c r="Y2706" t="s">
        <v>930</v>
      </c>
      <c r="Z2706" t="s">
        <v>926</v>
      </c>
    </row>
    <row r="2707" spans="1:26" x14ac:dyDescent="0.3">
      <c r="A2707" t="s">
        <v>26</v>
      </c>
      <c r="B2707" t="s">
        <v>27</v>
      </c>
      <c r="C2707" s="31">
        <v>2020</v>
      </c>
      <c r="D2707" s="31">
        <v>5</v>
      </c>
      <c r="E2707" t="s">
        <v>921</v>
      </c>
      <c r="F2707" t="s">
        <v>922</v>
      </c>
      <c r="G2707" s="30">
        <v>43774</v>
      </c>
      <c r="H2707" s="30">
        <v>43774</v>
      </c>
      <c r="I2707" s="31">
        <v>463</v>
      </c>
      <c r="J2707" t="s">
        <v>44</v>
      </c>
      <c r="K2707" t="s">
        <v>581</v>
      </c>
      <c r="L2707" t="s">
        <v>928</v>
      </c>
      <c r="M2707" t="s">
        <v>48</v>
      </c>
      <c r="P2707" t="s">
        <v>26</v>
      </c>
      <c r="Q2707" t="s">
        <v>33</v>
      </c>
      <c r="R2707" t="s">
        <v>558</v>
      </c>
      <c r="W2707" s="32">
        <v>0.39</v>
      </c>
      <c r="X2707" t="s">
        <v>929</v>
      </c>
      <c r="Y2707" t="s">
        <v>930</v>
      </c>
      <c r="Z2707" t="s">
        <v>926</v>
      </c>
    </row>
    <row r="2708" spans="1:26" x14ac:dyDescent="0.3">
      <c r="A2708" t="s">
        <v>26</v>
      </c>
      <c r="B2708" t="s">
        <v>27</v>
      </c>
      <c r="C2708" s="31">
        <v>2020</v>
      </c>
      <c r="D2708" s="31">
        <v>5</v>
      </c>
      <c r="E2708" t="s">
        <v>921</v>
      </c>
      <c r="F2708" t="s">
        <v>922</v>
      </c>
      <c r="G2708" s="30">
        <v>43774</v>
      </c>
      <c r="H2708" s="30">
        <v>43774</v>
      </c>
      <c r="I2708" s="31">
        <v>473</v>
      </c>
      <c r="J2708" t="s">
        <v>44</v>
      </c>
      <c r="K2708" t="s">
        <v>581</v>
      </c>
      <c r="L2708" t="s">
        <v>928</v>
      </c>
      <c r="M2708" t="s">
        <v>48</v>
      </c>
      <c r="P2708" t="s">
        <v>26</v>
      </c>
      <c r="Q2708" t="s">
        <v>33</v>
      </c>
      <c r="R2708" t="s">
        <v>558</v>
      </c>
      <c r="W2708" s="32">
        <v>3.81</v>
      </c>
      <c r="X2708" t="s">
        <v>929</v>
      </c>
      <c r="Y2708" t="s">
        <v>930</v>
      </c>
      <c r="Z2708" t="s">
        <v>926</v>
      </c>
    </row>
    <row r="2709" spans="1:26" x14ac:dyDescent="0.3">
      <c r="A2709" t="s">
        <v>26</v>
      </c>
      <c r="B2709" t="s">
        <v>27</v>
      </c>
      <c r="C2709" s="31">
        <v>2020</v>
      </c>
      <c r="D2709" s="31">
        <v>5</v>
      </c>
      <c r="E2709" t="s">
        <v>921</v>
      </c>
      <c r="F2709" t="s">
        <v>922</v>
      </c>
      <c r="G2709" s="30">
        <v>43774</v>
      </c>
      <c r="H2709" s="30">
        <v>43774</v>
      </c>
      <c r="I2709" s="31">
        <v>483</v>
      </c>
      <c r="J2709" t="s">
        <v>44</v>
      </c>
      <c r="K2709" t="s">
        <v>581</v>
      </c>
      <c r="L2709" t="s">
        <v>928</v>
      </c>
      <c r="M2709" t="s">
        <v>48</v>
      </c>
      <c r="P2709" t="s">
        <v>26</v>
      </c>
      <c r="Q2709" t="s">
        <v>33</v>
      </c>
      <c r="R2709" t="s">
        <v>558</v>
      </c>
      <c r="W2709" s="32">
        <v>3.81</v>
      </c>
      <c r="X2709" t="s">
        <v>929</v>
      </c>
      <c r="Y2709" t="s">
        <v>930</v>
      </c>
      <c r="Z2709" t="s">
        <v>926</v>
      </c>
    </row>
    <row r="2710" spans="1:26" x14ac:dyDescent="0.3">
      <c r="A2710" t="s">
        <v>26</v>
      </c>
      <c r="B2710" t="s">
        <v>27</v>
      </c>
      <c r="C2710" s="31">
        <v>2020</v>
      </c>
      <c r="D2710" s="31">
        <v>5</v>
      </c>
      <c r="E2710" t="s">
        <v>921</v>
      </c>
      <c r="F2710" t="s">
        <v>922</v>
      </c>
      <c r="G2710" s="30">
        <v>43774</v>
      </c>
      <c r="H2710" s="30">
        <v>43774</v>
      </c>
      <c r="I2710" s="31">
        <v>493</v>
      </c>
      <c r="J2710" t="s">
        <v>44</v>
      </c>
      <c r="K2710" t="s">
        <v>581</v>
      </c>
      <c r="L2710" t="s">
        <v>928</v>
      </c>
      <c r="M2710" t="s">
        <v>48</v>
      </c>
      <c r="P2710" t="s">
        <v>26</v>
      </c>
      <c r="Q2710" t="s">
        <v>33</v>
      </c>
      <c r="R2710" t="s">
        <v>558</v>
      </c>
      <c r="W2710" s="32">
        <v>0.52</v>
      </c>
      <c r="X2710" t="s">
        <v>929</v>
      </c>
      <c r="Y2710" t="s">
        <v>930</v>
      </c>
      <c r="Z2710" t="s">
        <v>926</v>
      </c>
    </row>
    <row r="2711" spans="1:26" x14ac:dyDescent="0.3">
      <c r="A2711" t="s">
        <v>26</v>
      </c>
      <c r="B2711" t="s">
        <v>27</v>
      </c>
      <c r="C2711" s="31">
        <v>2020</v>
      </c>
      <c r="D2711" s="31">
        <v>5</v>
      </c>
      <c r="E2711" t="s">
        <v>921</v>
      </c>
      <c r="F2711" t="s">
        <v>922</v>
      </c>
      <c r="G2711" s="30">
        <v>43774</v>
      </c>
      <c r="H2711" s="30">
        <v>43774</v>
      </c>
      <c r="I2711" s="31">
        <v>503</v>
      </c>
      <c r="J2711" t="s">
        <v>44</v>
      </c>
      <c r="K2711" t="s">
        <v>581</v>
      </c>
      <c r="L2711" t="s">
        <v>928</v>
      </c>
      <c r="M2711" t="s">
        <v>48</v>
      </c>
      <c r="P2711" t="s">
        <v>26</v>
      </c>
      <c r="Q2711" t="s">
        <v>33</v>
      </c>
      <c r="R2711" t="s">
        <v>558</v>
      </c>
      <c r="W2711" s="32">
        <v>0.52</v>
      </c>
      <c r="X2711" t="s">
        <v>929</v>
      </c>
      <c r="Y2711" t="s">
        <v>930</v>
      </c>
      <c r="Z2711" t="s">
        <v>926</v>
      </c>
    </row>
    <row r="2712" spans="1:26" x14ac:dyDescent="0.3">
      <c r="A2712" t="s">
        <v>26</v>
      </c>
      <c r="B2712" t="s">
        <v>27</v>
      </c>
      <c r="C2712" s="31">
        <v>2020</v>
      </c>
      <c r="D2712" s="31">
        <v>5</v>
      </c>
      <c r="E2712" t="s">
        <v>921</v>
      </c>
      <c r="F2712" t="s">
        <v>922</v>
      </c>
      <c r="G2712" s="30">
        <v>43774</v>
      </c>
      <c r="H2712" s="30">
        <v>43774</v>
      </c>
      <c r="I2712" s="31">
        <v>513</v>
      </c>
      <c r="J2712" t="s">
        <v>44</v>
      </c>
      <c r="K2712" t="s">
        <v>581</v>
      </c>
      <c r="L2712" t="s">
        <v>928</v>
      </c>
      <c r="M2712" t="s">
        <v>48</v>
      </c>
      <c r="P2712" t="s">
        <v>26</v>
      </c>
      <c r="Q2712" t="s">
        <v>33</v>
      </c>
      <c r="R2712" t="s">
        <v>558</v>
      </c>
      <c r="W2712" s="32">
        <v>3.81</v>
      </c>
      <c r="X2712" t="s">
        <v>929</v>
      </c>
      <c r="Y2712" t="s">
        <v>930</v>
      </c>
      <c r="Z2712" t="s">
        <v>926</v>
      </c>
    </row>
    <row r="2713" spans="1:26" x14ac:dyDescent="0.3">
      <c r="A2713" t="s">
        <v>26</v>
      </c>
      <c r="B2713" t="s">
        <v>27</v>
      </c>
      <c r="C2713" s="31">
        <v>2020</v>
      </c>
      <c r="D2713" s="31">
        <v>5</v>
      </c>
      <c r="E2713" t="s">
        <v>921</v>
      </c>
      <c r="F2713" t="s">
        <v>922</v>
      </c>
      <c r="G2713" s="30">
        <v>43774</v>
      </c>
      <c r="H2713" s="30">
        <v>43774</v>
      </c>
      <c r="I2713" s="31">
        <v>523</v>
      </c>
      <c r="J2713" t="s">
        <v>44</v>
      </c>
      <c r="K2713" t="s">
        <v>581</v>
      </c>
      <c r="L2713" t="s">
        <v>928</v>
      </c>
      <c r="M2713" t="s">
        <v>48</v>
      </c>
      <c r="P2713" t="s">
        <v>26</v>
      </c>
      <c r="Q2713" t="s">
        <v>33</v>
      </c>
      <c r="R2713" t="s">
        <v>558</v>
      </c>
      <c r="W2713" s="32">
        <v>0.52</v>
      </c>
      <c r="X2713" t="s">
        <v>929</v>
      </c>
      <c r="Y2713" t="s">
        <v>930</v>
      </c>
      <c r="Z2713" t="s">
        <v>926</v>
      </c>
    </row>
    <row r="2714" spans="1:26" x14ac:dyDescent="0.3">
      <c r="A2714" t="s">
        <v>26</v>
      </c>
      <c r="B2714" t="s">
        <v>27</v>
      </c>
      <c r="C2714" s="31">
        <v>2020</v>
      </c>
      <c r="D2714" s="31">
        <v>5</v>
      </c>
      <c r="E2714" t="s">
        <v>921</v>
      </c>
      <c r="F2714" t="s">
        <v>922</v>
      </c>
      <c r="G2714" s="30">
        <v>43774</v>
      </c>
      <c r="H2714" s="30">
        <v>43774</v>
      </c>
      <c r="I2714" s="31">
        <v>533</v>
      </c>
      <c r="J2714" t="s">
        <v>44</v>
      </c>
      <c r="K2714" t="s">
        <v>581</v>
      </c>
      <c r="L2714" t="s">
        <v>928</v>
      </c>
      <c r="M2714" t="s">
        <v>48</v>
      </c>
      <c r="P2714" t="s">
        <v>26</v>
      </c>
      <c r="Q2714" t="s">
        <v>33</v>
      </c>
      <c r="R2714" t="s">
        <v>558</v>
      </c>
      <c r="W2714" s="32">
        <v>0.9</v>
      </c>
      <c r="X2714" t="s">
        <v>929</v>
      </c>
      <c r="Y2714" t="s">
        <v>930</v>
      </c>
      <c r="Z2714" t="s">
        <v>926</v>
      </c>
    </row>
    <row r="2715" spans="1:26" x14ac:dyDescent="0.3">
      <c r="A2715" t="s">
        <v>26</v>
      </c>
      <c r="B2715" t="s">
        <v>27</v>
      </c>
      <c r="C2715" s="31">
        <v>2020</v>
      </c>
      <c r="D2715" s="31">
        <v>5</v>
      </c>
      <c r="E2715" t="s">
        <v>921</v>
      </c>
      <c r="F2715" t="s">
        <v>922</v>
      </c>
      <c r="G2715" s="30">
        <v>43774</v>
      </c>
      <c r="H2715" s="30">
        <v>43774</v>
      </c>
      <c r="I2715" s="31">
        <v>543</v>
      </c>
      <c r="J2715" t="s">
        <v>44</v>
      </c>
      <c r="K2715" t="s">
        <v>581</v>
      </c>
      <c r="L2715" t="s">
        <v>928</v>
      </c>
      <c r="M2715" t="s">
        <v>48</v>
      </c>
      <c r="P2715" t="s">
        <v>26</v>
      </c>
      <c r="Q2715" t="s">
        <v>33</v>
      </c>
      <c r="R2715" t="s">
        <v>558</v>
      </c>
      <c r="W2715" s="32">
        <v>0.9</v>
      </c>
      <c r="X2715" t="s">
        <v>929</v>
      </c>
      <c r="Y2715" t="s">
        <v>930</v>
      </c>
      <c r="Z2715" t="s">
        <v>926</v>
      </c>
    </row>
    <row r="2716" spans="1:26" x14ac:dyDescent="0.3">
      <c r="A2716" t="s">
        <v>26</v>
      </c>
      <c r="B2716" t="s">
        <v>27</v>
      </c>
      <c r="C2716" s="31">
        <v>2020</v>
      </c>
      <c r="D2716" s="31">
        <v>5</v>
      </c>
      <c r="E2716" t="s">
        <v>921</v>
      </c>
      <c r="F2716" t="s">
        <v>922</v>
      </c>
      <c r="G2716" s="30">
        <v>43774</v>
      </c>
      <c r="H2716" s="30">
        <v>43774</v>
      </c>
      <c r="I2716" s="31">
        <v>553</v>
      </c>
      <c r="J2716" t="s">
        <v>44</v>
      </c>
      <c r="K2716" t="s">
        <v>581</v>
      </c>
      <c r="L2716" t="s">
        <v>928</v>
      </c>
      <c r="M2716" t="s">
        <v>48</v>
      </c>
      <c r="P2716" t="s">
        <v>26</v>
      </c>
      <c r="Q2716" t="s">
        <v>33</v>
      </c>
      <c r="R2716" t="s">
        <v>558</v>
      </c>
      <c r="W2716" s="32">
        <v>2.7</v>
      </c>
      <c r="X2716" t="s">
        <v>929</v>
      </c>
      <c r="Y2716" t="s">
        <v>930</v>
      </c>
      <c r="Z2716" t="s">
        <v>926</v>
      </c>
    </row>
    <row r="2717" spans="1:26" x14ac:dyDescent="0.3">
      <c r="A2717" t="s">
        <v>26</v>
      </c>
      <c r="B2717" t="s">
        <v>27</v>
      </c>
      <c r="C2717" s="31">
        <v>2020</v>
      </c>
      <c r="D2717" s="31">
        <v>5</v>
      </c>
      <c r="E2717" t="s">
        <v>921</v>
      </c>
      <c r="F2717" t="s">
        <v>942</v>
      </c>
      <c r="G2717" s="30">
        <v>43781</v>
      </c>
      <c r="H2717" s="30">
        <v>43781</v>
      </c>
      <c r="I2717" s="31">
        <v>137</v>
      </c>
      <c r="J2717" t="s">
        <v>44</v>
      </c>
      <c r="K2717" t="s">
        <v>581</v>
      </c>
      <c r="L2717" t="s">
        <v>928</v>
      </c>
      <c r="M2717" t="s">
        <v>943</v>
      </c>
      <c r="O2717" t="s">
        <v>606</v>
      </c>
      <c r="P2717" t="s">
        <v>26</v>
      </c>
      <c r="Q2717" t="s">
        <v>33</v>
      </c>
      <c r="R2717" t="s">
        <v>558</v>
      </c>
      <c r="W2717" s="32">
        <v>3.27</v>
      </c>
      <c r="X2717" t="s">
        <v>944</v>
      </c>
      <c r="Y2717" t="s">
        <v>930</v>
      </c>
      <c r="Z2717" t="s">
        <v>926</v>
      </c>
    </row>
    <row r="2718" spans="1:26" x14ac:dyDescent="0.3">
      <c r="A2718" t="s">
        <v>26</v>
      </c>
      <c r="B2718" t="s">
        <v>27</v>
      </c>
      <c r="C2718" s="31">
        <v>2020</v>
      </c>
      <c r="D2718" s="31">
        <v>5</v>
      </c>
      <c r="E2718" t="s">
        <v>921</v>
      </c>
      <c r="F2718" t="s">
        <v>942</v>
      </c>
      <c r="G2718" s="30">
        <v>43781</v>
      </c>
      <c r="H2718" s="30">
        <v>43781</v>
      </c>
      <c r="I2718" s="31">
        <v>147</v>
      </c>
      <c r="J2718" t="s">
        <v>44</v>
      </c>
      <c r="K2718" t="s">
        <v>581</v>
      </c>
      <c r="L2718" t="s">
        <v>928</v>
      </c>
      <c r="M2718" t="s">
        <v>943</v>
      </c>
      <c r="O2718" t="s">
        <v>606</v>
      </c>
      <c r="P2718" t="s">
        <v>26</v>
      </c>
      <c r="Q2718" t="s">
        <v>33</v>
      </c>
      <c r="R2718" t="s">
        <v>558</v>
      </c>
      <c r="W2718" s="32">
        <v>0.39</v>
      </c>
      <c r="X2718" t="s">
        <v>944</v>
      </c>
      <c r="Y2718" t="s">
        <v>930</v>
      </c>
      <c r="Z2718" t="s">
        <v>926</v>
      </c>
    </row>
    <row r="2719" spans="1:26" x14ac:dyDescent="0.3">
      <c r="A2719" t="s">
        <v>26</v>
      </c>
      <c r="B2719" t="s">
        <v>27</v>
      </c>
      <c r="C2719" s="31">
        <v>2020</v>
      </c>
      <c r="D2719" s="31">
        <v>5</v>
      </c>
      <c r="E2719" t="s">
        <v>921</v>
      </c>
      <c r="F2719" t="s">
        <v>942</v>
      </c>
      <c r="G2719" s="30">
        <v>43781</v>
      </c>
      <c r="H2719" s="30">
        <v>43781</v>
      </c>
      <c r="I2719" s="31">
        <v>157</v>
      </c>
      <c r="J2719" t="s">
        <v>44</v>
      </c>
      <c r="K2719" t="s">
        <v>581</v>
      </c>
      <c r="L2719" t="s">
        <v>928</v>
      </c>
      <c r="M2719" t="s">
        <v>943</v>
      </c>
      <c r="O2719" t="s">
        <v>606</v>
      </c>
      <c r="P2719" t="s">
        <v>26</v>
      </c>
      <c r="Q2719" t="s">
        <v>33</v>
      </c>
      <c r="R2719" t="s">
        <v>558</v>
      </c>
      <c r="W2719" s="32">
        <v>3.81</v>
      </c>
      <c r="X2719" t="s">
        <v>944</v>
      </c>
      <c r="Y2719" t="s">
        <v>930</v>
      </c>
      <c r="Z2719" t="s">
        <v>926</v>
      </c>
    </row>
    <row r="2720" spans="1:26" x14ac:dyDescent="0.3">
      <c r="A2720" t="s">
        <v>26</v>
      </c>
      <c r="B2720" t="s">
        <v>27</v>
      </c>
      <c r="C2720" s="31">
        <v>2020</v>
      </c>
      <c r="D2720" s="31">
        <v>5</v>
      </c>
      <c r="E2720" t="s">
        <v>921</v>
      </c>
      <c r="F2720" t="s">
        <v>942</v>
      </c>
      <c r="G2720" s="30">
        <v>43781</v>
      </c>
      <c r="H2720" s="30">
        <v>43781</v>
      </c>
      <c r="I2720" s="31">
        <v>167</v>
      </c>
      <c r="J2720" t="s">
        <v>44</v>
      </c>
      <c r="K2720" t="s">
        <v>581</v>
      </c>
      <c r="L2720" t="s">
        <v>928</v>
      </c>
      <c r="M2720" t="s">
        <v>943</v>
      </c>
      <c r="O2720" t="s">
        <v>606</v>
      </c>
      <c r="P2720" t="s">
        <v>26</v>
      </c>
      <c r="Q2720" t="s">
        <v>33</v>
      </c>
      <c r="R2720" t="s">
        <v>558</v>
      </c>
      <c r="W2720" s="32">
        <v>3.81</v>
      </c>
      <c r="X2720" t="s">
        <v>944</v>
      </c>
      <c r="Y2720" t="s">
        <v>930</v>
      </c>
      <c r="Z2720" t="s">
        <v>926</v>
      </c>
    </row>
    <row r="2721" spans="1:26" x14ac:dyDescent="0.3">
      <c r="A2721" t="s">
        <v>26</v>
      </c>
      <c r="B2721" t="s">
        <v>27</v>
      </c>
      <c r="C2721" s="31">
        <v>2020</v>
      </c>
      <c r="D2721" s="31">
        <v>5</v>
      </c>
      <c r="E2721" t="s">
        <v>921</v>
      </c>
      <c r="F2721" t="s">
        <v>942</v>
      </c>
      <c r="G2721" s="30">
        <v>43781</v>
      </c>
      <c r="H2721" s="30">
        <v>43781</v>
      </c>
      <c r="I2721" s="31">
        <v>177</v>
      </c>
      <c r="J2721" t="s">
        <v>44</v>
      </c>
      <c r="K2721" t="s">
        <v>581</v>
      </c>
      <c r="L2721" t="s">
        <v>928</v>
      </c>
      <c r="M2721" t="s">
        <v>943</v>
      </c>
      <c r="O2721" t="s">
        <v>606</v>
      </c>
      <c r="P2721" t="s">
        <v>26</v>
      </c>
      <c r="Q2721" t="s">
        <v>33</v>
      </c>
      <c r="R2721" t="s">
        <v>558</v>
      </c>
      <c r="W2721" s="32">
        <v>3.81</v>
      </c>
      <c r="X2721" t="s">
        <v>944</v>
      </c>
      <c r="Y2721" t="s">
        <v>930</v>
      </c>
      <c r="Z2721" t="s">
        <v>926</v>
      </c>
    </row>
    <row r="2722" spans="1:26" x14ac:dyDescent="0.3">
      <c r="A2722" t="s">
        <v>26</v>
      </c>
      <c r="B2722" t="s">
        <v>27</v>
      </c>
      <c r="C2722" s="31">
        <v>2020</v>
      </c>
      <c r="D2722" s="31">
        <v>5</v>
      </c>
      <c r="E2722" t="s">
        <v>921</v>
      </c>
      <c r="F2722" t="s">
        <v>942</v>
      </c>
      <c r="G2722" s="30">
        <v>43781</v>
      </c>
      <c r="H2722" s="30">
        <v>43781</v>
      </c>
      <c r="I2722" s="31">
        <v>187</v>
      </c>
      <c r="J2722" t="s">
        <v>44</v>
      </c>
      <c r="K2722" t="s">
        <v>581</v>
      </c>
      <c r="L2722" t="s">
        <v>928</v>
      </c>
      <c r="M2722" t="s">
        <v>943</v>
      </c>
      <c r="O2722" t="s">
        <v>606</v>
      </c>
      <c r="P2722" t="s">
        <v>26</v>
      </c>
      <c r="Q2722" t="s">
        <v>33</v>
      </c>
      <c r="R2722" t="s">
        <v>558</v>
      </c>
      <c r="W2722" s="32">
        <v>1.58</v>
      </c>
      <c r="X2722" t="s">
        <v>944</v>
      </c>
      <c r="Y2722" t="s">
        <v>930</v>
      </c>
      <c r="Z2722" t="s">
        <v>926</v>
      </c>
    </row>
    <row r="2723" spans="1:26" x14ac:dyDescent="0.3">
      <c r="A2723" t="s">
        <v>26</v>
      </c>
      <c r="B2723" t="s">
        <v>27</v>
      </c>
      <c r="C2723" s="31">
        <v>2020</v>
      </c>
      <c r="D2723" s="31">
        <v>5</v>
      </c>
      <c r="E2723" t="s">
        <v>921</v>
      </c>
      <c r="F2723" t="s">
        <v>942</v>
      </c>
      <c r="G2723" s="30">
        <v>43781</v>
      </c>
      <c r="H2723" s="30">
        <v>43781</v>
      </c>
      <c r="I2723" s="31">
        <v>197</v>
      </c>
      <c r="J2723" t="s">
        <v>44</v>
      </c>
      <c r="K2723" t="s">
        <v>581</v>
      </c>
      <c r="L2723" t="s">
        <v>928</v>
      </c>
      <c r="M2723" t="s">
        <v>943</v>
      </c>
      <c r="O2723" t="s">
        <v>606</v>
      </c>
      <c r="P2723" t="s">
        <v>26</v>
      </c>
      <c r="Q2723" t="s">
        <v>33</v>
      </c>
      <c r="R2723" t="s">
        <v>558</v>
      </c>
      <c r="W2723" s="32">
        <v>0.9</v>
      </c>
      <c r="X2723" t="s">
        <v>944</v>
      </c>
      <c r="Y2723" t="s">
        <v>930</v>
      </c>
      <c r="Z2723" t="s">
        <v>926</v>
      </c>
    </row>
    <row r="2724" spans="1:26" x14ac:dyDescent="0.3">
      <c r="A2724" t="s">
        <v>26</v>
      </c>
      <c r="B2724" t="s">
        <v>27</v>
      </c>
      <c r="C2724" s="31">
        <v>2020</v>
      </c>
      <c r="D2724" s="31">
        <v>5</v>
      </c>
      <c r="E2724" t="s">
        <v>921</v>
      </c>
      <c r="F2724" t="s">
        <v>942</v>
      </c>
      <c r="G2724" s="30">
        <v>43781</v>
      </c>
      <c r="H2724" s="30">
        <v>43781</v>
      </c>
      <c r="I2724" s="31">
        <v>207</v>
      </c>
      <c r="J2724" t="s">
        <v>44</v>
      </c>
      <c r="K2724" t="s">
        <v>581</v>
      </c>
      <c r="L2724" t="s">
        <v>928</v>
      </c>
      <c r="M2724" t="s">
        <v>943</v>
      </c>
      <c r="O2724" t="s">
        <v>606</v>
      </c>
      <c r="P2724" t="s">
        <v>26</v>
      </c>
      <c r="Q2724" t="s">
        <v>33</v>
      </c>
      <c r="R2724" t="s">
        <v>558</v>
      </c>
      <c r="W2724" s="32">
        <v>1.8</v>
      </c>
      <c r="X2724" t="s">
        <v>944</v>
      </c>
      <c r="Y2724" t="s">
        <v>930</v>
      </c>
      <c r="Z2724" t="s">
        <v>926</v>
      </c>
    </row>
    <row r="2725" spans="1:26" x14ac:dyDescent="0.3">
      <c r="A2725" t="s">
        <v>26</v>
      </c>
      <c r="B2725" t="s">
        <v>27</v>
      </c>
      <c r="C2725" s="31">
        <v>2020</v>
      </c>
      <c r="D2725" s="31">
        <v>6</v>
      </c>
      <c r="E2725" t="s">
        <v>921</v>
      </c>
      <c r="F2725" t="s">
        <v>961</v>
      </c>
      <c r="G2725" s="30">
        <v>43803</v>
      </c>
      <c r="H2725" s="30">
        <v>43803</v>
      </c>
      <c r="I2725" s="31">
        <v>103</v>
      </c>
      <c r="J2725" t="s">
        <v>44</v>
      </c>
      <c r="K2725" t="s">
        <v>604</v>
      </c>
      <c r="L2725" t="s">
        <v>928</v>
      </c>
      <c r="M2725" t="s">
        <v>62</v>
      </c>
      <c r="O2725" t="s">
        <v>606</v>
      </c>
      <c r="P2725" t="s">
        <v>26</v>
      </c>
      <c r="Q2725" t="s">
        <v>33</v>
      </c>
      <c r="R2725" t="s">
        <v>558</v>
      </c>
      <c r="W2725" s="32">
        <v>3.27</v>
      </c>
      <c r="X2725" t="s">
        <v>962</v>
      </c>
      <c r="Y2725" t="s">
        <v>930</v>
      </c>
      <c r="Z2725" t="s">
        <v>926</v>
      </c>
    </row>
    <row r="2726" spans="1:26" x14ac:dyDescent="0.3">
      <c r="A2726" t="s">
        <v>26</v>
      </c>
      <c r="B2726" t="s">
        <v>27</v>
      </c>
      <c r="C2726" s="31">
        <v>2020</v>
      </c>
      <c r="D2726" s="31">
        <v>6</v>
      </c>
      <c r="E2726" t="s">
        <v>921</v>
      </c>
      <c r="F2726" t="s">
        <v>961</v>
      </c>
      <c r="G2726" s="30">
        <v>43803</v>
      </c>
      <c r="H2726" s="30">
        <v>43803</v>
      </c>
      <c r="I2726" s="31">
        <v>113</v>
      </c>
      <c r="J2726" t="s">
        <v>44</v>
      </c>
      <c r="K2726" t="s">
        <v>604</v>
      </c>
      <c r="L2726" t="s">
        <v>928</v>
      </c>
      <c r="M2726" t="s">
        <v>62</v>
      </c>
      <c r="O2726" t="s">
        <v>606</v>
      </c>
      <c r="P2726" t="s">
        <v>26</v>
      </c>
      <c r="Q2726" t="s">
        <v>33</v>
      </c>
      <c r="R2726" t="s">
        <v>558</v>
      </c>
      <c r="W2726" s="32">
        <v>0.39</v>
      </c>
      <c r="X2726" t="s">
        <v>962</v>
      </c>
      <c r="Y2726" t="s">
        <v>930</v>
      </c>
      <c r="Z2726" t="s">
        <v>926</v>
      </c>
    </row>
    <row r="2727" spans="1:26" x14ac:dyDescent="0.3">
      <c r="A2727" t="s">
        <v>26</v>
      </c>
      <c r="B2727" t="s">
        <v>27</v>
      </c>
      <c r="C2727" s="31">
        <v>2020</v>
      </c>
      <c r="D2727" s="31">
        <v>6</v>
      </c>
      <c r="E2727" t="s">
        <v>921</v>
      </c>
      <c r="F2727" t="s">
        <v>961</v>
      </c>
      <c r="G2727" s="30">
        <v>43803</v>
      </c>
      <c r="H2727" s="30">
        <v>43803</v>
      </c>
      <c r="I2727" s="31">
        <v>123</v>
      </c>
      <c r="J2727" t="s">
        <v>44</v>
      </c>
      <c r="K2727" t="s">
        <v>604</v>
      </c>
      <c r="L2727" t="s">
        <v>928</v>
      </c>
      <c r="M2727" t="s">
        <v>62</v>
      </c>
      <c r="O2727" t="s">
        <v>606</v>
      </c>
      <c r="P2727" t="s">
        <v>26</v>
      </c>
      <c r="Q2727" t="s">
        <v>33</v>
      </c>
      <c r="R2727" t="s">
        <v>558</v>
      </c>
      <c r="W2727" s="32">
        <v>0.9</v>
      </c>
      <c r="X2727" t="s">
        <v>962</v>
      </c>
      <c r="Y2727" t="s">
        <v>930</v>
      </c>
      <c r="Z2727" t="s">
        <v>926</v>
      </c>
    </row>
    <row r="2728" spans="1:26" x14ac:dyDescent="0.3">
      <c r="A2728" t="s">
        <v>26</v>
      </c>
      <c r="B2728" t="s">
        <v>27</v>
      </c>
      <c r="C2728" s="31">
        <v>2020</v>
      </c>
      <c r="D2728" s="31">
        <v>6</v>
      </c>
      <c r="E2728" t="s">
        <v>921</v>
      </c>
      <c r="F2728" t="s">
        <v>961</v>
      </c>
      <c r="G2728" s="30">
        <v>43803</v>
      </c>
      <c r="H2728" s="30">
        <v>43803</v>
      </c>
      <c r="I2728" s="31">
        <v>133</v>
      </c>
      <c r="J2728" t="s">
        <v>44</v>
      </c>
      <c r="K2728" t="s">
        <v>604</v>
      </c>
      <c r="L2728" t="s">
        <v>928</v>
      </c>
      <c r="M2728" t="s">
        <v>62</v>
      </c>
      <c r="O2728" t="s">
        <v>606</v>
      </c>
      <c r="P2728" t="s">
        <v>26</v>
      </c>
      <c r="Q2728" t="s">
        <v>33</v>
      </c>
      <c r="R2728" t="s">
        <v>558</v>
      </c>
      <c r="W2728" s="32">
        <v>0.9</v>
      </c>
      <c r="X2728" t="s">
        <v>962</v>
      </c>
      <c r="Y2728" t="s">
        <v>930</v>
      </c>
      <c r="Z2728" t="s">
        <v>926</v>
      </c>
    </row>
    <row r="2729" spans="1:26" x14ac:dyDescent="0.3">
      <c r="A2729" t="s">
        <v>26</v>
      </c>
      <c r="B2729" t="s">
        <v>27</v>
      </c>
      <c r="C2729" s="31">
        <v>2020</v>
      </c>
      <c r="D2729" s="31">
        <v>6</v>
      </c>
      <c r="E2729" t="s">
        <v>921</v>
      </c>
      <c r="F2729" t="s">
        <v>961</v>
      </c>
      <c r="G2729" s="30">
        <v>43803</v>
      </c>
      <c r="H2729" s="30">
        <v>43803</v>
      </c>
      <c r="I2729" s="31">
        <v>143</v>
      </c>
      <c r="J2729" t="s">
        <v>44</v>
      </c>
      <c r="K2729" t="s">
        <v>604</v>
      </c>
      <c r="L2729" t="s">
        <v>928</v>
      </c>
      <c r="M2729" t="s">
        <v>62</v>
      </c>
      <c r="O2729" t="s">
        <v>606</v>
      </c>
      <c r="P2729" t="s">
        <v>26</v>
      </c>
      <c r="Q2729" t="s">
        <v>33</v>
      </c>
      <c r="R2729" t="s">
        <v>558</v>
      </c>
      <c r="W2729" s="32">
        <v>0.9</v>
      </c>
      <c r="X2729" t="s">
        <v>962</v>
      </c>
      <c r="Y2729" t="s">
        <v>930</v>
      </c>
      <c r="Z2729" t="s">
        <v>926</v>
      </c>
    </row>
    <row r="2730" spans="1:26" x14ac:dyDescent="0.3">
      <c r="A2730" t="s">
        <v>26</v>
      </c>
      <c r="B2730" t="s">
        <v>27</v>
      </c>
      <c r="C2730" s="31">
        <v>2020</v>
      </c>
      <c r="D2730" s="31">
        <v>6</v>
      </c>
      <c r="E2730" t="s">
        <v>921</v>
      </c>
      <c r="F2730" t="s">
        <v>961</v>
      </c>
      <c r="G2730" s="30">
        <v>43803</v>
      </c>
      <c r="H2730" s="30">
        <v>43803</v>
      </c>
      <c r="I2730" s="31">
        <v>153</v>
      </c>
      <c r="J2730" t="s">
        <v>44</v>
      </c>
      <c r="K2730" t="s">
        <v>604</v>
      </c>
      <c r="L2730" t="s">
        <v>928</v>
      </c>
      <c r="M2730" t="s">
        <v>62</v>
      </c>
      <c r="O2730" t="s">
        <v>606</v>
      </c>
      <c r="P2730" t="s">
        <v>26</v>
      </c>
      <c r="Q2730" t="s">
        <v>33</v>
      </c>
      <c r="R2730" t="s">
        <v>558</v>
      </c>
      <c r="W2730" s="32">
        <v>3</v>
      </c>
      <c r="X2730" t="s">
        <v>962</v>
      </c>
      <c r="Y2730" t="s">
        <v>930</v>
      </c>
      <c r="Z2730" t="s">
        <v>926</v>
      </c>
    </row>
    <row r="2731" spans="1:26" x14ac:dyDescent="0.3">
      <c r="A2731" t="s">
        <v>26</v>
      </c>
      <c r="B2731" t="s">
        <v>27</v>
      </c>
      <c r="C2731" s="31">
        <v>2020</v>
      </c>
      <c r="D2731" s="31">
        <v>6</v>
      </c>
      <c r="E2731" t="s">
        <v>921</v>
      </c>
      <c r="F2731" t="s">
        <v>961</v>
      </c>
      <c r="G2731" s="30">
        <v>43803</v>
      </c>
      <c r="H2731" s="30">
        <v>43803</v>
      </c>
      <c r="I2731" s="31">
        <v>163</v>
      </c>
      <c r="J2731" t="s">
        <v>44</v>
      </c>
      <c r="K2731" t="s">
        <v>604</v>
      </c>
      <c r="L2731" t="s">
        <v>928</v>
      </c>
      <c r="M2731" t="s">
        <v>62</v>
      </c>
      <c r="O2731" t="s">
        <v>606</v>
      </c>
      <c r="P2731" t="s">
        <v>26</v>
      </c>
      <c r="Q2731" t="s">
        <v>33</v>
      </c>
      <c r="R2731" t="s">
        <v>558</v>
      </c>
      <c r="W2731" s="32">
        <v>3</v>
      </c>
      <c r="X2731" t="s">
        <v>962</v>
      </c>
      <c r="Y2731" t="s">
        <v>930</v>
      </c>
      <c r="Z2731" t="s">
        <v>926</v>
      </c>
    </row>
    <row r="2732" spans="1:26" x14ac:dyDescent="0.3">
      <c r="A2732" t="s">
        <v>26</v>
      </c>
      <c r="B2732" t="s">
        <v>27</v>
      </c>
      <c r="C2732" s="31">
        <v>2020</v>
      </c>
      <c r="D2732" s="31">
        <v>6</v>
      </c>
      <c r="E2732" t="s">
        <v>921</v>
      </c>
      <c r="F2732" t="s">
        <v>961</v>
      </c>
      <c r="G2732" s="30">
        <v>43803</v>
      </c>
      <c r="H2732" s="30">
        <v>43803</v>
      </c>
      <c r="I2732" s="31">
        <v>173</v>
      </c>
      <c r="J2732" t="s">
        <v>44</v>
      </c>
      <c r="K2732" t="s">
        <v>604</v>
      </c>
      <c r="L2732" t="s">
        <v>928</v>
      </c>
      <c r="M2732" t="s">
        <v>62</v>
      </c>
      <c r="O2732" t="s">
        <v>606</v>
      </c>
      <c r="P2732" t="s">
        <v>26</v>
      </c>
      <c r="Q2732" t="s">
        <v>33</v>
      </c>
      <c r="R2732" t="s">
        <v>558</v>
      </c>
      <c r="W2732" s="32">
        <v>3.81</v>
      </c>
      <c r="X2732" t="s">
        <v>962</v>
      </c>
      <c r="Y2732" t="s">
        <v>930</v>
      </c>
      <c r="Z2732" t="s">
        <v>926</v>
      </c>
    </row>
    <row r="2733" spans="1:26" x14ac:dyDescent="0.3">
      <c r="A2733" t="s">
        <v>26</v>
      </c>
      <c r="B2733" t="s">
        <v>27</v>
      </c>
      <c r="C2733" s="31">
        <v>2020</v>
      </c>
      <c r="D2733" s="31">
        <v>6</v>
      </c>
      <c r="E2733" t="s">
        <v>921</v>
      </c>
      <c r="F2733" t="s">
        <v>961</v>
      </c>
      <c r="G2733" s="30">
        <v>43803</v>
      </c>
      <c r="H2733" s="30">
        <v>43803</v>
      </c>
      <c r="I2733" s="31">
        <v>183</v>
      </c>
      <c r="J2733" t="s">
        <v>44</v>
      </c>
      <c r="K2733" t="s">
        <v>604</v>
      </c>
      <c r="L2733" t="s">
        <v>928</v>
      </c>
      <c r="M2733" t="s">
        <v>62</v>
      </c>
      <c r="O2733" t="s">
        <v>606</v>
      </c>
      <c r="P2733" t="s">
        <v>26</v>
      </c>
      <c r="Q2733" t="s">
        <v>33</v>
      </c>
      <c r="R2733" t="s">
        <v>558</v>
      </c>
      <c r="W2733" s="32">
        <v>0.41</v>
      </c>
      <c r="X2733" t="s">
        <v>962</v>
      </c>
      <c r="Y2733" t="s">
        <v>930</v>
      </c>
      <c r="Z2733" t="s">
        <v>926</v>
      </c>
    </row>
    <row r="2734" spans="1:26" x14ac:dyDescent="0.3">
      <c r="A2734" t="s">
        <v>26</v>
      </c>
      <c r="B2734" t="s">
        <v>27</v>
      </c>
      <c r="C2734" s="31">
        <v>2020</v>
      </c>
      <c r="D2734" s="31">
        <v>6</v>
      </c>
      <c r="E2734" t="s">
        <v>921</v>
      </c>
      <c r="F2734" t="s">
        <v>961</v>
      </c>
      <c r="G2734" s="30">
        <v>43803</v>
      </c>
      <c r="H2734" s="30">
        <v>43803</v>
      </c>
      <c r="I2734" s="31">
        <v>193</v>
      </c>
      <c r="J2734" t="s">
        <v>44</v>
      </c>
      <c r="K2734" t="s">
        <v>604</v>
      </c>
      <c r="L2734" t="s">
        <v>928</v>
      </c>
      <c r="M2734" t="s">
        <v>62</v>
      </c>
      <c r="O2734" t="s">
        <v>606</v>
      </c>
      <c r="P2734" t="s">
        <v>26</v>
      </c>
      <c r="Q2734" t="s">
        <v>33</v>
      </c>
      <c r="R2734" t="s">
        <v>558</v>
      </c>
      <c r="W2734" s="32">
        <v>0.41</v>
      </c>
      <c r="X2734" t="s">
        <v>962</v>
      </c>
      <c r="Y2734" t="s">
        <v>930</v>
      </c>
      <c r="Z2734" t="s">
        <v>926</v>
      </c>
    </row>
    <row r="2735" spans="1:26" x14ac:dyDescent="0.3">
      <c r="A2735" t="s">
        <v>26</v>
      </c>
      <c r="B2735" t="s">
        <v>27</v>
      </c>
      <c r="C2735" s="31">
        <v>2020</v>
      </c>
      <c r="D2735" s="31">
        <v>6</v>
      </c>
      <c r="E2735" t="s">
        <v>921</v>
      </c>
      <c r="F2735" t="s">
        <v>961</v>
      </c>
      <c r="G2735" s="30">
        <v>43803</v>
      </c>
      <c r="H2735" s="30">
        <v>43803</v>
      </c>
      <c r="I2735" s="31">
        <v>203</v>
      </c>
      <c r="J2735" t="s">
        <v>44</v>
      </c>
      <c r="K2735" t="s">
        <v>604</v>
      </c>
      <c r="L2735" t="s">
        <v>928</v>
      </c>
      <c r="M2735" t="s">
        <v>62</v>
      </c>
      <c r="O2735" t="s">
        <v>606</v>
      </c>
      <c r="P2735" t="s">
        <v>26</v>
      </c>
      <c r="Q2735" t="s">
        <v>33</v>
      </c>
      <c r="R2735" t="s">
        <v>558</v>
      </c>
      <c r="W2735" s="32">
        <v>0.53</v>
      </c>
      <c r="X2735" t="s">
        <v>962</v>
      </c>
      <c r="Y2735" t="s">
        <v>930</v>
      </c>
      <c r="Z2735" t="s">
        <v>926</v>
      </c>
    </row>
    <row r="2736" spans="1:26" x14ac:dyDescent="0.3">
      <c r="A2736" t="s">
        <v>26</v>
      </c>
      <c r="B2736" t="s">
        <v>27</v>
      </c>
      <c r="C2736" s="31">
        <v>2020</v>
      </c>
      <c r="D2736" s="31">
        <v>6</v>
      </c>
      <c r="E2736" t="s">
        <v>921</v>
      </c>
      <c r="F2736" t="s">
        <v>969</v>
      </c>
      <c r="G2736" s="30">
        <v>43805</v>
      </c>
      <c r="H2736" s="30">
        <v>43805</v>
      </c>
      <c r="I2736" s="31">
        <v>85</v>
      </c>
      <c r="J2736" t="s">
        <v>44</v>
      </c>
      <c r="K2736" t="s">
        <v>604</v>
      </c>
      <c r="L2736" t="s">
        <v>928</v>
      </c>
      <c r="M2736" t="s">
        <v>597</v>
      </c>
      <c r="O2736" t="s">
        <v>606</v>
      </c>
      <c r="P2736" t="s">
        <v>26</v>
      </c>
      <c r="Q2736" t="s">
        <v>33</v>
      </c>
      <c r="R2736" t="s">
        <v>558</v>
      </c>
      <c r="W2736" s="32">
        <v>3.27</v>
      </c>
      <c r="X2736" t="s">
        <v>970</v>
      </c>
      <c r="Y2736" t="s">
        <v>930</v>
      </c>
      <c r="Z2736" t="s">
        <v>926</v>
      </c>
    </row>
    <row r="2737" spans="1:26" x14ac:dyDescent="0.3">
      <c r="A2737" t="s">
        <v>26</v>
      </c>
      <c r="B2737" t="s">
        <v>27</v>
      </c>
      <c r="C2737" s="31">
        <v>2020</v>
      </c>
      <c r="D2737" s="31">
        <v>6</v>
      </c>
      <c r="E2737" t="s">
        <v>921</v>
      </c>
      <c r="F2737" t="s">
        <v>969</v>
      </c>
      <c r="G2737" s="30">
        <v>43805</v>
      </c>
      <c r="H2737" s="30">
        <v>43805</v>
      </c>
      <c r="I2737" s="31">
        <v>95</v>
      </c>
      <c r="J2737" t="s">
        <v>44</v>
      </c>
      <c r="K2737" t="s">
        <v>604</v>
      </c>
      <c r="L2737" t="s">
        <v>928</v>
      </c>
      <c r="M2737" t="s">
        <v>597</v>
      </c>
      <c r="O2737" t="s">
        <v>606</v>
      </c>
      <c r="P2737" t="s">
        <v>26</v>
      </c>
      <c r="Q2737" t="s">
        <v>33</v>
      </c>
      <c r="R2737" t="s">
        <v>558</v>
      </c>
      <c r="W2737" s="32">
        <v>0.4</v>
      </c>
      <c r="X2737" t="s">
        <v>970</v>
      </c>
      <c r="Y2737" t="s">
        <v>930</v>
      </c>
      <c r="Z2737" t="s">
        <v>926</v>
      </c>
    </row>
    <row r="2738" spans="1:26" x14ac:dyDescent="0.3">
      <c r="A2738" t="s">
        <v>26</v>
      </c>
      <c r="B2738" t="s">
        <v>27</v>
      </c>
      <c r="C2738" s="31">
        <v>2020</v>
      </c>
      <c r="D2738" s="31">
        <v>6</v>
      </c>
      <c r="E2738" t="s">
        <v>921</v>
      </c>
      <c r="F2738" t="s">
        <v>969</v>
      </c>
      <c r="G2738" s="30">
        <v>43805</v>
      </c>
      <c r="H2738" s="30">
        <v>43805</v>
      </c>
      <c r="I2738" s="31">
        <v>105</v>
      </c>
      <c r="J2738" t="s">
        <v>44</v>
      </c>
      <c r="K2738" t="s">
        <v>604</v>
      </c>
      <c r="L2738" t="s">
        <v>928</v>
      </c>
      <c r="M2738" t="s">
        <v>597</v>
      </c>
      <c r="O2738" t="s">
        <v>606</v>
      </c>
      <c r="P2738" t="s">
        <v>26</v>
      </c>
      <c r="Q2738" t="s">
        <v>33</v>
      </c>
      <c r="R2738" t="s">
        <v>558</v>
      </c>
      <c r="W2738" s="32">
        <v>3.81</v>
      </c>
      <c r="X2738" t="s">
        <v>970</v>
      </c>
      <c r="Y2738" t="s">
        <v>930</v>
      </c>
      <c r="Z2738" t="s">
        <v>926</v>
      </c>
    </row>
    <row r="2739" spans="1:26" x14ac:dyDescent="0.3">
      <c r="A2739" t="s">
        <v>26</v>
      </c>
      <c r="B2739" t="s">
        <v>27</v>
      </c>
      <c r="C2739" s="31">
        <v>2020</v>
      </c>
      <c r="D2739" s="31">
        <v>6</v>
      </c>
      <c r="E2739" t="s">
        <v>921</v>
      </c>
      <c r="F2739" t="s">
        <v>969</v>
      </c>
      <c r="G2739" s="30">
        <v>43805</v>
      </c>
      <c r="H2739" s="30">
        <v>43805</v>
      </c>
      <c r="I2739" s="31">
        <v>115</v>
      </c>
      <c r="J2739" t="s">
        <v>44</v>
      </c>
      <c r="K2739" t="s">
        <v>604</v>
      </c>
      <c r="L2739" t="s">
        <v>928</v>
      </c>
      <c r="M2739" t="s">
        <v>597</v>
      </c>
      <c r="O2739" t="s">
        <v>606</v>
      </c>
      <c r="P2739" t="s">
        <v>26</v>
      </c>
      <c r="Q2739" t="s">
        <v>33</v>
      </c>
      <c r="R2739" t="s">
        <v>558</v>
      </c>
      <c r="W2739" s="32">
        <v>0.53</v>
      </c>
      <c r="X2739" t="s">
        <v>970</v>
      </c>
      <c r="Y2739" t="s">
        <v>930</v>
      </c>
      <c r="Z2739" t="s">
        <v>926</v>
      </c>
    </row>
    <row r="2740" spans="1:26" x14ac:dyDescent="0.3">
      <c r="A2740" t="s">
        <v>26</v>
      </c>
      <c r="B2740" t="s">
        <v>27</v>
      </c>
      <c r="C2740" s="31">
        <v>2020</v>
      </c>
      <c r="D2740" s="31">
        <v>6</v>
      </c>
      <c r="E2740" t="s">
        <v>921</v>
      </c>
      <c r="F2740" t="s">
        <v>969</v>
      </c>
      <c r="G2740" s="30">
        <v>43805</v>
      </c>
      <c r="H2740" s="30">
        <v>43805</v>
      </c>
      <c r="I2740" s="31">
        <v>125</v>
      </c>
      <c r="J2740" t="s">
        <v>44</v>
      </c>
      <c r="K2740" t="s">
        <v>604</v>
      </c>
      <c r="L2740" t="s">
        <v>928</v>
      </c>
      <c r="M2740" t="s">
        <v>597</v>
      </c>
      <c r="O2740" t="s">
        <v>606</v>
      </c>
      <c r="P2740" t="s">
        <v>26</v>
      </c>
      <c r="Q2740" t="s">
        <v>33</v>
      </c>
      <c r="R2740" t="s">
        <v>558</v>
      </c>
      <c r="W2740" s="32">
        <v>4.2</v>
      </c>
      <c r="X2740" t="s">
        <v>970</v>
      </c>
      <c r="Y2740" t="s">
        <v>930</v>
      </c>
      <c r="Z2740" t="s">
        <v>926</v>
      </c>
    </row>
    <row r="2741" spans="1:26" x14ac:dyDescent="0.3">
      <c r="A2741" t="s">
        <v>26</v>
      </c>
      <c r="B2741" t="s">
        <v>27</v>
      </c>
      <c r="C2741" s="31">
        <v>2020</v>
      </c>
      <c r="D2741" s="31">
        <v>6</v>
      </c>
      <c r="E2741" t="s">
        <v>921</v>
      </c>
      <c r="F2741" t="s">
        <v>969</v>
      </c>
      <c r="G2741" s="30">
        <v>43805</v>
      </c>
      <c r="H2741" s="30">
        <v>43805</v>
      </c>
      <c r="I2741" s="31">
        <v>135</v>
      </c>
      <c r="J2741" t="s">
        <v>44</v>
      </c>
      <c r="K2741" t="s">
        <v>604</v>
      </c>
      <c r="L2741" t="s">
        <v>928</v>
      </c>
      <c r="M2741" t="s">
        <v>597</v>
      </c>
      <c r="O2741" t="s">
        <v>606</v>
      </c>
      <c r="P2741" t="s">
        <v>26</v>
      </c>
      <c r="Q2741" t="s">
        <v>33</v>
      </c>
      <c r="R2741" t="s">
        <v>558</v>
      </c>
      <c r="W2741" s="32">
        <v>0.59</v>
      </c>
      <c r="X2741" t="s">
        <v>970</v>
      </c>
      <c r="Y2741" t="s">
        <v>930</v>
      </c>
      <c r="Z2741" t="s">
        <v>926</v>
      </c>
    </row>
    <row r="2742" spans="1:26" x14ac:dyDescent="0.3">
      <c r="A2742" t="s">
        <v>26</v>
      </c>
      <c r="B2742" t="s">
        <v>27</v>
      </c>
      <c r="C2742" s="31">
        <v>2020</v>
      </c>
      <c r="D2742" s="31">
        <v>6</v>
      </c>
      <c r="E2742" t="s">
        <v>921</v>
      </c>
      <c r="F2742" t="s">
        <v>969</v>
      </c>
      <c r="G2742" s="30">
        <v>43805</v>
      </c>
      <c r="H2742" s="30">
        <v>43805</v>
      </c>
      <c r="I2742" s="31">
        <v>185</v>
      </c>
      <c r="J2742" t="s">
        <v>44</v>
      </c>
      <c r="K2742" t="s">
        <v>604</v>
      </c>
      <c r="L2742" t="s">
        <v>928</v>
      </c>
      <c r="M2742" t="s">
        <v>597</v>
      </c>
      <c r="O2742" t="s">
        <v>606</v>
      </c>
      <c r="P2742" t="s">
        <v>26</v>
      </c>
      <c r="Q2742" t="s">
        <v>33</v>
      </c>
      <c r="R2742" t="s">
        <v>558</v>
      </c>
      <c r="W2742" s="32">
        <v>0.9</v>
      </c>
      <c r="X2742" t="s">
        <v>970</v>
      </c>
      <c r="Y2742" t="s">
        <v>930</v>
      </c>
      <c r="Z2742" t="s">
        <v>926</v>
      </c>
    </row>
    <row r="2743" spans="1:26" x14ac:dyDescent="0.3">
      <c r="A2743" t="s">
        <v>26</v>
      </c>
      <c r="B2743" t="s">
        <v>27</v>
      </c>
      <c r="C2743" s="31">
        <v>2020</v>
      </c>
      <c r="D2743" s="31">
        <v>6</v>
      </c>
      <c r="E2743" t="s">
        <v>921</v>
      </c>
      <c r="F2743" t="s">
        <v>969</v>
      </c>
      <c r="G2743" s="30">
        <v>43805</v>
      </c>
      <c r="H2743" s="30">
        <v>43805</v>
      </c>
      <c r="I2743" s="31">
        <v>195</v>
      </c>
      <c r="J2743" t="s">
        <v>44</v>
      </c>
      <c r="K2743" t="s">
        <v>604</v>
      </c>
      <c r="L2743" t="s">
        <v>928</v>
      </c>
      <c r="M2743" t="s">
        <v>597</v>
      </c>
      <c r="O2743" t="s">
        <v>606</v>
      </c>
      <c r="P2743" t="s">
        <v>26</v>
      </c>
      <c r="Q2743" t="s">
        <v>33</v>
      </c>
      <c r="R2743" t="s">
        <v>558</v>
      </c>
      <c r="W2743" s="32">
        <v>1.05</v>
      </c>
      <c r="X2743" t="s">
        <v>970</v>
      </c>
      <c r="Y2743" t="s">
        <v>930</v>
      </c>
      <c r="Z2743" t="s">
        <v>926</v>
      </c>
    </row>
    <row r="2744" spans="1:26" x14ac:dyDescent="0.3">
      <c r="A2744" t="s">
        <v>26</v>
      </c>
      <c r="B2744" t="s">
        <v>27</v>
      </c>
      <c r="C2744" s="31">
        <v>2020</v>
      </c>
      <c r="D2744" s="31">
        <v>10</v>
      </c>
      <c r="E2744" t="s">
        <v>632</v>
      </c>
      <c r="F2744" t="s">
        <v>1197</v>
      </c>
      <c r="G2744" s="30">
        <v>43951</v>
      </c>
      <c r="H2744" s="30">
        <v>43951</v>
      </c>
      <c r="I2744" s="31">
        <v>43</v>
      </c>
      <c r="J2744" t="s">
        <v>44</v>
      </c>
      <c r="K2744" t="s">
        <v>604</v>
      </c>
      <c r="L2744" t="s">
        <v>928</v>
      </c>
      <c r="M2744" t="s">
        <v>1198</v>
      </c>
      <c r="O2744" t="s">
        <v>606</v>
      </c>
      <c r="P2744" t="s">
        <v>26</v>
      </c>
      <c r="Q2744" t="s">
        <v>33</v>
      </c>
      <c r="R2744" t="s">
        <v>558</v>
      </c>
      <c r="W2744" s="32">
        <v>14.75</v>
      </c>
      <c r="Y2744" t="s">
        <v>1199</v>
      </c>
      <c r="Z2744" t="s">
        <v>1200</v>
      </c>
    </row>
    <row r="2745" spans="1:26" x14ac:dyDescent="0.3">
      <c r="A2745" t="s">
        <v>26</v>
      </c>
      <c r="B2745" t="s">
        <v>27</v>
      </c>
      <c r="C2745" s="31">
        <v>2020</v>
      </c>
      <c r="D2745" s="31">
        <v>10</v>
      </c>
      <c r="E2745" t="s">
        <v>632</v>
      </c>
      <c r="F2745" t="s">
        <v>1197</v>
      </c>
      <c r="G2745" s="30">
        <v>43951</v>
      </c>
      <c r="H2745" s="30">
        <v>43951</v>
      </c>
      <c r="I2745" s="31">
        <v>111</v>
      </c>
      <c r="J2745" t="s">
        <v>44</v>
      </c>
      <c r="K2745" t="s">
        <v>604</v>
      </c>
      <c r="L2745" t="s">
        <v>928</v>
      </c>
      <c r="M2745" t="s">
        <v>597</v>
      </c>
      <c r="O2745" t="s">
        <v>606</v>
      </c>
      <c r="P2745" t="s">
        <v>26</v>
      </c>
      <c r="Q2745" t="s">
        <v>33</v>
      </c>
      <c r="R2745" t="s">
        <v>558</v>
      </c>
      <c r="W2745" s="32">
        <v>-14.75</v>
      </c>
      <c r="Y2745" t="s">
        <v>1199</v>
      </c>
      <c r="Z2745" t="s">
        <v>1200</v>
      </c>
    </row>
    <row r="2746" spans="1:26" x14ac:dyDescent="0.3">
      <c r="A2746" t="s">
        <v>26</v>
      </c>
      <c r="B2746" t="s">
        <v>27</v>
      </c>
      <c r="C2746" s="31">
        <v>2020</v>
      </c>
      <c r="D2746" s="31">
        <v>5</v>
      </c>
      <c r="E2746" t="s">
        <v>921</v>
      </c>
      <c r="F2746" t="s">
        <v>922</v>
      </c>
      <c r="G2746" s="30">
        <v>43774</v>
      </c>
      <c r="H2746" s="30">
        <v>43774</v>
      </c>
      <c r="I2746" s="31">
        <v>81</v>
      </c>
      <c r="J2746" t="s">
        <v>44</v>
      </c>
      <c r="K2746" t="s">
        <v>581</v>
      </c>
      <c r="L2746" t="s">
        <v>923</v>
      </c>
      <c r="M2746" t="s">
        <v>32</v>
      </c>
      <c r="P2746" t="s">
        <v>26</v>
      </c>
      <c r="Q2746" t="s">
        <v>33</v>
      </c>
      <c r="R2746" t="s">
        <v>558</v>
      </c>
      <c r="W2746" s="32">
        <v>1.26</v>
      </c>
      <c r="X2746" t="s">
        <v>924</v>
      </c>
      <c r="Y2746" t="s">
        <v>925</v>
      </c>
      <c r="Z2746" t="s">
        <v>926</v>
      </c>
    </row>
    <row r="2747" spans="1:26" x14ac:dyDescent="0.3">
      <c r="A2747" t="s">
        <v>26</v>
      </c>
      <c r="B2747" t="s">
        <v>27</v>
      </c>
      <c r="C2747" s="31">
        <v>2020</v>
      </c>
      <c r="D2747" s="31">
        <v>5</v>
      </c>
      <c r="E2747" t="s">
        <v>921</v>
      </c>
      <c r="F2747" t="s">
        <v>922</v>
      </c>
      <c r="G2747" s="30">
        <v>43774</v>
      </c>
      <c r="H2747" s="30">
        <v>43774</v>
      </c>
      <c r="I2747" s="31">
        <v>91</v>
      </c>
      <c r="J2747" t="s">
        <v>44</v>
      </c>
      <c r="K2747" t="s">
        <v>581</v>
      </c>
      <c r="L2747" t="s">
        <v>923</v>
      </c>
      <c r="M2747" t="s">
        <v>32</v>
      </c>
      <c r="P2747" t="s">
        <v>26</v>
      </c>
      <c r="Q2747" t="s">
        <v>33</v>
      </c>
      <c r="R2747" t="s">
        <v>558</v>
      </c>
      <c r="W2747" s="32">
        <v>0.11</v>
      </c>
      <c r="X2747" t="s">
        <v>924</v>
      </c>
      <c r="Y2747" t="s">
        <v>925</v>
      </c>
      <c r="Z2747" t="s">
        <v>926</v>
      </c>
    </row>
    <row r="2748" spans="1:26" x14ac:dyDescent="0.3">
      <c r="A2748" t="s">
        <v>26</v>
      </c>
      <c r="B2748" t="s">
        <v>27</v>
      </c>
      <c r="C2748" s="31">
        <v>2020</v>
      </c>
      <c r="D2748" s="31">
        <v>5</v>
      </c>
      <c r="E2748" t="s">
        <v>921</v>
      </c>
      <c r="F2748" t="s">
        <v>922</v>
      </c>
      <c r="G2748" s="30">
        <v>43774</v>
      </c>
      <c r="H2748" s="30">
        <v>43774</v>
      </c>
      <c r="I2748" s="31">
        <v>101</v>
      </c>
      <c r="J2748" t="s">
        <v>44</v>
      </c>
      <c r="K2748" t="s">
        <v>581</v>
      </c>
      <c r="L2748" t="s">
        <v>923</v>
      </c>
      <c r="M2748" t="s">
        <v>32</v>
      </c>
      <c r="P2748" t="s">
        <v>26</v>
      </c>
      <c r="Q2748" t="s">
        <v>33</v>
      </c>
      <c r="R2748" t="s">
        <v>558</v>
      </c>
      <c r="W2748" s="32">
        <v>1.53</v>
      </c>
      <c r="X2748" t="s">
        <v>924</v>
      </c>
      <c r="Y2748" t="s">
        <v>925</v>
      </c>
      <c r="Z2748" t="s">
        <v>926</v>
      </c>
    </row>
    <row r="2749" spans="1:26" x14ac:dyDescent="0.3">
      <c r="A2749" t="s">
        <v>26</v>
      </c>
      <c r="B2749" t="s">
        <v>27</v>
      </c>
      <c r="C2749" s="31">
        <v>2020</v>
      </c>
      <c r="D2749" s="31">
        <v>5</v>
      </c>
      <c r="E2749" t="s">
        <v>921</v>
      </c>
      <c r="F2749" t="s">
        <v>922</v>
      </c>
      <c r="G2749" s="30">
        <v>43774</v>
      </c>
      <c r="H2749" s="30">
        <v>43774</v>
      </c>
      <c r="I2749" s="31">
        <v>111</v>
      </c>
      <c r="J2749" t="s">
        <v>44</v>
      </c>
      <c r="K2749" t="s">
        <v>581</v>
      </c>
      <c r="L2749" t="s">
        <v>923</v>
      </c>
      <c r="M2749" t="s">
        <v>32</v>
      </c>
      <c r="P2749" t="s">
        <v>26</v>
      </c>
      <c r="Q2749" t="s">
        <v>33</v>
      </c>
      <c r="R2749" t="s">
        <v>558</v>
      </c>
      <c r="W2749" s="32">
        <v>0.15</v>
      </c>
      <c r="X2749" t="s">
        <v>924</v>
      </c>
      <c r="Y2749" t="s">
        <v>925</v>
      </c>
      <c r="Z2749" t="s">
        <v>926</v>
      </c>
    </row>
    <row r="2750" spans="1:26" x14ac:dyDescent="0.3">
      <c r="A2750" t="s">
        <v>26</v>
      </c>
      <c r="B2750" t="s">
        <v>27</v>
      </c>
      <c r="C2750" s="31">
        <v>2020</v>
      </c>
      <c r="D2750" s="31">
        <v>5</v>
      </c>
      <c r="E2750" t="s">
        <v>921</v>
      </c>
      <c r="F2750" t="s">
        <v>922</v>
      </c>
      <c r="G2750" s="30">
        <v>43774</v>
      </c>
      <c r="H2750" s="30">
        <v>43774</v>
      </c>
      <c r="I2750" s="31">
        <v>121</v>
      </c>
      <c r="J2750" t="s">
        <v>44</v>
      </c>
      <c r="K2750" t="s">
        <v>581</v>
      </c>
      <c r="L2750" t="s">
        <v>923</v>
      </c>
      <c r="M2750" t="s">
        <v>32</v>
      </c>
      <c r="P2750" t="s">
        <v>26</v>
      </c>
      <c r="Q2750" t="s">
        <v>33</v>
      </c>
      <c r="R2750" t="s">
        <v>558</v>
      </c>
      <c r="W2750" s="32">
        <v>1.53</v>
      </c>
      <c r="X2750" t="s">
        <v>924</v>
      </c>
      <c r="Y2750" t="s">
        <v>925</v>
      </c>
      <c r="Z2750" t="s">
        <v>926</v>
      </c>
    </row>
    <row r="2751" spans="1:26" x14ac:dyDescent="0.3">
      <c r="A2751" t="s">
        <v>26</v>
      </c>
      <c r="B2751" t="s">
        <v>27</v>
      </c>
      <c r="C2751" s="31">
        <v>2020</v>
      </c>
      <c r="D2751" s="31">
        <v>5</v>
      </c>
      <c r="E2751" t="s">
        <v>921</v>
      </c>
      <c r="F2751" t="s">
        <v>922</v>
      </c>
      <c r="G2751" s="30">
        <v>43774</v>
      </c>
      <c r="H2751" s="30">
        <v>43774</v>
      </c>
      <c r="I2751" s="31">
        <v>131</v>
      </c>
      <c r="J2751" t="s">
        <v>44</v>
      </c>
      <c r="K2751" t="s">
        <v>581</v>
      </c>
      <c r="L2751" t="s">
        <v>923</v>
      </c>
      <c r="M2751" t="s">
        <v>32</v>
      </c>
      <c r="P2751" t="s">
        <v>26</v>
      </c>
      <c r="Q2751" t="s">
        <v>33</v>
      </c>
      <c r="R2751" t="s">
        <v>558</v>
      </c>
      <c r="W2751" s="32">
        <v>0.15</v>
      </c>
      <c r="X2751" t="s">
        <v>924</v>
      </c>
      <c r="Y2751" t="s">
        <v>925</v>
      </c>
      <c r="Z2751" t="s">
        <v>926</v>
      </c>
    </row>
    <row r="2752" spans="1:26" x14ac:dyDescent="0.3">
      <c r="A2752" t="s">
        <v>26</v>
      </c>
      <c r="B2752" t="s">
        <v>27</v>
      </c>
      <c r="C2752" s="31">
        <v>2020</v>
      </c>
      <c r="D2752" s="31">
        <v>5</v>
      </c>
      <c r="E2752" t="s">
        <v>921</v>
      </c>
      <c r="F2752" t="s">
        <v>922</v>
      </c>
      <c r="G2752" s="30">
        <v>43774</v>
      </c>
      <c r="H2752" s="30">
        <v>43774</v>
      </c>
      <c r="I2752" s="31">
        <v>141</v>
      </c>
      <c r="J2752" t="s">
        <v>44</v>
      </c>
      <c r="K2752" t="s">
        <v>581</v>
      </c>
      <c r="L2752" t="s">
        <v>923</v>
      </c>
      <c r="M2752" t="s">
        <v>32</v>
      </c>
      <c r="P2752" t="s">
        <v>26</v>
      </c>
      <c r="Q2752" t="s">
        <v>33</v>
      </c>
      <c r="R2752" t="s">
        <v>558</v>
      </c>
      <c r="W2752" s="32">
        <v>1.29</v>
      </c>
      <c r="X2752" t="s">
        <v>924</v>
      </c>
      <c r="Y2752" t="s">
        <v>925</v>
      </c>
      <c r="Z2752" t="s">
        <v>926</v>
      </c>
    </row>
    <row r="2753" spans="1:26" x14ac:dyDescent="0.3">
      <c r="A2753" t="s">
        <v>26</v>
      </c>
      <c r="B2753" t="s">
        <v>27</v>
      </c>
      <c r="C2753" s="31">
        <v>2020</v>
      </c>
      <c r="D2753" s="31">
        <v>5</v>
      </c>
      <c r="E2753" t="s">
        <v>921</v>
      </c>
      <c r="F2753" t="s">
        <v>922</v>
      </c>
      <c r="G2753" s="30">
        <v>43774</v>
      </c>
      <c r="H2753" s="30">
        <v>43774</v>
      </c>
      <c r="I2753" s="31">
        <v>151</v>
      </c>
      <c r="J2753" t="s">
        <v>44</v>
      </c>
      <c r="K2753" t="s">
        <v>581</v>
      </c>
      <c r="L2753" t="s">
        <v>923</v>
      </c>
      <c r="M2753" t="s">
        <v>32</v>
      </c>
      <c r="P2753" t="s">
        <v>26</v>
      </c>
      <c r="Q2753" t="s">
        <v>33</v>
      </c>
      <c r="R2753" t="s">
        <v>558</v>
      </c>
      <c r="W2753" s="32">
        <v>1.37</v>
      </c>
      <c r="X2753" t="s">
        <v>924</v>
      </c>
      <c r="Y2753" t="s">
        <v>925</v>
      </c>
      <c r="Z2753" t="s">
        <v>926</v>
      </c>
    </row>
    <row r="2754" spans="1:26" x14ac:dyDescent="0.3">
      <c r="A2754" t="s">
        <v>26</v>
      </c>
      <c r="B2754" t="s">
        <v>27</v>
      </c>
      <c r="C2754" s="31">
        <v>2020</v>
      </c>
      <c r="D2754" s="31">
        <v>5</v>
      </c>
      <c r="E2754" t="s">
        <v>921</v>
      </c>
      <c r="F2754" t="s">
        <v>922</v>
      </c>
      <c r="G2754" s="30">
        <v>43774</v>
      </c>
      <c r="H2754" s="30">
        <v>43774</v>
      </c>
      <c r="I2754" s="31">
        <v>281</v>
      </c>
      <c r="J2754" t="s">
        <v>44</v>
      </c>
      <c r="K2754" t="s">
        <v>581</v>
      </c>
      <c r="L2754" t="s">
        <v>923</v>
      </c>
      <c r="M2754" t="s">
        <v>32</v>
      </c>
      <c r="P2754" t="s">
        <v>26</v>
      </c>
      <c r="Q2754" t="s">
        <v>33</v>
      </c>
      <c r="R2754" t="s">
        <v>558</v>
      </c>
      <c r="W2754" s="32">
        <v>0.97</v>
      </c>
      <c r="X2754" t="s">
        <v>924</v>
      </c>
      <c r="Y2754" t="s">
        <v>925</v>
      </c>
      <c r="Z2754" t="s">
        <v>926</v>
      </c>
    </row>
    <row r="2755" spans="1:26" x14ac:dyDescent="0.3">
      <c r="A2755" t="s">
        <v>26</v>
      </c>
      <c r="B2755" t="s">
        <v>27</v>
      </c>
      <c r="C2755" s="31">
        <v>2020</v>
      </c>
      <c r="D2755" s="31">
        <v>5</v>
      </c>
      <c r="E2755" t="s">
        <v>921</v>
      </c>
      <c r="F2755" t="s">
        <v>922</v>
      </c>
      <c r="G2755" s="30">
        <v>43774</v>
      </c>
      <c r="H2755" s="30">
        <v>43774</v>
      </c>
      <c r="I2755" s="31">
        <v>291</v>
      </c>
      <c r="J2755" t="s">
        <v>44</v>
      </c>
      <c r="K2755" t="s">
        <v>581</v>
      </c>
      <c r="L2755" t="s">
        <v>923</v>
      </c>
      <c r="M2755" t="s">
        <v>32</v>
      </c>
      <c r="P2755" t="s">
        <v>26</v>
      </c>
      <c r="Q2755" t="s">
        <v>33</v>
      </c>
      <c r="R2755" t="s">
        <v>558</v>
      </c>
      <c r="W2755" s="32">
        <v>0.11</v>
      </c>
      <c r="X2755" t="s">
        <v>924</v>
      </c>
      <c r="Y2755" t="s">
        <v>925</v>
      </c>
      <c r="Z2755" t="s">
        <v>926</v>
      </c>
    </row>
    <row r="2756" spans="1:26" x14ac:dyDescent="0.3">
      <c r="A2756" t="s">
        <v>26</v>
      </c>
      <c r="B2756" t="s">
        <v>27</v>
      </c>
      <c r="C2756" s="31">
        <v>2020</v>
      </c>
      <c r="D2756" s="31">
        <v>5</v>
      </c>
      <c r="E2756" t="s">
        <v>921</v>
      </c>
      <c r="F2756" t="s">
        <v>922</v>
      </c>
      <c r="G2756" s="30">
        <v>43774</v>
      </c>
      <c r="H2756" s="30">
        <v>43774</v>
      </c>
      <c r="I2756" s="31">
        <v>363</v>
      </c>
      <c r="J2756" t="s">
        <v>44</v>
      </c>
      <c r="K2756" t="s">
        <v>581</v>
      </c>
      <c r="L2756" t="s">
        <v>923</v>
      </c>
      <c r="M2756" t="s">
        <v>48</v>
      </c>
      <c r="P2756" t="s">
        <v>26</v>
      </c>
      <c r="Q2756" t="s">
        <v>33</v>
      </c>
      <c r="R2756" t="s">
        <v>558</v>
      </c>
      <c r="W2756" s="32">
        <v>1.26</v>
      </c>
      <c r="X2756" t="s">
        <v>929</v>
      </c>
      <c r="Y2756" t="s">
        <v>930</v>
      </c>
      <c r="Z2756" t="s">
        <v>926</v>
      </c>
    </row>
    <row r="2757" spans="1:26" x14ac:dyDescent="0.3">
      <c r="A2757" t="s">
        <v>26</v>
      </c>
      <c r="B2757" t="s">
        <v>27</v>
      </c>
      <c r="C2757" s="31">
        <v>2020</v>
      </c>
      <c r="D2757" s="31">
        <v>5</v>
      </c>
      <c r="E2757" t="s">
        <v>921</v>
      </c>
      <c r="F2757" t="s">
        <v>922</v>
      </c>
      <c r="G2757" s="30">
        <v>43774</v>
      </c>
      <c r="H2757" s="30">
        <v>43774</v>
      </c>
      <c r="I2757" s="31">
        <v>373</v>
      </c>
      <c r="J2757" t="s">
        <v>44</v>
      </c>
      <c r="K2757" t="s">
        <v>581</v>
      </c>
      <c r="L2757" t="s">
        <v>923</v>
      </c>
      <c r="M2757" t="s">
        <v>48</v>
      </c>
      <c r="P2757" t="s">
        <v>26</v>
      </c>
      <c r="Q2757" t="s">
        <v>33</v>
      </c>
      <c r="R2757" t="s">
        <v>558</v>
      </c>
      <c r="W2757" s="32">
        <v>0.11</v>
      </c>
      <c r="X2757" t="s">
        <v>929</v>
      </c>
      <c r="Y2757" t="s">
        <v>930</v>
      </c>
      <c r="Z2757" t="s">
        <v>926</v>
      </c>
    </row>
    <row r="2758" spans="1:26" x14ac:dyDescent="0.3">
      <c r="A2758" t="s">
        <v>26</v>
      </c>
      <c r="B2758" t="s">
        <v>27</v>
      </c>
      <c r="C2758" s="31">
        <v>2020</v>
      </c>
      <c r="D2758" s="31">
        <v>5</v>
      </c>
      <c r="E2758" t="s">
        <v>921</v>
      </c>
      <c r="F2758" t="s">
        <v>922</v>
      </c>
      <c r="G2758" s="30">
        <v>43774</v>
      </c>
      <c r="H2758" s="30">
        <v>43774</v>
      </c>
      <c r="I2758" s="31">
        <v>383</v>
      </c>
      <c r="J2758" t="s">
        <v>44</v>
      </c>
      <c r="K2758" t="s">
        <v>581</v>
      </c>
      <c r="L2758" t="s">
        <v>923</v>
      </c>
      <c r="M2758" t="s">
        <v>48</v>
      </c>
      <c r="P2758" t="s">
        <v>26</v>
      </c>
      <c r="Q2758" t="s">
        <v>33</v>
      </c>
      <c r="R2758" t="s">
        <v>558</v>
      </c>
      <c r="W2758" s="32">
        <v>0.97</v>
      </c>
      <c r="X2758" t="s">
        <v>929</v>
      </c>
      <c r="Y2758" t="s">
        <v>930</v>
      </c>
      <c r="Z2758" t="s">
        <v>926</v>
      </c>
    </row>
    <row r="2759" spans="1:26" x14ac:dyDescent="0.3">
      <c r="A2759" t="s">
        <v>26</v>
      </c>
      <c r="B2759" t="s">
        <v>27</v>
      </c>
      <c r="C2759" s="31">
        <v>2020</v>
      </c>
      <c r="D2759" s="31">
        <v>5</v>
      </c>
      <c r="E2759" t="s">
        <v>921</v>
      </c>
      <c r="F2759" t="s">
        <v>922</v>
      </c>
      <c r="G2759" s="30">
        <v>43774</v>
      </c>
      <c r="H2759" s="30">
        <v>43774</v>
      </c>
      <c r="I2759" s="31">
        <v>393</v>
      </c>
      <c r="J2759" t="s">
        <v>44</v>
      </c>
      <c r="K2759" t="s">
        <v>581</v>
      </c>
      <c r="L2759" t="s">
        <v>923</v>
      </c>
      <c r="M2759" t="s">
        <v>48</v>
      </c>
      <c r="P2759" t="s">
        <v>26</v>
      </c>
      <c r="Q2759" t="s">
        <v>33</v>
      </c>
      <c r="R2759" t="s">
        <v>558</v>
      </c>
      <c r="W2759" s="32">
        <v>1.53</v>
      </c>
      <c r="X2759" t="s">
        <v>929</v>
      </c>
      <c r="Y2759" t="s">
        <v>930</v>
      </c>
      <c r="Z2759" t="s">
        <v>926</v>
      </c>
    </row>
    <row r="2760" spans="1:26" x14ac:dyDescent="0.3">
      <c r="A2760" t="s">
        <v>26</v>
      </c>
      <c r="B2760" t="s">
        <v>27</v>
      </c>
      <c r="C2760" s="31">
        <v>2020</v>
      </c>
      <c r="D2760" s="31">
        <v>5</v>
      </c>
      <c r="E2760" t="s">
        <v>921</v>
      </c>
      <c r="F2760" t="s">
        <v>922</v>
      </c>
      <c r="G2760" s="30">
        <v>43774</v>
      </c>
      <c r="H2760" s="30">
        <v>43774</v>
      </c>
      <c r="I2760" s="31">
        <v>403</v>
      </c>
      <c r="J2760" t="s">
        <v>44</v>
      </c>
      <c r="K2760" t="s">
        <v>581</v>
      </c>
      <c r="L2760" t="s">
        <v>923</v>
      </c>
      <c r="M2760" t="s">
        <v>48</v>
      </c>
      <c r="P2760" t="s">
        <v>26</v>
      </c>
      <c r="Q2760" t="s">
        <v>33</v>
      </c>
      <c r="R2760" t="s">
        <v>558</v>
      </c>
      <c r="W2760" s="32">
        <v>1.53</v>
      </c>
      <c r="X2760" t="s">
        <v>929</v>
      </c>
      <c r="Y2760" t="s">
        <v>930</v>
      </c>
      <c r="Z2760" t="s">
        <v>926</v>
      </c>
    </row>
    <row r="2761" spans="1:26" x14ac:dyDescent="0.3">
      <c r="A2761" t="s">
        <v>26</v>
      </c>
      <c r="B2761" t="s">
        <v>27</v>
      </c>
      <c r="C2761" s="31">
        <v>2020</v>
      </c>
      <c r="D2761" s="31">
        <v>5</v>
      </c>
      <c r="E2761" t="s">
        <v>921</v>
      </c>
      <c r="F2761" t="s">
        <v>922</v>
      </c>
      <c r="G2761" s="30">
        <v>43774</v>
      </c>
      <c r="H2761" s="30">
        <v>43774</v>
      </c>
      <c r="I2761" s="31">
        <v>413</v>
      </c>
      <c r="J2761" t="s">
        <v>44</v>
      </c>
      <c r="K2761" t="s">
        <v>581</v>
      </c>
      <c r="L2761" t="s">
        <v>923</v>
      </c>
      <c r="M2761" t="s">
        <v>48</v>
      </c>
      <c r="P2761" t="s">
        <v>26</v>
      </c>
      <c r="Q2761" t="s">
        <v>33</v>
      </c>
      <c r="R2761" t="s">
        <v>558</v>
      </c>
      <c r="W2761" s="32">
        <v>0.15</v>
      </c>
      <c r="X2761" t="s">
        <v>929</v>
      </c>
      <c r="Y2761" t="s">
        <v>930</v>
      </c>
      <c r="Z2761" t="s">
        <v>926</v>
      </c>
    </row>
    <row r="2762" spans="1:26" x14ac:dyDescent="0.3">
      <c r="A2762" t="s">
        <v>26</v>
      </c>
      <c r="B2762" t="s">
        <v>27</v>
      </c>
      <c r="C2762" s="31">
        <v>2020</v>
      </c>
      <c r="D2762" s="31">
        <v>5</v>
      </c>
      <c r="E2762" t="s">
        <v>921</v>
      </c>
      <c r="F2762" t="s">
        <v>922</v>
      </c>
      <c r="G2762" s="30">
        <v>43774</v>
      </c>
      <c r="H2762" s="30">
        <v>43774</v>
      </c>
      <c r="I2762" s="31">
        <v>423</v>
      </c>
      <c r="J2762" t="s">
        <v>44</v>
      </c>
      <c r="K2762" t="s">
        <v>581</v>
      </c>
      <c r="L2762" t="s">
        <v>923</v>
      </c>
      <c r="M2762" t="s">
        <v>48</v>
      </c>
      <c r="P2762" t="s">
        <v>26</v>
      </c>
      <c r="Q2762" t="s">
        <v>33</v>
      </c>
      <c r="R2762" t="s">
        <v>558</v>
      </c>
      <c r="W2762" s="32">
        <v>1.29</v>
      </c>
      <c r="X2762" t="s">
        <v>929</v>
      </c>
      <c r="Y2762" t="s">
        <v>930</v>
      </c>
      <c r="Z2762" t="s">
        <v>926</v>
      </c>
    </row>
    <row r="2763" spans="1:26" x14ac:dyDescent="0.3">
      <c r="A2763" t="s">
        <v>26</v>
      </c>
      <c r="B2763" t="s">
        <v>27</v>
      </c>
      <c r="C2763" s="31">
        <v>2020</v>
      </c>
      <c r="D2763" s="31">
        <v>5</v>
      </c>
      <c r="E2763" t="s">
        <v>921</v>
      </c>
      <c r="F2763" t="s">
        <v>922</v>
      </c>
      <c r="G2763" s="30">
        <v>43774</v>
      </c>
      <c r="H2763" s="30">
        <v>43774</v>
      </c>
      <c r="I2763" s="31">
        <v>433</v>
      </c>
      <c r="J2763" t="s">
        <v>44</v>
      </c>
      <c r="K2763" t="s">
        <v>581</v>
      </c>
      <c r="L2763" t="s">
        <v>923</v>
      </c>
      <c r="M2763" t="s">
        <v>48</v>
      </c>
      <c r="P2763" t="s">
        <v>26</v>
      </c>
      <c r="Q2763" t="s">
        <v>33</v>
      </c>
      <c r="R2763" t="s">
        <v>558</v>
      </c>
      <c r="W2763" s="32">
        <v>1.49</v>
      </c>
      <c r="X2763" t="s">
        <v>929</v>
      </c>
      <c r="Y2763" t="s">
        <v>930</v>
      </c>
      <c r="Z2763" t="s">
        <v>926</v>
      </c>
    </row>
    <row r="2764" spans="1:26" x14ac:dyDescent="0.3">
      <c r="A2764" t="s">
        <v>26</v>
      </c>
      <c r="B2764" t="s">
        <v>27</v>
      </c>
      <c r="C2764" s="31">
        <v>2020</v>
      </c>
      <c r="D2764" s="31">
        <v>5</v>
      </c>
      <c r="E2764" t="s">
        <v>921</v>
      </c>
      <c r="F2764" t="s">
        <v>922</v>
      </c>
      <c r="G2764" s="30">
        <v>43774</v>
      </c>
      <c r="H2764" s="30">
        <v>43774</v>
      </c>
      <c r="I2764" s="31">
        <v>443</v>
      </c>
      <c r="J2764" t="s">
        <v>44</v>
      </c>
      <c r="K2764" t="s">
        <v>581</v>
      </c>
      <c r="L2764" t="s">
        <v>923</v>
      </c>
      <c r="M2764" t="s">
        <v>48</v>
      </c>
      <c r="P2764" t="s">
        <v>26</v>
      </c>
      <c r="Q2764" t="s">
        <v>33</v>
      </c>
      <c r="R2764" t="s">
        <v>558</v>
      </c>
      <c r="W2764" s="32">
        <v>0.15</v>
      </c>
      <c r="X2764" t="s">
        <v>929</v>
      </c>
      <c r="Y2764" t="s">
        <v>930</v>
      </c>
      <c r="Z2764" t="s">
        <v>926</v>
      </c>
    </row>
    <row r="2765" spans="1:26" x14ac:dyDescent="0.3">
      <c r="A2765" t="s">
        <v>26</v>
      </c>
      <c r="B2765" t="s">
        <v>27</v>
      </c>
      <c r="C2765" s="31">
        <v>2020</v>
      </c>
      <c r="D2765" s="31">
        <v>5</v>
      </c>
      <c r="E2765" t="s">
        <v>921</v>
      </c>
      <c r="F2765" t="s">
        <v>942</v>
      </c>
      <c r="G2765" s="30">
        <v>43781</v>
      </c>
      <c r="H2765" s="30">
        <v>43781</v>
      </c>
      <c r="I2765" s="31">
        <v>37</v>
      </c>
      <c r="J2765" t="s">
        <v>44</v>
      </c>
      <c r="K2765" t="s">
        <v>581</v>
      </c>
      <c r="L2765" t="s">
        <v>923</v>
      </c>
      <c r="M2765" t="s">
        <v>943</v>
      </c>
      <c r="O2765" t="s">
        <v>606</v>
      </c>
      <c r="P2765" t="s">
        <v>26</v>
      </c>
      <c r="Q2765" t="s">
        <v>33</v>
      </c>
      <c r="R2765" t="s">
        <v>558</v>
      </c>
      <c r="W2765" s="32">
        <v>1.26</v>
      </c>
      <c r="X2765" t="s">
        <v>944</v>
      </c>
      <c r="Y2765" t="s">
        <v>930</v>
      </c>
      <c r="Z2765" t="s">
        <v>926</v>
      </c>
    </row>
    <row r="2766" spans="1:26" x14ac:dyDescent="0.3">
      <c r="A2766" t="s">
        <v>26</v>
      </c>
      <c r="B2766" t="s">
        <v>27</v>
      </c>
      <c r="C2766" s="31">
        <v>2020</v>
      </c>
      <c r="D2766" s="31">
        <v>5</v>
      </c>
      <c r="E2766" t="s">
        <v>921</v>
      </c>
      <c r="F2766" t="s">
        <v>942</v>
      </c>
      <c r="G2766" s="30">
        <v>43781</v>
      </c>
      <c r="H2766" s="30">
        <v>43781</v>
      </c>
      <c r="I2766" s="31">
        <v>47</v>
      </c>
      <c r="J2766" t="s">
        <v>44</v>
      </c>
      <c r="K2766" t="s">
        <v>581</v>
      </c>
      <c r="L2766" t="s">
        <v>923</v>
      </c>
      <c r="M2766" t="s">
        <v>943</v>
      </c>
      <c r="O2766" t="s">
        <v>606</v>
      </c>
      <c r="P2766" t="s">
        <v>26</v>
      </c>
      <c r="Q2766" t="s">
        <v>33</v>
      </c>
      <c r="R2766" t="s">
        <v>558</v>
      </c>
      <c r="W2766" s="32">
        <v>0.11</v>
      </c>
      <c r="X2766" t="s">
        <v>944</v>
      </c>
      <c r="Y2766" t="s">
        <v>930</v>
      </c>
      <c r="Z2766" t="s">
        <v>926</v>
      </c>
    </row>
    <row r="2767" spans="1:26" x14ac:dyDescent="0.3">
      <c r="A2767" t="s">
        <v>26</v>
      </c>
      <c r="B2767" t="s">
        <v>27</v>
      </c>
      <c r="C2767" s="31">
        <v>2020</v>
      </c>
      <c r="D2767" s="31">
        <v>5</v>
      </c>
      <c r="E2767" t="s">
        <v>921</v>
      </c>
      <c r="F2767" t="s">
        <v>942</v>
      </c>
      <c r="G2767" s="30">
        <v>43781</v>
      </c>
      <c r="H2767" s="30">
        <v>43781</v>
      </c>
      <c r="I2767" s="31">
        <v>57</v>
      </c>
      <c r="J2767" t="s">
        <v>44</v>
      </c>
      <c r="K2767" t="s">
        <v>581</v>
      </c>
      <c r="L2767" t="s">
        <v>923</v>
      </c>
      <c r="M2767" t="s">
        <v>943</v>
      </c>
      <c r="O2767" t="s">
        <v>606</v>
      </c>
      <c r="P2767" t="s">
        <v>26</v>
      </c>
      <c r="Q2767" t="s">
        <v>33</v>
      </c>
      <c r="R2767" t="s">
        <v>558</v>
      </c>
      <c r="W2767" s="32">
        <v>0.97</v>
      </c>
      <c r="X2767" t="s">
        <v>944</v>
      </c>
      <c r="Y2767" t="s">
        <v>930</v>
      </c>
      <c r="Z2767" t="s">
        <v>926</v>
      </c>
    </row>
    <row r="2768" spans="1:26" x14ac:dyDescent="0.3">
      <c r="A2768" t="s">
        <v>26</v>
      </c>
      <c r="B2768" t="s">
        <v>27</v>
      </c>
      <c r="C2768" s="31">
        <v>2020</v>
      </c>
      <c r="D2768" s="31">
        <v>5</v>
      </c>
      <c r="E2768" t="s">
        <v>921</v>
      </c>
      <c r="F2768" t="s">
        <v>942</v>
      </c>
      <c r="G2768" s="30">
        <v>43781</v>
      </c>
      <c r="H2768" s="30">
        <v>43781</v>
      </c>
      <c r="I2768" s="31">
        <v>67</v>
      </c>
      <c r="J2768" t="s">
        <v>44</v>
      </c>
      <c r="K2768" t="s">
        <v>581</v>
      </c>
      <c r="L2768" t="s">
        <v>923</v>
      </c>
      <c r="M2768" t="s">
        <v>943</v>
      </c>
      <c r="O2768" t="s">
        <v>606</v>
      </c>
      <c r="P2768" t="s">
        <v>26</v>
      </c>
      <c r="Q2768" t="s">
        <v>33</v>
      </c>
      <c r="R2768" t="s">
        <v>558</v>
      </c>
      <c r="W2768" s="32">
        <v>1.29</v>
      </c>
      <c r="X2768" t="s">
        <v>944</v>
      </c>
      <c r="Y2768" t="s">
        <v>930</v>
      </c>
      <c r="Z2768" t="s">
        <v>926</v>
      </c>
    </row>
    <row r="2769" spans="1:26" x14ac:dyDescent="0.3">
      <c r="A2769" t="s">
        <v>26</v>
      </c>
      <c r="B2769" t="s">
        <v>27</v>
      </c>
      <c r="C2769" s="31">
        <v>2020</v>
      </c>
      <c r="D2769" s="31">
        <v>5</v>
      </c>
      <c r="E2769" t="s">
        <v>921</v>
      </c>
      <c r="F2769" t="s">
        <v>942</v>
      </c>
      <c r="G2769" s="30">
        <v>43781</v>
      </c>
      <c r="H2769" s="30">
        <v>43781</v>
      </c>
      <c r="I2769" s="31">
        <v>77</v>
      </c>
      <c r="J2769" t="s">
        <v>44</v>
      </c>
      <c r="K2769" t="s">
        <v>581</v>
      </c>
      <c r="L2769" t="s">
        <v>923</v>
      </c>
      <c r="M2769" t="s">
        <v>943</v>
      </c>
      <c r="O2769" t="s">
        <v>606</v>
      </c>
      <c r="P2769" t="s">
        <v>26</v>
      </c>
      <c r="Q2769" t="s">
        <v>33</v>
      </c>
      <c r="R2769" t="s">
        <v>558</v>
      </c>
      <c r="W2769" s="32">
        <v>1.38</v>
      </c>
      <c r="X2769" t="s">
        <v>944</v>
      </c>
      <c r="Y2769" t="s">
        <v>930</v>
      </c>
      <c r="Z2769" t="s">
        <v>926</v>
      </c>
    </row>
    <row r="2770" spans="1:26" x14ac:dyDescent="0.3">
      <c r="A2770" t="s">
        <v>26</v>
      </c>
      <c r="B2770" t="s">
        <v>27</v>
      </c>
      <c r="C2770" s="31">
        <v>2020</v>
      </c>
      <c r="D2770" s="31">
        <v>5</v>
      </c>
      <c r="E2770" t="s">
        <v>921</v>
      </c>
      <c r="F2770" t="s">
        <v>942</v>
      </c>
      <c r="G2770" s="30">
        <v>43781</v>
      </c>
      <c r="H2770" s="30">
        <v>43781</v>
      </c>
      <c r="I2770" s="31">
        <v>87</v>
      </c>
      <c r="J2770" t="s">
        <v>44</v>
      </c>
      <c r="K2770" t="s">
        <v>581</v>
      </c>
      <c r="L2770" t="s">
        <v>923</v>
      </c>
      <c r="M2770" t="s">
        <v>943</v>
      </c>
      <c r="O2770" t="s">
        <v>606</v>
      </c>
      <c r="P2770" t="s">
        <v>26</v>
      </c>
      <c r="Q2770" t="s">
        <v>33</v>
      </c>
      <c r="R2770" t="s">
        <v>558</v>
      </c>
      <c r="W2770" s="32">
        <v>0.15</v>
      </c>
      <c r="X2770" t="s">
        <v>944</v>
      </c>
      <c r="Y2770" t="s">
        <v>930</v>
      </c>
      <c r="Z2770" t="s">
        <v>926</v>
      </c>
    </row>
    <row r="2771" spans="1:26" x14ac:dyDescent="0.3">
      <c r="A2771" t="s">
        <v>26</v>
      </c>
      <c r="B2771" t="s">
        <v>27</v>
      </c>
      <c r="C2771" s="31">
        <v>2020</v>
      </c>
      <c r="D2771" s="31">
        <v>5</v>
      </c>
      <c r="E2771" t="s">
        <v>921</v>
      </c>
      <c r="F2771" t="s">
        <v>942</v>
      </c>
      <c r="G2771" s="30">
        <v>43781</v>
      </c>
      <c r="H2771" s="30">
        <v>43781</v>
      </c>
      <c r="I2771" s="31">
        <v>97</v>
      </c>
      <c r="J2771" t="s">
        <v>44</v>
      </c>
      <c r="K2771" t="s">
        <v>581</v>
      </c>
      <c r="L2771" t="s">
        <v>923</v>
      </c>
      <c r="M2771" t="s">
        <v>943</v>
      </c>
      <c r="O2771" t="s">
        <v>606</v>
      </c>
      <c r="P2771" t="s">
        <v>26</v>
      </c>
      <c r="Q2771" t="s">
        <v>33</v>
      </c>
      <c r="R2771" t="s">
        <v>558</v>
      </c>
      <c r="W2771" s="32">
        <v>0.15</v>
      </c>
      <c r="X2771" t="s">
        <v>944</v>
      </c>
      <c r="Y2771" t="s">
        <v>930</v>
      </c>
      <c r="Z2771" t="s">
        <v>926</v>
      </c>
    </row>
    <row r="2772" spans="1:26" x14ac:dyDescent="0.3">
      <c r="A2772" t="s">
        <v>26</v>
      </c>
      <c r="B2772" t="s">
        <v>27</v>
      </c>
      <c r="C2772" s="31">
        <v>2020</v>
      </c>
      <c r="D2772" s="31">
        <v>5</v>
      </c>
      <c r="E2772" t="s">
        <v>921</v>
      </c>
      <c r="F2772" t="s">
        <v>942</v>
      </c>
      <c r="G2772" s="30">
        <v>43781</v>
      </c>
      <c r="H2772" s="30">
        <v>43781</v>
      </c>
      <c r="I2772" s="31">
        <v>107</v>
      </c>
      <c r="J2772" t="s">
        <v>44</v>
      </c>
      <c r="K2772" t="s">
        <v>581</v>
      </c>
      <c r="L2772" t="s">
        <v>923</v>
      </c>
      <c r="M2772" t="s">
        <v>943</v>
      </c>
      <c r="O2772" t="s">
        <v>606</v>
      </c>
      <c r="P2772" t="s">
        <v>26</v>
      </c>
      <c r="Q2772" t="s">
        <v>33</v>
      </c>
      <c r="R2772" t="s">
        <v>558</v>
      </c>
      <c r="W2772" s="32">
        <v>0.11</v>
      </c>
      <c r="X2772" t="s">
        <v>944</v>
      </c>
      <c r="Y2772" t="s">
        <v>930</v>
      </c>
      <c r="Z2772" t="s">
        <v>926</v>
      </c>
    </row>
    <row r="2773" spans="1:26" x14ac:dyDescent="0.3">
      <c r="A2773" t="s">
        <v>26</v>
      </c>
      <c r="B2773" t="s">
        <v>27</v>
      </c>
      <c r="C2773" s="31">
        <v>2020</v>
      </c>
      <c r="D2773" s="31">
        <v>5</v>
      </c>
      <c r="E2773" t="s">
        <v>921</v>
      </c>
      <c r="F2773" t="s">
        <v>942</v>
      </c>
      <c r="G2773" s="30">
        <v>43781</v>
      </c>
      <c r="H2773" s="30">
        <v>43781</v>
      </c>
      <c r="I2773" s="31">
        <v>117</v>
      </c>
      <c r="J2773" t="s">
        <v>44</v>
      </c>
      <c r="K2773" t="s">
        <v>581</v>
      </c>
      <c r="L2773" t="s">
        <v>923</v>
      </c>
      <c r="M2773" t="s">
        <v>943</v>
      </c>
      <c r="O2773" t="s">
        <v>606</v>
      </c>
      <c r="P2773" t="s">
        <v>26</v>
      </c>
      <c r="Q2773" t="s">
        <v>33</v>
      </c>
      <c r="R2773" t="s">
        <v>558</v>
      </c>
      <c r="W2773" s="32">
        <v>1.53</v>
      </c>
      <c r="X2773" t="s">
        <v>944</v>
      </c>
      <c r="Y2773" t="s">
        <v>930</v>
      </c>
      <c r="Z2773" t="s">
        <v>926</v>
      </c>
    </row>
    <row r="2774" spans="1:26" x14ac:dyDescent="0.3">
      <c r="A2774" t="s">
        <v>26</v>
      </c>
      <c r="B2774" t="s">
        <v>27</v>
      </c>
      <c r="C2774" s="31">
        <v>2020</v>
      </c>
      <c r="D2774" s="31">
        <v>5</v>
      </c>
      <c r="E2774" t="s">
        <v>921</v>
      </c>
      <c r="F2774" t="s">
        <v>942</v>
      </c>
      <c r="G2774" s="30">
        <v>43781</v>
      </c>
      <c r="H2774" s="30">
        <v>43781</v>
      </c>
      <c r="I2774" s="31">
        <v>127</v>
      </c>
      <c r="J2774" t="s">
        <v>44</v>
      </c>
      <c r="K2774" t="s">
        <v>581</v>
      </c>
      <c r="L2774" t="s">
        <v>923</v>
      </c>
      <c r="M2774" t="s">
        <v>943</v>
      </c>
      <c r="O2774" t="s">
        <v>606</v>
      </c>
      <c r="P2774" t="s">
        <v>26</v>
      </c>
      <c r="Q2774" t="s">
        <v>33</v>
      </c>
      <c r="R2774" t="s">
        <v>558</v>
      </c>
      <c r="W2774" s="32">
        <v>1.53</v>
      </c>
      <c r="X2774" t="s">
        <v>944</v>
      </c>
      <c r="Y2774" t="s">
        <v>930</v>
      </c>
      <c r="Z2774" t="s">
        <v>926</v>
      </c>
    </row>
    <row r="2775" spans="1:26" x14ac:dyDescent="0.3">
      <c r="A2775" t="s">
        <v>26</v>
      </c>
      <c r="B2775" t="s">
        <v>27</v>
      </c>
      <c r="C2775" s="31">
        <v>2020</v>
      </c>
      <c r="D2775" s="31">
        <v>6</v>
      </c>
      <c r="E2775" t="s">
        <v>921</v>
      </c>
      <c r="F2775" t="s">
        <v>961</v>
      </c>
      <c r="G2775" s="30">
        <v>43803</v>
      </c>
      <c r="H2775" s="30">
        <v>43803</v>
      </c>
      <c r="I2775" s="31">
        <v>23</v>
      </c>
      <c r="J2775" t="s">
        <v>44</v>
      </c>
      <c r="K2775" t="s">
        <v>604</v>
      </c>
      <c r="L2775" t="s">
        <v>923</v>
      </c>
      <c r="M2775" t="s">
        <v>62</v>
      </c>
      <c r="O2775" t="s">
        <v>606</v>
      </c>
      <c r="P2775" t="s">
        <v>26</v>
      </c>
      <c r="Q2775" t="s">
        <v>33</v>
      </c>
      <c r="R2775" t="s">
        <v>558</v>
      </c>
      <c r="W2775" s="32">
        <v>1.26</v>
      </c>
      <c r="X2775" t="s">
        <v>962</v>
      </c>
      <c r="Y2775" t="s">
        <v>930</v>
      </c>
      <c r="Z2775" t="s">
        <v>926</v>
      </c>
    </row>
    <row r="2776" spans="1:26" x14ac:dyDescent="0.3">
      <c r="A2776" t="s">
        <v>26</v>
      </c>
      <c r="B2776" t="s">
        <v>27</v>
      </c>
      <c r="C2776" s="31">
        <v>2020</v>
      </c>
      <c r="D2776" s="31">
        <v>6</v>
      </c>
      <c r="E2776" t="s">
        <v>921</v>
      </c>
      <c r="F2776" t="s">
        <v>961</v>
      </c>
      <c r="G2776" s="30">
        <v>43803</v>
      </c>
      <c r="H2776" s="30">
        <v>43803</v>
      </c>
      <c r="I2776" s="31">
        <v>33</v>
      </c>
      <c r="J2776" t="s">
        <v>44</v>
      </c>
      <c r="K2776" t="s">
        <v>604</v>
      </c>
      <c r="L2776" t="s">
        <v>923</v>
      </c>
      <c r="M2776" t="s">
        <v>62</v>
      </c>
      <c r="O2776" t="s">
        <v>606</v>
      </c>
      <c r="P2776" t="s">
        <v>26</v>
      </c>
      <c r="Q2776" t="s">
        <v>33</v>
      </c>
      <c r="R2776" t="s">
        <v>558</v>
      </c>
      <c r="W2776" s="32">
        <v>0.11</v>
      </c>
      <c r="X2776" t="s">
        <v>962</v>
      </c>
      <c r="Y2776" t="s">
        <v>930</v>
      </c>
      <c r="Z2776" t="s">
        <v>926</v>
      </c>
    </row>
    <row r="2777" spans="1:26" x14ac:dyDescent="0.3">
      <c r="A2777" t="s">
        <v>26</v>
      </c>
      <c r="B2777" t="s">
        <v>27</v>
      </c>
      <c r="C2777" s="31">
        <v>2020</v>
      </c>
      <c r="D2777" s="31">
        <v>6</v>
      </c>
      <c r="E2777" t="s">
        <v>921</v>
      </c>
      <c r="F2777" t="s">
        <v>961</v>
      </c>
      <c r="G2777" s="30">
        <v>43803</v>
      </c>
      <c r="H2777" s="30">
        <v>43803</v>
      </c>
      <c r="I2777" s="31">
        <v>43</v>
      </c>
      <c r="J2777" t="s">
        <v>44</v>
      </c>
      <c r="K2777" t="s">
        <v>604</v>
      </c>
      <c r="L2777" t="s">
        <v>923</v>
      </c>
      <c r="M2777" t="s">
        <v>62</v>
      </c>
      <c r="O2777" t="s">
        <v>606</v>
      </c>
      <c r="P2777" t="s">
        <v>26</v>
      </c>
      <c r="Q2777" t="s">
        <v>33</v>
      </c>
      <c r="R2777" t="s">
        <v>558</v>
      </c>
      <c r="W2777" s="32">
        <v>1.29</v>
      </c>
      <c r="X2777" t="s">
        <v>962</v>
      </c>
      <c r="Y2777" t="s">
        <v>930</v>
      </c>
      <c r="Z2777" t="s">
        <v>926</v>
      </c>
    </row>
    <row r="2778" spans="1:26" x14ac:dyDescent="0.3">
      <c r="A2778" t="s">
        <v>26</v>
      </c>
      <c r="B2778" t="s">
        <v>27</v>
      </c>
      <c r="C2778" s="31">
        <v>2020</v>
      </c>
      <c r="D2778" s="31">
        <v>6</v>
      </c>
      <c r="E2778" t="s">
        <v>921</v>
      </c>
      <c r="F2778" t="s">
        <v>961</v>
      </c>
      <c r="G2778" s="30">
        <v>43803</v>
      </c>
      <c r="H2778" s="30">
        <v>43803</v>
      </c>
      <c r="I2778" s="31">
        <v>53</v>
      </c>
      <c r="J2778" t="s">
        <v>44</v>
      </c>
      <c r="K2778" t="s">
        <v>604</v>
      </c>
      <c r="L2778" t="s">
        <v>923</v>
      </c>
      <c r="M2778" t="s">
        <v>62</v>
      </c>
      <c r="O2778" t="s">
        <v>606</v>
      </c>
      <c r="P2778" t="s">
        <v>26</v>
      </c>
      <c r="Q2778" t="s">
        <v>33</v>
      </c>
      <c r="R2778" t="s">
        <v>558</v>
      </c>
      <c r="W2778" s="32">
        <v>1.29</v>
      </c>
      <c r="X2778" t="s">
        <v>962</v>
      </c>
      <c r="Y2778" t="s">
        <v>930</v>
      </c>
      <c r="Z2778" t="s">
        <v>926</v>
      </c>
    </row>
    <row r="2779" spans="1:26" x14ac:dyDescent="0.3">
      <c r="A2779" t="s">
        <v>26</v>
      </c>
      <c r="B2779" t="s">
        <v>27</v>
      </c>
      <c r="C2779" s="31">
        <v>2020</v>
      </c>
      <c r="D2779" s="31">
        <v>6</v>
      </c>
      <c r="E2779" t="s">
        <v>921</v>
      </c>
      <c r="F2779" t="s">
        <v>961</v>
      </c>
      <c r="G2779" s="30">
        <v>43803</v>
      </c>
      <c r="H2779" s="30">
        <v>43803</v>
      </c>
      <c r="I2779" s="31">
        <v>63</v>
      </c>
      <c r="J2779" t="s">
        <v>44</v>
      </c>
      <c r="K2779" t="s">
        <v>604</v>
      </c>
      <c r="L2779" t="s">
        <v>923</v>
      </c>
      <c r="M2779" t="s">
        <v>62</v>
      </c>
      <c r="O2779" t="s">
        <v>606</v>
      </c>
      <c r="P2779" t="s">
        <v>26</v>
      </c>
      <c r="Q2779" t="s">
        <v>33</v>
      </c>
      <c r="R2779" t="s">
        <v>558</v>
      </c>
      <c r="W2779" s="32">
        <v>1.53</v>
      </c>
      <c r="X2779" t="s">
        <v>962</v>
      </c>
      <c r="Y2779" t="s">
        <v>930</v>
      </c>
      <c r="Z2779" t="s">
        <v>926</v>
      </c>
    </row>
    <row r="2780" spans="1:26" x14ac:dyDescent="0.3">
      <c r="A2780" t="s">
        <v>26</v>
      </c>
      <c r="B2780" t="s">
        <v>27</v>
      </c>
      <c r="C2780" s="31">
        <v>2020</v>
      </c>
      <c r="D2780" s="31">
        <v>6</v>
      </c>
      <c r="E2780" t="s">
        <v>921</v>
      </c>
      <c r="F2780" t="s">
        <v>961</v>
      </c>
      <c r="G2780" s="30">
        <v>43803</v>
      </c>
      <c r="H2780" s="30">
        <v>43803</v>
      </c>
      <c r="I2780" s="31">
        <v>73</v>
      </c>
      <c r="J2780" t="s">
        <v>44</v>
      </c>
      <c r="K2780" t="s">
        <v>604</v>
      </c>
      <c r="L2780" t="s">
        <v>923</v>
      </c>
      <c r="M2780" t="s">
        <v>62</v>
      </c>
      <c r="O2780" t="s">
        <v>606</v>
      </c>
      <c r="P2780" t="s">
        <v>26</v>
      </c>
      <c r="Q2780" t="s">
        <v>33</v>
      </c>
      <c r="R2780" t="s">
        <v>558</v>
      </c>
      <c r="W2780" s="32">
        <v>0.15</v>
      </c>
      <c r="X2780" t="s">
        <v>962</v>
      </c>
      <c r="Y2780" t="s">
        <v>930</v>
      </c>
      <c r="Z2780" t="s">
        <v>926</v>
      </c>
    </row>
    <row r="2781" spans="1:26" x14ac:dyDescent="0.3">
      <c r="A2781" t="s">
        <v>26</v>
      </c>
      <c r="B2781" t="s">
        <v>27</v>
      </c>
      <c r="C2781" s="31">
        <v>2020</v>
      </c>
      <c r="D2781" s="31">
        <v>6</v>
      </c>
      <c r="E2781" t="s">
        <v>921</v>
      </c>
      <c r="F2781" t="s">
        <v>961</v>
      </c>
      <c r="G2781" s="30">
        <v>43803</v>
      </c>
      <c r="H2781" s="30">
        <v>43803</v>
      </c>
      <c r="I2781" s="31">
        <v>83</v>
      </c>
      <c r="J2781" t="s">
        <v>44</v>
      </c>
      <c r="K2781" t="s">
        <v>604</v>
      </c>
      <c r="L2781" t="s">
        <v>923</v>
      </c>
      <c r="M2781" t="s">
        <v>62</v>
      </c>
      <c r="O2781" t="s">
        <v>606</v>
      </c>
      <c r="P2781" t="s">
        <v>26</v>
      </c>
      <c r="Q2781" t="s">
        <v>33</v>
      </c>
      <c r="R2781" t="s">
        <v>558</v>
      </c>
      <c r="W2781" s="32">
        <v>1.29</v>
      </c>
      <c r="X2781" t="s">
        <v>962</v>
      </c>
      <c r="Y2781" t="s">
        <v>930</v>
      </c>
      <c r="Z2781" t="s">
        <v>926</v>
      </c>
    </row>
    <row r="2782" spans="1:26" x14ac:dyDescent="0.3">
      <c r="A2782" t="s">
        <v>26</v>
      </c>
      <c r="B2782" t="s">
        <v>27</v>
      </c>
      <c r="C2782" s="31">
        <v>2020</v>
      </c>
      <c r="D2782" s="31">
        <v>6</v>
      </c>
      <c r="E2782" t="s">
        <v>921</v>
      </c>
      <c r="F2782" t="s">
        <v>961</v>
      </c>
      <c r="G2782" s="30">
        <v>43803</v>
      </c>
      <c r="H2782" s="30">
        <v>43803</v>
      </c>
      <c r="I2782" s="31">
        <v>93</v>
      </c>
      <c r="J2782" t="s">
        <v>44</v>
      </c>
      <c r="K2782" t="s">
        <v>604</v>
      </c>
      <c r="L2782" t="s">
        <v>923</v>
      </c>
      <c r="M2782" t="s">
        <v>62</v>
      </c>
      <c r="O2782" t="s">
        <v>606</v>
      </c>
      <c r="P2782" t="s">
        <v>26</v>
      </c>
      <c r="Q2782" t="s">
        <v>33</v>
      </c>
      <c r="R2782" t="s">
        <v>558</v>
      </c>
      <c r="W2782" s="32">
        <v>1.26</v>
      </c>
      <c r="X2782" t="s">
        <v>962</v>
      </c>
      <c r="Y2782" t="s">
        <v>930</v>
      </c>
      <c r="Z2782" t="s">
        <v>926</v>
      </c>
    </row>
    <row r="2783" spans="1:26" x14ac:dyDescent="0.3">
      <c r="A2783" t="s">
        <v>26</v>
      </c>
      <c r="B2783" t="s">
        <v>27</v>
      </c>
      <c r="C2783" s="31">
        <v>2020</v>
      </c>
      <c r="D2783" s="31">
        <v>6</v>
      </c>
      <c r="E2783" t="s">
        <v>921</v>
      </c>
      <c r="F2783" t="s">
        <v>969</v>
      </c>
      <c r="G2783" s="30">
        <v>43805</v>
      </c>
      <c r="H2783" s="30">
        <v>43805</v>
      </c>
      <c r="I2783" s="31">
        <v>5</v>
      </c>
      <c r="J2783" t="s">
        <v>44</v>
      </c>
      <c r="K2783" t="s">
        <v>604</v>
      </c>
      <c r="L2783" t="s">
        <v>923</v>
      </c>
      <c r="M2783" t="s">
        <v>597</v>
      </c>
      <c r="O2783" t="s">
        <v>606</v>
      </c>
      <c r="P2783" t="s">
        <v>26</v>
      </c>
      <c r="Q2783" t="s">
        <v>33</v>
      </c>
      <c r="R2783" t="s">
        <v>558</v>
      </c>
      <c r="W2783" s="32">
        <v>1.26</v>
      </c>
      <c r="X2783" t="s">
        <v>970</v>
      </c>
      <c r="Y2783" t="s">
        <v>930</v>
      </c>
      <c r="Z2783" t="s">
        <v>926</v>
      </c>
    </row>
    <row r="2784" spans="1:26" x14ac:dyDescent="0.3">
      <c r="A2784" t="s">
        <v>26</v>
      </c>
      <c r="B2784" t="s">
        <v>27</v>
      </c>
      <c r="C2784" s="31">
        <v>2020</v>
      </c>
      <c r="D2784" s="31">
        <v>6</v>
      </c>
      <c r="E2784" t="s">
        <v>921</v>
      </c>
      <c r="F2784" t="s">
        <v>969</v>
      </c>
      <c r="G2784" s="30">
        <v>43805</v>
      </c>
      <c r="H2784" s="30">
        <v>43805</v>
      </c>
      <c r="I2784" s="31">
        <v>15</v>
      </c>
      <c r="J2784" t="s">
        <v>44</v>
      </c>
      <c r="K2784" t="s">
        <v>604</v>
      </c>
      <c r="L2784" t="s">
        <v>923</v>
      </c>
      <c r="M2784" t="s">
        <v>597</v>
      </c>
      <c r="O2784" t="s">
        <v>606</v>
      </c>
      <c r="P2784" t="s">
        <v>26</v>
      </c>
      <c r="Q2784" t="s">
        <v>33</v>
      </c>
      <c r="R2784" t="s">
        <v>558</v>
      </c>
      <c r="W2784" s="32">
        <v>36.979999999999997</v>
      </c>
      <c r="X2784" t="s">
        <v>970</v>
      </c>
      <c r="Y2784" t="s">
        <v>930</v>
      </c>
      <c r="Z2784" t="s">
        <v>926</v>
      </c>
    </row>
    <row r="2785" spans="1:26" x14ac:dyDescent="0.3">
      <c r="A2785" t="s">
        <v>26</v>
      </c>
      <c r="B2785" t="s">
        <v>27</v>
      </c>
      <c r="C2785" s="31">
        <v>2020</v>
      </c>
      <c r="D2785" s="31">
        <v>6</v>
      </c>
      <c r="E2785" t="s">
        <v>921</v>
      </c>
      <c r="F2785" t="s">
        <v>969</v>
      </c>
      <c r="G2785" s="30">
        <v>43805</v>
      </c>
      <c r="H2785" s="30">
        <v>43805</v>
      </c>
      <c r="I2785" s="31">
        <v>25</v>
      </c>
      <c r="J2785" t="s">
        <v>44</v>
      </c>
      <c r="K2785" t="s">
        <v>604</v>
      </c>
      <c r="L2785" t="s">
        <v>923</v>
      </c>
      <c r="M2785" t="s">
        <v>597</v>
      </c>
      <c r="O2785" t="s">
        <v>606</v>
      </c>
      <c r="P2785" t="s">
        <v>26</v>
      </c>
      <c r="Q2785" t="s">
        <v>33</v>
      </c>
      <c r="R2785" t="s">
        <v>558</v>
      </c>
      <c r="W2785" s="32">
        <v>3.23</v>
      </c>
      <c r="X2785" t="s">
        <v>970</v>
      </c>
      <c r="Y2785" t="s">
        <v>930</v>
      </c>
      <c r="Z2785" t="s">
        <v>926</v>
      </c>
    </row>
    <row r="2786" spans="1:26" x14ac:dyDescent="0.3">
      <c r="A2786" t="s">
        <v>26</v>
      </c>
      <c r="B2786" t="s">
        <v>27</v>
      </c>
      <c r="C2786" s="31">
        <v>2020</v>
      </c>
      <c r="D2786" s="31">
        <v>6</v>
      </c>
      <c r="E2786" t="s">
        <v>921</v>
      </c>
      <c r="F2786" t="s">
        <v>969</v>
      </c>
      <c r="G2786" s="30">
        <v>43805</v>
      </c>
      <c r="H2786" s="30">
        <v>43805</v>
      </c>
      <c r="I2786" s="31">
        <v>35</v>
      </c>
      <c r="J2786" t="s">
        <v>44</v>
      </c>
      <c r="K2786" t="s">
        <v>604</v>
      </c>
      <c r="L2786" t="s">
        <v>923</v>
      </c>
      <c r="M2786" t="s">
        <v>597</v>
      </c>
      <c r="O2786" t="s">
        <v>606</v>
      </c>
      <c r="P2786" t="s">
        <v>26</v>
      </c>
      <c r="Q2786" t="s">
        <v>33</v>
      </c>
      <c r="R2786" t="s">
        <v>558</v>
      </c>
      <c r="W2786" s="32">
        <v>36.979999999999997</v>
      </c>
      <c r="X2786" t="s">
        <v>970</v>
      </c>
      <c r="Y2786" t="s">
        <v>930</v>
      </c>
      <c r="Z2786" t="s">
        <v>926</v>
      </c>
    </row>
    <row r="2787" spans="1:26" x14ac:dyDescent="0.3">
      <c r="A2787" t="s">
        <v>26</v>
      </c>
      <c r="B2787" t="s">
        <v>27</v>
      </c>
      <c r="C2787" s="31">
        <v>2020</v>
      </c>
      <c r="D2787" s="31">
        <v>6</v>
      </c>
      <c r="E2787" t="s">
        <v>921</v>
      </c>
      <c r="F2787" t="s">
        <v>969</v>
      </c>
      <c r="G2787" s="30">
        <v>43805</v>
      </c>
      <c r="H2787" s="30">
        <v>43805</v>
      </c>
      <c r="I2787" s="31">
        <v>45</v>
      </c>
      <c r="J2787" t="s">
        <v>44</v>
      </c>
      <c r="K2787" t="s">
        <v>604</v>
      </c>
      <c r="L2787" t="s">
        <v>923</v>
      </c>
      <c r="M2787" t="s">
        <v>597</v>
      </c>
      <c r="O2787" t="s">
        <v>606</v>
      </c>
      <c r="P2787" t="s">
        <v>26</v>
      </c>
      <c r="Q2787" t="s">
        <v>33</v>
      </c>
      <c r="R2787" t="s">
        <v>558</v>
      </c>
      <c r="W2787" s="32">
        <v>43.86</v>
      </c>
      <c r="X2787" t="s">
        <v>970</v>
      </c>
      <c r="Y2787" t="s">
        <v>930</v>
      </c>
      <c r="Z2787" t="s">
        <v>926</v>
      </c>
    </row>
    <row r="2788" spans="1:26" x14ac:dyDescent="0.3">
      <c r="A2788" t="s">
        <v>26</v>
      </c>
      <c r="B2788" t="s">
        <v>27</v>
      </c>
      <c r="C2788" s="31">
        <v>2020</v>
      </c>
      <c r="D2788" s="31">
        <v>6</v>
      </c>
      <c r="E2788" t="s">
        <v>921</v>
      </c>
      <c r="F2788" t="s">
        <v>969</v>
      </c>
      <c r="G2788" s="30">
        <v>43805</v>
      </c>
      <c r="H2788" s="30">
        <v>43805</v>
      </c>
      <c r="I2788" s="31">
        <v>55</v>
      </c>
      <c r="J2788" t="s">
        <v>44</v>
      </c>
      <c r="K2788" t="s">
        <v>604</v>
      </c>
      <c r="L2788" t="s">
        <v>923</v>
      </c>
      <c r="M2788" t="s">
        <v>597</v>
      </c>
      <c r="O2788" t="s">
        <v>606</v>
      </c>
      <c r="P2788" t="s">
        <v>26</v>
      </c>
      <c r="Q2788" t="s">
        <v>33</v>
      </c>
      <c r="R2788" t="s">
        <v>558</v>
      </c>
      <c r="W2788" s="32">
        <v>36.979999999999997</v>
      </c>
      <c r="X2788" t="s">
        <v>970</v>
      </c>
      <c r="Y2788" t="s">
        <v>930</v>
      </c>
      <c r="Z2788" t="s">
        <v>926</v>
      </c>
    </row>
    <row r="2789" spans="1:26" x14ac:dyDescent="0.3">
      <c r="A2789" t="s">
        <v>26</v>
      </c>
      <c r="B2789" t="s">
        <v>27</v>
      </c>
      <c r="C2789" s="31">
        <v>2020</v>
      </c>
      <c r="D2789" s="31">
        <v>6</v>
      </c>
      <c r="E2789" t="s">
        <v>921</v>
      </c>
      <c r="F2789" t="s">
        <v>969</v>
      </c>
      <c r="G2789" s="30">
        <v>43805</v>
      </c>
      <c r="H2789" s="30">
        <v>43805</v>
      </c>
      <c r="I2789" s="31">
        <v>65</v>
      </c>
      <c r="J2789" t="s">
        <v>44</v>
      </c>
      <c r="K2789" t="s">
        <v>604</v>
      </c>
      <c r="L2789" t="s">
        <v>923</v>
      </c>
      <c r="M2789" t="s">
        <v>597</v>
      </c>
      <c r="O2789" t="s">
        <v>606</v>
      </c>
      <c r="P2789" t="s">
        <v>26</v>
      </c>
      <c r="Q2789" t="s">
        <v>33</v>
      </c>
      <c r="R2789" t="s">
        <v>558</v>
      </c>
      <c r="W2789" s="32">
        <v>1.27</v>
      </c>
      <c r="X2789" t="s">
        <v>970</v>
      </c>
      <c r="Y2789" t="s">
        <v>930</v>
      </c>
      <c r="Z2789" t="s">
        <v>926</v>
      </c>
    </row>
    <row r="2790" spans="1:26" x14ac:dyDescent="0.3">
      <c r="A2790" t="s">
        <v>26</v>
      </c>
      <c r="B2790" t="s">
        <v>27</v>
      </c>
      <c r="C2790" s="31">
        <v>2020</v>
      </c>
      <c r="D2790" s="31">
        <v>6</v>
      </c>
      <c r="E2790" t="s">
        <v>921</v>
      </c>
      <c r="F2790" t="s">
        <v>969</v>
      </c>
      <c r="G2790" s="30">
        <v>43805</v>
      </c>
      <c r="H2790" s="30">
        <v>43805</v>
      </c>
      <c r="I2790" s="31">
        <v>75</v>
      </c>
      <c r="J2790" t="s">
        <v>44</v>
      </c>
      <c r="K2790" t="s">
        <v>604</v>
      </c>
      <c r="L2790" t="s">
        <v>923</v>
      </c>
      <c r="M2790" t="s">
        <v>597</v>
      </c>
      <c r="O2790" t="s">
        <v>606</v>
      </c>
      <c r="P2790" t="s">
        <v>26</v>
      </c>
      <c r="Q2790" t="s">
        <v>33</v>
      </c>
      <c r="R2790" t="s">
        <v>558</v>
      </c>
      <c r="W2790" s="32">
        <v>4.3</v>
      </c>
      <c r="X2790" t="s">
        <v>970</v>
      </c>
      <c r="Y2790" t="s">
        <v>930</v>
      </c>
      <c r="Z2790" t="s">
        <v>926</v>
      </c>
    </row>
    <row r="2791" spans="1:26" x14ac:dyDescent="0.3">
      <c r="A2791" t="s">
        <v>26</v>
      </c>
      <c r="B2791" t="s">
        <v>27</v>
      </c>
      <c r="C2791" s="31">
        <v>2020</v>
      </c>
      <c r="D2791" s="31">
        <v>10</v>
      </c>
      <c r="E2791" t="s">
        <v>632</v>
      </c>
      <c r="F2791" t="s">
        <v>1197</v>
      </c>
      <c r="G2791" s="30">
        <v>43951</v>
      </c>
      <c r="H2791" s="30">
        <v>43951</v>
      </c>
      <c r="I2791" s="31">
        <v>51</v>
      </c>
      <c r="J2791" t="s">
        <v>44</v>
      </c>
      <c r="K2791" t="s">
        <v>604</v>
      </c>
      <c r="L2791" t="s">
        <v>923</v>
      </c>
      <c r="M2791" t="s">
        <v>1198</v>
      </c>
      <c r="O2791" t="s">
        <v>606</v>
      </c>
      <c r="P2791" t="s">
        <v>26</v>
      </c>
      <c r="Q2791" t="s">
        <v>33</v>
      </c>
      <c r="R2791" t="s">
        <v>558</v>
      </c>
      <c r="W2791" s="32">
        <v>164.86</v>
      </c>
      <c r="Y2791" t="s">
        <v>1199</v>
      </c>
      <c r="Z2791" t="s">
        <v>1200</v>
      </c>
    </row>
    <row r="2792" spans="1:26" x14ac:dyDescent="0.3">
      <c r="A2792" t="s">
        <v>26</v>
      </c>
      <c r="B2792" t="s">
        <v>27</v>
      </c>
      <c r="C2792" s="31">
        <v>2020</v>
      </c>
      <c r="D2792" s="31">
        <v>10</v>
      </c>
      <c r="E2792" t="s">
        <v>632</v>
      </c>
      <c r="F2792" t="s">
        <v>1197</v>
      </c>
      <c r="G2792" s="30">
        <v>43951</v>
      </c>
      <c r="H2792" s="30">
        <v>43951</v>
      </c>
      <c r="I2792" s="31">
        <v>119</v>
      </c>
      <c r="J2792" t="s">
        <v>44</v>
      </c>
      <c r="K2792" t="s">
        <v>604</v>
      </c>
      <c r="L2792" t="s">
        <v>923</v>
      </c>
      <c r="M2792" t="s">
        <v>597</v>
      </c>
      <c r="O2792" t="s">
        <v>606</v>
      </c>
      <c r="P2792" t="s">
        <v>26</v>
      </c>
      <c r="Q2792" t="s">
        <v>33</v>
      </c>
      <c r="R2792" t="s">
        <v>558</v>
      </c>
      <c r="W2792" s="32">
        <v>-164.86</v>
      </c>
      <c r="Y2792" t="s">
        <v>1199</v>
      </c>
      <c r="Z2792" t="s">
        <v>1200</v>
      </c>
    </row>
    <row r="2793" spans="1:26" x14ac:dyDescent="0.3">
      <c r="A2793" t="s">
        <v>26</v>
      </c>
      <c r="B2793" t="s">
        <v>27</v>
      </c>
      <c r="C2793" s="31">
        <v>2019</v>
      </c>
      <c r="D2793" s="31">
        <v>11</v>
      </c>
      <c r="E2793" t="s">
        <v>632</v>
      </c>
      <c r="F2793" t="s">
        <v>723</v>
      </c>
      <c r="G2793" s="30">
        <v>43616</v>
      </c>
      <c r="H2793" s="30">
        <v>43619</v>
      </c>
      <c r="I2793" s="31">
        <v>33</v>
      </c>
      <c r="J2793" t="s">
        <v>44</v>
      </c>
      <c r="K2793" t="s">
        <v>604</v>
      </c>
      <c r="L2793" t="s">
        <v>724</v>
      </c>
      <c r="M2793" t="s">
        <v>48</v>
      </c>
      <c r="P2793" t="s">
        <v>26</v>
      </c>
      <c r="Q2793" t="s">
        <v>720</v>
      </c>
      <c r="R2793" t="s">
        <v>558</v>
      </c>
      <c r="W2793" s="32">
        <v>43.1</v>
      </c>
      <c r="Y2793" t="s">
        <v>725</v>
      </c>
      <c r="Z2793" t="s">
        <v>726</v>
      </c>
    </row>
    <row r="2794" spans="1:26" x14ac:dyDescent="0.3">
      <c r="A2794" t="s">
        <v>26</v>
      </c>
      <c r="B2794" t="s">
        <v>27</v>
      </c>
      <c r="C2794" s="31">
        <v>2019</v>
      </c>
      <c r="D2794" s="31">
        <v>12</v>
      </c>
      <c r="E2794" t="s">
        <v>632</v>
      </c>
      <c r="F2794" t="s">
        <v>779</v>
      </c>
      <c r="G2794" s="30">
        <v>43646</v>
      </c>
      <c r="H2794" s="30">
        <v>43656</v>
      </c>
      <c r="I2794" s="31">
        <v>31</v>
      </c>
      <c r="J2794" t="s">
        <v>44</v>
      </c>
      <c r="K2794" t="s">
        <v>604</v>
      </c>
      <c r="L2794" t="s">
        <v>724</v>
      </c>
      <c r="M2794" t="s">
        <v>48</v>
      </c>
      <c r="P2794" t="s">
        <v>26</v>
      </c>
      <c r="Q2794" t="s">
        <v>720</v>
      </c>
      <c r="R2794" t="s">
        <v>558</v>
      </c>
      <c r="W2794" s="32">
        <v>13.44</v>
      </c>
      <c r="X2794" t="s">
        <v>780</v>
      </c>
      <c r="Y2794" t="s">
        <v>781</v>
      </c>
      <c r="Z2794" t="s">
        <v>782</v>
      </c>
    </row>
    <row r="2795" spans="1:26" x14ac:dyDescent="0.3">
      <c r="A2795" t="s">
        <v>26</v>
      </c>
      <c r="B2795" t="s">
        <v>27</v>
      </c>
      <c r="C2795" s="31">
        <v>2020</v>
      </c>
      <c r="D2795" s="31">
        <v>4</v>
      </c>
      <c r="E2795" t="s">
        <v>632</v>
      </c>
      <c r="F2795" t="s">
        <v>913</v>
      </c>
      <c r="G2795" s="30">
        <v>43768</v>
      </c>
      <c r="H2795" s="30">
        <v>43775</v>
      </c>
      <c r="I2795" s="31">
        <v>1214</v>
      </c>
      <c r="J2795" t="s">
        <v>44</v>
      </c>
      <c r="K2795" t="s">
        <v>604</v>
      </c>
      <c r="L2795" t="s">
        <v>724</v>
      </c>
      <c r="M2795" t="s">
        <v>832</v>
      </c>
      <c r="P2795" t="s">
        <v>26</v>
      </c>
      <c r="Q2795" t="s">
        <v>33</v>
      </c>
      <c r="R2795" t="s">
        <v>558</v>
      </c>
      <c r="W2795" s="32">
        <v>11.73</v>
      </c>
      <c r="Y2795" t="s">
        <v>911</v>
      </c>
      <c r="Z2795" t="s">
        <v>912</v>
      </c>
    </row>
    <row r="2796" spans="1:26" x14ac:dyDescent="0.3">
      <c r="A2796" t="s">
        <v>26</v>
      </c>
      <c r="B2796" t="s">
        <v>27</v>
      </c>
      <c r="C2796" s="31">
        <v>2020</v>
      </c>
      <c r="D2796" s="31">
        <v>4</v>
      </c>
      <c r="E2796" t="s">
        <v>632</v>
      </c>
      <c r="F2796" t="s">
        <v>913</v>
      </c>
      <c r="G2796" s="30">
        <v>43768</v>
      </c>
      <c r="H2796" s="30">
        <v>43775</v>
      </c>
      <c r="I2796" s="31">
        <v>1260</v>
      </c>
      <c r="J2796" t="s">
        <v>44</v>
      </c>
      <c r="K2796" t="s">
        <v>604</v>
      </c>
      <c r="L2796" t="s">
        <v>724</v>
      </c>
      <c r="M2796" t="s">
        <v>62</v>
      </c>
      <c r="P2796" t="s">
        <v>26</v>
      </c>
      <c r="Q2796" t="s">
        <v>33</v>
      </c>
      <c r="R2796" t="s">
        <v>558</v>
      </c>
      <c r="W2796" s="32">
        <v>0.59</v>
      </c>
      <c r="Y2796" t="s">
        <v>911</v>
      </c>
      <c r="Z2796" t="s">
        <v>912</v>
      </c>
    </row>
    <row r="2797" spans="1:26" x14ac:dyDescent="0.3">
      <c r="A2797" t="s">
        <v>26</v>
      </c>
      <c r="B2797" t="s">
        <v>27</v>
      </c>
      <c r="C2797" s="31">
        <v>2020</v>
      </c>
      <c r="D2797" s="31">
        <v>4</v>
      </c>
      <c r="E2797" t="s">
        <v>632</v>
      </c>
      <c r="F2797" t="s">
        <v>913</v>
      </c>
      <c r="G2797" s="30">
        <v>43768</v>
      </c>
      <c r="H2797" s="30">
        <v>43775</v>
      </c>
      <c r="I2797" s="31">
        <v>1263</v>
      </c>
      <c r="J2797" t="s">
        <v>44</v>
      </c>
      <c r="K2797" t="s">
        <v>604</v>
      </c>
      <c r="L2797" t="s">
        <v>724</v>
      </c>
      <c r="M2797" t="s">
        <v>62</v>
      </c>
      <c r="P2797" t="s">
        <v>26</v>
      </c>
      <c r="Q2797" t="s">
        <v>33</v>
      </c>
      <c r="R2797" t="s">
        <v>558</v>
      </c>
      <c r="W2797" s="32">
        <v>0.59</v>
      </c>
      <c r="Y2797" t="s">
        <v>911</v>
      </c>
      <c r="Z2797" t="s">
        <v>912</v>
      </c>
    </row>
    <row r="2798" spans="1:26" x14ac:dyDescent="0.3">
      <c r="A2798" t="s">
        <v>26</v>
      </c>
      <c r="B2798" t="s">
        <v>27</v>
      </c>
      <c r="C2798" s="31">
        <v>2020</v>
      </c>
      <c r="D2798" s="31">
        <v>7</v>
      </c>
      <c r="E2798" t="s">
        <v>632</v>
      </c>
      <c r="F2798" t="s">
        <v>1049</v>
      </c>
      <c r="G2798" s="30">
        <v>43861</v>
      </c>
      <c r="H2798" s="30">
        <v>43868</v>
      </c>
      <c r="I2798" s="31">
        <v>14</v>
      </c>
      <c r="J2798" t="s">
        <v>44</v>
      </c>
      <c r="K2798" t="s">
        <v>581</v>
      </c>
      <c r="L2798" t="s">
        <v>724</v>
      </c>
      <c r="M2798" t="s">
        <v>903</v>
      </c>
      <c r="O2798" t="s">
        <v>606</v>
      </c>
      <c r="P2798" t="s">
        <v>26</v>
      </c>
      <c r="Q2798" t="s">
        <v>33</v>
      </c>
      <c r="R2798" t="s">
        <v>558</v>
      </c>
      <c r="W2798" s="32">
        <v>3.55</v>
      </c>
      <c r="Y2798" t="s">
        <v>1034</v>
      </c>
      <c r="Z2798" t="s">
        <v>1050</v>
      </c>
    </row>
    <row r="2799" spans="1:26" x14ac:dyDescent="0.3">
      <c r="A2799" t="s">
        <v>26</v>
      </c>
      <c r="B2799" t="s">
        <v>27</v>
      </c>
      <c r="C2799" s="31">
        <v>2020</v>
      </c>
      <c r="D2799" s="31">
        <v>7</v>
      </c>
      <c r="E2799" t="s">
        <v>632</v>
      </c>
      <c r="F2799" t="s">
        <v>1049</v>
      </c>
      <c r="G2799" s="30">
        <v>43861</v>
      </c>
      <c r="H2799" s="30">
        <v>43868</v>
      </c>
      <c r="I2799" s="31">
        <v>87</v>
      </c>
      <c r="J2799" t="s">
        <v>44</v>
      </c>
      <c r="K2799" t="s">
        <v>604</v>
      </c>
      <c r="L2799" t="s">
        <v>724</v>
      </c>
      <c r="M2799" t="s">
        <v>903</v>
      </c>
      <c r="O2799" t="s">
        <v>606</v>
      </c>
      <c r="P2799" t="s">
        <v>26</v>
      </c>
      <c r="Q2799" t="s">
        <v>33</v>
      </c>
      <c r="R2799" t="s">
        <v>558</v>
      </c>
      <c r="W2799" s="32">
        <v>2.66</v>
      </c>
      <c r="Y2799" t="s">
        <v>1034</v>
      </c>
      <c r="Z2799" t="s">
        <v>1050</v>
      </c>
    </row>
    <row r="2800" spans="1:26" x14ac:dyDescent="0.3">
      <c r="A2800" t="s">
        <v>26</v>
      </c>
      <c r="B2800" t="s">
        <v>27</v>
      </c>
      <c r="C2800" s="31">
        <v>2020</v>
      </c>
      <c r="D2800" s="31">
        <v>7</v>
      </c>
      <c r="E2800" t="s">
        <v>632</v>
      </c>
      <c r="F2800" t="s">
        <v>1049</v>
      </c>
      <c r="G2800" s="30">
        <v>43861</v>
      </c>
      <c r="H2800" s="30">
        <v>43868</v>
      </c>
      <c r="I2800" s="31">
        <v>88</v>
      </c>
      <c r="J2800" t="s">
        <v>44</v>
      </c>
      <c r="K2800" t="s">
        <v>604</v>
      </c>
      <c r="L2800" t="s">
        <v>724</v>
      </c>
      <c r="M2800" t="s">
        <v>903</v>
      </c>
      <c r="O2800" t="s">
        <v>606</v>
      </c>
      <c r="P2800" t="s">
        <v>26</v>
      </c>
      <c r="Q2800" t="s">
        <v>33</v>
      </c>
      <c r="R2800" t="s">
        <v>558</v>
      </c>
      <c r="W2800" s="32">
        <v>0.89</v>
      </c>
      <c r="Y2800" t="s">
        <v>1034</v>
      </c>
      <c r="Z2800" t="s">
        <v>1050</v>
      </c>
    </row>
    <row r="2801" spans="1:26" x14ac:dyDescent="0.3">
      <c r="A2801" t="s">
        <v>26</v>
      </c>
      <c r="B2801" t="s">
        <v>27</v>
      </c>
      <c r="C2801" s="31">
        <v>2020</v>
      </c>
      <c r="D2801" s="31">
        <v>7</v>
      </c>
      <c r="E2801" t="s">
        <v>632</v>
      </c>
      <c r="F2801" t="s">
        <v>1049</v>
      </c>
      <c r="G2801" s="30">
        <v>43861</v>
      </c>
      <c r="H2801" s="30">
        <v>43868</v>
      </c>
      <c r="I2801" s="31">
        <v>137</v>
      </c>
      <c r="J2801" t="s">
        <v>44</v>
      </c>
      <c r="K2801" t="s">
        <v>604</v>
      </c>
      <c r="L2801" t="s">
        <v>724</v>
      </c>
      <c r="M2801" t="s">
        <v>832</v>
      </c>
      <c r="O2801" t="s">
        <v>606</v>
      </c>
      <c r="P2801" t="s">
        <v>26</v>
      </c>
      <c r="Q2801" t="s">
        <v>33</v>
      </c>
      <c r="R2801" t="s">
        <v>558</v>
      </c>
      <c r="W2801" s="32">
        <v>3.54</v>
      </c>
      <c r="Y2801" t="s">
        <v>1034</v>
      </c>
      <c r="Z2801" t="s">
        <v>1050</v>
      </c>
    </row>
    <row r="2802" spans="1:26" x14ac:dyDescent="0.3">
      <c r="A2802" t="s">
        <v>26</v>
      </c>
      <c r="B2802" t="s">
        <v>27</v>
      </c>
      <c r="C2802" s="31">
        <v>2020</v>
      </c>
      <c r="D2802" s="31">
        <v>7</v>
      </c>
      <c r="E2802" t="s">
        <v>632</v>
      </c>
      <c r="F2802" t="s">
        <v>1049</v>
      </c>
      <c r="G2802" s="30">
        <v>43861</v>
      </c>
      <c r="H2802" s="30">
        <v>43868</v>
      </c>
      <c r="I2802" s="31">
        <v>182</v>
      </c>
      <c r="J2802" t="s">
        <v>44</v>
      </c>
      <c r="K2802" t="s">
        <v>604</v>
      </c>
      <c r="L2802" t="s">
        <v>724</v>
      </c>
      <c r="M2802" t="s">
        <v>62</v>
      </c>
      <c r="O2802" t="s">
        <v>606</v>
      </c>
      <c r="P2802" t="s">
        <v>26</v>
      </c>
      <c r="Q2802" t="s">
        <v>33</v>
      </c>
      <c r="R2802" t="s">
        <v>558</v>
      </c>
      <c r="W2802" s="32">
        <v>0.18</v>
      </c>
      <c r="Y2802" t="s">
        <v>1034</v>
      </c>
      <c r="Z2802" t="s">
        <v>1050</v>
      </c>
    </row>
    <row r="2803" spans="1:26" x14ac:dyDescent="0.3">
      <c r="A2803" t="s">
        <v>26</v>
      </c>
      <c r="B2803" t="s">
        <v>27</v>
      </c>
      <c r="C2803" s="31">
        <v>2020</v>
      </c>
      <c r="D2803" s="31">
        <v>7</v>
      </c>
      <c r="E2803" t="s">
        <v>632</v>
      </c>
      <c r="F2803" t="s">
        <v>1049</v>
      </c>
      <c r="G2803" s="30">
        <v>43861</v>
      </c>
      <c r="H2803" s="30">
        <v>43868</v>
      </c>
      <c r="I2803" s="31">
        <v>185</v>
      </c>
      <c r="J2803" t="s">
        <v>44</v>
      </c>
      <c r="K2803" t="s">
        <v>604</v>
      </c>
      <c r="L2803" t="s">
        <v>724</v>
      </c>
      <c r="M2803" t="s">
        <v>62</v>
      </c>
      <c r="O2803" t="s">
        <v>606</v>
      </c>
      <c r="P2803" t="s">
        <v>26</v>
      </c>
      <c r="Q2803" t="s">
        <v>33</v>
      </c>
      <c r="R2803" t="s">
        <v>558</v>
      </c>
      <c r="W2803" s="32">
        <v>0.18</v>
      </c>
      <c r="Y2803" t="s">
        <v>1034</v>
      </c>
      <c r="Z2803" t="s">
        <v>1050</v>
      </c>
    </row>
    <row r="2804" spans="1:26" x14ac:dyDescent="0.3">
      <c r="A2804" t="s">
        <v>26</v>
      </c>
      <c r="B2804" t="s">
        <v>27</v>
      </c>
      <c r="C2804" s="31">
        <v>2020</v>
      </c>
      <c r="D2804" s="31">
        <v>8</v>
      </c>
      <c r="E2804" t="s">
        <v>632</v>
      </c>
      <c r="F2804" t="s">
        <v>1087</v>
      </c>
      <c r="G2804" s="30">
        <v>43890</v>
      </c>
      <c r="H2804" s="30">
        <v>43896</v>
      </c>
      <c r="I2804" s="31">
        <v>13</v>
      </c>
      <c r="J2804" t="s">
        <v>44</v>
      </c>
      <c r="K2804" t="s">
        <v>604</v>
      </c>
      <c r="L2804" t="s">
        <v>724</v>
      </c>
      <c r="M2804" t="s">
        <v>903</v>
      </c>
      <c r="O2804" t="s">
        <v>606</v>
      </c>
      <c r="P2804" t="s">
        <v>26</v>
      </c>
      <c r="Q2804" t="s">
        <v>33</v>
      </c>
      <c r="R2804" t="s">
        <v>558</v>
      </c>
      <c r="W2804" s="32">
        <v>9.34</v>
      </c>
      <c r="Y2804" t="s">
        <v>1086</v>
      </c>
      <c r="Z2804" t="s">
        <v>1088</v>
      </c>
    </row>
    <row r="2805" spans="1:26" x14ac:dyDescent="0.3">
      <c r="A2805" t="s">
        <v>26</v>
      </c>
      <c r="B2805" t="s">
        <v>27</v>
      </c>
      <c r="C2805" s="31">
        <v>2020</v>
      </c>
      <c r="D2805" s="31">
        <v>8</v>
      </c>
      <c r="E2805" t="s">
        <v>632</v>
      </c>
      <c r="F2805" t="s">
        <v>1087</v>
      </c>
      <c r="G2805" s="30">
        <v>43890</v>
      </c>
      <c r="H2805" s="30">
        <v>43896</v>
      </c>
      <c r="I2805" s="31">
        <v>76</v>
      </c>
      <c r="J2805" t="s">
        <v>44</v>
      </c>
      <c r="K2805" t="s">
        <v>604</v>
      </c>
      <c r="L2805" t="s">
        <v>724</v>
      </c>
      <c r="M2805" t="s">
        <v>1080</v>
      </c>
      <c r="O2805" t="s">
        <v>606</v>
      </c>
      <c r="P2805" t="s">
        <v>26</v>
      </c>
      <c r="Q2805" t="s">
        <v>33</v>
      </c>
      <c r="R2805" t="s">
        <v>558</v>
      </c>
      <c r="W2805" s="32">
        <v>9.34</v>
      </c>
      <c r="Y2805" t="s">
        <v>1086</v>
      </c>
      <c r="Z2805" t="s">
        <v>1088</v>
      </c>
    </row>
    <row r="2806" spans="1:26" x14ac:dyDescent="0.3">
      <c r="A2806" t="s">
        <v>26</v>
      </c>
      <c r="B2806" t="s">
        <v>27</v>
      </c>
      <c r="C2806" s="31">
        <v>2020</v>
      </c>
      <c r="D2806" s="31">
        <v>8</v>
      </c>
      <c r="E2806" t="s">
        <v>632</v>
      </c>
      <c r="F2806" t="s">
        <v>1087</v>
      </c>
      <c r="G2806" s="30">
        <v>43890</v>
      </c>
      <c r="H2806" s="30">
        <v>43896</v>
      </c>
      <c r="I2806" s="31">
        <v>89</v>
      </c>
      <c r="J2806" t="s">
        <v>44</v>
      </c>
      <c r="K2806" t="s">
        <v>604</v>
      </c>
      <c r="L2806" t="s">
        <v>724</v>
      </c>
      <c r="M2806" t="s">
        <v>903</v>
      </c>
      <c r="O2806" t="s">
        <v>606</v>
      </c>
      <c r="P2806" t="s">
        <v>26</v>
      </c>
      <c r="Q2806" t="s">
        <v>33</v>
      </c>
      <c r="R2806" t="s">
        <v>558</v>
      </c>
      <c r="W2806" s="32">
        <v>9.34</v>
      </c>
      <c r="Y2806" t="s">
        <v>1086</v>
      </c>
      <c r="Z2806" t="s">
        <v>1088</v>
      </c>
    </row>
    <row r="2807" spans="1:26" x14ac:dyDescent="0.3">
      <c r="A2807" t="s">
        <v>26</v>
      </c>
      <c r="B2807" t="s">
        <v>27</v>
      </c>
      <c r="C2807" s="31">
        <v>2020</v>
      </c>
      <c r="D2807" s="31">
        <v>8</v>
      </c>
      <c r="E2807" t="s">
        <v>632</v>
      </c>
      <c r="F2807" t="s">
        <v>1087</v>
      </c>
      <c r="G2807" s="30">
        <v>43890</v>
      </c>
      <c r="H2807" s="30">
        <v>43896</v>
      </c>
      <c r="I2807" s="31">
        <v>140</v>
      </c>
      <c r="J2807" t="s">
        <v>44</v>
      </c>
      <c r="K2807" t="s">
        <v>604</v>
      </c>
      <c r="L2807" t="s">
        <v>724</v>
      </c>
      <c r="M2807" t="s">
        <v>1025</v>
      </c>
      <c r="O2807" t="s">
        <v>606</v>
      </c>
      <c r="P2807" t="s">
        <v>26</v>
      </c>
      <c r="Q2807" t="s">
        <v>33</v>
      </c>
      <c r="R2807" t="s">
        <v>558</v>
      </c>
      <c r="W2807" s="32">
        <v>9.34</v>
      </c>
      <c r="Y2807" t="s">
        <v>1086</v>
      </c>
      <c r="Z2807" t="s">
        <v>1088</v>
      </c>
    </row>
    <row r="2808" spans="1:26" x14ac:dyDescent="0.3">
      <c r="A2808" t="s">
        <v>26</v>
      </c>
      <c r="B2808" t="s">
        <v>27</v>
      </c>
      <c r="C2808" s="31">
        <v>2020</v>
      </c>
      <c r="D2808" s="31">
        <v>8</v>
      </c>
      <c r="E2808" t="s">
        <v>632</v>
      </c>
      <c r="F2808" t="s">
        <v>1087</v>
      </c>
      <c r="G2808" s="30">
        <v>43890</v>
      </c>
      <c r="H2808" s="30">
        <v>43896</v>
      </c>
      <c r="I2808" s="31">
        <v>186</v>
      </c>
      <c r="J2808" t="s">
        <v>44</v>
      </c>
      <c r="K2808" t="s">
        <v>604</v>
      </c>
      <c r="L2808" t="s">
        <v>724</v>
      </c>
      <c r="M2808" t="s">
        <v>62</v>
      </c>
      <c r="O2808" t="s">
        <v>606</v>
      </c>
      <c r="P2808" t="s">
        <v>26</v>
      </c>
      <c r="Q2808" t="s">
        <v>33</v>
      </c>
      <c r="R2808" t="s">
        <v>558</v>
      </c>
      <c r="W2808" s="32">
        <v>0.47</v>
      </c>
      <c r="Y2808" t="s">
        <v>1086</v>
      </c>
      <c r="Z2808" t="s">
        <v>1088</v>
      </c>
    </row>
    <row r="2809" spans="1:26" x14ac:dyDescent="0.3">
      <c r="A2809" t="s">
        <v>26</v>
      </c>
      <c r="B2809" t="s">
        <v>27</v>
      </c>
      <c r="C2809" s="31">
        <v>2020</v>
      </c>
      <c r="D2809" s="31">
        <v>8</v>
      </c>
      <c r="E2809" t="s">
        <v>632</v>
      </c>
      <c r="F2809" t="s">
        <v>1087</v>
      </c>
      <c r="G2809" s="30">
        <v>43890</v>
      </c>
      <c r="H2809" s="30">
        <v>43896</v>
      </c>
      <c r="I2809" s="31">
        <v>189</v>
      </c>
      <c r="J2809" t="s">
        <v>44</v>
      </c>
      <c r="K2809" t="s">
        <v>604</v>
      </c>
      <c r="L2809" t="s">
        <v>724</v>
      </c>
      <c r="M2809" t="s">
        <v>62</v>
      </c>
      <c r="O2809" t="s">
        <v>606</v>
      </c>
      <c r="P2809" t="s">
        <v>26</v>
      </c>
      <c r="Q2809" t="s">
        <v>33</v>
      </c>
      <c r="R2809" t="s">
        <v>558</v>
      </c>
      <c r="W2809" s="32">
        <v>0.47</v>
      </c>
      <c r="Y2809" t="s">
        <v>1086</v>
      </c>
      <c r="Z2809" t="s">
        <v>1088</v>
      </c>
    </row>
    <row r="2810" spans="1:26" x14ac:dyDescent="0.3">
      <c r="A2810" t="s">
        <v>26</v>
      </c>
      <c r="B2810" t="s">
        <v>27</v>
      </c>
      <c r="C2810" s="31">
        <v>2020</v>
      </c>
      <c r="D2810" s="31">
        <v>9</v>
      </c>
      <c r="E2810" t="s">
        <v>632</v>
      </c>
      <c r="F2810" t="s">
        <v>1137</v>
      </c>
      <c r="G2810" s="30">
        <v>43917</v>
      </c>
      <c r="H2810" s="30">
        <v>43917</v>
      </c>
      <c r="I2810" s="31">
        <v>13</v>
      </c>
      <c r="J2810" t="s">
        <v>44</v>
      </c>
      <c r="K2810" t="s">
        <v>604</v>
      </c>
      <c r="L2810" t="s">
        <v>724</v>
      </c>
      <c r="M2810" t="s">
        <v>903</v>
      </c>
      <c r="O2810" t="s">
        <v>606</v>
      </c>
      <c r="P2810" t="s">
        <v>26</v>
      </c>
      <c r="Q2810" t="s">
        <v>33</v>
      </c>
      <c r="R2810" t="s">
        <v>558</v>
      </c>
      <c r="W2810" s="32">
        <v>0.82</v>
      </c>
      <c r="Y2810" t="s">
        <v>1138</v>
      </c>
      <c r="Z2810" t="s">
        <v>1139</v>
      </c>
    </row>
    <row r="2811" spans="1:26" x14ac:dyDescent="0.3">
      <c r="A2811" t="s">
        <v>26</v>
      </c>
      <c r="B2811" t="s">
        <v>27</v>
      </c>
      <c r="C2811" s="31">
        <v>2020</v>
      </c>
      <c r="D2811" s="31">
        <v>9</v>
      </c>
      <c r="E2811" t="s">
        <v>632</v>
      </c>
      <c r="F2811" t="s">
        <v>1137</v>
      </c>
      <c r="G2811" s="30">
        <v>43917</v>
      </c>
      <c r="H2811" s="30">
        <v>43917</v>
      </c>
      <c r="I2811" s="31">
        <v>74</v>
      </c>
      <c r="J2811" t="s">
        <v>44</v>
      </c>
      <c r="K2811" t="s">
        <v>604</v>
      </c>
      <c r="L2811" t="s">
        <v>724</v>
      </c>
      <c r="M2811" t="s">
        <v>1080</v>
      </c>
      <c r="O2811" t="s">
        <v>606</v>
      </c>
      <c r="P2811" t="s">
        <v>26</v>
      </c>
      <c r="Q2811" t="s">
        <v>33</v>
      </c>
      <c r="R2811" t="s">
        <v>558</v>
      </c>
      <c r="W2811" s="32">
        <v>0.82</v>
      </c>
      <c r="Y2811" t="s">
        <v>1138</v>
      </c>
      <c r="Z2811" t="s">
        <v>1139</v>
      </c>
    </row>
    <row r="2812" spans="1:26" x14ac:dyDescent="0.3">
      <c r="A2812" t="s">
        <v>26</v>
      </c>
      <c r="B2812" t="s">
        <v>27</v>
      </c>
      <c r="C2812" s="31">
        <v>2020</v>
      </c>
      <c r="D2812" s="31">
        <v>9</v>
      </c>
      <c r="E2812" t="s">
        <v>632</v>
      </c>
      <c r="F2812" t="s">
        <v>1137</v>
      </c>
      <c r="G2812" s="30">
        <v>43917</v>
      </c>
      <c r="H2812" s="30">
        <v>43917</v>
      </c>
      <c r="I2812" s="31">
        <v>87</v>
      </c>
      <c r="J2812" t="s">
        <v>44</v>
      </c>
      <c r="K2812" t="s">
        <v>604</v>
      </c>
      <c r="L2812" t="s">
        <v>724</v>
      </c>
      <c r="M2812" t="s">
        <v>903</v>
      </c>
      <c r="O2812" t="s">
        <v>606</v>
      </c>
      <c r="P2812" t="s">
        <v>26</v>
      </c>
      <c r="Q2812" t="s">
        <v>33</v>
      </c>
      <c r="R2812" t="s">
        <v>558</v>
      </c>
      <c r="W2812" s="32">
        <v>0.82</v>
      </c>
      <c r="Y2812" t="s">
        <v>1138</v>
      </c>
      <c r="Z2812" t="s">
        <v>1139</v>
      </c>
    </row>
    <row r="2813" spans="1:26" x14ac:dyDescent="0.3">
      <c r="A2813" t="s">
        <v>26</v>
      </c>
      <c r="B2813" t="s">
        <v>27</v>
      </c>
      <c r="C2813" s="31">
        <v>2020</v>
      </c>
      <c r="D2813" s="31">
        <v>9</v>
      </c>
      <c r="E2813" t="s">
        <v>632</v>
      </c>
      <c r="F2813" t="s">
        <v>1137</v>
      </c>
      <c r="G2813" s="30">
        <v>43917</v>
      </c>
      <c r="H2813" s="30">
        <v>43917</v>
      </c>
      <c r="I2813" s="31">
        <v>138</v>
      </c>
      <c r="J2813" t="s">
        <v>44</v>
      </c>
      <c r="K2813" t="s">
        <v>604</v>
      </c>
      <c r="L2813" t="s">
        <v>724</v>
      </c>
      <c r="M2813" t="s">
        <v>1025</v>
      </c>
      <c r="O2813" t="s">
        <v>606</v>
      </c>
      <c r="P2813" t="s">
        <v>26</v>
      </c>
      <c r="Q2813" t="s">
        <v>33</v>
      </c>
      <c r="R2813" t="s">
        <v>558</v>
      </c>
      <c r="W2813" s="32">
        <v>0.82</v>
      </c>
      <c r="Y2813" t="s">
        <v>1138</v>
      </c>
      <c r="Z2813" t="s">
        <v>1139</v>
      </c>
    </row>
    <row r="2814" spans="1:26" x14ac:dyDescent="0.3">
      <c r="A2814" t="s">
        <v>26</v>
      </c>
      <c r="B2814" t="s">
        <v>27</v>
      </c>
      <c r="C2814" s="31">
        <v>2020</v>
      </c>
      <c r="D2814" s="31">
        <v>9</v>
      </c>
      <c r="E2814" t="s">
        <v>632</v>
      </c>
      <c r="F2814" t="s">
        <v>1137</v>
      </c>
      <c r="G2814" s="30">
        <v>43917</v>
      </c>
      <c r="H2814" s="30">
        <v>43917</v>
      </c>
      <c r="I2814" s="31">
        <v>184</v>
      </c>
      <c r="J2814" t="s">
        <v>44</v>
      </c>
      <c r="K2814" t="s">
        <v>604</v>
      </c>
      <c r="L2814" t="s">
        <v>724</v>
      </c>
      <c r="M2814" t="s">
        <v>62</v>
      </c>
      <c r="O2814" t="s">
        <v>606</v>
      </c>
      <c r="P2814" t="s">
        <v>26</v>
      </c>
      <c r="Q2814" t="s">
        <v>33</v>
      </c>
      <c r="R2814" t="s">
        <v>558</v>
      </c>
      <c r="W2814" s="32">
        <v>0.04</v>
      </c>
      <c r="Y2814" t="s">
        <v>1138</v>
      </c>
      <c r="Z2814" t="s">
        <v>1139</v>
      </c>
    </row>
    <row r="2815" spans="1:26" x14ac:dyDescent="0.3">
      <c r="A2815" t="s">
        <v>26</v>
      </c>
      <c r="B2815" t="s">
        <v>27</v>
      </c>
      <c r="C2815" s="31">
        <v>2020</v>
      </c>
      <c r="D2815" s="31">
        <v>9</v>
      </c>
      <c r="E2815" t="s">
        <v>632</v>
      </c>
      <c r="F2815" t="s">
        <v>1137</v>
      </c>
      <c r="G2815" s="30">
        <v>43917</v>
      </c>
      <c r="H2815" s="30">
        <v>43917</v>
      </c>
      <c r="I2815" s="31">
        <v>187</v>
      </c>
      <c r="J2815" t="s">
        <v>44</v>
      </c>
      <c r="K2815" t="s">
        <v>604</v>
      </c>
      <c r="L2815" t="s">
        <v>724</v>
      </c>
      <c r="M2815" t="s">
        <v>62</v>
      </c>
      <c r="O2815" t="s">
        <v>606</v>
      </c>
      <c r="P2815" t="s">
        <v>26</v>
      </c>
      <c r="Q2815" t="s">
        <v>33</v>
      </c>
      <c r="R2815" t="s">
        <v>558</v>
      </c>
      <c r="W2815" s="32">
        <v>0.04</v>
      </c>
      <c r="Y2815" t="s">
        <v>1138</v>
      </c>
      <c r="Z2815" t="s">
        <v>1139</v>
      </c>
    </row>
    <row r="2816" spans="1:26" x14ac:dyDescent="0.3">
      <c r="A2816" t="s">
        <v>26</v>
      </c>
      <c r="B2816" t="s">
        <v>27</v>
      </c>
      <c r="C2816" s="31">
        <v>2020</v>
      </c>
      <c r="D2816" s="31">
        <v>10</v>
      </c>
      <c r="E2816" t="s">
        <v>632</v>
      </c>
      <c r="F2816" t="s">
        <v>1212</v>
      </c>
      <c r="G2816" s="30">
        <v>43951</v>
      </c>
      <c r="H2816" s="30">
        <v>43957</v>
      </c>
      <c r="I2816" s="31">
        <v>11</v>
      </c>
      <c r="J2816" t="s">
        <v>44</v>
      </c>
      <c r="K2816" t="s">
        <v>604</v>
      </c>
      <c r="L2816" t="s">
        <v>724</v>
      </c>
      <c r="M2816" t="s">
        <v>903</v>
      </c>
      <c r="O2816" t="s">
        <v>606</v>
      </c>
      <c r="P2816" t="s">
        <v>26</v>
      </c>
      <c r="Q2816" t="s">
        <v>33</v>
      </c>
      <c r="R2816" t="s">
        <v>558</v>
      </c>
      <c r="W2816" s="32">
        <v>2.27</v>
      </c>
      <c r="Y2816" t="s">
        <v>1210</v>
      </c>
      <c r="Z2816" t="s">
        <v>1213</v>
      </c>
    </row>
    <row r="2817" spans="1:26" x14ac:dyDescent="0.3">
      <c r="A2817" t="s">
        <v>26</v>
      </c>
      <c r="B2817" t="s">
        <v>27</v>
      </c>
      <c r="C2817" s="31">
        <v>2020</v>
      </c>
      <c r="D2817" s="31">
        <v>10</v>
      </c>
      <c r="E2817" t="s">
        <v>632</v>
      </c>
      <c r="F2817" t="s">
        <v>1212</v>
      </c>
      <c r="G2817" s="30">
        <v>43951</v>
      </c>
      <c r="H2817" s="30">
        <v>43957</v>
      </c>
      <c r="I2817" s="31">
        <v>71</v>
      </c>
      <c r="J2817" t="s">
        <v>44</v>
      </c>
      <c r="K2817" t="s">
        <v>604</v>
      </c>
      <c r="L2817" t="s">
        <v>724</v>
      </c>
      <c r="M2817" t="s">
        <v>1080</v>
      </c>
      <c r="O2817" t="s">
        <v>606</v>
      </c>
      <c r="P2817" t="s">
        <v>26</v>
      </c>
      <c r="Q2817" t="s">
        <v>33</v>
      </c>
      <c r="R2817" t="s">
        <v>558</v>
      </c>
      <c r="W2817" s="32">
        <v>2.27</v>
      </c>
      <c r="Y2817" t="s">
        <v>1210</v>
      </c>
      <c r="Z2817" t="s">
        <v>1213</v>
      </c>
    </row>
    <row r="2818" spans="1:26" x14ac:dyDescent="0.3">
      <c r="A2818" t="s">
        <v>26</v>
      </c>
      <c r="B2818" t="s">
        <v>27</v>
      </c>
      <c r="C2818" s="31">
        <v>2020</v>
      </c>
      <c r="D2818" s="31">
        <v>10</v>
      </c>
      <c r="E2818" t="s">
        <v>632</v>
      </c>
      <c r="F2818" t="s">
        <v>1212</v>
      </c>
      <c r="G2818" s="30">
        <v>43951</v>
      </c>
      <c r="H2818" s="30">
        <v>43957</v>
      </c>
      <c r="I2818" s="31">
        <v>84</v>
      </c>
      <c r="J2818" t="s">
        <v>44</v>
      </c>
      <c r="K2818" t="s">
        <v>604</v>
      </c>
      <c r="L2818" t="s">
        <v>724</v>
      </c>
      <c r="M2818" t="s">
        <v>903</v>
      </c>
      <c r="O2818" t="s">
        <v>606</v>
      </c>
      <c r="P2818" t="s">
        <v>26</v>
      </c>
      <c r="Q2818" t="s">
        <v>33</v>
      </c>
      <c r="R2818" t="s">
        <v>558</v>
      </c>
      <c r="W2818" s="32">
        <v>2.27</v>
      </c>
      <c r="Y2818" t="s">
        <v>1210</v>
      </c>
      <c r="Z2818" t="s">
        <v>1213</v>
      </c>
    </row>
    <row r="2819" spans="1:26" x14ac:dyDescent="0.3">
      <c r="A2819" t="s">
        <v>26</v>
      </c>
      <c r="B2819" t="s">
        <v>27</v>
      </c>
      <c r="C2819" s="31">
        <v>2020</v>
      </c>
      <c r="D2819" s="31">
        <v>10</v>
      </c>
      <c r="E2819" t="s">
        <v>632</v>
      </c>
      <c r="F2819" t="s">
        <v>1212</v>
      </c>
      <c r="G2819" s="30">
        <v>43951</v>
      </c>
      <c r="H2819" s="30">
        <v>43957</v>
      </c>
      <c r="I2819" s="31">
        <v>133</v>
      </c>
      <c r="J2819" t="s">
        <v>44</v>
      </c>
      <c r="K2819" t="s">
        <v>604</v>
      </c>
      <c r="L2819" t="s">
        <v>724</v>
      </c>
      <c r="M2819" t="s">
        <v>1025</v>
      </c>
      <c r="O2819" t="s">
        <v>606</v>
      </c>
      <c r="P2819" t="s">
        <v>26</v>
      </c>
      <c r="Q2819" t="s">
        <v>33</v>
      </c>
      <c r="R2819" t="s">
        <v>558</v>
      </c>
      <c r="W2819" s="32">
        <v>2.27</v>
      </c>
      <c r="Y2819" t="s">
        <v>1210</v>
      </c>
      <c r="Z2819" t="s">
        <v>1213</v>
      </c>
    </row>
    <row r="2820" spans="1:26" x14ac:dyDescent="0.3">
      <c r="A2820" t="s">
        <v>26</v>
      </c>
      <c r="B2820" t="s">
        <v>27</v>
      </c>
      <c r="C2820" s="31">
        <v>2020</v>
      </c>
      <c r="D2820" s="31">
        <v>10</v>
      </c>
      <c r="E2820" t="s">
        <v>632</v>
      </c>
      <c r="F2820" t="s">
        <v>1212</v>
      </c>
      <c r="G2820" s="30">
        <v>43951</v>
      </c>
      <c r="H2820" s="30">
        <v>43957</v>
      </c>
      <c r="I2820" s="31">
        <v>178</v>
      </c>
      <c r="J2820" t="s">
        <v>44</v>
      </c>
      <c r="K2820" t="s">
        <v>604</v>
      </c>
      <c r="L2820" t="s">
        <v>724</v>
      </c>
      <c r="M2820" t="s">
        <v>62</v>
      </c>
      <c r="O2820" t="s">
        <v>606</v>
      </c>
      <c r="P2820" t="s">
        <v>26</v>
      </c>
      <c r="Q2820" t="s">
        <v>33</v>
      </c>
      <c r="R2820" t="s">
        <v>558</v>
      </c>
      <c r="W2820" s="32">
        <v>0.11</v>
      </c>
      <c r="Y2820" t="s">
        <v>1210</v>
      </c>
      <c r="Z2820" t="s">
        <v>1213</v>
      </c>
    </row>
    <row r="2821" spans="1:26" x14ac:dyDescent="0.3">
      <c r="A2821" t="s">
        <v>26</v>
      </c>
      <c r="B2821" t="s">
        <v>27</v>
      </c>
      <c r="C2821" s="31">
        <v>2020</v>
      </c>
      <c r="D2821" s="31">
        <v>10</v>
      </c>
      <c r="E2821" t="s">
        <v>632</v>
      </c>
      <c r="F2821" t="s">
        <v>1212</v>
      </c>
      <c r="G2821" s="30">
        <v>43951</v>
      </c>
      <c r="H2821" s="30">
        <v>43957</v>
      </c>
      <c r="I2821" s="31">
        <v>181</v>
      </c>
      <c r="J2821" t="s">
        <v>44</v>
      </c>
      <c r="K2821" t="s">
        <v>604</v>
      </c>
      <c r="L2821" t="s">
        <v>724</v>
      </c>
      <c r="M2821" t="s">
        <v>62</v>
      </c>
      <c r="O2821" t="s">
        <v>606</v>
      </c>
      <c r="P2821" t="s">
        <v>26</v>
      </c>
      <c r="Q2821" t="s">
        <v>33</v>
      </c>
      <c r="R2821" t="s">
        <v>558</v>
      </c>
      <c r="W2821" s="32">
        <v>0.11</v>
      </c>
      <c r="Y2821" t="s">
        <v>1210</v>
      </c>
      <c r="Z2821" t="s">
        <v>1213</v>
      </c>
    </row>
    <row r="2822" spans="1:26" x14ac:dyDescent="0.3">
      <c r="A2822" t="s">
        <v>26</v>
      </c>
      <c r="B2822" t="s">
        <v>27</v>
      </c>
      <c r="C2822" s="31">
        <v>2021</v>
      </c>
      <c r="D2822" s="31">
        <v>2</v>
      </c>
      <c r="E2822" t="s">
        <v>632</v>
      </c>
      <c r="F2822" t="s">
        <v>1403</v>
      </c>
      <c r="G2822" s="30">
        <v>44074</v>
      </c>
      <c r="H2822" s="30">
        <v>44078</v>
      </c>
      <c r="I2822" s="31">
        <v>48</v>
      </c>
      <c r="J2822" t="s">
        <v>44</v>
      </c>
      <c r="K2822" t="s">
        <v>604</v>
      </c>
      <c r="L2822" t="s">
        <v>724</v>
      </c>
      <c r="M2822" t="s">
        <v>903</v>
      </c>
      <c r="P2822" t="s">
        <v>26</v>
      </c>
      <c r="Q2822" t="s">
        <v>33</v>
      </c>
      <c r="R2822" t="s">
        <v>558</v>
      </c>
      <c r="W2822" s="32">
        <v>9.68</v>
      </c>
      <c r="Y2822" t="s">
        <v>1404</v>
      </c>
      <c r="Z2822" t="s">
        <v>1405</v>
      </c>
    </row>
    <row r="2823" spans="1:26" x14ac:dyDescent="0.3">
      <c r="A2823" t="s">
        <v>26</v>
      </c>
      <c r="B2823" t="s">
        <v>27</v>
      </c>
      <c r="C2823" s="31">
        <v>2021</v>
      </c>
      <c r="D2823" s="31">
        <v>2</v>
      </c>
      <c r="E2823" t="s">
        <v>632</v>
      </c>
      <c r="F2823" t="s">
        <v>1403</v>
      </c>
      <c r="G2823" s="30">
        <v>44074</v>
      </c>
      <c r="H2823" s="30">
        <v>44078</v>
      </c>
      <c r="I2823" s="31">
        <v>49</v>
      </c>
      <c r="J2823" t="s">
        <v>44</v>
      </c>
      <c r="K2823" t="s">
        <v>604</v>
      </c>
      <c r="L2823" t="s">
        <v>724</v>
      </c>
      <c r="M2823" t="s">
        <v>1025</v>
      </c>
      <c r="P2823" t="s">
        <v>26</v>
      </c>
      <c r="Q2823" t="s">
        <v>33</v>
      </c>
      <c r="R2823" t="s">
        <v>558</v>
      </c>
      <c r="W2823" s="32">
        <v>3.65</v>
      </c>
      <c r="Y2823" t="s">
        <v>1404</v>
      </c>
      <c r="Z2823" t="s">
        <v>1405</v>
      </c>
    </row>
    <row r="2824" spans="1:26" x14ac:dyDescent="0.3">
      <c r="A2824" t="s">
        <v>26</v>
      </c>
      <c r="B2824" t="s">
        <v>27</v>
      </c>
      <c r="C2824" s="31">
        <v>2021</v>
      </c>
      <c r="D2824" s="31">
        <v>2</v>
      </c>
      <c r="E2824" t="s">
        <v>632</v>
      </c>
      <c r="F2824" t="s">
        <v>1409</v>
      </c>
      <c r="G2824" s="30">
        <v>44074</v>
      </c>
      <c r="H2824" s="30">
        <v>44078</v>
      </c>
      <c r="I2824" s="31">
        <v>48</v>
      </c>
      <c r="J2824" t="s">
        <v>44</v>
      </c>
      <c r="K2824" t="s">
        <v>604</v>
      </c>
      <c r="L2824" t="s">
        <v>724</v>
      </c>
      <c r="M2824" t="s">
        <v>903</v>
      </c>
      <c r="P2824" t="s">
        <v>26</v>
      </c>
      <c r="Q2824" t="s">
        <v>33</v>
      </c>
      <c r="R2824" t="s">
        <v>558</v>
      </c>
      <c r="W2824" s="32">
        <v>5.37</v>
      </c>
      <c r="X2824" t="s">
        <v>1410</v>
      </c>
      <c r="Y2824" t="s">
        <v>1411</v>
      </c>
      <c r="Z2824" t="s">
        <v>1412</v>
      </c>
    </row>
    <row r="2825" spans="1:26" x14ac:dyDescent="0.3">
      <c r="A2825" t="s">
        <v>26</v>
      </c>
      <c r="B2825" t="s">
        <v>27</v>
      </c>
      <c r="C2825" s="31">
        <v>2021</v>
      </c>
      <c r="D2825" s="31">
        <v>2</v>
      </c>
      <c r="E2825" t="s">
        <v>632</v>
      </c>
      <c r="F2825" t="s">
        <v>1409</v>
      </c>
      <c r="G2825" s="30">
        <v>44074</v>
      </c>
      <c r="H2825" s="30">
        <v>44078</v>
      </c>
      <c r="I2825" s="31">
        <v>49</v>
      </c>
      <c r="J2825" t="s">
        <v>44</v>
      </c>
      <c r="K2825" t="s">
        <v>604</v>
      </c>
      <c r="L2825" t="s">
        <v>724</v>
      </c>
      <c r="M2825" t="s">
        <v>1025</v>
      </c>
      <c r="P2825" t="s">
        <v>26</v>
      </c>
      <c r="Q2825" t="s">
        <v>33</v>
      </c>
      <c r="R2825" t="s">
        <v>558</v>
      </c>
      <c r="W2825" s="32">
        <v>2.0299999999999998</v>
      </c>
      <c r="X2825" t="s">
        <v>1410</v>
      </c>
      <c r="Y2825" t="s">
        <v>1411</v>
      </c>
      <c r="Z2825" t="s">
        <v>1412</v>
      </c>
    </row>
    <row r="2826" spans="1:26" x14ac:dyDescent="0.3">
      <c r="A2826" t="s">
        <v>26</v>
      </c>
      <c r="B2826" t="s">
        <v>27</v>
      </c>
      <c r="C2826" s="31">
        <v>2021</v>
      </c>
      <c r="D2826" s="31">
        <v>3</v>
      </c>
      <c r="E2826" t="s">
        <v>39</v>
      </c>
      <c r="F2826" t="s">
        <v>1442</v>
      </c>
      <c r="G2826" s="30">
        <v>44104</v>
      </c>
      <c r="H2826" s="30">
        <v>44112</v>
      </c>
      <c r="I2826" s="31">
        <v>48</v>
      </c>
      <c r="J2826" t="s">
        <v>44</v>
      </c>
      <c r="K2826" t="s">
        <v>604</v>
      </c>
      <c r="L2826" t="s">
        <v>724</v>
      </c>
      <c r="M2826" t="s">
        <v>903</v>
      </c>
      <c r="P2826" t="s">
        <v>26</v>
      </c>
      <c r="Q2826" t="s">
        <v>33</v>
      </c>
      <c r="R2826" t="s">
        <v>558</v>
      </c>
      <c r="W2826" s="32">
        <v>-5.37</v>
      </c>
      <c r="X2826" t="s">
        <v>1410</v>
      </c>
      <c r="Y2826" t="s">
        <v>1443</v>
      </c>
      <c r="Z2826" t="s">
        <v>1444</v>
      </c>
    </row>
    <row r="2827" spans="1:26" x14ac:dyDescent="0.3">
      <c r="A2827" t="s">
        <v>26</v>
      </c>
      <c r="B2827" t="s">
        <v>27</v>
      </c>
      <c r="C2827" s="31">
        <v>2021</v>
      </c>
      <c r="D2827" s="31">
        <v>3</v>
      </c>
      <c r="E2827" t="s">
        <v>39</v>
      </c>
      <c r="F2827" t="s">
        <v>1442</v>
      </c>
      <c r="G2827" s="30">
        <v>44104</v>
      </c>
      <c r="H2827" s="30">
        <v>44112</v>
      </c>
      <c r="I2827" s="31">
        <v>49</v>
      </c>
      <c r="J2827" t="s">
        <v>44</v>
      </c>
      <c r="K2827" t="s">
        <v>604</v>
      </c>
      <c r="L2827" t="s">
        <v>724</v>
      </c>
      <c r="M2827" t="s">
        <v>1025</v>
      </c>
      <c r="P2827" t="s">
        <v>26</v>
      </c>
      <c r="Q2827" t="s">
        <v>33</v>
      </c>
      <c r="R2827" t="s">
        <v>558</v>
      </c>
      <c r="W2827" s="32">
        <v>-2.0299999999999998</v>
      </c>
      <c r="X2827" t="s">
        <v>1410</v>
      </c>
      <c r="Y2827" t="s">
        <v>1443</v>
      </c>
      <c r="Z2827" t="s">
        <v>1444</v>
      </c>
    </row>
    <row r="2828" spans="1:26" x14ac:dyDescent="0.3">
      <c r="A2828" t="s">
        <v>26</v>
      </c>
      <c r="B2828" t="s">
        <v>27</v>
      </c>
      <c r="C2828" s="31">
        <v>2021</v>
      </c>
      <c r="D2828" s="31">
        <v>3</v>
      </c>
      <c r="E2828" t="s">
        <v>632</v>
      </c>
      <c r="F2828" t="s">
        <v>1445</v>
      </c>
      <c r="G2828" s="30">
        <v>44104</v>
      </c>
      <c r="H2828" s="30">
        <v>44111</v>
      </c>
      <c r="I2828" s="31">
        <v>115</v>
      </c>
      <c r="J2828" t="s">
        <v>44</v>
      </c>
      <c r="K2828" t="s">
        <v>604</v>
      </c>
      <c r="L2828" t="s">
        <v>724</v>
      </c>
      <c r="M2828" t="s">
        <v>903</v>
      </c>
      <c r="P2828" t="s">
        <v>26</v>
      </c>
      <c r="Q2828" t="s">
        <v>33</v>
      </c>
      <c r="R2828" t="s">
        <v>558</v>
      </c>
      <c r="W2828" s="32">
        <v>9</v>
      </c>
      <c r="Y2828" t="s">
        <v>1448</v>
      </c>
      <c r="Z2828" t="s">
        <v>1447</v>
      </c>
    </row>
    <row r="2829" spans="1:26" x14ac:dyDescent="0.3">
      <c r="A2829" t="s">
        <v>26</v>
      </c>
      <c r="B2829" t="s">
        <v>27</v>
      </c>
      <c r="C2829" s="31">
        <v>2021</v>
      </c>
      <c r="D2829" s="31">
        <v>3</v>
      </c>
      <c r="E2829" t="s">
        <v>632</v>
      </c>
      <c r="F2829" t="s">
        <v>1445</v>
      </c>
      <c r="G2829" s="30">
        <v>44104</v>
      </c>
      <c r="H2829" s="30">
        <v>44111</v>
      </c>
      <c r="I2829" s="31">
        <v>116</v>
      </c>
      <c r="J2829" t="s">
        <v>44</v>
      </c>
      <c r="K2829" t="s">
        <v>604</v>
      </c>
      <c r="L2829" t="s">
        <v>724</v>
      </c>
      <c r="M2829" t="s">
        <v>1025</v>
      </c>
      <c r="P2829" t="s">
        <v>26</v>
      </c>
      <c r="Q2829" t="s">
        <v>33</v>
      </c>
      <c r="R2829" t="s">
        <v>558</v>
      </c>
      <c r="W2829" s="32">
        <v>3.39</v>
      </c>
      <c r="Y2829" t="s">
        <v>1448</v>
      </c>
      <c r="Z2829" t="s">
        <v>1447</v>
      </c>
    </row>
    <row r="2830" spans="1:26" x14ac:dyDescent="0.3">
      <c r="A2830" t="s">
        <v>26</v>
      </c>
      <c r="B2830" t="s">
        <v>27</v>
      </c>
      <c r="C2830" s="31">
        <v>2021</v>
      </c>
      <c r="D2830" s="31">
        <v>5</v>
      </c>
      <c r="E2830" t="s">
        <v>632</v>
      </c>
      <c r="F2830" t="s">
        <v>1515</v>
      </c>
      <c r="G2830" s="30">
        <v>44165</v>
      </c>
      <c r="H2830" s="30">
        <v>44173</v>
      </c>
      <c r="I2830" s="31">
        <v>47</v>
      </c>
      <c r="J2830" t="s">
        <v>44</v>
      </c>
      <c r="K2830" t="s">
        <v>604</v>
      </c>
      <c r="L2830" t="s">
        <v>724</v>
      </c>
      <c r="M2830" t="s">
        <v>903</v>
      </c>
      <c r="O2830" t="s">
        <v>606</v>
      </c>
      <c r="P2830" t="s">
        <v>26</v>
      </c>
      <c r="Q2830" t="s">
        <v>33</v>
      </c>
      <c r="R2830" t="s">
        <v>558</v>
      </c>
      <c r="W2830" s="32">
        <v>-116.73</v>
      </c>
      <c r="Y2830" t="s">
        <v>1516</v>
      </c>
      <c r="Z2830" t="s">
        <v>1517</v>
      </c>
    </row>
    <row r="2831" spans="1:26" x14ac:dyDescent="0.3">
      <c r="A2831" t="s">
        <v>26</v>
      </c>
      <c r="B2831" t="s">
        <v>27</v>
      </c>
      <c r="C2831" s="31">
        <v>2021</v>
      </c>
      <c r="D2831" s="31">
        <v>5</v>
      </c>
      <c r="E2831" t="s">
        <v>632</v>
      </c>
      <c r="F2831" t="s">
        <v>1515</v>
      </c>
      <c r="G2831" s="30">
        <v>44165</v>
      </c>
      <c r="H2831" s="30">
        <v>44173</v>
      </c>
      <c r="I2831" s="31">
        <v>49</v>
      </c>
      <c r="J2831" t="s">
        <v>44</v>
      </c>
      <c r="K2831" t="s">
        <v>604</v>
      </c>
      <c r="L2831" t="s">
        <v>724</v>
      </c>
      <c r="M2831" t="s">
        <v>1025</v>
      </c>
      <c r="O2831" t="s">
        <v>606</v>
      </c>
      <c r="P2831" t="s">
        <v>26</v>
      </c>
      <c r="Q2831" t="s">
        <v>33</v>
      </c>
      <c r="R2831" t="s">
        <v>558</v>
      </c>
      <c r="W2831" s="32">
        <v>-53.73</v>
      </c>
      <c r="Y2831" t="s">
        <v>1516</v>
      </c>
      <c r="Z2831" t="s">
        <v>1517</v>
      </c>
    </row>
    <row r="2832" spans="1:26" x14ac:dyDescent="0.3">
      <c r="A2832" t="s">
        <v>26</v>
      </c>
      <c r="B2832" t="s">
        <v>27</v>
      </c>
      <c r="C2832" s="31">
        <v>2019</v>
      </c>
      <c r="D2832" s="31">
        <v>11</v>
      </c>
      <c r="E2832" t="s">
        <v>632</v>
      </c>
      <c r="F2832" t="s">
        <v>727</v>
      </c>
      <c r="G2832" s="30">
        <v>43616</v>
      </c>
      <c r="H2832" s="30">
        <v>43619</v>
      </c>
      <c r="I2832" s="31">
        <v>32</v>
      </c>
      <c r="J2832" t="s">
        <v>44</v>
      </c>
      <c r="K2832" t="s">
        <v>604</v>
      </c>
      <c r="L2832" t="s">
        <v>728</v>
      </c>
      <c r="M2832" t="s">
        <v>48</v>
      </c>
      <c r="P2832" t="s">
        <v>26</v>
      </c>
      <c r="Q2832" t="s">
        <v>720</v>
      </c>
      <c r="R2832" t="s">
        <v>558</v>
      </c>
      <c r="W2832" s="32">
        <v>27.9</v>
      </c>
      <c r="Y2832" t="s">
        <v>729</v>
      </c>
      <c r="Z2832" t="s">
        <v>730</v>
      </c>
    </row>
    <row r="2833" spans="1:26" x14ac:dyDescent="0.3">
      <c r="A2833" t="s">
        <v>26</v>
      </c>
      <c r="B2833" t="s">
        <v>27</v>
      </c>
      <c r="C2833" s="31">
        <v>2019</v>
      </c>
      <c r="D2833" s="31">
        <v>12</v>
      </c>
      <c r="E2833" t="s">
        <v>632</v>
      </c>
      <c r="F2833" t="s">
        <v>783</v>
      </c>
      <c r="G2833" s="30">
        <v>43646</v>
      </c>
      <c r="H2833" s="30">
        <v>43656</v>
      </c>
      <c r="I2833" s="31">
        <v>31</v>
      </c>
      <c r="J2833" t="s">
        <v>44</v>
      </c>
      <c r="K2833" t="s">
        <v>604</v>
      </c>
      <c r="L2833" t="s">
        <v>728</v>
      </c>
      <c r="M2833" t="s">
        <v>48</v>
      </c>
      <c r="P2833" t="s">
        <v>26</v>
      </c>
      <c r="Q2833" t="s">
        <v>720</v>
      </c>
      <c r="R2833" t="s">
        <v>558</v>
      </c>
      <c r="W2833" s="32">
        <v>8.99</v>
      </c>
      <c r="X2833" t="s">
        <v>780</v>
      </c>
      <c r="Y2833" t="s">
        <v>784</v>
      </c>
      <c r="Z2833" t="s">
        <v>785</v>
      </c>
    </row>
    <row r="2834" spans="1:26" x14ac:dyDescent="0.3">
      <c r="A2834" t="s">
        <v>26</v>
      </c>
      <c r="B2834" t="s">
        <v>27</v>
      </c>
      <c r="C2834" s="31">
        <v>2020</v>
      </c>
      <c r="D2834" s="31">
        <v>4</v>
      </c>
      <c r="E2834" t="s">
        <v>632</v>
      </c>
      <c r="F2834" t="s">
        <v>913</v>
      </c>
      <c r="G2834" s="30">
        <v>43768</v>
      </c>
      <c r="H2834" s="30">
        <v>43775</v>
      </c>
      <c r="I2834" s="31">
        <v>1428</v>
      </c>
      <c r="J2834" t="s">
        <v>44</v>
      </c>
      <c r="K2834" t="s">
        <v>604</v>
      </c>
      <c r="L2834" t="s">
        <v>728</v>
      </c>
      <c r="M2834" t="s">
        <v>832</v>
      </c>
      <c r="P2834" t="s">
        <v>26</v>
      </c>
      <c r="Q2834" t="s">
        <v>33</v>
      </c>
      <c r="R2834" t="s">
        <v>558</v>
      </c>
      <c r="W2834" s="32">
        <v>13.4</v>
      </c>
      <c r="Y2834" t="s">
        <v>911</v>
      </c>
      <c r="Z2834" t="s">
        <v>912</v>
      </c>
    </row>
    <row r="2835" spans="1:26" x14ac:dyDescent="0.3">
      <c r="A2835" t="s">
        <v>26</v>
      </c>
      <c r="B2835" t="s">
        <v>27</v>
      </c>
      <c r="C2835" s="31">
        <v>2020</v>
      </c>
      <c r="D2835" s="31">
        <v>4</v>
      </c>
      <c r="E2835" t="s">
        <v>632</v>
      </c>
      <c r="F2835" t="s">
        <v>913</v>
      </c>
      <c r="G2835" s="30">
        <v>43768</v>
      </c>
      <c r="H2835" s="30">
        <v>43775</v>
      </c>
      <c r="I2835" s="31">
        <v>1474</v>
      </c>
      <c r="J2835" t="s">
        <v>44</v>
      </c>
      <c r="K2835" t="s">
        <v>604</v>
      </c>
      <c r="L2835" t="s">
        <v>728</v>
      </c>
      <c r="M2835" t="s">
        <v>62</v>
      </c>
      <c r="P2835" t="s">
        <v>26</v>
      </c>
      <c r="Q2835" t="s">
        <v>33</v>
      </c>
      <c r="R2835" t="s">
        <v>558</v>
      </c>
      <c r="W2835" s="32">
        <v>0.67</v>
      </c>
      <c r="Y2835" t="s">
        <v>911</v>
      </c>
      <c r="Z2835" t="s">
        <v>912</v>
      </c>
    </row>
    <row r="2836" spans="1:26" x14ac:dyDescent="0.3">
      <c r="A2836" t="s">
        <v>26</v>
      </c>
      <c r="B2836" t="s">
        <v>27</v>
      </c>
      <c r="C2836" s="31">
        <v>2020</v>
      </c>
      <c r="D2836" s="31">
        <v>4</v>
      </c>
      <c r="E2836" t="s">
        <v>632</v>
      </c>
      <c r="F2836" t="s">
        <v>913</v>
      </c>
      <c r="G2836" s="30">
        <v>43768</v>
      </c>
      <c r="H2836" s="30">
        <v>43775</v>
      </c>
      <c r="I2836" s="31">
        <v>1477</v>
      </c>
      <c r="J2836" t="s">
        <v>44</v>
      </c>
      <c r="K2836" t="s">
        <v>604</v>
      </c>
      <c r="L2836" t="s">
        <v>728</v>
      </c>
      <c r="M2836" t="s">
        <v>62</v>
      </c>
      <c r="P2836" t="s">
        <v>26</v>
      </c>
      <c r="Q2836" t="s">
        <v>33</v>
      </c>
      <c r="R2836" t="s">
        <v>558</v>
      </c>
      <c r="W2836" s="32">
        <v>0.67</v>
      </c>
      <c r="Y2836" t="s">
        <v>911</v>
      </c>
      <c r="Z2836" t="s">
        <v>912</v>
      </c>
    </row>
    <row r="2837" spans="1:26" x14ac:dyDescent="0.3">
      <c r="A2837" t="s">
        <v>26</v>
      </c>
      <c r="B2837" t="s">
        <v>27</v>
      </c>
      <c r="C2837" s="31">
        <v>2020</v>
      </c>
      <c r="D2837" s="31">
        <v>7</v>
      </c>
      <c r="E2837" t="s">
        <v>632</v>
      </c>
      <c r="F2837" t="s">
        <v>1051</v>
      </c>
      <c r="G2837" s="30">
        <v>43861</v>
      </c>
      <c r="H2837" s="30">
        <v>43868</v>
      </c>
      <c r="I2837" s="31">
        <v>14</v>
      </c>
      <c r="J2837" t="s">
        <v>44</v>
      </c>
      <c r="K2837" t="s">
        <v>604</v>
      </c>
      <c r="L2837" t="s">
        <v>728</v>
      </c>
      <c r="M2837" t="s">
        <v>903</v>
      </c>
      <c r="O2837" t="s">
        <v>606</v>
      </c>
      <c r="P2837" t="s">
        <v>26</v>
      </c>
      <c r="Q2837" t="s">
        <v>33</v>
      </c>
      <c r="R2837" t="s">
        <v>558</v>
      </c>
      <c r="W2837" s="32">
        <v>7.51</v>
      </c>
      <c r="Y2837" t="s">
        <v>1034</v>
      </c>
      <c r="Z2837" t="s">
        <v>1052</v>
      </c>
    </row>
    <row r="2838" spans="1:26" x14ac:dyDescent="0.3">
      <c r="A2838" t="s">
        <v>26</v>
      </c>
      <c r="B2838" t="s">
        <v>27</v>
      </c>
      <c r="C2838" s="31">
        <v>2020</v>
      </c>
      <c r="D2838" s="31">
        <v>7</v>
      </c>
      <c r="E2838" t="s">
        <v>632</v>
      </c>
      <c r="F2838" t="s">
        <v>1051</v>
      </c>
      <c r="G2838" s="30">
        <v>43861</v>
      </c>
      <c r="H2838" s="30">
        <v>43868</v>
      </c>
      <c r="I2838" s="31">
        <v>87</v>
      </c>
      <c r="J2838" t="s">
        <v>44</v>
      </c>
      <c r="K2838" t="s">
        <v>604</v>
      </c>
      <c r="L2838" t="s">
        <v>728</v>
      </c>
      <c r="M2838" t="s">
        <v>903</v>
      </c>
      <c r="O2838" t="s">
        <v>606</v>
      </c>
      <c r="P2838" t="s">
        <v>26</v>
      </c>
      <c r="Q2838" t="s">
        <v>33</v>
      </c>
      <c r="R2838" t="s">
        <v>558</v>
      </c>
      <c r="W2838" s="32">
        <v>5.63</v>
      </c>
      <c r="Y2838" t="s">
        <v>1034</v>
      </c>
      <c r="Z2838" t="s">
        <v>1052</v>
      </c>
    </row>
    <row r="2839" spans="1:26" x14ac:dyDescent="0.3">
      <c r="A2839" t="s">
        <v>26</v>
      </c>
      <c r="B2839" t="s">
        <v>27</v>
      </c>
      <c r="C2839" s="31">
        <v>2020</v>
      </c>
      <c r="D2839" s="31">
        <v>7</v>
      </c>
      <c r="E2839" t="s">
        <v>632</v>
      </c>
      <c r="F2839" t="s">
        <v>1051</v>
      </c>
      <c r="G2839" s="30">
        <v>43861</v>
      </c>
      <c r="H2839" s="30">
        <v>43868</v>
      </c>
      <c r="I2839" s="31">
        <v>88</v>
      </c>
      <c r="J2839" t="s">
        <v>44</v>
      </c>
      <c r="K2839" t="s">
        <v>604</v>
      </c>
      <c r="L2839" t="s">
        <v>728</v>
      </c>
      <c r="M2839" t="s">
        <v>903</v>
      </c>
      <c r="O2839" t="s">
        <v>606</v>
      </c>
      <c r="P2839" t="s">
        <v>26</v>
      </c>
      <c r="Q2839" t="s">
        <v>33</v>
      </c>
      <c r="R2839" t="s">
        <v>558</v>
      </c>
      <c r="W2839" s="32">
        <v>1.88</v>
      </c>
      <c r="Y2839" t="s">
        <v>1034</v>
      </c>
      <c r="Z2839" t="s">
        <v>1052</v>
      </c>
    </row>
    <row r="2840" spans="1:26" x14ac:dyDescent="0.3">
      <c r="A2840" t="s">
        <v>26</v>
      </c>
      <c r="B2840" t="s">
        <v>27</v>
      </c>
      <c r="C2840" s="31">
        <v>2020</v>
      </c>
      <c r="D2840" s="31">
        <v>7</v>
      </c>
      <c r="E2840" t="s">
        <v>632</v>
      </c>
      <c r="F2840" t="s">
        <v>1051</v>
      </c>
      <c r="G2840" s="30">
        <v>43861</v>
      </c>
      <c r="H2840" s="30">
        <v>43868</v>
      </c>
      <c r="I2840" s="31">
        <v>137</v>
      </c>
      <c r="J2840" t="s">
        <v>44</v>
      </c>
      <c r="K2840" t="s">
        <v>604</v>
      </c>
      <c r="L2840" t="s">
        <v>728</v>
      </c>
      <c r="M2840" t="s">
        <v>832</v>
      </c>
      <c r="O2840" t="s">
        <v>606</v>
      </c>
      <c r="P2840" t="s">
        <v>26</v>
      </c>
      <c r="Q2840" t="s">
        <v>33</v>
      </c>
      <c r="R2840" t="s">
        <v>558</v>
      </c>
      <c r="W2840" s="32">
        <v>7.5</v>
      </c>
      <c r="Y2840" t="s">
        <v>1034</v>
      </c>
      <c r="Z2840" t="s">
        <v>1052</v>
      </c>
    </row>
    <row r="2841" spans="1:26" x14ac:dyDescent="0.3">
      <c r="A2841" t="s">
        <v>26</v>
      </c>
      <c r="B2841" t="s">
        <v>27</v>
      </c>
      <c r="C2841" s="31">
        <v>2020</v>
      </c>
      <c r="D2841" s="31">
        <v>7</v>
      </c>
      <c r="E2841" t="s">
        <v>632</v>
      </c>
      <c r="F2841" t="s">
        <v>1051</v>
      </c>
      <c r="G2841" s="30">
        <v>43861</v>
      </c>
      <c r="H2841" s="30">
        <v>43868</v>
      </c>
      <c r="I2841" s="31">
        <v>182</v>
      </c>
      <c r="J2841" t="s">
        <v>44</v>
      </c>
      <c r="K2841" t="s">
        <v>604</v>
      </c>
      <c r="L2841" t="s">
        <v>728</v>
      </c>
      <c r="M2841" t="s">
        <v>62</v>
      </c>
      <c r="O2841" t="s">
        <v>606</v>
      </c>
      <c r="P2841" t="s">
        <v>26</v>
      </c>
      <c r="Q2841" t="s">
        <v>33</v>
      </c>
      <c r="R2841" t="s">
        <v>558</v>
      </c>
      <c r="W2841" s="32">
        <v>0.38</v>
      </c>
      <c r="Y2841" t="s">
        <v>1034</v>
      </c>
      <c r="Z2841" t="s">
        <v>1052</v>
      </c>
    </row>
    <row r="2842" spans="1:26" x14ac:dyDescent="0.3">
      <c r="A2842" t="s">
        <v>26</v>
      </c>
      <c r="B2842" t="s">
        <v>27</v>
      </c>
      <c r="C2842" s="31">
        <v>2020</v>
      </c>
      <c r="D2842" s="31">
        <v>7</v>
      </c>
      <c r="E2842" t="s">
        <v>632</v>
      </c>
      <c r="F2842" t="s">
        <v>1051</v>
      </c>
      <c r="G2842" s="30">
        <v>43861</v>
      </c>
      <c r="H2842" s="30">
        <v>43868</v>
      </c>
      <c r="I2842" s="31">
        <v>185</v>
      </c>
      <c r="J2842" t="s">
        <v>44</v>
      </c>
      <c r="K2842" t="s">
        <v>604</v>
      </c>
      <c r="L2842" t="s">
        <v>728</v>
      </c>
      <c r="M2842" t="s">
        <v>62</v>
      </c>
      <c r="O2842" t="s">
        <v>606</v>
      </c>
      <c r="P2842" t="s">
        <v>26</v>
      </c>
      <c r="Q2842" t="s">
        <v>33</v>
      </c>
      <c r="R2842" t="s">
        <v>558</v>
      </c>
      <c r="W2842" s="32">
        <v>0.38</v>
      </c>
      <c r="Y2842" t="s">
        <v>1034</v>
      </c>
      <c r="Z2842" t="s">
        <v>1052</v>
      </c>
    </row>
    <row r="2843" spans="1:26" x14ac:dyDescent="0.3">
      <c r="A2843" t="s">
        <v>26</v>
      </c>
      <c r="B2843" t="s">
        <v>27</v>
      </c>
      <c r="C2843" s="31">
        <v>2020</v>
      </c>
      <c r="D2843" s="31">
        <v>8</v>
      </c>
      <c r="E2843" t="s">
        <v>632</v>
      </c>
      <c r="F2843" t="s">
        <v>1084</v>
      </c>
      <c r="G2843" s="30">
        <v>43890</v>
      </c>
      <c r="H2843" s="30">
        <v>43896</v>
      </c>
      <c r="I2843" s="31">
        <v>13</v>
      </c>
      <c r="J2843" t="s">
        <v>44</v>
      </c>
      <c r="K2843" t="s">
        <v>604</v>
      </c>
      <c r="L2843" t="s">
        <v>728</v>
      </c>
      <c r="M2843" t="s">
        <v>903</v>
      </c>
      <c r="O2843" t="s">
        <v>606</v>
      </c>
      <c r="P2843" t="s">
        <v>26</v>
      </c>
      <c r="Q2843" t="s">
        <v>33</v>
      </c>
      <c r="R2843" t="s">
        <v>558</v>
      </c>
      <c r="W2843" s="32">
        <v>19.55</v>
      </c>
      <c r="Y2843" t="s">
        <v>1082</v>
      </c>
      <c r="Z2843" t="s">
        <v>1085</v>
      </c>
    </row>
    <row r="2844" spans="1:26" x14ac:dyDescent="0.3">
      <c r="A2844" t="s">
        <v>26</v>
      </c>
      <c r="B2844" t="s">
        <v>27</v>
      </c>
      <c r="C2844" s="31">
        <v>2020</v>
      </c>
      <c r="D2844" s="31">
        <v>8</v>
      </c>
      <c r="E2844" t="s">
        <v>632</v>
      </c>
      <c r="F2844" t="s">
        <v>1084</v>
      </c>
      <c r="G2844" s="30">
        <v>43890</v>
      </c>
      <c r="H2844" s="30">
        <v>43896</v>
      </c>
      <c r="I2844" s="31">
        <v>76</v>
      </c>
      <c r="J2844" t="s">
        <v>44</v>
      </c>
      <c r="K2844" t="s">
        <v>604</v>
      </c>
      <c r="L2844" t="s">
        <v>728</v>
      </c>
      <c r="M2844" t="s">
        <v>1080</v>
      </c>
      <c r="O2844" t="s">
        <v>606</v>
      </c>
      <c r="P2844" t="s">
        <v>26</v>
      </c>
      <c r="Q2844" t="s">
        <v>33</v>
      </c>
      <c r="R2844" t="s">
        <v>558</v>
      </c>
      <c r="W2844" s="32">
        <v>19.55</v>
      </c>
      <c r="Y2844" t="s">
        <v>1082</v>
      </c>
      <c r="Z2844" t="s">
        <v>1085</v>
      </c>
    </row>
    <row r="2845" spans="1:26" x14ac:dyDescent="0.3">
      <c r="A2845" t="s">
        <v>26</v>
      </c>
      <c r="B2845" t="s">
        <v>27</v>
      </c>
      <c r="C2845" s="31">
        <v>2020</v>
      </c>
      <c r="D2845" s="31">
        <v>8</v>
      </c>
      <c r="E2845" t="s">
        <v>632</v>
      </c>
      <c r="F2845" t="s">
        <v>1084</v>
      </c>
      <c r="G2845" s="30">
        <v>43890</v>
      </c>
      <c r="H2845" s="30">
        <v>43896</v>
      </c>
      <c r="I2845" s="31">
        <v>89</v>
      </c>
      <c r="J2845" t="s">
        <v>44</v>
      </c>
      <c r="K2845" t="s">
        <v>604</v>
      </c>
      <c r="L2845" t="s">
        <v>728</v>
      </c>
      <c r="M2845" t="s">
        <v>903</v>
      </c>
      <c r="O2845" t="s">
        <v>606</v>
      </c>
      <c r="P2845" t="s">
        <v>26</v>
      </c>
      <c r="Q2845" t="s">
        <v>33</v>
      </c>
      <c r="R2845" t="s">
        <v>558</v>
      </c>
      <c r="W2845" s="32">
        <v>19.55</v>
      </c>
      <c r="Y2845" t="s">
        <v>1082</v>
      </c>
      <c r="Z2845" t="s">
        <v>1085</v>
      </c>
    </row>
    <row r="2846" spans="1:26" x14ac:dyDescent="0.3">
      <c r="A2846" t="s">
        <v>26</v>
      </c>
      <c r="B2846" t="s">
        <v>27</v>
      </c>
      <c r="C2846" s="31">
        <v>2020</v>
      </c>
      <c r="D2846" s="31">
        <v>8</v>
      </c>
      <c r="E2846" t="s">
        <v>632</v>
      </c>
      <c r="F2846" t="s">
        <v>1084</v>
      </c>
      <c r="G2846" s="30">
        <v>43890</v>
      </c>
      <c r="H2846" s="30">
        <v>43896</v>
      </c>
      <c r="I2846" s="31">
        <v>140</v>
      </c>
      <c r="J2846" t="s">
        <v>44</v>
      </c>
      <c r="K2846" t="s">
        <v>604</v>
      </c>
      <c r="L2846" t="s">
        <v>728</v>
      </c>
      <c r="M2846" t="s">
        <v>1025</v>
      </c>
      <c r="O2846" t="s">
        <v>606</v>
      </c>
      <c r="P2846" t="s">
        <v>26</v>
      </c>
      <c r="Q2846" t="s">
        <v>33</v>
      </c>
      <c r="R2846" t="s">
        <v>558</v>
      </c>
      <c r="W2846" s="32">
        <v>19.55</v>
      </c>
      <c r="Y2846" t="s">
        <v>1086</v>
      </c>
      <c r="Z2846" t="s">
        <v>1085</v>
      </c>
    </row>
    <row r="2847" spans="1:26" x14ac:dyDescent="0.3">
      <c r="A2847" t="s">
        <v>26</v>
      </c>
      <c r="B2847" t="s">
        <v>27</v>
      </c>
      <c r="C2847" s="31">
        <v>2020</v>
      </c>
      <c r="D2847" s="31">
        <v>8</v>
      </c>
      <c r="E2847" t="s">
        <v>632</v>
      </c>
      <c r="F2847" t="s">
        <v>1084</v>
      </c>
      <c r="G2847" s="30">
        <v>43890</v>
      </c>
      <c r="H2847" s="30">
        <v>43896</v>
      </c>
      <c r="I2847" s="31">
        <v>186</v>
      </c>
      <c r="J2847" t="s">
        <v>44</v>
      </c>
      <c r="K2847" t="s">
        <v>604</v>
      </c>
      <c r="L2847" t="s">
        <v>728</v>
      </c>
      <c r="M2847" t="s">
        <v>62</v>
      </c>
      <c r="O2847" t="s">
        <v>606</v>
      </c>
      <c r="P2847" t="s">
        <v>26</v>
      </c>
      <c r="Q2847" t="s">
        <v>33</v>
      </c>
      <c r="R2847" t="s">
        <v>558</v>
      </c>
      <c r="W2847" s="32">
        <v>0.98</v>
      </c>
      <c r="Y2847" t="s">
        <v>1086</v>
      </c>
      <c r="Z2847" t="s">
        <v>1085</v>
      </c>
    </row>
    <row r="2848" spans="1:26" x14ac:dyDescent="0.3">
      <c r="A2848" t="s">
        <v>26</v>
      </c>
      <c r="B2848" t="s">
        <v>27</v>
      </c>
      <c r="C2848" s="31">
        <v>2020</v>
      </c>
      <c r="D2848" s="31">
        <v>8</v>
      </c>
      <c r="E2848" t="s">
        <v>632</v>
      </c>
      <c r="F2848" t="s">
        <v>1084</v>
      </c>
      <c r="G2848" s="30">
        <v>43890</v>
      </c>
      <c r="H2848" s="30">
        <v>43896</v>
      </c>
      <c r="I2848" s="31">
        <v>189</v>
      </c>
      <c r="J2848" t="s">
        <v>44</v>
      </c>
      <c r="K2848" t="s">
        <v>604</v>
      </c>
      <c r="L2848" t="s">
        <v>728</v>
      </c>
      <c r="M2848" t="s">
        <v>62</v>
      </c>
      <c r="O2848" t="s">
        <v>606</v>
      </c>
      <c r="P2848" t="s">
        <v>26</v>
      </c>
      <c r="Q2848" t="s">
        <v>33</v>
      </c>
      <c r="R2848" t="s">
        <v>558</v>
      </c>
      <c r="W2848" s="32">
        <v>0.98</v>
      </c>
      <c r="Y2848" t="s">
        <v>1086</v>
      </c>
      <c r="Z2848" t="s">
        <v>1085</v>
      </c>
    </row>
    <row r="2849" spans="1:26" x14ac:dyDescent="0.3">
      <c r="A2849" t="s">
        <v>26</v>
      </c>
      <c r="B2849" t="s">
        <v>27</v>
      </c>
      <c r="C2849" s="31">
        <v>2020</v>
      </c>
      <c r="D2849" s="31">
        <v>10</v>
      </c>
      <c r="E2849" t="s">
        <v>632</v>
      </c>
      <c r="F2849" t="s">
        <v>1217</v>
      </c>
      <c r="G2849" s="30">
        <v>43951</v>
      </c>
      <c r="H2849" s="30">
        <v>43957</v>
      </c>
      <c r="I2849" s="31">
        <v>11</v>
      </c>
      <c r="J2849" t="s">
        <v>44</v>
      </c>
      <c r="K2849" t="s">
        <v>604</v>
      </c>
      <c r="L2849" t="s">
        <v>728</v>
      </c>
      <c r="M2849" t="s">
        <v>903</v>
      </c>
      <c r="O2849" t="s">
        <v>606</v>
      </c>
      <c r="P2849" t="s">
        <v>26</v>
      </c>
      <c r="Q2849" t="s">
        <v>33</v>
      </c>
      <c r="R2849" t="s">
        <v>558</v>
      </c>
      <c r="W2849" s="32">
        <v>8.84</v>
      </c>
      <c r="Y2849" t="s">
        <v>1210</v>
      </c>
      <c r="Z2849" t="s">
        <v>1218</v>
      </c>
    </row>
    <row r="2850" spans="1:26" x14ac:dyDescent="0.3">
      <c r="A2850" t="s">
        <v>26</v>
      </c>
      <c r="B2850" t="s">
        <v>27</v>
      </c>
      <c r="C2850" s="31">
        <v>2020</v>
      </c>
      <c r="D2850" s="31">
        <v>10</v>
      </c>
      <c r="E2850" t="s">
        <v>632</v>
      </c>
      <c r="F2850" t="s">
        <v>1217</v>
      </c>
      <c r="G2850" s="30">
        <v>43951</v>
      </c>
      <c r="H2850" s="30">
        <v>43957</v>
      </c>
      <c r="I2850" s="31">
        <v>71</v>
      </c>
      <c r="J2850" t="s">
        <v>44</v>
      </c>
      <c r="K2850" t="s">
        <v>604</v>
      </c>
      <c r="L2850" t="s">
        <v>728</v>
      </c>
      <c r="M2850" t="s">
        <v>1080</v>
      </c>
      <c r="O2850" t="s">
        <v>606</v>
      </c>
      <c r="P2850" t="s">
        <v>26</v>
      </c>
      <c r="Q2850" t="s">
        <v>33</v>
      </c>
      <c r="R2850" t="s">
        <v>558</v>
      </c>
      <c r="W2850" s="32">
        <v>8.84</v>
      </c>
      <c r="Y2850" t="s">
        <v>1210</v>
      </c>
      <c r="Z2850" t="s">
        <v>1218</v>
      </c>
    </row>
    <row r="2851" spans="1:26" x14ac:dyDescent="0.3">
      <c r="A2851" t="s">
        <v>26</v>
      </c>
      <c r="B2851" t="s">
        <v>27</v>
      </c>
      <c r="C2851" s="31">
        <v>2020</v>
      </c>
      <c r="D2851" s="31">
        <v>10</v>
      </c>
      <c r="E2851" t="s">
        <v>632</v>
      </c>
      <c r="F2851" t="s">
        <v>1217</v>
      </c>
      <c r="G2851" s="30">
        <v>43951</v>
      </c>
      <c r="H2851" s="30">
        <v>43957</v>
      </c>
      <c r="I2851" s="31">
        <v>84</v>
      </c>
      <c r="J2851" t="s">
        <v>44</v>
      </c>
      <c r="K2851" t="s">
        <v>604</v>
      </c>
      <c r="L2851" t="s">
        <v>728</v>
      </c>
      <c r="M2851" t="s">
        <v>903</v>
      </c>
      <c r="O2851" t="s">
        <v>606</v>
      </c>
      <c r="P2851" t="s">
        <v>26</v>
      </c>
      <c r="Q2851" t="s">
        <v>33</v>
      </c>
      <c r="R2851" t="s">
        <v>558</v>
      </c>
      <c r="W2851" s="32">
        <v>8.84</v>
      </c>
      <c r="Y2851" t="s">
        <v>1210</v>
      </c>
      <c r="Z2851" t="s">
        <v>1218</v>
      </c>
    </row>
    <row r="2852" spans="1:26" x14ac:dyDescent="0.3">
      <c r="A2852" t="s">
        <v>26</v>
      </c>
      <c r="B2852" t="s">
        <v>27</v>
      </c>
      <c r="C2852" s="31">
        <v>2020</v>
      </c>
      <c r="D2852" s="31">
        <v>10</v>
      </c>
      <c r="E2852" t="s">
        <v>632</v>
      </c>
      <c r="F2852" t="s">
        <v>1217</v>
      </c>
      <c r="G2852" s="30">
        <v>43951</v>
      </c>
      <c r="H2852" s="30">
        <v>43957</v>
      </c>
      <c r="I2852" s="31">
        <v>133</v>
      </c>
      <c r="J2852" t="s">
        <v>44</v>
      </c>
      <c r="K2852" t="s">
        <v>604</v>
      </c>
      <c r="L2852" t="s">
        <v>728</v>
      </c>
      <c r="M2852" t="s">
        <v>1025</v>
      </c>
      <c r="O2852" t="s">
        <v>606</v>
      </c>
      <c r="P2852" t="s">
        <v>26</v>
      </c>
      <c r="Q2852" t="s">
        <v>33</v>
      </c>
      <c r="R2852" t="s">
        <v>558</v>
      </c>
      <c r="W2852" s="32">
        <v>8.84</v>
      </c>
      <c r="Y2852" t="s">
        <v>1210</v>
      </c>
      <c r="Z2852" t="s">
        <v>1218</v>
      </c>
    </row>
    <row r="2853" spans="1:26" x14ac:dyDescent="0.3">
      <c r="A2853" t="s">
        <v>26</v>
      </c>
      <c r="B2853" t="s">
        <v>27</v>
      </c>
      <c r="C2853" s="31">
        <v>2020</v>
      </c>
      <c r="D2853" s="31">
        <v>10</v>
      </c>
      <c r="E2853" t="s">
        <v>632</v>
      </c>
      <c r="F2853" t="s">
        <v>1217</v>
      </c>
      <c r="G2853" s="30">
        <v>43951</v>
      </c>
      <c r="H2853" s="30">
        <v>43957</v>
      </c>
      <c r="I2853" s="31">
        <v>178</v>
      </c>
      <c r="J2853" t="s">
        <v>44</v>
      </c>
      <c r="K2853" t="s">
        <v>604</v>
      </c>
      <c r="L2853" t="s">
        <v>728</v>
      </c>
      <c r="M2853" t="s">
        <v>62</v>
      </c>
      <c r="O2853" t="s">
        <v>606</v>
      </c>
      <c r="P2853" t="s">
        <v>26</v>
      </c>
      <c r="Q2853" t="s">
        <v>33</v>
      </c>
      <c r="R2853" t="s">
        <v>558</v>
      </c>
      <c r="W2853" s="32">
        <v>0.44</v>
      </c>
      <c r="Y2853" t="s">
        <v>1210</v>
      </c>
      <c r="Z2853" t="s">
        <v>1218</v>
      </c>
    </row>
    <row r="2854" spans="1:26" x14ac:dyDescent="0.3">
      <c r="A2854" t="s">
        <v>26</v>
      </c>
      <c r="B2854" t="s">
        <v>27</v>
      </c>
      <c r="C2854" s="31">
        <v>2020</v>
      </c>
      <c r="D2854" s="31">
        <v>10</v>
      </c>
      <c r="E2854" t="s">
        <v>632</v>
      </c>
      <c r="F2854" t="s">
        <v>1217</v>
      </c>
      <c r="G2854" s="30">
        <v>43951</v>
      </c>
      <c r="H2854" s="30">
        <v>43957</v>
      </c>
      <c r="I2854" s="31">
        <v>181</v>
      </c>
      <c r="J2854" t="s">
        <v>44</v>
      </c>
      <c r="K2854" t="s">
        <v>604</v>
      </c>
      <c r="L2854" t="s">
        <v>728</v>
      </c>
      <c r="M2854" t="s">
        <v>62</v>
      </c>
      <c r="O2854" t="s">
        <v>606</v>
      </c>
      <c r="P2854" t="s">
        <v>26</v>
      </c>
      <c r="Q2854" t="s">
        <v>33</v>
      </c>
      <c r="R2854" t="s">
        <v>558</v>
      </c>
      <c r="W2854" s="32">
        <v>0.44</v>
      </c>
      <c r="Y2854" t="s">
        <v>1210</v>
      </c>
      <c r="Z2854" t="s">
        <v>1218</v>
      </c>
    </row>
    <row r="2855" spans="1:26" x14ac:dyDescent="0.3">
      <c r="A2855" t="s">
        <v>26</v>
      </c>
      <c r="B2855" t="s">
        <v>27</v>
      </c>
      <c r="C2855" s="31">
        <v>2020</v>
      </c>
      <c r="D2855" s="31">
        <v>8</v>
      </c>
      <c r="E2855" t="s">
        <v>921</v>
      </c>
      <c r="F2855" t="s">
        <v>1070</v>
      </c>
      <c r="G2855" s="30">
        <v>43880</v>
      </c>
      <c r="H2855" s="30">
        <v>43880</v>
      </c>
      <c r="I2855" s="31">
        <v>47</v>
      </c>
      <c r="J2855" t="s">
        <v>44</v>
      </c>
      <c r="K2855" t="s">
        <v>604</v>
      </c>
      <c r="L2855" t="s">
        <v>1071</v>
      </c>
      <c r="M2855" t="s">
        <v>48</v>
      </c>
      <c r="O2855" t="s">
        <v>606</v>
      </c>
      <c r="P2855" t="s">
        <v>26</v>
      </c>
      <c r="Q2855" t="s">
        <v>33</v>
      </c>
      <c r="R2855" t="s">
        <v>558</v>
      </c>
      <c r="W2855" s="32">
        <v>4.26</v>
      </c>
      <c r="X2855" t="s">
        <v>1072</v>
      </c>
      <c r="Y2855" t="s">
        <v>1073</v>
      </c>
      <c r="Z2855" t="s">
        <v>926</v>
      </c>
    </row>
    <row r="2856" spans="1:26" x14ac:dyDescent="0.3">
      <c r="A2856" t="s">
        <v>26</v>
      </c>
      <c r="B2856" t="s">
        <v>27</v>
      </c>
      <c r="C2856" s="31">
        <v>2020</v>
      </c>
      <c r="D2856" s="31">
        <v>9</v>
      </c>
      <c r="E2856" t="s">
        <v>632</v>
      </c>
      <c r="F2856" t="s">
        <v>1102</v>
      </c>
      <c r="G2856" s="30">
        <v>43899</v>
      </c>
      <c r="H2856" s="30">
        <v>43899</v>
      </c>
      <c r="I2856" s="31">
        <v>13</v>
      </c>
      <c r="J2856" t="s">
        <v>44</v>
      </c>
      <c r="K2856" t="s">
        <v>604</v>
      </c>
      <c r="L2856" t="s">
        <v>1103</v>
      </c>
      <c r="M2856" t="s">
        <v>903</v>
      </c>
      <c r="O2856" t="s">
        <v>606</v>
      </c>
      <c r="P2856" t="s">
        <v>26</v>
      </c>
      <c r="Q2856" t="s">
        <v>33</v>
      </c>
      <c r="R2856" t="s">
        <v>558</v>
      </c>
      <c r="W2856" s="32">
        <v>3.28</v>
      </c>
      <c r="Y2856" t="s">
        <v>1104</v>
      </c>
      <c r="Z2856" t="s">
        <v>1105</v>
      </c>
    </row>
    <row r="2857" spans="1:26" x14ac:dyDescent="0.3">
      <c r="A2857" t="s">
        <v>26</v>
      </c>
      <c r="B2857" t="s">
        <v>27</v>
      </c>
      <c r="C2857" s="31">
        <v>2020</v>
      </c>
      <c r="D2857" s="31">
        <v>9</v>
      </c>
      <c r="E2857" t="s">
        <v>632</v>
      </c>
      <c r="F2857" t="s">
        <v>1102</v>
      </c>
      <c r="G2857" s="30">
        <v>43899</v>
      </c>
      <c r="H2857" s="30">
        <v>43899</v>
      </c>
      <c r="I2857" s="31">
        <v>76</v>
      </c>
      <c r="J2857" t="s">
        <v>44</v>
      </c>
      <c r="K2857" t="s">
        <v>604</v>
      </c>
      <c r="L2857" t="s">
        <v>1103</v>
      </c>
      <c r="M2857" t="s">
        <v>1080</v>
      </c>
      <c r="O2857" t="s">
        <v>606</v>
      </c>
      <c r="P2857" t="s">
        <v>26</v>
      </c>
      <c r="Q2857" t="s">
        <v>33</v>
      </c>
      <c r="R2857" t="s">
        <v>558</v>
      </c>
      <c r="W2857" s="32">
        <v>3.28</v>
      </c>
      <c r="Y2857" t="s">
        <v>1104</v>
      </c>
      <c r="Z2857" t="s">
        <v>1105</v>
      </c>
    </row>
    <row r="2858" spans="1:26" x14ac:dyDescent="0.3">
      <c r="A2858" t="s">
        <v>26</v>
      </c>
      <c r="B2858" t="s">
        <v>27</v>
      </c>
      <c r="C2858" s="31">
        <v>2020</v>
      </c>
      <c r="D2858" s="31">
        <v>9</v>
      </c>
      <c r="E2858" t="s">
        <v>632</v>
      </c>
      <c r="F2858" t="s">
        <v>1102</v>
      </c>
      <c r="G2858" s="30">
        <v>43899</v>
      </c>
      <c r="H2858" s="30">
        <v>43899</v>
      </c>
      <c r="I2858" s="31">
        <v>89</v>
      </c>
      <c r="J2858" t="s">
        <v>44</v>
      </c>
      <c r="K2858" t="s">
        <v>604</v>
      </c>
      <c r="L2858" t="s">
        <v>1103</v>
      </c>
      <c r="M2858" t="s">
        <v>903</v>
      </c>
      <c r="O2858" t="s">
        <v>606</v>
      </c>
      <c r="P2858" t="s">
        <v>26</v>
      </c>
      <c r="Q2858" t="s">
        <v>33</v>
      </c>
      <c r="R2858" t="s">
        <v>558</v>
      </c>
      <c r="W2858" s="32">
        <v>3.28</v>
      </c>
      <c r="Y2858" t="s">
        <v>1104</v>
      </c>
      <c r="Z2858" t="s">
        <v>1105</v>
      </c>
    </row>
    <row r="2859" spans="1:26" x14ac:dyDescent="0.3">
      <c r="A2859" t="s">
        <v>26</v>
      </c>
      <c r="B2859" t="s">
        <v>27</v>
      </c>
      <c r="C2859" s="31">
        <v>2020</v>
      </c>
      <c r="D2859" s="31">
        <v>9</v>
      </c>
      <c r="E2859" t="s">
        <v>632</v>
      </c>
      <c r="F2859" t="s">
        <v>1102</v>
      </c>
      <c r="G2859" s="30">
        <v>43899</v>
      </c>
      <c r="H2859" s="30">
        <v>43899</v>
      </c>
      <c r="I2859" s="31">
        <v>140</v>
      </c>
      <c r="J2859" t="s">
        <v>44</v>
      </c>
      <c r="K2859" t="s">
        <v>604</v>
      </c>
      <c r="L2859" t="s">
        <v>1103</v>
      </c>
      <c r="M2859" t="s">
        <v>1025</v>
      </c>
      <c r="O2859" t="s">
        <v>606</v>
      </c>
      <c r="P2859" t="s">
        <v>26</v>
      </c>
      <c r="Q2859" t="s">
        <v>33</v>
      </c>
      <c r="R2859" t="s">
        <v>558</v>
      </c>
      <c r="W2859" s="32">
        <v>3.28</v>
      </c>
      <c r="Y2859" t="s">
        <v>1104</v>
      </c>
      <c r="Z2859" t="s">
        <v>1105</v>
      </c>
    </row>
    <row r="2860" spans="1:26" x14ac:dyDescent="0.3">
      <c r="A2860" t="s">
        <v>26</v>
      </c>
      <c r="B2860" t="s">
        <v>27</v>
      </c>
      <c r="C2860" s="31">
        <v>2020</v>
      </c>
      <c r="D2860" s="31">
        <v>9</v>
      </c>
      <c r="E2860" t="s">
        <v>632</v>
      </c>
      <c r="F2860" t="s">
        <v>1102</v>
      </c>
      <c r="G2860" s="30">
        <v>43899</v>
      </c>
      <c r="H2860" s="30">
        <v>43899</v>
      </c>
      <c r="I2860" s="31">
        <v>186</v>
      </c>
      <c r="J2860" t="s">
        <v>44</v>
      </c>
      <c r="K2860" t="s">
        <v>604</v>
      </c>
      <c r="L2860" t="s">
        <v>1103</v>
      </c>
      <c r="M2860" t="s">
        <v>62</v>
      </c>
      <c r="O2860" t="s">
        <v>606</v>
      </c>
      <c r="P2860" t="s">
        <v>26</v>
      </c>
      <c r="Q2860" t="s">
        <v>33</v>
      </c>
      <c r="R2860" t="s">
        <v>558</v>
      </c>
      <c r="W2860" s="32">
        <v>0.16</v>
      </c>
      <c r="Y2860" t="s">
        <v>1104</v>
      </c>
      <c r="Z2860" t="s">
        <v>1105</v>
      </c>
    </row>
    <row r="2861" spans="1:26" x14ac:dyDescent="0.3">
      <c r="A2861" t="s">
        <v>26</v>
      </c>
      <c r="B2861" t="s">
        <v>27</v>
      </c>
      <c r="C2861" s="31">
        <v>2020</v>
      </c>
      <c r="D2861" s="31">
        <v>9</v>
      </c>
      <c r="E2861" t="s">
        <v>632</v>
      </c>
      <c r="F2861" t="s">
        <v>1102</v>
      </c>
      <c r="G2861" s="30">
        <v>43899</v>
      </c>
      <c r="H2861" s="30">
        <v>43899</v>
      </c>
      <c r="I2861" s="31">
        <v>189</v>
      </c>
      <c r="J2861" t="s">
        <v>44</v>
      </c>
      <c r="K2861" t="s">
        <v>604</v>
      </c>
      <c r="L2861" t="s">
        <v>1103</v>
      </c>
      <c r="M2861" t="s">
        <v>62</v>
      </c>
      <c r="O2861" t="s">
        <v>606</v>
      </c>
      <c r="P2861" t="s">
        <v>26</v>
      </c>
      <c r="Q2861" t="s">
        <v>33</v>
      </c>
      <c r="R2861" t="s">
        <v>558</v>
      </c>
      <c r="W2861" s="32">
        <v>0.16</v>
      </c>
      <c r="Y2861" t="s">
        <v>1104</v>
      </c>
      <c r="Z2861" t="s">
        <v>1105</v>
      </c>
    </row>
    <row r="2862" spans="1:26" x14ac:dyDescent="0.3">
      <c r="A2862" t="s">
        <v>26</v>
      </c>
      <c r="B2862" t="s">
        <v>27</v>
      </c>
      <c r="C2862" s="31">
        <v>2020</v>
      </c>
      <c r="D2862" s="31">
        <v>9</v>
      </c>
      <c r="E2862" t="s">
        <v>632</v>
      </c>
      <c r="F2862" t="s">
        <v>1110</v>
      </c>
      <c r="G2862" s="30">
        <v>43899</v>
      </c>
      <c r="H2862" s="30">
        <v>43899</v>
      </c>
      <c r="I2862" s="31">
        <v>13</v>
      </c>
      <c r="J2862" t="s">
        <v>44</v>
      </c>
      <c r="K2862" t="s">
        <v>604</v>
      </c>
      <c r="L2862" t="s">
        <v>1103</v>
      </c>
      <c r="M2862" t="s">
        <v>903</v>
      </c>
      <c r="O2862" t="s">
        <v>606</v>
      </c>
      <c r="P2862" t="s">
        <v>26</v>
      </c>
      <c r="Q2862" t="s">
        <v>33</v>
      </c>
      <c r="R2862" t="s">
        <v>558</v>
      </c>
      <c r="W2862" s="32">
        <v>-0.7</v>
      </c>
      <c r="Y2862" t="s">
        <v>1111</v>
      </c>
      <c r="Z2862" t="s">
        <v>1112</v>
      </c>
    </row>
    <row r="2863" spans="1:26" x14ac:dyDescent="0.3">
      <c r="A2863" t="s">
        <v>26</v>
      </c>
      <c r="B2863" t="s">
        <v>27</v>
      </c>
      <c r="C2863" s="31">
        <v>2020</v>
      </c>
      <c r="D2863" s="31">
        <v>9</v>
      </c>
      <c r="E2863" t="s">
        <v>632</v>
      </c>
      <c r="F2863" t="s">
        <v>1110</v>
      </c>
      <c r="G2863" s="30">
        <v>43899</v>
      </c>
      <c r="H2863" s="30">
        <v>43899</v>
      </c>
      <c r="I2863" s="31">
        <v>76</v>
      </c>
      <c r="J2863" t="s">
        <v>44</v>
      </c>
      <c r="K2863" t="s">
        <v>604</v>
      </c>
      <c r="L2863" t="s">
        <v>1103</v>
      </c>
      <c r="M2863" t="s">
        <v>1080</v>
      </c>
      <c r="O2863" t="s">
        <v>606</v>
      </c>
      <c r="P2863" t="s">
        <v>26</v>
      </c>
      <c r="Q2863" t="s">
        <v>33</v>
      </c>
      <c r="R2863" t="s">
        <v>558</v>
      </c>
      <c r="W2863" s="32">
        <v>-0.7</v>
      </c>
      <c r="Y2863" t="s">
        <v>1111</v>
      </c>
      <c r="Z2863" t="s">
        <v>1112</v>
      </c>
    </row>
    <row r="2864" spans="1:26" x14ac:dyDescent="0.3">
      <c r="A2864" t="s">
        <v>26</v>
      </c>
      <c r="B2864" t="s">
        <v>27</v>
      </c>
      <c r="C2864" s="31">
        <v>2020</v>
      </c>
      <c r="D2864" s="31">
        <v>9</v>
      </c>
      <c r="E2864" t="s">
        <v>632</v>
      </c>
      <c r="F2864" t="s">
        <v>1110</v>
      </c>
      <c r="G2864" s="30">
        <v>43899</v>
      </c>
      <c r="H2864" s="30">
        <v>43899</v>
      </c>
      <c r="I2864" s="31">
        <v>89</v>
      </c>
      <c r="J2864" t="s">
        <v>44</v>
      </c>
      <c r="K2864" t="s">
        <v>604</v>
      </c>
      <c r="L2864" t="s">
        <v>1103</v>
      </c>
      <c r="M2864" t="s">
        <v>903</v>
      </c>
      <c r="O2864" t="s">
        <v>606</v>
      </c>
      <c r="P2864" t="s">
        <v>26</v>
      </c>
      <c r="Q2864" t="s">
        <v>33</v>
      </c>
      <c r="R2864" t="s">
        <v>558</v>
      </c>
      <c r="W2864" s="32">
        <v>-0.7</v>
      </c>
      <c r="Y2864" t="s">
        <v>1111</v>
      </c>
      <c r="Z2864" t="s">
        <v>1112</v>
      </c>
    </row>
    <row r="2865" spans="1:26" x14ac:dyDescent="0.3">
      <c r="A2865" t="s">
        <v>26</v>
      </c>
      <c r="B2865" t="s">
        <v>27</v>
      </c>
      <c r="C2865" s="31">
        <v>2020</v>
      </c>
      <c r="D2865" s="31">
        <v>9</v>
      </c>
      <c r="E2865" t="s">
        <v>632</v>
      </c>
      <c r="F2865" t="s">
        <v>1110</v>
      </c>
      <c r="G2865" s="30">
        <v>43899</v>
      </c>
      <c r="H2865" s="30">
        <v>43899</v>
      </c>
      <c r="I2865" s="31">
        <v>140</v>
      </c>
      <c r="J2865" t="s">
        <v>44</v>
      </c>
      <c r="K2865" t="s">
        <v>604</v>
      </c>
      <c r="L2865" t="s">
        <v>1103</v>
      </c>
      <c r="M2865" t="s">
        <v>1025</v>
      </c>
      <c r="O2865" t="s">
        <v>606</v>
      </c>
      <c r="P2865" t="s">
        <v>26</v>
      </c>
      <c r="Q2865" t="s">
        <v>33</v>
      </c>
      <c r="R2865" t="s">
        <v>558</v>
      </c>
      <c r="W2865" s="32">
        <v>-0.7</v>
      </c>
      <c r="Y2865" t="s">
        <v>1111</v>
      </c>
      <c r="Z2865" t="s">
        <v>1112</v>
      </c>
    </row>
    <row r="2866" spans="1:26" x14ac:dyDescent="0.3">
      <c r="A2866" t="s">
        <v>26</v>
      </c>
      <c r="B2866" t="s">
        <v>27</v>
      </c>
      <c r="C2866" s="31">
        <v>2020</v>
      </c>
      <c r="D2866" s="31">
        <v>9</v>
      </c>
      <c r="E2866" t="s">
        <v>632</v>
      </c>
      <c r="F2866" t="s">
        <v>1110</v>
      </c>
      <c r="G2866" s="30">
        <v>43899</v>
      </c>
      <c r="H2866" s="30">
        <v>43899</v>
      </c>
      <c r="I2866" s="31">
        <v>186</v>
      </c>
      <c r="J2866" t="s">
        <v>44</v>
      </c>
      <c r="K2866" t="s">
        <v>604</v>
      </c>
      <c r="L2866" t="s">
        <v>1103</v>
      </c>
      <c r="M2866" t="s">
        <v>62</v>
      </c>
      <c r="O2866" t="s">
        <v>606</v>
      </c>
      <c r="P2866" t="s">
        <v>26</v>
      </c>
      <c r="Q2866" t="s">
        <v>33</v>
      </c>
      <c r="R2866" t="s">
        <v>558</v>
      </c>
      <c r="W2866" s="32">
        <v>-0.03</v>
      </c>
      <c r="Y2866" t="s">
        <v>1111</v>
      </c>
      <c r="Z2866" t="s">
        <v>1112</v>
      </c>
    </row>
    <row r="2867" spans="1:26" x14ac:dyDescent="0.3">
      <c r="A2867" t="s">
        <v>26</v>
      </c>
      <c r="B2867" t="s">
        <v>27</v>
      </c>
      <c r="C2867" s="31">
        <v>2020</v>
      </c>
      <c r="D2867" s="31">
        <v>9</v>
      </c>
      <c r="E2867" t="s">
        <v>632</v>
      </c>
      <c r="F2867" t="s">
        <v>1110</v>
      </c>
      <c r="G2867" s="30">
        <v>43899</v>
      </c>
      <c r="H2867" s="30">
        <v>43899</v>
      </c>
      <c r="I2867" s="31">
        <v>189</v>
      </c>
      <c r="J2867" t="s">
        <v>44</v>
      </c>
      <c r="K2867" t="s">
        <v>604</v>
      </c>
      <c r="L2867" t="s">
        <v>1103</v>
      </c>
      <c r="M2867" t="s">
        <v>62</v>
      </c>
      <c r="O2867" t="s">
        <v>606</v>
      </c>
      <c r="P2867" t="s">
        <v>26</v>
      </c>
      <c r="Q2867" t="s">
        <v>33</v>
      </c>
      <c r="R2867" t="s">
        <v>558</v>
      </c>
      <c r="W2867" s="32">
        <v>-0.03</v>
      </c>
      <c r="Y2867" t="s">
        <v>1111</v>
      </c>
      <c r="Z2867" t="s">
        <v>1112</v>
      </c>
    </row>
    <row r="2868" spans="1:26" x14ac:dyDescent="0.3">
      <c r="A2868" t="s">
        <v>26</v>
      </c>
      <c r="B2868" t="s">
        <v>27</v>
      </c>
      <c r="C2868" s="31">
        <v>2020</v>
      </c>
      <c r="D2868" s="31">
        <v>9</v>
      </c>
      <c r="E2868" t="s">
        <v>632</v>
      </c>
      <c r="F2868" t="s">
        <v>1106</v>
      </c>
      <c r="G2868" s="30">
        <v>43899</v>
      </c>
      <c r="H2868" s="30">
        <v>43899</v>
      </c>
      <c r="I2868" s="31">
        <v>13</v>
      </c>
      <c r="J2868" t="s">
        <v>44</v>
      </c>
      <c r="K2868" t="s">
        <v>604</v>
      </c>
      <c r="L2868" t="s">
        <v>1107</v>
      </c>
      <c r="M2868" t="s">
        <v>903</v>
      </c>
      <c r="O2868" t="s">
        <v>606</v>
      </c>
      <c r="P2868" t="s">
        <v>26</v>
      </c>
      <c r="Q2868" t="s">
        <v>33</v>
      </c>
      <c r="R2868" t="s">
        <v>558</v>
      </c>
      <c r="W2868" s="32">
        <v>1.93</v>
      </c>
      <c r="Y2868" t="s">
        <v>1108</v>
      </c>
      <c r="Z2868" t="s">
        <v>1109</v>
      </c>
    </row>
    <row r="2869" spans="1:26" x14ac:dyDescent="0.3">
      <c r="A2869" t="s">
        <v>26</v>
      </c>
      <c r="B2869" t="s">
        <v>27</v>
      </c>
      <c r="C2869" s="31">
        <v>2020</v>
      </c>
      <c r="D2869" s="31">
        <v>9</v>
      </c>
      <c r="E2869" t="s">
        <v>632</v>
      </c>
      <c r="F2869" t="s">
        <v>1106</v>
      </c>
      <c r="G2869" s="30">
        <v>43899</v>
      </c>
      <c r="H2869" s="30">
        <v>43899</v>
      </c>
      <c r="I2869" s="31">
        <v>76</v>
      </c>
      <c r="J2869" t="s">
        <v>44</v>
      </c>
      <c r="K2869" t="s">
        <v>604</v>
      </c>
      <c r="L2869" t="s">
        <v>1107</v>
      </c>
      <c r="M2869" t="s">
        <v>1080</v>
      </c>
      <c r="O2869" t="s">
        <v>606</v>
      </c>
      <c r="P2869" t="s">
        <v>26</v>
      </c>
      <c r="Q2869" t="s">
        <v>33</v>
      </c>
      <c r="R2869" t="s">
        <v>558</v>
      </c>
      <c r="W2869" s="32">
        <v>1.93</v>
      </c>
      <c r="Y2869" t="s">
        <v>1108</v>
      </c>
      <c r="Z2869" t="s">
        <v>1109</v>
      </c>
    </row>
    <row r="2870" spans="1:26" x14ac:dyDescent="0.3">
      <c r="A2870" t="s">
        <v>26</v>
      </c>
      <c r="B2870" t="s">
        <v>27</v>
      </c>
      <c r="C2870" s="31">
        <v>2020</v>
      </c>
      <c r="D2870" s="31">
        <v>9</v>
      </c>
      <c r="E2870" t="s">
        <v>632</v>
      </c>
      <c r="F2870" t="s">
        <v>1106</v>
      </c>
      <c r="G2870" s="30">
        <v>43899</v>
      </c>
      <c r="H2870" s="30">
        <v>43899</v>
      </c>
      <c r="I2870" s="31">
        <v>89</v>
      </c>
      <c r="J2870" t="s">
        <v>44</v>
      </c>
      <c r="K2870" t="s">
        <v>604</v>
      </c>
      <c r="L2870" t="s">
        <v>1107</v>
      </c>
      <c r="M2870" t="s">
        <v>903</v>
      </c>
      <c r="O2870" t="s">
        <v>606</v>
      </c>
      <c r="P2870" t="s">
        <v>26</v>
      </c>
      <c r="Q2870" t="s">
        <v>33</v>
      </c>
      <c r="R2870" t="s">
        <v>558</v>
      </c>
      <c r="W2870" s="32">
        <v>1.93</v>
      </c>
      <c r="Y2870" t="s">
        <v>1108</v>
      </c>
      <c r="Z2870" t="s">
        <v>1109</v>
      </c>
    </row>
    <row r="2871" spans="1:26" x14ac:dyDescent="0.3">
      <c r="A2871" t="s">
        <v>26</v>
      </c>
      <c r="B2871" t="s">
        <v>27</v>
      </c>
      <c r="C2871" s="31">
        <v>2020</v>
      </c>
      <c r="D2871" s="31">
        <v>9</v>
      </c>
      <c r="E2871" t="s">
        <v>632</v>
      </c>
      <c r="F2871" t="s">
        <v>1106</v>
      </c>
      <c r="G2871" s="30">
        <v>43899</v>
      </c>
      <c r="H2871" s="30">
        <v>43899</v>
      </c>
      <c r="I2871" s="31">
        <v>140</v>
      </c>
      <c r="J2871" t="s">
        <v>44</v>
      </c>
      <c r="K2871" t="s">
        <v>604</v>
      </c>
      <c r="L2871" t="s">
        <v>1107</v>
      </c>
      <c r="M2871" t="s">
        <v>1025</v>
      </c>
      <c r="O2871" t="s">
        <v>606</v>
      </c>
      <c r="P2871" t="s">
        <v>26</v>
      </c>
      <c r="Q2871" t="s">
        <v>33</v>
      </c>
      <c r="R2871" t="s">
        <v>558</v>
      </c>
      <c r="W2871" s="32">
        <v>1.93</v>
      </c>
      <c r="Y2871" t="s">
        <v>1108</v>
      </c>
      <c r="Z2871" t="s">
        <v>1109</v>
      </c>
    </row>
    <row r="2872" spans="1:26" x14ac:dyDescent="0.3">
      <c r="A2872" t="s">
        <v>26</v>
      </c>
      <c r="B2872" t="s">
        <v>27</v>
      </c>
      <c r="C2872" s="31">
        <v>2020</v>
      </c>
      <c r="D2872" s="31">
        <v>9</v>
      </c>
      <c r="E2872" t="s">
        <v>632</v>
      </c>
      <c r="F2872" t="s">
        <v>1106</v>
      </c>
      <c r="G2872" s="30">
        <v>43899</v>
      </c>
      <c r="H2872" s="30">
        <v>43899</v>
      </c>
      <c r="I2872" s="31">
        <v>186</v>
      </c>
      <c r="J2872" t="s">
        <v>44</v>
      </c>
      <c r="K2872" t="s">
        <v>604</v>
      </c>
      <c r="L2872" t="s">
        <v>1107</v>
      </c>
      <c r="M2872" t="s">
        <v>62</v>
      </c>
      <c r="O2872" t="s">
        <v>606</v>
      </c>
      <c r="P2872" t="s">
        <v>26</v>
      </c>
      <c r="Q2872" t="s">
        <v>33</v>
      </c>
      <c r="R2872" t="s">
        <v>558</v>
      </c>
      <c r="W2872" s="32">
        <v>0.1</v>
      </c>
      <c r="Y2872" t="s">
        <v>1108</v>
      </c>
      <c r="Z2872" t="s">
        <v>1109</v>
      </c>
    </row>
    <row r="2873" spans="1:26" x14ac:dyDescent="0.3">
      <c r="A2873" t="s">
        <v>26</v>
      </c>
      <c r="B2873" t="s">
        <v>27</v>
      </c>
      <c r="C2873" s="31">
        <v>2020</v>
      </c>
      <c r="D2873" s="31">
        <v>9</v>
      </c>
      <c r="E2873" t="s">
        <v>632</v>
      </c>
      <c r="F2873" t="s">
        <v>1106</v>
      </c>
      <c r="G2873" s="30">
        <v>43899</v>
      </c>
      <c r="H2873" s="30">
        <v>43899</v>
      </c>
      <c r="I2873" s="31">
        <v>189</v>
      </c>
      <c r="J2873" t="s">
        <v>44</v>
      </c>
      <c r="K2873" t="s">
        <v>604</v>
      </c>
      <c r="L2873" t="s">
        <v>1107</v>
      </c>
      <c r="M2873" t="s">
        <v>62</v>
      </c>
      <c r="O2873" t="s">
        <v>606</v>
      </c>
      <c r="P2873" t="s">
        <v>26</v>
      </c>
      <c r="Q2873" t="s">
        <v>33</v>
      </c>
      <c r="R2873" t="s">
        <v>558</v>
      </c>
      <c r="W2873" s="32">
        <v>0.1</v>
      </c>
      <c r="Y2873" t="s">
        <v>1108</v>
      </c>
      <c r="Z2873" t="s">
        <v>1109</v>
      </c>
    </row>
    <row r="2874" spans="1:26" x14ac:dyDescent="0.3">
      <c r="A2874" t="s">
        <v>26</v>
      </c>
      <c r="B2874" t="s">
        <v>27</v>
      </c>
      <c r="C2874" s="31">
        <v>2020</v>
      </c>
      <c r="D2874" s="31">
        <v>9</v>
      </c>
      <c r="E2874" t="s">
        <v>632</v>
      </c>
      <c r="F2874" t="s">
        <v>1143</v>
      </c>
      <c r="G2874" s="30">
        <v>43917</v>
      </c>
      <c r="H2874" s="30">
        <v>43917</v>
      </c>
      <c r="I2874" s="31">
        <v>13</v>
      </c>
      <c r="J2874" t="s">
        <v>44</v>
      </c>
      <c r="K2874" t="s">
        <v>604</v>
      </c>
      <c r="L2874" t="s">
        <v>1107</v>
      </c>
      <c r="M2874" t="s">
        <v>903</v>
      </c>
      <c r="O2874" t="s">
        <v>606</v>
      </c>
      <c r="P2874" t="s">
        <v>26</v>
      </c>
      <c r="Q2874" t="s">
        <v>33</v>
      </c>
      <c r="R2874" t="s">
        <v>558</v>
      </c>
      <c r="W2874" s="32">
        <v>0.1</v>
      </c>
      <c r="Y2874" t="s">
        <v>1141</v>
      </c>
      <c r="Z2874" t="s">
        <v>1144</v>
      </c>
    </row>
    <row r="2875" spans="1:26" x14ac:dyDescent="0.3">
      <c r="A2875" t="s">
        <v>26</v>
      </c>
      <c r="B2875" t="s">
        <v>27</v>
      </c>
      <c r="C2875" s="31">
        <v>2020</v>
      </c>
      <c r="D2875" s="31">
        <v>9</v>
      </c>
      <c r="E2875" t="s">
        <v>632</v>
      </c>
      <c r="F2875" t="s">
        <v>1143</v>
      </c>
      <c r="G2875" s="30">
        <v>43917</v>
      </c>
      <c r="H2875" s="30">
        <v>43917</v>
      </c>
      <c r="I2875" s="31">
        <v>72</v>
      </c>
      <c r="J2875" t="s">
        <v>44</v>
      </c>
      <c r="K2875" t="s">
        <v>604</v>
      </c>
      <c r="L2875" t="s">
        <v>1107</v>
      </c>
      <c r="M2875" t="s">
        <v>1080</v>
      </c>
      <c r="O2875" t="s">
        <v>606</v>
      </c>
      <c r="P2875" t="s">
        <v>26</v>
      </c>
      <c r="Q2875" t="s">
        <v>33</v>
      </c>
      <c r="R2875" t="s">
        <v>558</v>
      </c>
      <c r="W2875" s="32">
        <v>0.1</v>
      </c>
      <c r="Y2875" t="s">
        <v>1141</v>
      </c>
      <c r="Z2875" t="s">
        <v>1144</v>
      </c>
    </row>
    <row r="2876" spans="1:26" x14ac:dyDescent="0.3">
      <c r="A2876" t="s">
        <v>26</v>
      </c>
      <c r="B2876" t="s">
        <v>27</v>
      </c>
      <c r="C2876" s="31">
        <v>2020</v>
      </c>
      <c r="D2876" s="31">
        <v>9</v>
      </c>
      <c r="E2876" t="s">
        <v>632</v>
      </c>
      <c r="F2876" t="s">
        <v>1143</v>
      </c>
      <c r="G2876" s="30">
        <v>43917</v>
      </c>
      <c r="H2876" s="30">
        <v>43917</v>
      </c>
      <c r="I2876" s="31">
        <v>85</v>
      </c>
      <c r="J2876" t="s">
        <v>44</v>
      </c>
      <c r="K2876" t="s">
        <v>604</v>
      </c>
      <c r="L2876" t="s">
        <v>1107</v>
      </c>
      <c r="M2876" t="s">
        <v>903</v>
      </c>
      <c r="O2876" t="s">
        <v>606</v>
      </c>
      <c r="P2876" t="s">
        <v>26</v>
      </c>
      <c r="Q2876" t="s">
        <v>33</v>
      </c>
      <c r="R2876" t="s">
        <v>558</v>
      </c>
      <c r="W2876" s="32">
        <v>0.1</v>
      </c>
      <c r="Y2876" t="s">
        <v>1141</v>
      </c>
      <c r="Z2876" t="s">
        <v>1144</v>
      </c>
    </row>
    <row r="2877" spans="1:26" x14ac:dyDescent="0.3">
      <c r="A2877" t="s">
        <v>26</v>
      </c>
      <c r="B2877" t="s">
        <v>27</v>
      </c>
      <c r="C2877" s="31">
        <v>2020</v>
      </c>
      <c r="D2877" s="31">
        <v>9</v>
      </c>
      <c r="E2877" t="s">
        <v>632</v>
      </c>
      <c r="F2877" t="s">
        <v>1143</v>
      </c>
      <c r="G2877" s="30">
        <v>43917</v>
      </c>
      <c r="H2877" s="30">
        <v>43917</v>
      </c>
      <c r="I2877" s="31">
        <v>136</v>
      </c>
      <c r="J2877" t="s">
        <v>44</v>
      </c>
      <c r="K2877" t="s">
        <v>604</v>
      </c>
      <c r="L2877" t="s">
        <v>1107</v>
      </c>
      <c r="M2877" t="s">
        <v>1025</v>
      </c>
      <c r="O2877" t="s">
        <v>606</v>
      </c>
      <c r="P2877" t="s">
        <v>26</v>
      </c>
      <c r="Q2877" t="s">
        <v>33</v>
      </c>
      <c r="R2877" t="s">
        <v>558</v>
      </c>
      <c r="W2877" s="32">
        <v>0.11</v>
      </c>
      <c r="Y2877" t="s">
        <v>1141</v>
      </c>
      <c r="Z2877" t="s">
        <v>1144</v>
      </c>
    </row>
    <row r="2878" spans="1:26" x14ac:dyDescent="0.3">
      <c r="A2878" t="s">
        <v>26</v>
      </c>
      <c r="B2878" t="s">
        <v>27</v>
      </c>
      <c r="C2878" s="31">
        <v>2020</v>
      </c>
      <c r="D2878" s="31">
        <v>9</v>
      </c>
      <c r="E2878" t="s">
        <v>632</v>
      </c>
      <c r="F2878" t="s">
        <v>1143</v>
      </c>
      <c r="G2878" s="30">
        <v>43917</v>
      </c>
      <c r="H2878" s="30">
        <v>43917</v>
      </c>
      <c r="I2878" s="31">
        <v>182</v>
      </c>
      <c r="J2878" t="s">
        <v>44</v>
      </c>
      <c r="K2878" t="s">
        <v>604</v>
      </c>
      <c r="L2878" t="s">
        <v>1107</v>
      </c>
      <c r="M2878" t="s">
        <v>62</v>
      </c>
      <c r="O2878" t="s">
        <v>606</v>
      </c>
      <c r="P2878" t="s">
        <v>26</v>
      </c>
      <c r="Q2878" t="s">
        <v>33</v>
      </c>
      <c r="R2878" t="s">
        <v>558</v>
      </c>
      <c r="W2878" s="32">
        <v>0.01</v>
      </c>
      <c r="Y2878" t="s">
        <v>1141</v>
      </c>
      <c r="Z2878" t="s">
        <v>1144</v>
      </c>
    </row>
    <row r="2879" spans="1:26" x14ac:dyDescent="0.3">
      <c r="A2879" t="s">
        <v>26</v>
      </c>
      <c r="B2879" t="s">
        <v>27</v>
      </c>
      <c r="C2879" s="31">
        <v>2020</v>
      </c>
      <c r="D2879" s="31">
        <v>9</v>
      </c>
      <c r="E2879" t="s">
        <v>632</v>
      </c>
      <c r="F2879" t="s">
        <v>1143</v>
      </c>
      <c r="G2879" s="30">
        <v>43917</v>
      </c>
      <c r="H2879" s="30">
        <v>43917</v>
      </c>
      <c r="I2879" s="31">
        <v>185</v>
      </c>
      <c r="J2879" t="s">
        <v>44</v>
      </c>
      <c r="K2879" t="s">
        <v>604</v>
      </c>
      <c r="L2879" t="s">
        <v>1107</v>
      </c>
      <c r="M2879" t="s">
        <v>62</v>
      </c>
      <c r="O2879" t="s">
        <v>606</v>
      </c>
      <c r="P2879" t="s">
        <v>26</v>
      </c>
      <c r="Q2879" t="s">
        <v>33</v>
      </c>
      <c r="R2879" t="s">
        <v>558</v>
      </c>
      <c r="W2879" s="32">
        <v>0.01</v>
      </c>
      <c r="Y2879" t="s">
        <v>1141</v>
      </c>
      <c r="Z2879" t="s">
        <v>1144</v>
      </c>
    </row>
    <row r="2880" spans="1:26" x14ac:dyDescent="0.3">
      <c r="A2880" t="s">
        <v>26</v>
      </c>
      <c r="B2880" t="s">
        <v>27</v>
      </c>
      <c r="C2880" s="31">
        <v>2020</v>
      </c>
      <c r="D2880" s="31">
        <v>9</v>
      </c>
      <c r="E2880" t="s">
        <v>632</v>
      </c>
      <c r="F2880" t="s">
        <v>1145</v>
      </c>
      <c r="G2880" s="30">
        <v>43917</v>
      </c>
      <c r="H2880" s="30">
        <v>43917</v>
      </c>
      <c r="I2880" s="31">
        <v>13</v>
      </c>
      <c r="J2880" t="s">
        <v>44</v>
      </c>
      <c r="K2880" t="s">
        <v>604</v>
      </c>
      <c r="L2880" t="s">
        <v>1107</v>
      </c>
      <c r="M2880" t="s">
        <v>903</v>
      </c>
      <c r="O2880" t="s">
        <v>606</v>
      </c>
      <c r="P2880" t="s">
        <v>26</v>
      </c>
      <c r="Q2880" t="s">
        <v>33</v>
      </c>
      <c r="R2880" t="s">
        <v>558</v>
      </c>
      <c r="W2880" s="32">
        <v>1.76</v>
      </c>
      <c r="Y2880" t="s">
        <v>1141</v>
      </c>
      <c r="Z2880" t="s">
        <v>1144</v>
      </c>
    </row>
    <row r="2881" spans="1:26" x14ac:dyDescent="0.3">
      <c r="A2881" t="s">
        <v>26</v>
      </c>
      <c r="B2881" t="s">
        <v>27</v>
      </c>
      <c r="C2881" s="31">
        <v>2020</v>
      </c>
      <c r="D2881" s="31">
        <v>9</v>
      </c>
      <c r="E2881" t="s">
        <v>632</v>
      </c>
      <c r="F2881" t="s">
        <v>1145</v>
      </c>
      <c r="G2881" s="30">
        <v>43917</v>
      </c>
      <c r="H2881" s="30">
        <v>43917</v>
      </c>
      <c r="I2881" s="31">
        <v>74</v>
      </c>
      <c r="J2881" t="s">
        <v>44</v>
      </c>
      <c r="K2881" t="s">
        <v>604</v>
      </c>
      <c r="L2881" t="s">
        <v>1107</v>
      </c>
      <c r="M2881" t="s">
        <v>1080</v>
      </c>
      <c r="O2881" t="s">
        <v>606</v>
      </c>
      <c r="P2881" t="s">
        <v>26</v>
      </c>
      <c r="Q2881" t="s">
        <v>33</v>
      </c>
      <c r="R2881" t="s">
        <v>558</v>
      </c>
      <c r="W2881" s="32">
        <v>1.76</v>
      </c>
      <c r="Y2881" t="s">
        <v>1141</v>
      </c>
      <c r="Z2881" t="s">
        <v>1144</v>
      </c>
    </row>
    <row r="2882" spans="1:26" x14ac:dyDescent="0.3">
      <c r="A2882" t="s">
        <v>26</v>
      </c>
      <c r="B2882" t="s">
        <v>27</v>
      </c>
      <c r="C2882" s="31">
        <v>2020</v>
      </c>
      <c r="D2882" s="31">
        <v>9</v>
      </c>
      <c r="E2882" t="s">
        <v>632</v>
      </c>
      <c r="F2882" t="s">
        <v>1145</v>
      </c>
      <c r="G2882" s="30">
        <v>43917</v>
      </c>
      <c r="H2882" s="30">
        <v>43917</v>
      </c>
      <c r="I2882" s="31">
        <v>87</v>
      </c>
      <c r="J2882" t="s">
        <v>44</v>
      </c>
      <c r="K2882" t="s">
        <v>604</v>
      </c>
      <c r="L2882" t="s">
        <v>1107</v>
      </c>
      <c r="M2882" t="s">
        <v>903</v>
      </c>
      <c r="O2882" t="s">
        <v>606</v>
      </c>
      <c r="P2882" t="s">
        <v>26</v>
      </c>
      <c r="Q2882" t="s">
        <v>33</v>
      </c>
      <c r="R2882" t="s">
        <v>558</v>
      </c>
      <c r="W2882" s="32">
        <v>1.76</v>
      </c>
      <c r="Y2882" t="s">
        <v>1141</v>
      </c>
      <c r="Z2882" t="s">
        <v>1144</v>
      </c>
    </row>
    <row r="2883" spans="1:26" x14ac:dyDescent="0.3">
      <c r="A2883" t="s">
        <v>26</v>
      </c>
      <c r="B2883" t="s">
        <v>27</v>
      </c>
      <c r="C2883" s="31">
        <v>2020</v>
      </c>
      <c r="D2883" s="31">
        <v>9</v>
      </c>
      <c r="E2883" t="s">
        <v>632</v>
      </c>
      <c r="F2883" t="s">
        <v>1145</v>
      </c>
      <c r="G2883" s="30">
        <v>43917</v>
      </c>
      <c r="H2883" s="30">
        <v>43917</v>
      </c>
      <c r="I2883" s="31">
        <v>138</v>
      </c>
      <c r="J2883" t="s">
        <v>44</v>
      </c>
      <c r="K2883" t="s">
        <v>604</v>
      </c>
      <c r="L2883" t="s">
        <v>1107</v>
      </c>
      <c r="M2883" t="s">
        <v>1025</v>
      </c>
      <c r="O2883" t="s">
        <v>606</v>
      </c>
      <c r="P2883" t="s">
        <v>26</v>
      </c>
      <c r="Q2883" t="s">
        <v>33</v>
      </c>
      <c r="R2883" t="s">
        <v>558</v>
      </c>
      <c r="W2883" s="32">
        <v>1.76</v>
      </c>
      <c r="Y2883" t="s">
        <v>1141</v>
      </c>
      <c r="Z2883" t="s">
        <v>1144</v>
      </c>
    </row>
    <row r="2884" spans="1:26" x14ac:dyDescent="0.3">
      <c r="A2884" t="s">
        <v>26</v>
      </c>
      <c r="B2884" t="s">
        <v>27</v>
      </c>
      <c r="C2884" s="31">
        <v>2020</v>
      </c>
      <c r="D2884" s="31">
        <v>9</v>
      </c>
      <c r="E2884" t="s">
        <v>632</v>
      </c>
      <c r="F2884" t="s">
        <v>1145</v>
      </c>
      <c r="G2884" s="30">
        <v>43917</v>
      </c>
      <c r="H2884" s="30">
        <v>43917</v>
      </c>
      <c r="I2884" s="31">
        <v>184</v>
      </c>
      <c r="J2884" t="s">
        <v>44</v>
      </c>
      <c r="K2884" t="s">
        <v>604</v>
      </c>
      <c r="L2884" t="s">
        <v>1107</v>
      </c>
      <c r="M2884" t="s">
        <v>62</v>
      </c>
      <c r="O2884" t="s">
        <v>606</v>
      </c>
      <c r="P2884" t="s">
        <v>26</v>
      </c>
      <c r="Q2884" t="s">
        <v>33</v>
      </c>
      <c r="R2884" t="s">
        <v>558</v>
      </c>
      <c r="W2884" s="32">
        <v>0.09</v>
      </c>
      <c r="Y2884" t="s">
        <v>1141</v>
      </c>
      <c r="Z2884" t="s">
        <v>1144</v>
      </c>
    </row>
    <row r="2885" spans="1:26" x14ac:dyDescent="0.3">
      <c r="A2885" t="s">
        <v>26</v>
      </c>
      <c r="B2885" t="s">
        <v>27</v>
      </c>
      <c r="C2885" s="31">
        <v>2020</v>
      </c>
      <c r="D2885" s="31">
        <v>9</v>
      </c>
      <c r="E2885" t="s">
        <v>632</v>
      </c>
      <c r="F2885" t="s">
        <v>1145</v>
      </c>
      <c r="G2885" s="30">
        <v>43917</v>
      </c>
      <c r="H2885" s="30">
        <v>43917</v>
      </c>
      <c r="I2885" s="31">
        <v>187</v>
      </c>
      <c r="J2885" t="s">
        <v>44</v>
      </c>
      <c r="K2885" t="s">
        <v>604</v>
      </c>
      <c r="L2885" t="s">
        <v>1107</v>
      </c>
      <c r="M2885" t="s">
        <v>62</v>
      </c>
      <c r="O2885" t="s">
        <v>606</v>
      </c>
      <c r="P2885" t="s">
        <v>26</v>
      </c>
      <c r="Q2885" t="s">
        <v>33</v>
      </c>
      <c r="R2885" t="s">
        <v>558</v>
      </c>
      <c r="W2885" s="32">
        <v>0.09</v>
      </c>
      <c r="Y2885" t="s">
        <v>1141</v>
      </c>
      <c r="Z2885" t="s">
        <v>1144</v>
      </c>
    </row>
    <row r="2886" spans="1:26" x14ac:dyDescent="0.3">
      <c r="A2886" t="s">
        <v>26</v>
      </c>
      <c r="B2886" t="s">
        <v>27</v>
      </c>
      <c r="C2886" s="31">
        <v>2020</v>
      </c>
      <c r="D2886" s="31">
        <v>4</v>
      </c>
      <c r="E2886" t="s">
        <v>632</v>
      </c>
      <c r="F2886" t="s">
        <v>913</v>
      </c>
      <c r="G2886" s="30">
        <v>43768</v>
      </c>
      <c r="H2886" s="30">
        <v>43775</v>
      </c>
      <c r="I2886" s="31">
        <v>1641</v>
      </c>
      <c r="J2886" t="s">
        <v>44</v>
      </c>
      <c r="K2886" t="s">
        <v>604</v>
      </c>
      <c r="L2886" t="s">
        <v>915</v>
      </c>
      <c r="M2886" t="s">
        <v>832</v>
      </c>
      <c r="P2886" t="s">
        <v>26</v>
      </c>
      <c r="Q2886" t="s">
        <v>33</v>
      </c>
      <c r="R2886" t="s">
        <v>558</v>
      </c>
      <c r="W2886" s="32">
        <v>1.05</v>
      </c>
      <c r="Y2886" t="s">
        <v>911</v>
      </c>
      <c r="Z2886" t="s">
        <v>912</v>
      </c>
    </row>
    <row r="2887" spans="1:26" x14ac:dyDescent="0.3">
      <c r="A2887" t="s">
        <v>26</v>
      </c>
      <c r="B2887" t="s">
        <v>27</v>
      </c>
      <c r="C2887" s="31">
        <v>2020</v>
      </c>
      <c r="D2887" s="31">
        <v>4</v>
      </c>
      <c r="E2887" t="s">
        <v>632</v>
      </c>
      <c r="F2887" t="s">
        <v>913</v>
      </c>
      <c r="G2887" s="30">
        <v>43768</v>
      </c>
      <c r="H2887" s="30">
        <v>43775</v>
      </c>
      <c r="I2887" s="31">
        <v>1687</v>
      </c>
      <c r="J2887" t="s">
        <v>44</v>
      </c>
      <c r="K2887" t="s">
        <v>604</v>
      </c>
      <c r="L2887" t="s">
        <v>915</v>
      </c>
      <c r="M2887" t="s">
        <v>62</v>
      </c>
      <c r="P2887" t="s">
        <v>26</v>
      </c>
      <c r="Q2887" t="s">
        <v>33</v>
      </c>
      <c r="R2887" t="s">
        <v>558</v>
      </c>
      <c r="W2887" s="32">
        <v>0.05</v>
      </c>
      <c r="Y2887" t="s">
        <v>911</v>
      </c>
      <c r="Z2887" t="s">
        <v>912</v>
      </c>
    </row>
    <row r="2888" spans="1:26" x14ac:dyDescent="0.3">
      <c r="A2888" t="s">
        <v>26</v>
      </c>
      <c r="B2888" t="s">
        <v>27</v>
      </c>
      <c r="C2888" s="31">
        <v>2020</v>
      </c>
      <c r="D2888" s="31">
        <v>4</v>
      </c>
      <c r="E2888" t="s">
        <v>632</v>
      </c>
      <c r="F2888" t="s">
        <v>913</v>
      </c>
      <c r="G2888" s="30">
        <v>43768</v>
      </c>
      <c r="H2888" s="30">
        <v>43775</v>
      </c>
      <c r="I2888" s="31">
        <v>1690</v>
      </c>
      <c r="J2888" t="s">
        <v>44</v>
      </c>
      <c r="K2888" t="s">
        <v>604</v>
      </c>
      <c r="L2888" t="s">
        <v>915</v>
      </c>
      <c r="M2888" t="s">
        <v>62</v>
      </c>
      <c r="P2888" t="s">
        <v>26</v>
      </c>
      <c r="Q2888" t="s">
        <v>33</v>
      </c>
      <c r="R2888" t="s">
        <v>558</v>
      </c>
      <c r="W2888" s="32">
        <v>0.05</v>
      </c>
      <c r="Y2888" t="s">
        <v>911</v>
      </c>
      <c r="Z2888" t="s">
        <v>912</v>
      </c>
    </row>
    <row r="2889" spans="1:26" x14ac:dyDescent="0.3">
      <c r="A2889" t="s">
        <v>26</v>
      </c>
      <c r="B2889" t="s">
        <v>27</v>
      </c>
      <c r="C2889" s="31">
        <v>2020</v>
      </c>
      <c r="D2889" s="31">
        <v>9</v>
      </c>
      <c r="E2889" t="s">
        <v>632</v>
      </c>
      <c r="F2889" t="s">
        <v>1113</v>
      </c>
      <c r="G2889" s="30">
        <v>43899</v>
      </c>
      <c r="H2889" s="30">
        <v>43899</v>
      </c>
      <c r="I2889" s="31">
        <v>13</v>
      </c>
      <c r="J2889" t="s">
        <v>44</v>
      </c>
      <c r="K2889" t="s">
        <v>604</v>
      </c>
      <c r="L2889" t="s">
        <v>1114</v>
      </c>
      <c r="M2889" t="s">
        <v>903</v>
      </c>
      <c r="O2889" t="s">
        <v>606</v>
      </c>
      <c r="P2889" t="s">
        <v>26</v>
      </c>
      <c r="Q2889" t="s">
        <v>33</v>
      </c>
      <c r="R2889" t="s">
        <v>558</v>
      </c>
      <c r="W2889" s="32">
        <v>7.41</v>
      </c>
      <c r="Y2889" t="s">
        <v>1111</v>
      </c>
      <c r="Z2889" t="s">
        <v>1115</v>
      </c>
    </row>
    <row r="2890" spans="1:26" x14ac:dyDescent="0.3">
      <c r="A2890" t="s">
        <v>26</v>
      </c>
      <c r="B2890" t="s">
        <v>27</v>
      </c>
      <c r="C2890" s="31">
        <v>2020</v>
      </c>
      <c r="D2890" s="31">
        <v>9</v>
      </c>
      <c r="E2890" t="s">
        <v>632</v>
      </c>
      <c r="F2890" t="s">
        <v>1113</v>
      </c>
      <c r="G2890" s="30">
        <v>43899</v>
      </c>
      <c r="H2890" s="30">
        <v>43899</v>
      </c>
      <c r="I2890" s="31">
        <v>76</v>
      </c>
      <c r="J2890" t="s">
        <v>44</v>
      </c>
      <c r="K2890" t="s">
        <v>604</v>
      </c>
      <c r="L2890" t="s">
        <v>1114</v>
      </c>
      <c r="M2890" t="s">
        <v>1080</v>
      </c>
      <c r="O2890" t="s">
        <v>606</v>
      </c>
      <c r="P2890" t="s">
        <v>26</v>
      </c>
      <c r="Q2890" t="s">
        <v>33</v>
      </c>
      <c r="R2890" t="s">
        <v>558</v>
      </c>
      <c r="W2890" s="32">
        <v>7.41</v>
      </c>
      <c r="Y2890" t="s">
        <v>1111</v>
      </c>
      <c r="Z2890" t="s">
        <v>1115</v>
      </c>
    </row>
    <row r="2891" spans="1:26" x14ac:dyDescent="0.3">
      <c r="A2891" t="s">
        <v>26</v>
      </c>
      <c r="B2891" t="s">
        <v>27</v>
      </c>
      <c r="C2891" s="31">
        <v>2020</v>
      </c>
      <c r="D2891" s="31">
        <v>9</v>
      </c>
      <c r="E2891" t="s">
        <v>632</v>
      </c>
      <c r="F2891" t="s">
        <v>1113</v>
      </c>
      <c r="G2891" s="30">
        <v>43899</v>
      </c>
      <c r="H2891" s="30">
        <v>43899</v>
      </c>
      <c r="I2891" s="31">
        <v>89</v>
      </c>
      <c r="J2891" t="s">
        <v>44</v>
      </c>
      <c r="K2891" t="s">
        <v>604</v>
      </c>
      <c r="L2891" t="s">
        <v>1114</v>
      </c>
      <c r="M2891" t="s">
        <v>903</v>
      </c>
      <c r="O2891" t="s">
        <v>606</v>
      </c>
      <c r="P2891" t="s">
        <v>26</v>
      </c>
      <c r="Q2891" t="s">
        <v>33</v>
      </c>
      <c r="R2891" t="s">
        <v>558</v>
      </c>
      <c r="W2891" s="32">
        <v>7.41</v>
      </c>
      <c r="Y2891" t="s">
        <v>1111</v>
      </c>
      <c r="Z2891" t="s">
        <v>1115</v>
      </c>
    </row>
    <row r="2892" spans="1:26" x14ac:dyDescent="0.3">
      <c r="A2892" t="s">
        <v>26</v>
      </c>
      <c r="B2892" t="s">
        <v>27</v>
      </c>
      <c r="C2892" s="31">
        <v>2020</v>
      </c>
      <c r="D2892" s="31">
        <v>9</v>
      </c>
      <c r="E2892" t="s">
        <v>632</v>
      </c>
      <c r="F2892" t="s">
        <v>1113</v>
      </c>
      <c r="G2892" s="30">
        <v>43899</v>
      </c>
      <c r="H2892" s="30">
        <v>43899</v>
      </c>
      <c r="I2892" s="31">
        <v>140</v>
      </c>
      <c r="J2892" t="s">
        <v>44</v>
      </c>
      <c r="K2892" t="s">
        <v>604</v>
      </c>
      <c r="L2892" t="s">
        <v>1114</v>
      </c>
      <c r="M2892" t="s">
        <v>1025</v>
      </c>
      <c r="O2892" t="s">
        <v>606</v>
      </c>
      <c r="P2892" t="s">
        <v>26</v>
      </c>
      <c r="Q2892" t="s">
        <v>33</v>
      </c>
      <c r="R2892" t="s">
        <v>558</v>
      </c>
      <c r="W2892" s="32">
        <v>7.41</v>
      </c>
      <c r="Y2892" t="s">
        <v>1111</v>
      </c>
      <c r="Z2892" t="s">
        <v>1115</v>
      </c>
    </row>
    <row r="2893" spans="1:26" x14ac:dyDescent="0.3">
      <c r="A2893" t="s">
        <v>26</v>
      </c>
      <c r="B2893" t="s">
        <v>27</v>
      </c>
      <c r="C2893" s="31">
        <v>2020</v>
      </c>
      <c r="D2893" s="31">
        <v>9</v>
      </c>
      <c r="E2893" t="s">
        <v>632</v>
      </c>
      <c r="F2893" t="s">
        <v>1113</v>
      </c>
      <c r="G2893" s="30">
        <v>43899</v>
      </c>
      <c r="H2893" s="30">
        <v>43899</v>
      </c>
      <c r="I2893" s="31">
        <v>186</v>
      </c>
      <c r="J2893" t="s">
        <v>44</v>
      </c>
      <c r="K2893" t="s">
        <v>604</v>
      </c>
      <c r="L2893" t="s">
        <v>1114</v>
      </c>
      <c r="M2893" t="s">
        <v>62</v>
      </c>
      <c r="O2893" t="s">
        <v>606</v>
      </c>
      <c r="P2893" t="s">
        <v>26</v>
      </c>
      <c r="Q2893" t="s">
        <v>33</v>
      </c>
      <c r="R2893" t="s">
        <v>558</v>
      </c>
      <c r="W2893" s="32">
        <v>0.37</v>
      </c>
      <c r="Y2893" t="s">
        <v>1111</v>
      </c>
      <c r="Z2893" t="s">
        <v>1115</v>
      </c>
    </row>
    <row r="2894" spans="1:26" x14ac:dyDescent="0.3">
      <c r="A2894" t="s">
        <v>26</v>
      </c>
      <c r="B2894" t="s">
        <v>27</v>
      </c>
      <c r="C2894" s="31">
        <v>2020</v>
      </c>
      <c r="D2894" s="31">
        <v>9</v>
      </c>
      <c r="E2894" t="s">
        <v>632</v>
      </c>
      <c r="F2894" t="s">
        <v>1113</v>
      </c>
      <c r="G2894" s="30">
        <v>43899</v>
      </c>
      <c r="H2894" s="30">
        <v>43899</v>
      </c>
      <c r="I2894" s="31">
        <v>189</v>
      </c>
      <c r="J2894" t="s">
        <v>44</v>
      </c>
      <c r="K2894" t="s">
        <v>604</v>
      </c>
      <c r="L2894" t="s">
        <v>1114</v>
      </c>
      <c r="M2894" t="s">
        <v>62</v>
      </c>
      <c r="O2894" t="s">
        <v>606</v>
      </c>
      <c r="P2894" t="s">
        <v>26</v>
      </c>
      <c r="Q2894" t="s">
        <v>33</v>
      </c>
      <c r="R2894" t="s">
        <v>558</v>
      </c>
      <c r="W2894" s="32">
        <v>0.37</v>
      </c>
      <c r="Y2894" t="s">
        <v>1111</v>
      </c>
      <c r="Z2894" t="s">
        <v>1115</v>
      </c>
    </row>
    <row r="2895" spans="1:26" x14ac:dyDescent="0.3">
      <c r="A2895" t="s">
        <v>26</v>
      </c>
      <c r="B2895" t="s">
        <v>27</v>
      </c>
      <c r="C2895" s="31">
        <v>2018</v>
      </c>
      <c r="D2895" s="31">
        <v>8</v>
      </c>
      <c r="E2895" t="s">
        <v>52</v>
      </c>
      <c r="F2895" t="s">
        <v>463</v>
      </c>
      <c r="G2895" s="30">
        <v>43139</v>
      </c>
      <c r="H2895" s="30">
        <v>43139</v>
      </c>
      <c r="I2895" s="31">
        <v>62</v>
      </c>
      <c r="J2895" t="s">
        <v>44</v>
      </c>
      <c r="K2895" t="s">
        <v>60</v>
      </c>
      <c r="L2895" t="s">
        <v>469</v>
      </c>
      <c r="M2895" t="s">
        <v>62</v>
      </c>
      <c r="P2895" t="s">
        <v>26</v>
      </c>
      <c r="Q2895" t="s">
        <v>55</v>
      </c>
      <c r="S2895" t="s">
        <v>470</v>
      </c>
      <c r="W2895" s="32">
        <v>1829</v>
      </c>
      <c r="X2895" t="s">
        <v>467</v>
      </c>
      <c r="Y2895" t="s">
        <v>471</v>
      </c>
      <c r="Z2895" t="s">
        <v>57</v>
      </c>
    </row>
    <row r="2896" spans="1:26" x14ac:dyDescent="0.3">
      <c r="A2896" t="s">
        <v>26</v>
      </c>
      <c r="B2896" t="s">
        <v>27</v>
      </c>
      <c r="C2896" s="31">
        <v>2020</v>
      </c>
      <c r="D2896" s="31">
        <v>9</v>
      </c>
      <c r="E2896" t="s">
        <v>39</v>
      </c>
      <c r="F2896" t="s">
        <v>1124</v>
      </c>
      <c r="G2896" s="30">
        <v>43906</v>
      </c>
      <c r="H2896" s="30">
        <v>43906</v>
      </c>
      <c r="I2896" s="31">
        <v>1</v>
      </c>
      <c r="J2896" t="s">
        <v>44</v>
      </c>
      <c r="K2896" t="s">
        <v>581</v>
      </c>
      <c r="L2896" t="s">
        <v>469</v>
      </c>
      <c r="M2896" t="s">
        <v>62</v>
      </c>
      <c r="P2896" t="s">
        <v>26</v>
      </c>
      <c r="Q2896" t="s">
        <v>55</v>
      </c>
      <c r="R2896" t="s">
        <v>558</v>
      </c>
      <c r="S2896" t="s">
        <v>470</v>
      </c>
      <c r="W2896" s="32">
        <v>-1829</v>
      </c>
      <c r="Y2896" t="s">
        <v>1125</v>
      </c>
      <c r="Z2896" t="s">
        <v>1126</v>
      </c>
    </row>
    <row r="2897" spans="1:26" x14ac:dyDescent="0.3">
      <c r="A2897" t="s">
        <v>26</v>
      </c>
      <c r="B2897" t="s">
        <v>27</v>
      </c>
      <c r="C2897" s="31">
        <v>2017</v>
      </c>
      <c r="D2897" s="31">
        <v>11</v>
      </c>
      <c r="E2897" t="s">
        <v>52</v>
      </c>
      <c r="F2897" t="s">
        <v>53</v>
      </c>
      <c r="G2897" s="30">
        <v>42878</v>
      </c>
      <c r="H2897" s="30">
        <v>42878</v>
      </c>
      <c r="I2897" s="31">
        <v>57</v>
      </c>
      <c r="J2897" t="s">
        <v>44</v>
      </c>
      <c r="K2897" t="s">
        <v>60</v>
      </c>
      <c r="L2897" t="s">
        <v>61</v>
      </c>
      <c r="M2897" t="s">
        <v>62</v>
      </c>
      <c r="P2897" t="s">
        <v>26</v>
      </c>
      <c r="Q2897" t="s">
        <v>55</v>
      </c>
      <c r="S2897" t="s">
        <v>63</v>
      </c>
      <c r="W2897" s="32">
        <v>7383</v>
      </c>
      <c r="X2897" t="s">
        <v>56</v>
      </c>
      <c r="Y2897" t="s">
        <v>64</v>
      </c>
      <c r="Z2897" t="s">
        <v>57</v>
      </c>
    </row>
    <row r="2898" spans="1:26" x14ac:dyDescent="0.3">
      <c r="A2898" t="s">
        <v>26</v>
      </c>
      <c r="B2898" t="s">
        <v>27</v>
      </c>
      <c r="C2898" s="31">
        <v>2017</v>
      </c>
      <c r="D2898" s="31">
        <v>11</v>
      </c>
      <c r="E2898" t="s">
        <v>52</v>
      </c>
      <c r="F2898" t="s">
        <v>53</v>
      </c>
      <c r="G2898" s="30">
        <v>42878</v>
      </c>
      <c r="H2898" s="30">
        <v>42878</v>
      </c>
      <c r="I2898" s="31">
        <v>63</v>
      </c>
      <c r="J2898" t="s">
        <v>44</v>
      </c>
      <c r="K2898" t="s">
        <v>60</v>
      </c>
      <c r="L2898" t="s">
        <v>61</v>
      </c>
      <c r="M2898" t="s">
        <v>62</v>
      </c>
      <c r="P2898" t="s">
        <v>26</v>
      </c>
      <c r="Q2898" t="s">
        <v>55</v>
      </c>
      <c r="S2898" t="s">
        <v>65</v>
      </c>
      <c r="W2898" s="32">
        <v>745</v>
      </c>
      <c r="X2898" t="s">
        <v>58</v>
      </c>
      <c r="Y2898" t="s">
        <v>66</v>
      </c>
      <c r="Z2898" t="s">
        <v>57</v>
      </c>
    </row>
    <row r="2899" spans="1:26" x14ac:dyDescent="0.3">
      <c r="A2899" t="s">
        <v>26</v>
      </c>
      <c r="B2899" t="s">
        <v>27</v>
      </c>
      <c r="C2899" s="31">
        <v>2017</v>
      </c>
      <c r="D2899" s="31">
        <v>11</v>
      </c>
      <c r="E2899" t="s">
        <v>52</v>
      </c>
      <c r="F2899" t="s">
        <v>53</v>
      </c>
      <c r="G2899" s="30">
        <v>42878</v>
      </c>
      <c r="H2899" s="30">
        <v>42878</v>
      </c>
      <c r="I2899" s="31">
        <v>64</v>
      </c>
      <c r="J2899" t="s">
        <v>44</v>
      </c>
      <c r="K2899" t="s">
        <v>60</v>
      </c>
      <c r="L2899" t="s">
        <v>61</v>
      </c>
      <c r="M2899" t="s">
        <v>62</v>
      </c>
      <c r="P2899" t="s">
        <v>26</v>
      </c>
      <c r="Q2899" t="s">
        <v>55</v>
      </c>
      <c r="S2899" t="s">
        <v>67</v>
      </c>
      <c r="W2899" s="32">
        <v>1556</v>
      </c>
      <c r="X2899" t="s">
        <v>59</v>
      </c>
      <c r="Y2899" t="s">
        <v>68</v>
      </c>
      <c r="Z2899" t="s">
        <v>57</v>
      </c>
    </row>
    <row r="2900" spans="1:26" x14ac:dyDescent="0.3">
      <c r="A2900" t="s">
        <v>26</v>
      </c>
      <c r="B2900" t="s">
        <v>27</v>
      </c>
      <c r="C2900" s="31">
        <v>2017</v>
      </c>
      <c r="D2900" s="31">
        <v>12</v>
      </c>
      <c r="E2900" t="s">
        <v>52</v>
      </c>
      <c r="F2900" t="s">
        <v>71</v>
      </c>
      <c r="G2900" s="30">
        <v>42891</v>
      </c>
      <c r="H2900" s="30">
        <v>42891</v>
      </c>
      <c r="I2900" s="31">
        <v>20</v>
      </c>
      <c r="J2900" t="s">
        <v>44</v>
      </c>
      <c r="K2900" t="s">
        <v>60</v>
      </c>
      <c r="L2900" t="s">
        <v>61</v>
      </c>
      <c r="M2900" t="s">
        <v>62</v>
      </c>
      <c r="P2900" t="s">
        <v>26</v>
      </c>
      <c r="Q2900" t="s">
        <v>55</v>
      </c>
      <c r="S2900" t="s">
        <v>74</v>
      </c>
      <c r="W2900" s="32">
        <v>1980</v>
      </c>
      <c r="X2900" t="s">
        <v>72</v>
      </c>
      <c r="Y2900" t="s">
        <v>75</v>
      </c>
      <c r="Z2900" t="s">
        <v>57</v>
      </c>
    </row>
    <row r="2901" spans="1:26" x14ac:dyDescent="0.3">
      <c r="A2901" t="s">
        <v>26</v>
      </c>
      <c r="B2901" t="s">
        <v>27</v>
      </c>
      <c r="C2901" s="31">
        <v>2017</v>
      </c>
      <c r="D2901" s="31">
        <v>12</v>
      </c>
      <c r="E2901" t="s">
        <v>52</v>
      </c>
      <c r="F2901" t="s">
        <v>71</v>
      </c>
      <c r="G2901" s="30">
        <v>42891</v>
      </c>
      <c r="H2901" s="30">
        <v>42891</v>
      </c>
      <c r="I2901" s="31">
        <v>21</v>
      </c>
      <c r="J2901" t="s">
        <v>44</v>
      </c>
      <c r="K2901" t="s">
        <v>60</v>
      </c>
      <c r="L2901" t="s">
        <v>61</v>
      </c>
      <c r="M2901" t="s">
        <v>62</v>
      </c>
      <c r="P2901" t="s">
        <v>26</v>
      </c>
      <c r="Q2901" t="s">
        <v>55</v>
      </c>
      <c r="S2901" t="s">
        <v>76</v>
      </c>
      <c r="W2901" s="32">
        <v>1208</v>
      </c>
      <c r="X2901" t="s">
        <v>73</v>
      </c>
      <c r="Y2901" t="s">
        <v>77</v>
      </c>
      <c r="Z2901" t="s">
        <v>57</v>
      </c>
    </row>
    <row r="2902" spans="1:26" x14ac:dyDescent="0.3">
      <c r="A2902" t="s">
        <v>26</v>
      </c>
      <c r="B2902" t="s">
        <v>27</v>
      </c>
      <c r="C2902" s="31">
        <v>2017</v>
      </c>
      <c r="D2902" s="31">
        <v>12</v>
      </c>
      <c r="E2902" t="s">
        <v>52</v>
      </c>
      <c r="F2902" t="s">
        <v>79</v>
      </c>
      <c r="G2902" s="30">
        <v>42895</v>
      </c>
      <c r="H2902" s="30">
        <v>42895</v>
      </c>
      <c r="I2902" s="31">
        <v>41</v>
      </c>
      <c r="J2902" t="s">
        <v>44</v>
      </c>
      <c r="K2902" t="s">
        <v>60</v>
      </c>
      <c r="L2902" t="s">
        <v>61</v>
      </c>
      <c r="M2902" t="s">
        <v>62</v>
      </c>
      <c r="P2902" t="s">
        <v>26</v>
      </c>
      <c r="Q2902" t="s">
        <v>33</v>
      </c>
      <c r="S2902" t="s">
        <v>81</v>
      </c>
      <c r="W2902" s="32">
        <v>1761</v>
      </c>
      <c r="X2902" t="s">
        <v>80</v>
      </c>
      <c r="Y2902" t="s">
        <v>82</v>
      </c>
      <c r="Z2902" t="s">
        <v>57</v>
      </c>
    </row>
    <row r="2903" spans="1:26" x14ac:dyDescent="0.3">
      <c r="A2903" t="s">
        <v>26</v>
      </c>
      <c r="B2903" t="s">
        <v>27</v>
      </c>
      <c r="C2903" s="31">
        <v>2017</v>
      </c>
      <c r="D2903" s="31">
        <v>12</v>
      </c>
      <c r="E2903" t="s">
        <v>52</v>
      </c>
      <c r="F2903" t="s">
        <v>84</v>
      </c>
      <c r="G2903" s="30">
        <v>42906</v>
      </c>
      <c r="H2903" s="30">
        <v>42906</v>
      </c>
      <c r="I2903" s="31">
        <v>73</v>
      </c>
      <c r="J2903" t="s">
        <v>44</v>
      </c>
      <c r="K2903" t="s">
        <v>60</v>
      </c>
      <c r="L2903" t="s">
        <v>61</v>
      </c>
      <c r="M2903" t="s">
        <v>62</v>
      </c>
      <c r="P2903" t="s">
        <v>26</v>
      </c>
      <c r="Q2903" t="s">
        <v>33</v>
      </c>
      <c r="S2903" t="s">
        <v>86</v>
      </c>
      <c r="W2903" s="32">
        <v>1445</v>
      </c>
      <c r="X2903" t="s">
        <v>85</v>
      </c>
      <c r="Y2903" t="s">
        <v>87</v>
      </c>
      <c r="Z2903" t="s">
        <v>57</v>
      </c>
    </row>
    <row r="2904" spans="1:26" x14ac:dyDescent="0.3">
      <c r="A2904" t="s">
        <v>26</v>
      </c>
      <c r="B2904" t="s">
        <v>27</v>
      </c>
      <c r="C2904" s="31">
        <v>2017</v>
      </c>
      <c r="D2904" s="31">
        <v>12</v>
      </c>
      <c r="E2904" t="s">
        <v>52</v>
      </c>
      <c r="F2904" t="s">
        <v>89</v>
      </c>
      <c r="G2904" s="30">
        <v>42907</v>
      </c>
      <c r="H2904" s="30">
        <v>42907</v>
      </c>
      <c r="I2904" s="31">
        <v>41</v>
      </c>
      <c r="J2904" t="s">
        <v>44</v>
      </c>
      <c r="K2904" t="s">
        <v>60</v>
      </c>
      <c r="L2904" t="s">
        <v>61</v>
      </c>
      <c r="M2904" t="s">
        <v>62</v>
      </c>
      <c r="P2904" t="s">
        <v>26</v>
      </c>
      <c r="Q2904" t="s">
        <v>55</v>
      </c>
      <c r="S2904" t="s">
        <v>91</v>
      </c>
      <c r="W2904" s="32">
        <v>1211</v>
      </c>
      <c r="X2904" t="s">
        <v>90</v>
      </c>
      <c r="Y2904" t="s">
        <v>92</v>
      </c>
      <c r="Z2904" t="s">
        <v>57</v>
      </c>
    </row>
    <row r="2905" spans="1:26" x14ac:dyDescent="0.3">
      <c r="A2905" t="s">
        <v>26</v>
      </c>
      <c r="B2905" t="s">
        <v>27</v>
      </c>
      <c r="C2905" s="31">
        <v>2018</v>
      </c>
      <c r="D2905" s="31">
        <v>1</v>
      </c>
      <c r="E2905" t="s">
        <v>52</v>
      </c>
      <c r="F2905" t="s">
        <v>108</v>
      </c>
      <c r="G2905" s="30">
        <v>42934</v>
      </c>
      <c r="H2905" s="30">
        <v>42934</v>
      </c>
      <c r="I2905" s="31">
        <v>59</v>
      </c>
      <c r="J2905" t="s">
        <v>44</v>
      </c>
      <c r="K2905" t="s">
        <v>60</v>
      </c>
      <c r="L2905" t="s">
        <v>61</v>
      </c>
      <c r="M2905" t="s">
        <v>62</v>
      </c>
      <c r="P2905" t="s">
        <v>26</v>
      </c>
      <c r="Q2905" t="s">
        <v>55</v>
      </c>
      <c r="S2905" t="s">
        <v>109</v>
      </c>
      <c r="W2905" s="32">
        <v>1804</v>
      </c>
      <c r="X2905" t="s">
        <v>100</v>
      </c>
      <c r="Y2905" t="s">
        <v>110</v>
      </c>
      <c r="Z2905" t="s">
        <v>57</v>
      </c>
    </row>
    <row r="2906" spans="1:26" x14ac:dyDescent="0.3">
      <c r="A2906" t="s">
        <v>26</v>
      </c>
      <c r="B2906" t="s">
        <v>27</v>
      </c>
      <c r="C2906" s="31">
        <v>2018</v>
      </c>
      <c r="D2906" s="31">
        <v>1</v>
      </c>
      <c r="E2906" t="s">
        <v>52</v>
      </c>
      <c r="F2906" t="s">
        <v>108</v>
      </c>
      <c r="G2906" s="30">
        <v>42934</v>
      </c>
      <c r="H2906" s="30">
        <v>42934</v>
      </c>
      <c r="I2906" s="31">
        <v>60</v>
      </c>
      <c r="J2906" t="s">
        <v>44</v>
      </c>
      <c r="K2906" t="s">
        <v>60</v>
      </c>
      <c r="L2906" t="s">
        <v>61</v>
      </c>
      <c r="M2906" t="s">
        <v>62</v>
      </c>
      <c r="P2906" t="s">
        <v>26</v>
      </c>
      <c r="Q2906" t="s">
        <v>55</v>
      </c>
      <c r="S2906" t="s">
        <v>111</v>
      </c>
      <c r="W2906" s="32">
        <v>5101</v>
      </c>
      <c r="X2906" t="s">
        <v>101</v>
      </c>
      <c r="Y2906" t="s">
        <v>112</v>
      </c>
      <c r="Z2906" t="s">
        <v>57</v>
      </c>
    </row>
    <row r="2907" spans="1:26" x14ac:dyDescent="0.3">
      <c r="A2907" t="s">
        <v>26</v>
      </c>
      <c r="B2907" t="s">
        <v>27</v>
      </c>
      <c r="C2907" s="31">
        <v>2018</v>
      </c>
      <c r="D2907" s="31">
        <v>1</v>
      </c>
      <c r="E2907" t="s">
        <v>52</v>
      </c>
      <c r="F2907" t="s">
        <v>108</v>
      </c>
      <c r="G2907" s="30">
        <v>42934</v>
      </c>
      <c r="H2907" s="30">
        <v>42934</v>
      </c>
      <c r="I2907" s="31">
        <v>61</v>
      </c>
      <c r="J2907" t="s">
        <v>44</v>
      </c>
      <c r="K2907" t="s">
        <v>60</v>
      </c>
      <c r="L2907" t="s">
        <v>61</v>
      </c>
      <c r="M2907" t="s">
        <v>62</v>
      </c>
      <c r="P2907" t="s">
        <v>26</v>
      </c>
      <c r="Q2907" t="s">
        <v>55</v>
      </c>
      <c r="S2907" t="s">
        <v>113</v>
      </c>
      <c r="W2907" s="32">
        <v>1401</v>
      </c>
      <c r="X2907" t="s">
        <v>102</v>
      </c>
      <c r="Y2907" t="s">
        <v>114</v>
      </c>
      <c r="Z2907" t="s">
        <v>57</v>
      </c>
    </row>
    <row r="2908" spans="1:26" x14ac:dyDescent="0.3">
      <c r="A2908" t="s">
        <v>26</v>
      </c>
      <c r="B2908" t="s">
        <v>27</v>
      </c>
      <c r="C2908" s="31">
        <v>2018</v>
      </c>
      <c r="D2908" s="31">
        <v>1</v>
      </c>
      <c r="E2908" t="s">
        <v>52</v>
      </c>
      <c r="F2908" t="s">
        <v>108</v>
      </c>
      <c r="G2908" s="30">
        <v>42934</v>
      </c>
      <c r="H2908" s="30">
        <v>42934</v>
      </c>
      <c r="I2908" s="31">
        <v>62</v>
      </c>
      <c r="J2908" t="s">
        <v>44</v>
      </c>
      <c r="K2908" t="s">
        <v>60</v>
      </c>
      <c r="L2908" t="s">
        <v>61</v>
      </c>
      <c r="M2908" t="s">
        <v>62</v>
      </c>
      <c r="P2908" t="s">
        <v>26</v>
      </c>
      <c r="Q2908" t="s">
        <v>55</v>
      </c>
      <c r="S2908" t="s">
        <v>115</v>
      </c>
      <c r="W2908" s="32">
        <v>3168</v>
      </c>
      <c r="X2908" t="s">
        <v>103</v>
      </c>
      <c r="Y2908" t="s">
        <v>116</v>
      </c>
      <c r="Z2908" t="s">
        <v>57</v>
      </c>
    </row>
    <row r="2909" spans="1:26" x14ac:dyDescent="0.3">
      <c r="A2909" t="s">
        <v>26</v>
      </c>
      <c r="B2909" t="s">
        <v>27</v>
      </c>
      <c r="C2909" s="31">
        <v>2018</v>
      </c>
      <c r="D2909" s="31">
        <v>1</v>
      </c>
      <c r="E2909" t="s">
        <v>52</v>
      </c>
      <c r="F2909" t="s">
        <v>108</v>
      </c>
      <c r="G2909" s="30">
        <v>42934</v>
      </c>
      <c r="H2909" s="30">
        <v>42934</v>
      </c>
      <c r="I2909" s="31">
        <v>63</v>
      </c>
      <c r="J2909" t="s">
        <v>44</v>
      </c>
      <c r="K2909" t="s">
        <v>60</v>
      </c>
      <c r="L2909" t="s">
        <v>61</v>
      </c>
      <c r="M2909" t="s">
        <v>62</v>
      </c>
      <c r="P2909" t="s">
        <v>26</v>
      </c>
      <c r="Q2909" t="s">
        <v>55</v>
      </c>
      <c r="S2909" t="s">
        <v>117</v>
      </c>
      <c r="W2909" s="32">
        <v>4072</v>
      </c>
      <c r="X2909" t="s">
        <v>104</v>
      </c>
      <c r="Y2909" t="s">
        <v>118</v>
      </c>
      <c r="Z2909" t="s">
        <v>57</v>
      </c>
    </row>
    <row r="2910" spans="1:26" x14ac:dyDescent="0.3">
      <c r="A2910" t="s">
        <v>26</v>
      </c>
      <c r="B2910" t="s">
        <v>27</v>
      </c>
      <c r="C2910" s="31">
        <v>2018</v>
      </c>
      <c r="D2910" s="31">
        <v>1</v>
      </c>
      <c r="E2910" t="s">
        <v>52</v>
      </c>
      <c r="F2910" t="s">
        <v>108</v>
      </c>
      <c r="G2910" s="30">
        <v>42934</v>
      </c>
      <c r="H2910" s="30">
        <v>42934</v>
      </c>
      <c r="I2910" s="31">
        <v>64</v>
      </c>
      <c r="J2910" t="s">
        <v>44</v>
      </c>
      <c r="K2910" t="s">
        <v>60</v>
      </c>
      <c r="L2910" t="s">
        <v>61</v>
      </c>
      <c r="M2910" t="s">
        <v>62</v>
      </c>
      <c r="P2910" t="s">
        <v>26</v>
      </c>
      <c r="Q2910" t="s">
        <v>55</v>
      </c>
      <c r="S2910" t="s">
        <v>119</v>
      </c>
      <c r="W2910" s="32">
        <v>4109</v>
      </c>
      <c r="X2910" t="s">
        <v>105</v>
      </c>
      <c r="Y2910" t="s">
        <v>120</v>
      </c>
      <c r="Z2910" t="s">
        <v>57</v>
      </c>
    </row>
    <row r="2911" spans="1:26" x14ac:dyDescent="0.3">
      <c r="A2911" t="s">
        <v>26</v>
      </c>
      <c r="B2911" t="s">
        <v>27</v>
      </c>
      <c r="C2911" s="31">
        <v>2018</v>
      </c>
      <c r="D2911" s="31">
        <v>1</v>
      </c>
      <c r="E2911" t="s">
        <v>52</v>
      </c>
      <c r="F2911" t="s">
        <v>108</v>
      </c>
      <c r="G2911" s="30">
        <v>42934</v>
      </c>
      <c r="H2911" s="30">
        <v>42934</v>
      </c>
      <c r="I2911" s="31">
        <v>65</v>
      </c>
      <c r="J2911" t="s">
        <v>44</v>
      </c>
      <c r="K2911" t="s">
        <v>60</v>
      </c>
      <c r="L2911" t="s">
        <v>61</v>
      </c>
      <c r="M2911" t="s">
        <v>62</v>
      </c>
      <c r="P2911" t="s">
        <v>26</v>
      </c>
      <c r="Q2911" t="s">
        <v>55</v>
      </c>
      <c r="S2911" t="s">
        <v>121</v>
      </c>
      <c r="W2911" s="32">
        <v>4543</v>
      </c>
      <c r="X2911" t="s">
        <v>106</v>
      </c>
      <c r="Y2911" t="s">
        <v>122</v>
      </c>
      <c r="Z2911" t="s">
        <v>57</v>
      </c>
    </row>
    <row r="2912" spans="1:26" x14ac:dyDescent="0.3">
      <c r="A2912" t="s">
        <v>26</v>
      </c>
      <c r="B2912" t="s">
        <v>27</v>
      </c>
      <c r="C2912" s="31">
        <v>2018</v>
      </c>
      <c r="D2912" s="31">
        <v>1</v>
      </c>
      <c r="E2912" t="s">
        <v>52</v>
      </c>
      <c r="F2912" t="s">
        <v>108</v>
      </c>
      <c r="G2912" s="30">
        <v>42934</v>
      </c>
      <c r="H2912" s="30">
        <v>42934</v>
      </c>
      <c r="I2912" s="31">
        <v>66</v>
      </c>
      <c r="J2912" t="s">
        <v>44</v>
      </c>
      <c r="K2912" t="s">
        <v>60</v>
      </c>
      <c r="L2912" t="s">
        <v>61</v>
      </c>
      <c r="M2912" t="s">
        <v>62</v>
      </c>
      <c r="P2912" t="s">
        <v>26</v>
      </c>
      <c r="Q2912" t="s">
        <v>55</v>
      </c>
      <c r="S2912" t="s">
        <v>123</v>
      </c>
      <c r="W2912" s="32">
        <v>498</v>
      </c>
      <c r="X2912" t="s">
        <v>107</v>
      </c>
      <c r="Y2912" t="s">
        <v>124</v>
      </c>
      <c r="Z2912" t="s">
        <v>57</v>
      </c>
    </row>
    <row r="2913" spans="1:26" x14ac:dyDescent="0.3">
      <c r="A2913" t="s">
        <v>26</v>
      </c>
      <c r="B2913" t="s">
        <v>27</v>
      </c>
      <c r="C2913" s="31">
        <v>2018</v>
      </c>
      <c r="D2913" s="31">
        <v>1</v>
      </c>
      <c r="E2913" t="s">
        <v>52</v>
      </c>
      <c r="F2913" t="s">
        <v>108</v>
      </c>
      <c r="G2913" s="30">
        <v>42934</v>
      </c>
      <c r="H2913" s="30">
        <v>42934</v>
      </c>
      <c r="I2913" s="31">
        <v>67</v>
      </c>
      <c r="J2913" t="s">
        <v>44</v>
      </c>
      <c r="K2913" t="s">
        <v>60</v>
      </c>
      <c r="L2913" t="s">
        <v>61</v>
      </c>
      <c r="M2913" t="s">
        <v>62</v>
      </c>
      <c r="P2913" t="s">
        <v>26</v>
      </c>
      <c r="Q2913" t="s">
        <v>55</v>
      </c>
      <c r="S2913" t="s">
        <v>125</v>
      </c>
      <c r="W2913" s="32">
        <v>2136</v>
      </c>
      <c r="X2913" t="s">
        <v>98</v>
      </c>
      <c r="Y2913" t="s">
        <v>126</v>
      </c>
      <c r="Z2913" t="s">
        <v>57</v>
      </c>
    </row>
    <row r="2914" spans="1:26" x14ac:dyDescent="0.3">
      <c r="A2914" t="s">
        <v>26</v>
      </c>
      <c r="B2914" t="s">
        <v>27</v>
      </c>
      <c r="C2914" s="31">
        <v>2018</v>
      </c>
      <c r="D2914" s="31">
        <v>1</v>
      </c>
      <c r="E2914" t="s">
        <v>52</v>
      </c>
      <c r="F2914" t="s">
        <v>108</v>
      </c>
      <c r="G2914" s="30">
        <v>42934</v>
      </c>
      <c r="H2914" s="30">
        <v>42934</v>
      </c>
      <c r="I2914" s="31">
        <v>92</v>
      </c>
      <c r="J2914" t="s">
        <v>44</v>
      </c>
      <c r="K2914" t="s">
        <v>60</v>
      </c>
      <c r="L2914" t="s">
        <v>61</v>
      </c>
      <c r="M2914" t="s">
        <v>62</v>
      </c>
      <c r="P2914" t="s">
        <v>26</v>
      </c>
      <c r="Q2914" t="s">
        <v>55</v>
      </c>
      <c r="S2914" t="s">
        <v>127</v>
      </c>
      <c r="W2914" s="32">
        <v>4501</v>
      </c>
      <c r="X2914" t="s">
        <v>99</v>
      </c>
      <c r="Y2914" t="s">
        <v>128</v>
      </c>
      <c r="Z2914" t="s">
        <v>57</v>
      </c>
    </row>
    <row r="2915" spans="1:26" x14ac:dyDescent="0.3">
      <c r="A2915" t="s">
        <v>26</v>
      </c>
      <c r="B2915" t="s">
        <v>27</v>
      </c>
      <c r="C2915" s="31">
        <v>2018</v>
      </c>
      <c r="D2915" s="31">
        <v>1</v>
      </c>
      <c r="E2915" t="s">
        <v>52</v>
      </c>
      <c r="F2915" t="s">
        <v>129</v>
      </c>
      <c r="G2915" s="30">
        <v>42936</v>
      </c>
      <c r="H2915" s="30">
        <v>42936</v>
      </c>
      <c r="I2915" s="31">
        <v>185</v>
      </c>
      <c r="J2915" t="s">
        <v>44</v>
      </c>
      <c r="K2915" t="s">
        <v>60</v>
      </c>
      <c r="L2915" t="s">
        <v>61</v>
      </c>
      <c r="M2915" t="s">
        <v>62</v>
      </c>
      <c r="P2915" t="s">
        <v>26</v>
      </c>
      <c r="Q2915" t="s">
        <v>55</v>
      </c>
      <c r="S2915" t="s">
        <v>132</v>
      </c>
      <c r="W2915" s="32">
        <v>5203</v>
      </c>
      <c r="X2915" t="s">
        <v>130</v>
      </c>
      <c r="Y2915" t="s">
        <v>133</v>
      </c>
      <c r="Z2915" t="s">
        <v>57</v>
      </c>
    </row>
    <row r="2916" spans="1:26" x14ac:dyDescent="0.3">
      <c r="A2916" t="s">
        <v>26</v>
      </c>
      <c r="B2916" t="s">
        <v>27</v>
      </c>
      <c r="C2916" s="31">
        <v>2018</v>
      </c>
      <c r="D2916" s="31">
        <v>1</v>
      </c>
      <c r="E2916" t="s">
        <v>52</v>
      </c>
      <c r="F2916" t="s">
        <v>129</v>
      </c>
      <c r="G2916" s="30">
        <v>42936</v>
      </c>
      <c r="H2916" s="30">
        <v>42936</v>
      </c>
      <c r="I2916" s="31">
        <v>186</v>
      </c>
      <c r="J2916" t="s">
        <v>44</v>
      </c>
      <c r="K2916" t="s">
        <v>60</v>
      </c>
      <c r="L2916" t="s">
        <v>61</v>
      </c>
      <c r="M2916" t="s">
        <v>62</v>
      </c>
      <c r="P2916" t="s">
        <v>26</v>
      </c>
      <c r="Q2916" t="s">
        <v>55</v>
      </c>
      <c r="S2916" t="s">
        <v>134</v>
      </c>
      <c r="W2916" s="32">
        <v>2898</v>
      </c>
      <c r="X2916" t="s">
        <v>131</v>
      </c>
      <c r="Y2916" t="s">
        <v>135</v>
      </c>
      <c r="Z2916" t="s">
        <v>57</v>
      </c>
    </row>
    <row r="2917" spans="1:26" x14ac:dyDescent="0.3">
      <c r="A2917" t="s">
        <v>26</v>
      </c>
      <c r="B2917" t="s">
        <v>27</v>
      </c>
      <c r="C2917" s="31">
        <v>2018</v>
      </c>
      <c r="D2917" s="31">
        <v>1</v>
      </c>
      <c r="E2917" t="s">
        <v>52</v>
      </c>
      <c r="F2917" t="s">
        <v>137</v>
      </c>
      <c r="G2917" s="30">
        <v>42937</v>
      </c>
      <c r="H2917" s="30">
        <v>42937</v>
      </c>
      <c r="I2917" s="31">
        <v>91</v>
      </c>
      <c r="J2917" t="s">
        <v>44</v>
      </c>
      <c r="K2917" t="s">
        <v>60</v>
      </c>
      <c r="L2917" t="s">
        <v>61</v>
      </c>
      <c r="M2917" t="s">
        <v>62</v>
      </c>
      <c r="P2917" t="s">
        <v>26</v>
      </c>
      <c r="Q2917" t="s">
        <v>55</v>
      </c>
      <c r="S2917" t="s">
        <v>141</v>
      </c>
      <c r="W2917" s="32">
        <v>2143</v>
      </c>
      <c r="X2917" t="s">
        <v>138</v>
      </c>
      <c r="Y2917" t="s">
        <v>142</v>
      </c>
      <c r="Z2917" t="s">
        <v>57</v>
      </c>
    </row>
    <row r="2918" spans="1:26" x14ac:dyDescent="0.3">
      <c r="A2918" t="s">
        <v>26</v>
      </c>
      <c r="B2918" t="s">
        <v>27</v>
      </c>
      <c r="C2918" s="31">
        <v>2018</v>
      </c>
      <c r="D2918" s="31">
        <v>1</v>
      </c>
      <c r="E2918" t="s">
        <v>52</v>
      </c>
      <c r="F2918" t="s">
        <v>137</v>
      </c>
      <c r="G2918" s="30">
        <v>42937</v>
      </c>
      <c r="H2918" s="30">
        <v>42937</v>
      </c>
      <c r="I2918" s="31">
        <v>92</v>
      </c>
      <c r="J2918" t="s">
        <v>44</v>
      </c>
      <c r="K2918" t="s">
        <v>60</v>
      </c>
      <c r="L2918" t="s">
        <v>61</v>
      </c>
      <c r="M2918" t="s">
        <v>62</v>
      </c>
      <c r="P2918" t="s">
        <v>26</v>
      </c>
      <c r="Q2918" t="s">
        <v>55</v>
      </c>
      <c r="S2918" t="s">
        <v>143</v>
      </c>
      <c r="W2918" s="32">
        <v>1214</v>
      </c>
      <c r="X2918" t="s">
        <v>139</v>
      </c>
      <c r="Y2918" t="s">
        <v>144</v>
      </c>
      <c r="Z2918" t="s">
        <v>57</v>
      </c>
    </row>
    <row r="2919" spans="1:26" x14ac:dyDescent="0.3">
      <c r="A2919" t="s">
        <v>26</v>
      </c>
      <c r="B2919" t="s">
        <v>27</v>
      </c>
      <c r="C2919" s="31">
        <v>2018</v>
      </c>
      <c r="D2919" s="31">
        <v>1</v>
      </c>
      <c r="E2919" t="s">
        <v>52</v>
      </c>
      <c r="F2919" t="s">
        <v>137</v>
      </c>
      <c r="G2919" s="30">
        <v>42937</v>
      </c>
      <c r="H2919" s="30">
        <v>42937</v>
      </c>
      <c r="I2919" s="31">
        <v>93</v>
      </c>
      <c r="J2919" t="s">
        <v>44</v>
      </c>
      <c r="K2919" t="s">
        <v>60</v>
      </c>
      <c r="L2919" t="s">
        <v>61</v>
      </c>
      <c r="M2919" t="s">
        <v>62</v>
      </c>
      <c r="P2919" t="s">
        <v>26</v>
      </c>
      <c r="Q2919" t="s">
        <v>55</v>
      </c>
      <c r="S2919" t="s">
        <v>145</v>
      </c>
      <c r="W2919" s="32">
        <v>1113.08</v>
      </c>
      <c r="X2919" t="s">
        <v>140</v>
      </c>
      <c r="Y2919" t="s">
        <v>146</v>
      </c>
      <c r="Z2919" t="s">
        <v>57</v>
      </c>
    </row>
    <row r="2920" spans="1:26" x14ac:dyDescent="0.3">
      <c r="A2920" t="s">
        <v>26</v>
      </c>
      <c r="B2920" t="s">
        <v>27</v>
      </c>
      <c r="C2920" s="31">
        <v>2018</v>
      </c>
      <c r="D2920" s="31">
        <v>1</v>
      </c>
      <c r="E2920" t="s">
        <v>52</v>
      </c>
      <c r="F2920" t="s">
        <v>151</v>
      </c>
      <c r="G2920" s="30">
        <v>42944</v>
      </c>
      <c r="H2920" s="30">
        <v>42944</v>
      </c>
      <c r="I2920" s="31">
        <v>109</v>
      </c>
      <c r="J2920" t="s">
        <v>44</v>
      </c>
      <c r="K2920" t="s">
        <v>60</v>
      </c>
      <c r="L2920" t="s">
        <v>61</v>
      </c>
      <c r="M2920" t="s">
        <v>62</v>
      </c>
      <c r="P2920" t="s">
        <v>26</v>
      </c>
      <c r="Q2920" t="s">
        <v>33</v>
      </c>
      <c r="S2920" t="s">
        <v>160</v>
      </c>
      <c r="W2920" s="32">
        <v>1866</v>
      </c>
      <c r="X2920" t="s">
        <v>152</v>
      </c>
      <c r="Y2920" t="s">
        <v>161</v>
      </c>
      <c r="Z2920" t="s">
        <v>57</v>
      </c>
    </row>
    <row r="2921" spans="1:26" x14ac:dyDescent="0.3">
      <c r="A2921" t="s">
        <v>26</v>
      </c>
      <c r="B2921" t="s">
        <v>27</v>
      </c>
      <c r="C2921" s="31">
        <v>2018</v>
      </c>
      <c r="D2921" s="31">
        <v>1</v>
      </c>
      <c r="E2921" t="s">
        <v>52</v>
      </c>
      <c r="F2921" t="s">
        <v>151</v>
      </c>
      <c r="G2921" s="30">
        <v>42944</v>
      </c>
      <c r="H2921" s="30">
        <v>42944</v>
      </c>
      <c r="I2921" s="31">
        <v>110</v>
      </c>
      <c r="J2921" t="s">
        <v>44</v>
      </c>
      <c r="K2921" t="s">
        <v>60</v>
      </c>
      <c r="L2921" t="s">
        <v>61</v>
      </c>
      <c r="M2921" t="s">
        <v>62</v>
      </c>
      <c r="P2921" t="s">
        <v>26</v>
      </c>
      <c r="Q2921" t="s">
        <v>33</v>
      </c>
      <c r="S2921" t="s">
        <v>162</v>
      </c>
      <c r="W2921" s="32">
        <v>842</v>
      </c>
      <c r="X2921" t="s">
        <v>153</v>
      </c>
      <c r="Y2921" t="s">
        <v>163</v>
      </c>
      <c r="Z2921" t="s">
        <v>57</v>
      </c>
    </row>
    <row r="2922" spans="1:26" x14ac:dyDescent="0.3">
      <c r="A2922" t="s">
        <v>26</v>
      </c>
      <c r="B2922" t="s">
        <v>27</v>
      </c>
      <c r="C2922" s="31">
        <v>2018</v>
      </c>
      <c r="D2922" s="31">
        <v>1</v>
      </c>
      <c r="E2922" t="s">
        <v>52</v>
      </c>
      <c r="F2922" t="s">
        <v>151</v>
      </c>
      <c r="G2922" s="30">
        <v>42944</v>
      </c>
      <c r="H2922" s="30">
        <v>42944</v>
      </c>
      <c r="I2922" s="31">
        <v>111</v>
      </c>
      <c r="J2922" t="s">
        <v>44</v>
      </c>
      <c r="K2922" t="s">
        <v>60</v>
      </c>
      <c r="L2922" t="s">
        <v>61</v>
      </c>
      <c r="M2922" t="s">
        <v>62</v>
      </c>
      <c r="P2922" t="s">
        <v>26</v>
      </c>
      <c r="Q2922" t="s">
        <v>33</v>
      </c>
      <c r="S2922" t="s">
        <v>164</v>
      </c>
      <c r="W2922" s="32">
        <v>2744</v>
      </c>
      <c r="X2922" t="s">
        <v>154</v>
      </c>
      <c r="Y2922" t="s">
        <v>165</v>
      </c>
      <c r="Z2922" t="s">
        <v>57</v>
      </c>
    </row>
    <row r="2923" spans="1:26" x14ac:dyDescent="0.3">
      <c r="A2923" t="s">
        <v>26</v>
      </c>
      <c r="B2923" t="s">
        <v>27</v>
      </c>
      <c r="C2923" s="31">
        <v>2018</v>
      </c>
      <c r="D2923" s="31">
        <v>1</v>
      </c>
      <c r="E2923" t="s">
        <v>52</v>
      </c>
      <c r="F2923" t="s">
        <v>151</v>
      </c>
      <c r="G2923" s="30">
        <v>42944</v>
      </c>
      <c r="H2923" s="30">
        <v>42944</v>
      </c>
      <c r="I2923" s="31">
        <v>112</v>
      </c>
      <c r="J2923" t="s">
        <v>44</v>
      </c>
      <c r="K2923" t="s">
        <v>60</v>
      </c>
      <c r="L2923" t="s">
        <v>61</v>
      </c>
      <c r="M2923" t="s">
        <v>62</v>
      </c>
      <c r="P2923" t="s">
        <v>26</v>
      </c>
      <c r="Q2923" t="s">
        <v>33</v>
      </c>
      <c r="S2923" t="s">
        <v>166</v>
      </c>
      <c r="W2923" s="32">
        <v>1614</v>
      </c>
      <c r="X2923" t="s">
        <v>155</v>
      </c>
      <c r="Y2923" t="s">
        <v>167</v>
      </c>
      <c r="Z2923" t="s">
        <v>57</v>
      </c>
    </row>
    <row r="2924" spans="1:26" x14ac:dyDescent="0.3">
      <c r="A2924" t="s">
        <v>26</v>
      </c>
      <c r="B2924" t="s">
        <v>27</v>
      </c>
      <c r="C2924" s="31">
        <v>2018</v>
      </c>
      <c r="D2924" s="31">
        <v>1</v>
      </c>
      <c r="E2924" t="s">
        <v>52</v>
      </c>
      <c r="F2924" t="s">
        <v>151</v>
      </c>
      <c r="G2924" s="30">
        <v>42944</v>
      </c>
      <c r="H2924" s="30">
        <v>42944</v>
      </c>
      <c r="I2924" s="31">
        <v>113</v>
      </c>
      <c r="J2924" t="s">
        <v>44</v>
      </c>
      <c r="K2924" t="s">
        <v>60</v>
      </c>
      <c r="L2924" t="s">
        <v>61</v>
      </c>
      <c r="M2924" t="s">
        <v>62</v>
      </c>
      <c r="P2924" t="s">
        <v>26</v>
      </c>
      <c r="Q2924" t="s">
        <v>33</v>
      </c>
      <c r="S2924" t="s">
        <v>168</v>
      </c>
      <c r="W2924" s="32">
        <v>872</v>
      </c>
      <c r="X2924" t="s">
        <v>156</v>
      </c>
      <c r="Y2924" t="s">
        <v>169</v>
      </c>
      <c r="Z2924" t="s">
        <v>57</v>
      </c>
    </row>
    <row r="2925" spans="1:26" x14ac:dyDescent="0.3">
      <c r="A2925" t="s">
        <v>26</v>
      </c>
      <c r="B2925" t="s">
        <v>27</v>
      </c>
      <c r="C2925" s="31">
        <v>2018</v>
      </c>
      <c r="D2925" s="31">
        <v>1</v>
      </c>
      <c r="E2925" t="s">
        <v>52</v>
      </c>
      <c r="F2925" t="s">
        <v>151</v>
      </c>
      <c r="G2925" s="30">
        <v>42944</v>
      </c>
      <c r="H2925" s="30">
        <v>42944</v>
      </c>
      <c r="I2925" s="31">
        <v>114</v>
      </c>
      <c r="J2925" t="s">
        <v>44</v>
      </c>
      <c r="K2925" t="s">
        <v>60</v>
      </c>
      <c r="L2925" t="s">
        <v>61</v>
      </c>
      <c r="M2925" t="s">
        <v>62</v>
      </c>
      <c r="P2925" t="s">
        <v>26</v>
      </c>
      <c r="Q2925" t="s">
        <v>33</v>
      </c>
      <c r="S2925" t="s">
        <v>170</v>
      </c>
      <c r="W2925" s="32">
        <v>1536</v>
      </c>
      <c r="X2925" t="s">
        <v>157</v>
      </c>
      <c r="Y2925" t="s">
        <v>171</v>
      </c>
      <c r="Z2925" t="s">
        <v>57</v>
      </c>
    </row>
    <row r="2926" spans="1:26" x14ac:dyDescent="0.3">
      <c r="A2926" t="s">
        <v>26</v>
      </c>
      <c r="B2926" t="s">
        <v>27</v>
      </c>
      <c r="C2926" s="31">
        <v>2018</v>
      </c>
      <c r="D2926" s="31">
        <v>1</v>
      </c>
      <c r="E2926" t="s">
        <v>52</v>
      </c>
      <c r="F2926" t="s">
        <v>151</v>
      </c>
      <c r="G2926" s="30">
        <v>42944</v>
      </c>
      <c r="H2926" s="30">
        <v>42944</v>
      </c>
      <c r="I2926" s="31">
        <v>115</v>
      </c>
      <c r="J2926" t="s">
        <v>44</v>
      </c>
      <c r="K2926" t="s">
        <v>60</v>
      </c>
      <c r="L2926" t="s">
        <v>61</v>
      </c>
      <c r="M2926" t="s">
        <v>62</v>
      </c>
      <c r="P2926" t="s">
        <v>26</v>
      </c>
      <c r="Q2926" t="s">
        <v>33</v>
      </c>
      <c r="S2926" t="s">
        <v>172</v>
      </c>
      <c r="W2926" s="32">
        <v>1371</v>
      </c>
      <c r="X2926" t="s">
        <v>158</v>
      </c>
      <c r="Y2926" t="s">
        <v>173</v>
      </c>
      <c r="Z2926" t="s">
        <v>57</v>
      </c>
    </row>
    <row r="2927" spans="1:26" x14ac:dyDescent="0.3">
      <c r="A2927" t="s">
        <v>26</v>
      </c>
      <c r="B2927" t="s">
        <v>27</v>
      </c>
      <c r="C2927" s="31">
        <v>2018</v>
      </c>
      <c r="D2927" s="31">
        <v>1</v>
      </c>
      <c r="E2927" t="s">
        <v>52</v>
      </c>
      <c r="F2927" t="s">
        <v>151</v>
      </c>
      <c r="G2927" s="30">
        <v>42944</v>
      </c>
      <c r="H2927" s="30">
        <v>42944</v>
      </c>
      <c r="I2927" s="31">
        <v>116</v>
      </c>
      <c r="J2927" t="s">
        <v>44</v>
      </c>
      <c r="K2927" t="s">
        <v>60</v>
      </c>
      <c r="L2927" t="s">
        <v>61</v>
      </c>
      <c r="M2927" t="s">
        <v>62</v>
      </c>
      <c r="P2927" t="s">
        <v>26</v>
      </c>
      <c r="Q2927" t="s">
        <v>33</v>
      </c>
      <c r="S2927" t="s">
        <v>174</v>
      </c>
      <c r="W2927" s="32">
        <v>1945</v>
      </c>
      <c r="X2927" t="s">
        <v>159</v>
      </c>
      <c r="Y2927" t="s">
        <v>175</v>
      </c>
      <c r="Z2927" t="s">
        <v>57</v>
      </c>
    </row>
    <row r="2928" spans="1:26" x14ac:dyDescent="0.3">
      <c r="A2928" t="s">
        <v>26</v>
      </c>
      <c r="B2928" t="s">
        <v>27</v>
      </c>
      <c r="C2928" s="31">
        <v>2018</v>
      </c>
      <c r="D2928" s="31">
        <v>2</v>
      </c>
      <c r="E2928" t="s">
        <v>52</v>
      </c>
      <c r="F2928" t="s">
        <v>177</v>
      </c>
      <c r="G2928" s="30">
        <v>42963</v>
      </c>
      <c r="H2928" s="30">
        <v>42963</v>
      </c>
      <c r="I2928" s="31">
        <v>51</v>
      </c>
      <c r="J2928" t="s">
        <v>44</v>
      </c>
      <c r="K2928" t="s">
        <v>60</v>
      </c>
      <c r="L2928" t="s">
        <v>61</v>
      </c>
      <c r="M2928" t="s">
        <v>62</v>
      </c>
      <c r="P2928" t="s">
        <v>26</v>
      </c>
      <c r="Q2928" t="s">
        <v>33</v>
      </c>
      <c r="S2928" t="s">
        <v>180</v>
      </c>
      <c r="W2928" s="32">
        <v>1644.47</v>
      </c>
      <c r="X2928" t="s">
        <v>178</v>
      </c>
      <c r="Y2928" t="s">
        <v>181</v>
      </c>
      <c r="Z2928" t="s">
        <v>57</v>
      </c>
    </row>
    <row r="2929" spans="1:26" x14ac:dyDescent="0.3">
      <c r="A2929" t="s">
        <v>26</v>
      </c>
      <c r="B2929" t="s">
        <v>27</v>
      </c>
      <c r="C2929" s="31">
        <v>2018</v>
      </c>
      <c r="D2929" s="31">
        <v>2</v>
      </c>
      <c r="E2929" t="s">
        <v>52</v>
      </c>
      <c r="F2929" t="s">
        <v>177</v>
      </c>
      <c r="G2929" s="30">
        <v>42963</v>
      </c>
      <c r="H2929" s="30">
        <v>42963</v>
      </c>
      <c r="I2929" s="31">
        <v>52</v>
      </c>
      <c r="J2929" t="s">
        <v>44</v>
      </c>
      <c r="K2929" t="s">
        <v>60</v>
      </c>
      <c r="L2929" t="s">
        <v>61</v>
      </c>
      <c r="M2929" t="s">
        <v>62</v>
      </c>
      <c r="P2929" t="s">
        <v>26</v>
      </c>
      <c r="Q2929" t="s">
        <v>55</v>
      </c>
      <c r="S2929" t="s">
        <v>182</v>
      </c>
      <c r="W2929" s="32">
        <v>1967</v>
      </c>
      <c r="X2929" t="s">
        <v>179</v>
      </c>
      <c r="Y2929" t="s">
        <v>183</v>
      </c>
      <c r="Z2929" t="s">
        <v>57</v>
      </c>
    </row>
    <row r="2930" spans="1:26" x14ac:dyDescent="0.3">
      <c r="A2930" t="s">
        <v>26</v>
      </c>
      <c r="B2930" t="s">
        <v>27</v>
      </c>
      <c r="C2930" s="31">
        <v>2018</v>
      </c>
      <c r="D2930" s="31">
        <v>2</v>
      </c>
      <c r="E2930" t="s">
        <v>52</v>
      </c>
      <c r="F2930" t="s">
        <v>185</v>
      </c>
      <c r="G2930" s="30">
        <v>42975</v>
      </c>
      <c r="H2930" s="30">
        <v>42975</v>
      </c>
      <c r="I2930" s="31">
        <v>44</v>
      </c>
      <c r="J2930" t="s">
        <v>44</v>
      </c>
      <c r="K2930" t="s">
        <v>60</v>
      </c>
      <c r="L2930" t="s">
        <v>61</v>
      </c>
      <c r="M2930" t="s">
        <v>62</v>
      </c>
      <c r="P2930" t="s">
        <v>26</v>
      </c>
      <c r="Q2930" t="s">
        <v>55</v>
      </c>
      <c r="S2930" t="s">
        <v>195</v>
      </c>
      <c r="W2930" s="32">
        <v>769</v>
      </c>
      <c r="X2930" t="s">
        <v>186</v>
      </c>
      <c r="Y2930" t="s">
        <v>196</v>
      </c>
      <c r="Z2930" t="s">
        <v>57</v>
      </c>
    </row>
    <row r="2931" spans="1:26" x14ac:dyDescent="0.3">
      <c r="A2931" t="s">
        <v>26</v>
      </c>
      <c r="B2931" t="s">
        <v>27</v>
      </c>
      <c r="C2931" s="31">
        <v>2018</v>
      </c>
      <c r="D2931" s="31">
        <v>2</v>
      </c>
      <c r="E2931" t="s">
        <v>52</v>
      </c>
      <c r="F2931" t="s">
        <v>185</v>
      </c>
      <c r="G2931" s="30">
        <v>42975</v>
      </c>
      <c r="H2931" s="30">
        <v>42975</v>
      </c>
      <c r="I2931" s="31">
        <v>45</v>
      </c>
      <c r="J2931" t="s">
        <v>44</v>
      </c>
      <c r="K2931" t="s">
        <v>60</v>
      </c>
      <c r="L2931" t="s">
        <v>61</v>
      </c>
      <c r="M2931" t="s">
        <v>62</v>
      </c>
      <c r="P2931" t="s">
        <v>26</v>
      </c>
      <c r="Q2931" t="s">
        <v>55</v>
      </c>
      <c r="S2931" t="s">
        <v>197</v>
      </c>
      <c r="W2931" s="32">
        <v>517</v>
      </c>
      <c r="X2931" t="s">
        <v>187</v>
      </c>
      <c r="Y2931" t="s">
        <v>198</v>
      </c>
      <c r="Z2931" t="s">
        <v>57</v>
      </c>
    </row>
    <row r="2932" spans="1:26" x14ac:dyDescent="0.3">
      <c r="A2932" t="s">
        <v>26</v>
      </c>
      <c r="B2932" t="s">
        <v>27</v>
      </c>
      <c r="C2932" s="31">
        <v>2018</v>
      </c>
      <c r="D2932" s="31">
        <v>2</v>
      </c>
      <c r="E2932" t="s">
        <v>52</v>
      </c>
      <c r="F2932" t="s">
        <v>185</v>
      </c>
      <c r="G2932" s="30">
        <v>42975</v>
      </c>
      <c r="H2932" s="30">
        <v>42975</v>
      </c>
      <c r="I2932" s="31">
        <v>46</v>
      </c>
      <c r="J2932" t="s">
        <v>44</v>
      </c>
      <c r="K2932" t="s">
        <v>60</v>
      </c>
      <c r="L2932" t="s">
        <v>61</v>
      </c>
      <c r="M2932" t="s">
        <v>62</v>
      </c>
      <c r="P2932" t="s">
        <v>26</v>
      </c>
      <c r="Q2932" t="s">
        <v>55</v>
      </c>
      <c r="S2932" t="s">
        <v>199</v>
      </c>
      <c r="W2932" s="32">
        <v>1340</v>
      </c>
      <c r="X2932" t="s">
        <v>188</v>
      </c>
      <c r="Y2932" t="s">
        <v>200</v>
      </c>
      <c r="Z2932" t="s">
        <v>57</v>
      </c>
    </row>
    <row r="2933" spans="1:26" x14ac:dyDescent="0.3">
      <c r="A2933" t="s">
        <v>26</v>
      </c>
      <c r="B2933" t="s">
        <v>27</v>
      </c>
      <c r="C2933" s="31">
        <v>2018</v>
      </c>
      <c r="D2933" s="31">
        <v>2</v>
      </c>
      <c r="E2933" t="s">
        <v>52</v>
      </c>
      <c r="F2933" t="s">
        <v>185</v>
      </c>
      <c r="G2933" s="30">
        <v>42975</v>
      </c>
      <c r="H2933" s="30">
        <v>42975</v>
      </c>
      <c r="I2933" s="31">
        <v>47</v>
      </c>
      <c r="J2933" t="s">
        <v>44</v>
      </c>
      <c r="K2933" t="s">
        <v>60</v>
      </c>
      <c r="L2933" t="s">
        <v>61</v>
      </c>
      <c r="M2933" t="s">
        <v>62</v>
      </c>
      <c r="P2933" t="s">
        <v>26</v>
      </c>
      <c r="Q2933" t="s">
        <v>55</v>
      </c>
      <c r="S2933" t="s">
        <v>201</v>
      </c>
      <c r="W2933" s="32">
        <v>1701</v>
      </c>
      <c r="X2933" t="s">
        <v>189</v>
      </c>
      <c r="Y2933" t="s">
        <v>202</v>
      </c>
      <c r="Z2933" t="s">
        <v>57</v>
      </c>
    </row>
    <row r="2934" spans="1:26" x14ac:dyDescent="0.3">
      <c r="A2934" t="s">
        <v>26</v>
      </c>
      <c r="B2934" t="s">
        <v>27</v>
      </c>
      <c r="C2934" s="31">
        <v>2018</v>
      </c>
      <c r="D2934" s="31">
        <v>2</v>
      </c>
      <c r="E2934" t="s">
        <v>52</v>
      </c>
      <c r="F2934" t="s">
        <v>185</v>
      </c>
      <c r="G2934" s="30">
        <v>42975</v>
      </c>
      <c r="H2934" s="30">
        <v>42975</v>
      </c>
      <c r="I2934" s="31">
        <v>57</v>
      </c>
      <c r="J2934" t="s">
        <v>44</v>
      </c>
      <c r="K2934" t="s">
        <v>60</v>
      </c>
      <c r="L2934" t="s">
        <v>61</v>
      </c>
      <c r="M2934" t="s">
        <v>62</v>
      </c>
      <c r="P2934" t="s">
        <v>26</v>
      </c>
      <c r="Q2934" t="s">
        <v>55</v>
      </c>
      <c r="S2934" t="s">
        <v>203</v>
      </c>
      <c r="W2934" s="32">
        <v>1623</v>
      </c>
      <c r="X2934" t="s">
        <v>190</v>
      </c>
      <c r="Y2934" t="s">
        <v>204</v>
      </c>
      <c r="Z2934" t="s">
        <v>57</v>
      </c>
    </row>
    <row r="2935" spans="1:26" x14ac:dyDescent="0.3">
      <c r="A2935" t="s">
        <v>26</v>
      </c>
      <c r="B2935" t="s">
        <v>27</v>
      </c>
      <c r="C2935" s="31">
        <v>2018</v>
      </c>
      <c r="D2935" s="31">
        <v>2</v>
      </c>
      <c r="E2935" t="s">
        <v>52</v>
      </c>
      <c r="F2935" t="s">
        <v>185</v>
      </c>
      <c r="G2935" s="30">
        <v>42975</v>
      </c>
      <c r="H2935" s="30">
        <v>42975</v>
      </c>
      <c r="I2935" s="31">
        <v>58</v>
      </c>
      <c r="J2935" t="s">
        <v>44</v>
      </c>
      <c r="K2935" t="s">
        <v>60</v>
      </c>
      <c r="L2935" t="s">
        <v>61</v>
      </c>
      <c r="M2935" t="s">
        <v>62</v>
      </c>
      <c r="P2935" t="s">
        <v>26</v>
      </c>
      <c r="Q2935" t="s">
        <v>55</v>
      </c>
      <c r="S2935" t="s">
        <v>205</v>
      </c>
      <c r="W2935" s="32">
        <v>982</v>
      </c>
      <c r="X2935" t="s">
        <v>191</v>
      </c>
      <c r="Y2935" t="s">
        <v>206</v>
      </c>
      <c r="Z2935" t="s">
        <v>57</v>
      </c>
    </row>
    <row r="2936" spans="1:26" x14ac:dyDescent="0.3">
      <c r="A2936" t="s">
        <v>26</v>
      </c>
      <c r="B2936" t="s">
        <v>27</v>
      </c>
      <c r="C2936" s="31">
        <v>2018</v>
      </c>
      <c r="D2936" s="31">
        <v>2</v>
      </c>
      <c r="E2936" t="s">
        <v>52</v>
      </c>
      <c r="F2936" t="s">
        <v>185</v>
      </c>
      <c r="G2936" s="30">
        <v>42975</v>
      </c>
      <c r="H2936" s="30">
        <v>42975</v>
      </c>
      <c r="I2936" s="31">
        <v>59</v>
      </c>
      <c r="J2936" t="s">
        <v>44</v>
      </c>
      <c r="K2936" t="s">
        <v>60</v>
      </c>
      <c r="L2936" t="s">
        <v>61</v>
      </c>
      <c r="M2936" t="s">
        <v>62</v>
      </c>
      <c r="P2936" t="s">
        <v>26</v>
      </c>
      <c r="Q2936" t="s">
        <v>55</v>
      </c>
      <c r="S2936" t="s">
        <v>207</v>
      </c>
      <c r="W2936" s="32">
        <v>228.6</v>
      </c>
      <c r="X2936" t="s">
        <v>192</v>
      </c>
      <c r="Y2936" t="s">
        <v>208</v>
      </c>
      <c r="Z2936" t="s">
        <v>57</v>
      </c>
    </row>
    <row r="2937" spans="1:26" x14ac:dyDescent="0.3">
      <c r="A2937" t="s">
        <v>26</v>
      </c>
      <c r="B2937" t="s">
        <v>27</v>
      </c>
      <c r="C2937" s="31">
        <v>2018</v>
      </c>
      <c r="D2937" s="31">
        <v>2</v>
      </c>
      <c r="E2937" t="s">
        <v>52</v>
      </c>
      <c r="F2937" t="s">
        <v>185</v>
      </c>
      <c r="G2937" s="30">
        <v>42975</v>
      </c>
      <c r="H2937" s="30">
        <v>42975</v>
      </c>
      <c r="I2937" s="31">
        <v>60</v>
      </c>
      <c r="J2937" t="s">
        <v>44</v>
      </c>
      <c r="K2937" t="s">
        <v>60</v>
      </c>
      <c r="L2937" t="s">
        <v>61</v>
      </c>
      <c r="M2937" t="s">
        <v>62</v>
      </c>
      <c r="P2937" t="s">
        <v>26</v>
      </c>
      <c r="Q2937" t="s">
        <v>55</v>
      </c>
      <c r="S2937" t="s">
        <v>209</v>
      </c>
      <c r="W2937" s="32">
        <v>1349</v>
      </c>
      <c r="X2937" t="s">
        <v>193</v>
      </c>
      <c r="Y2937" t="s">
        <v>210</v>
      </c>
      <c r="Z2937" t="s">
        <v>57</v>
      </c>
    </row>
    <row r="2938" spans="1:26" x14ac:dyDescent="0.3">
      <c r="A2938" t="s">
        <v>26</v>
      </c>
      <c r="B2938" t="s">
        <v>27</v>
      </c>
      <c r="C2938" s="31">
        <v>2018</v>
      </c>
      <c r="D2938" s="31">
        <v>2</v>
      </c>
      <c r="E2938" t="s">
        <v>52</v>
      </c>
      <c r="F2938" t="s">
        <v>185</v>
      </c>
      <c r="G2938" s="30">
        <v>42975</v>
      </c>
      <c r="H2938" s="30">
        <v>42975</v>
      </c>
      <c r="I2938" s="31">
        <v>61</v>
      </c>
      <c r="J2938" t="s">
        <v>44</v>
      </c>
      <c r="K2938" t="s">
        <v>60</v>
      </c>
      <c r="L2938" t="s">
        <v>61</v>
      </c>
      <c r="M2938" t="s">
        <v>62</v>
      </c>
      <c r="P2938" t="s">
        <v>26</v>
      </c>
      <c r="Q2938" t="s">
        <v>55</v>
      </c>
      <c r="S2938" t="s">
        <v>211</v>
      </c>
      <c r="W2938" s="32">
        <v>1044</v>
      </c>
      <c r="X2938" t="s">
        <v>194</v>
      </c>
      <c r="Y2938" t="s">
        <v>212</v>
      </c>
      <c r="Z2938" t="s">
        <v>57</v>
      </c>
    </row>
    <row r="2939" spans="1:26" x14ac:dyDescent="0.3">
      <c r="A2939" t="s">
        <v>26</v>
      </c>
      <c r="B2939" t="s">
        <v>27</v>
      </c>
      <c r="C2939" s="31">
        <v>2018</v>
      </c>
      <c r="D2939" s="31">
        <v>3</v>
      </c>
      <c r="E2939" t="s">
        <v>52</v>
      </c>
      <c r="F2939" t="s">
        <v>214</v>
      </c>
      <c r="G2939" s="30">
        <v>42986</v>
      </c>
      <c r="H2939" s="30">
        <v>42986</v>
      </c>
      <c r="I2939" s="31">
        <v>15</v>
      </c>
      <c r="J2939" t="s">
        <v>44</v>
      </c>
      <c r="K2939" t="s">
        <v>60</v>
      </c>
      <c r="L2939" t="s">
        <v>61</v>
      </c>
      <c r="M2939" t="s">
        <v>62</v>
      </c>
      <c r="P2939" t="s">
        <v>26</v>
      </c>
      <c r="Q2939" t="s">
        <v>55</v>
      </c>
      <c r="S2939" t="s">
        <v>220</v>
      </c>
      <c r="W2939" s="32">
        <v>2316.6</v>
      </c>
      <c r="X2939" t="s">
        <v>215</v>
      </c>
      <c r="Y2939" t="s">
        <v>221</v>
      </c>
      <c r="Z2939" t="s">
        <v>57</v>
      </c>
    </row>
    <row r="2940" spans="1:26" x14ac:dyDescent="0.3">
      <c r="A2940" t="s">
        <v>26</v>
      </c>
      <c r="B2940" t="s">
        <v>27</v>
      </c>
      <c r="C2940" s="31">
        <v>2018</v>
      </c>
      <c r="D2940" s="31">
        <v>3</v>
      </c>
      <c r="E2940" t="s">
        <v>52</v>
      </c>
      <c r="F2940" t="s">
        <v>214</v>
      </c>
      <c r="G2940" s="30">
        <v>42986</v>
      </c>
      <c r="H2940" s="30">
        <v>42986</v>
      </c>
      <c r="I2940" s="31">
        <v>16</v>
      </c>
      <c r="J2940" t="s">
        <v>44</v>
      </c>
      <c r="K2940" t="s">
        <v>60</v>
      </c>
      <c r="L2940" t="s">
        <v>61</v>
      </c>
      <c r="M2940" t="s">
        <v>62</v>
      </c>
      <c r="P2940" t="s">
        <v>26</v>
      </c>
      <c r="Q2940" t="s">
        <v>55</v>
      </c>
      <c r="S2940" t="s">
        <v>222</v>
      </c>
      <c r="W2940" s="32">
        <v>1290</v>
      </c>
      <c r="X2940" t="s">
        <v>216</v>
      </c>
      <c r="Y2940" t="s">
        <v>223</v>
      </c>
      <c r="Z2940" t="s">
        <v>57</v>
      </c>
    </row>
    <row r="2941" spans="1:26" x14ac:dyDescent="0.3">
      <c r="A2941" t="s">
        <v>26</v>
      </c>
      <c r="B2941" t="s">
        <v>27</v>
      </c>
      <c r="C2941" s="31">
        <v>2018</v>
      </c>
      <c r="D2941" s="31">
        <v>3</v>
      </c>
      <c r="E2941" t="s">
        <v>52</v>
      </c>
      <c r="F2941" t="s">
        <v>214</v>
      </c>
      <c r="G2941" s="30">
        <v>42986</v>
      </c>
      <c r="H2941" s="30">
        <v>42986</v>
      </c>
      <c r="I2941" s="31">
        <v>17</v>
      </c>
      <c r="J2941" t="s">
        <v>44</v>
      </c>
      <c r="K2941" t="s">
        <v>60</v>
      </c>
      <c r="L2941" t="s">
        <v>61</v>
      </c>
      <c r="M2941" t="s">
        <v>62</v>
      </c>
      <c r="P2941" t="s">
        <v>26</v>
      </c>
      <c r="Q2941" t="s">
        <v>55</v>
      </c>
      <c r="S2941" t="s">
        <v>207</v>
      </c>
      <c r="W2941" s="32">
        <v>2597.4</v>
      </c>
      <c r="X2941" t="s">
        <v>217</v>
      </c>
      <c r="Y2941" t="s">
        <v>224</v>
      </c>
      <c r="Z2941" t="s">
        <v>57</v>
      </c>
    </row>
    <row r="2942" spans="1:26" x14ac:dyDescent="0.3">
      <c r="A2942" t="s">
        <v>26</v>
      </c>
      <c r="B2942" t="s">
        <v>27</v>
      </c>
      <c r="C2942" s="31">
        <v>2018</v>
      </c>
      <c r="D2942" s="31">
        <v>3</v>
      </c>
      <c r="E2942" t="s">
        <v>52</v>
      </c>
      <c r="F2942" t="s">
        <v>214</v>
      </c>
      <c r="G2942" s="30">
        <v>42986</v>
      </c>
      <c r="H2942" s="30">
        <v>42986</v>
      </c>
      <c r="I2942" s="31">
        <v>18</v>
      </c>
      <c r="J2942" t="s">
        <v>44</v>
      </c>
      <c r="K2942" t="s">
        <v>60</v>
      </c>
      <c r="L2942" t="s">
        <v>61</v>
      </c>
      <c r="M2942" t="s">
        <v>62</v>
      </c>
      <c r="P2942" t="s">
        <v>26</v>
      </c>
      <c r="Q2942" t="s">
        <v>55</v>
      </c>
      <c r="S2942" t="s">
        <v>225</v>
      </c>
      <c r="W2942" s="32">
        <v>1640</v>
      </c>
      <c r="X2942" t="s">
        <v>218</v>
      </c>
      <c r="Y2942" t="s">
        <v>226</v>
      </c>
      <c r="Z2942" t="s">
        <v>57</v>
      </c>
    </row>
    <row r="2943" spans="1:26" x14ac:dyDescent="0.3">
      <c r="A2943" t="s">
        <v>26</v>
      </c>
      <c r="B2943" t="s">
        <v>27</v>
      </c>
      <c r="C2943" s="31">
        <v>2018</v>
      </c>
      <c r="D2943" s="31">
        <v>3</v>
      </c>
      <c r="E2943" t="s">
        <v>52</v>
      </c>
      <c r="F2943" t="s">
        <v>214</v>
      </c>
      <c r="G2943" s="30">
        <v>42986</v>
      </c>
      <c r="H2943" s="30">
        <v>42986</v>
      </c>
      <c r="I2943" s="31">
        <v>19</v>
      </c>
      <c r="J2943" t="s">
        <v>44</v>
      </c>
      <c r="K2943" t="s">
        <v>60</v>
      </c>
      <c r="L2943" t="s">
        <v>61</v>
      </c>
      <c r="M2943" t="s">
        <v>62</v>
      </c>
      <c r="P2943" t="s">
        <v>26</v>
      </c>
      <c r="Q2943" t="s">
        <v>55</v>
      </c>
      <c r="S2943" t="s">
        <v>227</v>
      </c>
      <c r="W2943" s="32">
        <v>1438</v>
      </c>
      <c r="X2943" t="s">
        <v>219</v>
      </c>
      <c r="Y2943" t="s">
        <v>228</v>
      </c>
      <c r="Z2943" t="s">
        <v>57</v>
      </c>
    </row>
    <row r="2944" spans="1:26" x14ac:dyDescent="0.3">
      <c r="A2944" t="s">
        <v>26</v>
      </c>
      <c r="B2944" t="s">
        <v>27</v>
      </c>
      <c r="C2944" s="31">
        <v>2018</v>
      </c>
      <c r="D2944" s="31">
        <v>3</v>
      </c>
      <c r="E2944" t="s">
        <v>52</v>
      </c>
      <c r="F2944" t="s">
        <v>230</v>
      </c>
      <c r="G2944" s="30">
        <v>42992</v>
      </c>
      <c r="H2944" s="30">
        <v>42992</v>
      </c>
      <c r="I2944" s="31">
        <v>55</v>
      </c>
      <c r="J2944" t="s">
        <v>44</v>
      </c>
      <c r="K2944" t="s">
        <v>60</v>
      </c>
      <c r="L2944" t="s">
        <v>61</v>
      </c>
      <c r="M2944" t="s">
        <v>62</v>
      </c>
      <c r="P2944" t="s">
        <v>26</v>
      </c>
      <c r="Q2944" t="s">
        <v>55</v>
      </c>
      <c r="S2944" t="s">
        <v>232</v>
      </c>
      <c r="W2944" s="32">
        <v>500</v>
      </c>
      <c r="X2944" t="s">
        <v>231</v>
      </c>
      <c r="Y2944" t="s">
        <v>233</v>
      </c>
      <c r="Z2944" t="s">
        <v>57</v>
      </c>
    </row>
    <row r="2945" spans="1:26" x14ac:dyDescent="0.3">
      <c r="A2945" t="s">
        <v>26</v>
      </c>
      <c r="B2945" t="s">
        <v>27</v>
      </c>
      <c r="C2945" s="31">
        <v>2018</v>
      </c>
      <c r="D2945" s="31">
        <v>3</v>
      </c>
      <c r="E2945" t="s">
        <v>52</v>
      </c>
      <c r="F2945" t="s">
        <v>235</v>
      </c>
      <c r="G2945" s="30">
        <v>43005</v>
      </c>
      <c r="H2945" s="30">
        <v>43005</v>
      </c>
      <c r="I2945" s="31">
        <v>61</v>
      </c>
      <c r="J2945" t="s">
        <v>44</v>
      </c>
      <c r="K2945" t="s">
        <v>60</v>
      </c>
      <c r="L2945" t="s">
        <v>61</v>
      </c>
      <c r="M2945" t="s">
        <v>62</v>
      </c>
      <c r="P2945" t="s">
        <v>26</v>
      </c>
      <c r="Q2945" t="s">
        <v>55</v>
      </c>
      <c r="S2945" t="s">
        <v>238</v>
      </c>
      <c r="W2945" s="32">
        <v>5508</v>
      </c>
      <c r="X2945" t="s">
        <v>236</v>
      </c>
      <c r="Y2945" t="s">
        <v>239</v>
      </c>
      <c r="Z2945" t="s">
        <v>57</v>
      </c>
    </row>
    <row r="2946" spans="1:26" x14ac:dyDescent="0.3">
      <c r="A2946" t="s">
        <v>26</v>
      </c>
      <c r="B2946" t="s">
        <v>27</v>
      </c>
      <c r="C2946" s="31">
        <v>2018</v>
      </c>
      <c r="D2946" s="31">
        <v>3</v>
      </c>
      <c r="E2946" t="s">
        <v>52</v>
      </c>
      <c r="F2946" t="s">
        <v>235</v>
      </c>
      <c r="G2946" s="30">
        <v>43005</v>
      </c>
      <c r="H2946" s="30">
        <v>43005</v>
      </c>
      <c r="I2946" s="31">
        <v>64</v>
      </c>
      <c r="J2946" t="s">
        <v>44</v>
      </c>
      <c r="K2946" t="s">
        <v>60</v>
      </c>
      <c r="L2946" t="s">
        <v>61</v>
      </c>
      <c r="M2946" t="s">
        <v>62</v>
      </c>
      <c r="P2946" t="s">
        <v>26</v>
      </c>
      <c r="Q2946" t="s">
        <v>55</v>
      </c>
      <c r="S2946" t="s">
        <v>240</v>
      </c>
      <c r="W2946" s="32">
        <v>895</v>
      </c>
      <c r="X2946" t="s">
        <v>237</v>
      </c>
      <c r="Y2946" t="s">
        <v>241</v>
      </c>
      <c r="Z2946" t="s">
        <v>57</v>
      </c>
    </row>
    <row r="2947" spans="1:26" x14ac:dyDescent="0.3">
      <c r="A2947" t="s">
        <v>26</v>
      </c>
      <c r="B2947" t="s">
        <v>27</v>
      </c>
      <c r="C2947" s="31">
        <v>2018</v>
      </c>
      <c r="D2947" s="31">
        <v>4</v>
      </c>
      <c r="E2947" t="s">
        <v>52</v>
      </c>
      <c r="F2947" t="s">
        <v>243</v>
      </c>
      <c r="G2947" s="30">
        <v>43014</v>
      </c>
      <c r="H2947" s="30">
        <v>43014</v>
      </c>
      <c r="I2947" s="31">
        <v>18</v>
      </c>
      <c r="J2947" t="s">
        <v>44</v>
      </c>
      <c r="K2947" t="s">
        <v>60</v>
      </c>
      <c r="L2947" t="s">
        <v>61</v>
      </c>
      <c r="M2947" t="s">
        <v>62</v>
      </c>
      <c r="P2947" t="s">
        <v>26</v>
      </c>
      <c r="Q2947" t="s">
        <v>55</v>
      </c>
      <c r="S2947" t="s">
        <v>246</v>
      </c>
      <c r="W2947" s="32">
        <v>1396</v>
      </c>
      <c r="X2947" t="s">
        <v>244</v>
      </c>
      <c r="Y2947" t="s">
        <v>247</v>
      </c>
      <c r="Z2947" t="s">
        <v>57</v>
      </c>
    </row>
    <row r="2948" spans="1:26" x14ac:dyDescent="0.3">
      <c r="A2948" t="s">
        <v>26</v>
      </c>
      <c r="B2948" t="s">
        <v>27</v>
      </c>
      <c r="C2948" s="31">
        <v>2018</v>
      </c>
      <c r="D2948" s="31">
        <v>4</v>
      </c>
      <c r="E2948" t="s">
        <v>52</v>
      </c>
      <c r="F2948" t="s">
        <v>243</v>
      </c>
      <c r="G2948" s="30">
        <v>43014</v>
      </c>
      <c r="H2948" s="30">
        <v>43014</v>
      </c>
      <c r="I2948" s="31">
        <v>19</v>
      </c>
      <c r="J2948" t="s">
        <v>44</v>
      </c>
      <c r="K2948" t="s">
        <v>60</v>
      </c>
      <c r="L2948" t="s">
        <v>61</v>
      </c>
      <c r="M2948" t="s">
        <v>62</v>
      </c>
      <c r="P2948" t="s">
        <v>26</v>
      </c>
      <c r="Q2948" t="s">
        <v>55</v>
      </c>
      <c r="S2948" t="s">
        <v>248</v>
      </c>
      <c r="W2948" s="32">
        <v>1611</v>
      </c>
      <c r="X2948" t="s">
        <v>245</v>
      </c>
      <c r="Y2948" t="s">
        <v>249</v>
      </c>
      <c r="Z2948" t="s">
        <v>57</v>
      </c>
    </row>
    <row r="2949" spans="1:26" x14ac:dyDescent="0.3">
      <c r="A2949" t="s">
        <v>26</v>
      </c>
      <c r="B2949" t="s">
        <v>27</v>
      </c>
      <c r="C2949" s="31">
        <v>2018</v>
      </c>
      <c r="D2949" s="31">
        <v>4</v>
      </c>
      <c r="E2949" t="s">
        <v>52</v>
      </c>
      <c r="F2949" t="s">
        <v>251</v>
      </c>
      <c r="G2949" s="30">
        <v>43020</v>
      </c>
      <c r="H2949" s="30">
        <v>43020</v>
      </c>
      <c r="I2949" s="31">
        <v>108</v>
      </c>
      <c r="J2949" t="s">
        <v>44</v>
      </c>
      <c r="K2949" t="s">
        <v>60</v>
      </c>
      <c r="L2949" t="s">
        <v>61</v>
      </c>
      <c r="M2949" t="s">
        <v>62</v>
      </c>
      <c r="P2949" t="s">
        <v>26</v>
      </c>
      <c r="Q2949" t="s">
        <v>33</v>
      </c>
      <c r="S2949" t="s">
        <v>253</v>
      </c>
      <c r="W2949" s="32">
        <v>1533</v>
      </c>
      <c r="X2949" t="s">
        <v>252</v>
      </c>
      <c r="Y2949" t="s">
        <v>254</v>
      </c>
      <c r="Z2949" t="s">
        <v>57</v>
      </c>
    </row>
    <row r="2950" spans="1:26" x14ac:dyDescent="0.3">
      <c r="A2950" t="s">
        <v>26</v>
      </c>
      <c r="B2950" t="s">
        <v>27</v>
      </c>
      <c r="C2950" s="31">
        <v>2018</v>
      </c>
      <c r="D2950" s="31">
        <v>4</v>
      </c>
      <c r="E2950" t="s">
        <v>52</v>
      </c>
      <c r="F2950" t="s">
        <v>256</v>
      </c>
      <c r="G2950" s="30">
        <v>43026</v>
      </c>
      <c r="H2950" s="30">
        <v>43026</v>
      </c>
      <c r="I2950" s="31">
        <v>61</v>
      </c>
      <c r="J2950" t="s">
        <v>44</v>
      </c>
      <c r="K2950" t="s">
        <v>60</v>
      </c>
      <c r="L2950" t="s">
        <v>61</v>
      </c>
      <c r="M2950" t="s">
        <v>62</v>
      </c>
      <c r="P2950" t="s">
        <v>26</v>
      </c>
      <c r="Q2950" t="s">
        <v>55</v>
      </c>
      <c r="S2950" t="s">
        <v>261</v>
      </c>
      <c r="W2950" s="32">
        <v>1832</v>
      </c>
      <c r="X2950" t="s">
        <v>257</v>
      </c>
      <c r="Y2950" t="s">
        <v>262</v>
      </c>
      <c r="Z2950" t="s">
        <v>57</v>
      </c>
    </row>
    <row r="2951" spans="1:26" x14ac:dyDescent="0.3">
      <c r="A2951" t="s">
        <v>26</v>
      </c>
      <c r="B2951" t="s">
        <v>27</v>
      </c>
      <c r="C2951" s="31">
        <v>2018</v>
      </c>
      <c r="D2951" s="31">
        <v>4</v>
      </c>
      <c r="E2951" t="s">
        <v>52</v>
      </c>
      <c r="F2951" t="s">
        <v>256</v>
      </c>
      <c r="G2951" s="30">
        <v>43026</v>
      </c>
      <c r="H2951" s="30">
        <v>43026</v>
      </c>
      <c r="I2951" s="31">
        <v>62</v>
      </c>
      <c r="J2951" t="s">
        <v>44</v>
      </c>
      <c r="K2951" t="s">
        <v>60</v>
      </c>
      <c r="L2951" t="s">
        <v>61</v>
      </c>
      <c r="M2951" t="s">
        <v>62</v>
      </c>
      <c r="P2951" t="s">
        <v>26</v>
      </c>
      <c r="Q2951" t="s">
        <v>55</v>
      </c>
      <c r="S2951" t="s">
        <v>263</v>
      </c>
      <c r="W2951" s="32">
        <v>2795</v>
      </c>
      <c r="X2951" t="s">
        <v>258</v>
      </c>
      <c r="Y2951" t="s">
        <v>264</v>
      </c>
      <c r="Z2951" t="s">
        <v>57</v>
      </c>
    </row>
    <row r="2952" spans="1:26" x14ac:dyDescent="0.3">
      <c r="A2952" t="s">
        <v>26</v>
      </c>
      <c r="B2952" t="s">
        <v>27</v>
      </c>
      <c r="C2952" s="31">
        <v>2018</v>
      </c>
      <c r="D2952" s="31">
        <v>4</v>
      </c>
      <c r="E2952" t="s">
        <v>52</v>
      </c>
      <c r="F2952" t="s">
        <v>256</v>
      </c>
      <c r="G2952" s="30">
        <v>43026</v>
      </c>
      <c r="H2952" s="30">
        <v>43026</v>
      </c>
      <c r="I2952" s="31">
        <v>63</v>
      </c>
      <c r="J2952" t="s">
        <v>44</v>
      </c>
      <c r="K2952" t="s">
        <v>60</v>
      </c>
      <c r="L2952" t="s">
        <v>61</v>
      </c>
      <c r="M2952" t="s">
        <v>62</v>
      </c>
      <c r="P2952" t="s">
        <v>26</v>
      </c>
      <c r="Q2952" t="s">
        <v>55</v>
      </c>
      <c r="S2952" t="s">
        <v>265</v>
      </c>
      <c r="W2952" s="32">
        <v>1469</v>
      </c>
      <c r="X2952" t="s">
        <v>259</v>
      </c>
      <c r="Y2952" t="s">
        <v>266</v>
      </c>
      <c r="Z2952" t="s">
        <v>57</v>
      </c>
    </row>
    <row r="2953" spans="1:26" x14ac:dyDescent="0.3">
      <c r="A2953" t="s">
        <v>26</v>
      </c>
      <c r="B2953" t="s">
        <v>27</v>
      </c>
      <c r="C2953" s="31">
        <v>2018</v>
      </c>
      <c r="D2953" s="31">
        <v>4</v>
      </c>
      <c r="E2953" t="s">
        <v>52</v>
      </c>
      <c r="F2953" t="s">
        <v>256</v>
      </c>
      <c r="G2953" s="30">
        <v>43026</v>
      </c>
      <c r="H2953" s="30">
        <v>43026</v>
      </c>
      <c r="I2953" s="31">
        <v>64</v>
      </c>
      <c r="J2953" t="s">
        <v>44</v>
      </c>
      <c r="K2953" t="s">
        <v>60</v>
      </c>
      <c r="L2953" t="s">
        <v>61</v>
      </c>
      <c r="M2953" t="s">
        <v>62</v>
      </c>
      <c r="P2953" t="s">
        <v>26</v>
      </c>
      <c r="Q2953" t="s">
        <v>55</v>
      </c>
      <c r="S2953" t="s">
        <v>145</v>
      </c>
      <c r="W2953" s="32">
        <v>1805.92</v>
      </c>
      <c r="X2953" t="s">
        <v>260</v>
      </c>
      <c r="Y2953" t="s">
        <v>267</v>
      </c>
      <c r="Z2953" t="s">
        <v>57</v>
      </c>
    </row>
    <row r="2954" spans="1:26" x14ac:dyDescent="0.3">
      <c r="A2954" t="s">
        <v>26</v>
      </c>
      <c r="B2954" t="s">
        <v>27</v>
      </c>
      <c r="C2954" s="31">
        <v>2018</v>
      </c>
      <c r="D2954" s="31">
        <v>4</v>
      </c>
      <c r="E2954" t="s">
        <v>52</v>
      </c>
      <c r="F2954" t="s">
        <v>269</v>
      </c>
      <c r="G2954" s="30">
        <v>43031</v>
      </c>
      <c r="H2954" s="30">
        <v>43031</v>
      </c>
      <c r="I2954" s="31">
        <v>142</v>
      </c>
      <c r="J2954" t="s">
        <v>44</v>
      </c>
      <c r="K2954" t="s">
        <v>60</v>
      </c>
      <c r="L2954" t="s">
        <v>61</v>
      </c>
      <c r="M2954" t="s">
        <v>62</v>
      </c>
      <c r="P2954" t="s">
        <v>26</v>
      </c>
      <c r="Q2954" t="s">
        <v>55</v>
      </c>
      <c r="S2954" t="s">
        <v>280</v>
      </c>
      <c r="W2954" s="32">
        <v>3258</v>
      </c>
      <c r="X2954" t="s">
        <v>270</v>
      </c>
      <c r="Y2954" t="s">
        <v>281</v>
      </c>
      <c r="Z2954" t="s">
        <v>57</v>
      </c>
    </row>
    <row r="2955" spans="1:26" x14ac:dyDescent="0.3">
      <c r="A2955" t="s">
        <v>26</v>
      </c>
      <c r="B2955" t="s">
        <v>27</v>
      </c>
      <c r="C2955" s="31">
        <v>2018</v>
      </c>
      <c r="D2955" s="31">
        <v>4</v>
      </c>
      <c r="E2955" t="s">
        <v>52</v>
      </c>
      <c r="F2955" t="s">
        <v>269</v>
      </c>
      <c r="G2955" s="30">
        <v>43031</v>
      </c>
      <c r="H2955" s="30">
        <v>43031</v>
      </c>
      <c r="I2955" s="31">
        <v>143</v>
      </c>
      <c r="J2955" t="s">
        <v>44</v>
      </c>
      <c r="K2955" t="s">
        <v>60</v>
      </c>
      <c r="L2955" t="s">
        <v>61</v>
      </c>
      <c r="M2955" t="s">
        <v>62</v>
      </c>
      <c r="P2955" t="s">
        <v>26</v>
      </c>
      <c r="Q2955" t="s">
        <v>55</v>
      </c>
      <c r="S2955" t="s">
        <v>282</v>
      </c>
      <c r="W2955" s="32">
        <v>1497</v>
      </c>
      <c r="X2955" t="s">
        <v>271</v>
      </c>
      <c r="Y2955" t="s">
        <v>283</v>
      </c>
      <c r="Z2955" t="s">
        <v>57</v>
      </c>
    </row>
    <row r="2956" spans="1:26" x14ac:dyDescent="0.3">
      <c r="A2956" t="s">
        <v>26</v>
      </c>
      <c r="B2956" t="s">
        <v>27</v>
      </c>
      <c r="C2956" s="31">
        <v>2018</v>
      </c>
      <c r="D2956" s="31">
        <v>4</v>
      </c>
      <c r="E2956" t="s">
        <v>52</v>
      </c>
      <c r="F2956" t="s">
        <v>269</v>
      </c>
      <c r="G2956" s="30">
        <v>43031</v>
      </c>
      <c r="H2956" s="30">
        <v>43031</v>
      </c>
      <c r="I2956" s="31">
        <v>144</v>
      </c>
      <c r="J2956" t="s">
        <v>44</v>
      </c>
      <c r="K2956" t="s">
        <v>60</v>
      </c>
      <c r="L2956" t="s">
        <v>61</v>
      </c>
      <c r="M2956" t="s">
        <v>62</v>
      </c>
      <c r="P2956" t="s">
        <v>26</v>
      </c>
      <c r="Q2956" t="s">
        <v>55</v>
      </c>
      <c r="S2956" t="s">
        <v>284</v>
      </c>
      <c r="W2956" s="32">
        <v>5086</v>
      </c>
      <c r="X2956" t="s">
        <v>272</v>
      </c>
      <c r="Y2956" t="s">
        <v>285</v>
      </c>
      <c r="Z2956" t="s">
        <v>57</v>
      </c>
    </row>
    <row r="2957" spans="1:26" x14ac:dyDescent="0.3">
      <c r="A2957" t="s">
        <v>26</v>
      </c>
      <c r="B2957" t="s">
        <v>27</v>
      </c>
      <c r="C2957" s="31">
        <v>2018</v>
      </c>
      <c r="D2957" s="31">
        <v>4</v>
      </c>
      <c r="E2957" t="s">
        <v>52</v>
      </c>
      <c r="F2957" t="s">
        <v>269</v>
      </c>
      <c r="G2957" s="30">
        <v>43031</v>
      </c>
      <c r="H2957" s="30">
        <v>43031</v>
      </c>
      <c r="I2957" s="31">
        <v>145</v>
      </c>
      <c r="J2957" t="s">
        <v>44</v>
      </c>
      <c r="K2957" t="s">
        <v>60</v>
      </c>
      <c r="L2957" t="s">
        <v>61</v>
      </c>
      <c r="M2957" t="s">
        <v>62</v>
      </c>
      <c r="P2957" t="s">
        <v>26</v>
      </c>
      <c r="Q2957" t="s">
        <v>55</v>
      </c>
      <c r="S2957" t="s">
        <v>286</v>
      </c>
      <c r="W2957" s="32">
        <v>6957</v>
      </c>
      <c r="X2957" t="s">
        <v>273</v>
      </c>
      <c r="Y2957" t="s">
        <v>287</v>
      </c>
      <c r="Z2957" t="s">
        <v>57</v>
      </c>
    </row>
    <row r="2958" spans="1:26" x14ac:dyDescent="0.3">
      <c r="A2958" t="s">
        <v>26</v>
      </c>
      <c r="B2958" t="s">
        <v>27</v>
      </c>
      <c r="C2958" s="31">
        <v>2018</v>
      </c>
      <c r="D2958" s="31">
        <v>4</v>
      </c>
      <c r="E2958" t="s">
        <v>52</v>
      </c>
      <c r="F2958" t="s">
        <v>269</v>
      </c>
      <c r="G2958" s="30">
        <v>43031</v>
      </c>
      <c r="H2958" s="30">
        <v>43031</v>
      </c>
      <c r="I2958" s="31">
        <v>146</v>
      </c>
      <c r="J2958" t="s">
        <v>44</v>
      </c>
      <c r="K2958" t="s">
        <v>60</v>
      </c>
      <c r="L2958" t="s">
        <v>61</v>
      </c>
      <c r="M2958" t="s">
        <v>62</v>
      </c>
      <c r="P2958" t="s">
        <v>26</v>
      </c>
      <c r="Q2958" t="s">
        <v>55</v>
      </c>
      <c r="S2958" t="s">
        <v>288</v>
      </c>
      <c r="W2958" s="32">
        <v>1914.3</v>
      </c>
      <c r="X2958" t="s">
        <v>274</v>
      </c>
      <c r="Y2958" t="s">
        <v>289</v>
      </c>
      <c r="Z2958" t="s">
        <v>57</v>
      </c>
    </row>
    <row r="2959" spans="1:26" x14ac:dyDescent="0.3">
      <c r="A2959" t="s">
        <v>26</v>
      </c>
      <c r="B2959" t="s">
        <v>27</v>
      </c>
      <c r="C2959" s="31">
        <v>2018</v>
      </c>
      <c r="D2959" s="31">
        <v>4</v>
      </c>
      <c r="E2959" t="s">
        <v>52</v>
      </c>
      <c r="F2959" t="s">
        <v>269</v>
      </c>
      <c r="G2959" s="30">
        <v>43031</v>
      </c>
      <c r="H2959" s="30">
        <v>43031</v>
      </c>
      <c r="I2959" s="31">
        <v>147</v>
      </c>
      <c r="J2959" t="s">
        <v>44</v>
      </c>
      <c r="K2959" t="s">
        <v>60</v>
      </c>
      <c r="L2959" t="s">
        <v>61</v>
      </c>
      <c r="M2959" t="s">
        <v>62</v>
      </c>
      <c r="P2959" t="s">
        <v>26</v>
      </c>
      <c r="Q2959" t="s">
        <v>55</v>
      </c>
      <c r="S2959" t="s">
        <v>290</v>
      </c>
      <c r="W2959" s="32">
        <v>824</v>
      </c>
      <c r="X2959" t="s">
        <v>275</v>
      </c>
      <c r="Y2959" t="s">
        <v>291</v>
      </c>
      <c r="Z2959" t="s">
        <v>57</v>
      </c>
    </row>
    <row r="2960" spans="1:26" x14ac:dyDescent="0.3">
      <c r="A2960" t="s">
        <v>26</v>
      </c>
      <c r="B2960" t="s">
        <v>27</v>
      </c>
      <c r="C2960" s="31">
        <v>2018</v>
      </c>
      <c r="D2960" s="31">
        <v>4</v>
      </c>
      <c r="E2960" t="s">
        <v>52</v>
      </c>
      <c r="F2960" t="s">
        <v>269</v>
      </c>
      <c r="G2960" s="30">
        <v>43031</v>
      </c>
      <c r="H2960" s="30">
        <v>43031</v>
      </c>
      <c r="I2960" s="31">
        <v>148</v>
      </c>
      <c r="J2960" t="s">
        <v>44</v>
      </c>
      <c r="K2960" t="s">
        <v>60</v>
      </c>
      <c r="L2960" t="s">
        <v>61</v>
      </c>
      <c r="M2960" t="s">
        <v>62</v>
      </c>
      <c r="P2960" t="s">
        <v>26</v>
      </c>
      <c r="Q2960" t="s">
        <v>55</v>
      </c>
      <c r="S2960" t="s">
        <v>292</v>
      </c>
      <c r="W2960" s="32">
        <v>1346</v>
      </c>
      <c r="X2960" t="s">
        <v>276</v>
      </c>
      <c r="Y2960" t="s">
        <v>293</v>
      </c>
      <c r="Z2960" t="s">
        <v>57</v>
      </c>
    </row>
    <row r="2961" spans="1:26" x14ac:dyDescent="0.3">
      <c r="A2961" t="s">
        <v>26</v>
      </c>
      <c r="B2961" t="s">
        <v>27</v>
      </c>
      <c r="C2961" s="31">
        <v>2018</v>
      </c>
      <c r="D2961" s="31">
        <v>4</v>
      </c>
      <c r="E2961" t="s">
        <v>52</v>
      </c>
      <c r="F2961" t="s">
        <v>269</v>
      </c>
      <c r="G2961" s="30">
        <v>43031</v>
      </c>
      <c r="H2961" s="30">
        <v>43031</v>
      </c>
      <c r="I2961" s="31">
        <v>149</v>
      </c>
      <c r="J2961" t="s">
        <v>44</v>
      </c>
      <c r="K2961" t="s">
        <v>60</v>
      </c>
      <c r="L2961" t="s">
        <v>61</v>
      </c>
      <c r="M2961" t="s">
        <v>62</v>
      </c>
      <c r="P2961" t="s">
        <v>26</v>
      </c>
      <c r="Q2961" t="s">
        <v>55</v>
      </c>
      <c r="S2961" t="s">
        <v>294</v>
      </c>
      <c r="W2961" s="32">
        <v>1454</v>
      </c>
      <c r="X2961" t="s">
        <v>277</v>
      </c>
      <c r="Y2961" t="s">
        <v>295</v>
      </c>
      <c r="Z2961" t="s">
        <v>57</v>
      </c>
    </row>
    <row r="2962" spans="1:26" x14ac:dyDescent="0.3">
      <c r="A2962" t="s">
        <v>26</v>
      </c>
      <c r="B2962" t="s">
        <v>27</v>
      </c>
      <c r="C2962" s="31">
        <v>2018</v>
      </c>
      <c r="D2962" s="31">
        <v>4</v>
      </c>
      <c r="E2962" t="s">
        <v>52</v>
      </c>
      <c r="F2962" t="s">
        <v>269</v>
      </c>
      <c r="G2962" s="30">
        <v>43031</v>
      </c>
      <c r="H2962" s="30">
        <v>43031</v>
      </c>
      <c r="I2962" s="31">
        <v>152</v>
      </c>
      <c r="J2962" t="s">
        <v>44</v>
      </c>
      <c r="K2962" t="s">
        <v>60</v>
      </c>
      <c r="L2962" t="s">
        <v>61</v>
      </c>
      <c r="M2962" t="s">
        <v>62</v>
      </c>
      <c r="P2962" t="s">
        <v>26</v>
      </c>
      <c r="Q2962" t="s">
        <v>55</v>
      </c>
      <c r="S2962" t="s">
        <v>296</v>
      </c>
      <c r="W2962" s="32">
        <v>2334</v>
      </c>
      <c r="X2962" t="s">
        <v>278</v>
      </c>
      <c r="Y2962" t="s">
        <v>297</v>
      </c>
      <c r="Z2962" t="s">
        <v>57</v>
      </c>
    </row>
    <row r="2963" spans="1:26" x14ac:dyDescent="0.3">
      <c r="A2963" t="s">
        <v>26</v>
      </c>
      <c r="B2963" t="s">
        <v>27</v>
      </c>
      <c r="C2963" s="31">
        <v>2018</v>
      </c>
      <c r="D2963" s="31">
        <v>4</v>
      </c>
      <c r="E2963" t="s">
        <v>52</v>
      </c>
      <c r="F2963" t="s">
        <v>269</v>
      </c>
      <c r="G2963" s="30">
        <v>43031</v>
      </c>
      <c r="H2963" s="30">
        <v>43031</v>
      </c>
      <c r="I2963" s="31">
        <v>153</v>
      </c>
      <c r="J2963" t="s">
        <v>44</v>
      </c>
      <c r="K2963" t="s">
        <v>60</v>
      </c>
      <c r="L2963" t="s">
        <v>61</v>
      </c>
      <c r="M2963" t="s">
        <v>62</v>
      </c>
      <c r="P2963" t="s">
        <v>26</v>
      </c>
      <c r="Q2963" t="s">
        <v>55</v>
      </c>
      <c r="S2963" t="s">
        <v>298</v>
      </c>
      <c r="W2963" s="32">
        <v>3104</v>
      </c>
      <c r="X2963" t="s">
        <v>279</v>
      </c>
      <c r="Y2963" t="s">
        <v>299</v>
      </c>
      <c r="Z2963" t="s">
        <v>57</v>
      </c>
    </row>
    <row r="2964" spans="1:26" x14ac:dyDescent="0.3">
      <c r="A2964" t="s">
        <v>26</v>
      </c>
      <c r="B2964" t="s">
        <v>27</v>
      </c>
      <c r="C2964" s="31">
        <v>2018</v>
      </c>
      <c r="D2964" s="31">
        <v>5</v>
      </c>
      <c r="E2964" t="s">
        <v>52</v>
      </c>
      <c r="F2964" t="s">
        <v>301</v>
      </c>
      <c r="G2964" s="30">
        <v>43047</v>
      </c>
      <c r="H2964" s="30">
        <v>43047</v>
      </c>
      <c r="I2964" s="31">
        <v>175</v>
      </c>
      <c r="J2964" t="s">
        <v>44</v>
      </c>
      <c r="K2964" t="s">
        <v>60</v>
      </c>
      <c r="L2964" t="s">
        <v>61</v>
      </c>
      <c r="M2964" t="s">
        <v>62</v>
      </c>
      <c r="P2964" t="s">
        <v>26</v>
      </c>
      <c r="Q2964" t="s">
        <v>55</v>
      </c>
      <c r="S2964" t="s">
        <v>306</v>
      </c>
      <c r="W2964" s="32">
        <v>1993</v>
      </c>
      <c r="X2964" t="s">
        <v>302</v>
      </c>
      <c r="Y2964" t="s">
        <v>307</v>
      </c>
      <c r="Z2964" t="s">
        <v>57</v>
      </c>
    </row>
    <row r="2965" spans="1:26" x14ac:dyDescent="0.3">
      <c r="A2965" t="s">
        <v>26</v>
      </c>
      <c r="B2965" t="s">
        <v>27</v>
      </c>
      <c r="C2965" s="31">
        <v>2018</v>
      </c>
      <c r="D2965" s="31">
        <v>5</v>
      </c>
      <c r="E2965" t="s">
        <v>52</v>
      </c>
      <c r="F2965" t="s">
        <v>301</v>
      </c>
      <c r="G2965" s="30">
        <v>43047</v>
      </c>
      <c r="H2965" s="30">
        <v>43047</v>
      </c>
      <c r="I2965" s="31">
        <v>177</v>
      </c>
      <c r="J2965" t="s">
        <v>44</v>
      </c>
      <c r="K2965" t="s">
        <v>60</v>
      </c>
      <c r="L2965" t="s">
        <v>61</v>
      </c>
      <c r="M2965" t="s">
        <v>62</v>
      </c>
      <c r="P2965" t="s">
        <v>26</v>
      </c>
      <c r="Q2965" t="s">
        <v>55</v>
      </c>
      <c r="S2965" t="s">
        <v>308</v>
      </c>
      <c r="W2965" s="32">
        <v>2490</v>
      </c>
      <c r="X2965" t="s">
        <v>303</v>
      </c>
      <c r="Y2965" t="s">
        <v>309</v>
      </c>
      <c r="Z2965" t="s">
        <v>57</v>
      </c>
    </row>
    <row r="2966" spans="1:26" x14ac:dyDescent="0.3">
      <c r="A2966" t="s">
        <v>26</v>
      </c>
      <c r="B2966" t="s">
        <v>27</v>
      </c>
      <c r="C2966" s="31">
        <v>2018</v>
      </c>
      <c r="D2966" s="31">
        <v>5</v>
      </c>
      <c r="E2966" t="s">
        <v>52</v>
      </c>
      <c r="F2966" t="s">
        <v>301</v>
      </c>
      <c r="G2966" s="30">
        <v>43047</v>
      </c>
      <c r="H2966" s="30">
        <v>43047</v>
      </c>
      <c r="I2966" s="31">
        <v>178</v>
      </c>
      <c r="J2966" t="s">
        <v>44</v>
      </c>
      <c r="K2966" t="s">
        <v>60</v>
      </c>
      <c r="L2966" t="s">
        <v>61</v>
      </c>
      <c r="M2966" t="s">
        <v>62</v>
      </c>
      <c r="P2966" t="s">
        <v>26</v>
      </c>
      <c r="Q2966" t="s">
        <v>55</v>
      </c>
      <c r="S2966" t="s">
        <v>166</v>
      </c>
      <c r="W2966" s="32">
        <v>3181</v>
      </c>
      <c r="X2966" t="s">
        <v>304</v>
      </c>
      <c r="Y2966" t="s">
        <v>310</v>
      </c>
      <c r="Z2966" t="s">
        <v>57</v>
      </c>
    </row>
    <row r="2967" spans="1:26" x14ac:dyDescent="0.3">
      <c r="A2967" t="s">
        <v>26</v>
      </c>
      <c r="B2967" t="s">
        <v>27</v>
      </c>
      <c r="C2967" s="31">
        <v>2018</v>
      </c>
      <c r="D2967" s="31">
        <v>5</v>
      </c>
      <c r="E2967" t="s">
        <v>52</v>
      </c>
      <c r="F2967" t="s">
        <v>301</v>
      </c>
      <c r="G2967" s="30">
        <v>43047</v>
      </c>
      <c r="H2967" s="30">
        <v>43047</v>
      </c>
      <c r="I2967" s="31">
        <v>179</v>
      </c>
      <c r="J2967" t="s">
        <v>44</v>
      </c>
      <c r="K2967" t="s">
        <v>60</v>
      </c>
      <c r="L2967" t="s">
        <v>61</v>
      </c>
      <c r="M2967" t="s">
        <v>62</v>
      </c>
      <c r="P2967" t="s">
        <v>26</v>
      </c>
      <c r="Q2967" t="s">
        <v>55</v>
      </c>
      <c r="S2967" t="s">
        <v>311</v>
      </c>
      <c r="W2967" s="32">
        <v>5281</v>
      </c>
      <c r="X2967" t="s">
        <v>305</v>
      </c>
      <c r="Y2967" t="s">
        <v>312</v>
      </c>
      <c r="Z2967" t="s">
        <v>57</v>
      </c>
    </row>
    <row r="2968" spans="1:26" x14ac:dyDescent="0.3">
      <c r="A2968" t="s">
        <v>26</v>
      </c>
      <c r="B2968" t="s">
        <v>27</v>
      </c>
      <c r="C2968" s="31">
        <v>2018</v>
      </c>
      <c r="D2968" s="31">
        <v>5</v>
      </c>
      <c r="E2968" t="s">
        <v>52</v>
      </c>
      <c r="F2968" t="s">
        <v>314</v>
      </c>
      <c r="G2968" s="30">
        <v>43060</v>
      </c>
      <c r="H2968" s="30">
        <v>43060</v>
      </c>
      <c r="I2968" s="31">
        <v>90</v>
      </c>
      <c r="J2968" t="s">
        <v>44</v>
      </c>
      <c r="K2968" t="s">
        <v>60</v>
      </c>
      <c r="L2968" t="s">
        <v>61</v>
      </c>
      <c r="M2968" t="s">
        <v>62</v>
      </c>
      <c r="P2968" t="s">
        <v>26</v>
      </c>
      <c r="Q2968" t="s">
        <v>55</v>
      </c>
      <c r="S2968" t="s">
        <v>320</v>
      </c>
      <c r="W2968" s="32">
        <v>1394</v>
      </c>
      <c r="X2968" t="s">
        <v>315</v>
      </c>
      <c r="Y2968" t="s">
        <v>321</v>
      </c>
      <c r="Z2968" t="s">
        <v>57</v>
      </c>
    </row>
    <row r="2969" spans="1:26" x14ac:dyDescent="0.3">
      <c r="A2969" t="s">
        <v>26</v>
      </c>
      <c r="B2969" t="s">
        <v>27</v>
      </c>
      <c r="C2969" s="31">
        <v>2018</v>
      </c>
      <c r="D2969" s="31">
        <v>5</v>
      </c>
      <c r="E2969" t="s">
        <v>52</v>
      </c>
      <c r="F2969" t="s">
        <v>314</v>
      </c>
      <c r="G2969" s="30">
        <v>43060</v>
      </c>
      <c r="H2969" s="30">
        <v>43060</v>
      </c>
      <c r="I2969" s="31">
        <v>91</v>
      </c>
      <c r="J2969" t="s">
        <v>44</v>
      </c>
      <c r="K2969" t="s">
        <v>60</v>
      </c>
      <c r="L2969" t="s">
        <v>61</v>
      </c>
      <c r="M2969" t="s">
        <v>62</v>
      </c>
      <c r="P2969" t="s">
        <v>26</v>
      </c>
      <c r="Q2969" t="s">
        <v>55</v>
      </c>
      <c r="S2969" t="s">
        <v>322</v>
      </c>
      <c r="W2969" s="32">
        <v>581</v>
      </c>
      <c r="X2969" t="s">
        <v>316</v>
      </c>
      <c r="Y2969" t="s">
        <v>323</v>
      </c>
      <c r="Z2969" t="s">
        <v>57</v>
      </c>
    </row>
    <row r="2970" spans="1:26" x14ac:dyDescent="0.3">
      <c r="A2970" t="s">
        <v>26</v>
      </c>
      <c r="B2970" t="s">
        <v>27</v>
      </c>
      <c r="C2970" s="31">
        <v>2018</v>
      </c>
      <c r="D2970" s="31">
        <v>5</v>
      </c>
      <c r="E2970" t="s">
        <v>52</v>
      </c>
      <c r="F2970" t="s">
        <v>314</v>
      </c>
      <c r="G2970" s="30">
        <v>43060</v>
      </c>
      <c r="H2970" s="30">
        <v>43060</v>
      </c>
      <c r="I2970" s="31">
        <v>92</v>
      </c>
      <c r="J2970" t="s">
        <v>44</v>
      </c>
      <c r="K2970" t="s">
        <v>60</v>
      </c>
      <c r="L2970" t="s">
        <v>61</v>
      </c>
      <c r="M2970" t="s">
        <v>62</v>
      </c>
      <c r="P2970" t="s">
        <v>26</v>
      </c>
      <c r="Q2970" t="s">
        <v>55</v>
      </c>
      <c r="S2970" t="s">
        <v>324</v>
      </c>
      <c r="W2970" s="32">
        <v>1744</v>
      </c>
      <c r="X2970" t="s">
        <v>317</v>
      </c>
      <c r="Y2970" t="s">
        <v>325</v>
      </c>
      <c r="Z2970" t="s">
        <v>57</v>
      </c>
    </row>
    <row r="2971" spans="1:26" x14ac:dyDescent="0.3">
      <c r="A2971" t="s">
        <v>26</v>
      </c>
      <c r="B2971" t="s">
        <v>27</v>
      </c>
      <c r="C2971" s="31">
        <v>2018</v>
      </c>
      <c r="D2971" s="31">
        <v>5</v>
      </c>
      <c r="E2971" t="s">
        <v>52</v>
      </c>
      <c r="F2971" t="s">
        <v>314</v>
      </c>
      <c r="G2971" s="30">
        <v>43060</v>
      </c>
      <c r="H2971" s="30">
        <v>43060</v>
      </c>
      <c r="I2971" s="31">
        <v>93</v>
      </c>
      <c r="J2971" t="s">
        <v>44</v>
      </c>
      <c r="K2971" t="s">
        <v>60</v>
      </c>
      <c r="L2971" t="s">
        <v>61</v>
      </c>
      <c r="M2971" t="s">
        <v>62</v>
      </c>
      <c r="P2971" t="s">
        <v>26</v>
      </c>
      <c r="Q2971" t="s">
        <v>55</v>
      </c>
      <c r="S2971" t="s">
        <v>326</v>
      </c>
      <c r="W2971" s="32">
        <v>518</v>
      </c>
      <c r="X2971" t="s">
        <v>318</v>
      </c>
      <c r="Y2971" t="s">
        <v>327</v>
      </c>
      <c r="Z2971" t="s">
        <v>57</v>
      </c>
    </row>
    <row r="2972" spans="1:26" x14ac:dyDescent="0.3">
      <c r="A2972" t="s">
        <v>26</v>
      </c>
      <c r="B2972" t="s">
        <v>27</v>
      </c>
      <c r="C2972" s="31">
        <v>2018</v>
      </c>
      <c r="D2972" s="31">
        <v>5</v>
      </c>
      <c r="E2972" t="s">
        <v>52</v>
      </c>
      <c r="F2972" t="s">
        <v>314</v>
      </c>
      <c r="G2972" s="30">
        <v>43060</v>
      </c>
      <c r="H2972" s="30">
        <v>43060</v>
      </c>
      <c r="I2972" s="31">
        <v>94</v>
      </c>
      <c r="J2972" t="s">
        <v>44</v>
      </c>
      <c r="K2972" t="s">
        <v>60</v>
      </c>
      <c r="L2972" t="s">
        <v>61</v>
      </c>
      <c r="M2972" t="s">
        <v>62</v>
      </c>
      <c r="P2972" t="s">
        <v>26</v>
      </c>
      <c r="Q2972" t="s">
        <v>55</v>
      </c>
      <c r="S2972" t="s">
        <v>328</v>
      </c>
      <c r="W2972" s="32">
        <v>1594</v>
      </c>
      <c r="X2972" t="s">
        <v>319</v>
      </c>
      <c r="Y2972" t="s">
        <v>329</v>
      </c>
      <c r="Z2972" t="s">
        <v>57</v>
      </c>
    </row>
    <row r="2973" spans="1:26" x14ac:dyDescent="0.3">
      <c r="A2973" t="s">
        <v>26</v>
      </c>
      <c r="B2973" t="s">
        <v>27</v>
      </c>
      <c r="C2973" s="31">
        <v>2018</v>
      </c>
      <c r="D2973" s="31">
        <v>6</v>
      </c>
      <c r="E2973" t="s">
        <v>52</v>
      </c>
      <c r="F2973" t="s">
        <v>331</v>
      </c>
      <c r="G2973" s="30">
        <v>43077</v>
      </c>
      <c r="H2973" s="30">
        <v>43077</v>
      </c>
      <c r="I2973" s="31">
        <v>127</v>
      </c>
      <c r="J2973" t="s">
        <v>44</v>
      </c>
      <c r="K2973" t="s">
        <v>60</v>
      </c>
      <c r="L2973" t="s">
        <v>61</v>
      </c>
      <c r="M2973" t="s">
        <v>62</v>
      </c>
      <c r="P2973" t="s">
        <v>26</v>
      </c>
      <c r="Q2973" t="s">
        <v>55</v>
      </c>
      <c r="S2973" t="s">
        <v>337</v>
      </c>
      <c r="W2973" s="32">
        <v>3213</v>
      </c>
      <c r="X2973" t="s">
        <v>336</v>
      </c>
      <c r="Y2973" t="s">
        <v>338</v>
      </c>
      <c r="Z2973" t="s">
        <v>57</v>
      </c>
    </row>
    <row r="2974" spans="1:26" x14ac:dyDescent="0.3">
      <c r="A2974" t="s">
        <v>26</v>
      </c>
      <c r="B2974" t="s">
        <v>27</v>
      </c>
      <c r="C2974" s="31">
        <v>2018</v>
      </c>
      <c r="D2974" s="31">
        <v>6</v>
      </c>
      <c r="E2974" t="s">
        <v>52</v>
      </c>
      <c r="F2974" t="s">
        <v>331</v>
      </c>
      <c r="G2974" s="30">
        <v>43077</v>
      </c>
      <c r="H2974" s="30">
        <v>43077</v>
      </c>
      <c r="I2974" s="31">
        <v>165</v>
      </c>
      <c r="J2974" t="s">
        <v>44</v>
      </c>
      <c r="K2974" t="s">
        <v>60</v>
      </c>
      <c r="L2974" t="s">
        <v>61</v>
      </c>
      <c r="M2974" t="s">
        <v>62</v>
      </c>
      <c r="P2974" t="s">
        <v>26</v>
      </c>
      <c r="Q2974" t="s">
        <v>55</v>
      </c>
      <c r="S2974" t="s">
        <v>339</v>
      </c>
      <c r="W2974" s="32">
        <v>2037</v>
      </c>
      <c r="X2974" t="s">
        <v>332</v>
      </c>
      <c r="Y2974" t="s">
        <v>340</v>
      </c>
      <c r="Z2974" t="s">
        <v>57</v>
      </c>
    </row>
    <row r="2975" spans="1:26" x14ac:dyDescent="0.3">
      <c r="A2975" t="s">
        <v>26</v>
      </c>
      <c r="B2975" t="s">
        <v>27</v>
      </c>
      <c r="C2975" s="31">
        <v>2018</v>
      </c>
      <c r="D2975" s="31">
        <v>6</v>
      </c>
      <c r="E2975" t="s">
        <v>52</v>
      </c>
      <c r="F2975" t="s">
        <v>331</v>
      </c>
      <c r="G2975" s="30">
        <v>43077</v>
      </c>
      <c r="H2975" s="30">
        <v>43077</v>
      </c>
      <c r="I2975" s="31">
        <v>166</v>
      </c>
      <c r="J2975" t="s">
        <v>44</v>
      </c>
      <c r="K2975" t="s">
        <v>60</v>
      </c>
      <c r="L2975" t="s">
        <v>61</v>
      </c>
      <c r="M2975" t="s">
        <v>62</v>
      </c>
      <c r="P2975" t="s">
        <v>26</v>
      </c>
      <c r="Q2975" t="s">
        <v>55</v>
      </c>
      <c r="S2975" t="s">
        <v>341</v>
      </c>
      <c r="W2975" s="32">
        <v>1737</v>
      </c>
      <c r="X2975" t="s">
        <v>333</v>
      </c>
      <c r="Y2975" t="s">
        <v>342</v>
      </c>
      <c r="Z2975" t="s">
        <v>57</v>
      </c>
    </row>
    <row r="2976" spans="1:26" x14ac:dyDescent="0.3">
      <c r="A2976" t="s">
        <v>26</v>
      </c>
      <c r="B2976" t="s">
        <v>27</v>
      </c>
      <c r="C2976" s="31">
        <v>2018</v>
      </c>
      <c r="D2976" s="31">
        <v>6</v>
      </c>
      <c r="E2976" t="s">
        <v>52</v>
      </c>
      <c r="F2976" t="s">
        <v>331</v>
      </c>
      <c r="G2976" s="30">
        <v>43077</v>
      </c>
      <c r="H2976" s="30">
        <v>43077</v>
      </c>
      <c r="I2976" s="31">
        <v>167</v>
      </c>
      <c r="J2976" t="s">
        <v>44</v>
      </c>
      <c r="K2976" t="s">
        <v>60</v>
      </c>
      <c r="L2976" t="s">
        <v>61</v>
      </c>
      <c r="M2976" t="s">
        <v>62</v>
      </c>
      <c r="P2976" t="s">
        <v>26</v>
      </c>
      <c r="Q2976" t="s">
        <v>55</v>
      </c>
      <c r="S2976" t="s">
        <v>343</v>
      </c>
      <c r="W2976" s="32">
        <v>500</v>
      </c>
      <c r="X2976" t="s">
        <v>334</v>
      </c>
      <c r="Y2976" t="s">
        <v>344</v>
      </c>
      <c r="Z2976" t="s">
        <v>57</v>
      </c>
    </row>
    <row r="2977" spans="1:26" x14ac:dyDescent="0.3">
      <c r="A2977" t="s">
        <v>26</v>
      </c>
      <c r="B2977" t="s">
        <v>27</v>
      </c>
      <c r="C2977" s="31">
        <v>2018</v>
      </c>
      <c r="D2977" s="31">
        <v>6</v>
      </c>
      <c r="E2977" t="s">
        <v>52</v>
      </c>
      <c r="F2977" t="s">
        <v>331</v>
      </c>
      <c r="G2977" s="30">
        <v>43077</v>
      </c>
      <c r="H2977" s="30">
        <v>43077</v>
      </c>
      <c r="I2977" s="31">
        <v>168</v>
      </c>
      <c r="J2977" t="s">
        <v>44</v>
      </c>
      <c r="K2977" t="s">
        <v>60</v>
      </c>
      <c r="L2977" t="s">
        <v>61</v>
      </c>
      <c r="M2977" t="s">
        <v>62</v>
      </c>
      <c r="P2977" t="s">
        <v>26</v>
      </c>
      <c r="Q2977" t="s">
        <v>55</v>
      </c>
      <c r="S2977" t="s">
        <v>345</v>
      </c>
      <c r="W2977" s="32">
        <v>1390</v>
      </c>
      <c r="X2977" t="s">
        <v>335</v>
      </c>
      <c r="Y2977" t="s">
        <v>346</v>
      </c>
      <c r="Z2977" t="s">
        <v>57</v>
      </c>
    </row>
    <row r="2978" spans="1:26" x14ac:dyDescent="0.3">
      <c r="A2978" t="s">
        <v>26</v>
      </c>
      <c r="B2978" t="s">
        <v>27</v>
      </c>
      <c r="C2978" s="31">
        <v>2018</v>
      </c>
      <c r="D2978" s="31">
        <v>6</v>
      </c>
      <c r="E2978" t="s">
        <v>52</v>
      </c>
      <c r="F2978" t="s">
        <v>348</v>
      </c>
      <c r="G2978" s="30">
        <v>43083</v>
      </c>
      <c r="H2978" s="30">
        <v>43083</v>
      </c>
      <c r="I2978" s="31">
        <v>51</v>
      </c>
      <c r="J2978" t="s">
        <v>44</v>
      </c>
      <c r="K2978" t="s">
        <v>60</v>
      </c>
      <c r="L2978" t="s">
        <v>61</v>
      </c>
      <c r="M2978" t="s">
        <v>62</v>
      </c>
      <c r="P2978" t="s">
        <v>26</v>
      </c>
      <c r="Q2978" t="s">
        <v>55</v>
      </c>
      <c r="S2978" t="s">
        <v>351</v>
      </c>
      <c r="W2978" s="32">
        <v>2253.1999999999998</v>
      </c>
      <c r="X2978" t="s">
        <v>349</v>
      </c>
      <c r="Y2978" t="s">
        <v>352</v>
      </c>
      <c r="Z2978" t="s">
        <v>57</v>
      </c>
    </row>
    <row r="2979" spans="1:26" x14ac:dyDescent="0.3">
      <c r="A2979" t="s">
        <v>26</v>
      </c>
      <c r="B2979" t="s">
        <v>27</v>
      </c>
      <c r="C2979" s="31">
        <v>2018</v>
      </c>
      <c r="D2979" s="31">
        <v>6</v>
      </c>
      <c r="E2979" t="s">
        <v>52</v>
      </c>
      <c r="F2979" t="s">
        <v>348</v>
      </c>
      <c r="G2979" s="30">
        <v>43083</v>
      </c>
      <c r="H2979" s="30">
        <v>43083</v>
      </c>
      <c r="I2979" s="31">
        <v>52</v>
      </c>
      <c r="J2979" t="s">
        <v>44</v>
      </c>
      <c r="K2979" t="s">
        <v>60</v>
      </c>
      <c r="L2979" t="s">
        <v>61</v>
      </c>
      <c r="M2979" t="s">
        <v>62</v>
      </c>
      <c r="P2979" t="s">
        <v>26</v>
      </c>
      <c r="Q2979" t="s">
        <v>55</v>
      </c>
      <c r="S2979" t="s">
        <v>353</v>
      </c>
      <c r="W2979" s="32">
        <v>2045</v>
      </c>
      <c r="X2979" t="s">
        <v>350</v>
      </c>
      <c r="Y2979" t="s">
        <v>354</v>
      </c>
      <c r="Z2979" t="s">
        <v>57</v>
      </c>
    </row>
    <row r="2980" spans="1:26" x14ac:dyDescent="0.3">
      <c r="A2980" t="s">
        <v>26</v>
      </c>
      <c r="B2980" t="s">
        <v>27</v>
      </c>
      <c r="C2980" s="31">
        <v>2018</v>
      </c>
      <c r="D2980" s="31">
        <v>6</v>
      </c>
      <c r="E2980" t="s">
        <v>52</v>
      </c>
      <c r="F2980" t="s">
        <v>356</v>
      </c>
      <c r="G2980" s="30">
        <v>43089</v>
      </c>
      <c r="H2980" s="30">
        <v>43089</v>
      </c>
      <c r="I2980" s="31">
        <v>34</v>
      </c>
      <c r="J2980" t="s">
        <v>44</v>
      </c>
      <c r="K2980" t="s">
        <v>60</v>
      </c>
      <c r="L2980" t="s">
        <v>61</v>
      </c>
      <c r="M2980" t="s">
        <v>62</v>
      </c>
      <c r="P2980" t="s">
        <v>26</v>
      </c>
      <c r="Q2980" t="s">
        <v>55</v>
      </c>
      <c r="S2980" t="s">
        <v>367</v>
      </c>
      <c r="W2980" s="32">
        <v>3050</v>
      </c>
      <c r="X2980" t="s">
        <v>357</v>
      </c>
      <c r="Y2980" t="s">
        <v>368</v>
      </c>
      <c r="Z2980" t="s">
        <v>57</v>
      </c>
    </row>
    <row r="2981" spans="1:26" x14ac:dyDescent="0.3">
      <c r="A2981" t="s">
        <v>26</v>
      </c>
      <c r="B2981" t="s">
        <v>27</v>
      </c>
      <c r="C2981" s="31">
        <v>2018</v>
      </c>
      <c r="D2981" s="31">
        <v>6</v>
      </c>
      <c r="E2981" t="s">
        <v>52</v>
      </c>
      <c r="F2981" t="s">
        <v>356</v>
      </c>
      <c r="G2981" s="30">
        <v>43089</v>
      </c>
      <c r="H2981" s="30">
        <v>43089</v>
      </c>
      <c r="I2981" s="31">
        <v>35</v>
      </c>
      <c r="J2981" t="s">
        <v>44</v>
      </c>
      <c r="K2981" t="s">
        <v>60</v>
      </c>
      <c r="L2981" t="s">
        <v>61</v>
      </c>
      <c r="M2981" t="s">
        <v>62</v>
      </c>
      <c r="P2981" t="s">
        <v>26</v>
      </c>
      <c r="Q2981" t="s">
        <v>55</v>
      </c>
      <c r="S2981" t="s">
        <v>369</v>
      </c>
      <c r="W2981" s="32">
        <v>747</v>
      </c>
      <c r="X2981" t="s">
        <v>358</v>
      </c>
      <c r="Y2981" t="s">
        <v>370</v>
      </c>
      <c r="Z2981" t="s">
        <v>57</v>
      </c>
    </row>
    <row r="2982" spans="1:26" x14ac:dyDescent="0.3">
      <c r="A2982" t="s">
        <v>26</v>
      </c>
      <c r="B2982" t="s">
        <v>27</v>
      </c>
      <c r="C2982" s="31">
        <v>2018</v>
      </c>
      <c r="D2982" s="31">
        <v>6</v>
      </c>
      <c r="E2982" t="s">
        <v>52</v>
      </c>
      <c r="F2982" t="s">
        <v>356</v>
      </c>
      <c r="G2982" s="30">
        <v>43089</v>
      </c>
      <c r="H2982" s="30">
        <v>43089</v>
      </c>
      <c r="I2982" s="31">
        <v>36</v>
      </c>
      <c r="J2982" t="s">
        <v>44</v>
      </c>
      <c r="K2982" t="s">
        <v>60</v>
      </c>
      <c r="L2982" t="s">
        <v>61</v>
      </c>
      <c r="M2982" t="s">
        <v>62</v>
      </c>
      <c r="P2982" t="s">
        <v>26</v>
      </c>
      <c r="Q2982" t="s">
        <v>55</v>
      </c>
      <c r="S2982" t="s">
        <v>371</v>
      </c>
      <c r="W2982" s="32">
        <v>2497.7600000000002</v>
      </c>
      <c r="X2982" t="s">
        <v>359</v>
      </c>
      <c r="Y2982" t="s">
        <v>372</v>
      </c>
      <c r="Z2982" t="s">
        <v>57</v>
      </c>
    </row>
    <row r="2983" spans="1:26" x14ac:dyDescent="0.3">
      <c r="A2983" t="s">
        <v>26</v>
      </c>
      <c r="B2983" t="s">
        <v>27</v>
      </c>
      <c r="C2983" s="31">
        <v>2018</v>
      </c>
      <c r="D2983" s="31">
        <v>6</v>
      </c>
      <c r="E2983" t="s">
        <v>52</v>
      </c>
      <c r="F2983" t="s">
        <v>356</v>
      </c>
      <c r="G2983" s="30">
        <v>43089</v>
      </c>
      <c r="H2983" s="30">
        <v>43089</v>
      </c>
      <c r="I2983" s="31">
        <v>37</v>
      </c>
      <c r="J2983" t="s">
        <v>44</v>
      </c>
      <c r="K2983" t="s">
        <v>60</v>
      </c>
      <c r="L2983" t="s">
        <v>61</v>
      </c>
      <c r="M2983" t="s">
        <v>62</v>
      </c>
      <c r="P2983" t="s">
        <v>26</v>
      </c>
      <c r="Q2983" t="s">
        <v>55</v>
      </c>
      <c r="S2983" t="s">
        <v>373</v>
      </c>
      <c r="W2983" s="32">
        <v>3100</v>
      </c>
      <c r="X2983" t="s">
        <v>360</v>
      </c>
      <c r="Y2983" t="s">
        <v>374</v>
      </c>
      <c r="Z2983" t="s">
        <v>57</v>
      </c>
    </row>
    <row r="2984" spans="1:26" x14ac:dyDescent="0.3">
      <c r="A2984" t="s">
        <v>26</v>
      </c>
      <c r="B2984" t="s">
        <v>27</v>
      </c>
      <c r="C2984" s="31">
        <v>2018</v>
      </c>
      <c r="D2984" s="31">
        <v>6</v>
      </c>
      <c r="E2984" t="s">
        <v>52</v>
      </c>
      <c r="F2984" t="s">
        <v>356</v>
      </c>
      <c r="G2984" s="30">
        <v>43089</v>
      </c>
      <c r="H2984" s="30">
        <v>43089</v>
      </c>
      <c r="I2984" s="31">
        <v>38</v>
      </c>
      <c r="J2984" t="s">
        <v>44</v>
      </c>
      <c r="K2984" t="s">
        <v>60</v>
      </c>
      <c r="L2984" t="s">
        <v>61</v>
      </c>
      <c r="M2984" t="s">
        <v>62</v>
      </c>
      <c r="P2984" t="s">
        <v>26</v>
      </c>
      <c r="Q2984" t="s">
        <v>55</v>
      </c>
      <c r="S2984" t="s">
        <v>375</v>
      </c>
      <c r="W2984" s="32">
        <v>2480</v>
      </c>
      <c r="X2984" t="s">
        <v>361</v>
      </c>
      <c r="Y2984" t="s">
        <v>376</v>
      </c>
      <c r="Z2984" t="s">
        <v>57</v>
      </c>
    </row>
    <row r="2985" spans="1:26" x14ac:dyDescent="0.3">
      <c r="A2985" t="s">
        <v>26</v>
      </c>
      <c r="B2985" t="s">
        <v>27</v>
      </c>
      <c r="C2985" s="31">
        <v>2018</v>
      </c>
      <c r="D2985" s="31">
        <v>6</v>
      </c>
      <c r="E2985" t="s">
        <v>52</v>
      </c>
      <c r="F2985" t="s">
        <v>356</v>
      </c>
      <c r="G2985" s="30">
        <v>43089</v>
      </c>
      <c r="H2985" s="30">
        <v>43089</v>
      </c>
      <c r="I2985" s="31">
        <v>39</v>
      </c>
      <c r="J2985" t="s">
        <v>44</v>
      </c>
      <c r="K2985" t="s">
        <v>60</v>
      </c>
      <c r="L2985" t="s">
        <v>61</v>
      </c>
      <c r="M2985" t="s">
        <v>62</v>
      </c>
      <c r="P2985" t="s">
        <v>26</v>
      </c>
      <c r="Q2985" t="s">
        <v>55</v>
      </c>
      <c r="S2985" t="s">
        <v>377</v>
      </c>
      <c r="W2985" s="32">
        <v>3563</v>
      </c>
      <c r="X2985" t="s">
        <v>362</v>
      </c>
      <c r="Y2985" t="s">
        <v>378</v>
      </c>
      <c r="Z2985" t="s">
        <v>57</v>
      </c>
    </row>
    <row r="2986" spans="1:26" x14ac:dyDescent="0.3">
      <c r="A2986" t="s">
        <v>26</v>
      </c>
      <c r="B2986" t="s">
        <v>27</v>
      </c>
      <c r="C2986" s="31">
        <v>2018</v>
      </c>
      <c r="D2986" s="31">
        <v>6</v>
      </c>
      <c r="E2986" t="s">
        <v>52</v>
      </c>
      <c r="F2986" t="s">
        <v>356</v>
      </c>
      <c r="G2986" s="30">
        <v>43089</v>
      </c>
      <c r="H2986" s="30">
        <v>43089</v>
      </c>
      <c r="I2986" s="31">
        <v>40</v>
      </c>
      <c r="J2986" t="s">
        <v>44</v>
      </c>
      <c r="K2986" t="s">
        <v>60</v>
      </c>
      <c r="L2986" t="s">
        <v>61</v>
      </c>
      <c r="M2986" t="s">
        <v>62</v>
      </c>
      <c r="P2986" t="s">
        <v>26</v>
      </c>
      <c r="Q2986" t="s">
        <v>55</v>
      </c>
      <c r="S2986" t="s">
        <v>379</v>
      </c>
      <c r="W2986" s="32">
        <v>1356</v>
      </c>
      <c r="X2986" t="s">
        <v>363</v>
      </c>
      <c r="Y2986" t="s">
        <v>380</v>
      </c>
      <c r="Z2986" t="s">
        <v>57</v>
      </c>
    </row>
    <row r="2987" spans="1:26" x14ac:dyDescent="0.3">
      <c r="A2987" t="s">
        <v>26</v>
      </c>
      <c r="B2987" t="s">
        <v>27</v>
      </c>
      <c r="C2987" s="31">
        <v>2018</v>
      </c>
      <c r="D2987" s="31">
        <v>6</v>
      </c>
      <c r="E2987" t="s">
        <v>52</v>
      </c>
      <c r="F2987" t="s">
        <v>356</v>
      </c>
      <c r="G2987" s="30">
        <v>43089</v>
      </c>
      <c r="H2987" s="30">
        <v>43089</v>
      </c>
      <c r="I2987" s="31">
        <v>41</v>
      </c>
      <c r="J2987" t="s">
        <v>44</v>
      </c>
      <c r="K2987" t="s">
        <v>60</v>
      </c>
      <c r="L2987" t="s">
        <v>61</v>
      </c>
      <c r="M2987" t="s">
        <v>62</v>
      </c>
      <c r="P2987" t="s">
        <v>26</v>
      </c>
      <c r="Q2987" t="s">
        <v>55</v>
      </c>
      <c r="S2987" t="s">
        <v>381</v>
      </c>
      <c r="W2987" s="32">
        <v>2300</v>
      </c>
      <c r="X2987" t="s">
        <v>364</v>
      </c>
      <c r="Y2987" t="s">
        <v>382</v>
      </c>
      <c r="Z2987" t="s">
        <v>57</v>
      </c>
    </row>
    <row r="2988" spans="1:26" x14ac:dyDescent="0.3">
      <c r="A2988" t="s">
        <v>26</v>
      </c>
      <c r="B2988" t="s">
        <v>27</v>
      </c>
      <c r="C2988" s="31">
        <v>2018</v>
      </c>
      <c r="D2988" s="31">
        <v>6</v>
      </c>
      <c r="E2988" t="s">
        <v>52</v>
      </c>
      <c r="F2988" t="s">
        <v>356</v>
      </c>
      <c r="G2988" s="30">
        <v>43089</v>
      </c>
      <c r="H2988" s="30">
        <v>43089</v>
      </c>
      <c r="I2988" s="31">
        <v>47</v>
      </c>
      <c r="J2988" t="s">
        <v>44</v>
      </c>
      <c r="K2988" t="s">
        <v>60</v>
      </c>
      <c r="L2988" t="s">
        <v>61</v>
      </c>
      <c r="M2988" t="s">
        <v>62</v>
      </c>
      <c r="P2988" t="s">
        <v>26</v>
      </c>
      <c r="Q2988" t="s">
        <v>55</v>
      </c>
      <c r="S2988" t="s">
        <v>383</v>
      </c>
      <c r="W2988" s="32">
        <v>4658</v>
      </c>
      <c r="X2988" t="s">
        <v>365</v>
      </c>
      <c r="Y2988" t="s">
        <v>384</v>
      </c>
      <c r="Z2988" t="s">
        <v>57</v>
      </c>
    </row>
    <row r="2989" spans="1:26" x14ac:dyDescent="0.3">
      <c r="A2989" t="s">
        <v>26</v>
      </c>
      <c r="B2989" t="s">
        <v>27</v>
      </c>
      <c r="C2989" s="31">
        <v>2018</v>
      </c>
      <c r="D2989" s="31">
        <v>6</v>
      </c>
      <c r="E2989" t="s">
        <v>52</v>
      </c>
      <c r="F2989" t="s">
        <v>356</v>
      </c>
      <c r="G2989" s="30">
        <v>43089</v>
      </c>
      <c r="H2989" s="30">
        <v>43089</v>
      </c>
      <c r="I2989" s="31">
        <v>55</v>
      </c>
      <c r="J2989" t="s">
        <v>44</v>
      </c>
      <c r="K2989" t="s">
        <v>60</v>
      </c>
      <c r="L2989" t="s">
        <v>61</v>
      </c>
      <c r="M2989" t="s">
        <v>62</v>
      </c>
      <c r="P2989" t="s">
        <v>26</v>
      </c>
      <c r="Q2989" t="s">
        <v>55</v>
      </c>
      <c r="S2989" t="s">
        <v>385</v>
      </c>
      <c r="W2989" s="32">
        <v>3203</v>
      </c>
      <c r="X2989" t="s">
        <v>366</v>
      </c>
      <c r="Y2989" t="s">
        <v>386</v>
      </c>
      <c r="Z2989" t="s">
        <v>57</v>
      </c>
    </row>
    <row r="2990" spans="1:26" x14ac:dyDescent="0.3">
      <c r="A2990" t="s">
        <v>26</v>
      </c>
      <c r="B2990" t="s">
        <v>27</v>
      </c>
      <c r="C2990" s="31">
        <v>2018</v>
      </c>
      <c r="D2990" s="31">
        <v>7</v>
      </c>
      <c r="E2990" t="s">
        <v>52</v>
      </c>
      <c r="F2990" t="s">
        <v>388</v>
      </c>
      <c r="G2990" s="30">
        <v>43118</v>
      </c>
      <c r="H2990" s="30">
        <v>43118</v>
      </c>
      <c r="I2990" s="31">
        <v>104</v>
      </c>
      <c r="J2990" t="s">
        <v>44</v>
      </c>
      <c r="K2990" t="s">
        <v>60</v>
      </c>
      <c r="L2990" t="s">
        <v>61</v>
      </c>
      <c r="M2990" t="s">
        <v>62</v>
      </c>
      <c r="P2990" t="s">
        <v>26</v>
      </c>
      <c r="Q2990" t="s">
        <v>55</v>
      </c>
      <c r="S2990" t="s">
        <v>402</v>
      </c>
      <c r="W2990" s="32">
        <v>1146</v>
      </c>
      <c r="X2990" t="s">
        <v>389</v>
      </c>
      <c r="Y2990" t="s">
        <v>403</v>
      </c>
      <c r="Z2990" t="s">
        <v>57</v>
      </c>
    </row>
    <row r="2991" spans="1:26" x14ac:dyDescent="0.3">
      <c r="A2991" t="s">
        <v>26</v>
      </c>
      <c r="B2991" t="s">
        <v>27</v>
      </c>
      <c r="C2991" s="31">
        <v>2018</v>
      </c>
      <c r="D2991" s="31">
        <v>7</v>
      </c>
      <c r="E2991" t="s">
        <v>52</v>
      </c>
      <c r="F2991" t="s">
        <v>388</v>
      </c>
      <c r="G2991" s="30">
        <v>43118</v>
      </c>
      <c r="H2991" s="30">
        <v>43118</v>
      </c>
      <c r="I2991" s="31">
        <v>105</v>
      </c>
      <c r="J2991" t="s">
        <v>44</v>
      </c>
      <c r="K2991" t="s">
        <v>60</v>
      </c>
      <c r="L2991" t="s">
        <v>61</v>
      </c>
      <c r="M2991" t="s">
        <v>62</v>
      </c>
      <c r="P2991" t="s">
        <v>26</v>
      </c>
      <c r="Q2991" t="s">
        <v>55</v>
      </c>
      <c r="S2991" t="s">
        <v>404</v>
      </c>
      <c r="W2991" s="32">
        <v>4436</v>
      </c>
      <c r="X2991" t="s">
        <v>390</v>
      </c>
      <c r="Y2991" t="s">
        <v>405</v>
      </c>
      <c r="Z2991" t="s">
        <v>57</v>
      </c>
    </row>
    <row r="2992" spans="1:26" x14ac:dyDescent="0.3">
      <c r="A2992" t="s">
        <v>26</v>
      </c>
      <c r="B2992" t="s">
        <v>27</v>
      </c>
      <c r="C2992" s="31">
        <v>2018</v>
      </c>
      <c r="D2992" s="31">
        <v>7</v>
      </c>
      <c r="E2992" t="s">
        <v>52</v>
      </c>
      <c r="F2992" t="s">
        <v>388</v>
      </c>
      <c r="G2992" s="30">
        <v>43118</v>
      </c>
      <c r="H2992" s="30">
        <v>43118</v>
      </c>
      <c r="I2992" s="31">
        <v>130</v>
      </c>
      <c r="J2992" t="s">
        <v>44</v>
      </c>
      <c r="K2992" t="s">
        <v>60</v>
      </c>
      <c r="L2992" t="s">
        <v>61</v>
      </c>
      <c r="M2992" t="s">
        <v>62</v>
      </c>
      <c r="P2992" t="s">
        <v>26</v>
      </c>
      <c r="Q2992" t="s">
        <v>55</v>
      </c>
      <c r="S2992" t="s">
        <v>406</v>
      </c>
      <c r="W2992" s="32">
        <v>1687</v>
      </c>
      <c r="X2992" t="s">
        <v>391</v>
      </c>
      <c r="Y2992" t="s">
        <v>407</v>
      </c>
      <c r="Z2992" t="s">
        <v>57</v>
      </c>
    </row>
    <row r="2993" spans="1:26" x14ac:dyDescent="0.3">
      <c r="A2993" t="s">
        <v>26</v>
      </c>
      <c r="B2993" t="s">
        <v>27</v>
      </c>
      <c r="C2993" s="31">
        <v>2018</v>
      </c>
      <c r="D2993" s="31">
        <v>7</v>
      </c>
      <c r="E2993" t="s">
        <v>52</v>
      </c>
      <c r="F2993" t="s">
        <v>388</v>
      </c>
      <c r="G2993" s="30">
        <v>43118</v>
      </c>
      <c r="H2993" s="30">
        <v>43118</v>
      </c>
      <c r="I2993" s="31">
        <v>135</v>
      </c>
      <c r="J2993" t="s">
        <v>44</v>
      </c>
      <c r="K2993" t="s">
        <v>60</v>
      </c>
      <c r="L2993" t="s">
        <v>61</v>
      </c>
      <c r="M2993" t="s">
        <v>62</v>
      </c>
      <c r="P2993" t="s">
        <v>26</v>
      </c>
      <c r="Q2993" t="s">
        <v>55</v>
      </c>
      <c r="S2993" t="s">
        <v>408</v>
      </c>
      <c r="W2993" s="32">
        <v>1681</v>
      </c>
      <c r="X2993" t="s">
        <v>392</v>
      </c>
      <c r="Y2993" t="s">
        <v>409</v>
      </c>
      <c r="Z2993" t="s">
        <v>57</v>
      </c>
    </row>
    <row r="2994" spans="1:26" x14ac:dyDescent="0.3">
      <c r="A2994" t="s">
        <v>26</v>
      </c>
      <c r="B2994" t="s">
        <v>27</v>
      </c>
      <c r="C2994" s="31">
        <v>2018</v>
      </c>
      <c r="D2994" s="31">
        <v>7</v>
      </c>
      <c r="E2994" t="s">
        <v>52</v>
      </c>
      <c r="F2994" t="s">
        <v>388</v>
      </c>
      <c r="G2994" s="30">
        <v>43118</v>
      </c>
      <c r="H2994" s="30">
        <v>43118</v>
      </c>
      <c r="I2994" s="31">
        <v>136</v>
      </c>
      <c r="J2994" t="s">
        <v>44</v>
      </c>
      <c r="K2994" t="s">
        <v>60</v>
      </c>
      <c r="L2994" t="s">
        <v>61</v>
      </c>
      <c r="M2994" t="s">
        <v>62</v>
      </c>
      <c r="P2994" t="s">
        <v>26</v>
      </c>
      <c r="Q2994" t="s">
        <v>55</v>
      </c>
      <c r="S2994" t="s">
        <v>410</v>
      </c>
      <c r="W2994" s="32">
        <v>3654</v>
      </c>
      <c r="X2994" t="s">
        <v>393</v>
      </c>
      <c r="Y2994" t="s">
        <v>411</v>
      </c>
      <c r="Z2994" t="s">
        <v>57</v>
      </c>
    </row>
    <row r="2995" spans="1:26" x14ac:dyDescent="0.3">
      <c r="A2995" t="s">
        <v>26</v>
      </c>
      <c r="B2995" t="s">
        <v>27</v>
      </c>
      <c r="C2995" s="31">
        <v>2018</v>
      </c>
      <c r="D2995" s="31">
        <v>7</v>
      </c>
      <c r="E2995" t="s">
        <v>52</v>
      </c>
      <c r="F2995" t="s">
        <v>388</v>
      </c>
      <c r="G2995" s="30">
        <v>43118</v>
      </c>
      <c r="H2995" s="30">
        <v>43118</v>
      </c>
      <c r="I2995" s="31">
        <v>137</v>
      </c>
      <c r="J2995" t="s">
        <v>44</v>
      </c>
      <c r="K2995" t="s">
        <v>60</v>
      </c>
      <c r="L2995" t="s">
        <v>61</v>
      </c>
      <c r="M2995" t="s">
        <v>62</v>
      </c>
      <c r="P2995" t="s">
        <v>26</v>
      </c>
      <c r="Q2995" t="s">
        <v>55</v>
      </c>
      <c r="S2995" t="s">
        <v>412</v>
      </c>
      <c r="W2995" s="32">
        <v>3977</v>
      </c>
      <c r="X2995" t="s">
        <v>394</v>
      </c>
      <c r="Y2995" t="s">
        <v>413</v>
      </c>
      <c r="Z2995" t="s">
        <v>57</v>
      </c>
    </row>
    <row r="2996" spans="1:26" x14ac:dyDescent="0.3">
      <c r="A2996" t="s">
        <v>26</v>
      </c>
      <c r="B2996" t="s">
        <v>27</v>
      </c>
      <c r="C2996" s="31">
        <v>2018</v>
      </c>
      <c r="D2996" s="31">
        <v>7</v>
      </c>
      <c r="E2996" t="s">
        <v>52</v>
      </c>
      <c r="F2996" t="s">
        <v>388</v>
      </c>
      <c r="G2996" s="30">
        <v>43118</v>
      </c>
      <c r="H2996" s="30">
        <v>43118</v>
      </c>
      <c r="I2996" s="31">
        <v>138</v>
      </c>
      <c r="J2996" t="s">
        <v>44</v>
      </c>
      <c r="K2996" t="s">
        <v>60</v>
      </c>
      <c r="L2996" t="s">
        <v>61</v>
      </c>
      <c r="M2996" t="s">
        <v>62</v>
      </c>
      <c r="P2996" t="s">
        <v>26</v>
      </c>
      <c r="Q2996" t="s">
        <v>55</v>
      </c>
      <c r="S2996" t="s">
        <v>414</v>
      </c>
      <c r="W2996" s="32">
        <v>500</v>
      </c>
      <c r="X2996" t="s">
        <v>395</v>
      </c>
      <c r="Y2996" t="s">
        <v>415</v>
      </c>
      <c r="Z2996" t="s">
        <v>57</v>
      </c>
    </row>
    <row r="2997" spans="1:26" x14ac:dyDescent="0.3">
      <c r="A2997" t="s">
        <v>26</v>
      </c>
      <c r="B2997" t="s">
        <v>27</v>
      </c>
      <c r="C2997" s="31">
        <v>2018</v>
      </c>
      <c r="D2997" s="31">
        <v>7</v>
      </c>
      <c r="E2997" t="s">
        <v>52</v>
      </c>
      <c r="F2997" t="s">
        <v>388</v>
      </c>
      <c r="G2997" s="30">
        <v>43118</v>
      </c>
      <c r="H2997" s="30">
        <v>43118</v>
      </c>
      <c r="I2997" s="31">
        <v>139</v>
      </c>
      <c r="J2997" t="s">
        <v>44</v>
      </c>
      <c r="K2997" t="s">
        <v>60</v>
      </c>
      <c r="L2997" t="s">
        <v>61</v>
      </c>
      <c r="M2997" t="s">
        <v>62</v>
      </c>
      <c r="P2997" t="s">
        <v>26</v>
      </c>
      <c r="Q2997" t="s">
        <v>55</v>
      </c>
      <c r="S2997" t="s">
        <v>416</v>
      </c>
      <c r="W2997" s="32">
        <v>885</v>
      </c>
      <c r="X2997" t="s">
        <v>396</v>
      </c>
      <c r="Y2997" t="s">
        <v>417</v>
      </c>
      <c r="Z2997" t="s">
        <v>57</v>
      </c>
    </row>
    <row r="2998" spans="1:26" x14ac:dyDescent="0.3">
      <c r="A2998" t="s">
        <v>26</v>
      </c>
      <c r="B2998" t="s">
        <v>27</v>
      </c>
      <c r="C2998" s="31">
        <v>2018</v>
      </c>
      <c r="D2998" s="31">
        <v>7</v>
      </c>
      <c r="E2998" t="s">
        <v>52</v>
      </c>
      <c r="F2998" t="s">
        <v>388</v>
      </c>
      <c r="G2998" s="30">
        <v>43118</v>
      </c>
      <c r="H2998" s="30">
        <v>43118</v>
      </c>
      <c r="I2998" s="31">
        <v>140</v>
      </c>
      <c r="J2998" t="s">
        <v>44</v>
      </c>
      <c r="K2998" t="s">
        <v>60</v>
      </c>
      <c r="L2998" t="s">
        <v>61</v>
      </c>
      <c r="M2998" t="s">
        <v>62</v>
      </c>
      <c r="P2998" t="s">
        <v>26</v>
      </c>
      <c r="Q2998" t="s">
        <v>55</v>
      </c>
      <c r="S2998" t="s">
        <v>418</v>
      </c>
      <c r="W2998" s="32">
        <v>1553</v>
      </c>
      <c r="X2998" t="s">
        <v>397</v>
      </c>
      <c r="Y2998" t="s">
        <v>419</v>
      </c>
      <c r="Z2998" t="s">
        <v>57</v>
      </c>
    </row>
    <row r="2999" spans="1:26" x14ac:dyDescent="0.3">
      <c r="A2999" t="s">
        <v>26</v>
      </c>
      <c r="B2999" t="s">
        <v>27</v>
      </c>
      <c r="C2999" s="31">
        <v>2018</v>
      </c>
      <c r="D2999" s="31">
        <v>7</v>
      </c>
      <c r="E2999" t="s">
        <v>52</v>
      </c>
      <c r="F2999" t="s">
        <v>388</v>
      </c>
      <c r="G2999" s="30">
        <v>43118</v>
      </c>
      <c r="H2999" s="30">
        <v>43118</v>
      </c>
      <c r="I2999" s="31">
        <v>141</v>
      </c>
      <c r="J2999" t="s">
        <v>44</v>
      </c>
      <c r="K2999" t="s">
        <v>60</v>
      </c>
      <c r="L2999" t="s">
        <v>61</v>
      </c>
      <c r="M2999" t="s">
        <v>62</v>
      </c>
      <c r="P2999" t="s">
        <v>26</v>
      </c>
      <c r="Q2999" t="s">
        <v>55</v>
      </c>
      <c r="S2999" t="s">
        <v>420</v>
      </c>
      <c r="W2999" s="32">
        <v>1907</v>
      </c>
      <c r="X2999" t="s">
        <v>398</v>
      </c>
      <c r="Y2999" t="s">
        <v>421</v>
      </c>
      <c r="Z2999" t="s">
        <v>57</v>
      </c>
    </row>
    <row r="3000" spans="1:26" x14ac:dyDescent="0.3">
      <c r="A3000" t="s">
        <v>26</v>
      </c>
      <c r="B3000" t="s">
        <v>27</v>
      </c>
      <c r="C3000" s="31">
        <v>2018</v>
      </c>
      <c r="D3000" s="31">
        <v>7</v>
      </c>
      <c r="E3000" t="s">
        <v>52</v>
      </c>
      <c r="F3000" t="s">
        <v>388</v>
      </c>
      <c r="G3000" s="30">
        <v>43118</v>
      </c>
      <c r="H3000" s="30">
        <v>43118</v>
      </c>
      <c r="I3000" s="31">
        <v>142</v>
      </c>
      <c r="J3000" t="s">
        <v>44</v>
      </c>
      <c r="K3000" t="s">
        <v>60</v>
      </c>
      <c r="L3000" t="s">
        <v>61</v>
      </c>
      <c r="M3000" t="s">
        <v>62</v>
      </c>
      <c r="P3000" t="s">
        <v>26</v>
      </c>
      <c r="Q3000" t="s">
        <v>55</v>
      </c>
      <c r="S3000" t="s">
        <v>422</v>
      </c>
      <c r="W3000" s="32">
        <v>1961</v>
      </c>
      <c r="X3000" t="s">
        <v>399</v>
      </c>
      <c r="Y3000" t="s">
        <v>423</v>
      </c>
      <c r="Z3000" t="s">
        <v>57</v>
      </c>
    </row>
    <row r="3001" spans="1:26" x14ac:dyDescent="0.3">
      <c r="A3001" t="s">
        <v>26</v>
      </c>
      <c r="B3001" t="s">
        <v>27</v>
      </c>
      <c r="C3001" s="31">
        <v>2018</v>
      </c>
      <c r="D3001" s="31">
        <v>7</v>
      </c>
      <c r="E3001" t="s">
        <v>52</v>
      </c>
      <c r="F3001" t="s">
        <v>388</v>
      </c>
      <c r="G3001" s="30">
        <v>43118</v>
      </c>
      <c r="H3001" s="30">
        <v>43118</v>
      </c>
      <c r="I3001" s="31">
        <v>143</v>
      </c>
      <c r="J3001" t="s">
        <v>44</v>
      </c>
      <c r="K3001" t="s">
        <v>60</v>
      </c>
      <c r="L3001" t="s">
        <v>61</v>
      </c>
      <c r="M3001" t="s">
        <v>62</v>
      </c>
      <c r="P3001" t="s">
        <v>26</v>
      </c>
      <c r="Q3001" t="s">
        <v>55</v>
      </c>
      <c r="S3001" t="s">
        <v>424</v>
      </c>
      <c r="W3001" s="32">
        <v>1365</v>
      </c>
      <c r="X3001" t="s">
        <v>400</v>
      </c>
      <c r="Y3001" t="s">
        <v>425</v>
      </c>
      <c r="Z3001" t="s">
        <v>57</v>
      </c>
    </row>
    <row r="3002" spans="1:26" x14ac:dyDescent="0.3">
      <c r="A3002" t="s">
        <v>26</v>
      </c>
      <c r="B3002" t="s">
        <v>27</v>
      </c>
      <c r="C3002" s="31">
        <v>2018</v>
      </c>
      <c r="D3002" s="31">
        <v>7</v>
      </c>
      <c r="E3002" t="s">
        <v>52</v>
      </c>
      <c r="F3002" t="s">
        <v>388</v>
      </c>
      <c r="G3002" s="30">
        <v>43118</v>
      </c>
      <c r="H3002" s="30">
        <v>43118</v>
      </c>
      <c r="I3002" s="31">
        <v>144</v>
      </c>
      <c r="J3002" t="s">
        <v>44</v>
      </c>
      <c r="K3002" t="s">
        <v>60</v>
      </c>
      <c r="L3002" t="s">
        <v>61</v>
      </c>
      <c r="M3002" t="s">
        <v>62</v>
      </c>
      <c r="P3002" t="s">
        <v>26</v>
      </c>
      <c r="Q3002" t="s">
        <v>55</v>
      </c>
      <c r="S3002" t="s">
        <v>426</v>
      </c>
      <c r="W3002" s="32">
        <v>1456</v>
      </c>
      <c r="X3002" t="s">
        <v>401</v>
      </c>
      <c r="Y3002" t="s">
        <v>427</v>
      </c>
      <c r="Z3002" t="s">
        <v>57</v>
      </c>
    </row>
    <row r="3003" spans="1:26" x14ac:dyDescent="0.3">
      <c r="A3003" t="s">
        <v>26</v>
      </c>
      <c r="B3003" t="s">
        <v>27</v>
      </c>
      <c r="C3003" s="31">
        <v>2018</v>
      </c>
      <c r="D3003" s="31">
        <v>7</v>
      </c>
      <c r="E3003" t="s">
        <v>52</v>
      </c>
      <c r="F3003" t="s">
        <v>429</v>
      </c>
      <c r="G3003" s="30">
        <v>43126</v>
      </c>
      <c r="H3003" s="30">
        <v>43126</v>
      </c>
      <c r="I3003" s="31">
        <v>84</v>
      </c>
      <c r="J3003" t="s">
        <v>44</v>
      </c>
      <c r="K3003" t="s">
        <v>60</v>
      </c>
      <c r="L3003" t="s">
        <v>61</v>
      </c>
      <c r="M3003" t="s">
        <v>62</v>
      </c>
      <c r="P3003" t="s">
        <v>26</v>
      </c>
      <c r="Q3003" t="s">
        <v>55</v>
      </c>
      <c r="S3003" t="s">
        <v>439</v>
      </c>
      <c r="W3003" s="32">
        <v>994</v>
      </c>
      <c r="X3003" t="s">
        <v>430</v>
      </c>
      <c r="Y3003" t="s">
        <v>440</v>
      </c>
      <c r="Z3003" t="s">
        <v>57</v>
      </c>
    </row>
    <row r="3004" spans="1:26" x14ac:dyDescent="0.3">
      <c r="A3004" t="s">
        <v>26</v>
      </c>
      <c r="B3004" t="s">
        <v>27</v>
      </c>
      <c r="C3004" s="31">
        <v>2018</v>
      </c>
      <c r="D3004" s="31">
        <v>7</v>
      </c>
      <c r="E3004" t="s">
        <v>52</v>
      </c>
      <c r="F3004" t="s">
        <v>429</v>
      </c>
      <c r="G3004" s="30">
        <v>43126</v>
      </c>
      <c r="H3004" s="30">
        <v>43126</v>
      </c>
      <c r="I3004" s="31">
        <v>85</v>
      </c>
      <c r="J3004" t="s">
        <v>44</v>
      </c>
      <c r="K3004" t="s">
        <v>60</v>
      </c>
      <c r="L3004" t="s">
        <v>61</v>
      </c>
      <c r="M3004" t="s">
        <v>62</v>
      </c>
      <c r="P3004" t="s">
        <v>26</v>
      </c>
      <c r="Q3004" t="s">
        <v>55</v>
      </c>
      <c r="S3004" t="s">
        <v>441</v>
      </c>
      <c r="W3004" s="32">
        <v>3497</v>
      </c>
      <c r="X3004" t="s">
        <v>431</v>
      </c>
      <c r="Y3004" t="s">
        <v>442</v>
      </c>
      <c r="Z3004" t="s">
        <v>57</v>
      </c>
    </row>
    <row r="3005" spans="1:26" x14ac:dyDescent="0.3">
      <c r="A3005" t="s">
        <v>26</v>
      </c>
      <c r="B3005" t="s">
        <v>27</v>
      </c>
      <c r="C3005" s="31">
        <v>2018</v>
      </c>
      <c r="D3005" s="31">
        <v>7</v>
      </c>
      <c r="E3005" t="s">
        <v>52</v>
      </c>
      <c r="F3005" t="s">
        <v>429</v>
      </c>
      <c r="G3005" s="30">
        <v>43126</v>
      </c>
      <c r="H3005" s="30">
        <v>43126</v>
      </c>
      <c r="I3005" s="31">
        <v>86</v>
      </c>
      <c r="J3005" t="s">
        <v>44</v>
      </c>
      <c r="K3005" t="s">
        <v>60</v>
      </c>
      <c r="L3005" t="s">
        <v>61</v>
      </c>
      <c r="M3005" t="s">
        <v>62</v>
      </c>
      <c r="P3005" t="s">
        <v>26</v>
      </c>
      <c r="Q3005" t="s">
        <v>55</v>
      </c>
      <c r="S3005" t="s">
        <v>443</v>
      </c>
      <c r="W3005" s="32">
        <v>1546</v>
      </c>
      <c r="X3005" t="s">
        <v>432</v>
      </c>
      <c r="Y3005" t="s">
        <v>444</v>
      </c>
      <c r="Z3005" t="s">
        <v>57</v>
      </c>
    </row>
    <row r="3006" spans="1:26" x14ac:dyDescent="0.3">
      <c r="A3006" t="s">
        <v>26</v>
      </c>
      <c r="B3006" t="s">
        <v>27</v>
      </c>
      <c r="C3006" s="31">
        <v>2018</v>
      </c>
      <c r="D3006" s="31">
        <v>7</v>
      </c>
      <c r="E3006" t="s">
        <v>52</v>
      </c>
      <c r="F3006" t="s">
        <v>429</v>
      </c>
      <c r="G3006" s="30">
        <v>43126</v>
      </c>
      <c r="H3006" s="30">
        <v>43126</v>
      </c>
      <c r="I3006" s="31">
        <v>87</v>
      </c>
      <c r="J3006" t="s">
        <v>44</v>
      </c>
      <c r="K3006" t="s">
        <v>60</v>
      </c>
      <c r="L3006" t="s">
        <v>61</v>
      </c>
      <c r="M3006" t="s">
        <v>62</v>
      </c>
      <c r="P3006" t="s">
        <v>26</v>
      </c>
      <c r="Q3006" t="s">
        <v>55</v>
      </c>
      <c r="S3006" t="s">
        <v>445</v>
      </c>
      <c r="W3006" s="32">
        <v>1355</v>
      </c>
      <c r="X3006" t="s">
        <v>433</v>
      </c>
      <c r="Y3006" t="s">
        <v>446</v>
      </c>
      <c r="Z3006" t="s">
        <v>57</v>
      </c>
    </row>
    <row r="3007" spans="1:26" x14ac:dyDescent="0.3">
      <c r="A3007" t="s">
        <v>26</v>
      </c>
      <c r="B3007" t="s">
        <v>27</v>
      </c>
      <c r="C3007" s="31">
        <v>2018</v>
      </c>
      <c r="D3007" s="31">
        <v>7</v>
      </c>
      <c r="E3007" t="s">
        <v>52</v>
      </c>
      <c r="F3007" t="s">
        <v>429</v>
      </c>
      <c r="G3007" s="30">
        <v>43126</v>
      </c>
      <c r="H3007" s="30">
        <v>43126</v>
      </c>
      <c r="I3007" s="31">
        <v>88</v>
      </c>
      <c r="J3007" t="s">
        <v>44</v>
      </c>
      <c r="K3007" t="s">
        <v>60</v>
      </c>
      <c r="L3007" t="s">
        <v>61</v>
      </c>
      <c r="M3007" t="s">
        <v>62</v>
      </c>
      <c r="P3007" t="s">
        <v>26</v>
      </c>
      <c r="Q3007" t="s">
        <v>55</v>
      </c>
      <c r="S3007" t="s">
        <v>447</v>
      </c>
      <c r="W3007" s="32">
        <v>1864</v>
      </c>
      <c r="X3007" t="s">
        <v>434</v>
      </c>
      <c r="Y3007" t="s">
        <v>448</v>
      </c>
      <c r="Z3007" t="s">
        <v>57</v>
      </c>
    </row>
    <row r="3008" spans="1:26" x14ac:dyDescent="0.3">
      <c r="A3008" t="s">
        <v>26</v>
      </c>
      <c r="B3008" t="s">
        <v>27</v>
      </c>
      <c r="C3008" s="31">
        <v>2018</v>
      </c>
      <c r="D3008" s="31">
        <v>7</v>
      </c>
      <c r="E3008" t="s">
        <v>52</v>
      </c>
      <c r="F3008" t="s">
        <v>429</v>
      </c>
      <c r="G3008" s="30">
        <v>43126</v>
      </c>
      <c r="H3008" s="30">
        <v>43126</v>
      </c>
      <c r="I3008" s="31">
        <v>89</v>
      </c>
      <c r="J3008" t="s">
        <v>44</v>
      </c>
      <c r="K3008" t="s">
        <v>60</v>
      </c>
      <c r="L3008" t="s">
        <v>61</v>
      </c>
      <c r="M3008" t="s">
        <v>62</v>
      </c>
      <c r="P3008" t="s">
        <v>26</v>
      </c>
      <c r="Q3008" t="s">
        <v>55</v>
      </c>
      <c r="S3008" t="s">
        <v>449</v>
      </c>
      <c r="W3008" s="32">
        <v>1581</v>
      </c>
      <c r="X3008" t="s">
        <v>435</v>
      </c>
      <c r="Y3008" t="s">
        <v>450</v>
      </c>
      <c r="Z3008" t="s">
        <v>57</v>
      </c>
    </row>
    <row r="3009" spans="1:26" x14ac:dyDescent="0.3">
      <c r="A3009" t="s">
        <v>26</v>
      </c>
      <c r="B3009" t="s">
        <v>27</v>
      </c>
      <c r="C3009" s="31">
        <v>2018</v>
      </c>
      <c r="D3009" s="31">
        <v>7</v>
      </c>
      <c r="E3009" t="s">
        <v>52</v>
      </c>
      <c r="F3009" t="s">
        <v>429</v>
      </c>
      <c r="G3009" s="30">
        <v>43126</v>
      </c>
      <c r="H3009" s="30">
        <v>43126</v>
      </c>
      <c r="I3009" s="31">
        <v>90</v>
      </c>
      <c r="J3009" t="s">
        <v>44</v>
      </c>
      <c r="K3009" t="s">
        <v>60</v>
      </c>
      <c r="L3009" t="s">
        <v>61</v>
      </c>
      <c r="M3009" t="s">
        <v>62</v>
      </c>
      <c r="P3009" t="s">
        <v>26</v>
      </c>
      <c r="Q3009" t="s">
        <v>55</v>
      </c>
      <c r="S3009" t="s">
        <v>451</v>
      </c>
      <c r="W3009" s="32">
        <v>3349</v>
      </c>
      <c r="X3009" t="s">
        <v>436</v>
      </c>
      <c r="Y3009" t="s">
        <v>452</v>
      </c>
      <c r="Z3009" t="s">
        <v>57</v>
      </c>
    </row>
    <row r="3010" spans="1:26" x14ac:dyDescent="0.3">
      <c r="A3010" t="s">
        <v>26</v>
      </c>
      <c r="B3010" t="s">
        <v>27</v>
      </c>
      <c r="C3010" s="31">
        <v>2018</v>
      </c>
      <c r="D3010" s="31">
        <v>7</v>
      </c>
      <c r="E3010" t="s">
        <v>52</v>
      </c>
      <c r="F3010" t="s">
        <v>429</v>
      </c>
      <c r="G3010" s="30">
        <v>43126</v>
      </c>
      <c r="H3010" s="30">
        <v>43126</v>
      </c>
      <c r="I3010" s="31">
        <v>91</v>
      </c>
      <c r="J3010" t="s">
        <v>44</v>
      </c>
      <c r="K3010" t="s">
        <v>60</v>
      </c>
      <c r="L3010" t="s">
        <v>61</v>
      </c>
      <c r="M3010" t="s">
        <v>62</v>
      </c>
      <c r="P3010" t="s">
        <v>26</v>
      </c>
      <c r="Q3010" t="s">
        <v>55</v>
      </c>
      <c r="S3010" t="s">
        <v>453</v>
      </c>
      <c r="W3010" s="32">
        <v>1567</v>
      </c>
      <c r="X3010" t="s">
        <v>437</v>
      </c>
      <c r="Y3010" t="s">
        <v>454</v>
      </c>
      <c r="Z3010" t="s">
        <v>57</v>
      </c>
    </row>
    <row r="3011" spans="1:26" x14ac:dyDescent="0.3">
      <c r="A3011" t="s">
        <v>26</v>
      </c>
      <c r="B3011" t="s">
        <v>27</v>
      </c>
      <c r="C3011" s="31">
        <v>2018</v>
      </c>
      <c r="D3011" s="31">
        <v>7</v>
      </c>
      <c r="E3011" t="s">
        <v>52</v>
      </c>
      <c r="F3011" t="s">
        <v>429</v>
      </c>
      <c r="G3011" s="30">
        <v>43126</v>
      </c>
      <c r="H3011" s="30">
        <v>43126</v>
      </c>
      <c r="I3011" s="31">
        <v>92</v>
      </c>
      <c r="J3011" t="s">
        <v>44</v>
      </c>
      <c r="K3011" t="s">
        <v>60</v>
      </c>
      <c r="L3011" t="s">
        <v>61</v>
      </c>
      <c r="M3011" t="s">
        <v>62</v>
      </c>
      <c r="P3011" t="s">
        <v>26</v>
      </c>
      <c r="Q3011" t="s">
        <v>55</v>
      </c>
      <c r="S3011" t="s">
        <v>455</v>
      </c>
      <c r="W3011" s="32">
        <v>2209</v>
      </c>
      <c r="X3011" t="s">
        <v>438</v>
      </c>
      <c r="Y3011" t="s">
        <v>456</v>
      </c>
      <c r="Z3011" t="s">
        <v>57</v>
      </c>
    </row>
    <row r="3012" spans="1:26" x14ac:dyDescent="0.3">
      <c r="A3012" t="s">
        <v>26</v>
      </c>
      <c r="B3012" t="s">
        <v>27</v>
      </c>
      <c r="C3012" s="31">
        <v>2018</v>
      </c>
      <c r="D3012" s="31">
        <v>8</v>
      </c>
      <c r="E3012" t="s">
        <v>52</v>
      </c>
      <c r="F3012" t="s">
        <v>463</v>
      </c>
      <c r="G3012" s="30">
        <v>43139</v>
      </c>
      <c r="H3012" s="30">
        <v>43139</v>
      </c>
      <c r="I3012" s="31">
        <v>94</v>
      </c>
      <c r="J3012" t="s">
        <v>44</v>
      </c>
      <c r="K3012" t="s">
        <v>60</v>
      </c>
      <c r="L3012" t="s">
        <v>61</v>
      </c>
      <c r="M3012" t="s">
        <v>62</v>
      </c>
      <c r="P3012" t="s">
        <v>26</v>
      </c>
      <c r="Q3012" t="s">
        <v>55</v>
      </c>
      <c r="S3012" t="s">
        <v>472</v>
      </c>
      <c r="W3012" s="32">
        <v>5571</v>
      </c>
      <c r="X3012" t="s">
        <v>464</v>
      </c>
      <c r="Y3012" t="s">
        <v>473</v>
      </c>
      <c r="Z3012" t="s">
        <v>57</v>
      </c>
    </row>
    <row r="3013" spans="1:26" x14ac:dyDescent="0.3">
      <c r="A3013" t="s">
        <v>26</v>
      </c>
      <c r="B3013" t="s">
        <v>27</v>
      </c>
      <c r="C3013" s="31">
        <v>2018</v>
      </c>
      <c r="D3013" s="31">
        <v>8</v>
      </c>
      <c r="E3013" t="s">
        <v>52</v>
      </c>
      <c r="F3013" t="s">
        <v>463</v>
      </c>
      <c r="G3013" s="30">
        <v>43139</v>
      </c>
      <c r="H3013" s="30">
        <v>43139</v>
      </c>
      <c r="I3013" s="31">
        <v>95</v>
      </c>
      <c r="J3013" t="s">
        <v>44</v>
      </c>
      <c r="K3013" t="s">
        <v>60</v>
      </c>
      <c r="L3013" t="s">
        <v>61</v>
      </c>
      <c r="M3013" t="s">
        <v>62</v>
      </c>
      <c r="P3013" t="s">
        <v>26</v>
      </c>
      <c r="Q3013" t="s">
        <v>55</v>
      </c>
      <c r="S3013" t="s">
        <v>474</v>
      </c>
      <c r="W3013" s="32">
        <v>3228</v>
      </c>
      <c r="X3013" t="s">
        <v>465</v>
      </c>
      <c r="Y3013" t="s">
        <v>475</v>
      </c>
      <c r="Z3013" t="s">
        <v>57</v>
      </c>
    </row>
    <row r="3014" spans="1:26" x14ac:dyDescent="0.3">
      <c r="A3014" t="s">
        <v>26</v>
      </c>
      <c r="B3014" t="s">
        <v>27</v>
      </c>
      <c r="C3014" s="31">
        <v>2018</v>
      </c>
      <c r="D3014" s="31">
        <v>8</v>
      </c>
      <c r="E3014" t="s">
        <v>52</v>
      </c>
      <c r="F3014" t="s">
        <v>463</v>
      </c>
      <c r="G3014" s="30">
        <v>43139</v>
      </c>
      <c r="H3014" s="30">
        <v>43139</v>
      </c>
      <c r="I3014" s="31">
        <v>96</v>
      </c>
      <c r="J3014" t="s">
        <v>44</v>
      </c>
      <c r="K3014" t="s">
        <v>60</v>
      </c>
      <c r="L3014" t="s">
        <v>61</v>
      </c>
      <c r="M3014" t="s">
        <v>62</v>
      </c>
      <c r="P3014" t="s">
        <v>26</v>
      </c>
      <c r="Q3014" t="s">
        <v>55</v>
      </c>
      <c r="S3014" t="s">
        <v>476</v>
      </c>
      <c r="W3014" s="32">
        <v>2189</v>
      </c>
      <c r="X3014" t="s">
        <v>466</v>
      </c>
      <c r="Y3014" t="s">
        <v>477</v>
      </c>
      <c r="Z3014" t="s">
        <v>57</v>
      </c>
    </row>
    <row r="3015" spans="1:26" x14ac:dyDescent="0.3">
      <c r="A3015" t="s">
        <v>26</v>
      </c>
      <c r="B3015" t="s">
        <v>27</v>
      </c>
      <c r="C3015" s="31">
        <v>2018</v>
      </c>
      <c r="D3015" s="31">
        <v>8</v>
      </c>
      <c r="E3015" t="s">
        <v>52</v>
      </c>
      <c r="F3015" t="s">
        <v>463</v>
      </c>
      <c r="G3015" s="30">
        <v>43139</v>
      </c>
      <c r="H3015" s="30">
        <v>43139</v>
      </c>
      <c r="I3015" s="31">
        <v>97</v>
      </c>
      <c r="J3015" t="s">
        <v>44</v>
      </c>
      <c r="K3015" t="s">
        <v>60</v>
      </c>
      <c r="L3015" t="s">
        <v>61</v>
      </c>
      <c r="M3015" t="s">
        <v>62</v>
      </c>
      <c r="P3015" t="s">
        <v>26</v>
      </c>
      <c r="Q3015" t="s">
        <v>55</v>
      </c>
      <c r="S3015" t="s">
        <v>478</v>
      </c>
      <c r="W3015" s="32">
        <v>1998</v>
      </c>
      <c r="X3015" t="s">
        <v>468</v>
      </c>
      <c r="Y3015" t="s">
        <v>479</v>
      </c>
      <c r="Z3015" t="s">
        <v>57</v>
      </c>
    </row>
    <row r="3016" spans="1:26" x14ac:dyDescent="0.3">
      <c r="A3016" t="s">
        <v>26</v>
      </c>
      <c r="B3016" t="s">
        <v>27</v>
      </c>
      <c r="C3016" s="31">
        <v>2018</v>
      </c>
      <c r="D3016" s="31">
        <v>8</v>
      </c>
      <c r="E3016" t="s">
        <v>52</v>
      </c>
      <c r="F3016" t="s">
        <v>484</v>
      </c>
      <c r="G3016" s="30">
        <v>43146</v>
      </c>
      <c r="H3016" s="30">
        <v>43146</v>
      </c>
      <c r="I3016" s="31">
        <v>24</v>
      </c>
      <c r="J3016" t="s">
        <v>44</v>
      </c>
      <c r="K3016" t="s">
        <v>60</v>
      </c>
      <c r="L3016" t="s">
        <v>61</v>
      </c>
      <c r="M3016" t="s">
        <v>62</v>
      </c>
      <c r="P3016" t="s">
        <v>26</v>
      </c>
      <c r="Q3016" t="s">
        <v>55</v>
      </c>
      <c r="S3016" t="s">
        <v>487</v>
      </c>
      <c r="W3016" s="32">
        <v>2800</v>
      </c>
      <c r="X3016" t="s">
        <v>485</v>
      </c>
      <c r="Y3016" t="s">
        <v>488</v>
      </c>
      <c r="Z3016" t="s">
        <v>57</v>
      </c>
    </row>
    <row r="3017" spans="1:26" x14ac:dyDescent="0.3">
      <c r="A3017" t="s">
        <v>26</v>
      </c>
      <c r="B3017" t="s">
        <v>27</v>
      </c>
      <c r="C3017" s="31">
        <v>2018</v>
      </c>
      <c r="D3017" s="31">
        <v>8</v>
      </c>
      <c r="E3017" t="s">
        <v>52</v>
      </c>
      <c r="F3017" t="s">
        <v>484</v>
      </c>
      <c r="G3017" s="30">
        <v>43146</v>
      </c>
      <c r="H3017" s="30">
        <v>43146</v>
      </c>
      <c r="I3017" s="31">
        <v>25</v>
      </c>
      <c r="J3017" t="s">
        <v>44</v>
      </c>
      <c r="K3017" t="s">
        <v>60</v>
      </c>
      <c r="L3017" t="s">
        <v>61</v>
      </c>
      <c r="M3017" t="s">
        <v>62</v>
      </c>
      <c r="P3017" t="s">
        <v>26</v>
      </c>
      <c r="Q3017" t="s">
        <v>55</v>
      </c>
      <c r="S3017" t="s">
        <v>489</v>
      </c>
      <c r="W3017" s="32">
        <v>2239</v>
      </c>
      <c r="X3017" t="s">
        <v>486</v>
      </c>
      <c r="Y3017" t="s">
        <v>490</v>
      </c>
      <c r="Z3017" t="s">
        <v>57</v>
      </c>
    </row>
    <row r="3018" spans="1:26" x14ac:dyDescent="0.3">
      <c r="A3018" t="s">
        <v>26</v>
      </c>
      <c r="B3018" t="s">
        <v>27</v>
      </c>
      <c r="C3018" s="31">
        <v>2018</v>
      </c>
      <c r="D3018" s="31">
        <v>8</v>
      </c>
      <c r="E3018" t="s">
        <v>52</v>
      </c>
      <c r="F3018" t="s">
        <v>492</v>
      </c>
      <c r="G3018" s="30">
        <v>43147</v>
      </c>
      <c r="H3018" s="30">
        <v>43147</v>
      </c>
      <c r="I3018" s="31">
        <v>86</v>
      </c>
      <c r="J3018" t="s">
        <v>44</v>
      </c>
      <c r="K3018" t="s">
        <v>60</v>
      </c>
      <c r="L3018" t="s">
        <v>61</v>
      </c>
      <c r="M3018" t="s">
        <v>62</v>
      </c>
      <c r="P3018" t="s">
        <v>26</v>
      </c>
      <c r="Q3018" t="s">
        <v>55</v>
      </c>
      <c r="S3018" t="s">
        <v>494</v>
      </c>
      <c r="W3018" s="32">
        <v>994</v>
      </c>
      <c r="X3018" t="s">
        <v>493</v>
      </c>
      <c r="Y3018" t="s">
        <v>495</v>
      </c>
      <c r="Z3018" t="s">
        <v>57</v>
      </c>
    </row>
    <row r="3019" spans="1:26" x14ac:dyDescent="0.3">
      <c r="A3019" t="s">
        <v>26</v>
      </c>
      <c r="B3019" t="s">
        <v>27</v>
      </c>
      <c r="C3019" s="31">
        <v>2018</v>
      </c>
      <c r="D3019" s="31">
        <v>9</v>
      </c>
      <c r="E3019" t="s">
        <v>52</v>
      </c>
      <c r="F3019" t="s">
        <v>497</v>
      </c>
      <c r="G3019" s="30">
        <v>43175</v>
      </c>
      <c r="H3019" s="30">
        <v>43175</v>
      </c>
      <c r="I3019" s="31">
        <v>87</v>
      </c>
      <c r="J3019" t="s">
        <v>44</v>
      </c>
      <c r="K3019" t="s">
        <v>60</v>
      </c>
      <c r="L3019" t="s">
        <v>61</v>
      </c>
      <c r="M3019" t="s">
        <v>62</v>
      </c>
      <c r="P3019" t="s">
        <v>26</v>
      </c>
      <c r="Q3019" t="s">
        <v>55</v>
      </c>
      <c r="S3019" t="s">
        <v>499</v>
      </c>
      <c r="W3019" s="32">
        <v>2160</v>
      </c>
      <c r="X3019" t="s">
        <v>498</v>
      </c>
      <c r="Y3019" t="s">
        <v>500</v>
      </c>
      <c r="Z3019" t="s">
        <v>57</v>
      </c>
    </row>
    <row r="3020" spans="1:26" x14ac:dyDescent="0.3">
      <c r="A3020" t="s">
        <v>26</v>
      </c>
      <c r="B3020" t="s">
        <v>27</v>
      </c>
      <c r="C3020" s="31">
        <v>2018</v>
      </c>
      <c r="D3020" s="31">
        <v>10</v>
      </c>
      <c r="E3020" t="s">
        <v>52</v>
      </c>
      <c r="F3020" t="s">
        <v>506</v>
      </c>
      <c r="G3020" s="30">
        <v>43195</v>
      </c>
      <c r="H3020" s="30">
        <v>43195</v>
      </c>
      <c r="I3020" s="31">
        <v>38</v>
      </c>
      <c r="J3020" t="s">
        <v>44</v>
      </c>
      <c r="K3020" t="s">
        <v>60</v>
      </c>
      <c r="L3020" t="s">
        <v>61</v>
      </c>
      <c r="M3020" t="s">
        <v>62</v>
      </c>
      <c r="P3020" t="s">
        <v>26</v>
      </c>
      <c r="Q3020" t="s">
        <v>55</v>
      </c>
      <c r="S3020" t="s">
        <v>510</v>
      </c>
      <c r="W3020" s="32">
        <v>4837.5</v>
      </c>
      <c r="X3020" t="s">
        <v>507</v>
      </c>
      <c r="Y3020" t="s">
        <v>511</v>
      </c>
      <c r="Z3020" t="s">
        <v>57</v>
      </c>
    </row>
    <row r="3021" spans="1:26" x14ac:dyDescent="0.3">
      <c r="A3021" t="s">
        <v>26</v>
      </c>
      <c r="B3021" t="s">
        <v>27</v>
      </c>
      <c r="C3021" s="31">
        <v>2018</v>
      </c>
      <c r="D3021" s="31">
        <v>10</v>
      </c>
      <c r="E3021" t="s">
        <v>52</v>
      </c>
      <c r="F3021" t="s">
        <v>506</v>
      </c>
      <c r="G3021" s="30">
        <v>43195</v>
      </c>
      <c r="H3021" s="30">
        <v>43195</v>
      </c>
      <c r="I3021" s="31">
        <v>39</v>
      </c>
      <c r="J3021" t="s">
        <v>44</v>
      </c>
      <c r="K3021" t="s">
        <v>60</v>
      </c>
      <c r="L3021" t="s">
        <v>61</v>
      </c>
      <c r="M3021" t="s">
        <v>62</v>
      </c>
      <c r="P3021" t="s">
        <v>26</v>
      </c>
      <c r="Q3021" t="s">
        <v>55</v>
      </c>
      <c r="S3021" t="s">
        <v>512</v>
      </c>
      <c r="W3021" s="32">
        <v>1100</v>
      </c>
      <c r="X3021" t="s">
        <v>508</v>
      </c>
      <c r="Y3021" t="s">
        <v>513</v>
      </c>
      <c r="Z3021" t="s">
        <v>57</v>
      </c>
    </row>
    <row r="3022" spans="1:26" x14ac:dyDescent="0.3">
      <c r="A3022" t="s">
        <v>26</v>
      </c>
      <c r="B3022" t="s">
        <v>27</v>
      </c>
      <c r="C3022" s="31">
        <v>2018</v>
      </c>
      <c r="D3022" s="31">
        <v>10</v>
      </c>
      <c r="E3022" t="s">
        <v>52</v>
      </c>
      <c r="F3022" t="s">
        <v>506</v>
      </c>
      <c r="G3022" s="30">
        <v>43195</v>
      </c>
      <c r="H3022" s="30">
        <v>43195</v>
      </c>
      <c r="I3022" s="31">
        <v>40</v>
      </c>
      <c r="J3022" t="s">
        <v>44</v>
      </c>
      <c r="K3022" t="s">
        <v>60</v>
      </c>
      <c r="L3022" t="s">
        <v>61</v>
      </c>
      <c r="M3022" t="s">
        <v>62</v>
      </c>
      <c r="P3022" t="s">
        <v>26</v>
      </c>
      <c r="Q3022" t="s">
        <v>55</v>
      </c>
      <c r="S3022" t="s">
        <v>514</v>
      </c>
      <c r="W3022" s="32">
        <v>1528</v>
      </c>
      <c r="X3022" t="s">
        <v>509</v>
      </c>
      <c r="Y3022" t="s">
        <v>515</v>
      </c>
      <c r="Z3022" t="s">
        <v>57</v>
      </c>
    </row>
    <row r="3023" spans="1:26" x14ac:dyDescent="0.3">
      <c r="A3023" t="s">
        <v>26</v>
      </c>
      <c r="B3023" t="s">
        <v>27</v>
      </c>
      <c r="C3023" s="31">
        <v>2018</v>
      </c>
      <c r="D3023" s="31">
        <v>10</v>
      </c>
      <c r="E3023" t="s">
        <v>52</v>
      </c>
      <c r="F3023" t="s">
        <v>517</v>
      </c>
      <c r="G3023" s="30">
        <v>43209</v>
      </c>
      <c r="H3023" s="30">
        <v>43209</v>
      </c>
      <c r="I3023" s="31">
        <v>56</v>
      </c>
      <c r="J3023" t="s">
        <v>44</v>
      </c>
      <c r="K3023" t="s">
        <v>60</v>
      </c>
      <c r="L3023" t="s">
        <v>61</v>
      </c>
      <c r="M3023" t="s">
        <v>62</v>
      </c>
      <c r="P3023" t="s">
        <v>26</v>
      </c>
      <c r="Q3023" t="s">
        <v>55</v>
      </c>
      <c r="S3023" t="s">
        <v>520</v>
      </c>
      <c r="W3023" s="32">
        <v>2258</v>
      </c>
      <c r="X3023" t="s">
        <v>518</v>
      </c>
      <c r="Y3023" t="s">
        <v>521</v>
      </c>
      <c r="Z3023" t="s">
        <v>57</v>
      </c>
    </row>
    <row r="3024" spans="1:26" x14ac:dyDescent="0.3">
      <c r="A3024" t="s">
        <v>26</v>
      </c>
      <c r="B3024" t="s">
        <v>27</v>
      </c>
      <c r="C3024" s="31">
        <v>2018</v>
      </c>
      <c r="D3024" s="31">
        <v>10</v>
      </c>
      <c r="E3024" t="s">
        <v>52</v>
      </c>
      <c r="F3024" t="s">
        <v>517</v>
      </c>
      <c r="G3024" s="30">
        <v>43209</v>
      </c>
      <c r="H3024" s="30">
        <v>43209</v>
      </c>
      <c r="I3024" s="31">
        <v>57</v>
      </c>
      <c r="J3024" t="s">
        <v>44</v>
      </c>
      <c r="K3024" t="s">
        <v>60</v>
      </c>
      <c r="L3024" t="s">
        <v>61</v>
      </c>
      <c r="M3024" t="s">
        <v>62</v>
      </c>
      <c r="P3024" t="s">
        <v>26</v>
      </c>
      <c r="Q3024" t="s">
        <v>55</v>
      </c>
      <c r="S3024" t="s">
        <v>522</v>
      </c>
      <c r="W3024" s="32">
        <v>1722.06</v>
      </c>
      <c r="X3024" t="s">
        <v>519</v>
      </c>
      <c r="Y3024" t="s">
        <v>523</v>
      </c>
      <c r="Z3024" t="s">
        <v>57</v>
      </c>
    </row>
    <row r="3025" spans="1:26" x14ac:dyDescent="0.3">
      <c r="A3025" t="s">
        <v>26</v>
      </c>
      <c r="B3025" t="s">
        <v>27</v>
      </c>
      <c r="C3025" s="31">
        <v>2018</v>
      </c>
      <c r="D3025" s="31">
        <v>11</v>
      </c>
      <c r="E3025" t="s">
        <v>52</v>
      </c>
      <c r="F3025" t="s">
        <v>525</v>
      </c>
      <c r="G3025" s="30">
        <v>43230</v>
      </c>
      <c r="H3025" s="30">
        <v>43230</v>
      </c>
      <c r="I3025" s="31">
        <v>69</v>
      </c>
      <c r="J3025" t="s">
        <v>44</v>
      </c>
      <c r="K3025" t="s">
        <v>60</v>
      </c>
      <c r="L3025" t="s">
        <v>61</v>
      </c>
      <c r="M3025" t="s">
        <v>62</v>
      </c>
      <c r="P3025" t="s">
        <v>26</v>
      </c>
      <c r="Q3025" t="s">
        <v>55</v>
      </c>
      <c r="S3025" t="s">
        <v>528</v>
      </c>
      <c r="W3025" s="32">
        <v>767</v>
      </c>
      <c r="X3025" t="s">
        <v>527</v>
      </c>
      <c r="Y3025" t="s">
        <v>529</v>
      </c>
      <c r="Z3025" t="s">
        <v>57</v>
      </c>
    </row>
    <row r="3026" spans="1:26" x14ac:dyDescent="0.3">
      <c r="A3026" t="s">
        <v>26</v>
      </c>
      <c r="B3026" t="s">
        <v>27</v>
      </c>
      <c r="C3026" s="31">
        <v>2018</v>
      </c>
      <c r="D3026" s="31">
        <v>11</v>
      </c>
      <c r="E3026" t="s">
        <v>52</v>
      </c>
      <c r="F3026" t="s">
        <v>525</v>
      </c>
      <c r="G3026" s="30">
        <v>43230</v>
      </c>
      <c r="H3026" s="30">
        <v>43230</v>
      </c>
      <c r="I3026" s="31">
        <v>70</v>
      </c>
      <c r="J3026" t="s">
        <v>44</v>
      </c>
      <c r="K3026" t="s">
        <v>60</v>
      </c>
      <c r="L3026" t="s">
        <v>61</v>
      </c>
      <c r="M3026" t="s">
        <v>62</v>
      </c>
      <c r="P3026" t="s">
        <v>26</v>
      </c>
      <c r="Q3026" t="s">
        <v>55</v>
      </c>
      <c r="S3026" t="s">
        <v>530</v>
      </c>
      <c r="W3026" s="32">
        <v>5093</v>
      </c>
      <c r="X3026" t="s">
        <v>526</v>
      </c>
      <c r="Y3026" t="s">
        <v>531</v>
      </c>
      <c r="Z3026" t="s">
        <v>57</v>
      </c>
    </row>
    <row r="3027" spans="1:26" x14ac:dyDescent="0.3">
      <c r="A3027" t="s">
        <v>26</v>
      </c>
      <c r="B3027" t="s">
        <v>27</v>
      </c>
      <c r="C3027" s="31">
        <v>2018</v>
      </c>
      <c r="D3027" s="31">
        <v>11</v>
      </c>
      <c r="E3027" t="s">
        <v>52</v>
      </c>
      <c r="F3027" t="s">
        <v>533</v>
      </c>
      <c r="G3027" s="30">
        <v>43231</v>
      </c>
      <c r="H3027" s="30">
        <v>43231</v>
      </c>
      <c r="I3027" s="31">
        <v>125</v>
      </c>
      <c r="J3027" t="s">
        <v>44</v>
      </c>
      <c r="K3027" t="s">
        <v>60</v>
      </c>
      <c r="L3027" t="s">
        <v>61</v>
      </c>
      <c r="M3027" t="s">
        <v>62</v>
      </c>
      <c r="P3027" t="s">
        <v>26</v>
      </c>
      <c r="Q3027" t="s">
        <v>55</v>
      </c>
      <c r="S3027" t="s">
        <v>536</v>
      </c>
      <c r="W3027" s="32">
        <v>3316</v>
      </c>
      <c r="X3027" t="s">
        <v>534</v>
      </c>
      <c r="Y3027" t="s">
        <v>537</v>
      </c>
      <c r="Z3027" t="s">
        <v>57</v>
      </c>
    </row>
    <row r="3028" spans="1:26" x14ac:dyDescent="0.3">
      <c r="A3028" t="s">
        <v>26</v>
      </c>
      <c r="B3028" t="s">
        <v>27</v>
      </c>
      <c r="C3028" s="31">
        <v>2018</v>
      </c>
      <c r="D3028" s="31">
        <v>11</v>
      </c>
      <c r="E3028" t="s">
        <v>52</v>
      </c>
      <c r="F3028" t="s">
        <v>533</v>
      </c>
      <c r="G3028" s="30">
        <v>43231</v>
      </c>
      <c r="H3028" s="30">
        <v>43231</v>
      </c>
      <c r="I3028" s="31">
        <v>135</v>
      </c>
      <c r="J3028" t="s">
        <v>44</v>
      </c>
      <c r="K3028" t="s">
        <v>60</v>
      </c>
      <c r="L3028" t="s">
        <v>61</v>
      </c>
      <c r="M3028" t="s">
        <v>62</v>
      </c>
      <c r="P3028" t="s">
        <v>26</v>
      </c>
      <c r="Q3028" t="s">
        <v>55</v>
      </c>
      <c r="S3028" t="s">
        <v>538</v>
      </c>
      <c r="W3028" s="32">
        <v>2537</v>
      </c>
      <c r="X3028" t="s">
        <v>535</v>
      </c>
      <c r="Y3028" t="s">
        <v>539</v>
      </c>
      <c r="Z3028" t="s">
        <v>57</v>
      </c>
    </row>
    <row r="3029" spans="1:26" x14ac:dyDescent="0.3">
      <c r="A3029" t="s">
        <v>26</v>
      </c>
      <c r="B3029" t="s">
        <v>27</v>
      </c>
      <c r="C3029" s="31">
        <v>2018</v>
      </c>
      <c r="D3029" s="31">
        <v>11</v>
      </c>
      <c r="E3029" t="s">
        <v>52</v>
      </c>
      <c r="F3029" t="s">
        <v>541</v>
      </c>
      <c r="G3029" s="30">
        <v>43234</v>
      </c>
      <c r="H3029" s="30">
        <v>43234</v>
      </c>
      <c r="I3029" s="31">
        <v>33</v>
      </c>
      <c r="J3029" t="s">
        <v>44</v>
      </c>
      <c r="K3029" t="s">
        <v>60</v>
      </c>
      <c r="L3029" t="s">
        <v>61</v>
      </c>
      <c r="M3029" t="s">
        <v>62</v>
      </c>
      <c r="P3029" t="s">
        <v>26</v>
      </c>
      <c r="Q3029" t="s">
        <v>55</v>
      </c>
      <c r="S3029" t="s">
        <v>545</v>
      </c>
      <c r="W3029" s="32">
        <v>2921</v>
      </c>
      <c r="X3029" t="s">
        <v>542</v>
      </c>
      <c r="Y3029" t="s">
        <v>546</v>
      </c>
      <c r="Z3029" t="s">
        <v>57</v>
      </c>
    </row>
    <row r="3030" spans="1:26" x14ac:dyDescent="0.3">
      <c r="A3030" t="s">
        <v>26</v>
      </c>
      <c r="B3030" t="s">
        <v>27</v>
      </c>
      <c r="C3030" s="31">
        <v>2018</v>
      </c>
      <c r="D3030" s="31">
        <v>11</v>
      </c>
      <c r="E3030" t="s">
        <v>52</v>
      </c>
      <c r="F3030" t="s">
        <v>541</v>
      </c>
      <c r="G3030" s="30">
        <v>43234</v>
      </c>
      <c r="H3030" s="30">
        <v>43234</v>
      </c>
      <c r="I3030" s="31">
        <v>34</v>
      </c>
      <c r="J3030" t="s">
        <v>44</v>
      </c>
      <c r="K3030" t="s">
        <v>60</v>
      </c>
      <c r="L3030" t="s">
        <v>61</v>
      </c>
      <c r="M3030" t="s">
        <v>62</v>
      </c>
      <c r="P3030" t="s">
        <v>26</v>
      </c>
      <c r="Q3030" t="s">
        <v>55</v>
      </c>
      <c r="S3030" t="s">
        <v>547</v>
      </c>
      <c r="W3030" s="32">
        <v>686</v>
      </c>
      <c r="X3030" t="s">
        <v>543</v>
      </c>
      <c r="Y3030" t="s">
        <v>548</v>
      </c>
      <c r="Z3030" t="s">
        <v>57</v>
      </c>
    </row>
    <row r="3031" spans="1:26" x14ac:dyDescent="0.3">
      <c r="A3031" t="s">
        <v>26</v>
      </c>
      <c r="B3031" t="s">
        <v>27</v>
      </c>
      <c r="C3031" s="31">
        <v>2018</v>
      </c>
      <c r="D3031" s="31">
        <v>11</v>
      </c>
      <c r="E3031" t="s">
        <v>52</v>
      </c>
      <c r="F3031" t="s">
        <v>541</v>
      </c>
      <c r="G3031" s="30">
        <v>43234</v>
      </c>
      <c r="H3031" s="30">
        <v>43234</v>
      </c>
      <c r="I3031" s="31">
        <v>35</v>
      </c>
      <c r="J3031" t="s">
        <v>44</v>
      </c>
      <c r="K3031" t="s">
        <v>60</v>
      </c>
      <c r="L3031" t="s">
        <v>61</v>
      </c>
      <c r="M3031" t="s">
        <v>62</v>
      </c>
      <c r="P3031" t="s">
        <v>26</v>
      </c>
      <c r="Q3031" t="s">
        <v>55</v>
      </c>
      <c r="S3031" t="s">
        <v>549</v>
      </c>
      <c r="W3031" s="32">
        <v>3888</v>
      </c>
      <c r="X3031" t="s">
        <v>544</v>
      </c>
      <c r="Y3031" t="s">
        <v>550</v>
      </c>
      <c r="Z3031" t="s">
        <v>57</v>
      </c>
    </row>
    <row r="3032" spans="1:26" x14ac:dyDescent="0.3">
      <c r="A3032" t="s">
        <v>26</v>
      </c>
      <c r="B3032" t="s">
        <v>27</v>
      </c>
      <c r="C3032" s="31">
        <v>2018</v>
      </c>
      <c r="D3032" s="31">
        <v>11</v>
      </c>
      <c r="E3032" t="s">
        <v>52</v>
      </c>
      <c r="F3032" t="s">
        <v>552</v>
      </c>
      <c r="G3032" s="30">
        <v>43244</v>
      </c>
      <c r="H3032" s="30">
        <v>43244</v>
      </c>
      <c r="I3032" s="31">
        <v>51</v>
      </c>
      <c r="J3032" t="s">
        <v>44</v>
      </c>
      <c r="K3032" t="s">
        <v>60</v>
      </c>
      <c r="L3032" t="s">
        <v>61</v>
      </c>
      <c r="M3032" t="s">
        <v>62</v>
      </c>
      <c r="P3032" t="s">
        <v>26</v>
      </c>
      <c r="Q3032" t="s">
        <v>55</v>
      </c>
      <c r="S3032" t="s">
        <v>554</v>
      </c>
      <c r="W3032" s="32">
        <v>6082</v>
      </c>
      <c r="X3032" t="s">
        <v>553</v>
      </c>
      <c r="Y3032" t="s">
        <v>555</v>
      </c>
      <c r="Z3032" t="s">
        <v>57</v>
      </c>
    </row>
    <row r="3033" spans="1:26" x14ac:dyDescent="0.3">
      <c r="A3033" t="s">
        <v>26</v>
      </c>
      <c r="B3033" t="s">
        <v>27</v>
      </c>
      <c r="C3033" s="31">
        <v>2018</v>
      </c>
      <c r="D3033" s="31">
        <v>12</v>
      </c>
      <c r="E3033" t="s">
        <v>52</v>
      </c>
      <c r="F3033" t="s">
        <v>559</v>
      </c>
      <c r="G3033" s="30">
        <v>43258</v>
      </c>
      <c r="H3033" s="30">
        <v>43258</v>
      </c>
      <c r="I3033" s="31">
        <v>38</v>
      </c>
      <c r="J3033" t="s">
        <v>44</v>
      </c>
      <c r="K3033" t="s">
        <v>60</v>
      </c>
      <c r="L3033" t="s">
        <v>61</v>
      </c>
      <c r="M3033" t="s">
        <v>62</v>
      </c>
      <c r="P3033" t="s">
        <v>26</v>
      </c>
      <c r="Q3033" t="s">
        <v>55</v>
      </c>
      <c r="R3033" t="s">
        <v>558</v>
      </c>
      <c r="S3033" t="s">
        <v>561</v>
      </c>
      <c r="W3033" s="32">
        <v>500</v>
      </c>
      <c r="X3033" t="s">
        <v>560</v>
      </c>
      <c r="Y3033" t="s">
        <v>562</v>
      </c>
      <c r="Z3033" t="s">
        <v>57</v>
      </c>
    </row>
    <row r="3034" spans="1:26" x14ac:dyDescent="0.3">
      <c r="A3034" t="s">
        <v>26</v>
      </c>
      <c r="B3034" t="s">
        <v>27</v>
      </c>
      <c r="C3034" s="31">
        <v>2018</v>
      </c>
      <c r="D3034" s="31">
        <v>12</v>
      </c>
      <c r="E3034" t="s">
        <v>28</v>
      </c>
      <c r="F3034" t="s">
        <v>564</v>
      </c>
      <c r="G3034" s="30">
        <v>43259</v>
      </c>
      <c r="H3034" s="30">
        <v>43259</v>
      </c>
      <c r="I3034" s="31">
        <v>9</v>
      </c>
      <c r="J3034" t="s">
        <v>44</v>
      </c>
      <c r="K3034" t="s">
        <v>60</v>
      </c>
      <c r="L3034" t="s">
        <v>61</v>
      </c>
      <c r="M3034" t="s">
        <v>62</v>
      </c>
      <c r="P3034" t="s">
        <v>26</v>
      </c>
      <c r="Q3034" t="s">
        <v>55</v>
      </c>
      <c r="R3034" t="s">
        <v>558</v>
      </c>
      <c r="S3034" t="s">
        <v>565</v>
      </c>
      <c r="W3034" s="32">
        <v>-686</v>
      </c>
      <c r="X3034" t="s">
        <v>566</v>
      </c>
      <c r="Y3034" t="s">
        <v>567</v>
      </c>
      <c r="Z3034" t="s">
        <v>36</v>
      </c>
    </row>
    <row r="3035" spans="1:26" x14ac:dyDescent="0.3">
      <c r="A3035" t="s">
        <v>26</v>
      </c>
      <c r="B3035" t="s">
        <v>27</v>
      </c>
      <c r="C3035" s="31">
        <v>2018</v>
      </c>
      <c r="D3035" s="31">
        <v>12</v>
      </c>
      <c r="E3035" t="s">
        <v>52</v>
      </c>
      <c r="F3035" t="s">
        <v>568</v>
      </c>
      <c r="G3035" s="30">
        <v>43272</v>
      </c>
      <c r="H3035" s="30">
        <v>43272</v>
      </c>
      <c r="I3035" s="31">
        <v>68</v>
      </c>
      <c r="J3035" t="s">
        <v>44</v>
      </c>
      <c r="K3035" t="s">
        <v>60</v>
      </c>
      <c r="L3035" t="s">
        <v>61</v>
      </c>
      <c r="M3035" t="s">
        <v>62</v>
      </c>
      <c r="P3035" t="s">
        <v>26</v>
      </c>
      <c r="Q3035" t="s">
        <v>55</v>
      </c>
      <c r="R3035" t="s">
        <v>558</v>
      </c>
      <c r="S3035" t="s">
        <v>571</v>
      </c>
      <c r="W3035" s="32">
        <v>1278</v>
      </c>
      <c r="X3035" t="s">
        <v>569</v>
      </c>
      <c r="Y3035" t="s">
        <v>572</v>
      </c>
      <c r="Z3035" t="s">
        <v>57</v>
      </c>
    </row>
    <row r="3036" spans="1:26" x14ac:dyDescent="0.3">
      <c r="A3036" t="s">
        <v>26</v>
      </c>
      <c r="B3036" t="s">
        <v>27</v>
      </c>
      <c r="C3036" s="31">
        <v>2018</v>
      </c>
      <c r="D3036" s="31">
        <v>12</v>
      </c>
      <c r="E3036" t="s">
        <v>52</v>
      </c>
      <c r="F3036" t="s">
        <v>568</v>
      </c>
      <c r="G3036" s="30">
        <v>43272</v>
      </c>
      <c r="H3036" s="30">
        <v>43272</v>
      </c>
      <c r="I3036" s="31">
        <v>69</v>
      </c>
      <c r="J3036" t="s">
        <v>44</v>
      </c>
      <c r="K3036" t="s">
        <v>60</v>
      </c>
      <c r="L3036" t="s">
        <v>61</v>
      </c>
      <c r="M3036" t="s">
        <v>62</v>
      </c>
      <c r="P3036" t="s">
        <v>26</v>
      </c>
      <c r="Q3036" t="s">
        <v>55</v>
      </c>
      <c r="R3036" t="s">
        <v>558</v>
      </c>
      <c r="S3036" t="s">
        <v>573</v>
      </c>
      <c r="W3036" s="32">
        <v>1879</v>
      </c>
      <c r="X3036" t="s">
        <v>570</v>
      </c>
      <c r="Y3036" t="s">
        <v>574</v>
      </c>
      <c r="Z3036" t="s">
        <v>57</v>
      </c>
    </row>
    <row r="3037" spans="1:26" x14ac:dyDescent="0.3">
      <c r="A3037" t="s">
        <v>26</v>
      </c>
      <c r="B3037" t="s">
        <v>27</v>
      </c>
      <c r="C3037" s="31">
        <v>2019</v>
      </c>
      <c r="D3037" s="31">
        <v>2</v>
      </c>
      <c r="E3037" t="s">
        <v>52</v>
      </c>
      <c r="F3037" t="s">
        <v>579</v>
      </c>
      <c r="G3037" s="30">
        <v>43333</v>
      </c>
      <c r="H3037" s="30">
        <v>43333</v>
      </c>
      <c r="I3037" s="31">
        <v>134</v>
      </c>
      <c r="J3037" t="s">
        <v>44</v>
      </c>
      <c r="K3037" t="s">
        <v>581</v>
      </c>
      <c r="L3037" t="s">
        <v>61</v>
      </c>
      <c r="M3037" t="s">
        <v>582</v>
      </c>
      <c r="P3037" t="s">
        <v>26</v>
      </c>
      <c r="Q3037" t="s">
        <v>55</v>
      </c>
      <c r="R3037" t="s">
        <v>558</v>
      </c>
      <c r="S3037" t="s">
        <v>583</v>
      </c>
      <c r="W3037" s="32">
        <v>1666</v>
      </c>
      <c r="X3037" t="s">
        <v>580</v>
      </c>
      <c r="Y3037" t="s">
        <v>584</v>
      </c>
      <c r="Z3037" t="s">
        <v>57</v>
      </c>
    </row>
    <row r="3038" spans="1:26" x14ac:dyDescent="0.3">
      <c r="A3038" t="s">
        <v>26</v>
      </c>
      <c r="B3038" t="s">
        <v>27</v>
      </c>
      <c r="C3038" s="31">
        <v>2019</v>
      </c>
      <c r="D3038" s="31">
        <v>4</v>
      </c>
      <c r="E3038" t="s">
        <v>52</v>
      </c>
      <c r="F3038" t="s">
        <v>586</v>
      </c>
      <c r="G3038" s="30">
        <v>43403</v>
      </c>
      <c r="H3038" s="30">
        <v>43403</v>
      </c>
      <c r="I3038" s="31">
        <v>149</v>
      </c>
      <c r="J3038" t="s">
        <v>44</v>
      </c>
      <c r="K3038" t="s">
        <v>581</v>
      </c>
      <c r="L3038" t="s">
        <v>61</v>
      </c>
      <c r="M3038" t="s">
        <v>582</v>
      </c>
      <c r="P3038" t="s">
        <v>26</v>
      </c>
      <c r="Q3038" t="s">
        <v>55</v>
      </c>
      <c r="R3038" t="s">
        <v>558</v>
      </c>
      <c r="S3038" t="s">
        <v>588</v>
      </c>
      <c r="W3038" s="32">
        <v>1333</v>
      </c>
      <c r="X3038" t="s">
        <v>587</v>
      </c>
      <c r="Y3038" t="s">
        <v>589</v>
      </c>
      <c r="Z3038" t="s">
        <v>57</v>
      </c>
    </row>
    <row r="3039" spans="1:26" x14ac:dyDescent="0.3">
      <c r="A3039" t="s">
        <v>26</v>
      </c>
      <c r="B3039" t="s">
        <v>27</v>
      </c>
      <c r="C3039" s="31">
        <v>2019</v>
      </c>
      <c r="D3039" s="31">
        <v>9</v>
      </c>
      <c r="E3039" t="s">
        <v>52</v>
      </c>
      <c r="F3039" t="s">
        <v>621</v>
      </c>
      <c r="G3039" s="30">
        <v>43550</v>
      </c>
      <c r="H3039" s="30">
        <v>43550</v>
      </c>
      <c r="I3039" s="31">
        <v>67</v>
      </c>
      <c r="J3039" t="s">
        <v>44</v>
      </c>
      <c r="K3039" t="s">
        <v>581</v>
      </c>
      <c r="L3039" t="s">
        <v>61</v>
      </c>
      <c r="M3039" t="s">
        <v>582</v>
      </c>
      <c r="P3039" t="s">
        <v>26</v>
      </c>
      <c r="Q3039" t="s">
        <v>33</v>
      </c>
      <c r="R3039" t="s">
        <v>558</v>
      </c>
      <c r="S3039" t="s">
        <v>111</v>
      </c>
      <c r="W3039" s="32">
        <v>49715</v>
      </c>
      <c r="X3039" t="s">
        <v>622</v>
      </c>
      <c r="Y3039" t="s">
        <v>624</v>
      </c>
      <c r="Z3039" t="s">
        <v>57</v>
      </c>
    </row>
    <row r="3040" spans="1:26" x14ac:dyDescent="0.3">
      <c r="A3040" t="s">
        <v>26</v>
      </c>
      <c r="B3040" t="s">
        <v>27</v>
      </c>
      <c r="C3040" s="31">
        <v>2019</v>
      </c>
      <c r="D3040" s="31">
        <v>9</v>
      </c>
      <c r="E3040" t="s">
        <v>52</v>
      </c>
      <c r="F3040" t="s">
        <v>621</v>
      </c>
      <c r="G3040" s="30">
        <v>43550</v>
      </c>
      <c r="H3040" s="30">
        <v>43550</v>
      </c>
      <c r="I3040" s="31">
        <v>68</v>
      </c>
      <c r="J3040" t="s">
        <v>44</v>
      </c>
      <c r="K3040" t="s">
        <v>581</v>
      </c>
      <c r="L3040" t="s">
        <v>61</v>
      </c>
      <c r="M3040" t="s">
        <v>582</v>
      </c>
      <c r="P3040" t="s">
        <v>26</v>
      </c>
      <c r="Q3040" t="s">
        <v>33</v>
      </c>
      <c r="R3040" t="s">
        <v>558</v>
      </c>
      <c r="S3040" t="s">
        <v>625</v>
      </c>
      <c r="W3040" s="32">
        <v>44820</v>
      </c>
      <c r="X3040" t="s">
        <v>623</v>
      </c>
      <c r="Y3040" t="s">
        <v>626</v>
      </c>
      <c r="Z3040" t="s">
        <v>57</v>
      </c>
    </row>
    <row r="3041" spans="1:26" x14ac:dyDescent="0.3">
      <c r="A3041" t="s">
        <v>26</v>
      </c>
      <c r="B3041" t="s">
        <v>27</v>
      </c>
      <c r="C3041" s="31">
        <v>2019</v>
      </c>
      <c r="D3041" s="31">
        <v>11</v>
      </c>
      <c r="E3041" t="s">
        <v>52</v>
      </c>
      <c r="F3041" t="s">
        <v>687</v>
      </c>
      <c r="G3041" s="30">
        <v>43586</v>
      </c>
      <c r="H3041" s="30">
        <v>43586</v>
      </c>
      <c r="I3041" s="31">
        <v>179</v>
      </c>
      <c r="J3041" t="s">
        <v>44</v>
      </c>
      <c r="K3041" t="s">
        <v>581</v>
      </c>
      <c r="L3041" t="s">
        <v>61</v>
      </c>
      <c r="M3041" t="s">
        <v>582</v>
      </c>
      <c r="P3041" t="s">
        <v>26</v>
      </c>
      <c r="Q3041" t="s">
        <v>33</v>
      </c>
      <c r="R3041" t="s">
        <v>558</v>
      </c>
      <c r="S3041" t="s">
        <v>693</v>
      </c>
      <c r="W3041" s="32">
        <v>11308.72</v>
      </c>
      <c r="X3041" t="s">
        <v>689</v>
      </c>
      <c r="Y3041" t="s">
        <v>694</v>
      </c>
      <c r="Z3041" t="s">
        <v>57</v>
      </c>
    </row>
    <row r="3042" spans="1:26" x14ac:dyDescent="0.3">
      <c r="A3042" t="s">
        <v>26</v>
      </c>
      <c r="B3042" t="s">
        <v>27</v>
      </c>
      <c r="C3042" s="31">
        <v>2019</v>
      </c>
      <c r="D3042" s="31">
        <v>11</v>
      </c>
      <c r="E3042" t="s">
        <v>52</v>
      </c>
      <c r="F3042" t="s">
        <v>687</v>
      </c>
      <c r="G3042" s="30">
        <v>43586</v>
      </c>
      <c r="H3042" s="30">
        <v>43586</v>
      </c>
      <c r="I3042" s="31">
        <v>180</v>
      </c>
      <c r="J3042" t="s">
        <v>44</v>
      </c>
      <c r="K3042" t="s">
        <v>581</v>
      </c>
      <c r="L3042" t="s">
        <v>61</v>
      </c>
      <c r="M3042" t="s">
        <v>582</v>
      </c>
      <c r="P3042" t="s">
        <v>26</v>
      </c>
      <c r="Q3042" t="s">
        <v>33</v>
      </c>
      <c r="R3042" t="s">
        <v>558</v>
      </c>
      <c r="S3042" t="s">
        <v>695</v>
      </c>
      <c r="W3042" s="32">
        <v>6096.81</v>
      </c>
      <c r="X3042" t="s">
        <v>690</v>
      </c>
      <c r="Y3042" t="s">
        <v>696</v>
      </c>
      <c r="Z3042" t="s">
        <v>57</v>
      </c>
    </row>
    <row r="3043" spans="1:26" x14ac:dyDescent="0.3">
      <c r="A3043" t="s">
        <v>26</v>
      </c>
      <c r="B3043" t="s">
        <v>27</v>
      </c>
      <c r="C3043" s="31">
        <v>2019</v>
      </c>
      <c r="D3043" s="31">
        <v>11</v>
      </c>
      <c r="E3043" t="s">
        <v>52</v>
      </c>
      <c r="F3043" t="s">
        <v>687</v>
      </c>
      <c r="G3043" s="30">
        <v>43586</v>
      </c>
      <c r="H3043" s="30">
        <v>43586</v>
      </c>
      <c r="I3043" s="31">
        <v>186</v>
      </c>
      <c r="J3043" t="s">
        <v>44</v>
      </c>
      <c r="K3043" t="s">
        <v>581</v>
      </c>
      <c r="L3043" t="s">
        <v>61</v>
      </c>
      <c r="M3043" t="s">
        <v>582</v>
      </c>
      <c r="P3043" t="s">
        <v>26</v>
      </c>
      <c r="Q3043" t="s">
        <v>33</v>
      </c>
      <c r="R3043" t="s">
        <v>558</v>
      </c>
      <c r="S3043" t="s">
        <v>697</v>
      </c>
      <c r="W3043" s="32">
        <v>18163</v>
      </c>
      <c r="X3043" t="s">
        <v>688</v>
      </c>
      <c r="Y3043" t="s">
        <v>698</v>
      </c>
      <c r="Z3043" t="s">
        <v>57</v>
      </c>
    </row>
    <row r="3044" spans="1:26" x14ac:dyDescent="0.3">
      <c r="A3044" t="s">
        <v>26</v>
      </c>
      <c r="B3044" t="s">
        <v>27</v>
      </c>
      <c r="C3044" s="31">
        <v>2019</v>
      </c>
      <c r="D3044" s="31">
        <v>11</v>
      </c>
      <c r="E3044" t="s">
        <v>52</v>
      </c>
      <c r="F3044" t="s">
        <v>687</v>
      </c>
      <c r="G3044" s="30">
        <v>43586</v>
      </c>
      <c r="H3044" s="30">
        <v>43586</v>
      </c>
      <c r="I3044" s="31">
        <v>190</v>
      </c>
      <c r="J3044" t="s">
        <v>44</v>
      </c>
      <c r="K3044" t="s">
        <v>581</v>
      </c>
      <c r="L3044" t="s">
        <v>61</v>
      </c>
      <c r="M3044" t="s">
        <v>582</v>
      </c>
      <c r="P3044" t="s">
        <v>26</v>
      </c>
      <c r="Q3044" t="s">
        <v>33</v>
      </c>
      <c r="R3044" t="s">
        <v>558</v>
      </c>
      <c r="S3044" t="s">
        <v>404</v>
      </c>
      <c r="W3044" s="32">
        <v>39660</v>
      </c>
      <c r="X3044" t="s">
        <v>691</v>
      </c>
      <c r="Y3044" t="s">
        <v>699</v>
      </c>
      <c r="Z3044" t="s">
        <v>57</v>
      </c>
    </row>
    <row r="3045" spans="1:26" x14ac:dyDescent="0.3">
      <c r="A3045" t="s">
        <v>26</v>
      </c>
      <c r="B3045" t="s">
        <v>27</v>
      </c>
      <c r="C3045" s="31">
        <v>2019</v>
      </c>
      <c r="D3045" s="31">
        <v>11</v>
      </c>
      <c r="E3045" t="s">
        <v>52</v>
      </c>
      <c r="F3045" t="s">
        <v>687</v>
      </c>
      <c r="G3045" s="30">
        <v>43586</v>
      </c>
      <c r="H3045" s="30">
        <v>43586</v>
      </c>
      <c r="I3045" s="31">
        <v>191</v>
      </c>
      <c r="J3045" t="s">
        <v>44</v>
      </c>
      <c r="K3045" t="s">
        <v>581</v>
      </c>
      <c r="L3045" t="s">
        <v>61</v>
      </c>
      <c r="M3045" t="s">
        <v>582</v>
      </c>
      <c r="P3045" t="s">
        <v>26</v>
      </c>
      <c r="Q3045" t="s">
        <v>33</v>
      </c>
      <c r="R3045" t="s">
        <v>558</v>
      </c>
      <c r="S3045" t="s">
        <v>292</v>
      </c>
      <c r="W3045" s="32">
        <v>25000</v>
      </c>
      <c r="X3045" t="s">
        <v>692</v>
      </c>
      <c r="Y3045" t="s">
        <v>700</v>
      </c>
      <c r="Z3045" t="s">
        <v>57</v>
      </c>
    </row>
    <row r="3046" spans="1:26" x14ac:dyDescent="0.3">
      <c r="A3046" t="s">
        <v>26</v>
      </c>
      <c r="B3046" t="s">
        <v>27</v>
      </c>
      <c r="C3046" s="31">
        <v>2019</v>
      </c>
      <c r="D3046" s="31">
        <v>11</v>
      </c>
      <c r="E3046" t="s">
        <v>52</v>
      </c>
      <c r="F3046" t="s">
        <v>702</v>
      </c>
      <c r="G3046" s="30">
        <v>43593</v>
      </c>
      <c r="H3046" s="30">
        <v>43593</v>
      </c>
      <c r="I3046" s="31">
        <v>152</v>
      </c>
      <c r="J3046" t="s">
        <v>44</v>
      </c>
      <c r="K3046" t="s">
        <v>581</v>
      </c>
      <c r="L3046" t="s">
        <v>61</v>
      </c>
      <c r="M3046" t="s">
        <v>582</v>
      </c>
      <c r="P3046" t="s">
        <v>26</v>
      </c>
      <c r="Q3046" t="s">
        <v>33</v>
      </c>
      <c r="R3046" t="s">
        <v>558</v>
      </c>
      <c r="S3046" t="s">
        <v>367</v>
      </c>
      <c r="W3046" s="32">
        <v>48346.8</v>
      </c>
      <c r="X3046" t="s">
        <v>703</v>
      </c>
      <c r="Y3046" t="s">
        <v>704</v>
      </c>
      <c r="Z3046" t="s">
        <v>57</v>
      </c>
    </row>
    <row r="3047" spans="1:26" x14ac:dyDescent="0.3">
      <c r="A3047" t="s">
        <v>26</v>
      </c>
      <c r="B3047" t="s">
        <v>27</v>
      </c>
      <c r="C3047" s="31">
        <v>2019</v>
      </c>
      <c r="D3047" s="31">
        <v>12</v>
      </c>
      <c r="E3047" t="s">
        <v>52</v>
      </c>
      <c r="F3047" t="s">
        <v>750</v>
      </c>
      <c r="G3047" s="30">
        <v>43637</v>
      </c>
      <c r="H3047" s="30">
        <v>43637</v>
      </c>
      <c r="I3047" s="31">
        <v>44</v>
      </c>
      <c r="J3047" t="s">
        <v>44</v>
      </c>
      <c r="K3047" t="s">
        <v>581</v>
      </c>
      <c r="L3047" t="s">
        <v>61</v>
      </c>
      <c r="M3047" t="s">
        <v>582</v>
      </c>
      <c r="P3047" t="s">
        <v>26</v>
      </c>
      <c r="Q3047" t="s">
        <v>33</v>
      </c>
      <c r="R3047" t="s">
        <v>558</v>
      </c>
      <c r="S3047" t="s">
        <v>752</v>
      </c>
      <c r="W3047" s="32">
        <v>750</v>
      </c>
      <c r="X3047" t="s">
        <v>751</v>
      </c>
      <c r="Y3047" t="s">
        <v>753</v>
      </c>
      <c r="Z3047" t="s">
        <v>57</v>
      </c>
    </row>
    <row r="3048" spans="1:26" x14ac:dyDescent="0.3">
      <c r="A3048" t="s">
        <v>26</v>
      </c>
      <c r="B3048" t="s">
        <v>27</v>
      </c>
      <c r="C3048" s="31">
        <v>2019</v>
      </c>
      <c r="D3048" s="31">
        <v>12</v>
      </c>
      <c r="E3048" t="s">
        <v>52</v>
      </c>
      <c r="F3048" t="s">
        <v>755</v>
      </c>
      <c r="G3048" s="30">
        <v>43640</v>
      </c>
      <c r="H3048" s="30">
        <v>43640</v>
      </c>
      <c r="I3048" s="31">
        <v>140</v>
      </c>
      <c r="J3048" t="s">
        <v>44</v>
      </c>
      <c r="K3048" t="s">
        <v>581</v>
      </c>
      <c r="L3048" t="s">
        <v>61</v>
      </c>
      <c r="M3048" t="s">
        <v>582</v>
      </c>
      <c r="P3048" t="s">
        <v>26</v>
      </c>
      <c r="Q3048" t="s">
        <v>33</v>
      </c>
      <c r="R3048" t="s">
        <v>558</v>
      </c>
      <c r="S3048" t="s">
        <v>514</v>
      </c>
      <c r="W3048" s="32">
        <v>49726</v>
      </c>
      <c r="X3048" t="s">
        <v>756</v>
      </c>
      <c r="Y3048" t="s">
        <v>759</v>
      </c>
      <c r="Z3048" t="s">
        <v>57</v>
      </c>
    </row>
    <row r="3049" spans="1:26" x14ac:dyDescent="0.3">
      <c r="A3049" t="s">
        <v>26</v>
      </c>
      <c r="B3049" t="s">
        <v>27</v>
      </c>
      <c r="C3049" s="31">
        <v>2019</v>
      </c>
      <c r="D3049" s="31">
        <v>12</v>
      </c>
      <c r="E3049" t="s">
        <v>52</v>
      </c>
      <c r="F3049" t="s">
        <v>755</v>
      </c>
      <c r="G3049" s="30">
        <v>43640</v>
      </c>
      <c r="H3049" s="30">
        <v>43640</v>
      </c>
      <c r="I3049" s="31">
        <v>141</v>
      </c>
      <c r="J3049" t="s">
        <v>44</v>
      </c>
      <c r="K3049" t="s">
        <v>581</v>
      </c>
      <c r="L3049" t="s">
        <v>61</v>
      </c>
      <c r="M3049" t="s">
        <v>582</v>
      </c>
      <c r="P3049" t="s">
        <v>26</v>
      </c>
      <c r="Q3049" t="s">
        <v>33</v>
      </c>
      <c r="R3049" t="s">
        <v>558</v>
      </c>
      <c r="S3049" t="s">
        <v>232</v>
      </c>
      <c r="W3049" s="32">
        <v>30300</v>
      </c>
      <c r="X3049" t="s">
        <v>757</v>
      </c>
      <c r="Y3049" t="s">
        <v>760</v>
      </c>
      <c r="Z3049" t="s">
        <v>57</v>
      </c>
    </row>
    <row r="3050" spans="1:26" x14ac:dyDescent="0.3">
      <c r="A3050" t="s">
        <v>26</v>
      </c>
      <c r="B3050" t="s">
        <v>27</v>
      </c>
      <c r="C3050" s="31">
        <v>2019</v>
      </c>
      <c r="D3050" s="31">
        <v>12</v>
      </c>
      <c r="E3050" t="s">
        <v>52</v>
      </c>
      <c r="F3050" t="s">
        <v>755</v>
      </c>
      <c r="G3050" s="30">
        <v>43640</v>
      </c>
      <c r="H3050" s="30">
        <v>43640</v>
      </c>
      <c r="I3050" s="31">
        <v>142</v>
      </c>
      <c r="J3050" t="s">
        <v>44</v>
      </c>
      <c r="K3050" t="s">
        <v>581</v>
      </c>
      <c r="L3050" t="s">
        <v>61</v>
      </c>
      <c r="M3050" t="s">
        <v>582</v>
      </c>
      <c r="P3050" t="s">
        <v>26</v>
      </c>
      <c r="Q3050" t="s">
        <v>33</v>
      </c>
      <c r="R3050" t="s">
        <v>558</v>
      </c>
      <c r="S3050" t="s">
        <v>160</v>
      </c>
      <c r="W3050" s="32">
        <v>50000</v>
      </c>
      <c r="X3050" t="s">
        <v>758</v>
      </c>
      <c r="Y3050" t="s">
        <v>761</v>
      </c>
      <c r="Z3050" t="s">
        <v>57</v>
      </c>
    </row>
    <row r="3051" spans="1:26" x14ac:dyDescent="0.3">
      <c r="A3051" t="s">
        <v>26</v>
      </c>
      <c r="B3051" t="s">
        <v>27</v>
      </c>
      <c r="C3051" s="31">
        <v>2020</v>
      </c>
      <c r="D3051" s="31">
        <v>1</v>
      </c>
      <c r="E3051" t="s">
        <v>52</v>
      </c>
      <c r="F3051" t="s">
        <v>801</v>
      </c>
      <c r="G3051" s="30">
        <v>43670</v>
      </c>
      <c r="H3051" s="30">
        <v>43670</v>
      </c>
      <c r="I3051" s="31">
        <v>71</v>
      </c>
      <c r="J3051" t="s">
        <v>44</v>
      </c>
      <c r="K3051" t="s">
        <v>581</v>
      </c>
      <c r="L3051" t="s">
        <v>61</v>
      </c>
      <c r="M3051" t="s">
        <v>582</v>
      </c>
      <c r="P3051" t="s">
        <v>26</v>
      </c>
      <c r="Q3051" t="s">
        <v>33</v>
      </c>
      <c r="R3051" t="s">
        <v>558</v>
      </c>
      <c r="S3051" t="s">
        <v>806</v>
      </c>
      <c r="W3051" s="32">
        <v>19770.82</v>
      </c>
      <c r="X3051" t="s">
        <v>803</v>
      </c>
      <c r="Y3051" t="s">
        <v>807</v>
      </c>
      <c r="Z3051" t="s">
        <v>57</v>
      </c>
    </row>
    <row r="3052" spans="1:26" x14ac:dyDescent="0.3">
      <c r="A3052" t="s">
        <v>26</v>
      </c>
      <c r="B3052" t="s">
        <v>27</v>
      </c>
      <c r="C3052" s="31">
        <v>2020</v>
      </c>
      <c r="D3052" s="31">
        <v>1</v>
      </c>
      <c r="E3052" t="s">
        <v>52</v>
      </c>
      <c r="F3052" t="s">
        <v>801</v>
      </c>
      <c r="G3052" s="30">
        <v>43670</v>
      </c>
      <c r="H3052" s="30">
        <v>43670</v>
      </c>
      <c r="I3052" s="31">
        <v>72</v>
      </c>
      <c r="J3052" t="s">
        <v>44</v>
      </c>
      <c r="K3052" t="s">
        <v>581</v>
      </c>
      <c r="L3052" t="s">
        <v>61</v>
      </c>
      <c r="M3052" t="s">
        <v>582</v>
      </c>
      <c r="P3052" t="s">
        <v>26</v>
      </c>
      <c r="Q3052" t="s">
        <v>33</v>
      </c>
      <c r="R3052" t="s">
        <v>558</v>
      </c>
      <c r="S3052" t="s">
        <v>808</v>
      </c>
      <c r="W3052" s="32">
        <v>4596</v>
      </c>
      <c r="X3052" t="s">
        <v>804</v>
      </c>
      <c r="Y3052" t="s">
        <v>809</v>
      </c>
      <c r="Z3052" t="s">
        <v>57</v>
      </c>
    </row>
    <row r="3053" spans="1:26" x14ac:dyDescent="0.3">
      <c r="A3053" t="s">
        <v>26</v>
      </c>
      <c r="B3053" t="s">
        <v>27</v>
      </c>
      <c r="C3053" s="31">
        <v>2020</v>
      </c>
      <c r="D3053" s="31">
        <v>1</v>
      </c>
      <c r="E3053" t="s">
        <v>52</v>
      </c>
      <c r="F3053" t="s">
        <v>801</v>
      </c>
      <c r="G3053" s="30">
        <v>43670</v>
      </c>
      <c r="H3053" s="30">
        <v>43670</v>
      </c>
      <c r="I3053" s="31">
        <v>73</v>
      </c>
      <c r="J3053" t="s">
        <v>44</v>
      </c>
      <c r="K3053" t="s">
        <v>581</v>
      </c>
      <c r="L3053" t="s">
        <v>61</v>
      </c>
      <c r="M3053" t="s">
        <v>582</v>
      </c>
      <c r="P3053" t="s">
        <v>26</v>
      </c>
      <c r="Q3053" t="s">
        <v>33</v>
      </c>
      <c r="R3053" t="s">
        <v>558</v>
      </c>
      <c r="S3053" t="s">
        <v>810</v>
      </c>
      <c r="W3053" s="32">
        <v>14030</v>
      </c>
      <c r="X3053" t="s">
        <v>805</v>
      </c>
      <c r="Y3053" t="s">
        <v>811</v>
      </c>
      <c r="Z3053" t="s">
        <v>57</v>
      </c>
    </row>
    <row r="3054" spans="1:26" x14ac:dyDescent="0.3">
      <c r="A3054" t="s">
        <v>26</v>
      </c>
      <c r="B3054" t="s">
        <v>27</v>
      </c>
      <c r="C3054" s="31">
        <v>2020</v>
      </c>
      <c r="D3054" s="31">
        <v>1</v>
      </c>
      <c r="E3054" t="s">
        <v>52</v>
      </c>
      <c r="F3054" t="s">
        <v>801</v>
      </c>
      <c r="G3054" s="30">
        <v>43670</v>
      </c>
      <c r="H3054" s="30">
        <v>43670</v>
      </c>
      <c r="I3054" s="31">
        <v>74</v>
      </c>
      <c r="J3054" t="s">
        <v>44</v>
      </c>
      <c r="K3054" t="s">
        <v>581</v>
      </c>
      <c r="L3054" t="s">
        <v>61</v>
      </c>
      <c r="M3054" t="s">
        <v>582</v>
      </c>
      <c r="P3054" t="s">
        <v>26</v>
      </c>
      <c r="Q3054" t="s">
        <v>33</v>
      </c>
      <c r="R3054" t="s">
        <v>558</v>
      </c>
      <c r="S3054" t="s">
        <v>292</v>
      </c>
      <c r="W3054" s="32">
        <v>24842.32</v>
      </c>
      <c r="X3054" t="s">
        <v>802</v>
      </c>
      <c r="Y3054" t="s">
        <v>812</v>
      </c>
      <c r="Z3054" t="s">
        <v>57</v>
      </c>
    </row>
    <row r="3055" spans="1:26" x14ac:dyDescent="0.3">
      <c r="A3055" t="s">
        <v>26</v>
      </c>
      <c r="B3055" t="s">
        <v>27</v>
      </c>
      <c r="C3055" s="31">
        <v>2020</v>
      </c>
      <c r="D3055" s="31">
        <v>1</v>
      </c>
      <c r="E3055" t="s">
        <v>52</v>
      </c>
      <c r="F3055" t="s">
        <v>816</v>
      </c>
      <c r="G3055" s="30">
        <v>43676</v>
      </c>
      <c r="H3055" s="30">
        <v>43676</v>
      </c>
      <c r="I3055" s="31">
        <v>252</v>
      </c>
      <c r="J3055" t="s">
        <v>44</v>
      </c>
      <c r="K3055" t="s">
        <v>581</v>
      </c>
      <c r="L3055" t="s">
        <v>61</v>
      </c>
      <c r="M3055" t="s">
        <v>582</v>
      </c>
      <c r="P3055" t="s">
        <v>26</v>
      </c>
      <c r="Q3055" t="s">
        <v>33</v>
      </c>
      <c r="R3055" t="s">
        <v>558</v>
      </c>
      <c r="S3055" t="s">
        <v>697</v>
      </c>
      <c r="W3055" s="32">
        <v>899</v>
      </c>
      <c r="X3055" t="s">
        <v>817</v>
      </c>
      <c r="Y3055" t="s">
        <v>822</v>
      </c>
      <c r="Z3055" t="s">
        <v>57</v>
      </c>
    </row>
    <row r="3056" spans="1:26" x14ac:dyDescent="0.3">
      <c r="A3056" t="s">
        <v>26</v>
      </c>
      <c r="B3056" t="s">
        <v>27</v>
      </c>
      <c r="C3056" s="31">
        <v>2020</v>
      </c>
      <c r="D3056" s="31">
        <v>1</v>
      </c>
      <c r="E3056" t="s">
        <v>52</v>
      </c>
      <c r="F3056" t="s">
        <v>816</v>
      </c>
      <c r="G3056" s="30">
        <v>43676</v>
      </c>
      <c r="H3056" s="30">
        <v>43676</v>
      </c>
      <c r="I3056" s="31">
        <v>253</v>
      </c>
      <c r="J3056" t="s">
        <v>44</v>
      </c>
      <c r="K3056" t="s">
        <v>581</v>
      </c>
      <c r="L3056" t="s">
        <v>61</v>
      </c>
      <c r="M3056" t="s">
        <v>582</v>
      </c>
      <c r="P3056" t="s">
        <v>26</v>
      </c>
      <c r="Q3056" t="s">
        <v>33</v>
      </c>
      <c r="R3056" t="s">
        <v>558</v>
      </c>
      <c r="S3056" t="s">
        <v>695</v>
      </c>
      <c r="W3056" s="32">
        <v>25492.36</v>
      </c>
      <c r="X3056" t="s">
        <v>818</v>
      </c>
      <c r="Y3056" t="s">
        <v>823</v>
      </c>
      <c r="Z3056" t="s">
        <v>57</v>
      </c>
    </row>
    <row r="3057" spans="1:26" x14ac:dyDescent="0.3">
      <c r="A3057" t="s">
        <v>26</v>
      </c>
      <c r="B3057" t="s">
        <v>27</v>
      </c>
      <c r="C3057" s="31">
        <v>2020</v>
      </c>
      <c r="D3057" s="31">
        <v>1</v>
      </c>
      <c r="E3057" t="s">
        <v>52</v>
      </c>
      <c r="F3057" t="s">
        <v>816</v>
      </c>
      <c r="G3057" s="30">
        <v>43676</v>
      </c>
      <c r="H3057" s="30">
        <v>43676</v>
      </c>
      <c r="I3057" s="31">
        <v>254</v>
      </c>
      <c r="J3057" t="s">
        <v>44</v>
      </c>
      <c r="K3057" t="s">
        <v>581</v>
      </c>
      <c r="L3057" t="s">
        <v>61</v>
      </c>
      <c r="M3057" t="s">
        <v>582</v>
      </c>
      <c r="P3057" t="s">
        <v>26</v>
      </c>
      <c r="Q3057" t="s">
        <v>33</v>
      </c>
      <c r="R3057" t="s">
        <v>558</v>
      </c>
      <c r="S3057" t="s">
        <v>810</v>
      </c>
      <c r="W3057" s="32">
        <v>49959</v>
      </c>
      <c r="X3057" t="s">
        <v>819</v>
      </c>
      <c r="Y3057" t="s">
        <v>824</v>
      </c>
      <c r="Z3057" t="s">
        <v>57</v>
      </c>
    </row>
    <row r="3058" spans="1:26" x14ac:dyDescent="0.3">
      <c r="A3058" t="s">
        <v>26</v>
      </c>
      <c r="B3058" t="s">
        <v>27</v>
      </c>
      <c r="C3058" s="31">
        <v>2020</v>
      </c>
      <c r="D3058" s="31">
        <v>1</v>
      </c>
      <c r="E3058" t="s">
        <v>52</v>
      </c>
      <c r="F3058" t="s">
        <v>816</v>
      </c>
      <c r="G3058" s="30">
        <v>43676</v>
      </c>
      <c r="H3058" s="30">
        <v>43676</v>
      </c>
      <c r="I3058" s="31">
        <v>275</v>
      </c>
      <c r="J3058" t="s">
        <v>44</v>
      </c>
      <c r="K3058" t="s">
        <v>581</v>
      </c>
      <c r="L3058" t="s">
        <v>61</v>
      </c>
      <c r="M3058" t="s">
        <v>582</v>
      </c>
      <c r="P3058" t="s">
        <v>26</v>
      </c>
      <c r="Q3058" t="s">
        <v>33</v>
      </c>
      <c r="R3058" t="s">
        <v>558</v>
      </c>
      <c r="S3058" t="s">
        <v>121</v>
      </c>
      <c r="W3058" s="32">
        <v>49875</v>
      </c>
      <c r="X3058" t="s">
        <v>820</v>
      </c>
      <c r="Y3058" t="s">
        <v>825</v>
      </c>
      <c r="Z3058" t="s">
        <v>57</v>
      </c>
    </row>
    <row r="3059" spans="1:26" x14ac:dyDescent="0.3">
      <c r="A3059" t="s">
        <v>26</v>
      </c>
      <c r="B3059" t="s">
        <v>27</v>
      </c>
      <c r="C3059" s="31">
        <v>2020</v>
      </c>
      <c r="D3059" s="31">
        <v>1</v>
      </c>
      <c r="E3059" t="s">
        <v>52</v>
      </c>
      <c r="F3059" t="s">
        <v>816</v>
      </c>
      <c r="G3059" s="30">
        <v>43676</v>
      </c>
      <c r="H3059" s="30">
        <v>43676</v>
      </c>
      <c r="I3059" s="31">
        <v>276</v>
      </c>
      <c r="J3059" t="s">
        <v>44</v>
      </c>
      <c r="K3059" t="s">
        <v>581</v>
      </c>
      <c r="L3059" t="s">
        <v>61</v>
      </c>
      <c r="M3059" t="s">
        <v>582</v>
      </c>
      <c r="P3059" t="s">
        <v>26</v>
      </c>
      <c r="Q3059" t="s">
        <v>33</v>
      </c>
      <c r="R3059" t="s">
        <v>558</v>
      </c>
      <c r="S3059" t="s">
        <v>826</v>
      </c>
      <c r="W3059" s="32">
        <v>36826.75</v>
      </c>
      <c r="X3059" t="s">
        <v>821</v>
      </c>
      <c r="Y3059" t="s">
        <v>827</v>
      </c>
      <c r="Z3059" t="s">
        <v>57</v>
      </c>
    </row>
    <row r="3060" spans="1:26" x14ac:dyDescent="0.3">
      <c r="A3060" t="s">
        <v>26</v>
      </c>
      <c r="B3060" t="s">
        <v>27</v>
      </c>
      <c r="C3060" s="31">
        <v>2020</v>
      </c>
      <c r="D3060" s="31">
        <v>3</v>
      </c>
      <c r="E3060" t="s">
        <v>52</v>
      </c>
      <c r="F3060" t="s">
        <v>864</v>
      </c>
      <c r="G3060" s="30">
        <v>43734</v>
      </c>
      <c r="H3060" s="30">
        <v>43734</v>
      </c>
      <c r="I3060" s="31">
        <v>30</v>
      </c>
      <c r="J3060" t="s">
        <v>44</v>
      </c>
      <c r="K3060" t="s">
        <v>581</v>
      </c>
      <c r="L3060" t="s">
        <v>61</v>
      </c>
      <c r="M3060" t="s">
        <v>582</v>
      </c>
      <c r="P3060" t="s">
        <v>26</v>
      </c>
      <c r="Q3060" t="s">
        <v>33</v>
      </c>
      <c r="R3060" t="s">
        <v>558</v>
      </c>
      <c r="S3060" t="s">
        <v>220</v>
      </c>
      <c r="W3060" s="32">
        <v>13030</v>
      </c>
      <c r="X3060" t="s">
        <v>865</v>
      </c>
      <c r="Y3060" t="s">
        <v>867</v>
      </c>
      <c r="Z3060" t="s">
        <v>57</v>
      </c>
    </row>
    <row r="3061" spans="1:26" x14ac:dyDescent="0.3">
      <c r="A3061" t="s">
        <v>26</v>
      </c>
      <c r="B3061" t="s">
        <v>27</v>
      </c>
      <c r="C3061" s="31">
        <v>2020</v>
      </c>
      <c r="D3061" s="31">
        <v>3</v>
      </c>
      <c r="E3061" t="s">
        <v>52</v>
      </c>
      <c r="F3061" t="s">
        <v>864</v>
      </c>
      <c r="G3061" s="30">
        <v>43734</v>
      </c>
      <c r="H3061" s="30">
        <v>43734</v>
      </c>
      <c r="I3061" s="31">
        <v>46</v>
      </c>
      <c r="J3061" t="s">
        <v>44</v>
      </c>
      <c r="K3061" t="s">
        <v>581</v>
      </c>
      <c r="L3061" t="s">
        <v>61</v>
      </c>
      <c r="M3061" t="s">
        <v>582</v>
      </c>
      <c r="P3061" t="s">
        <v>26</v>
      </c>
      <c r="Q3061" t="s">
        <v>33</v>
      </c>
      <c r="R3061" t="s">
        <v>558</v>
      </c>
      <c r="S3061" t="s">
        <v>625</v>
      </c>
      <c r="W3061" s="32">
        <v>18750</v>
      </c>
      <c r="X3061" t="s">
        <v>866</v>
      </c>
      <c r="Y3061" t="s">
        <v>868</v>
      </c>
      <c r="Z3061" t="s">
        <v>57</v>
      </c>
    </row>
    <row r="3062" spans="1:26" x14ac:dyDescent="0.3">
      <c r="A3062" t="s">
        <v>26</v>
      </c>
      <c r="B3062" t="s">
        <v>27</v>
      </c>
      <c r="C3062" s="31">
        <v>2020</v>
      </c>
      <c r="D3062" s="31">
        <v>4</v>
      </c>
      <c r="E3062" t="s">
        <v>52</v>
      </c>
      <c r="F3062" t="s">
        <v>879</v>
      </c>
      <c r="G3062" s="30">
        <v>43748</v>
      </c>
      <c r="H3062" s="30">
        <v>43748</v>
      </c>
      <c r="I3062" s="31">
        <v>28</v>
      </c>
      <c r="J3062" t="s">
        <v>44</v>
      </c>
      <c r="K3062" t="s">
        <v>581</v>
      </c>
      <c r="L3062" t="s">
        <v>61</v>
      </c>
      <c r="M3062" t="s">
        <v>582</v>
      </c>
      <c r="P3062" t="s">
        <v>26</v>
      </c>
      <c r="Q3062" t="s">
        <v>33</v>
      </c>
      <c r="R3062" t="s">
        <v>558</v>
      </c>
      <c r="S3062" t="s">
        <v>808</v>
      </c>
      <c r="W3062" s="32">
        <v>3654</v>
      </c>
      <c r="X3062" t="s">
        <v>880</v>
      </c>
      <c r="Y3062" t="s">
        <v>882</v>
      </c>
      <c r="Z3062" t="s">
        <v>57</v>
      </c>
    </row>
    <row r="3063" spans="1:26" x14ac:dyDescent="0.3">
      <c r="A3063" t="s">
        <v>26</v>
      </c>
      <c r="B3063" t="s">
        <v>27</v>
      </c>
      <c r="C3063" s="31">
        <v>2020</v>
      </c>
      <c r="D3063" s="31">
        <v>4</v>
      </c>
      <c r="E3063" t="s">
        <v>52</v>
      </c>
      <c r="F3063" t="s">
        <v>879</v>
      </c>
      <c r="G3063" s="30">
        <v>43748</v>
      </c>
      <c r="H3063" s="30">
        <v>43748</v>
      </c>
      <c r="I3063" s="31">
        <v>29</v>
      </c>
      <c r="J3063" t="s">
        <v>44</v>
      </c>
      <c r="K3063" t="s">
        <v>581</v>
      </c>
      <c r="L3063" t="s">
        <v>61</v>
      </c>
      <c r="M3063" t="s">
        <v>582</v>
      </c>
      <c r="P3063" t="s">
        <v>26</v>
      </c>
      <c r="Q3063" t="s">
        <v>33</v>
      </c>
      <c r="R3063" t="s">
        <v>558</v>
      </c>
      <c r="S3063" t="s">
        <v>296</v>
      </c>
      <c r="W3063" s="32">
        <v>45054</v>
      </c>
      <c r="X3063" t="s">
        <v>881</v>
      </c>
      <c r="Y3063" t="s">
        <v>883</v>
      </c>
      <c r="Z3063" t="s">
        <v>57</v>
      </c>
    </row>
    <row r="3064" spans="1:26" x14ac:dyDescent="0.3">
      <c r="A3064" t="s">
        <v>26</v>
      </c>
      <c r="B3064" t="s">
        <v>27</v>
      </c>
      <c r="C3064" s="31">
        <v>2020</v>
      </c>
      <c r="D3064" s="31">
        <v>4</v>
      </c>
      <c r="E3064" t="s">
        <v>52</v>
      </c>
      <c r="F3064" t="s">
        <v>888</v>
      </c>
      <c r="G3064" s="30">
        <v>43763</v>
      </c>
      <c r="H3064" s="30">
        <v>43763</v>
      </c>
      <c r="I3064" s="31">
        <v>143</v>
      </c>
      <c r="J3064" t="s">
        <v>44</v>
      </c>
      <c r="K3064" t="s">
        <v>581</v>
      </c>
      <c r="L3064" t="s">
        <v>61</v>
      </c>
      <c r="M3064" t="s">
        <v>582</v>
      </c>
      <c r="P3064" t="s">
        <v>26</v>
      </c>
      <c r="Q3064" t="s">
        <v>33</v>
      </c>
      <c r="R3064" t="s">
        <v>558</v>
      </c>
      <c r="S3064" t="s">
        <v>893</v>
      </c>
      <c r="W3064" s="32">
        <v>46961.440000000002</v>
      </c>
      <c r="X3064" t="s">
        <v>889</v>
      </c>
      <c r="Y3064" t="s">
        <v>894</v>
      </c>
      <c r="Z3064" t="s">
        <v>57</v>
      </c>
    </row>
    <row r="3065" spans="1:26" x14ac:dyDescent="0.3">
      <c r="A3065" t="s">
        <v>26</v>
      </c>
      <c r="B3065" t="s">
        <v>27</v>
      </c>
      <c r="C3065" s="31">
        <v>2020</v>
      </c>
      <c r="D3065" s="31">
        <v>4</v>
      </c>
      <c r="E3065" t="s">
        <v>52</v>
      </c>
      <c r="F3065" t="s">
        <v>888</v>
      </c>
      <c r="G3065" s="30">
        <v>43763</v>
      </c>
      <c r="H3065" s="30">
        <v>43763</v>
      </c>
      <c r="I3065" s="31">
        <v>144</v>
      </c>
      <c r="J3065" t="s">
        <v>44</v>
      </c>
      <c r="K3065" t="s">
        <v>581</v>
      </c>
      <c r="L3065" t="s">
        <v>61</v>
      </c>
      <c r="M3065" t="s">
        <v>582</v>
      </c>
      <c r="P3065" t="s">
        <v>26</v>
      </c>
      <c r="Q3065" t="s">
        <v>33</v>
      </c>
      <c r="R3065" t="s">
        <v>558</v>
      </c>
      <c r="S3065" t="s">
        <v>695</v>
      </c>
      <c r="W3065" s="32">
        <v>8934.83</v>
      </c>
      <c r="X3065" t="s">
        <v>890</v>
      </c>
      <c r="Y3065" t="s">
        <v>895</v>
      </c>
      <c r="Z3065" t="s">
        <v>57</v>
      </c>
    </row>
    <row r="3066" spans="1:26" x14ac:dyDescent="0.3">
      <c r="A3066" t="s">
        <v>26</v>
      </c>
      <c r="B3066" t="s">
        <v>27</v>
      </c>
      <c r="C3066" s="31">
        <v>2020</v>
      </c>
      <c r="D3066" s="31">
        <v>4</v>
      </c>
      <c r="E3066" t="s">
        <v>52</v>
      </c>
      <c r="F3066" t="s">
        <v>888</v>
      </c>
      <c r="G3066" s="30">
        <v>43763</v>
      </c>
      <c r="H3066" s="30">
        <v>43763</v>
      </c>
      <c r="I3066" s="31">
        <v>145</v>
      </c>
      <c r="J3066" t="s">
        <v>44</v>
      </c>
      <c r="K3066" t="s">
        <v>581</v>
      </c>
      <c r="L3066" t="s">
        <v>61</v>
      </c>
      <c r="M3066" t="s">
        <v>582</v>
      </c>
      <c r="P3066" t="s">
        <v>26</v>
      </c>
      <c r="Q3066" t="s">
        <v>33</v>
      </c>
      <c r="R3066" t="s">
        <v>558</v>
      </c>
      <c r="S3066" t="s">
        <v>220</v>
      </c>
      <c r="W3066" s="32">
        <v>4970</v>
      </c>
      <c r="X3066" t="s">
        <v>891</v>
      </c>
      <c r="Y3066" t="s">
        <v>896</v>
      </c>
      <c r="Z3066" t="s">
        <v>57</v>
      </c>
    </row>
    <row r="3067" spans="1:26" x14ac:dyDescent="0.3">
      <c r="A3067" t="s">
        <v>26</v>
      </c>
      <c r="B3067" t="s">
        <v>27</v>
      </c>
      <c r="C3067" s="31">
        <v>2020</v>
      </c>
      <c r="D3067" s="31">
        <v>4</v>
      </c>
      <c r="E3067" t="s">
        <v>52</v>
      </c>
      <c r="F3067" t="s">
        <v>888</v>
      </c>
      <c r="G3067" s="30">
        <v>43763</v>
      </c>
      <c r="H3067" s="30">
        <v>43763</v>
      </c>
      <c r="I3067" s="31">
        <v>146</v>
      </c>
      <c r="J3067" t="s">
        <v>44</v>
      </c>
      <c r="K3067" t="s">
        <v>581</v>
      </c>
      <c r="L3067" t="s">
        <v>61</v>
      </c>
      <c r="M3067" t="s">
        <v>582</v>
      </c>
      <c r="P3067" t="s">
        <v>26</v>
      </c>
      <c r="Q3067" t="s">
        <v>33</v>
      </c>
      <c r="R3067" t="s">
        <v>558</v>
      </c>
      <c r="S3067" t="s">
        <v>826</v>
      </c>
      <c r="W3067" s="32">
        <v>4591.25</v>
      </c>
      <c r="X3067" t="s">
        <v>892</v>
      </c>
      <c r="Y3067" t="s">
        <v>897</v>
      </c>
      <c r="Z3067" t="s">
        <v>57</v>
      </c>
    </row>
    <row r="3068" spans="1:26" x14ac:dyDescent="0.3">
      <c r="A3068" t="s">
        <v>26</v>
      </c>
      <c r="B3068" t="s">
        <v>27</v>
      </c>
      <c r="C3068" s="31">
        <v>2020</v>
      </c>
      <c r="D3068" s="31">
        <v>4</v>
      </c>
      <c r="E3068" t="s">
        <v>28</v>
      </c>
      <c r="F3068" t="s">
        <v>899</v>
      </c>
      <c r="G3068" s="30">
        <v>43766</v>
      </c>
      <c r="H3068" s="30">
        <v>43766</v>
      </c>
      <c r="I3068" s="31">
        <v>8</v>
      </c>
      <c r="J3068" t="s">
        <v>30</v>
      </c>
      <c r="K3068" t="s">
        <v>581</v>
      </c>
      <c r="L3068" t="s">
        <v>61</v>
      </c>
      <c r="M3068" t="s">
        <v>582</v>
      </c>
      <c r="P3068" t="s">
        <v>26</v>
      </c>
      <c r="Q3068" t="s">
        <v>33</v>
      </c>
      <c r="R3068" t="s">
        <v>558</v>
      </c>
      <c r="S3068" t="s">
        <v>160</v>
      </c>
      <c r="W3068" s="32">
        <v>-2355</v>
      </c>
      <c r="X3068" t="s">
        <v>900</v>
      </c>
      <c r="Y3068" t="s">
        <v>901</v>
      </c>
      <c r="Z3068" t="s">
        <v>36</v>
      </c>
    </row>
    <row r="3069" spans="1:26" x14ac:dyDescent="0.3">
      <c r="A3069" t="s">
        <v>26</v>
      </c>
      <c r="B3069" t="s">
        <v>27</v>
      </c>
      <c r="C3069" s="31">
        <v>2020</v>
      </c>
      <c r="D3069" s="31">
        <v>4</v>
      </c>
      <c r="E3069" t="s">
        <v>39</v>
      </c>
      <c r="F3069" t="s">
        <v>906</v>
      </c>
      <c r="G3069" s="30">
        <v>43768</v>
      </c>
      <c r="H3069" s="30">
        <v>43776</v>
      </c>
      <c r="I3069" s="31">
        <v>1</v>
      </c>
      <c r="J3069" t="s">
        <v>30</v>
      </c>
      <c r="K3069" t="s">
        <v>581</v>
      </c>
      <c r="L3069" t="s">
        <v>61</v>
      </c>
      <c r="M3069" t="s">
        <v>582</v>
      </c>
      <c r="P3069" t="s">
        <v>26</v>
      </c>
      <c r="Q3069" t="s">
        <v>33</v>
      </c>
      <c r="R3069" t="s">
        <v>558</v>
      </c>
      <c r="S3069" t="s">
        <v>160</v>
      </c>
      <c r="W3069" s="32">
        <v>2355</v>
      </c>
      <c r="Y3069" t="s">
        <v>907</v>
      </c>
      <c r="Z3069" t="s">
        <v>908</v>
      </c>
    </row>
    <row r="3070" spans="1:26" x14ac:dyDescent="0.3">
      <c r="A3070" t="s">
        <v>26</v>
      </c>
      <c r="B3070" t="s">
        <v>27</v>
      </c>
      <c r="C3070" s="31">
        <v>2020</v>
      </c>
      <c r="D3070" s="31">
        <v>4</v>
      </c>
      <c r="E3070" t="s">
        <v>39</v>
      </c>
      <c r="F3070" t="s">
        <v>906</v>
      </c>
      <c r="G3070" s="30">
        <v>43768</v>
      </c>
      <c r="H3070" s="30">
        <v>43776</v>
      </c>
      <c r="I3070" s="31">
        <v>2</v>
      </c>
      <c r="J3070" t="s">
        <v>44</v>
      </c>
      <c r="K3070" t="s">
        <v>581</v>
      </c>
      <c r="L3070" t="s">
        <v>61</v>
      </c>
      <c r="M3070" t="s">
        <v>582</v>
      </c>
      <c r="P3070" t="s">
        <v>26</v>
      </c>
      <c r="Q3070" t="s">
        <v>33</v>
      </c>
      <c r="R3070" t="s">
        <v>558</v>
      </c>
      <c r="S3070" t="s">
        <v>160</v>
      </c>
      <c r="W3070" s="32">
        <v>-2355</v>
      </c>
      <c r="Y3070" t="s">
        <v>907</v>
      </c>
      <c r="Z3070" t="s">
        <v>908</v>
      </c>
    </row>
    <row r="3071" spans="1:26" x14ac:dyDescent="0.3">
      <c r="A3071" t="s">
        <v>26</v>
      </c>
      <c r="B3071" t="s">
        <v>27</v>
      </c>
      <c r="C3071" s="31">
        <v>2020</v>
      </c>
      <c r="D3071" s="31">
        <v>5</v>
      </c>
      <c r="E3071" t="s">
        <v>52</v>
      </c>
      <c r="F3071" t="s">
        <v>918</v>
      </c>
      <c r="G3071" s="30">
        <v>43774</v>
      </c>
      <c r="H3071" s="30">
        <v>43774</v>
      </c>
      <c r="I3071" s="31">
        <v>67</v>
      </c>
      <c r="J3071" t="s">
        <v>44</v>
      </c>
      <c r="K3071" t="s">
        <v>581</v>
      </c>
      <c r="L3071" t="s">
        <v>61</v>
      </c>
      <c r="M3071" t="s">
        <v>582</v>
      </c>
      <c r="P3071" t="s">
        <v>26</v>
      </c>
      <c r="Q3071" t="s">
        <v>33</v>
      </c>
      <c r="R3071" t="s">
        <v>558</v>
      </c>
      <c r="S3071" t="s">
        <v>292</v>
      </c>
      <c r="W3071" s="32">
        <v>157.68</v>
      </c>
      <c r="X3071" t="s">
        <v>919</v>
      </c>
      <c r="Y3071" t="s">
        <v>920</v>
      </c>
      <c r="Z3071" t="s">
        <v>57</v>
      </c>
    </row>
    <row r="3072" spans="1:26" x14ac:dyDescent="0.3">
      <c r="A3072" t="s">
        <v>26</v>
      </c>
      <c r="B3072" t="s">
        <v>27</v>
      </c>
      <c r="C3072" s="31">
        <v>2020</v>
      </c>
      <c r="D3072" s="31">
        <v>5</v>
      </c>
      <c r="E3072" t="s">
        <v>39</v>
      </c>
      <c r="F3072" t="s">
        <v>957</v>
      </c>
      <c r="G3072" s="30">
        <v>43799</v>
      </c>
      <c r="H3072" s="30">
        <v>43805</v>
      </c>
      <c r="I3072" s="31">
        <v>7</v>
      </c>
      <c r="J3072" t="s">
        <v>44</v>
      </c>
      <c r="K3072" t="s">
        <v>581</v>
      </c>
      <c r="L3072" t="s">
        <v>61</v>
      </c>
      <c r="M3072" t="s">
        <v>582</v>
      </c>
      <c r="P3072" t="s">
        <v>26</v>
      </c>
      <c r="Q3072" t="s">
        <v>33</v>
      </c>
      <c r="R3072" t="s">
        <v>558</v>
      </c>
      <c r="S3072" t="s">
        <v>810</v>
      </c>
      <c r="W3072" s="32">
        <v>3828.13</v>
      </c>
      <c r="Y3072" t="s">
        <v>958</v>
      </c>
      <c r="Z3072" t="s">
        <v>959</v>
      </c>
    </row>
    <row r="3073" spans="1:26" x14ac:dyDescent="0.3">
      <c r="A3073" t="s">
        <v>26</v>
      </c>
      <c r="B3073" t="s">
        <v>27</v>
      </c>
      <c r="C3073" s="31">
        <v>2020</v>
      </c>
      <c r="D3073" s="31">
        <v>5</v>
      </c>
      <c r="E3073" t="s">
        <v>39</v>
      </c>
      <c r="F3073" t="s">
        <v>957</v>
      </c>
      <c r="G3073" s="30">
        <v>43799</v>
      </c>
      <c r="H3073" s="30">
        <v>43805</v>
      </c>
      <c r="I3073" s="31">
        <v>8</v>
      </c>
      <c r="J3073" t="s">
        <v>44</v>
      </c>
      <c r="K3073" t="s">
        <v>581</v>
      </c>
      <c r="L3073" t="s">
        <v>61</v>
      </c>
      <c r="M3073" t="s">
        <v>582</v>
      </c>
      <c r="P3073" t="s">
        <v>26</v>
      </c>
      <c r="Q3073" t="s">
        <v>33</v>
      </c>
      <c r="R3073" t="s">
        <v>558</v>
      </c>
      <c r="S3073" t="s">
        <v>810</v>
      </c>
      <c r="W3073" s="32">
        <v>43845.13</v>
      </c>
      <c r="Y3073" t="s">
        <v>958</v>
      </c>
      <c r="Z3073" t="s">
        <v>959</v>
      </c>
    </row>
    <row r="3074" spans="1:26" x14ac:dyDescent="0.3">
      <c r="A3074" t="s">
        <v>26</v>
      </c>
      <c r="B3074" t="s">
        <v>27</v>
      </c>
      <c r="C3074" s="31">
        <v>2020</v>
      </c>
      <c r="D3074" s="31">
        <v>5</v>
      </c>
      <c r="E3074" t="s">
        <v>39</v>
      </c>
      <c r="F3074" t="s">
        <v>957</v>
      </c>
      <c r="G3074" s="30">
        <v>43799</v>
      </c>
      <c r="H3074" s="30">
        <v>43805</v>
      </c>
      <c r="I3074" s="31">
        <v>9</v>
      </c>
      <c r="J3074" t="s">
        <v>44</v>
      </c>
      <c r="K3074" t="s">
        <v>581</v>
      </c>
      <c r="L3074" t="s">
        <v>61</v>
      </c>
      <c r="M3074" t="s">
        <v>582</v>
      </c>
      <c r="P3074" t="s">
        <v>26</v>
      </c>
      <c r="Q3074" t="s">
        <v>33</v>
      </c>
      <c r="R3074" t="s">
        <v>558</v>
      </c>
      <c r="S3074" t="s">
        <v>960</v>
      </c>
      <c r="W3074" s="32">
        <v>49210</v>
      </c>
      <c r="Y3074" t="s">
        <v>958</v>
      </c>
      <c r="Z3074" t="s">
        <v>959</v>
      </c>
    </row>
    <row r="3075" spans="1:26" x14ac:dyDescent="0.3">
      <c r="A3075" t="s">
        <v>26</v>
      </c>
      <c r="B3075" t="s">
        <v>27</v>
      </c>
      <c r="C3075" s="31">
        <v>2020</v>
      </c>
      <c r="D3075" s="31">
        <v>5</v>
      </c>
      <c r="E3075" t="s">
        <v>39</v>
      </c>
      <c r="F3075" t="s">
        <v>957</v>
      </c>
      <c r="G3075" s="30">
        <v>43799</v>
      </c>
      <c r="H3075" s="30">
        <v>43805</v>
      </c>
      <c r="I3075" s="31">
        <v>10</v>
      </c>
      <c r="J3075" t="s">
        <v>44</v>
      </c>
      <c r="K3075" t="s">
        <v>581</v>
      </c>
      <c r="L3075" t="s">
        <v>61</v>
      </c>
      <c r="M3075" t="s">
        <v>582</v>
      </c>
      <c r="P3075" t="s">
        <v>26</v>
      </c>
      <c r="Q3075" t="s">
        <v>33</v>
      </c>
      <c r="R3075" t="s">
        <v>558</v>
      </c>
      <c r="S3075" t="s">
        <v>625</v>
      </c>
      <c r="W3075" s="32">
        <v>47590.95</v>
      </c>
      <c r="Y3075" t="s">
        <v>958</v>
      </c>
      <c r="Z3075" t="s">
        <v>959</v>
      </c>
    </row>
    <row r="3076" spans="1:26" x14ac:dyDescent="0.3">
      <c r="A3076" t="s">
        <v>26</v>
      </c>
      <c r="B3076" t="s">
        <v>27</v>
      </c>
      <c r="C3076" s="31">
        <v>2020</v>
      </c>
      <c r="D3076" s="31">
        <v>6</v>
      </c>
      <c r="E3076" t="s">
        <v>39</v>
      </c>
      <c r="F3076" t="s">
        <v>963</v>
      </c>
      <c r="G3076" s="30">
        <v>43804</v>
      </c>
      <c r="H3076" s="30">
        <v>43805</v>
      </c>
      <c r="I3076" s="31">
        <v>2</v>
      </c>
      <c r="J3076" t="s">
        <v>44</v>
      </c>
      <c r="K3076" t="s">
        <v>581</v>
      </c>
      <c r="L3076" t="s">
        <v>61</v>
      </c>
      <c r="M3076" t="s">
        <v>582</v>
      </c>
      <c r="O3076" t="s">
        <v>964</v>
      </c>
      <c r="P3076" t="s">
        <v>26</v>
      </c>
      <c r="Q3076" t="s">
        <v>33</v>
      </c>
      <c r="R3076" t="s">
        <v>558</v>
      </c>
      <c r="S3076" t="s">
        <v>965</v>
      </c>
      <c r="W3076" s="32">
        <v>4298.2</v>
      </c>
      <c r="Y3076" t="s">
        <v>966</v>
      </c>
      <c r="Z3076" t="s">
        <v>967</v>
      </c>
    </row>
    <row r="3077" spans="1:26" x14ac:dyDescent="0.3">
      <c r="A3077" t="s">
        <v>26</v>
      </c>
      <c r="B3077" t="s">
        <v>27</v>
      </c>
      <c r="C3077" s="31">
        <v>2020</v>
      </c>
      <c r="D3077" s="31">
        <v>9</v>
      </c>
      <c r="E3077" t="s">
        <v>39</v>
      </c>
      <c r="F3077" t="s">
        <v>1124</v>
      </c>
      <c r="G3077" s="30">
        <v>43906</v>
      </c>
      <c r="H3077" s="30">
        <v>43906</v>
      </c>
      <c r="I3077" s="31">
        <v>2</v>
      </c>
      <c r="J3077" t="s">
        <v>44</v>
      </c>
      <c r="K3077" t="s">
        <v>581</v>
      </c>
      <c r="L3077" t="s">
        <v>61</v>
      </c>
      <c r="M3077" t="s">
        <v>62</v>
      </c>
      <c r="P3077" t="s">
        <v>26</v>
      </c>
      <c r="Q3077" t="s">
        <v>55</v>
      </c>
      <c r="R3077" t="s">
        <v>558</v>
      </c>
      <c r="S3077" t="s">
        <v>470</v>
      </c>
      <c r="W3077" s="32">
        <v>1829</v>
      </c>
      <c r="Y3077" t="s">
        <v>1125</v>
      </c>
      <c r="Z3077" t="s">
        <v>1126</v>
      </c>
    </row>
    <row r="3078" spans="1:26" x14ac:dyDescent="0.3">
      <c r="A3078" t="s">
        <v>26</v>
      </c>
      <c r="B3078" t="s">
        <v>27</v>
      </c>
      <c r="C3078" s="31">
        <v>2022</v>
      </c>
      <c r="D3078" s="31">
        <v>1</v>
      </c>
      <c r="E3078" t="s">
        <v>632</v>
      </c>
      <c r="F3078" t="s">
        <v>1542</v>
      </c>
      <c r="G3078" s="30">
        <v>44407</v>
      </c>
      <c r="H3078" s="30">
        <v>44414</v>
      </c>
      <c r="I3078" s="31">
        <v>1</v>
      </c>
      <c r="J3078" t="s">
        <v>44</v>
      </c>
      <c r="K3078" t="s">
        <v>581</v>
      </c>
      <c r="L3078" t="s">
        <v>61</v>
      </c>
      <c r="M3078" t="s">
        <v>582</v>
      </c>
      <c r="P3078" t="s">
        <v>26</v>
      </c>
      <c r="Q3078" t="s">
        <v>33</v>
      </c>
      <c r="R3078" t="s">
        <v>558</v>
      </c>
      <c r="S3078" t="s">
        <v>514</v>
      </c>
      <c r="W3078" s="32">
        <v>-49726</v>
      </c>
      <c r="X3078" t="s">
        <v>756</v>
      </c>
      <c r="Y3078" t="s">
        <v>1543</v>
      </c>
      <c r="Z3078" t="s">
        <v>1544</v>
      </c>
    </row>
    <row r="3079" spans="1:26" x14ac:dyDescent="0.3">
      <c r="A3079" t="s">
        <v>26</v>
      </c>
      <c r="B3079" t="s">
        <v>27</v>
      </c>
      <c r="C3079" s="31">
        <v>2022</v>
      </c>
      <c r="D3079" s="31">
        <v>1</v>
      </c>
      <c r="E3079" t="s">
        <v>632</v>
      </c>
      <c r="F3079" t="s">
        <v>1542</v>
      </c>
      <c r="G3079" s="30">
        <v>44407</v>
      </c>
      <c r="H3079" s="30">
        <v>44414</v>
      </c>
      <c r="I3079" s="31">
        <v>2</v>
      </c>
      <c r="J3079" t="s">
        <v>44</v>
      </c>
      <c r="K3079" t="s">
        <v>581</v>
      </c>
      <c r="L3079" t="s">
        <v>61</v>
      </c>
      <c r="M3079" t="s">
        <v>582</v>
      </c>
      <c r="P3079" t="s">
        <v>26</v>
      </c>
      <c r="Q3079" t="s">
        <v>33</v>
      </c>
      <c r="R3079" t="s">
        <v>558</v>
      </c>
      <c r="S3079" t="s">
        <v>160</v>
      </c>
      <c r="W3079" s="32">
        <v>-50000</v>
      </c>
      <c r="X3079" t="s">
        <v>758</v>
      </c>
      <c r="Y3079" t="s">
        <v>1545</v>
      </c>
      <c r="Z3079" t="s">
        <v>1544</v>
      </c>
    </row>
    <row r="3080" spans="1:26" x14ac:dyDescent="0.3">
      <c r="A3080" t="s">
        <v>26</v>
      </c>
      <c r="B3080" t="s">
        <v>27</v>
      </c>
      <c r="C3080" s="31">
        <v>2022</v>
      </c>
      <c r="D3080" s="31">
        <v>1</v>
      </c>
      <c r="E3080" t="s">
        <v>632</v>
      </c>
      <c r="F3080" t="s">
        <v>1542</v>
      </c>
      <c r="G3080" s="30">
        <v>44407</v>
      </c>
      <c r="H3080" s="30">
        <v>44414</v>
      </c>
      <c r="I3080" s="31">
        <v>3</v>
      </c>
      <c r="J3080" t="s">
        <v>44</v>
      </c>
      <c r="K3080" t="s">
        <v>581</v>
      </c>
      <c r="L3080" t="s">
        <v>61</v>
      </c>
      <c r="M3080" t="s">
        <v>582</v>
      </c>
      <c r="P3080" t="s">
        <v>26</v>
      </c>
      <c r="Q3080" t="s">
        <v>33</v>
      </c>
      <c r="R3080" t="s">
        <v>558</v>
      </c>
      <c r="S3080" t="s">
        <v>367</v>
      </c>
      <c r="W3080" s="32">
        <v>-48346.8</v>
      </c>
      <c r="X3080" t="s">
        <v>703</v>
      </c>
      <c r="Y3080" t="s">
        <v>1546</v>
      </c>
      <c r="Z3080" t="s">
        <v>1544</v>
      </c>
    </row>
    <row r="3081" spans="1:26" x14ac:dyDescent="0.3">
      <c r="A3081" t="s">
        <v>26</v>
      </c>
      <c r="B3081" t="s">
        <v>27</v>
      </c>
      <c r="C3081" s="31">
        <v>2022</v>
      </c>
      <c r="D3081" s="31">
        <v>1</v>
      </c>
      <c r="E3081" t="s">
        <v>632</v>
      </c>
      <c r="F3081" t="s">
        <v>1542</v>
      </c>
      <c r="G3081" s="30">
        <v>44407</v>
      </c>
      <c r="H3081" s="30">
        <v>44414</v>
      </c>
      <c r="I3081" s="31">
        <v>4</v>
      </c>
      <c r="J3081" t="s">
        <v>44</v>
      </c>
      <c r="K3081" t="s">
        <v>581</v>
      </c>
      <c r="L3081" t="s">
        <v>61</v>
      </c>
      <c r="M3081" t="s">
        <v>582</v>
      </c>
      <c r="P3081" t="s">
        <v>26</v>
      </c>
      <c r="Q3081" t="s">
        <v>33</v>
      </c>
      <c r="R3081" t="s">
        <v>558</v>
      </c>
      <c r="S3081" t="s">
        <v>111</v>
      </c>
      <c r="W3081" s="32">
        <v>-49715</v>
      </c>
      <c r="X3081" t="s">
        <v>622</v>
      </c>
      <c r="Y3081" t="s">
        <v>1547</v>
      </c>
      <c r="Z3081" t="s">
        <v>1544</v>
      </c>
    </row>
    <row r="3082" spans="1:26" x14ac:dyDescent="0.3">
      <c r="A3082" t="s">
        <v>26</v>
      </c>
      <c r="B3082" t="s">
        <v>27</v>
      </c>
      <c r="C3082" s="31">
        <v>2022</v>
      </c>
      <c r="D3082" s="31">
        <v>1</v>
      </c>
      <c r="E3082" t="s">
        <v>632</v>
      </c>
      <c r="F3082" t="s">
        <v>1542</v>
      </c>
      <c r="G3082" s="30">
        <v>44407</v>
      </c>
      <c r="H3082" s="30">
        <v>44414</v>
      </c>
      <c r="I3082" s="31">
        <v>5</v>
      </c>
      <c r="J3082" t="s">
        <v>44</v>
      </c>
      <c r="K3082" t="s">
        <v>581</v>
      </c>
      <c r="L3082" t="s">
        <v>61</v>
      </c>
      <c r="M3082" t="s">
        <v>582</v>
      </c>
      <c r="P3082" t="s">
        <v>26</v>
      </c>
      <c r="Q3082" t="s">
        <v>33</v>
      </c>
      <c r="R3082" t="s">
        <v>558</v>
      </c>
      <c r="S3082" t="s">
        <v>625</v>
      </c>
      <c r="W3082" s="32">
        <v>-44820</v>
      </c>
      <c r="X3082" t="s">
        <v>623</v>
      </c>
      <c r="Y3082" t="s">
        <v>1548</v>
      </c>
      <c r="Z3082" t="s">
        <v>1544</v>
      </c>
    </row>
    <row r="3083" spans="1:26" x14ac:dyDescent="0.3">
      <c r="A3083" t="s">
        <v>26</v>
      </c>
      <c r="B3083" t="s">
        <v>27</v>
      </c>
      <c r="C3083" s="31">
        <v>2022</v>
      </c>
      <c r="D3083" s="31">
        <v>1</v>
      </c>
      <c r="E3083" t="s">
        <v>632</v>
      </c>
      <c r="F3083" t="s">
        <v>1542</v>
      </c>
      <c r="G3083" s="30">
        <v>44407</v>
      </c>
      <c r="H3083" s="30">
        <v>44414</v>
      </c>
      <c r="I3083" s="31">
        <v>6</v>
      </c>
      <c r="J3083" t="s">
        <v>44</v>
      </c>
      <c r="K3083" t="s">
        <v>581</v>
      </c>
      <c r="L3083" t="s">
        <v>61</v>
      </c>
      <c r="M3083" t="s">
        <v>582</v>
      </c>
      <c r="P3083" t="s">
        <v>26</v>
      </c>
      <c r="Q3083" t="s">
        <v>33</v>
      </c>
      <c r="R3083" t="s">
        <v>558</v>
      </c>
      <c r="S3083" t="s">
        <v>808</v>
      </c>
      <c r="W3083" s="32">
        <v>-4596</v>
      </c>
      <c r="X3083" t="s">
        <v>804</v>
      </c>
      <c r="Y3083" t="s">
        <v>1549</v>
      </c>
      <c r="Z3083" t="s">
        <v>1544</v>
      </c>
    </row>
    <row r="3084" spans="1:26" x14ac:dyDescent="0.3">
      <c r="A3084" t="s">
        <v>26</v>
      </c>
      <c r="B3084" t="s">
        <v>27</v>
      </c>
      <c r="C3084" s="31">
        <v>2022</v>
      </c>
      <c r="D3084" s="31">
        <v>1</v>
      </c>
      <c r="E3084" t="s">
        <v>632</v>
      </c>
      <c r="F3084" t="s">
        <v>1542</v>
      </c>
      <c r="G3084" s="30">
        <v>44407</v>
      </c>
      <c r="H3084" s="30">
        <v>44414</v>
      </c>
      <c r="I3084" s="31">
        <v>7</v>
      </c>
      <c r="J3084" t="s">
        <v>44</v>
      </c>
      <c r="K3084" t="s">
        <v>581</v>
      </c>
      <c r="L3084" t="s">
        <v>61</v>
      </c>
      <c r="M3084" t="s">
        <v>582</v>
      </c>
      <c r="P3084" t="s">
        <v>26</v>
      </c>
      <c r="Q3084" t="s">
        <v>33</v>
      </c>
      <c r="R3084" t="s">
        <v>558</v>
      </c>
      <c r="S3084" t="s">
        <v>697</v>
      </c>
      <c r="W3084" s="32">
        <v>-18163</v>
      </c>
      <c r="X3084" t="s">
        <v>688</v>
      </c>
      <c r="Y3084" t="s">
        <v>1550</v>
      </c>
      <c r="Z3084" t="s">
        <v>1544</v>
      </c>
    </row>
    <row r="3085" spans="1:26" x14ac:dyDescent="0.3">
      <c r="A3085" t="s">
        <v>26</v>
      </c>
      <c r="B3085" t="s">
        <v>27</v>
      </c>
      <c r="C3085" s="31">
        <v>2020</v>
      </c>
      <c r="D3085" s="31">
        <v>6</v>
      </c>
      <c r="E3085" t="s">
        <v>52</v>
      </c>
      <c r="F3085" t="s">
        <v>983</v>
      </c>
      <c r="G3085" s="30">
        <v>43811</v>
      </c>
      <c r="H3085" s="30">
        <v>43811</v>
      </c>
      <c r="I3085" s="31">
        <v>6</v>
      </c>
      <c r="J3085" t="s">
        <v>44</v>
      </c>
      <c r="K3085" t="s">
        <v>581</v>
      </c>
      <c r="L3085" t="s">
        <v>987</v>
      </c>
      <c r="M3085" t="s">
        <v>582</v>
      </c>
      <c r="P3085" t="s">
        <v>26</v>
      </c>
      <c r="Q3085" t="s">
        <v>33</v>
      </c>
      <c r="R3085" t="s">
        <v>558</v>
      </c>
      <c r="S3085" t="s">
        <v>988</v>
      </c>
      <c r="W3085" s="32">
        <v>29938.01</v>
      </c>
      <c r="X3085" t="s">
        <v>984</v>
      </c>
      <c r="Y3085" t="s">
        <v>989</v>
      </c>
      <c r="Z3085" t="s">
        <v>57</v>
      </c>
    </row>
    <row r="3086" spans="1:26" x14ac:dyDescent="0.3">
      <c r="A3086" t="s">
        <v>26</v>
      </c>
      <c r="B3086" t="s">
        <v>27</v>
      </c>
      <c r="C3086" s="31">
        <v>2020</v>
      </c>
      <c r="D3086" s="31">
        <v>6</v>
      </c>
      <c r="E3086" t="s">
        <v>52</v>
      </c>
      <c r="F3086" t="s">
        <v>983</v>
      </c>
      <c r="G3086" s="30">
        <v>43811</v>
      </c>
      <c r="H3086" s="30">
        <v>43811</v>
      </c>
      <c r="I3086" s="31">
        <v>7</v>
      </c>
      <c r="J3086" t="s">
        <v>44</v>
      </c>
      <c r="K3086" t="s">
        <v>581</v>
      </c>
      <c r="L3086" t="s">
        <v>987</v>
      </c>
      <c r="M3086" t="s">
        <v>582</v>
      </c>
      <c r="P3086" t="s">
        <v>26</v>
      </c>
      <c r="Q3086" t="s">
        <v>33</v>
      </c>
      <c r="R3086" t="s">
        <v>558</v>
      </c>
      <c r="S3086" t="s">
        <v>990</v>
      </c>
      <c r="W3086" s="32">
        <v>99144.8</v>
      </c>
      <c r="X3086" t="s">
        <v>985</v>
      </c>
      <c r="Y3086" t="s">
        <v>989</v>
      </c>
      <c r="Z3086" t="s">
        <v>57</v>
      </c>
    </row>
    <row r="3087" spans="1:26" x14ac:dyDescent="0.3">
      <c r="A3087" t="s">
        <v>26</v>
      </c>
      <c r="B3087" t="s">
        <v>27</v>
      </c>
      <c r="C3087" s="31">
        <v>2020</v>
      </c>
      <c r="D3087" s="31">
        <v>6</v>
      </c>
      <c r="E3087" t="s">
        <v>52</v>
      </c>
      <c r="F3087" t="s">
        <v>983</v>
      </c>
      <c r="G3087" s="30">
        <v>43811</v>
      </c>
      <c r="H3087" s="30">
        <v>43811</v>
      </c>
      <c r="I3087" s="31">
        <v>8</v>
      </c>
      <c r="J3087" t="s">
        <v>44</v>
      </c>
      <c r="K3087" t="s">
        <v>581</v>
      </c>
      <c r="L3087" t="s">
        <v>987</v>
      </c>
      <c r="M3087" t="s">
        <v>582</v>
      </c>
      <c r="P3087" t="s">
        <v>26</v>
      </c>
      <c r="Q3087" t="s">
        <v>33</v>
      </c>
      <c r="R3087" t="s">
        <v>558</v>
      </c>
      <c r="S3087" t="s">
        <v>991</v>
      </c>
      <c r="W3087" s="32">
        <v>30052.89</v>
      </c>
      <c r="X3087" t="s">
        <v>986</v>
      </c>
      <c r="Y3087" t="s">
        <v>989</v>
      </c>
      <c r="Z3087" t="s">
        <v>57</v>
      </c>
    </row>
    <row r="3088" spans="1:26" x14ac:dyDescent="0.3">
      <c r="A3088" t="s">
        <v>26</v>
      </c>
      <c r="B3088" t="s">
        <v>27</v>
      </c>
      <c r="C3088" s="31">
        <v>2020</v>
      </c>
      <c r="D3088" s="31">
        <v>6</v>
      </c>
      <c r="E3088" t="s">
        <v>52</v>
      </c>
      <c r="F3088" t="s">
        <v>993</v>
      </c>
      <c r="G3088" s="30">
        <v>43812</v>
      </c>
      <c r="H3088" s="30">
        <v>43812</v>
      </c>
      <c r="I3088" s="31">
        <v>39</v>
      </c>
      <c r="J3088" t="s">
        <v>44</v>
      </c>
      <c r="K3088" t="s">
        <v>581</v>
      </c>
      <c r="L3088" t="s">
        <v>987</v>
      </c>
      <c r="M3088" t="s">
        <v>582</v>
      </c>
      <c r="P3088" t="s">
        <v>26</v>
      </c>
      <c r="Q3088" t="s">
        <v>33</v>
      </c>
      <c r="R3088" t="s">
        <v>558</v>
      </c>
      <c r="S3088" t="s">
        <v>990</v>
      </c>
      <c r="W3088" s="32">
        <v>19587</v>
      </c>
      <c r="X3088" t="s">
        <v>994</v>
      </c>
      <c r="Y3088" t="s">
        <v>989</v>
      </c>
      <c r="Z3088" t="s">
        <v>57</v>
      </c>
    </row>
    <row r="3089" spans="1:26" x14ac:dyDescent="0.3">
      <c r="A3089" t="s">
        <v>26</v>
      </c>
      <c r="B3089" t="s">
        <v>27</v>
      </c>
      <c r="C3089" s="31">
        <v>2020</v>
      </c>
      <c r="D3089" s="31">
        <v>6</v>
      </c>
      <c r="E3089" t="s">
        <v>52</v>
      </c>
      <c r="F3089" t="s">
        <v>993</v>
      </c>
      <c r="G3089" s="30">
        <v>43812</v>
      </c>
      <c r="H3089" s="30">
        <v>43812</v>
      </c>
      <c r="I3089" s="31">
        <v>40</v>
      </c>
      <c r="J3089" t="s">
        <v>44</v>
      </c>
      <c r="K3089" t="s">
        <v>581</v>
      </c>
      <c r="L3089" t="s">
        <v>987</v>
      </c>
      <c r="M3089" t="s">
        <v>582</v>
      </c>
      <c r="P3089" t="s">
        <v>26</v>
      </c>
      <c r="Q3089" t="s">
        <v>33</v>
      </c>
      <c r="R3089" t="s">
        <v>558</v>
      </c>
      <c r="S3089" t="s">
        <v>990</v>
      </c>
      <c r="W3089" s="32">
        <v>2223</v>
      </c>
      <c r="X3089" t="s">
        <v>995</v>
      </c>
      <c r="Y3089" t="s">
        <v>989</v>
      </c>
      <c r="Z3089" t="s">
        <v>57</v>
      </c>
    </row>
    <row r="3090" spans="1:26" x14ac:dyDescent="0.3">
      <c r="A3090" t="s">
        <v>26</v>
      </c>
      <c r="B3090" t="s">
        <v>27</v>
      </c>
      <c r="C3090" s="31">
        <v>2020</v>
      </c>
      <c r="D3090" s="31">
        <v>6</v>
      </c>
      <c r="E3090" t="s">
        <v>52</v>
      </c>
      <c r="F3090" t="s">
        <v>993</v>
      </c>
      <c r="G3090" s="30">
        <v>43812</v>
      </c>
      <c r="H3090" s="30">
        <v>43812</v>
      </c>
      <c r="I3090" s="31">
        <v>49</v>
      </c>
      <c r="J3090" t="s">
        <v>44</v>
      </c>
      <c r="K3090" t="s">
        <v>581</v>
      </c>
      <c r="L3090" t="s">
        <v>987</v>
      </c>
      <c r="M3090" t="s">
        <v>582</v>
      </c>
      <c r="P3090" t="s">
        <v>26</v>
      </c>
      <c r="Q3090" t="s">
        <v>33</v>
      </c>
      <c r="R3090" t="s">
        <v>558</v>
      </c>
      <c r="S3090" t="s">
        <v>999</v>
      </c>
      <c r="W3090" s="32">
        <v>37565.769999999997</v>
      </c>
      <c r="X3090" t="s">
        <v>996</v>
      </c>
      <c r="Y3090" t="s">
        <v>989</v>
      </c>
      <c r="Z3090" t="s">
        <v>57</v>
      </c>
    </row>
    <row r="3091" spans="1:26" x14ac:dyDescent="0.3">
      <c r="A3091" t="s">
        <v>26</v>
      </c>
      <c r="B3091" t="s">
        <v>27</v>
      </c>
      <c r="C3091" s="31">
        <v>2020</v>
      </c>
      <c r="D3091" s="31">
        <v>6</v>
      </c>
      <c r="E3091" t="s">
        <v>52</v>
      </c>
      <c r="F3091" t="s">
        <v>993</v>
      </c>
      <c r="G3091" s="30">
        <v>43812</v>
      </c>
      <c r="H3091" s="30">
        <v>43812</v>
      </c>
      <c r="I3091" s="31">
        <v>51</v>
      </c>
      <c r="J3091" t="s">
        <v>44</v>
      </c>
      <c r="K3091" t="s">
        <v>581</v>
      </c>
      <c r="L3091" t="s">
        <v>987</v>
      </c>
      <c r="M3091" t="s">
        <v>582</v>
      </c>
      <c r="P3091" t="s">
        <v>26</v>
      </c>
      <c r="Q3091" t="s">
        <v>33</v>
      </c>
      <c r="R3091" t="s">
        <v>558</v>
      </c>
      <c r="S3091" t="s">
        <v>695</v>
      </c>
      <c r="W3091" s="32">
        <v>14425</v>
      </c>
      <c r="X3091" t="s">
        <v>997</v>
      </c>
      <c r="Y3091" t="s">
        <v>989</v>
      </c>
      <c r="Z3091" t="s">
        <v>57</v>
      </c>
    </row>
    <row r="3092" spans="1:26" x14ac:dyDescent="0.3">
      <c r="A3092" t="s">
        <v>26</v>
      </c>
      <c r="B3092" t="s">
        <v>27</v>
      </c>
      <c r="C3092" s="31">
        <v>2020</v>
      </c>
      <c r="D3092" s="31">
        <v>6</v>
      </c>
      <c r="E3092" t="s">
        <v>52</v>
      </c>
      <c r="F3092" t="s">
        <v>993</v>
      </c>
      <c r="G3092" s="30">
        <v>43812</v>
      </c>
      <c r="H3092" s="30">
        <v>43812</v>
      </c>
      <c r="I3092" s="31">
        <v>52</v>
      </c>
      <c r="J3092" t="s">
        <v>44</v>
      </c>
      <c r="K3092" t="s">
        <v>581</v>
      </c>
      <c r="L3092" t="s">
        <v>987</v>
      </c>
      <c r="M3092" t="s">
        <v>582</v>
      </c>
      <c r="P3092" t="s">
        <v>26</v>
      </c>
      <c r="Q3092" t="s">
        <v>33</v>
      </c>
      <c r="R3092" t="s">
        <v>558</v>
      </c>
      <c r="S3092" t="s">
        <v>695</v>
      </c>
      <c r="W3092" s="32">
        <v>6468</v>
      </c>
      <c r="X3092" t="s">
        <v>998</v>
      </c>
      <c r="Y3092" t="s">
        <v>989</v>
      </c>
      <c r="Z3092" t="s">
        <v>57</v>
      </c>
    </row>
    <row r="3093" spans="1:26" x14ac:dyDescent="0.3">
      <c r="A3093" t="s">
        <v>26</v>
      </c>
      <c r="B3093" t="s">
        <v>27</v>
      </c>
      <c r="C3093" s="31">
        <v>2020</v>
      </c>
      <c r="D3093" s="31">
        <v>6</v>
      </c>
      <c r="E3093" t="s">
        <v>52</v>
      </c>
      <c r="F3093" t="s">
        <v>1001</v>
      </c>
      <c r="G3093" s="30">
        <v>43818</v>
      </c>
      <c r="H3093" s="30">
        <v>43818</v>
      </c>
      <c r="I3093" s="31">
        <v>282</v>
      </c>
      <c r="J3093" t="s">
        <v>44</v>
      </c>
      <c r="K3093" t="s">
        <v>581</v>
      </c>
      <c r="L3093" t="s">
        <v>987</v>
      </c>
      <c r="M3093" t="s">
        <v>582</v>
      </c>
      <c r="P3093" t="s">
        <v>26</v>
      </c>
      <c r="Q3093" t="s">
        <v>33</v>
      </c>
      <c r="R3093" t="s">
        <v>558</v>
      </c>
      <c r="S3093" t="s">
        <v>625</v>
      </c>
      <c r="W3093" s="32">
        <v>2116.2199999999998</v>
      </c>
      <c r="X3093" t="s">
        <v>1002</v>
      </c>
      <c r="Y3093" t="s">
        <v>1004</v>
      </c>
      <c r="Z3093" t="s">
        <v>57</v>
      </c>
    </row>
    <row r="3094" spans="1:26" x14ac:dyDescent="0.3">
      <c r="A3094" t="s">
        <v>26</v>
      </c>
      <c r="B3094" t="s">
        <v>27</v>
      </c>
      <c r="C3094" s="31">
        <v>2020</v>
      </c>
      <c r="D3094" s="31">
        <v>6</v>
      </c>
      <c r="E3094" t="s">
        <v>52</v>
      </c>
      <c r="F3094" t="s">
        <v>1001</v>
      </c>
      <c r="G3094" s="30">
        <v>43818</v>
      </c>
      <c r="H3094" s="30">
        <v>43818</v>
      </c>
      <c r="I3094" s="31">
        <v>284</v>
      </c>
      <c r="J3094" t="s">
        <v>44</v>
      </c>
      <c r="K3094" t="s">
        <v>581</v>
      </c>
      <c r="L3094" t="s">
        <v>987</v>
      </c>
      <c r="M3094" t="s">
        <v>582</v>
      </c>
      <c r="P3094" t="s">
        <v>26</v>
      </c>
      <c r="Q3094" t="s">
        <v>33</v>
      </c>
      <c r="R3094" t="s">
        <v>558</v>
      </c>
      <c r="S3094" t="s">
        <v>965</v>
      </c>
      <c r="W3094" s="32">
        <v>19622.900000000001</v>
      </c>
      <c r="X3094" t="s">
        <v>1003</v>
      </c>
      <c r="Y3094" t="s">
        <v>1005</v>
      </c>
      <c r="Z3094" t="s">
        <v>57</v>
      </c>
    </row>
    <row r="3095" spans="1:26" x14ac:dyDescent="0.3">
      <c r="A3095" t="s">
        <v>26</v>
      </c>
      <c r="B3095" t="s">
        <v>27</v>
      </c>
      <c r="C3095" s="31">
        <v>2020</v>
      </c>
      <c r="D3095" s="31">
        <v>6</v>
      </c>
      <c r="E3095" t="s">
        <v>28</v>
      </c>
      <c r="F3095" t="s">
        <v>1007</v>
      </c>
      <c r="G3095" s="30">
        <v>43819</v>
      </c>
      <c r="H3095" s="30">
        <v>43819</v>
      </c>
      <c r="I3095" s="31">
        <v>48</v>
      </c>
      <c r="J3095" t="s">
        <v>44</v>
      </c>
      <c r="K3095" t="s">
        <v>581</v>
      </c>
      <c r="L3095" t="s">
        <v>987</v>
      </c>
      <c r="M3095" t="s">
        <v>582</v>
      </c>
      <c r="O3095" t="s">
        <v>964</v>
      </c>
      <c r="P3095" t="s">
        <v>26</v>
      </c>
      <c r="Q3095" t="s">
        <v>33</v>
      </c>
      <c r="R3095" t="s">
        <v>558</v>
      </c>
      <c r="S3095" t="s">
        <v>810</v>
      </c>
      <c r="W3095" s="32">
        <v>-688.09</v>
      </c>
      <c r="X3095" t="s">
        <v>1008</v>
      </c>
      <c r="Y3095" t="s">
        <v>1009</v>
      </c>
      <c r="Z3095" t="s">
        <v>36</v>
      </c>
    </row>
    <row r="3096" spans="1:26" x14ac:dyDescent="0.3">
      <c r="A3096" t="s">
        <v>26</v>
      </c>
      <c r="B3096" t="s">
        <v>27</v>
      </c>
      <c r="C3096" s="31">
        <v>2020</v>
      </c>
      <c r="D3096" s="31">
        <v>7</v>
      </c>
      <c r="E3096" t="s">
        <v>52</v>
      </c>
      <c r="F3096" t="s">
        <v>1017</v>
      </c>
      <c r="G3096" s="30">
        <v>43833</v>
      </c>
      <c r="H3096" s="30">
        <v>43833</v>
      </c>
      <c r="I3096" s="31">
        <v>30</v>
      </c>
      <c r="J3096" t="s">
        <v>44</v>
      </c>
      <c r="K3096" t="s">
        <v>581</v>
      </c>
      <c r="L3096" t="s">
        <v>987</v>
      </c>
      <c r="M3096" t="s">
        <v>582</v>
      </c>
      <c r="P3096" t="s">
        <v>26</v>
      </c>
      <c r="Q3096" t="s">
        <v>33</v>
      </c>
      <c r="R3096" t="s">
        <v>558</v>
      </c>
      <c r="S3096" t="s">
        <v>1019</v>
      </c>
      <c r="W3096" s="32">
        <v>29867.4</v>
      </c>
      <c r="X3096" t="s">
        <v>1018</v>
      </c>
      <c r="Y3096" t="s">
        <v>1020</v>
      </c>
      <c r="Z3096" t="s">
        <v>57</v>
      </c>
    </row>
    <row r="3097" spans="1:26" x14ac:dyDescent="0.3">
      <c r="A3097" t="s">
        <v>26</v>
      </c>
      <c r="B3097" t="s">
        <v>27</v>
      </c>
      <c r="C3097" s="31">
        <v>2020</v>
      </c>
      <c r="D3097" s="31">
        <v>9</v>
      </c>
      <c r="E3097" t="s">
        <v>52</v>
      </c>
      <c r="F3097" t="s">
        <v>1089</v>
      </c>
      <c r="G3097" s="30">
        <v>43896</v>
      </c>
      <c r="H3097" s="30">
        <v>43896</v>
      </c>
      <c r="I3097" s="31">
        <v>36</v>
      </c>
      <c r="J3097" t="s">
        <v>44</v>
      </c>
      <c r="K3097" t="s">
        <v>581</v>
      </c>
      <c r="L3097" t="s">
        <v>987</v>
      </c>
      <c r="M3097" t="s">
        <v>582</v>
      </c>
      <c r="P3097" t="s">
        <v>26</v>
      </c>
      <c r="Q3097" t="s">
        <v>33</v>
      </c>
      <c r="R3097" t="s">
        <v>558</v>
      </c>
      <c r="S3097" t="s">
        <v>1092</v>
      </c>
      <c r="W3097" s="32">
        <v>9900</v>
      </c>
      <c r="X3097" t="s">
        <v>1090</v>
      </c>
      <c r="Y3097" t="s">
        <v>1093</v>
      </c>
      <c r="Z3097" t="s">
        <v>57</v>
      </c>
    </row>
    <row r="3098" spans="1:26" x14ac:dyDescent="0.3">
      <c r="A3098" t="s">
        <v>26</v>
      </c>
      <c r="B3098" t="s">
        <v>27</v>
      </c>
      <c r="C3098" s="31">
        <v>2020</v>
      </c>
      <c r="D3098" s="31">
        <v>9</v>
      </c>
      <c r="E3098" t="s">
        <v>52</v>
      </c>
      <c r="F3098" t="s">
        <v>1089</v>
      </c>
      <c r="G3098" s="30">
        <v>43896</v>
      </c>
      <c r="H3098" s="30">
        <v>43896</v>
      </c>
      <c r="I3098" s="31">
        <v>37</v>
      </c>
      <c r="J3098" t="s">
        <v>44</v>
      </c>
      <c r="K3098" t="s">
        <v>581</v>
      </c>
      <c r="L3098" t="s">
        <v>987</v>
      </c>
      <c r="M3098" t="s">
        <v>582</v>
      </c>
      <c r="P3098" t="s">
        <v>26</v>
      </c>
      <c r="Q3098" t="s">
        <v>33</v>
      </c>
      <c r="R3098" t="s">
        <v>558</v>
      </c>
      <c r="S3098" t="s">
        <v>353</v>
      </c>
      <c r="W3098" s="32">
        <v>9375</v>
      </c>
      <c r="X3098" t="s">
        <v>1091</v>
      </c>
      <c r="Y3098" t="s">
        <v>1094</v>
      </c>
      <c r="Z3098" t="s">
        <v>57</v>
      </c>
    </row>
    <row r="3099" spans="1:26" x14ac:dyDescent="0.3">
      <c r="A3099" t="s">
        <v>26</v>
      </c>
      <c r="B3099" t="s">
        <v>27</v>
      </c>
      <c r="C3099" s="31">
        <v>2020</v>
      </c>
      <c r="D3099" s="31">
        <v>9</v>
      </c>
      <c r="E3099" t="s">
        <v>52</v>
      </c>
      <c r="F3099" t="s">
        <v>1118</v>
      </c>
      <c r="G3099" s="30">
        <v>43901</v>
      </c>
      <c r="H3099" s="30">
        <v>43901</v>
      </c>
      <c r="I3099" s="31">
        <v>5</v>
      </c>
      <c r="J3099" t="s">
        <v>44</v>
      </c>
      <c r="K3099" t="s">
        <v>581</v>
      </c>
      <c r="L3099" t="s">
        <v>987</v>
      </c>
      <c r="M3099" t="s">
        <v>582</v>
      </c>
      <c r="P3099" t="s">
        <v>26</v>
      </c>
      <c r="Q3099" t="s">
        <v>33</v>
      </c>
      <c r="R3099" t="s">
        <v>558</v>
      </c>
      <c r="S3099" t="s">
        <v>282</v>
      </c>
      <c r="W3099" s="32">
        <v>28942</v>
      </c>
      <c r="X3099" t="s">
        <v>1119</v>
      </c>
      <c r="Y3099" t="s">
        <v>1120</v>
      </c>
      <c r="Z3099" t="s">
        <v>57</v>
      </c>
    </row>
    <row r="3100" spans="1:26" x14ac:dyDescent="0.3">
      <c r="A3100" t="s">
        <v>26</v>
      </c>
      <c r="B3100" t="s">
        <v>27</v>
      </c>
      <c r="C3100" s="31">
        <v>2020</v>
      </c>
      <c r="D3100" s="31">
        <v>10</v>
      </c>
      <c r="E3100" t="s">
        <v>52</v>
      </c>
      <c r="F3100" t="s">
        <v>1156</v>
      </c>
      <c r="G3100" s="30">
        <v>43934</v>
      </c>
      <c r="H3100" s="30">
        <v>43934</v>
      </c>
      <c r="I3100" s="31">
        <v>75</v>
      </c>
      <c r="J3100" t="s">
        <v>44</v>
      </c>
      <c r="K3100" t="s">
        <v>581</v>
      </c>
      <c r="L3100" t="s">
        <v>987</v>
      </c>
      <c r="M3100" t="s">
        <v>582</v>
      </c>
      <c r="P3100" t="s">
        <v>26</v>
      </c>
      <c r="Q3100" t="s">
        <v>33</v>
      </c>
      <c r="R3100" t="s">
        <v>558</v>
      </c>
      <c r="S3100" t="s">
        <v>410</v>
      </c>
      <c r="W3100" s="32">
        <v>21108.5</v>
      </c>
      <c r="X3100" t="s">
        <v>1157</v>
      </c>
      <c r="Y3100" t="s">
        <v>1162</v>
      </c>
      <c r="Z3100" t="s">
        <v>57</v>
      </c>
    </row>
    <row r="3101" spans="1:26" x14ac:dyDescent="0.3">
      <c r="A3101" t="s">
        <v>26</v>
      </c>
      <c r="B3101" t="s">
        <v>27</v>
      </c>
      <c r="C3101" s="31">
        <v>2020</v>
      </c>
      <c r="D3101" s="31">
        <v>10</v>
      </c>
      <c r="E3101" t="s">
        <v>52</v>
      </c>
      <c r="F3101" t="s">
        <v>1156</v>
      </c>
      <c r="G3101" s="30">
        <v>43934</v>
      </c>
      <c r="H3101" s="30">
        <v>43934</v>
      </c>
      <c r="I3101" s="31">
        <v>76</v>
      </c>
      <c r="J3101" t="s">
        <v>44</v>
      </c>
      <c r="K3101" t="s">
        <v>581</v>
      </c>
      <c r="L3101" t="s">
        <v>987</v>
      </c>
      <c r="M3101" t="s">
        <v>582</v>
      </c>
      <c r="P3101" t="s">
        <v>26</v>
      </c>
      <c r="Q3101" t="s">
        <v>33</v>
      </c>
      <c r="R3101" t="s">
        <v>558</v>
      </c>
      <c r="S3101" t="s">
        <v>74</v>
      </c>
      <c r="W3101" s="32">
        <v>22773</v>
      </c>
      <c r="X3101" t="s">
        <v>1158</v>
      </c>
      <c r="Y3101" t="s">
        <v>1163</v>
      </c>
      <c r="Z3101" t="s">
        <v>57</v>
      </c>
    </row>
    <row r="3102" spans="1:26" x14ac:dyDescent="0.3">
      <c r="A3102" t="s">
        <v>26</v>
      </c>
      <c r="B3102" t="s">
        <v>27</v>
      </c>
      <c r="C3102" s="31">
        <v>2020</v>
      </c>
      <c r="D3102" s="31">
        <v>10</v>
      </c>
      <c r="E3102" t="s">
        <v>52</v>
      </c>
      <c r="F3102" t="s">
        <v>1156</v>
      </c>
      <c r="G3102" s="30">
        <v>43934</v>
      </c>
      <c r="H3102" s="30">
        <v>43934</v>
      </c>
      <c r="I3102" s="31">
        <v>77</v>
      </c>
      <c r="J3102" t="s">
        <v>44</v>
      </c>
      <c r="K3102" t="s">
        <v>581</v>
      </c>
      <c r="L3102" t="s">
        <v>987</v>
      </c>
      <c r="M3102" t="s">
        <v>582</v>
      </c>
      <c r="P3102" t="s">
        <v>26</v>
      </c>
      <c r="Q3102" t="s">
        <v>33</v>
      </c>
      <c r="R3102" t="s">
        <v>558</v>
      </c>
      <c r="S3102" t="s">
        <v>418</v>
      </c>
      <c r="W3102" s="32">
        <v>29000</v>
      </c>
      <c r="X3102" t="s">
        <v>1159</v>
      </c>
      <c r="Y3102" t="s">
        <v>1164</v>
      </c>
      <c r="Z3102" t="s">
        <v>57</v>
      </c>
    </row>
    <row r="3103" spans="1:26" x14ac:dyDescent="0.3">
      <c r="A3103" t="s">
        <v>26</v>
      </c>
      <c r="B3103" t="s">
        <v>27</v>
      </c>
      <c r="C3103" s="31">
        <v>2020</v>
      </c>
      <c r="D3103" s="31">
        <v>10</v>
      </c>
      <c r="E3103" t="s">
        <v>52</v>
      </c>
      <c r="F3103" t="s">
        <v>1156</v>
      </c>
      <c r="G3103" s="30">
        <v>43934</v>
      </c>
      <c r="H3103" s="30">
        <v>43934</v>
      </c>
      <c r="I3103" s="31">
        <v>78</v>
      </c>
      <c r="J3103" t="s">
        <v>44</v>
      </c>
      <c r="K3103" t="s">
        <v>581</v>
      </c>
      <c r="L3103" t="s">
        <v>987</v>
      </c>
      <c r="M3103" t="s">
        <v>582</v>
      </c>
      <c r="P3103" t="s">
        <v>26</v>
      </c>
      <c r="Q3103" t="s">
        <v>33</v>
      </c>
      <c r="R3103" t="s">
        <v>558</v>
      </c>
      <c r="S3103" t="s">
        <v>1165</v>
      </c>
      <c r="W3103" s="32">
        <v>13302.31</v>
      </c>
      <c r="X3103" t="s">
        <v>1160</v>
      </c>
      <c r="Y3103" t="s">
        <v>1166</v>
      </c>
      <c r="Z3103" t="s">
        <v>57</v>
      </c>
    </row>
    <row r="3104" spans="1:26" x14ac:dyDescent="0.3">
      <c r="A3104" t="s">
        <v>26</v>
      </c>
      <c r="B3104" t="s">
        <v>27</v>
      </c>
      <c r="C3104" s="31">
        <v>2020</v>
      </c>
      <c r="D3104" s="31">
        <v>10</v>
      </c>
      <c r="E3104" t="s">
        <v>52</v>
      </c>
      <c r="F3104" t="s">
        <v>1156</v>
      </c>
      <c r="G3104" s="30">
        <v>43934</v>
      </c>
      <c r="H3104" s="30">
        <v>43934</v>
      </c>
      <c r="I3104" s="31">
        <v>90</v>
      </c>
      <c r="J3104" t="s">
        <v>44</v>
      </c>
      <c r="K3104" t="s">
        <v>581</v>
      </c>
      <c r="L3104" t="s">
        <v>987</v>
      </c>
      <c r="M3104" t="s">
        <v>582</v>
      </c>
      <c r="P3104" t="s">
        <v>26</v>
      </c>
      <c r="Q3104" t="s">
        <v>33</v>
      </c>
      <c r="R3104" t="s">
        <v>558</v>
      </c>
      <c r="S3104" t="s">
        <v>174</v>
      </c>
      <c r="W3104" s="32">
        <v>2715</v>
      </c>
      <c r="X3104" t="s">
        <v>1161</v>
      </c>
      <c r="Y3104" t="s">
        <v>1167</v>
      </c>
      <c r="Z3104" t="s">
        <v>57</v>
      </c>
    </row>
    <row r="3105" spans="1:26" x14ac:dyDescent="0.3">
      <c r="A3105" t="s">
        <v>26</v>
      </c>
      <c r="B3105" t="s">
        <v>27</v>
      </c>
      <c r="C3105" s="31">
        <v>2020</v>
      </c>
      <c r="D3105" s="31">
        <v>10</v>
      </c>
      <c r="E3105" t="s">
        <v>52</v>
      </c>
      <c r="F3105" t="s">
        <v>1171</v>
      </c>
      <c r="G3105" s="30">
        <v>43943</v>
      </c>
      <c r="H3105" s="30">
        <v>43943</v>
      </c>
      <c r="I3105" s="31">
        <v>37</v>
      </c>
      <c r="J3105" t="s">
        <v>44</v>
      </c>
      <c r="K3105" t="s">
        <v>581</v>
      </c>
      <c r="L3105" t="s">
        <v>987</v>
      </c>
      <c r="M3105" t="s">
        <v>582</v>
      </c>
      <c r="P3105" t="s">
        <v>26</v>
      </c>
      <c r="Q3105" t="s">
        <v>33</v>
      </c>
      <c r="R3105" t="s">
        <v>558</v>
      </c>
      <c r="S3105" t="s">
        <v>1181</v>
      </c>
      <c r="W3105" s="32">
        <v>4650.4799999999996</v>
      </c>
      <c r="X3105" t="s">
        <v>1172</v>
      </c>
      <c r="Y3105" t="s">
        <v>1182</v>
      </c>
      <c r="Z3105" t="s">
        <v>57</v>
      </c>
    </row>
    <row r="3106" spans="1:26" x14ac:dyDescent="0.3">
      <c r="A3106" t="s">
        <v>26</v>
      </c>
      <c r="B3106" t="s">
        <v>27</v>
      </c>
      <c r="C3106" s="31">
        <v>2020</v>
      </c>
      <c r="D3106" s="31">
        <v>10</v>
      </c>
      <c r="E3106" t="s">
        <v>52</v>
      </c>
      <c r="F3106" t="s">
        <v>1171</v>
      </c>
      <c r="G3106" s="30">
        <v>43943</v>
      </c>
      <c r="H3106" s="30">
        <v>43943</v>
      </c>
      <c r="I3106" s="31">
        <v>38</v>
      </c>
      <c r="J3106" t="s">
        <v>44</v>
      </c>
      <c r="K3106" t="s">
        <v>581</v>
      </c>
      <c r="L3106" t="s">
        <v>987</v>
      </c>
      <c r="M3106" t="s">
        <v>582</v>
      </c>
      <c r="P3106" t="s">
        <v>26</v>
      </c>
      <c r="Q3106" t="s">
        <v>33</v>
      </c>
      <c r="R3106" t="s">
        <v>558</v>
      </c>
      <c r="S3106" t="s">
        <v>472</v>
      </c>
      <c r="W3106" s="32">
        <v>3605.18</v>
      </c>
      <c r="X3106" t="s">
        <v>1173</v>
      </c>
      <c r="Y3106" t="s">
        <v>1183</v>
      </c>
      <c r="Z3106" t="s">
        <v>57</v>
      </c>
    </row>
    <row r="3107" spans="1:26" x14ac:dyDescent="0.3">
      <c r="A3107" t="s">
        <v>26</v>
      </c>
      <c r="B3107" t="s">
        <v>27</v>
      </c>
      <c r="C3107" s="31">
        <v>2020</v>
      </c>
      <c r="D3107" s="31">
        <v>10</v>
      </c>
      <c r="E3107" t="s">
        <v>52</v>
      </c>
      <c r="F3107" t="s">
        <v>1171</v>
      </c>
      <c r="G3107" s="30">
        <v>43943</v>
      </c>
      <c r="H3107" s="30">
        <v>43943</v>
      </c>
      <c r="I3107" s="31">
        <v>39</v>
      </c>
      <c r="J3107" t="s">
        <v>44</v>
      </c>
      <c r="K3107" t="s">
        <v>581</v>
      </c>
      <c r="L3107" t="s">
        <v>987</v>
      </c>
      <c r="M3107" t="s">
        <v>582</v>
      </c>
      <c r="P3107" t="s">
        <v>26</v>
      </c>
      <c r="Q3107" t="s">
        <v>33</v>
      </c>
      <c r="R3107" t="s">
        <v>558</v>
      </c>
      <c r="S3107" t="s">
        <v>965</v>
      </c>
      <c r="W3107" s="32">
        <v>31120.59</v>
      </c>
      <c r="X3107" t="s">
        <v>1174</v>
      </c>
      <c r="Y3107" t="s">
        <v>1184</v>
      </c>
      <c r="Z3107" t="s">
        <v>57</v>
      </c>
    </row>
    <row r="3108" spans="1:26" x14ac:dyDescent="0.3">
      <c r="A3108" t="s">
        <v>26</v>
      </c>
      <c r="B3108" t="s">
        <v>27</v>
      </c>
      <c r="C3108" s="31">
        <v>2020</v>
      </c>
      <c r="D3108" s="31">
        <v>10</v>
      </c>
      <c r="E3108" t="s">
        <v>52</v>
      </c>
      <c r="F3108" t="s">
        <v>1171</v>
      </c>
      <c r="G3108" s="30">
        <v>43943</v>
      </c>
      <c r="H3108" s="30">
        <v>43943</v>
      </c>
      <c r="I3108" s="31">
        <v>51</v>
      </c>
      <c r="J3108" t="s">
        <v>44</v>
      </c>
      <c r="K3108" t="s">
        <v>581</v>
      </c>
      <c r="L3108" t="s">
        <v>987</v>
      </c>
      <c r="M3108" t="s">
        <v>582</v>
      </c>
      <c r="P3108" t="s">
        <v>26</v>
      </c>
      <c r="Q3108" t="s">
        <v>33</v>
      </c>
      <c r="R3108" t="s">
        <v>558</v>
      </c>
      <c r="S3108" t="s">
        <v>965</v>
      </c>
      <c r="W3108" s="32">
        <v>16739.830000000002</v>
      </c>
      <c r="X3108" t="s">
        <v>1175</v>
      </c>
      <c r="Y3108" t="s">
        <v>1185</v>
      </c>
      <c r="Z3108" t="s">
        <v>57</v>
      </c>
    </row>
    <row r="3109" spans="1:26" x14ac:dyDescent="0.3">
      <c r="A3109" t="s">
        <v>26</v>
      </c>
      <c r="B3109" t="s">
        <v>27</v>
      </c>
      <c r="C3109" s="31">
        <v>2020</v>
      </c>
      <c r="D3109" s="31">
        <v>10</v>
      </c>
      <c r="E3109" t="s">
        <v>52</v>
      </c>
      <c r="F3109" t="s">
        <v>1171</v>
      </c>
      <c r="G3109" s="30">
        <v>43943</v>
      </c>
      <c r="H3109" s="30">
        <v>43943</v>
      </c>
      <c r="I3109" s="31">
        <v>54</v>
      </c>
      <c r="J3109" t="s">
        <v>44</v>
      </c>
      <c r="K3109" t="s">
        <v>581</v>
      </c>
      <c r="L3109" t="s">
        <v>987</v>
      </c>
      <c r="M3109" t="s">
        <v>582</v>
      </c>
      <c r="P3109" t="s">
        <v>26</v>
      </c>
      <c r="Q3109" t="s">
        <v>33</v>
      </c>
      <c r="R3109" t="s">
        <v>558</v>
      </c>
      <c r="S3109" t="s">
        <v>353</v>
      </c>
      <c r="W3109" s="32">
        <v>4600</v>
      </c>
      <c r="X3109" t="s">
        <v>1176</v>
      </c>
      <c r="Y3109" t="s">
        <v>1186</v>
      </c>
      <c r="Z3109" t="s">
        <v>57</v>
      </c>
    </row>
    <row r="3110" spans="1:26" x14ac:dyDescent="0.3">
      <c r="A3110" t="s">
        <v>26</v>
      </c>
      <c r="B3110" t="s">
        <v>27</v>
      </c>
      <c r="C3110" s="31">
        <v>2020</v>
      </c>
      <c r="D3110" s="31">
        <v>10</v>
      </c>
      <c r="E3110" t="s">
        <v>52</v>
      </c>
      <c r="F3110" t="s">
        <v>1171</v>
      </c>
      <c r="G3110" s="30">
        <v>43943</v>
      </c>
      <c r="H3110" s="30">
        <v>43943</v>
      </c>
      <c r="I3110" s="31">
        <v>55</v>
      </c>
      <c r="J3110" t="s">
        <v>44</v>
      </c>
      <c r="K3110" t="s">
        <v>581</v>
      </c>
      <c r="L3110" t="s">
        <v>987</v>
      </c>
      <c r="M3110" t="s">
        <v>582</v>
      </c>
      <c r="P3110" t="s">
        <v>26</v>
      </c>
      <c r="Q3110" t="s">
        <v>33</v>
      </c>
      <c r="R3110" t="s">
        <v>558</v>
      </c>
      <c r="S3110" t="s">
        <v>232</v>
      </c>
      <c r="W3110" s="32">
        <v>16272</v>
      </c>
      <c r="X3110" t="s">
        <v>1177</v>
      </c>
      <c r="Y3110" t="s">
        <v>1187</v>
      </c>
      <c r="Z3110" t="s">
        <v>57</v>
      </c>
    </row>
    <row r="3111" spans="1:26" x14ac:dyDescent="0.3">
      <c r="A3111" t="s">
        <v>26</v>
      </c>
      <c r="B3111" t="s">
        <v>27</v>
      </c>
      <c r="C3111" s="31">
        <v>2020</v>
      </c>
      <c r="D3111" s="31">
        <v>10</v>
      </c>
      <c r="E3111" t="s">
        <v>52</v>
      </c>
      <c r="F3111" t="s">
        <v>1171</v>
      </c>
      <c r="G3111" s="30">
        <v>43943</v>
      </c>
      <c r="H3111" s="30">
        <v>43943</v>
      </c>
      <c r="I3111" s="31">
        <v>56</v>
      </c>
      <c r="J3111" t="s">
        <v>44</v>
      </c>
      <c r="K3111" t="s">
        <v>581</v>
      </c>
      <c r="L3111" t="s">
        <v>987</v>
      </c>
      <c r="M3111" t="s">
        <v>582</v>
      </c>
      <c r="P3111" t="s">
        <v>26</v>
      </c>
      <c r="Q3111" t="s">
        <v>33</v>
      </c>
      <c r="R3111" t="s">
        <v>558</v>
      </c>
      <c r="S3111" t="s">
        <v>965</v>
      </c>
      <c r="W3111" s="32">
        <v>9562.5</v>
      </c>
      <c r="X3111" t="s">
        <v>1178</v>
      </c>
      <c r="Y3111" t="s">
        <v>1188</v>
      </c>
      <c r="Z3111" t="s">
        <v>57</v>
      </c>
    </row>
    <row r="3112" spans="1:26" x14ac:dyDescent="0.3">
      <c r="A3112" t="s">
        <v>26</v>
      </c>
      <c r="B3112" t="s">
        <v>27</v>
      </c>
      <c r="C3112" s="31">
        <v>2020</v>
      </c>
      <c r="D3112" s="31">
        <v>10</v>
      </c>
      <c r="E3112" t="s">
        <v>52</v>
      </c>
      <c r="F3112" t="s">
        <v>1171</v>
      </c>
      <c r="G3112" s="30">
        <v>43943</v>
      </c>
      <c r="H3112" s="30">
        <v>43943</v>
      </c>
      <c r="I3112" s="31">
        <v>57</v>
      </c>
      <c r="J3112" t="s">
        <v>44</v>
      </c>
      <c r="K3112" t="s">
        <v>581</v>
      </c>
      <c r="L3112" t="s">
        <v>987</v>
      </c>
      <c r="M3112" t="s">
        <v>582</v>
      </c>
      <c r="P3112" t="s">
        <v>26</v>
      </c>
      <c r="Q3112" t="s">
        <v>33</v>
      </c>
      <c r="R3112" t="s">
        <v>558</v>
      </c>
      <c r="S3112" t="s">
        <v>174</v>
      </c>
      <c r="W3112" s="32">
        <v>3220.76</v>
      </c>
      <c r="X3112" t="s">
        <v>1179</v>
      </c>
      <c r="Y3112" t="s">
        <v>1189</v>
      </c>
      <c r="Z3112" t="s">
        <v>57</v>
      </c>
    </row>
    <row r="3113" spans="1:26" x14ac:dyDescent="0.3">
      <c r="A3113" t="s">
        <v>26</v>
      </c>
      <c r="B3113" t="s">
        <v>27</v>
      </c>
      <c r="C3113" s="31">
        <v>2020</v>
      </c>
      <c r="D3113" s="31">
        <v>10</v>
      </c>
      <c r="E3113" t="s">
        <v>52</v>
      </c>
      <c r="F3113" t="s">
        <v>1171</v>
      </c>
      <c r="G3113" s="30">
        <v>43943</v>
      </c>
      <c r="H3113" s="30">
        <v>43943</v>
      </c>
      <c r="I3113" s="31">
        <v>58</v>
      </c>
      <c r="J3113" t="s">
        <v>44</v>
      </c>
      <c r="K3113" t="s">
        <v>581</v>
      </c>
      <c r="L3113" t="s">
        <v>987</v>
      </c>
      <c r="M3113" t="s">
        <v>582</v>
      </c>
      <c r="P3113" t="s">
        <v>26</v>
      </c>
      <c r="Q3113" t="s">
        <v>33</v>
      </c>
      <c r="R3113" t="s">
        <v>558</v>
      </c>
      <c r="S3113" t="s">
        <v>227</v>
      </c>
      <c r="W3113" s="32">
        <v>21150</v>
      </c>
      <c r="X3113" t="s">
        <v>1180</v>
      </c>
      <c r="Y3113" t="s">
        <v>1190</v>
      </c>
      <c r="Z3113" t="s">
        <v>57</v>
      </c>
    </row>
    <row r="3114" spans="1:26" x14ac:dyDescent="0.3">
      <c r="A3114" t="s">
        <v>26</v>
      </c>
      <c r="B3114" t="s">
        <v>27</v>
      </c>
      <c r="C3114" s="31">
        <v>2020</v>
      </c>
      <c r="D3114" s="31">
        <v>11</v>
      </c>
      <c r="E3114" t="s">
        <v>52</v>
      </c>
      <c r="F3114" t="s">
        <v>1222</v>
      </c>
      <c r="G3114" s="30">
        <v>43955</v>
      </c>
      <c r="H3114" s="30">
        <v>43955</v>
      </c>
      <c r="I3114" s="31">
        <v>23</v>
      </c>
      <c r="J3114" t="s">
        <v>44</v>
      </c>
      <c r="K3114" t="s">
        <v>581</v>
      </c>
      <c r="L3114" t="s">
        <v>987</v>
      </c>
      <c r="M3114" t="s">
        <v>582</v>
      </c>
      <c r="P3114" t="s">
        <v>26</v>
      </c>
      <c r="Q3114" t="s">
        <v>33</v>
      </c>
      <c r="R3114" t="s">
        <v>558</v>
      </c>
      <c r="S3114" t="s">
        <v>160</v>
      </c>
      <c r="W3114" s="32">
        <v>60000</v>
      </c>
      <c r="X3114" t="s">
        <v>1223</v>
      </c>
      <c r="Y3114" t="s">
        <v>1224</v>
      </c>
      <c r="Z3114" t="s">
        <v>57</v>
      </c>
    </row>
    <row r="3115" spans="1:26" x14ac:dyDescent="0.3">
      <c r="A3115" t="s">
        <v>26</v>
      </c>
      <c r="B3115" t="s">
        <v>27</v>
      </c>
      <c r="C3115" s="31">
        <v>2020</v>
      </c>
      <c r="D3115" s="31">
        <v>11</v>
      </c>
      <c r="E3115" t="s">
        <v>52</v>
      </c>
      <c r="F3115" t="s">
        <v>1231</v>
      </c>
      <c r="G3115" s="30">
        <v>43956</v>
      </c>
      <c r="H3115" s="30">
        <v>43956</v>
      </c>
      <c r="I3115" s="31">
        <v>88</v>
      </c>
      <c r="J3115" t="s">
        <v>44</v>
      </c>
      <c r="K3115" t="s">
        <v>581</v>
      </c>
      <c r="L3115" t="s">
        <v>987</v>
      </c>
      <c r="M3115" t="s">
        <v>582</v>
      </c>
      <c r="P3115" t="s">
        <v>26</v>
      </c>
      <c r="Q3115" t="s">
        <v>33</v>
      </c>
      <c r="R3115" t="s">
        <v>558</v>
      </c>
      <c r="S3115" t="s">
        <v>207</v>
      </c>
      <c r="W3115" s="32">
        <v>2070</v>
      </c>
      <c r="X3115" t="s">
        <v>1232</v>
      </c>
      <c r="Y3115" t="s">
        <v>1249</v>
      </c>
      <c r="Z3115" t="s">
        <v>57</v>
      </c>
    </row>
    <row r="3116" spans="1:26" x14ac:dyDescent="0.3">
      <c r="A3116" t="s">
        <v>26</v>
      </c>
      <c r="B3116" t="s">
        <v>27</v>
      </c>
      <c r="C3116" s="31">
        <v>2020</v>
      </c>
      <c r="D3116" s="31">
        <v>11</v>
      </c>
      <c r="E3116" t="s">
        <v>52</v>
      </c>
      <c r="F3116" t="s">
        <v>1231</v>
      </c>
      <c r="G3116" s="30">
        <v>43956</v>
      </c>
      <c r="H3116" s="30">
        <v>43956</v>
      </c>
      <c r="I3116" s="31">
        <v>89</v>
      </c>
      <c r="J3116" t="s">
        <v>44</v>
      </c>
      <c r="K3116" t="s">
        <v>581</v>
      </c>
      <c r="L3116" t="s">
        <v>987</v>
      </c>
      <c r="M3116" t="s">
        <v>582</v>
      </c>
      <c r="P3116" t="s">
        <v>26</v>
      </c>
      <c r="Q3116" t="s">
        <v>33</v>
      </c>
      <c r="R3116" t="s">
        <v>558</v>
      </c>
      <c r="S3116" t="s">
        <v>1250</v>
      </c>
      <c r="W3116" s="32">
        <v>27200</v>
      </c>
      <c r="X3116" t="s">
        <v>1233</v>
      </c>
      <c r="Y3116" t="s">
        <v>1251</v>
      </c>
      <c r="Z3116" t="s">
        <v>57</v>
      </c>
    </row>
    <row r="3117" spans="1:26" x14ac:dyDescent="0.3">
      <c r="A3117" t="s">
        <v>26</v>
      </c>
      <c r="B3117" t="s">
        <v>27</v>
      </c>
      <c r="C3117" s="31">
        <v>2020</v>
      </c>
      <c r="D3117" s="31">
        <v>11</v>
      </c>
      <c r="E3117" t="s">
        <v>52</v>
      </c>
      <c r="F3117" t="s">
        <v>1231</v>
      </c>
      <c r="G3117" s="30">
        <v>43956</v>
      </c>
      <c r="H3117" s="30">
        <v>43956</v>
      </c>
      <c r="I3117" s="31">
        <v>90</v>
      </c>
      <c r="J3117" t="s">
        <v>44</v>
      </c>
      <c r="K3117" t="s">
        <v>581</v>
      </c>
      <c r="L3117" t="s">
        <v>987</v>
      </c>
      <c r="M3117" t="s">
        <v>582</v>
      </c>
      <c r="P3117" t="s">
        <v>26</v>
      </c>
      <c r="Q3117" t="s">
        <v>33</v>
      </c>
      <c r="R3117" t="s">
        <v>558</v>
      </c>
      <c r="S3117" t="s">
        <v>1092</v>
      </c>
      <c r="W3117" s="32">
        <v>3254.7</v>
      </c>
      <c r="X3117" t="s">
        <v>1234</v>
      </c>
      <c r="Y3117" t="s">
        <v>1252</v>
      </c>
      <c r="Z3117" t="s">
        <v>57</v>
      </c>
    </row>
    <row r="3118" spans="1:26" x14ac:dyDescent="0.3">
      <c r="A3118" t="s">
        <v>26</v>
      </c>
      <c r="B3118" t="s">
        <v>27</v>
      </c>
      <c r="C3118" s="31">
        <v>2020</v>
      </c>
      <c r="D3118" s="31">
        <v>11</v>
      </c>
      <c r="E3118" t="s">
        <v>52</v>
      </c>
      <c r="F3118" t="s">
        <v>1231</v>
      </c>
      <c r="G3118" s="30">
        <v>43956</v>
      </c>
      <c r="H3118" s="30">
        <v>43956</v>
      </c>
      <c r="I3118" s="31">
        <v>91</v>
      </c>
      <c r="J3118" t="s">
        <v>44</v>
      </c>
      <c r="K3118" t="s">
        <v>581</v>
      </c>
      <c r="L3118" t="s">
        <v>987</v>
      </c>
      <c r="M3118" t="s">
        <v>582</v>
      </c>
      <c r="P3118" t="s">
        <v>26</v>
      </c>
      <c r="Q3118" t="s">
        <v>33</v>
      </c>
      <c r="R3118" t="s">
        <v>558</v>
      </c>
      <c r="S3118" t="s">
        <v>530</v>
      </c>
      <c r="W3118" s="32">
        <v>10672.62</v>
      </c>
      <c r="X3118" t="s">
        <v>1236</v>
      </c>
      <c r="Y3118" t="s">
        <v>1253</v>
      </c>
      <c r="Z3118" t="s">
        <v>57</v>
      </c>
    </row>
    <row r="3119" spans="1:26" x14ac:dyDescent="0.3">
      <c r="A3119" t="s">
        <v>26</v>
      </c>
      <c r="B3119" t="s">
        <v>27</v>
      </c>
      <c r="C3119" s="31">
        <v>2020</v>
      </c>
      <c r="D3119" s="31">
        <v>11</v>
      </c>
      <c r="E3119" t="s">
        <v>52</v>
      </c>
      <c r="F3119" t="s">
        <v>1231</v>
      </c>
      <c r="G3119" s="30">
        <v>43956</v>
      </c>
      <c r="H3119" s="30">
        <v>43956</v>
      </c>
      <c r="I3119" s="31">
        <v>99</v>
      </c>
      <c r="J3119" t="s">
        <v>44</v>
      </c>
      <c r="K3119" t="s">
        <v>581</v>
      </c>
      <c r="L3119" t="s">
        <v>987</v>
      </c>
      <c r="M3119" t="s">
        <v>582</v>
      </c>
      <c r="P3119" t="s">
        <v>26</v>
      </c>
      <c r="Q3119" t="s">
        <v>33</v>
      </c>
      <c r="R3119" t="s">
        <v>558</v>
      </c>
      <c r="S3119" t="s">
        <v>514</v>
      </c>
      <c r="W3119" s="32">
        <v>2250</v>
      </c>
      <c r="X3119" t="s">
        <v>1237</v>
      </c>
      <c r="Y3119" t="s">
        <v>1254</v>
      </c>
      <c r="Z3119" t="s">
        <v>57</v>
      </c>
    </row>
    <row r="3120" spans="1:26" x14ac:dyDescent="0.3">
      <c r="A3120" t="s">
        <v>26</v>
      </c>
      <c r="B3120" t="s">
        <v>27</v>
      </c>
      <c r="C3120" s="31">
        <v>2020</v>
      </c>
      <c r="D3120" s="31">
        <v>11</v>
      </c>
      <c r="E3120" t="s">
        <v>52</v>
      </c>
      <c r="F3120" t="s">
        <v>1231</v>
      </c>
      <c r="G3120" s="30">
        <v>43956</v>
      </c>
      <c r="H3120" s="30">
        <v>43956</v>
      </c>
      <c r="I3120" s="31">
        <v>100</v>
      </c>
      <c r="J3120" t="s">
        <v>44</v>
      </c>
      <c r="K3120" t="s">
        <v>581</v>
      </c>
      <c r="L3120" t="s">
        <v>987</v>
      </c>
      <c r="M3120" t="s">
        <v>582</v>
      </c>
      <c r="P3120" t="s">
        <v>26</v>
      </c>
      <c r="Q3120" t="s">
        <v>33</v>
      </c>
      <c r="R3120" t="s">
        <v>558</v>
      </c>
      <c r="S3120" t="s">
        <v>1255</v>
      </c>
      <c r="W3120" s="32">
        <v>7245.85</v>
      </c>
      <c r="X3120" t="s">
        <v>1238</v>
      </c>
      <c r="Y3120" t="s">
        <v>1256</v>
      </c>
      <c r="Z3120" t="s">
        <v>57</v>
      </c>
    </row>
    <row r="3121" spans="1:26" x14ac:dyDescent="0.3">
      <c r="A3121" t="s">
        <v>26</v>
      </c>
      <c r="B3121" t="s">
        <v>27</v>
      </c>
      <c r="C3121" s="31">
        <v>2020</v>
      </c>
      <c r="D3121" s="31">
        <v>11</v>
      </c>
      <c r="E3121" t="s">
        <v>52</v>
      </c>
      <c r="F3121" t="s">
        <v>1231</v>
      </c>
      <c r="G3121" s="30">
        <v>43956</v>
      </c>
      <c r="H3121" s="30">
        <v>43956</v>
      </c>
      <c r="I3121" s="31">
        <v>102</v>
      </c>
      <c r="J3121" t="s">
        <v>44</v>
      </c>
      <c r="K3121" t="s">
        <v>581</v>
      </c>
      <c r="L3121" t="s">
        <v>987</v>
      </c>
      <c r="M3121" t="s">
        <v>582</v>
      </c>
      <c r="P3121" t="s">
        <v>26</v>
      </c>
      <c r="Q3121" t="s">
        <v>33</v>
      </c>
      <c r="R3121" t="s">
        <v>558</v>
      </c>
      <c r="S3121" t="s">
        <v>510</v>
      </c>
      <c r="W3121" s="32">
        <v>1650</v>
      </c>
      <c r="X3121" t="s">
        <v>1239</v>
      </c>
      <c r="Y3121" t="s">
        <v>1257</v>
      </c>
      <c r="Z3121" t="s">
        <v>57</v>
      </c>
    </row>
    <row r="3122" spans="1:26" x14ac:dyDescent="0.3">
      <c r="A3122" t="s">
        <v>26</v>
      </c>
      <c r="B3122" t="s">
        <v>27</v>
      </c>
      <c r="C3122" s="31">
        <v>2020</v>
      </c>
      <c r="D3122" s="31">
        <v>11</v>
      </c>
      <c r="E3122" t="s">
        <v>52</v>
      </c>
      <c r="F3122" t="s">
        <v>1231</v>
      </c>
      <c r="G3122" s="30">
        <v>43956</v>
      </c>
      <c r="H3122" s="30">
        <v>43956</v>
      </c>
      <c r="I3122" s="31">
        <v>103</v>
      </c>
      <c r="J3122" t="s">
        <v>44</v>
      </c>
      <c r="K3122" t="s">
        <v>581</v>
      </c>
      <c r="L3122" t="s">
        <v>987</v>
      </c>
      <c r="M3122" t="s">
        <v>582</v>
      </c>
      <c r="P3122" t="s">
        <v>26</v>
      </c>
      <c r="Q3122" t="s">
        <v>33</v>
      </c>
      <c r="R3122" t="s">
        <v>558</v>
      </c>
      <c r="S3122" t="s">
        <v>207</v>
      </c>
      <c r="W3122" s="32">
        <v>2934.97</v>
      </c>
      <c r="X3122" t="s">
        <v>1240</v>
      </c>
      <c r="Y3122" t="s">
        <v>1258</v>
      </c>
      <c r="Z3122" t="s">
        <v>57</v>
      </c>
    </row>
    <row r="3123" spans="1:26" x14ac:dyDescent="0.3">
      <c r="A3123" t="s">
        <v>26</v>
      </c>
      <c r="B3123" t="s">
        <v>27</v>
      </c>
      <c r="C3123" s="31">
        <v>2020</v>
      </c>
      <c r="D3123" s="31">
        <v>11</v>
      </c>
      <c r="E3123" t="s">
        <v>52</v>
      </c>
      <c r="F3123" t="s">
        <v>1231</v>
      </c>
      <c r="G3123" s="30">
        <v>43956</v>
      </c>
      <c r="H3123" s="30">
        <v>43956</v>
      </c>
      <c r="I3123" s="31">
        <v>105</v>
      </c>
      <c r="J3123" t="s">
        <v>44</v>
      </c>
      <c r="K3123" t="s">
        <v>581</v>
      </c>
      <c r="L3123" t="s">
        <v>987</v>
      </c>
      <c r="M3123" t="s">
        <v>582</v>
      </c>
      <c r="P3123" t="s">
        <v>26</v>
      </c>
      <c r="Q3123" t="s">
        <v>33</v>
      </c>
      <c r="R3123" t="s">
        <v>558</v>
      </c>
      <c r="S3123" t="s">
        <v>353</v>
      </c>
      <c r="W3123" s="32">
        <v>6250</v>
      </c>
      <c r="X3123" t="s">
        <v>1242</v>
      </c>
      <c r="Y3123" t="s">
        <v>1259</v>
      </c>
      <c r="Z3123" t="s">
        <v>57</v>
      </c>
    </row>
    <row r="3124" spans="1:26" x14ac:dyDescent="0.3">
      <c r="A3124" t="s">
        <v>26</v>
      </c>
      <c r="B3124" t="s">
        <v>27</v>
      </c>
      <c r="C3124" s="31">
        <v>2020</v>
      </c>
      <c r="D3124" s="31">
        <v>11</v>
      </c>
      <c r="E3124" t="s">
        <v>52</v>
      </c>
      <c r="F3124" t="s">
        <v>1231</v>
      </c>
      <c r="G3124" s="30">
        <v>43956</v>
      </c>
      <c r="H3124" s="30">
        <v>43956</v>
      </c>
      <c r="I3124" s="31">
        <v>106</v>
      </c>
      <c r="J3124" t="s">
        <v>44</v>
      </c>
      <c r="K3124" t="s">
        <v>581</v>
      </c>
      <c r="L3124" t="s">
        <v>987</v>
      </c>
      <c r="M3124" t="s">
        <v>582</v>
      </c>
      <c r="P3124" t="s">
        <v>26</v>
      </c>
      <c r="Q3124" t="s">
        <v>55</v>
      </c>
      <c r="R3124" t="s">
        <v>558</v>
      </c>
      <c r="S3124" t="s">
        <v>1260</v>
      </c>
      <c r="W3124" s="32">
        <v>4472</v>
      </c>
      <c r="X3124" t="s">
        <v>1243</v>
      </c>
      <c r="Y3124" t="s">
        <v>1261</v>
      </c>
      <c r="Z3124" t="s">
        <v>57</v>
      </c>
    </row>
    <row r="3125" spans="1:26" x14ac:dyDescent="0.3">
      <c r="A3125" t="s">
        <v>26</v>
      </c>
      <c r="B3125" t="s">
        <v>27</v>
      </c>
      <c r="C3125" s="31">
        <v>2020</v>
      </c>
      <c r="D3125" s="31">
        <v>11</v>
      </c>
      <c r="E3125" t="s">
        <v>52</v>
      </c>
      <c r="F3125" t="s">
        <v>1231</v>
      </c>
      <c r="G3125" s="30">
        <v>43956</v>
      </c>
      <c r="H3125" s="30">
        <v>43956</v>
      </c>
      <c r="I3125" s="31">
        <v>107</v>
      </c>
      <c r="J3125" t="s">
        <v>44</v>
      </c>
      <c r="K3125" t="s">
        <v>581</v>
      </c>
      <c r="L3125" t="s">
        <v>987</v>
      </c>
      <c r="M3125" t="s">
        <v>582</v>
      </c>
      <c r="P3125" t="s">
        <v>26</v>
      </c>
      <c r="Q3125" t="s">
        <v>33</v>
      </c>
      <c r="R3125" t="s">
        <v>558</v>
      </c>
      <c r="S3125" t="s">
        <v>1262</v>
      </c>
      <c r="W3125" s="32">
        <v>7346</v>
      </c>
      <c r="X3125" t="s">
        <v>1244</v>
      </c>
      <c r="Y3125" t="s">
        <v>1263</v>
      </c>
      <c r="Z3125" t="s">
        <v>57</v>
      </c>
    </row>
    <row r="3126" spans="1:26" x14ac:dyDescent="0.3">
      <c r="A3126" t="s">
        <v>26</v>
      </c>
      <c r="B3126" t="s">
        <v>27</v>
      </c>
      <c r="C3126" s="31">
        <v>2020</v>
      </c>
      <c r="D3126" s="31">
        <v>11</v>
      </c>
      <c r="E3126" t="s">
        <v>52</v>
      </c>
      <c r="F3126" t="s">
        <v>1231</v>
      </c>
      <c r="G3126" s="30">
        <v>43956</v>
      </c>
      <c r="H3126" s="30">
        <v>43956</v>
      </c>
      <c r="I3126" s="31">
        <v>108</v>
      </c>
      <c r="J3126" t="s">
        <v>44</v>
      </c>
      <c r="K3126" t="s">
        <v>581</v>
      </c>
      <c r="L3126" t="s">
        <v>987</v>
      </c>
      <c r="M3126" t="s">
        <v>582</v>
      </c>
      <c r="P3126" t="s">
        <v>26</v>
      </c>
      <c r="Q3126" t="s">
        <v>33</v>
      </c>
      <c r="R3126" t="s">
        <v>558</v>
      </c>
      <c r="S3126" t="s">
        <v>353</v>
      </c>
      <c r="W3126" s="32">
        <v>2374</v>
      </c>
      <c r="X3126" t="s">
        <v>1245</v>
      </c>
      <c r="Y3126" t="s">
        <v>1264</v>
      </c>
      <c r="Z3126" t="s">
        <v>57</v>
      </c>
    </row>
    <row r="3127" spans="1:26" x14ac:dyDescent="0.3">
      <c r="A3127" t="s">
        <v>26</v>
      </c>
      <c r="B3127" t="s">
        <v>27</v>
      </c>
      <c r="C3127" s="31">
        <v>2020</v>
      </c>
      <c r="D3127" s="31">
        <v>11</v>
      </c>
      <c r="E3127" t="s">
        <v>52</v>
      </c>
      <c r="F3127" t="s">
        <v>1231</v>
      </c>
      <c r="G3127" s="30">
        <v>43956</v>
      </c>
      <c r="H3127" s="30">
        <v>43956</v>
      </c>
      <c r="I3127" s="31">
        <v>109</v>
      </c>
      <c r="J3127" t="s">
        <v>44</v>
      </c>
      <c r="K3127" t="s">
        <v>581</v>
      </c>
      <c r="L3127" t="s">
        <v>987</v>
      </c>
      <c r="M3127" t="s">
        <v>582</v>
      </c>
      <c r="P3127" t="s">
        <v>26</v>
      </c>
      <c r="Q3127" t="s">
        <v>33</v>
      </c>
      <c r="R3127" t="s">
        <v>558</v>
      </c>
      <c r="S3127" t="s">
        <v>311</v>
      </c>
      <c r="W3127" s="32">
        <v>4798</v>
      </c>
      <c r="X3127" t="s">
        <v>1241</v>
      </c>
      <c r="Y3127" t="s">
        <v>1265</v>
      </c>
      <c r="Z3127" t="s">
        <v>57</v>
      </c>
    </row>
    <row r="3128" spans="1:26" x14ac:dyDescent="0.3">
      <c r="A3128" t="s">
        <v>26</v>
      </c>
      <c r="B3128" t="s">
        <v>27</v>
      </c>
      <c r="C3128" s="31">
        <v>2020</v>
      </c>
      <c r="D3128" s="31">
        <v>11</v>
      </c>
      <c r="E3128" t="s">
        <v>52</v>
      </c>
      <c r="F3128" t="s">
        <v>1231</v>
      </c>
      <c r="G3128" s="30">
        <v>43956</v>
      </c>
      <c r="H3128" s="30">
        <v>43956</v>
      </c>
      <c r="I3128" s="31">
        <v>110</v>
      </c>
      <c r="J3128" t="s">
        <v>44</v>
      </c>
      <c r="K3128" t="s">
        <v>581</v>
      </c>
      <c r="L3128" t="s">
        <v>987</v>
      </c>
      <c r="M3128" t="s">
        <v>582</v>
      </c>
      <c r="P3128" t="s">
        <v>26</v>
      </c>
      <c r="Q3128" t="s">
        <v>33</v>
      </c>
      <c r="R3128" t="s">
        <v>558</v>
      </c>
      <c r="S3128" t="s">
        <v>530</v>
      </c>
      <c r="W3128" s="32">
        <v>803.59</v>
      </c>
      <c r="X3128" t="s">
        <v>1246</v>
      </c>
      <c r="Y3128" t="s">
        <v>1266</v>
      </c>
      <c r="Z3128" t="s">
        <v>57</v>
      </c>
    </row>
    <row r="3129" spans="1:26" x14ac:dyDescent="0.3">
      <c r="A3129" t="s">
        <v>26</v>
      </c>
      <c r="B3129" t="s">
        <v>27</v>
      </c>
      <c r="C3129" s="31">
        <v>2020</v>
      </c>
      <c r="D3129" s="31">
        <v>11</v>
      </c>
      <c r="E3129" t="s">
        <v>52</v>
      </c>
      <c r="F3129" t="s">
        <v>1231</v>
      </c>
      <c r="G3129" s="30">
        <v>43956</v>
      </c>
      <c r="H3129" s="30">
        <v>43956</v>
      </c>
      <c r="I3129" s="31">
        <v>111</v>
      </c>
      <c r="J3129" t="s">
        <v>44</v>
      </c>
      <c r="K3129" t="s">
        <v>581</v>
      </c>
      <c r="L3129" t="s">
        <v>987</v>
      </c>
      <c r="M3129" t="s">
        <v>582</v>
      </c>
      <c r="P3129" t="s">
        <v>26</v>
      </c>
      <c r="Q3129" t="s">
        <v>33</v>
      </c>
      <c r="R3129" t="s">
        <v>558</v>
      </c>
      <c r="S3129" t="s">
        <v>375</v>
      </c>
      <c r="W3129" s="32">
        <v>2418</v>
      </c>
      <c r="X3129" t="s">
        <v>1247</v>
      </c>
      <c r="Y3129" t="s">
        <v>1267</v>
      </c>
      <c r="Z3129" t="s">
        <v>57</v>
      </c>
    </row>
    <row r="3130" spans="1:26" x14ac:dyDescent="0.3">
      <c r="A3130" t="s">
        <v>26</v>
      </c>
      <c r="B3130" t="s">
        <v>27</v>
      </c>
      <c r="C3130" s="31">
        <v>2020</v>
      </c>
      <c r="D3130" s="31">
        <v>11</v>
      </c>
      <c r="E3130" t="s">
        <v>52</v>
      </c>
      <c r="F3130" t="s">
        <v>1231</v>
      </c>
      <c r="G3130" s="30">
        <v>43956</v>
      </c>
      <c r="H3130" s="30">
        <v>43956</v>
      </c>
      <c r="I3130" s="31">
        <v>112</v>
      </c>
      <c r="J3130" t="s">
        <v>44</v>
      </c>
      <c r="K3130" t="s">
        <v>581</v>
      </c>
      <c r="L3130" t="s">
        <v>987</v>
      </c>
      <c r="M3130" t="s">
        <v>582</v>
      </c>
      <c r="P3130" t="s">
        <v>26</v>
      </c>
      <c r="Q3130" t="s">
        <v>33</v>
      </c>
      <c r="R3130" t="s">
        <v>558</v>
      </c>
      <c r="S3130" t="s">
        <v>121</v>
      </c>
      <c r="W3130" s="32">
        <v>5012</v>
      </c>
      <c r="X3130" t="s">
        <v>1248</v>
      </c>
      <c r="Y3130" t="s">
        <v>1268</v>
      </c>
      <c r="Z3130" t="s">
        <v>57</v>
      </c>
    </row>
    <row r="3131" spans="1:26" x14ac:dyDescent="0.3">
      <c r="A3131" t="s">
        <v>26</v>
      </c>
      <c r="B3131" t="s">
        <v>27</v>
      </c>
      <c r="C3131" s="31">
        <v>2020</v>
      </c>
      <c r="D3131" s="31">
        <v>11</v>
      </c>
      <c r="E3131" t="s">
        <v>52</v>
      </c>
      <c r="F3131" t="s">
        <v>1284</v>
      </c>
      <c r="G3131" s="30">
        <v>43977</v>
      </c>
      <c r="H3131" s="30">
        <v>43977</v>
      </c>
      <c r="I3131" s="31">
        <v>39</v>
      </c>
      <c r="J3131" t="s">
        <v>44</v>
      </c>
      <c r="K3131" t="s">
        <v>581</v>
      </c>
      <c r="L3131" t="s">
        <v>987</v>
      </c>
      <c r="M3131" t="s">
        <v>582</v>
      </c>
      <c r="P3131" t="s">
        <v>26</v>
      </c>
      <c r="Q3131" t="s">
        <v>33</v>
      </c>
      <c r="R3131" t="s">
        <v>558</v>
      </c>
      <c r="S3131" t="s">
        <v>1019</v>
      </c>
      <c r="W3131" s="32">
        <v>28333.33</v>
      </c>
      <c r="X3131" t="s">
        <v>1285</v>
      </c>
      <c r="Y3131" t="s">
        <v>1288</v>
      </c>
      <c r="Z3131" t="s">
        <v>57</v>
      </c>
    </row>
    <row r="3132" spans="1:26" x14ac:dyDescent="0.3">
      <c r="A3132" t="s">
        <v>26</v>
      </c>
      <c r="B3132" t="s">
        <v>27</v>
      </c>
      <c r="C3132" s="31">
        <v>2020</v>
      </c>
      <c r="D3132" s="31">
        <v>11</v>
      </c>
      <c r="E3132" t="s">
        <v>52</v>
      </c>
      <c r="F3132" t="s">
        <v>1284</v>
      </c>
      <c r="G3132" s="30">
        <v>43977</v>
      </c>
      <c r="H3132" s="30">
        <v>43977</v>
      </c>
      <c r="I3132" s="31">
        <v>40</v>
      </c>
      <c r="J3132" t="s">
        <v>44</v>
      </c>
      <c r="K3132" t="s">
        <v>581</v>
      </c>
      <c r="L3132" t="s">
        <v>987</v>
      </c>
      <c r="M3132" t="s">
        <v>582</v>
      </c>
      <c r="P3132" t="s">
        <v>26</v>
      </c>
      <c r="Q3132" t="s">
        <v>33</v>
      </c>
      <c r="R3132" t="s">
        <v>558</v>
      </c>
      <c r="S3132" t="s">
        <v>220</v>
      </c>
      <c r="W3132" s="32">
        <v>11282.74</v>
      </c>
      <c r="X3132" t="s">
        <v>1286</v>
      </c>
      <c r="Y3132" t="s">
        <v>1289</v>
      </c>
      <c r="Z3132" t="s">
        <v>57</v>
      </c>
    </row>
    <row r="3133" spans="1:26" x14ac:dyDescent="0.3">
      <c r="A3133" t="s">
        <v>26</v>
      </c>
      <c r="B3133" t="s">
        <v>27</v>
      </c>
      <c r="C3133" s="31">
        <v>2020</v>
      </c>
      <c r="D3133" s="31">
        <v>11</v>
      </c>
      <c r="E3133" t="s">
        <v>52</v>
      </c>
      <c r="F3133" t="s">
        <v>1284</v>
      </c>
      <c r="G3133" s="30">
        <v>43977</v>
      </c>
      <c r="H3133" s="30">
        <v>43977</v>
      </c>
      <c r="I3133" s="31">
        <v>41</v>
      </c>
      <c r="J3133" t="s">
        <v>44</v>
      </c>
      <c r="K3133" t="s">
        <v>581</v>
      </c>
      <c r="L3133" t="s">
        <v>987</v>
      </c>
      <c r="M3133" t="s">
        <v>582</v>
      </c>
      <c r="P3133" t="s">
        <v>26</v>
      </c>
      <c r="Q3133" t="s">
        <v>33</v>
      </c>
      <c r="R3133" t="s">
        <v>558</v>
      </c>
      <c r="S3133" t="s">
        <v>1290</v>
      </c>
      <c r="W3133" s="32">
        <v>12947.03</v>
      </c>
      <c r="X3133" t="s">
        <v>1287</v>
      </c>
      <c r="Y3133" t="s">
        <v>1291</v>
      </c>
      <c r="Z3133" t="s">
        <v>57</v>
      </c>
    </row>
    <row r="3134" spans="1:26" x14ac:dyDescent="0.3">
      <c r="A3134" t="s">
        <v>26</v>
      </c>
      <c r="B3134" t="s">
        <v>27</v>
      </c>
      <c r="C3134" s="31">
        <v>2020</v>
      </c>
      <c r="D3134" s="31">
        <v>12</v>
      </c>
      <c r="E3134" t="s">
        <v>52</v>
      </c>
      <c r="F3134" t="s">
        <v>1299</v>
      </c>
      <c r="G3134" s="30">
        <v>43992</v>
      </c>
      <c r="H3134" s="30">
        <v>43992</v>
      </c>
      <c r="I3134" s="31">
        <v>83</v>
      </c>
      <c r="J3134" t="s">
        <v>44</v>
      </c>
      <c r="K3134" t="s">
        <v>581</v>
      </c>
      <c r="L3134" t="s">
        <v>987</v>
      </c>
      <c r="M3134" t="s">
        <v>582</v>
      </c>
      <c r="P3134" t="s">
        <v>26</v>
      </c>
      <c r="Q3134" t="s">
        <v>33</v>
      </c>
      <c r="R3134" t="s">
        <v>558</v>
      </c>
      <c r="S3134" t="s">
        <v>1305</v>
      </c>
      <c r="W3134" s="32">
        <v>146.81</v>
      </c>
      <c r="X3134" t="s">
        <v>1300</v>
      </c>
      <c r="Y3134" t="s">
        <v>1306</v>
      </c>
      <c r="Z3134" t="s">
        <v>57</v>
      </c>
    </row>
    <row r="3135" spans="1:26" x14ac:dyDescent="0.3">
      <c r="A3135" t="s">
        <v>26</v>
      </c>
      <c r="B3135" t="s">
        <v>27</v>
      </c>
      <c r="C3135" s="31">
        <v>2020</v>
      </c>
      <c r="D3135" s="31">
        <v>12</v>
      </c>
      <c r="E3135" t="s">
        <v>52</v>
      </c>
      <c r="F3135" t="s">
        <v>1299</v>
      </c>
      <c r="G3135" s="30">
        <v>43992</v>
      </c>
      <c r="H3135" s="30">
        <v>43992</v>
      </c>
      <c r="I3135" s="31">
        <v>84</v>
      </c>
      <c r="J3135" t="s">
        <v>44</v>
      </c>
      <c r="K3135" t="s">
        <v>581</v>
      </c>
      <c r="L3135" t="s">
        <v>987</v>
      </c>
      <c r="M3135" t="s">
        <v>582</v>
      </c>
      <c r="P3135" t="s">
        <v>26</v>
      </c>
      <c r="Q3135" t="s">
        <v>33</v>
      </c>
      <c r="R3135" t="s">
        <v>558</v>
      </c>
      <c r="S3135" t="s">
        <v>367</v>
      </c>
      <c r="W3135" s="32">
        <v>65992.800000000003</v>
      </c>
      <c r="X3135" t="s">
        <v>1301</v>
      </c>
      <c r="Y3135" t="s">
        <v>1307</v>
      </c>
      <c r="Z3135" t="s">
        <v>57</v>
      </c>
    </row>
    <row r="3136" spans="1:26" x14ac:dyDescent="0.3">
      <c r="A3136" t="s">
        <v>26</v>
      </c>
      <c r="B3136" t="s">
        <v>27</v>
      </c>
      <c r="C3136" s="31">
        <v>2020</v>
      </c>
      <c r="D3136" s="31">
        <v>12</v>
      </c>
      <c r="E3136" t="s">
        <v>52</v>
      </c>
      <c r="F3136" t="s">
        <v>1299</v>
      </c>
      <c r="G3136" s="30">
        <v>43992</v>
      </c>
      <c r="H3136" s="30">
        <v>43992</v>
      </c>
      <c r="I3136" s="31">
        <v>85</v>
      </c>
      <c r="J3136" t="s">
        <v>44</v>
      </c>
      <c r="K3136" t="s">
        <v>581</v>
      </c>
      <c r="L3136" t="s">
        <v>987</v>
      </c>
      <c r="M3136" t="s">
        <v>582</v>
      </c>
      <c r="P3136" t="s">
        <v>26</v>
      </c>
      <c r="Q3136" t="s">
        <v>33</v>
      </c>
      <c r="R3136" t="s">
        <v>558</v>
      </c>
      <c r="S3136" t="s">
        <v>143</v>
      </c>
      <c r="W3136" s="32">
        <v>85000</v>
      </c>
      <c r="X3136" t="s">
        <v>1302</v>
      </c>
      <c r="Y3136" t="s">
        <v>1308</v>
      </c>
      <c r="Z3136" t="s">
        <v>57</v>
      </c>
    </row>
    <row r="3137" spans="1:26" x14ac:dyDescent="0.3">
      <c r="A3137" t="s">
        <v>26</v>
      </c>
      <c r="B3137" t="s">
        <v>27</v>
      </c>
      <c r="C3137" s="31">
        <v>2020</v>
      </c>
      <c r="D3137" s="31">
        <v>12</v>
      </c>
      <c r="E3137" t="s">
        <v>52</v>
      </c>
      <c r="F3137" t="s">
        <v>1299</v>
      </c>
      <c r="G3137" s="30">
        <v>43992</v>
      </c>
      <c r="H3137" s="30">
        <v>43992</v>
      </c>
      <c r="I3137" s="31">
        <v>86</v>
      </c>
      <c r="J3137" t="s">
        <v>44</v>
      </c>
      <c r="K3137" t="s">
        <v>581</v>
      </c>
      <c r="L3137" t="s">
        <v>987</v>
      </c>
      <c r="M3137" t="s">
        <v>582</v>
      </c>
      <c r="P3137" t="s">
        <v>26</v>
      </c>
      <c r="Q3137" t="s">
        <v>33</v>
      </c>
      <c r="R3137" t="s">
        <v>558</v>
      </c>
      <c r="S3137" t="s">
        <v>375</v>
      </c>
      <c r="W3137" s="32">
        <v>46310</v>
      </c>
      <c r="X3137" t="s">
        <v>1303</v>
      </c>
      <c r="Y3137" t="s">
        <v>1309</v>
      </c>
      <c r="Z3137" t="s">
        <v>57</v>
      </c>
    </row>
    <row r="3138" spans="1:26" x14ac:dyDescent="0.3">
      <c r="A3138" t="s">
        <v>26</v>
      </c>
      <c r="B3138" t="s">
        <v>27</v>
      </c>
      <c r="C3138" s="31">
        <v>2020</v>
      </c>
      <c r="D3138" s="31">
        <v>12</v>
      </c>
      <c r="E3138" t="s">
        <v>52</v>
      </c>
      <c r="F3138" t="s">
        <v>1299</v>
      </c>
      <c r="G3138" s="30">
        <v>43992</v>
      </c>
      <c r="H3138" s="30">
        <v>43992</v>
      </c>
      <c r="I3138" s="31">
        <v>88</v>
      </c>
      <c r="J3138" t="s">
        <v>44</v>
      </c>
      <c r="K3138" t="s">
        <v>581</v>
      </c>
      <c r="L3138" t="s">
        <v>987</v>
      </c>
      <c r="M3138" t="s">
        <v>582</v>
      </c>
      <c r="P3138" t="s">
        <v>26</v>
      </c>
      <c r="Q3138" t="s">
        <v>33</v>
      </c>
      <c r="R3138" t="s">
        <v>558</v>
      </c>
      <c r="S3138" t="s">
        <v>377</v>
      </c>
      <c r="W3138" s="32">
        <v>2490</v>
      </c>
      <c r="X3138" t="s">
        <v>1304</v>
      </c>
      <c r="Y3138" t="s">
        <v>1310</v>
      </c>
      <c r="Z3138" t="s">
        <v>57</v>
      </c>
    </row>
    <row r="3139" spans="1:26" x14ac:dyDescent="0.3">
      <c r="A3139" t="s">
        <v>26</v>
      </c>
      <c r="B3139" t="s">
        <v>27</v>
      </c>
      <c r="C3139" s="31">
        <v>2020</v>
      </c>
      <c r="D3139" s="31">
        <v>12</v>
      </c>
      <c r="E3139" t="s">
        <v>52</v>
      </c>
      <c r="F3139" t="s">
        <v>1314</v>
      </c>
      <c r="G3139" s="30">
        <v>44000</v>
      </c>
      <c r="H3139" s="30">
        <v>44000</v>
      </c>
      <c r="I3139" s="31">
        <v>205</v>
      </c>
      <c r="J3139" t="s">
        <v>44</v>
      </c>
      <c r="K3139" t="s">
        <v>581</v>
      </c>
      <c r="L3139" t="s">
        <v>987</v>
      </c>
      <c r="M3139" t="s">
        <v>582</v>
      </c>
      <c r="P3139" t="s">
        <v>26</v>
      </c>
      <c r="Q3139" t="s">
        <v>33</v>
      </c>
      <c r="R3139" t="s">
        <v>558</v>
      </c>
      <c r="S3139" t="s">
        <v>810</v>
      </c>
      <c r="W3139" s="32">
        <v>3500</v>
      </c>
      <c r="X3139" t="s">
        <v>1315</v>
      </c>
      <c r="Y3139" t="s">
        <v>1318</v>
      </c>
      <c r="Z3139" t="s">
        <v>57</v>
      </c>
    </row>
    <row r="3140" spans="1:26" x14ac:dyDescent="0.3">
      <c r="A3140" t="s">
        <v>26</v>
      </c>
      <c r="B3140" t="s">
        <v>27</v>
      </c>
      <c r="C3140" s="31">
        <v>2020</v>
      </c>
      <c r="D3140" s="31">
        <v>12</v>
      </c>
      <c r="E3140" t="s">
        <v>52</v>
      </c>
      <c r="F3140" t="s">
        <v>1314</v>
      </c>
      <c r="G3140" s="30">
        <v>44000</v>
      </c>
      <c r="H3140" s="30">
        <v>44000</v>
      </c>
      <c r="I3140" s="31">
        <v>207</v>
      </c>
      <c r="J3140" t="s">
        <v>44</v>
      </c>
      <c r="K3140" t="s">
        <v>581</v>
      </c>
      <c r="L3140" t="s">
        <v>987</v>
      </c>
      <c r="M3140" t="s">
        <v>582</v>
      </c>
      <c r="P3140" t="s">
        <v>26</v>
      </c>
      <c r="Q3140" t="s">
        <v>33</v>
      </c>
      <c r="R3140" t="s">
        <v>558</v>
      </c>
      <c r="S3140" t="s">
        <v>752</v>
      </c>
      <c r="W3140" s="32">
        <v>3000</v>
      </c>
      <c r="X3140" t="s">
        <v>1316</v>
      </c>
      <c r="Y3140" t="s">
        <v>1319</v>
      </c>
      <c r="Z3140" t="s">
        <v>57</v>
      </c>
    </row>
    <row r="3141" spans="1:26" x14ac:dyDescent="0.3">
      <c r="A3141" t="s">
        <v>26</v>
      </c>
      <c r="B3141" t="s">
        <v>27</v>
      </c>
      <c r="C3141" s="31">
        <v>2020</v>
      </c>
      <c r="D3141" s="31">
        <v>12</v>
      </c>
      <c r="E3141" t="s">
        <v>52</v>
      </c>
      <c r="F3141" t="s">
        <v>1314</v>
      </c>
      <c r="G3141" s="30">
        <v>44000</v>
      </c>
      <c r="H3141" s="30">
        <v>44000</v>
      </c>
      <c r="I3141" s="31">
        <v>269</v>
      </c>
      <c r="J3141" t="s">
        <v>44</v>
      </c>
      <c r="K3141" t="s">
        <v>581</v>
      </c>
      <c r="L3141" t="s">
        <v>987</v>
      </c>
      <c r="M3141" t="s">
        <v>582</v>
      </c>
      <c r="P3141" t="s">
        <v>26</v>
      </c>
      <c r="Q3141" t="s">
        <v>33</v>
      </c>
      <c r="R3141" t="s">
        <v>558</v>
      </c>
      <c r="S3141" t="s">
        <v>1092</v>
      </c>
      <c r="W3141" s="32">
        <v>78233.100000000006</v>
      </c>
      <c r="X3141" t="s">
        <v>1317</v>
      </c>
      <c r="Y3141" t="s">
        <v>1252</v>
      </c>
      <c r="Z3141" t="s">
        <v>57</v>
      </c>
    </row>
    <row r="3142" spans="1:26" x14ac:dyDescent="0.3">
      <c r="A3142" t="s">
        <v>26</v>
      </c>
      <c r="B3142" t="s">
        <v>27</v>
      </c>
      <c r="C3142" s="31">
        <v>2021</v>
      </c>
      <c r="D3142" s="31">
        <v>2</v>
      </c>
      <c r="E3142" t="s">
        <v>52</v>
      </c>
      <c r="F3142" t="s">
        <v>1342</v>
      </c>
      <c r="G3142" s="30">
        <v>44056</v>
      </c>
      <c r="H3142" s="30">
        <v>44056</v>
      </c>
      <c r="I3142" s="31">
        <v>309</v>
      </c>
      <c r="J3142" t="s">
        <v>44</v>
      </c>
      <c r="K3142" t="s">
        <v>581</v>
      </c>
      <c r="L3142" t="s">
        <v>987</v>
      </c>
      <c r="M3142" t="s">
        <v>582</v>
      </c>
      <c r="P3142" t="s">
        <v>26</v>
      </c>
      <c r="Q3142" t="s">
        <v>33</v>
      </c>
      <c r="R3142" t="s">
        <v>558</v>
      </c>
      <c r="S3142" t="s">
        <v>1290</v>
      </c>
      <c r="W3142" s="32">
        <v>3281.5</v>
      </c>
      <c r="X3142" t="s">
        <v>1343</v>
      </c>
      <c r="Y3142" t="s">
        <v>1364</v>
      </c>
      <c r="Z3142" t="s">
        <v>57</v>
      </c>
    </row>
    <row r="3143" spans="1:26" x14ac:dyDescent="0.3">
      <c r="A3143" t="s">
        <v>26</v>
      </c>
      <c r="B3143" t="s">
        <v>27</v>
      </c>
      <c r="C3143" s="31">
        <v>2021</v>
      </c>
      <c r="D3143" s="31">
        <v>2</v>
      </c>
      <c r="E3143" t="s">
        <v>52</v>
      </c>
      <c r="F3143" t="s">
        <v>1342</v>
      </c>
      <c r="G3143" s="30">
        <v>44056</v>
      </c>
      <c r="H3143" s="30">
        <v>44056</v>
      </c>
      <c r="I3143" s="31">
        <v>316</v>
      </c>
      <c r="J3143" t="s">
        <v>44</v>
      </c>
      <c r="K3143" t="s">
        <v>581</v>
      </c>
      <c r="L3143" t="s">
        <v>987</v>
      </c>
      <c r="M3143" t="s">
        <v>582</v>
      </c>
      <c r="P3143" t="s">
        <v>26</v>
      </c>
      <c r="Q3143" t="s">
        <v>33</v>
      </c>
      <c r="R3143" t="s">
        <v>558</v>
      </c>
      <c r="S3143" t="s">
        <v>1181</v>
      </c>
      <c r="W3143" s="32">
        <v>4650.4799999999996</v>
      </c>
      <c r="X3143" t="s">
        <v>1344</v>
      </c>
      <c r="Y3143" t="s">
        <v>1365</v>
      </c>
      <c r="Z3143" t="s">
        <v>57</v>
      </c>
    </row>
    <row r="3144" spans="1:26" x14ac:dyDescent="0.3">
      <c r="A3144" t="s">
        <v>26</v>
      </c>
      <c r="B3144" t="s">
        <v>27</v>
      </c>
      <c r="C3144" s="31">
        <v>2021</v>
      </c>
      <c r="D3144" s="31">
        <v>2</v>
      </c>
      <c r="E3144" t="s">
        <v>52</v>
      </c>
      <c r="F3144" t="s">
        <v>1342</v>
      </c>
      <c r="G3144" s="30">
        <v>44056</v>
      </c>
      <c r="H3144" s="30">
        <v>44056</v>
      </c>
      <c r="I3144" s="31">
        <v>317</v>
      </c>
      <c r="J3144" t="s">
        <v>44</v>
      </c>
      <c r="K3144" t="s">
        <v>581</v>
      </c>
      <c r="L3144" t="s">
        <v>987</v>
      </c>
      <c r="M3144" t="s">
        <v>582</v>
      </c>
      <c r="P3144" t="s">
        <v>26</v>
      </c>
      <c r="Q3144" t="s">
        <v>33</v>
      </c>
      <c r="R3144" t="s">
        <v>558</v>
      </c>
      <c r="S3144" t="s">
        <v>472</v>
      </c>
      <c r="W3144" s="32">
        <v>5041.1000000000004</v>
      </c>
      <c r="X3144" t="s">
        <v>1345</v>
      </c>
      <c r="Y3144" t="s">
        <v>1366</v>
      </c>
      <c r="Z3144" t="s">
        <v>57</v>
      </c>
    </row>
    <row r="3145" spans="1:26" x14ac:dyDescent="0.3">
      <c r="A3145" t="s">
        <v>26</v>
      </c>
      <c r="B3145" t="s">
        <v>27</v>
      </c>
      <c r="C3145" s="31">
        <v>2021</v>
      </c>
      <c r="D3145" s="31">
        <v>2</v>
      </c>
      <c r="E3145" t="s">
        <v>52</v>
      </c>
      <c r="F3145" t="s">
        <v>1342</v>
      </c>
      <c r="G3145" s="30">
        <v>44056</v>
      </c>
      <c r="H3145" s="30">
        <v>44056</v>
      </c>
      <c r="I3145" s="31">
        <v>318</v>
      </c>
      <c r="J3145" t="s">
        <v>44</v>
      </c>
      <c r="K3145" t="s">
        <v>581</v>
      </c>
      <c r="L3145" t="s">
        <v>987</v>
      </c>
      <c r="M3145" t="s">
        <v>582</v>
      </c>
      <c r="P3145" t="s">
        <v>26</v>
      </c>
      <c r="Q3145" t="s">
        <v>33</v>
      </c>
      <c r="R3145" t="s">
        <v>558</v>
      </c>
      <c r="S3145" t="s">
        <v>810</v>
      </c>
      <c r="W3145" s="32">
        <v>3887.6</v>
      </c>
      <c r="X3145" t="s">
        <v>1346</v>
      </c>
      <c r="Y3145" t="s">
        <v>1367</v>
      </c>
      <c r="Z3145" t="s">
        <v>57</v>
      </c>
    </row>
    <row r="3146" spans="1:26" x14ac:dyDescent="0.3">
      <c r="A3146" t="s">
        <v>26</v>
      </c>
      <c r="B3146" t="s">
        <v>27</v>
      </c>
      <c r="C3146" s="31">
        <v>2021</v>
      </c>
      <c r="D3146" s="31">
        <v>2</v>
      </c>
      <c r="E3146" t="s">
        <v>52</v>
      </c>
      <c r="F3146" t="s">
        <v>1342</v>
      </c>
      <c r="G3146" s="30">
        <v>44056</v>
      </c>
      <c r="H3146" s="30">
        <v>44056</v>
      </c>
      <c r="I3146" s="31">
        <v>334</v>
      </c>
      <c r="J3146" t="s">
        <v>44</v>
      </c>
      <c r="K3146" t="s">
        <v>581</v>
      </c>
      <c r="L3146" t="s">
        <v>987</v>
      </c>
      <c r="M3146" t="s">
        <v>582</v>
      </c>
      <c r="P3146" t="s">
        <v>26</v>
      </c>
      <c r="Q3146" t="s">
        <v>33</v>
      </c>
      <c r="R3146" t="s">
        <v>558</v>
      </c>
      <c r="S3146" t="s">
        <v>263</v>
      </c>
      <c r="W3146" s="32">
        <v>59150</v>
      </c>
      <c r="X3146" t="s">
        <v>1348</v>
      </c>
      <c r="Y3146" t="s">
        <v>1368</v>
      </c>
      <c r="Z3146" t="s">
        <v>57</v>
      </c>
    </row>
    <row r="3147" spans="1:26" x14ac:dyDescent="0.3">
      <c r="A3147" t="s">
        <v>26</v>
      </c>
      <c r="B3147" t="s">
        <v>27</v>
      </c>
      <c r="C3147" s="31">
        <v>2021</v>
      </c>
      <c r="D3147" s="31">
        <v>2</v>
      </c>
      <c r="E3147" t="s">
        <v>52</v>
      </c>
      <c r="F3147" t="s">
        <v>1342</v>
      </c>
      <c r="G3147" s="30">
        <v>44056</v>
      </c>
      <c r="H3147" s="30">
        <v>44056</v>
      </c>
      <c r="I3147" s="31">
        <v>335</v>
      </c>
      <c r="J3147" t="s">
        <v>44</v>
      </c>
      <c r="K3147" t="s">
        <v>581</v>
      </c>
      <c r="L3147" t="s">
        <v>987</v>
      </c>
      <c r="M3147" t="s">
        <v>582</v>
      </c>
      <c r="P3147" t="s">
        <v>26</v>
      </c>
      <c r="Q3147" t="s">
        <v>33</v>
      </c>
      <c r="R3147" t="s">
        <v>558</v>
      </c>
      <c r="S3147" t="s">
        <v>117</v>
      </c>
      <c r="W3147" s="32">
        <v>5625</v>
      </c>
      <c r="X3147" t="s">
        <v>1349</v>
      </c>
      <c r="Y3147" t="s">
        <v>1369</v>
      </c>
      <c r="Z3147" t="s">
        <v>57</v>
      </c>
    </row>
    <row r="3148" spans="1:26" x14ac:dyDescent="0.3">
      <c r="A3148" t="s">
        <v>26</v>
      </c>
      <c r="B3148" t="s">
        <v>27</v>
      </c>
      <c r="C3148" s="31">
        <v>2021</v>
      </c>
      <c r="D3148" s="31">
        <v>2</v>
      </c>
      <c r="E3148" t="s">
        <v>52</v>
      </c>
      <c r="F3148" t="s">
        <v>1342</v>
      </c>
      <c r="G3148" s="30">
        <v>44056</v>
      </c>
      <c r="H3148" s="30">
        <v>44056</v>
      </c>
      <c r="I3148" s="31">
        <v>336</v>
      </c>
      <c r="J3148" t="s">
        <v>44</v>
      </c>
      <c r="K3148" t="s">
        <v>581</v>
      </c>
      <c r="L3148" t="s">
        <v>987</v>
      </c>
      <c r="M3148" t="s">
        <v>582</v>
      </c>
      <c r="P3148" t="s">
        <v>26</v>
      </c>
      <c r="Q3148" t="s">
        <v>33</v>
      </c>
      <c r="R3148" t="s">
        <v>558</v>
      </c>
      <c r="S3148" t="s">
        <v>253</v>
      </c>
      <c r="W3148" s="32">
        <v>3600</v>
      </c>
      <c r="X3148" t="s">
        <v>1350</v>
      </c>
      <c r="Y3148" t="s">
        <v>1370</v>
      </c>
      <c r="Z3148" t="s">
        <v>57</v>
      </c>
    </row>
    <row r="3149" spans="1:26" x14ac:dyDescent="0.3">
      <c r="A3149" t="s">
        <v>26</v>
      </c>
      <c r="B3149" t="s">
        <v>27</v>
      </c>
      <c r="C3149" s="31">
        <v>2021</v>
      </c>
      <c r="D3149" s="31">
        <v>2</v>
      </c>
      <c r="E3149" t="s">
        <v>52</v>
      </c>
      <c r="F3149" t="s">
        <v>1342</v>
      </c>
      <c r="G3149" s="30">
        <v>44056</v>
      </c>
      <c r="H3149" s="30">
        <v>44056</v>
      </c>
      <c r="I3149" s="31">
        <v>337</v>
      </c>
      <c r="J3149" t="s">
        <v>44</v>
      </c>
      <c r="K3149" t="s">
        <v>581</v>
      </c>
      <c r="L3149" t="s">
        <v>987</v>
      </c>
      <c r="M3149" t="s">
        <v>582</v>
      </c>
      <c r="P3149" t="s">
        <v>26</v>
      </c>
      <c r="Q3149" t="s">
        <v>33</v>
      </c>
      <c r="R3149" t="s">
        <v>558</v>
      </c>
      <c r="S3149" t="s">
        <v>292</v>
      </c>
      <c r="W3149" s="32">
        <v>4950</v>
      </c>
      <c r="X3149" t="s">
        <v>1351</v>
      </c>
      <c r="Y3149" t="s">
        <v>1371</v>
      </c>
      <c r="Z3149" t="s">
        <v>57</v>
      </c>
    </row>
    <row r="3150" spans="1:26" x14ac:dyDescent="0.3">
      <c r="A3150" t="s">
        <v>26</v>
      </c>
      <c r="B3150" t="s">
        <v>27</v>
      </c>
      <c r="C3150" s="31">
        <v>2021</v>
      </c>
      <c r="D3150" s="31">
        <v>2</v>
      </c>
      <c r="E3150" t="s">
        <v>52</v>
      </c>
      <c r="F3150" t="s">
        <v>1342</v>
      </c>
      <c r="G3150" s="30">
        <v>44056</v>
      </c>
      <c r="H3150" s="30">
        <v>44056</v>
      </c>
      <c r="I3150" s="31">
        <v>338</v>
      </c>
      <c r="J3150" t="s">
        <v>44</v>
      </c>
      <c r="K3150" t="s">
        <v>581</v>
      </c>
      <c r="L3150" t="s">
        <v>987</v>
      </c>
      <c r="M3150" t="s">
        <v>582</v>
      </c>
      <c r="P3150" t="s">
        <v>26</v>
      </c>
      <c r="Q3150" t="s">
        <v>33</v>
      </c>
      <c r="R3150" t="s">
        <v>558</v>
      </c>
      <c r="S3150" t="s">
        <v>1255</v>
      </c>
      <c r="W3150" s="32">
        <v>5905.14</v>
      </c>
      <c r="X3150" t="s">
        <v>1352</v>
      </c>
      <c r="Y3150" t="s">
        <v>1256</v>
      </c>
      <c r="Z3150" t="s">
        <v>57</v>
      </c>
    </row>
    <row r="3151" spans="1:26" x14ac:dyDescent="0.3">
      <c r="A3151" t="s">
        <v>26</v>
      </c>
      <c r="B3151" t="s">
        <v>27</v>
      </c>
      <c r="C3151" s="31">
        <v>2021</v>
      </c>
      <c r="D3151" s="31">
        <v>2</v>
      </c>
      <c r="E3151" t="s">
        <v>52</v>
      </c>
      <c r="F3151" t="s">
        <v>1342</v>
      </c>
      <c r="G3151" s="30">
        <v>44056</v>
      </c>
      <c r="H3151" s="30">
        <v>44056</v>
      </c>
      <c r="I3151" s="31">
        <v>342</v>
      </c>
      <c r="J3151" t="s">
        <v>44</v>
      </c>
      <c r="K3151" t="s">
        <v>581</v>
      </c>
      <c r="L3151" t="s">
        <v>987</v>
      </c>
      <c r="M3151" t="s">
        <v>582</v>
      </c>
      <c r="P3151" t="s">
        <v>26</v>
      </c>
      <c r="Q3151" t="s">
        <v>33</v>
      </c>
      <c r="R3151" t="s">
        <v>558</v>
      </c>
      <c r="S3151" t="s">
        <v>1372</v>
      </c>
      <c r="W3151" s="32">
        <v>250</v>
      </c>
      <c r="X3151" t="s">
        <v>1353</v>
      </c>
      <c r="Y3151" t="s">
        <v>1373</v>
      </c>
      <c r="Z3151" t="s">
        <v>57</v>
      </c>
    </row>
    <row r="3152" spans="1:26" x14ac:dyDescent="0.3">
      <c r="A3152" t="s">
        <v>26</v>
      </c>
      <c r="B3152" t="s">
        <v>27</v>
      </c>
      <c r="C3152" s="31">
        <v>2021</v>
      </c>
      <c r="D3152" s="31">
        <v>2</v>
      </c>
      <c r="E3152" t="s">
        <v>52</v>
      </c>
      <c r="F3152" t="s">
        <v>1342</v>
      </c>
      <c r="G3152" s="30">
        <v>44056</v>
      </c>
      <c r="H3152" s="30">
        <v>44056</v>
      </c>
      <c r="I3152" s="31">
        <v>415</v>
      </c>
      <c r="J3152" t="s">
        <v>44</v>
      </c>
      <c r="K3152" t="s">
        <v>581</v>
      </c>
      <c r="L3152" t="s">
        <v>987</v>
      </c>
      <c r="M3152" t="s">
        <v>582</v>
      </c>
      <c r="P3152" t="s">
        <v>26</v>
      </c>
      <c r="Q3152" t="s">
        <v>33</v>
      </c>
      <c r="R3152" t="s">
        <v>558</v>
      </c>
      <c r="S3152" t="s">
        <v>246</v>
      </c>
      <c r="W3152" s="32">
        <v>85000</v>
      </c>
      <c r="X3152" t="s">
        <v>1355</v>
      </c>
      <c r="Y3152" t="s">
        <v>1374</v>
      </c>
      <c r="Z3152" t="s">
        <v>57</v>
      </c>
    </row>
    <row r="3153" spans="1:26" x14ac:dyDescent="0.3">
      <c r="A3153" t="s">
        <v>26</v>
      </c>
      <c r="B3153" t="s">
        <v>27</v>
      </c>
      <c r="C3153" s="31">
        <v>2021</v>
      </c>
      <c r="D3153" s="31">
        <v>2</v>
      </c>
      <c r="E3153" t="s">
        <v>52</v>
      </c>
      <c r="F3153" t="s">
        <v>1342</v>
      </c>
      <c r="G3153" s="30">
        <v>44056</v>
      </c>
      <c r="H3153" s="30">
        <v>44056</v>
      </c>
      <c r="I3153" s="31">
        <v>416</v>
      </c>
      <c r="J3153" t="s">
        <v>44</v>
      </c>
      <c r="K3153" t="s">
        <v>581</v>
      </c>
      <c r="L3153" t="s">
        <v>987</v>
      </c>
      <c r="M3153" t="s">
        <v>582</v>
      </c>
      <c r="P3153" t="s">
        <v>26</v>
      </c>
      <c r="Q3153" t="s">
        <v>33</v>
      </c>
      <c r="R3153" t="s">
        <v>558</v>
      </c>
      <c r="S3153" t="s">
        <v>1305</v>
      </c>
      <c r="W3153" s="32">
        <v>965.37</v>
      </c>
      <c r="X3153" t="s">
        <v>1356</v>
      </c>
      <c r="Y3153" t="s">
        <v>1375</v>
      </c>
      <c r="Z3153" t="s">
        <v>57</v>
      </c>
    </row>
    <row r="3154" spans="1:26" x14ac:dyDescent="0.3">
      <c r="A3154" t="s">
        <v>26</v>
      </c>
      <c r="B3154" t="s">
        <v>27</v>
      </c>
      <c r="C3154" s="31">
        <v>2021</v>
      </c>
      <c r="D3154" s="31">
        <v>2</v>
      </c>
      <c r="E3154" t="s">
        <v>52</v>
      </c>
      <c r="F3154" t="s">
        <v>1342</v>
      </c>
      <c r="G3154" s="30">
        <v>44056</v>
      </c>
      <c r="H3154" s="30">
        <v>44056</v>
      </c>
      <c r="I3154" s="31">
        <v>429</v>
      </c>
      <c r="J3154" t="s">
        <v>44</v>
      </c>
      <c r="K3154" t="s">
        <v>581</v>
      </c>
      <c r="L3154" t="s">
        <v>987</v>
      </c>
      <c r="M3154" t="s">
        <v>582</v>
      </c>
      <c r="P3154" t="s">
        <v>26</v>
      </c>
      <c r="Q3154" t="s">
        <v>33</v>
      </c>
      <c r="R3154" t="s">
        <v>558</v>
      </c>
      <c r="S3154" t="s">
        <v>225</v>
      </c>
      <c r="W3154" s="32">
        <v>84999</v>
      </c>
      <c r="X3154" t="s">
        <v>1357</v>
      </c>
      <c r="Y3154" t="s">
        <v>1376</v>
      </c>
      <c r="Z3154" t="s">
        <v>57</v>
      </c>
    </row>
    <row r="3155" spans="1:26" x14ac:dyDescent="0.3">
      <c r="A3155" t="s">
        <v>26</v>
      </c>
      <c r="B3155" t="s">
        <v>27</v>
      </c>
      <c r="C3155" s="31">
        <v>2021</v>
      </c>
      <c r="D3155" s="31">
        <v>2</v>
      </c>
      <c r="E3155" t="s">
        <v>52</v>
      </c>
      <c r="F3155" t="s">
        <v>1342</v>
      </c>
      <c r="G3155" s="30">
        <v>44056</v>
      </c>
      <c r="H3155" s="30">
        <v>44056</v>
      </c>
      <c r="I3155" s="31">
        <v>430</v>
      </c>
      <c r="J3155" t="s">
        <v>44</v>
      </c>
      <c r="K3155" t="s">
        <v>581</v>
      </c>
      <c r="L3155" t="s">
        <v>987</v>
      </c>
      <c r="M3155" t="s">
        <v>582</v>
      </c>
      <c r="P3155" t="s">
        <v>26</v>
      </c>
      <c r="Q3155" t="s">
        <v>33</v>
      </c>
      <c r="R3155" t="s">
        <v>558</v>
      </c>
      <c r="S3155" t="s">
        <v>207</v>
      </c>
      <c r="W3155" s="32">
        <v>960</v>
      </c>
      <c r="X3155" t="s">
        <v>1358</v>
      </c>
      <c r="Y3155" t="s">
        <v>1249</v>
      </c>
      <c r="Z3155" t="s">
        <v>57</v>
      </c>
    </row>
    <row r="3156" spans="1:26" x14ac:dyDescent="0.3">
      <c r="A3156" t="s">
        <v>26</v>
      </c>
      <c r="B3156" t="s">
        <v>27</v>
      </c>
      <c r="C3156" s="31">
        <v>2021</v>
      </c>
      <c r="D3156" s="31">
        <v>2</v>
      </c>
      <c r="E3156" t="s">
        <v>52</v>
      </c>
      <c r="F3156" t="s">
        <v>1342</v>
      </c>
      <c r="G3156" s="30">
        <v>44056</v>
      </c>
      <c r="H3156" s="30">
        <v>44056</v>
      </c>
      <c r="I3156" s="31">
        <v>435</v>
      </c>
      <c r="J3156" t="s">
        <v>44</v>
      </c>
      <c r="K3156" t="s">
        <v>581</v>
      </c>
      <c r="L3156" t="s">
        <v>987</v>
      </c>
      <c r="M3156" t="s">
        <v>582</v>
      </c>
      <c r="P3156" t="s">
        <v>26</v>
      </c>
      <c r="Q3156" t="s">
        <v>33</v>
      </c>
      <c r="R3156" t="s">
        <v>558</v>
      </c>
      <c r="S3156" t="s">
        <v>514</v>
      </c>
      <c r="W3156" s="32">
        <v>525.61</v>
      </c>
      <c r="X3156" t="s">
        <v>1359</v>
      </c>
      <c r="Y3156" t="s">
        <v>1377</v>
      </c>
      <c r="Z3156" t="s">
        <v>57</v>
      </c>
    </row>
    <row r="3157" spans="1:26" x14ac:dyDescent="0.3">
      <c r="A3157" t="s">
        <v>26</v>
      </c>
      <c r="B3157" t="s">
        <v>27</v>
      </c>
      <c r="C3157" s="31">
        <v>2021</v>
      </c>
      <c r="D3157" s="31">
        <v>2</v>
      </c>
      <c r="E3157" t="s">
        <v>52</v>
      </c>
      <c r="F3157" t="s">
        <v>1342</v>
      </c>
      <c r="G3157" s="30">
        <v>44056</v>
      </c>
      <c r="H3157" s="30">
        <v>44056</v>
      </c>
      <c r="I3157" s="31">
        <v>436</v>
      </c>
      <c r="J3157" t="s">
        <v>44</v>
      </c>
      <c r="K3157" t="s">
        <v>581</v>
      </c>
      <c r="L3157" t="s">
        <v>987</v>
      </c>
      <c r="M3157" t="s">
        <v>582</v>
      </c>
      <c r="P3157" t="s">
        <v>26</v>
      </c>
      <c r="Q3157" t="s">
        <v>33</v>
      </c>
      <c r="R3157" t="s">
        <v>558</v>
      </c>
      <c r="S3157" t="s">
        <v>472</v>
      </c>
      <c r="W3157" s="32">
        <v>19357</v>
      </c>
      <c r="X3157" t="s">
        <v>1360</v>
      </c>
      <c r="Y3157" t="s">
        <v>1378</v>
      </c>
      <c r="Z3157" t="s">
        <v>57</v>
      </c>
    </row>
    <row r="3158" spans="1:26" x14ac:dyDescent="0.3">
      <c r="A3158" t="s">
        <v>26</v>
      </c>
      <c r="B3158" t="s">
        <v>27</v>
      </c>
      <c r="C3158" s="31">
        <v>2021</v>
      </c>
      <c r="D3158" s="31">
        <v>2</v>
      </c>
      <c r="E3158" t="s">
        <v>52</v>
      </c>
      <c r="F3158" t="s">
        <v>1342</v>
      </c>
      <c r="G3158" s="30">
        <v>44056</v>
      </c>
      <c r="H3158" s="30">
        <v>44056</v>
      </c>
      <c r="I3158" s="31">
        <v>437</v>
      </c>
      <c r="J3158" t="s">
        <v>44</v>
      </c>
      <c r="K3158" t="s">
        <v>581</v>
      </c>
      <c r="L3158" t="s">
        <v>987</v>
      </c>
      <c r="M3158" t="s">
        <v>582</v>
      </c>
      <c r="P3158" t="s">
        <v>26</v>
      </c>
      <c r="Q3158" t="s">
        <v>33</v>
      </c>
      <c r="R3158" t="s">
        <v>558</v>
      </c>
      <c r="S3158" t="s">
        <v>296</v>
      </c>
      <c r="W3158" s="32">
        <v>38561.53</v>
      </c>
      <c r="X3158" t="s">
        <v>1361</v>
      </c>
      <c r="Y3158" t="s">
        <v>1379</v>
      </c>
      <c r="Z3158" t="s">
        <v>57</v>
      </c>
    </row>
    <row r="3159" spans="1:26" x14ac:dyDescent="0.3">
      <c r="A3159" t="s">
        <v>26</v>
      </c>
      <c r="B3159" t="s">
        <v>27</v>
      </c>
      <c r="C3159" s="31">
        <v>2021</v>
      </c>
      <c r="D3159" s="31">
        <v>2</v>
      </c>
      <c r="E3159" t="s">
        <v>52</v>
      </c>
      <c r="F3159" t="s">
        <v>1342</v>
      </c>
      <c r="G3159" s="30">
        <v>44056</v>
      </c>
      <c r="H3159" s="30">
        <v>44056</v>
      </c>
      <c r="I3159" s="31">
        <v>438</v>
      </c>
      <c r="J3159" t="s">
        <v>44</v>
      </c>
      <c r="K3159" t="s">
        <v>581</v>
      </c>
      <c r="L3159" t="s">
        <v>987</v>
      </c>
      <c r="M3159" t="s">
        <v>582</v>
      </c>
      <c r="P3159" t="s">
        <v>26</v>
      </c>
      <c r="Q3159" t="s">
        <v>33</v>
      </c>
      <c r="R3159" t="s">
        <v>558</v>
      </c>
      <c r="S3159" t="s">
        <v>174</v>
      </c>
      <c r="W3159" s="32">
        <v>5425.44</v>
      </c>
      <c r="X3159" t="s">
        <v>1362</v>
      </c>
      <c r="Y3159" t="s">
        <v>1380</v>
      </c>
      <c r="Z3159" t="s">
        <v>57</v>
      </c>
    </row>
    <row r="3160" spans="1:26" x14ac:dyDescent="0.3">
      <c r="A3160" t="s">
        <v>26</v>
      </c>
      <c r="B3160" t="s">
        <v>27</v>
      </c>
      <c r="C3160" s="31">
        <v>2021</v>
      </c>
      <c r="D3160" s="31">
        <v>2</v>
      </c>
      <c r="E3160" t="s">
        <v>52</v>
      </c>
      <c r="F3160" t="s">
        <v>1342</v>
      </c>
      <c r="G3160" s="30">
        <v>44056</v>
      </c>
      <c r="H3160" s="30">
        <v>44056</v>
      </c>
      <c r="I3160" s="31">
        <v>439</v>
      </c>
      <c r="J3160" t="s">
        <v>44</v>
      </c>
      <c r="K3160" t="s">
        <v>581</v>
      </c>
      <c r="L3160" t="s">
        <v>987</v>
      </c>
      <c r="M3160" t="s">
        <v>582</v>
      </c>
      <c r="P3160" t="s">
        <v>26</v>
      </c>
      <c r="Q3160" t="s">
        <v>33</v>
      </c>
      <c r="R3160" t="s">
        <v>558</v>
      </c>
      <c r="S3160" t="s">
        <v>1305</v>
      </c>
      <c r="W3160" s="32">
        <v>6700</v>
      </c>
      <c r="X3160" t="s">
        <v>1363</v>
      </c>
      <c r="Y3160" t="s">
        <v>1381</v>
      </c>
      <c r="Z3160" t="s">
        <v>57</v>
      </c>
    </row>
    <row r="3161" spans="1:26" x14ac:dyDescent="0.3">
      <c r="A3161" t="s">
        <v>26</v>
      </c>
      <c r="B3161" t="s">
        <v>27</v>
      </c>
      <c r="C3161" s="31">
        <v>2021</v>
      </c>
      <c r="D3161" s="31">
        <v>2</v>
      </c>
      <c r="E3161" t="s">
        <v>52</v>
      </c>
      <c r="F3161" t="s">
        <v>1387</v>
      </c>
      <c r="G3161" s="30">
        <v>44071</v>
      </c>
      <c r="H3161" s="30">
        <v>44071</v>
      </c>
      <c r="I3161" s="31">
        <v>400</v>
      </c>
      <c r="J3161" t="s">
        <v>44</v>
      </c>
      <c r="K3161" t="s">
        <v>581</v>
      </c>
      <c r="L3161" t="s">
        <v>987</v>
      </c>
      <c r="M3161" t="s">
        <v>582</v>
      </c>
      <c r="P3161" t="s">
        <v>26</v>
      </c>
      <c r="Q3161" t="s">
        <v>33</v>
      </c>
      <c r="R3161" t="s">
        <v>558</v>
      </c>
      <c r="S3161" t="s">
        <v>965</v>
      </c>
      <c r="W3161" s="32">
        <v>1800</v>
      </c>
      <c r="X3161" t="s">
        <v>1388</v>
      </c>
      <c r="Y3161" t="s">
        <v>1395</v>
      </c>
      <c r="Z3161" t="s">
        <v>57</v>
      </c>
    </row>
    <row r="3162" spans="1:26" x14ac:dyDescent="0.3">
      <c r="A3162" t="s">
        <v>26</v>
      </c>
      <c r="B3162" t="s">
        <v>27</v>
      </c>
      <c r="C3162" s="31">
        <v>2021</v>
      </c>
      <c r="D3162" s="31">
        <v>2</v>
      </c>
      <c r="E3162" t="s">
        <v>52</v>
      </c>
      <c r="F3162" t="s">
        <v>1387</v>
      </c>
      <c r="G3162" s="30">
        <v>44071</v>
      </c>
      <c r="H3162" s="30">
        <v>44071</v>
      </c>
      <c r="I3162" s="31">
        <v>405</v>
      </c>
      <c r="J3162" t="s">
        <v>44</v>
      </c>
      <c r="K3162" t="s">
        <v>581</v>
      </c>
      <c r="L3162" t="s">
        <v>987</v>
      </c>
      <c r="M3162" t="s">
        <v>582</v>
      </c>
      <c r="P3162" t="s">
        <v>26</v>
      </c>
      <c r="Q3162" t="s">
        <v>33</v>
      </c>
      <c r="R3162" t="s">
        <v>558</v>
      </c>
      <c r="S3162" t="s">
        <v>1396</v>
      </c>
      <c r="W3162" s="32">
        <v>40306</v>
      </c>
      <c r="X3162" t="s">
        <v>1389</v>
      </c>
      <c r="Y3162" t="s">
        <v>1397</v>
      </c>
      <c r="Z3162" t="s">
        <v>57</v>
      </c>
    </row>
    <row r="3163" spans="1:26" x14ac:dyDescent="0.3">
      <c r="A3163" t="s">
        <v>26</v>
      </c>
      <c r="B3163" t="s">
        <v>27</v>
      </c>
      <c r="C3163" s="31">
        <v>2021</v>
      </c>
      <c r="D3163" s="31">
        <v>2</v>
      </c>
      <c r="E3163" t="s">
        <v>52</v>
      </c>
      <c r="F3163" t="s">
        <v>1387</v>
      </c>
      <c r="G3163" s="30">
        <v>44071</v>
      </c>
      <c r="H3163" s="30">
        <v>44071</v>
      </c>
      <c r="I3163" s="31">
        <v>436</v>
      </c>
      <c r="J3163" t="s">
        <v>44</v>
      </c>
      <c r="K3163" t="s">
        <v>581</v>
      </c>
      <c r="L3163" t="s">
        <v>987</v>
      </c>
      <c r="M3163" t="s">
        <v>582</v>
      </c>
      <c r="P3163" t="s">
        <v>26</v>
      </c>
      <c r="Q3163" t="s">
        <v>33</v>
      </c>
      <c r="R3163" t="s">
        <v>558</v>
      </c>
      <c r="S3163" t="s">
        <v>510</v>
      </c>
      <c r="W3163" s="32">
        <v>85150</v>
      </c>
      <c r="X3163" t="s">
        <v>1390</v>
      </c>
      <c r="Y3163" t="s">
        <v>1398</v>
      </c>
      <c r="Z3163" t="s">
        <v>57</v>
      </c>
    </row>
    <row r="3164" spans="1:26" x14ac:dyDescent="0.3">
      <c r="A3164" t="s">
        <v>26</v>
      </c>
      <c r="B3164" t="s">
        <v>27</v>
      </c>
      <c r="C3164" s="31">
        <v>2021</v>
      </c>
      <c r="D3164" s="31">
        <v>2</v>
      </c>
      <c r="E3164" t="s">
        <v>52</v>
      </c>
      <c r="F3164" t="s">
        <v>1387</v>
      </c>
      <c r="G3164" s="30">
        <v>44071</v>
      </c>
      <c r="H3164" s="30">
        <v>44071</v>
      </c>
      <c r="I3164" s="31">
        <v>437</v>
      </c>
      <c r="J3164" t="s">
        <v>44</v>
      </c>
      <c r="K3164" t="s">
        <v>581</v>
      </c>
      <c r="L3164" t="s">
        <v>987</v>
      </c>
      <c r="M3164" t="s">
        <v>582</v>
      </c>
      <c r="P3164" t="s">
        <v>26</v>
      </c>
      <c r="Q3164" t="s">
        <v>33</v>
      </c>
      <c r="R3164" t="s">
        <v>558</v>
      </c>
      <c r="S3164" t="s">
        <v>220</v>
      </c>
      <c r="W3164" s="32">
        <v>9949.06</v>
      </c>
      <c r="X3164" t="s">
        <v>1391</v>
      </c>
      <c r="Y3164" t="s">
        <v>1399</v>
      </c>
      <c r="Z3164" t="s">
        <v>57</v>
      </c>
    </row>
    <row r="3165" spans="1:26" x14ac:dyDescent="0.3">
      <c r="A3165" t="s">
        <v>26</v>
      </c>
      <c r="B3165" t="s">
        <v>27</v>
      </c>
      <c r="C3165" s="31">
        <v>2021</v>
      </c>
      <c r="D3165" s="31">
        <v>2</v>
      </c>
      <c r="E3165" t="s">
        <v>52</v>
      </c>
      <c r="F3165" t="s">
        <v>1387</v>
      </c>
      <c r="G3165" s="30">
        <v>44071</v>
      </c>
      <c r="H3165" s="30">
        <v>44071</v>
      </c>
      <c r="I3165" s="31">
        <v>438</v>
      </c>
      <c r="J3165" t="s">
        <v>44</v>
      </c>
      <c r="K3165" t="s">
        <v>581</v>
      </c>
      <c r="L3165" t="s">
        <v>987</v>
      </c>
      <c r="M3165" t="s">
        <v>582</v>
      </c>
      <c r="P3165" t="s">
        <v>26</v>
      </c>
      <c r="Q3165" t="s">
        <v>33</v>
      </c>
      <c r="R3165" t="s">
        <v>558</v>
      </c>
      <c r="S3165" t="s">
        <v>965</v>
      </c>
      <c r="W3165" s="32">
        <v>5437.5</v>
      </c>
      <c r="X3165" t="s">
        <v>1392</v>
      </c>
      <c r="Y3165" t="s">
        <v>1400</v>
      </c>
      <c r="Z3165" t="s">
        <v>57</v>
      </c>
    </row>
    <row r="3166" spans="1:26" x14ac:dyDescent="0.3">
      <c r="A3166" t="s">
        <v>26</v>
      </c>
      <c r="B3166" t="s">
        <v>27</v>
      </c>
      <c r="C3166" s="31">
        <v>2021</v>
      </c>
      <c r="D3166" s="31">
        <v>2</v>
      </c>
      <c r="E3166" t="s">
        <v>52</v>
      </c>
      <c r="F3166" t="s">
        <v>1387</v>
      </c>
      <c r="G3166" s="30">
        <v>44071</v>
      </c>
      <c r="H3166" s="30">
        <v>44071</v>
      </c>
      <c r="I3166" s="31">
        <v>439</v>
      </c>
      <c r="J3166" t="s">
        <v>44</v>
      </c>
      <c r="K3166" t="s">
        <v>581</v>
      </c>
      <c r="L3166" t="s">
        <v>987</v>
      </c>
      <c r="M3166" t="s">
        <v>582</v>
      </c>
      <c r="P3166" t="s">
        <v>26</v>
      </c>
      <c r="Q3166" t="s">
        <v>33</v>
      </c>
      <c r="R3166" t="s">
        <v>558</v>
      </c>
      <c r="S3166" t="s">
        <v>1372</v>
      </c>
      <c r="W3166" s="32">
        <v>450</v>
      </c>
      <c r="X3166" t="s">
        <v>1393</v>
      </c>
      <c r="Y3166" t="s">
        <v>1401</v>
      </c>
      <c r="Z3166" t="s">
        <v>57</v>
      </c>
    </row>
    <row r="3167" spans="1:26" x14ac:dyDescent="0.3">
      <c r="A3167" t="s">
        <v>26</v>
      </c>
      <c r="B3167" t="s">
        <v>27</v>
      </c>
      <c r="C3167" s="31">
        <v>2021</v>
      </c>
      <c r="D3167" s="31">
        <v>2</v>
      </c>
      <c r="E3167" t="s">
        <v>52</v>
      </c>
      <c r="F3167" t="s">
        <v>1387</v>
      </c>
      <c r="G3167" s="30">
        <v>44071</v>
      </c>
      <c r="H3167" s="30">
        <v>44071</v>
      </c>
      <c r="I3167" s="31">
        <v>440</v>
      </c>
      <c r="J3167" t="s">
        <v>44</v>
      </c>
      <c r="K3167" t="s">
        <v>581</v>
      </c>
      <c r="L3167" t="s">
        <v>987</v>
      </c>
      <c r="M3167" t="s">
        <v>582</v>
      </c>
      <c r="P3167" t="s">
        <v>26</v>
      </c>
      <c r="Q3167" t="s">
        <v>33</v>
      </c>
      <c r="R3167" t="s">
        <v>558</v>
      </c>
      <c r="S3167" t="s">
        <v>965</v>
      </c>
      <c r="W3167" s="32">
        <v>46816.41</v>
      </c>
      <c r="X3167" t="s">
        <v>1394</v>
      </c>
      <c r="Y3167" t="s">
        <v>1402</v>
      </c>
      <c r="Z3167" t="s">
        <v>57</v>
      </c>
    </row>
    <row r="3168" spans="1:26" x14ac:dyDescent="0.3">
      <c r="A3168" t="s">
        <v>26</v>
      </c>
      <c r="B3168" t="s">
        <v>27</v>
      </c>
      <c r="C3168" s="31">
        <v>2021</v>
      </c>
      <c r="D3168" s="31">
        <v>3</v>
      </c>
      <c r="E3168" t="s">
        <v>52</v>
      </c>
      <c r="F3168" t="s">
        <v>1425</v>
      </c>
      <c r="G3168" s="30">
        <v>44092</v>
      </c>
      <c r="H3168" s="30">
        <v>44092</v>
      </c>
      <c r="I3168" s="31">
        <v>112</v>
      </c>
      <c r="J3168" t="s">
        <v>44</v>
      </c>
      <c r="K3168" t="s">
        <v>581</v>
      </c>
      <c r="L3168" t="s">
        <v>987</v>
      </c>
      <c r="M3168" t="s">
        <v>582</v>
      </c>
      <c r="P3168" t="s">
        <v>26</v>
      </c>
      <c r="Q3168" t="s">
        <v>33</v>
      </c>
      <c r="R3168" t="s">
        <v>558</v>
      </c>
      <c r="S3168" t="s">
        <v>1430</v>
      </c>
      <c r="W3168" s="32">
        <v>1921.99</v>
      </c>
      <c r="X3168" t="s">
        <v>1426</v>
      </c>
      <c r="Y3168" t="s">
        <v>1431</v>
      </c>
      <c r="Z3168" t="s">
        <v>57</v>
      </c>
    </row>
    <row r="3169" spans="1:26" x14ac:dyDescent="0.3">
      <c r="A3169" t="s">
        <v>26</v>
      </c>
      <c r="B3169" t="s">
        <v>27</v>
      </c>
      <c r="C3169" s="31">
        <v>2021</v>
      </c>
      <c r="D3169" s="31">
        <v>3</v>
      </c>
      <c r="E3169" t="s">
        <v>52</v>
      </c>
      <c r="F3169" t="s">
        <v>1425</v>
      </c>
      <c r="G3169" s="30">
        <v>44092</v>
      </c>
      <c r="H3169" s="30">
        <v>44092</v>
      </c>
      <c r="I3169" s="31">
        <v>113</v>
      </c>
      <c r="J3169" t="s">
        <v>44</v>
      </c>
      <c r="K3169" t="s">
        <v>581</v>
      </c>
      <c r="L3169" t="s">
        <v>987</v>
      </c>
      <c r="M3169" t="s">
        <v>582</v>
      </c>
      <c r="P3169" t="s">
        <v>26</v>
      </c>
      <c r="Q3169" t="s">
        <v>33</v>
      </c>
      <c r="R3169" t="s">
        <v>558</v>
      </c>
      <c r="S3169" t="s">
        <v>232</v>
      </c>
      <c r="W3169" s="32">
        <v>5839</v>
      </c>
      <c r="X3169" t="s">
        <v>1427</v>
      </c>
      <c r="Y3169" t="s">
        <v>1432</v>
      </c>
      <c r="Z3169" t="s">
        <v>57</v>
      </c>
    </row>
    <row r="3170" spans="1:26" x14ac:dyDescent="0.3">
      <c r="A3170" t="s">
        <v>26</v>
      </c>
      <c r="B3170" t="s">
        <v>27</v>
      </c>
      <c r="C3170" s="31">
        <v>2021</v>
      </c>
      <c r="D3170" s="31">
        <v>3</v>
      </c>
      <c r="E3170" t="s">
        <v>52</v>
      </c>
      <c r="F3170" t="s">
        <v>1425</v>
      </c>
      <c r="G3170" s="30">
        <v>44092</v>
      </c>
      <c r="H3170" s="30">
        <v>44092</v>
      </c>
      <c r="I3170" s="31">
        <v>114</v>
      </c>
      <c r="J3170" t="s">
        <v>44</v>
      </c>
      <c r="K3170" t="s">
        <v>581</v>
      </c>
      <c r="L3170" t="s">
        <v>987</v>
      </c>
      <c r="M3170" t="s">
        <v>582</v>
      </c>
      <c r="P3170" t="s">
        <v>26</v>
      </c>
      <c r="Q3170" t="s">
        <v>33</v>
      </c>
      <c r="R3170" t="s">
        <v>558</v>
      </c>
      <c r="S3170" t="s">
        <v>379</v>
      </c>
      <c r="W3170" s="32">
        <v>24000</v>
      </c>
      <c r="X3170" t="s">
        <v>1428</v>
      </c>
      <c r="Y3170" t="s">
        <v>1433</v>
      </c>
      <c r="Z3170" t="s">
        <v>57</v>
      </c>
    </row>
    <row r="3171" spans="1:26" x14ac:dyDescent="0.3">
      <c r="A3171" t="s">
        <v>26</v>
      </c>
      <c r="B3171" t="s">
        <v>27</v>
      </c>
      <c r="C3171" s="31">
        <v>2021</v>
      </c>
      <c r="D3171" s="31">
        <v>3</v>
      </c>
      <c r="E3171" t="s">
        <v>52</v>
      </c>
      <c r="F3171" t="s">
        <v>1425</v>
      </c>
      <c r="G3171" s="30">
        <v>44092</v>
      </c>
      <c r="H3171" s="30">
        <v>44092</v>
      </c>
      <c r="I3171" s="31">
        <v>118</v>
      </c>
      <c r="J3171" t="s">
        <v>44</v>
      </c>
      <c r="K3171" t="s">
        <v>581</v>
      </c>
      <c r="L3171" t="s">
        <v>987</v>
      </c>
      <c r="M3171" t="s">
        <v>582</v>
      </c>
      <c r="P3171" t="s">
        <v>26</v>
      </c>
      <c r="Q3171" t="s">
        <v>33</v>
      </c>
      <c r="R3171" t="s">
        <v>558</v>
      </c>
      <c r="S3171" t="s">
        <v>1434</v>
      </c>
      <c r="W3171" s="32">
        <v>2025</v>
      </c>
      <c r="X3171" t="s">
        <v>1429</v>
      </c>
      <c r="Y3171" t="s">
        <v>1435</v>
      </c>
      <c r="Z3171" t="s">
        <v>57</v>
      </c>
    </row>
    <row r="3172" spans="1:26" x14ac:dyDescent="0.3">
      <c r="A3172" t="s">
        <v>26</v>
      </c>
      <c r="B3172" t="s">
        <v>27</v>
      </c>
      <c r="C3172" s="31">
        <v>2021</v>
      </c>
      <c r="D3172" s="31">
        <v>4</v>
      </c>
      <c r="E3172" t="s">
        <v>52</v>
      </c>
      <c r="F3172" t="s">
        <v>1450</v>
      </c>
      <c r="G3172" s="30">
        <v>44110</v>
      </c>
      <c r="H3172" s="30">
        <v>44110</v>
      </c>
      <c r="I3172" s="31">
        <v>44</v>
      </c>
      <c r="J3172" t="s">
        <v>44</v>
      </c>
      <c r="K3172" t="s">
        <v>581</v>
      </c>
      <c r="L3172" t="s">
        <v>987</v>
      </c>
      <c r="M3172" t="s">
        <v>582</v>
      </c>
      <c r="P3172" t="s">
        <v>26</v>
      </c>
      <c r="Q3172" t="s">
        <v>33</v>
      </c>
      <c r="R3172" t="s">
        <v>558</v>
      </c>
      <c r="S3172" t="s">
        <v>1430</v>
      </c>
      <c r="W3172" s="32">
        <v>3936.21</v>
      </c>
      <c r="X3172" t="s">
        <v>1451</v>
      </c>
      <c r="Y3172" t="s">
        <v>1453</v>
      </c>
      <c r="Z3172" t="s">
        <v>57</v>
      </c>
    </row>
    <row r="3173" spans="1:26" x14ac:dyDescent="0.3">
      <c r="A3173" t="s">
        <v>26</v>
      </c>
      <c r="B3173" t="s">
        <v>27</v>
      </c>
      <c r="C3173" s="31">
        <v>2021</v>
      </c>
      <c r="D3173" s="31">
        <v>4</v>
      </c>
      <c r="E3173" t="s">
        <v>52</v>
      </c>
      <c r="F3173" t="s">
        <v>1450</v>
      </c>
      <c r="G3173" s="30">
        <v>44110</v>
      </c>
      <c r="H3173" s="30">
        <v>44110</v>
      </c>
      <c r="I3173" s="31">
        <v>46</v>
      </c>
      <c r="J3173" t="s">
        <v>44</v>
      </c>
      <c r="K3173" t="s">
        <v>581</v>
      </c>
      <c r="L3173" t="s">
        <v>987</v>
      </c>
      <c r="M3173" t="s">
        <v>582</v>
      </c>
      <c r="P3173" t="s">
        <v>26</v>
      </c>
      <c r="Q3173" t="s">
        <v>33</v>
      </c>
      <c r="R3173" t="s">
        <v>558</v>
      </c>
      <c r="S3173" t="s">
        <v>353</v>
      </c>
      <c r="W3173" s="32">
        <v>9375</v>
      </c>
      <c r="X3173" t="s">
        <v>1452</v>
      </c>
      <c r="Y3173" t="s">
        <v>1454</v>
      </c>
      <c r="Z3173" t="s">
        <v>57</v>
      </c>
    </row>
    <row r="3174" spans="1:26" x14ac:dyDescent="0.3">
      <c r="A3174" t="s">
        <v>26</v>
      </c>
      <c r="B3174" t="s">
        <v>27</v>
      </c>
      <c r="C3174" s="31">
        <v>2021</v>
      </c>
      <c r="D3174" s="31">
        <v>4</v>
      </c>
      <c r="E3174" t="s">
        <v>52</v>
      </c>
      <c r="F3174" t="s">
        <v>1467</v>
      </c>
      <c r="G3174" s="30">
        <v>44132</v>
      </c>
      <c r="H3174" s="30">
        <v>44132</v>
      </c>
      <c r="I3174" s="31">
        <v>197</v>
      </c>
      <c r="J3174" t="s">
        <v>44</v>
      </c>
      <c r="K3174" t="s">
        <v>581</v>
      </c>
      <c r="L3174" t="s">
        <v>987</v>
      </c>
      <c r="M3174" t="s">
        <v>582</v>
      </c>
      <c r="P3174" t="s">
        <v>26</v>
      </c>
      <c r="Q3174" t="s">
        <v>33</v>
      </c>
      <c r="R3174" t="s">
        <v>558</v>
      </c>
      <c r="S3174" t="s">
        <v>410</v>
      </c>
      <c r="W3174" s="32">
        <v>13871.5</v>
      </c>
      <c r="X3174" t="s">
        <v>1468</v>
      </c>
      <c r="Y3174" t="s">
        <v>1480</v>
      </c>
      <c r="Z3174" t="s">
        <v>57</v>
      </c>
    </row>
    <row r="3175" spans="1:26" x14ac:dyDescent="0.3">
      <c r="A3175" t="s">
        <v>26</v>
      </c>
      <c r="B3175" t="s">
        <v>27</v>
      </c>
      <c r="C3175" s="31">
        <v>2021</v>
      </c>
      <c r="D3175" s="31">
        <v>4</v>
      </c>
      <c r="E3175" t="s">
        <v>52</v>
      </c>
      <c r="F3175" t="s">
        <v>1467</v>
      </c>
      <c r="G3175" s="30">
        <v>44132</v>
      </c>
      <c r="H3175" s="30">
        <v>44132</v>
      </c>
      <c r="I3175" s="31">
        <v>200</v>
      </c>
      <c r="J3175" t="s">
        <v>44</v>
      </c>
      <c r="K3175" t="s">
        <v>581</v>
      </c>
      <c r="L3175" t="s">
        <v>987</v>
      </c>
      <c r="M3175" t="s">
        <v>582</v>
      </c>
      <c r="P3175" t="s">
        <v>26</v>
      </c>
      <c r="Q3175" t="s">
        <v>33</v>
      </c>
      <c r="R3175" t="s">
        <v>558</v>
      </c>
      <c r="S3175" t="s">
        <v>561</v>
      </c>
      <c r="W3175" s="32">
        <v>22462</v>
      </c>
      <c r="X3175" t="s">
        <v>1469</v>
      </c>
      <c r="Y3175" t="s">
        <v>1481</v>
      </c>
      <c r="Z3175" t="s">
        <v>57</v>
      </c>
    </row>
    <row r="3176" spans="1:26" x14ac:dyDescent="0.3">
      <c r="A3176" t="s">
        <v>26</v>
      </c>
      <c r="B3176" t="s">
        <v>27</v>
      </c>
      <c r="C3176" s="31">
        <v>2021</v>
      </c>
      <c r="D3176" s="31">
        <v>4</v>
      </c>
      <c r="E3176" t="s">
        <v>52</v>
      </c>
      <c r="F3176" t="s">
        <v>1467</v>
      </c>
      <c r="G3176" s="30">
        <v>44132</v>
      </c>
      <c r="H3176" s="30">
        <v>44132</v>
      </c>
      <c r="I3176" s="31">
        <v>201</v>
      </c>
      <c r="J3176" t="s">
        <v>44</v>
      </c>
      <c r="K3176" t="s">
        <v>581</v>
      </c>
      <c r="L3176" t="s">
        <v>987</v>
      </c>
      <c r="M3176" t="s">
        <v>582</v>
      </c>
      <c r="P3176" t="s">
        <v>26</v>
      </c>
      <c r="Q3176" t="s">
        <v>33</v>
      </c>
      <c r="R3176" t="s">
        <v>558</v>
      </c>
      <c r="S3176" t="s">
        <v>472</v>
      </c>
      <c r="W3176" s="32">
        <v>19358</v>
      </c>
      <c r="X3176" t="s">
        <v>1470</v>
      </c>
      <c r="Y3176" t="s">
        <v>1482</v>
      </c>
      <c r="Z3176" t="s">
        <v>57</v>
      </c>
    </row>
    <row r="3177" spans="1:26" x14ac:dyDescent="0.3">
      <c r="A3177" t="s">
        <v>26</v>
      </c>
      <c r="B3177" t="s">
        <v>27</v>
      </c>
      <c r="C3177" s="31">
        <v>2021</v>
      </c>
      <c r="D3177" s="31">
        <v>4</v>
      </c>
      <c r="E3177" t="s">
        <v>52</v>
      </c>
      <c r="F3177" t="s">
        <v>1467</v>
      </c>
      <c r="G3177" s="30">
        <v>44132</v>
      </c>
      <c r="H3177" s="30">
        <v>44132</v>
      </c>
      <c r="I3177" s="31">
        <v>202</v>
      </c>
      <c r="J3177" t="s">
        <v>44</v>
      </c>
      <c r="K3177" t="s">
        <v>581</v>
      </c>
      <c r="L3177" t="s">
        <v>987</v>
      </c>
      <c r="M3177" t="s">
        <v>582</v>
      </c>
      <c r="P3177" t="s">
        <v>26</v>
      </c>
      <c r="Q3177" t="s">
        <v>33</v>
      </c>
      <c r="R3177" t="s">
        <v>558</v>
      </c>
      <c r="S3177" t="s">
        <v>538</v>
      </c>
      <c r="W3177" s="32">
        <v>16024.84</v>
      </c>
      <c r="X3177" t="s">
        <v>1471</v>
      </c>
      <c r="Y3177" t="s">
        <v>1483</v>
      </c>
      <c r="Z3177" t="s">
        <v>57</v>
      </c>
    </row>
    <row r="3178" spans="1:26" x14ac:dyDescent="0.3">
      <c r="A3178" t="s">
        <v>26</v>
      </c>
      <c r="B3178" t="s">
        <v>27</v>
      </c>
      <c r="C3178" s="31">
        <v>2021</v>
      </c>
      <c r="D3178" s="31">
        <v>4</v>
      </c>
      <c r="E3178" t="s">
        <v>52</v>
      </c>
      <c r="F3178" t="s">
        <v>1467</v>
      </c>
      <c r="G3178" s="30">
        <v>44132</v>
      </c>
      <c r="H3178" s="30">
        <v>44132</v>
      </c>
      <c r="I3178" s="31">
        <v>203</v>
      </c>
      <c r="J3178" t="s">
        <v>44</v>
      </c>
      <c r="K3178" t="s">
        <v>581</v>
      </c>
      <c r="L3178" t="s">
        <v>987</v>
      </c>
      <c r="M3178" t="s">
        <v>582</v>
      </c>
      <c r="P3178" t="s">
        <v>26</v>
      </c>
      <c r="Q3178" t="s">
        <v>33</v>
      </c>
      <c r="R3178" t="s">
        <v>558</v>
      </c>
      <c r="S3178" t="s">
        <v>1484</v>
      </c>
      <c r="W3178" s="32">
        <v>85000</v>
      </c>
      <c r="X3178" t="s">
        <v>1472</v>
      </c>
      <c r="Y3178" t="s">
        <v>1485</v>
      </c>
      <c r="Z3178" t="s">
        <v>57</v>
      </c>
    </row>
    <row r="3179" spans="1:26" x14ac:dyDescent="0.3">
      <c r="A3179" t="s">
        <v>26</v>
      </c>
      <c r="B3179" t="s">
        <v>27</v>
      </c>
      <c r="C3179" s="31">
        <v>2021</v>
      </c>
      <c r="D3179" s="31">
        <v>4</v>
      </c>
      <c r="E3179" t="s">
        <v>52</v>
      </c>
      <c r="F3179" t="s">
        <v>1467</v>
      </c>
      <c r="G3179" s="30">
        <v>44132</v>
      </c>
      <c r="H3179" s="30">
        <v>44132</v>
      </c>
      <c r="I3179" s="31">
        <v>204</v>
      </c>
      <c r="J3179" t="s">
        <v>44</v>
      </c>
      <c r="K3179" t="s">
        <v>581</v>
      </c>
      <c r="L3179" t="s">
        <v>987</v>
      </c>
      <c r="M3179" t="s">
        <v>582</v>
      </c>
      <c r="P3179" t="s">
        <v>26</v>
      </c>
      <c r="Q3179" t="s">
        <v>33</v>
      </c>
      <c r="R3179" t="s">
        <v>558</v>
      </c>
      <c r="S3179" t="s">
        <v>119</v>
      </c>
      <c r="W3179" s="32">
        <v>8950</v>
      </c>
      <c r="X3179" t="s">
        <v>1473</v>
      </c>
      <c r="Y3179" t="s">
        <v>1486</v>
      </c>
      <c r="Z3179" t="s">
        <v>57</v>
      </c>
    </row>
    <row r="3180" spans="1:26" x14ac:dyDescent="0.3">
      <c r="A3180" t="s">
        <v>26</v>
      </c>
      <c r="B3180" t="s">
        <v>27</v>
      </c>
      <c r="C3180" s="31">
        <v>2021</v>
      </c>
      <c r="D3180" s="31">
        <v>4</v>
      </c>
      <c r="E3180" t="s">
        <v>52</v>
      </c>
      <c r="F3180" t="s">
        <v>1467</v>
      </c>
      <c r="G3180" s="30">
        <v>44132</v>
      </c>
      <c r="H3180" s="30">
        <v>44132</v>
      </c>
      <c r="I3180" s="31">
        <v>205</v>
      </c>
      <c r="J3180" t="s">
        <v>44</v>
      </c>
      <c r="K3180" t="s">
        <v>581</v>
      </c>
      <c r="L3180" t="s">
        <v>987</v>
      </c>
      <c r="M3180" t="s">
        <v>582</v>
      </c>
      <c r="P3180" t="s">
        <v>26</v>
      </c>
      <c r="Q3180" t="s">
        <v>33</v>
      </c>
      <c r="R3180" t="s">
        <v>558</v>
      </c>
      <c r="S3180" t="s">
        <v>174</v>
      </c>
      <c r="W3180" s="32">
        <v>9762.7800000000007</v>
      </c>
      <c r="X3180" t="s">
        <v>1474</v>
      </c>
      <c r="Y3180" t="s">
        <v>1487</v>
      </c>
      <c r="Z3180" t="s">
        <v>57</v>
      </c>
    </row>
    <row r="3181" spans="1:26" x14ac:dyDescent="0.3">
      <c r="A3181" t="s">
        <v>26</v>
      </c>
      <c r="B3181" t="s">
        <v>27</v>
      </c>
      <c r="C3181" s="31">
        <v>2021</v>
      </c>
      <c r="D3181" s="31">
        <v>4</v>
      </c>
      <c r="E3181" t="s">
        <v>52</v>
      </c>
      <c r="F3181" t="s">
        <v>1467</v>
      </c>
      <c r="G3181" s="30">
        <v>44132</v>
      </c>
      <c r="H3181" s="30">
        <v>44132</v>
      </c>
      <c r="I3181" s="31">
        <v>206</v>
      </c>
      <c r="J3181" t="s">
        <v>44</v>
      </c>
      <c r="K3181" t="s">
        <v>581</v>
      </c>
      <c r="L3181" t="s">
        <v>987</v>
      </c>
      <c r="M3181" t="s">
        <v>582</v>
      </c>
      <c r="P3181" t="s">
        <v>26</v>
      </c>
      <c r="Q3181" t="s">
        <v>33</v>
      </c>
      <c r="R3181" t="s">
        <v>558</v>
      </c>
      <c r="S3181" t="s">
        <v>227</v>
      </c>
      <c r="W3181" s="32">
        <v>1250</v>
      </c>
      <c r="X3181" t="s">
        <v>1475</v>
      </c>
      <c r="Y3181" t="s">
        <v>1488</v>
      </c>
      <c r="Z3181" t="s">
        <v>57</v>
      </c>
    </row>
    <row r="3182" spans="1:26" x14ac:dyDescent="0.3">
      <c r="A3182" t="s">
        <v>26</v>
      </c>
      <c r="B3182" t="s">
        <v>27</v>
      </c>
      <c r="C3182" s="31">
        <v>2021</v>
      </c>
      <c r="D3182" s="31">
        <v>4</v>
      </c>
      <c r="E3182" t="s">
        <v>52</v>
      </c>
      <c r="F3182" t="s">
        <v>1467</v>
      </c>
      <c r="G3182" s="30">
        <v>44132</v>
      </c>
      <c r="H3182" s="30">
        <v>44132</v>
      </c>
      <c r="I3182" s="31">
        <v>208</v>
      </c>
      <c r="J3182" t="s">
        <v>44</v>
      </c>
      <c r="K3182" t="s">
        <v>581</v>
      </c>
      <c r="L3182" t="s">
        <v>987</v>
      </c>
      <c r="M3182" t="s">
        <v>582</v>
      </c>
      <c r="P3182" t="s">
        <v>26</v>
      </c>
      <c r="Q3182" t="s">
        <v>33</v>
      </c>
      <c r="R3182" t="s">
        <v>558</v>
      </c>
      <c r="S3182" t="s">
        <v>1372</v>
      </c>
      <c r="W3182" s="32">
        <v>10446</v>
      </c>
      <c r="X3182" t="s">
        <v>1476</v>
      </c>
      <c r="Y3182" t="s">
        <v>1489</v>
      </c>
      <c r="Z3182" t="s">
        <v>57</v>
      </c>
    </row>
    <row r="3183" spans="1:26" x14ac:dyDescent="0.3">
      <c r="A3183" t="s">
        <v>26</v>
      </c>
      <c r="B3183" t="s">
        <v>27</v>
      </c>
      <c r="C3183" s="31">
        <v>2021</v>
      </c>
      <c r="D3183" s="31">
        <v>4</v>
      </c>
      <c r="E3183" t="s">
        <v>52</v>
      </c>
      <c r="F3183" t="s">
        <v>1467</v>
      </c>
      <c r="G3183" s="30">
        <v>44132</v>
      </c>
      <c r="H3183" s="30">
        <v>44132</v>
      </c>
      <c r="I3183" s="31">
        <v>209</v>
      </c>
      <c r="J3183" t="s">
        <v>44</v>
      </c>
      <c r="K3183" t="s">
        <v>581</v>
      </c>
      <c r="L3183" t="s">
        <v>987</v>
      </c>
      <c r="M3183" t="s">
        <v>582</v>
      </c>
      <c r="P3183" t="s">
        <v>26</v>
      </c>
      <c r="Q3183" t="s">
        <v>33</v>
      </c>
      <c r="R3183" t="s">
        <v>558</v>
      </c>
      <c r="S3183" t="s">
        <v>1092</v>
      </c>
      <c r="W3183" s="32">
        <v>42504.84</v>
      </c>
      <c r="X3183" t="s">
        <v>1477</v>
      </c>
      <c r="Y3183" t="s">
        <v>1490</v>
      </c>
      <c r="Z3183" t="s">
        <v>57</v>
      </c>
    </row>
    <row r="3184" spans="1:26" x14ac:dyDescent="0.3">
      <c r="A3184" t="s">
        <v>26</v>
      </c>
      <c r="B3184" t="s">
        <v>27</v>
      </c>
      <c r="C3184" s="31">
        <v>2021</v>
      </c>
      <c r="D3184" s="31">
        <v>4</v>
      </c>
      <c r="E3184" t="s">
        <v>52</v>
      </c>
      <c r="F3184" t="s">
        <v>1467</v>
      </c>
      <c r="G3184" s="30">
        <v>44132</v>
      </c>
      <c r="H3184" s="30">
        <v>44132</v>
      </c>
      <c r="I3184" s="31">
        <v>210</v>
      </c>
      <c r="J3184" t="s">
        <v>44</v>
      </c>
      <c r="K3184" t="s">
        <v>581</v>
      </c>
      <c r="L3184" t="s">
        <v>987</v>
      </c>
      <c r="M3184" t="s">
        <v>582</v>
      </c>
      <c r="P3184" t="s">
        <v>26</v>
      </c>
      <c r="Q3184" t="s">
        <v>33</v>
      </c>
      <c r="R3184" t="s">
        <v>558</v>
      </c>
      <c r="S3184" t="s">
        <v>1181</v>
      </c>
      <c r="W3184" s="32">
        <v>4650.4799999999996</v>
      </c>
      <c r="X3184" t="s">
        <v>1478</v>
      </c>
      <c r="Y3184" t="s">
        <v>1182</v>
      </c>
      <c r="Z3184" t="s">
        <v>57</v>
      </c>
    </row>
    <row r="3185" spans="1:26" x14ac:dyDescent="0.3">
      <c r="A3185" t="s">
        <v>26</v>
      </c>
      <c r="B3185" t="s">
        <v>27</v>
      </c>
      <c r="C3185" s="31">
        <v>2021</v>
      </c>
      <c r="D3185" s="31">
        <v>4</v>
      </c>
      <c r="E3185" t="s">
        <v>52</v>
      </c>
      <c r="F3185" t="s">
        <v>1467</v>
      </c>
      <c r="G3185" s="30">
        <v>44132</v>
      </c>
      <c r="H3185" s="30">
        <v>44132</v>
      </c>
      <c r="I3185" s="31">
        <v>211</v>
      </c>
      <c r="J3185" t="s">
        <v>44</v>
      </c>
      <c r="K3185" t="s">
        <v>581</v>
      </c>
      <c r="L3185" t="s">
        <v>987</v>
      </c>
      <c r="M3185" t="s">
        <v>582</v>
      </c>
      <c r="P3185" t="s">
        <v>26</v>
      </c>
      <c r="Q3185" t="s">
        <v>33</v>
      </c>
      <c r="R3185" t="s">
        <v>558</v>
      </c>
      <c r="S3185" t="s">
        <v>1255</v>
      </c>
      <c r="W3185" s="32">
        <v>1435.39</v>
      </c>
      <c r="X3185" t="s">
        <v>1479</v>
      </c>
      <c r="Y3185" t="s">
        <v>1491</v>
      </c>
      <c r="Z3185" t="s">
        <v>57</v>
      </c>
    </row>
    <row r="3186" spans="1:26" x14ac:dyDescent="0.3">
      <c r="A3186" t="s">
        <v>26</v>
      </c>
      <c r="B3186" t="s">
        <v>27</v>
      </c>
      <c r="C3186" s="31">
        <v>2021</v>
      </c>
      <c r="D3186" s="31">
        <v>4</v>
      </c>
      <c r="E3186" t="s">
        <v>28</v>
      </c>
      <c r="F3186" t="s">
        <v>1492</v>
      </c>
      <c r="G3186" s="30">
        <v>44132</v>
      </c>
      <c r="H3186" s="30">
        <v>44134</v>
      </c>
      <c r="I3186" s="31">
        <v>10</v>
      </c>
      <c r="J3186" t="s">
        <v>44</v>
      </c>
      <c r="K3186" t="s">
        <v>581</v>
      </c>
      <c r="L3186" t="s">
        <v>987</v>
      </c>
      <c r="M3186" t="s">
        <v>582</v>
      </c>
      <c r="P3186" t="s">
        <v>26</v>
      </c>
      <c r="Q3186" t="s">
        <v>33</v>
      </c>
      <c r="R3186" t="s">
        <v>558</v>
      </c>
      <c r="S3186" t="s">
        <v>232</v>
      </c>
      <c r="W3186" s="32">
        <v>-1237</v>
      </c>
      <c r="X3186" t="s">
        <v>1493</v>
      </c>
      <c r="Y3186" t="s">
        <v>1494</v>
      </c>
      <c r="Z3186" t="s">
        <v>36</v>
      </c>
    </row>
    <row r="3187" spans="1:26" x14ac:dyDescent="0.3">
      <c r="A3187" t="s">
        <v>26</v>
      </c>
      <c r="B3187" t="s">
        <v>27</v>
      </c>
      <c r="C3187" s="31">
        <v>2021</v>
      </c>
      <c r="D3187" s="31">
        <v>5</v>
      </c>
      <c r="E3187" t="s">
        <v>52</v>
      </c>
      <c r="F3187" t="s">
        <v>1500</v>
      </c>
      <c r="G3187" s="30">
        <v>44151</v>
      </c>
      <c r="H3187" s="30">
        <v>44151</v>
      </c>
      <c r="I3187" s="31">
        <v>34</v>
      </c>
      <c r="J3187" t="s">
        <v>44</v>
      </c>
      <c r="K3187" t="s">
        <v>581</v>
      </c>
      <c r="L3187" t="s">
        <v>987</v>
      </c>
      <c r="M3187" t="s">
        <v>582</v>
      </c>
      <c r="P3187" t="s">
        <v>26</v>
      </c>
      <c r="Q3187" t="s">
        <v>33</v>
      </c>
      <c r="R3187" t="s">
        <v>558</v>
      </c>
      <c r="S3187" t="s">
        <v>1250</v>
      </c>
      <c r="W3187" s="32">
        <v>24054</v>
      </c>
      <c r="X3187" t="s">
        <v>1501</v>
      </c>
      <c r="Y3187" t="s">
        <v>1502</v>
      </c>
      <c r="Z3187" t="s">
        <v>57</v>
      </c>
    </row>
    <row r="3188" spans="1:26" x14ac:dyDescent="0.3">
      <c r="A3188" t="s">
        <v>26</v>
      </c>
      <c r="B3188" t="s">
        <v>27</v>
      </c>
      <c r="C3188" s="31">
        <v>2021</v>
      </c>
      <c r="D3188" s="31">
        <v>5</v>
      </c>
      <c r="E3188" t="s">
        <v>52</v>
      </c>
      <c r="F3188" t="s">
        <v>1504</v>
      </c>
      <c r="G3188" s="30">
        <v>44154</v>
      </c>
      <c r="H3188" s="30">
        <v>44154</v>
      </c>
      <c r="I3188" s="31">
        <v>61</v>
      </c>
      <c r="J3188" t="s">
        <v>44</v>
      </c>
      <c r="K3188" t="s">
        <v>581</v>
      </c>
      <c r="L3188" t="s">
        <v>987</v>
      </c>
      <c r="M3188" t="s">
        <v>582</v>
      </c>
      <c r="P3188" t="s">
        <v>26</v>
      </c>
      <c r="Q3188" t="s">
        <v>33</v>
      </c>
      <c r="R3188" t="s">
        <v>558</v>
      </c>
      <c r="S3188" t="s">
        <v>232</v>
      </c>
      <c r="W3188" s="32">
        <v>1500</v>
      </c>
      <c r="X3188" t="s">
        <v>1505</v>
      </c>
      <c r="Y3188" t="s">
        <v>1506</v>
      </c>
      <c r="Z3188" t="s">
        <v>57</v>
      </c>
    </row>
    <row r="3189" spans="1:26" x14ac:dyDescent="0.3">
      <c r="A3189" t="s">
        <v>26</v>
      </c>
      <c r="B3189" t="s">
        <v>27</v>
      </c>
      <c r="C3189" s="31">
        <v>2021</v>
      </c>
      <c r="D3189" s="31">
        <v>6</v>
      </c>
      <c r="E3189" t="s">
        <v>28</v>
      </c>
      <c r="F3189" t="s">
        <v>1521</v>
      </c>
      <c r="G3189" s="30">
        <v>44175</v>
      </c>
      <c r="H3189" s="30">
        <v>44175</v>
      </c>
      <c r="I3189" s="31">
        <v>28</v>
      </c>
      <c r="J3189" t="s">
        <v>44</v>
      </c>
      <c r="K3189" t="s">
        <v>581</v>
      </c>
      <c r="L3189" t="s">
        <v>987</v>
      </c>
      <c r="M3189" t="s">
        <v>582</v>
      </c>
      <c r="P3189" t="s">
        <v>26</v>
      </c>
      <c r="Q3189" t="s">
        <v>33</v>
      </c>
      <c r="R3189" t="s">
        <v>558</v>
      </c>
      <c r="S3189" t="s">
        <v>160</v>
      </c>
      <c r="W3189" s="32">
        <v>-442.09</v>
      </c>
      <c r="X3189" t="s">
        <v>1522</v>
      </c>
      <c r="Y3189" t="s">
        <v>1523</v>
      </c>
      <c r="Z3189" t="s">
        <v>36</v>
      </c>
    </row>
    <row r="3190" spans="1:26" x14ac:dyDescent="0.3">
      <c r="A3190" t="s">
        <v>26</v>
      </c>
      <c r="B3190" t="s">
        <v>27</v>
      </c>
      <c r="C3190" s="31">
        <v>2021</v>
      </c>
      <c r="D3190" s="31">
        <v>10</v>
      </c>
      <c r="E3190" t="s">
        <v>39</v>
      </c>
      <c r="F3190" t="s">
        <v>1535</v>
      </c>
      <c r="G3190" s="30">
        <v>44313</v>
      </c>
      <c r="H3190" s="30">
        <v>44322</v>
      </c>
      <c r="I3190" s="31">
        <v>1</v>
      </c>
      <c r="J3190" t="s">
        <v>44</v>
      </c>
      <c r="K3190" t="s">
        <v>581</v>
      </c>
      <c r="L3190" t="s">
        <v>987</v>
      </c>
      <c r="M3190" t="s">
        <v>582</v>
      </c>
      <c r="P3190" t="s">
        <v>26</v>
      </c>
      <c r="Q3190" t="s">
        <v>33</v>
      </c>
      <c r="R3190" t="s">
        <v>558</v>
      </c>
      <c r="S3190" t="s">
        <v>263</v>
      </c>
      <c r="W3190" s="32">
        <v>-41123.74</v>
      </c>
      <c r="X3190" t="s">
        <v>1536</v>
      </c>
      <c r="Y3190" t="s">
        <v>1368</v>
      </c>
      <c r="Z3190" t="s">
        <v>1537</v>
      </c>
    </row>
    <row r="3191" spans="1:26" x14ac:dyDescent="0.3">
      <c r="A3191" t="s">
        <v>26</v>
      </c>
      <c r="B3191" t="s">
        <v>27</v>
      </c>
      <c r="C3191" s="31">
        <v>2021</v>
      </c>
      <c r="D3191" s="31">
        <v>10</v>
      </c>
      <c r="E3191" t="s">
        <v>39</v>
      </c>
      <c r="F3191" t="s">
        <v>1535</v>
      </c>
      <c r="G3191" s="30">
        <v>44313</v>
      </c>
      <c r="H3191" s="30">
        <v>44322</v>
      </c>
      <c r="I3191" s="31">
        <v>2</v>
      </c>
      <c r="J3191" t="s">
        <v>44</v>
      </c>
      <c r="K3191" t="s">
        <v>581</v>
      </c>
      <c r="L3191" t="s">
        <v>987</v>
      </c>
      <c r="M3191" t="s">
        <v>582</v>
      </c>
      <c r="P3191" t="s">
        <v>26</v>
      </c>
      <c r="Q3191" t="s">
        <v>49</v>
      </c>
      <c r="R3191" t="s">
        <v>558</v>
      </c>
      <c r="S3191" t="s">
        <v>263</v>
      </c>
      <c r="W3191" s="32">
        <v>41123.74</v>
      </c>
      <c r="X3191" t="s">
        <v>1536</v>
      </c>
      <c r="Y3191" t="s">
        <v>1368</v>
      </c>
      <c r="Z3191" t="s">
        <v>1537</v>
      </c>
    </row>
    <row r="3192" spans="1:26" x14ac:dyDescent="0.3">
      <c r="A3192" t="s">
        <v>26</v>
      </c>
      <c r="B3192" t="s">
        <v>27</v>
      </c>
      <c r="C3192" s="31">
        <v>2020</v>
      </c>
      <c r="D3192" s="31">
        <v>6</v>
      </c>
      <c r="E3192" t="s">
        <v>52</v>
      </c>
      <c r="F3192" t="s">
        <v>1012</v>
      </c>
      <c r="G3192" s="30">
        <v>43829</v>
      </c>
      <c r="H3192" s="30">
        <v>43829</v>
      </c>
      <c r="I3192" s="31">
        <v>65</v>
      </c>
      <c r="J3192" t="s">
        <v>44</v>
      </c>
      <c r="K3192" t="s">
        <v>604</v>
      </c>
      <c r="L3192" t="s">
        <v>1014</v>
      </c>
      <c r="M3192" t="s">
        <v>62</v>
      </c>
      <c r="O3192" t="s">
        <v>606</v>
      </c>
      <c r="P3192" t="s">
        <v>26</v>
      </c>
      <c r="Q3192" t="s">
        <v>33</v>
      </c>
      <c r="R3192" t="s">
        <v>558</v>
      </c>
      <c r="W3192" s="32">
        <v>9600</v>
      </c>
      <c r="X3192" t="s">
        <v>1013</v>
      </c>
      <c r="Y3192" t="s">
        <v>1015</v>
      </c>
      <c r="Z3192" t="s">
        <v>57</v>
      </c>
    </row>
    <row r="3193" spans="1:26" x14ac:dyDescent="0.3">
      <c r="A3193" t="s">
        <v>26</v>
      </c>
      <c r="B3193" t="s">
        <v>27</v>
      </c>
      <c r="C3193" s="31">
        <v>2020</v>
      </c>
      <c r="D3193" s="31">
        <v>8</v>
      </c>
      <c r="E3193" t="s">
        <v>52</v>
      </c>
      <c r="F3193" t="s">
        <v>1059</v>
      </c>
      <c r="G3193" s="30">
        <v>43864</v>
      </c>
      <c r="H3193" s="30">
        <v>43864</v>
      </c>
      <c r="I3193" s="31">
        <v>52</v>
      </c>
      <c r="J3193" t="s">
        <v>44</v>
      </c>
      <c r="K3193" t="s">
        <v>581</v>
      </c>
      <c r="L3193" t="s">
        <v>1014</v>
      </c>
      <c r="M3193" t="s">
        <v>582</v>
      </c>
      <c r="P3193" t="s">
        <v>26</v>
      </c>
      <c r="Q3193" t="s">
        <v>33</v>
      </c>
      <c r="R3193" t="s">
        <v>558</v>
      </c>
      <c r="S3193" t="s">
        <v>588</v>
      </c>
      <c r="W3193" s="32">
        <v>30000</v>
      </c>
      <c r="X3193" t="s">
        <v>1060</v>
      </c>
      <c r="Y3193" t="s">
        <v>1061</v>
      </c>
      <c r="Z3193" t="s">
        <v>57</v>
      </c>
    </row>
    <row r="3194" spans="1:26" x14ac:dyDescent="0.3">
      <c r="A3194" t="s">
        <v>26</v>
      </c>
      <c r="B3194" t="s">
        <v>27</v>
      </c>
      <c r="C3194" s="31">
        <v>2020</v>
      </c>
      <c r="D3194" s="31">
        <v>12</v>
      </c>
      <c r="E3194" t="s">
        <v>52</v>
      </c>
      <c r="F3194" t="s">
        <v>1295</v>
      </c>
      <c r="G3194" s="30">
        <v>43983</v>
      </c>
      <c r="H3194" s="30">
        <v>43983</v>
      </c>
      <c r="I3194" s="31">
        <v>23</v>
      </c>
      <c r="J3194" t="s">
        <v>44</v>
      </c>
      <c r="K3194" t="s">
        <v>581</v>
      </c>
      <c r="L3194" t="s">
        <v>1014</v>
      </c>
      <c r="M3194" t="s">
        <v>582</v>
      </c>
      <c r="P3194" t="s">
        <v>26</v>
      </c>
      <c r="Q3194" t="s">
        <v>33</v>
      </c>
      <c r="R3194" t="s">
        <v>558</v>
      </c>
      <c r="S3194" t="s">
        <v>453</v>
      </c>
      <c r="W3194" s="32">
        <v>12500</v>
      </c>
      <c r="X3194" t="s">
        <v>1296</v>
      </c>
      <c r="Y3194" t="s">
        <v>1297</v>
      </c>
      <c r="Z3194" t="s">
        <v>57</v>
      </c>
    </row>
    <row r="3195" spans="1:26" x14ac:dyDescent="0.3">
      <c r="A3195" t="s">
        <v>26</v>
      </c>
      <c r="B3195" t="s">
        <v>27</v>
      </c>
      <c r="C3195" s="31">
        <v>2021</v>
      </c>
      <c r="D3195" s="31">
        <v>2</v>
      </c>
      <c r="E3195" t="s">
        <v>52</v>
      </c>
      <c r="F3195" t="s">
        <v>1342</v>
      </c>
      <c r="G3195" s="30">
        <v>44056</v>
      </c>
      <c r="H3195" s="30">
        <v>44056</v>
      </c>
      <c r="I3195" s="31">
        <v>489</v>
      </c>
      <c r="J3195" t="s">
        <v>44</v>
      </c>
      <c r="K3195" t="s">
        <v>581</v>
      </c>
      <c r="L3195" t="s">
        <v>1014</v>
      </c>
      <c r="M3195" t="s">
        <v>582</v>
      </c>
      <c r="P3195" t="s">
        <v>26</v>
      </c>
      <c r="Q3195" t="s">
        <v>33</v>
      </c>
      <c r="R3195" t="s">
        <v>558</v>
      </c>
      <c r="S3195" t="s">
        <v>453</v>
      </c>
      <c r="W3195" s="32">
        <v>10050</v>
      </c>
      <c r="X3195" t="s">
        <v>1354</v>
      </c>
      <c r="Y3195" t="s">
        <v>1382</v>
      </c>
      <c r="Z3195" t="s">
        <v>57</v>
      </c>
    </row>
    <row r="3196" spans="1:26" x14ac:dyDescent="0.3">
      <c r="A3196" t="s">
        <v>26</v>
      </c>
      <c r="B3196" t="s">
        <v>27</v>
      </c>
      <c r="C3196" s="31">
        <v>2021</v>
      </c>
      <c r="D3196" s="31">
        <v>4</v>
      </c>
      <c r="E3196" t="s">
        <v>52</v>
      </c>
      <c r="F3196" t="s">
        <v>1463</v>
      </c>
      <c r="G3196" s="30">
        <v>44131</v>
      </c>
      <c r="H3196" s="30">
        <v>44131</v>
      </c>
      <c r="I3196" s="31">
        <v>17</v>
      </c>
      <c r="J3196" t="s">
        <v>44</v>
      </c>
      <c r="K3196" t="s">
        <v>581</v>
      </c>
      <c r="L3196" t="s">
        <v>1014</v>
      </c>
      <c r="M3196" t="s">
        <v>582</v>
      </c>
      <c r="P3196" t="s">
        <v>26</v>
      </c>
      <c r="Q3196" t="s">
        <v>33</v>
      </c>
      <c r="R3196" t="s">
        <v>558</v>
      </c>
      <c r="S3196" t="s">
        <v>453</v>
      </c>
      <c r="W3196" s="32">
        <v>20268.400000000001</v>
      </c>
      <c r="X3196" t="s">
        <v>1464</v>
      </c>
      <c r="Y3196" t="s">
        <v>1465</v>
      </c>
      <c r="Z3196" t="s">
        <v>57</v>
      </c>
    </row>
    <row r="3197" spans="1:26" x14ac:dyDescent="0.3">
      <c r="A3197" t="s">
        <v>26</v>
      </c>
      <c r="B3197" t="s">
        <v>27</v>
      </c>
      <c r="C3197" s="31">
        <v>2019</v>
      </c>
      <c r="D3197" s="31">
        <v>10</v>
      </c>
      <c r="E3197" t="s">
        <v>632</v>
      </c>
      <c r="F3197" t="s">
        <v>669</v>
      </c>
      <c r="G3197" s="30">
        <v>43585</v>
      </c>
      <c r="H3197" s="30">
        <v>43592</v>
      </c>
      <c r="I3197" s="31">
        <v>2</v>
      </c>
      <c r="J3197" t="s">
        <v>44</v>
      </c>
      <c r="K3197" t="s">
        <v>604</v>
      </c>
      <c r="L3197" t="s">
        <v>673</v>
      </c>
      <c r="M3197" t="s">
        <v>597</v>
      </c>
      <c r="P3197" t="s">
        <v>26</v>
      </c>
      <c r="Q3197" t="s">
        <v>33</v>
      </c>
      <c r="R3197" t="s">
        <v>558</v>
      </c>
      <c r="W3197" s="32">
        <v>103.88800000000001</v>
      </c>
      <c r="Y3197" t="s">
        <v>674</v>
      </c>
      <c r="Z3197" t="s">
        <v>672</v>
      </c>
    </row>
    <row r="3198" spans="1:26" x14ac:dyDescent="0.3">
      <c r="A3198" t="s">
        <v>26</v>
      </c>
      <c r="B3198" t="s">
        <v>27</v>
      </c>
      <c r="C3198" s="31">
        <v>2020</v>
      </c>
      <c r="D3198" s="31">
        <v>1</v>
      </c>
      <c r="E3198" t="s">
        <v>39</v>
      </c>
      <c r="F3198" t="s">
        <v>831</v>
      </c>
      <c r="G3198" s="30">
        <v>43677</v>
      </c>
      <c r="H3198" s="30">
        <v>43683</v>
      </c>
      <c r="I3198" s="31">
        <v>2</v>
      </c>
      <c r="J3198" t="s">
        <v>44</v>
      </c>
      <c r="K3198" t="s">
        <v>604</v>
      </c>
      <c r="L3198" t="s">
        <v>673</v>
      </c>
      <c r="M3198" t="s">
        <v>832</v>
      </c>
      <c r="O3198" t="s">
        <v>606</v>
      </c>
      <c r="P3198" t="s">
        <v>26</v>
      </c>
      <c r="Q3198" t="s">
        <v>33</v>
      </c>
      <c r="R3198" t="s">
        <v>558</v>
      </c>
      <c r="W3198" s="32">
        <v>1700.13</v>
      </c>
      <c r="Y3198" t="s">
        <v>833</v>
      </c>
      <c r="Z3198" t="s">
        <v>834</v>
      </c>
    </row>
    <row r="3199" spans="1:26" x14ac:dyDescent="0.3">
      <c r="A3199" t="s">
        <v>26</v>
      </c>
      <c r="B3199" t="s">
        <v>27</v>
      </c>
      <c r="C3199" s="31">
        <v>2020</v>
      </c>
      <c r="D3199" s="31">
        <v>2</v>
      </c>
      <c r="E3199" t="s">
        <v>39</v>
      </c>
      <c r="F3199" t="s">
        <v>851</v>
      </c>
      <c r="G3199" s="30">
        <v>43708</v>
      </c>
      <c r="H3199" s="30">
        <v>43714</v>
      </c>
      <c r="I3199" s="31">
        <v>2</v>
      </c>
      <c r="J3199" t="s">
        <v>44</v>
      </c>
      <c r="K3199" t="s">
        <v>604</v>
      </c>
      <c r="L3199" t="s">
        <v>673</v>
      </c>
      <c r="M3199" t="s">
        <v>832</v>
      </c>
      <c r="O3199" t="s">
        <v>606</v>
      </c>
      <c r="P3199" t="s">
        <v>26</v>
      </c>
      <c r="Q3199" t="s">
        <v>33</v>
      </c>
      <c r="R3199" t="s">
        <v>558</v>
      </c>
      <c r="W3199" s="32">
        <v>336.65</v>
      </c>
      <c r="Y3199" t="s">
        <v>852</v>
      </c>
      <c r="Z3199" t="s">
        <v>852</v>
      </c>
    </row>
    <row r="3200" spans="1:26" x14ac:dyDescent="0.3">
      <c r="A3200" t="s">
        <v>26</v>
      </c>
      <c r="B3200" t="s">
        <v>27</v>
      </c>
      <c r="C3200" s="31">
        <v>2020</v>
      </c>
      <c r="D3200" s="31">
        <v>4</v>
      </c>
      <c r="E3200" t="s">
        <v>632</v>
      </c>
      <c r="F3200" t="s">
        <v>874</v>
      </c>
      <c r="G3200" s="30">
        <v>43748</v>
      </c>
      <c r="H3200" s="30">
        <v>43774</v>
      </c>
      <c r="I3200" s="31">
        <v>2</v>
      </c>
      <c r="J3200" t="s">
        <v>44</v>
      </c>
      <c r="K3200" t="s">
        <v>604</v>
      </c>
      <c r="L3200" t="s">
        <v>673</v>
      </c>
      <c r="M3200" t="s">
        <v>832</v>
      </c>
      <c r="P3200" t="s">
        <v>26</v>
      </c>
      <c r="Q3200" t="s">
        <v>33</v>
      </c>
      <c r="R3200" t="s">
        <v>558</v>
      </c>
      <c r="W3200" s="32">
        <v>106.57</v>
      </c>
      <c r="Y3200" t="s">
        <v>875</v>
      </c>
      <c r="Z3200" t="s">
        <v>876</v>
      </c>
    </row>
    <row r="3201" spans="1:26" x14ac:dyDescent="0.3">
      <c r="A3201" t="s">
        <v>26</v>
      </c>
      <c r="B3201" t="s">
        <v>27</v>
      </c>
      <c r="C3201" s="31">
        <v>2020</v>
      </c>
      <c r="D3201" s="31">
        <v>5</v>
      </c>
      <c r="E3201" t="s">
        <v>632</v>
      </c>
      <c r="F3201" t="s">
        <v>946</v>
      </c>
      <c r="G3201" s="30">
        <v>43784</v>
      </c>
      <c r="H3201" s="30">
        <v>43791</v>
      </c>
      <c r="I3201" s="31">
        <v>2</v>
      </c>
      <c r="J3201" t="s">
        <v>44</v>
      </c>
      <c r="K3201" t="s">
        <v>604</v>
      </c>
      <c r="L3201" t="s">
        <v>673</v>
      </c>
      <c r="M3201" t="s">
        <v>832</v>
      </c>
      <c r="P3201" t="s">
        <v>26</v>
      </c>
      <c r="Q3201" t="s">
        <v>33</v>
      </c>
      <c r="R3201" t="s">
        <v>558</v>
      </c>
      <c r="W3201" s="32">
        <v>237.26</v>
      </c>
      <c r="Y3201" t="s">
        <v>947</v>
      </c>
      <c r="Z3201" t="s">
        <v>948</v>
      </c>
    </row>
    <row r="3202" spans="1:26" x14ac:dyDescent="0.3">
      <c r="A3202" t="s">
        <v>26</v>
      </c>
      <c r="B3202" t="s">
        <v>27</v>
      </c>
      <c r="C3202" s="31">
        <v>2020</v>
      </c>
      <c r="D3202" s="31">
        <v>6</v>
      </c>
      <c r="E3202" t="s">
        <v>632</v>
      </c>
      <c r="F3202" t="s">
        <v>978</v>
      </c>
      <c r="G3202" s="30">
        <v>43811</v>
      </c>
      <c r="H3202" s="30">
        <v>43811</v>
      </c>
      <c r="I3202" s="31">
        <v>2</v>
      </c>
      <c r="J3202" t="s">
        <v>44</v>
      </c>
      <c r="K3202" t="s">
        <v>604</v>
      </c>
      <c r="L3202" t="s">
        <v>673</v>
      </c>
      <c r="M3202" t="s">
        <v>832</v>
      </c>
      <c r="P3202" t="s">
        <v>26</v>
      </c>
      <c r="Q3202" t="s">
        <v>33</v>
      </c>
      <c r="R3202" t="s">
        <v>558</v>
      </c>
      <c r="W3202" s="32">
        <v>593.4</v>
      </c>
      <c r="Y3202" t="s">
        <v>979</v>
      </c>
      <c r="Z3202" t="s">
        <v>980</v>
      </c>
    </row>
    <row r="3203" spans="1:26" x14ac:dyDescent="0.3">
      <c r="A3203" t="s">
        <v>26</v>
      </c>
      <c r="B3203" t="s">
        <v>27</v>
      </c>
      <c r="C3203" s="31">
        <v>2020</v>
      </c>
      <c r="D3203" s="31">
        <v>6</v>
      </c>
      <c r="E3203" t="s">
        <v>632</v>
      </c>
      <c r="F3203" t="s">
        <v>978</v>
      </c>
      <c r="G3203" s="30">
        <v>43811</v>
      </c>
      <c r="H3203" s="30">
        <v>43811</v>
      </c>
      <c r="I3203" s="31">
        <v>6</v>
      </c>
      <c r="J3203" t="s">
        <v>44</v>
      </c>
      <c r="K3203" t="s">
        <v>604</v>
      </c>
      <c r="L3203" t="s">
        <v>673</v>
      </c>
      <c r="M3203" t="s">
        <v>832</v>
      </c>
      <c r="P3203" t="s">
        <v>26</v>
      </c>
      <c r="Q3203" t="s">
        <v>720</v>
      </c>
      <c r="R3203" t="s">
        <v>558</v>
      </c>
      <c r="W3203" s="32">
        <v>50.66</v>
      </c>
      <c r="Y3203" t="s">
        <v>979</v>
      </c>
      <c r="Z3203" t="s">
        <v>980</v>
      </c>
    </row>
    <row r="3204" spans="1:26" x14ac:dyDescent="0.3">
      <c r="A3204" t="s">
        <v>26</v>
      </c>
      <c r="B3204" t="s">
        <v>27</v>
      </c>
      <c r="C3204" s="31">
        <v>2020</v>
      </c>
      <c r="D3204" s="31">
        <v>7</v>
      </c>
      <c r="E3204" t="s">
        <v>632</v>
      </c>
      <c r="F3204" t="s">
        <v>1024</v>
      </c>
      <c r="G3204" s="30">
        <v>43846</v>
      </c>
      <c r="H3204" s="30">
        <v>43846</v>
      </c>
      <c r="I3204" s="31">
        <v>2</v>
      </c>
      <c r="J3204" t="s">
        <v>44</v>
      </c>
      <c r="K3204" t="s">
        <v>604</v>
      </c>
      <c r="L3204" t="s">
        <v>673</v>
      </c>
      <c r="M3204" t="s">
        <v>1025</v>
      </c>
      <c r="P3204" t="s">
        <v>26</v>
      </c>
      <c r="Q3204" t="s">
        <v>33</v>
      </c>
      <c r="R3204" t="s">
        <v>558</v>
      </c>
      <c r="W3204" s="32">
        <v>478.28</v>
      </c>
      <c r="Y3204" t="s">
        <v>1026</v>
      </c>
      <c r="Z3204" t="s">
        <v>1027</v>
      </c>
    </row>
    <row r="3205" spans="1:26" x14ac:dyDescent="0.3">
      <c r="A3205" t="s">
        <v>26</v>
      </c>
      <c r="B3205" t="s">
        <v>27</v>
      </c>
      <c r="C3205" s="31">
        <v>2020</v>
      </c>
      <c r="D3205" s="31">
        <v>8</v>
      </c>
      <c r="E3205" t="s">
        <v>632</v>
      </c>
      <c r="F3205" t="s">
        <v>1063</v>
      </c>
      <c r="G3205" s="30">
        <v>43871</v>
      </c>
      <c r="H3205" s="30">
        <v>43879</v>
      </c>
      <c r="I3205" s="31">
        <v>2</v>
      </c>
      <c r="J3205" t="s">
        <v>44</v>
      </c>
      <c r="K3205" t="s">
        <v>604</v>
      </c>
      <c r="L3205" t="s">
        <v>673</v>
      </c>
      <c r="M3205" t="s">
        <v>1025</v>
      </c>
      <c r="P3205" t="s">
        <v>26</v>
      </c>
      <c r="Q3205" t="s">
        <v>33</v>
      </c>
      <c r="R3205" t="s">
        <v>558</v>
      </c>
      <c r="W3205" s="32">
        <v>477.38</v>
      </c>
      <c r="Y3205" t="s">
        <v>1064</v>
      </c>
      <c r="Z3205" t="s">
        <v>1065</v>
      </c>
    </row>
    <row r="3206" spans="1:26" x14ac:dyDescent="0.3">
      <c r="A3206" t="s">
        <v>26</v>
      </c>
      <c r="B3206" t="s">
        <v>27</v>
      </c>
      <c r="C3206" s="31">
        <v>2020</v>
      </c>
      <c r="D3206" s="31">
        <v>9</v>
      </c>
      <c r="E3206" t="s">
        <v>632</v>
      </c>
      <c r="F3206" t="s">
        <v>1127</v>
      </c>
      <c r="G3206" s="30">
        <v>43909</v>
      </c>
      <c r="H3206" s="30">
        <v>43910</v>
      </c>
      <c r="I3206" s="31">
        <v>2</v>
      </c>
      <c r="J3206" t="s">
        <v>44</v>
      </c>
      <c r="K3206" t="s">
        <v>604</v>
      </c>
      <c r="L3206" t="s">
        <v>673</v>
      </c>
      <c r="M3206" t="s">
        <v>1025</v>
      </c>
      <c r="P3206" t="s">
        <v>26</v>
      </c>
      <c r="Q3206" t="s">
        <v>33</v>
      </c>
      <c r="R3206" t="s">
        <v>558</v>
      </c>
      <c r="W3206" s="32">
        <v>657.37</v>
      </c>
      <c r="Y3206" t="s">
        <v>1128</v>
      </c>
      <c r="Z3206" t="s">
        <v>1129</v>
      </c>
    </row>
    <row r="3207" spans="1:26" x14ac:dyDescent="0.3">
      <c r="A3207" t="s">
        <v>26</v>
      </c>
      <c r="B3207" t="s">
        <v>27</v>
      </c>
      <c r="C3207" s="31">
        <v>2020</v>
      </c>
      <c r="D3207" s="31">
        <v>10</v>
      </c>
      <c r="E3207" t="s">
        <v>632</v>
      </c>
      <c r="F3207" t="s">
        <v>1151</v>
      </c>
      <c r="G3207" s="30">
        <v>43930</v>
      </c>
      <c r="H3207" s="30">
        <v>43930</v>
      </c>
      <c r="I3207" s="31">
        <v>2</v>
      </c>
      <c r="J3207" t="s">
        <v>44</v>
      </c>
      <c r="K3207" t="s">
        <v>604</v>
      </c>
      <c r="L3207" t="s">
        <v>673</v>
      </c>
      <c r="M3207" t="s">
        <v>1025</v>
      </c>
      <c r="P3207" t="s">
        <v>26</v>
      </c>
      <c r="Q3207" t="s">
        <v>33</v>
      </c>
      <c r="R3207" t="s">
        <v>558</v>
      </c>
      <c r="W3207" s="32">
        <v>657.37</v>
      </c>
      <c r="Y3207" t="s">
        <v>1152</v>
      </c>
      <c r="Z3207" t="s">
        <v>1153</v>
      </c>
    </row>
    <row r="3208" spans="1:26" x14ac:dyDescent="0.3">
      <c r="A3208" t="s">
        <v>26</v>
      </c>
      <c r="B3208" t="s">
        <v>27</v>
      </c>
      <c r="C3208" s="31">
        <v>2020</v>
      </c>
      <c r="D3208" s="31">
        <v>11</v>
      </c>
      <c r="E3208" t="s">
        <v>632</v>
      </c>
      <c r="F3208" t="s">
        <v>1276</v>
      </c>
      <c r="G3208" s="30">
        <v>43963</v>
      </c>
      <c r="H3208" s="30">
        <v>43964</v>
      </c>
      <c r="I3208" s="31">
        <v>2</v>
      </c>
      <c r="J3208" t="s">
        <v>44</v>
      </c>
      <c r="K3208" t="s">
        <v>604</v>
      </c>
      <c r="L3208" t="s">
        <v>673</v>
      </c>
      <c r="M3208" t="s">
        <v>1025</v>
      </c>
      <c r="P3208" t="s">
        <v>26</v>
      </c>
      <c r="Q3208" t="s">
        <v>33</v>
      </c>
      <c r="R3208" t="s">
        <v>558</v>
      </c>
      <c r="W3208" s="32">
        <v>657.37</v>
      </c>
      <c r="Y3208" t="s">
        <v>1277</v>
      </c>
      <c r="Z3208" t="s">
        <v>1278</v>
      </c>
    </row>
    <row r="3209" spans="1:26" x14ac:dyDescent="0.3">
      <c r="A3209" t="s">
        <v>26</v>
      </c>
      <c r="B3209" t="s">
        <v>27</v>
      </c>
      <c r="C3209" s="31">
        <v>2019</v>
      </c>
      <c r="D3209" s="31">
        <v>10</v>
      </c>
      <c r="E3209" t="s">
        <v>632</v>
      </c>
      <c r="F3209" t="s">
        <v>669</v>
      </c>
      <c r="G3209" s="30">
        <v>43585</v>
      </c>
      <c r="H3209" s="30">
        <v>43592</v>
      </c>
      <c r="I3209" s="31">
        <v>1</v>
      </c>
      <c r="J3209" t="s">
        <v>44</v>
      </c>
      <c r="K3209" t="s">
        <v>604</v>
      </c>
      <c r="L3209" t="s">
        <v>670</v>
      </c>
      <c r="M3209" t="s">
        <v>597</v>
      </c>
      <c r="P3209" t="s">
        <v>26</v>
      </c>
      <c r="Q3209" t="s">
        <v>33</v>
      </c>
      <c r="R3209" t="s">
        <v>558</v>
      </c>
      <c r="W3209" s="32">
        <v>659.99199999999996</v>
      </c>
      <c r="Y3209" t="s">
        <v>671</v>
      </c>
      <c r="Z3209" t="s">
        <v>672</v>
      </c>
    </row>
    <row r="3210" spans="1:26" x14ac:dyDescent="0.3">
      <c r="A3210" t="s">
        <v>26</v>
      </c>
      <c r="B3210" t="s">
        <v>27</v>
      </c>
      <c r="C3210" s="31">
        <v>2020</v>
      </c>
      <c r="D3210" s="31">
        <v>1</v>
      </c>
      <c r="E3210" t="s">
        <v>39</v>
      </c>
      <c r="F3210" t="s">
        <v>831</v>
      </c>
      <c r="G3210" s="30">
        <v>43677</v>
      </c>
      <c r="H3210" s="30">
        <v>43683</v>
      </c>
      <c r="I3210" s="31">
        <v>1</v>
      </c>
      <c r="J3210" t="s">
        <v>44</v>
      </c>
      <c r="K3210" t="s">
        <v>604</v>
      </c>
      <c r="L3210" t="s">
        <v>670</v>
      </c>
      <c r="M3210" t="s">
        <v>832</v>
      </c>
      <c r="O3210" t="s">
        <v>606</v>
      </c>
      <c r="P3210" t="s">
        <v>26</v>
      </c>
      <c r="Q3210" t="s">
        <v>33</v>
      </c>
      <c r="R3210" t="s">
        <v>558</v>
      </c>
      <c r="W3210" s="32">
        <v>10800.86</v>
      </c>
      <c r="Y3210" t="s">
        <v>833</v>
      </c>
      <c r="Z3210" t="s">
        <v>834</v>
      </c>
    </row>
    <row r="3211" spans="1:26" x14ac:dyDescent="0.3">
      <c r="A3211" t="s">
        <v>26</v>
      </c>
      <c r="B3211" t="s">
        <v>27</v>
      </c>
      <c r="C3211" s="31">
        <v>2020</v>
      </c>
      <c r="D3211" s="31">
        <v>2</v>
      </c>
      <c r="E3211" t="s">
        <v>39</v>
      </c>
      <c r="F3211" t="s">
        <v>851</v>
      </c>
      <c r="G3211" s="30">
        <v>43708</v>
      </c>
      <c r="H3211" s="30">
        <v>43714</v>
      </c>
      <c r="I3211" s="31">
        <v>1</v>
      </c>
      <c r="J3211" t="s">
        <v>44</v>
      </c>
      <c r="K3211" t="s">
        <v>604</v>
      </c>
      <c r="L3211" t="s">
        <v>670</v>
      </c>
      <c r="M3211" t="s">
        <v>832</v>
      </c>
      <c r="O3211" t="s">
        <v>606</v>
      </c>
      <c r="P3211" t="s">
        <v>26</v>
      </c>
      <c r="Q3211" t="s">
        <v>33</v>
      </c>
      <c r="R3211" t="s">
        <v>558</v>
      </c>
      <c r="W3211" s="32">
        <v>1523.32</v>
      </c>
      <c r="Y3211" t="s">
        <v>852</v>
      </c>
      <c r="Z3211" t="s">
        <v>852</v>
      </c>
    </row>
    <row r="3212" spans="1:26" x14ac:dyDescent="0.3">
      <c r="A3212" t="s">
        <v>26</v>
      </c>
      <c r="B3212" t="s">
        <v>27</v>
      </c>
      <c r="C3212" s="31">
        <v>2020</v>
      </c>
      <c r="D3212" s="31">
        <v>4</v>
      </c>
      <c r="E3212" t="s">
        <v>632</v>
      </c>
      <c r="F3212" t="s">
        <v>874</v>
      </c>
      <c r="G3212" s="30">
        <v>43748</v>
      </c>
      <c r="H3212" s="30">
        <v>43774</v>
      </c>
      <c r="I3212" s="31">
        <v>1</v>
      </c>
      <c r="J3212" t="s">
        <v>44</v>
      </c>
      <c r="K3212" t="s">
        <v>604</v>
      </c>
      <c r="L3212" t="s">
        <v>670</v>
      </c>
      <c r="M3212" t="s">
        <v>832</v>
      </c>
      <c r="P3212" t="s">
        <v>26</v>
      </c>
      <c r="Q3212" t="s">
        <v>33</v>
      </c>
      <c r="R3212" t="s">
        <v>558</v>
      </c>
      <c r="W3212" s="32">
        <v>579.66</v>
      </c>
      <c r="Y3212" t="s">
        <v>875</v>
      </c>
      <c r="Z3212" t="s">
        <v>876</v>
      </c>
    </row>
    <row r="3213" spans="1:26" x14ac:dyDescent="0.3">
      <c r="A3213" t="s">
        <v>26</v>
      </c>
      <c r="B3213" t="s">
        <v>27</v>
      </c>
      <c r="C3213" s="31">
        <v>2020</v>
      </c>
      <c r="D3213" s="31">
        <v>5</v>
      </c>
      <c r="E3213" t="s">
        <v>632</v>
      </c>
      <c r="F3213" t="s">
        <v>946</v>
      </c>
      <c r="G3213" s="30">
        <v>43784</v>
      </c>
      <c r="H3213" s="30">
        <v>43791</v>
      </c>
      <c r="I3213" s="31">
        <v>1</v>
      </c>
      <c r="J3213" t="s">
        <v>44</v>
      </c>
      <c r="K3213" t="s">
        <v>604</v>
      </c>
      <c r="L3213" t="s">
        <v>670</v>
      </c>
      <c r="M3213" t="s">
        <v>832</v>
      </c>
      <c r="P3213" t="s">
        <v>26</v>
      </c>
      <c r="Q3213" t="s">
        <v>33</v>
      </c>
      <c r="R3213" t="s">
        <v>558</v>
      </c>
      <c r="W3213" s="32">
        <v>1290.47</v>
      </c>
      <c r="Y3213" t="s">
        <v>947</v>
      </c>
      <c r="Z3213" t="s">
        <v>948</v>
      </c>
    </row>
    <row r="3214" spans="1:26" x14ac:dyDescent="0.3">
      <c r="A3214" t="s">
        <v>26</v>
      </c>
      <c r="B3214" t="s">
        <v>27</v>
      </c>
      <c r="C3214" s="31">
        <v>2020</v>
      </c>
      <c r="D3214" s="31">
        <v>6</v>
      </c>
      <c r="E3214" t="s">
        <v>632</v>
      </c>
      <c r="F3214" t="s">
        <v>978</v>
      </c>
      <c r="G3214" s="30">
        <v>43811</v>
      </c>
      <c r="H3214" s="30">
        <v>43811</v>
      </c>
      <c r="I3214" s="31">
        <v>1</v>
      </c>
      <c r="J3214" t="s">
        <v>44</v>
      </c>
      <c r="K3214" t="s">
        <v>604</v>
      </c>
      <c r="L3214" t="s">
        <v>670</v>
      </c>
      <c r="M3214" t="s">
        <v>832</v>
      </c>
      <c r="P3214" t="s">
        <v>26</v>
      </c>
      <c r="Q3214" t="s">
        <v>33</v>
      </c>
      <c r="R3214" t="s">
        <v>558</v>
      </c>
      <c r="W3214" s="32">
        <v>3227.56</v>
      </c>
      <c r="Y3214" t="s">
        <v>979</v>
      </c>
      <c r="Z3214" t="s">
        <v>980</v>
      </c>
    </row>
    <row r="3215" spans="1:26" x14ac:dyDescent="0.3">
      <c r="A3215" t="s">
        <v>26</v>
      </c>
      <c r="B3215" t="s">
        <v>27</v>
      </c>
      <c r="C3215" s="31">
        <v>2020</v>
      </c>
      <c r="D3215" s="31">
        <v>6</v>
      </c>
      <c r="E3215" t="s">
        <v>632</v>
      </c>
      <c r="F3215" t="s">
        <v>978</v>
      </c>
      <c r="G3215" s="30">
        <v>43811</v>
      </c>
      <c r="H3215" s="30">
        <v>43811</v>
      </c>
      <c r="I3215" s="31">
        <v>5</v>
      </c>
      <c r="J3215" t="s">
        <v>44</v>
      </c>
      <c r="K3215" t="s">
        <v>604</v>
      </c>
      <c r="L3215" t="s">
        <v>670</v>
      </c>
      <c r="M3215" t="s">
        <v>832</v>
      </c>
      <c r="P3215" t="s">
        <v>26</v>
      </c>
      <c r="Q3215" t="s">
        <v>720</v>
      </c>
      <c r="R3215" t="s">
        <v>558</v>
      </c>
      <c r="W3215" s="32">
        <v>275.57</v>
      </c>
      <c r="Y3215" t="s">
        <v>979</v>
      </c>
      <c r="Z3215" t="s">
        <v>980</v>
      </c>
    </row>
    <row r="3216" spans="1:26" x14ac:dyDescent="0.3">
      <c r="A3216" t="s">
        <v>26</v>
      </c>
      <c r="B3216" t="s">
        <v>27</v>
      </c>
      <c r="C3216" s="31">
        <v>2020</v>
      </c>
      <c r="D3216" s="31">
        <v>7</v>
      </c>
      <c r="E3216" t="s">
        <v>632</v>
      </c>
      <c r="F3216" t="s">
        <v>1024</v>
      </c>
      <c r="G3216" s="30">
        <v>43846</v>
      </c>
      <c r="H3216" s="30">
        <v>43846</v>
      </c>
      <c r="I3216" s="31">
        <v>1</v>
      </c>
      <c r="J3216" t="s">
        <v>44</v>
      </c>
      <c r="K3216" t="s">
        <v>604</v>
      </c>
      <c r="L3216" t="s">
        <v>670</v>
      </c>
      <c r="M3216" t="s">
        <v>1025</v>
      </c>
      <c r="P3216" t="s">
        <v>26</v>
      </c>
      <c r="Q3216" t="s">
        <v>33</v>
      </c>
      <c r="R3216" t="s">
        <v>558</v>
      </c>
      <c r="W3216" s="32">
        <v>2601.4499999999998</v>
      </c>
      <c r="Y3216" t="s">
        <v>1026</v>
      </c>
      <c r="Z3216" t="s">
        <v>1027</v>
      </c>
    </row>
    <row r="3217" spans="1:26" x14ac:dyDescent="0.3">
      <c r="A3217" t="s">
        <v>26</v>
      </c>
      <c r="B3217" t="s">
        <v>27</v>
      </c>
      <c r="C3217" s="31">
        <v>2020</v>
      </c>
      <c r="D3217" s="31">
        <v>8</v>
      </c>
      <c r="E3217" t="s">
        <v>632</v>
      </c>
      <c r="F3217" t="s">
        <v>1063</v>
      </c>
      <c r="G3217" s="30">
        <v>43871</v>
      </c>
      <c r="H3217" s="30">
        <v>43879</v>
      </c>
      <c r="I3217" s="31">
        <v>1</v>
      </c>
      <c r="J3217" t="s">
        <v>44</v>
      </c>
      <c r="K3217" t="s">
        <v>604</v>
      </c>
      <c r="L3217" t="s">
        <v>670</v>
      </c>
      <c r="M3217" t="s">
        <v>1025</v>
      </c>
      <c r="P3217" t="s">
        <v>26</v>
      </c>
      <c r="Q3217" t="s">
        <v>33</v>
      </c>
      <c r="R3217" t="s">
        <v>558</v>
      </c>
      <c r="W3217" s="32">
        <v>2596.5500000000002</v>
      </c>
      <c r="Y3217" t="s">
        <v>1064</v>
      </c>
      <c r="Z3217" t="s">
        <v>1065</v>
      </c>
    </row>
    <row r="3218" spans="1:26" x14ac:dyDescent="0.3">
      <c r="A3218" t="s">
        <v>26</v>
      </c>
      <c r="B3218" t="s">
        <v>27</v>
      </c>
      <c r="C3218" s="31">
        <v>2020</v>
      </c>
      <c r="D3218" s="31">
        <v>9</v>
      </c>
      <c r="E3218" t="s">
        <v>632</v>
      </c>
      <c r="F3218" t="s">
        <v>1127</v>
      </c>
      <c r="G3218" s="30">
        <v>43909</v>
      </c>
      <c r="H3218" s="30">
        <v>43910</v>
      </c>
      <c r="I3218" s="31">
        <v>1</v>
      </c>
      <c r="J3218" t="s">
        <v>44</v>
      </c>
      <c r="K3218" t="s">
        <v>604</v>
      </c>
      <c r="L3218" t="s">
        <v>670</v>
      </c>
      <c r="M3218" t="s">
        <v>1025</v>
      </c>
      <c r="P3218" t="s">
        <v>26</v>
      </c>
      <c r="Q3218" t="s">
        <v>33</v>
      </c>
      <c r="R3218" t="s">
        <v>558</v>
      </c>
      <c r="W3218" s="32">
        <v>3575.52</v>
      </c>
      <c r="Y3218" t="s">
        <v>1128</v>
      </c>
      <c r="Z3218" t="s">
        <v>1129</v>
      </c>
    </row>
    <row r="3219" spans="1:26" x14ac:dyDescent="0.3">
      <c r="A3219" t="s">
        <v>26</v>
      </c>
      <c r="B3219" t="s">
        <v>27</v>
      </c>
      <c r="C3219" s="31">
        <v>2020</v>
      </c>
      <c r="D3219" s="31">
        <v>10</v>
      </c>
      <c r="E3219" t="s">
        <v>632</v>
      </c>
      <c r="F3219" t="s">
        <v>1151</v>
      </c>
      <c r="G3219" s="30">
        <v>43930</v>
      </c>
      <c r="H3219" s="30">
        <v>43930</v>
      </c>
      <c r="I3219" s="31">
        <v>1</v>
      </c>
      <c r="J3219" t="s">
        <v>44</v>
      </c>
      <c r="K3219" t="s">
        <v>604</v>
      </c>
      <c r="L3219" t="s">
        <v>670</v>
      </c>
      <c r="M3219" t="s">
        <v>1025</v>
      </c>
      <c r="P3219" t="s">
        <v>26</v>
      </c>
      <c r="Q3219" t="s">
        <v>33</v>
      </c>
      <c r="R3219" t="s">
        <v>558</v>
      </c>
      <c r="W3219" s="32">
        <v>3575.52</v>
      </c>
      <c r="Y3219" t="s">
        <v>1152</v>
      </c>
      <c r="Z3219" t="s">
        <v>1153</v>
      </c>
    </row>
    <row r="3220" spans="1:26" x14ac:dyDescent="0.3">
      <c r="A3220" t="s">
        <v>26</v>
      </c>
      <c r="B3220" t="s">
        <v>27</v>
      </c>
      <c r="C3220" s="31">
        <v>2020</v>
      </c>
      <c r="D3220" s="31">
        <v>11</v>
      </c>
      <c r="E3220" t="s">
        <v>632</v>
      </c>
      <c r="F3220" t="s">
        <v>1276</v>
      </c>
      <c r="G3220" s="30">
        <v>43963</v>
      </c>
      <c r="H3220" s="30">
        <v>43964</v>
      </c>
      <c r="I3220" s="31">
        <v>1</v>
      </c>
      <c r="J3220" t="s">
        <v>44</v>
      </c>
      <c r="K3220" t="s">
        <v>604</v>
      </c>
      <c r="L3220" t="s">
        <v>670</v>
      </c>
      <c r="M3220" t="s">
        <v>1025</v>
      </c>
      <c r="P3220" t="s">
        <v>26</v>
      </c>
      <c r="Q3220" t="s">
        <v>33</v>
      </c>
      <c r="R3220" t="s">
        <v>558</v>
      </c>
      <c r="W3220" s="32">
        <v>3575.52</v>
      </c>
      <c r="Y3220" t="s">
        <v>1277</v>
      </c>
      <c r="Z3220" t="s">
        <v>1278</v>
      </c>
    </row>
    <row r="3221" spans="1:26" x14ac:dyDescent="0.3">
      <c r="A3221" t="s">
        <v>26</v>
      </c>
      <c r="B3221" t="s">
        <v>27</v>
      </c>
      <c r="C3221" s="31">
        <v>2018</v>
      </c>
      <c r="D3221" s="31">
        <v>9</v>
      </c>
      <c r="E3221" t="s">
        <v>28</v>
      </c>
      <c r="F3221" t="s">
        <v>502</v>
      </c>
      <c r="G3221" s="30">
        <v>43186</v>
      </c>
      <c r="H3221" s="30">
        <v>43186</v>
      </c>
      <c r="I3221" s="31">
        <v>13</v>
      </c>
      <c r="J3221" t="s">
        <v>44</v>
      </c>
      <c r="K3221" t="s">
        <v>60</v>
      </c>
      <c r="L3221" t="s">
        <v>503</v>
      </c>
      <c r="M3221" t="s">
        <v>62</v>
      </c>
      <c r="P3221" t="s">
        <v>26</v>
      </c>
      <c r="Q3221" t="s">
        <v>55</v>
      </c>
      <c r="W3221" s="32">
        <v>-559.76</v>
      </c>
      <c r="X3221" t="s">
        <v>504</v>
      </c>
      <c r="Y3221" t="s">
        <v>505</v>
      </c>
      <c r="Z3221" t="s">
        <v>36</v>
      </c>
    </row>
    <row r="3222" spans="1:26" x14ac:dyDescent="0.3">
      <c r="A3222" t="s">
        <v>26</v>
      </c>
      <c r="B3222" t="s">
        <v>27</v>
      </c>
      <c r="C3222" s="31">
        <v>2019</v>
      </c>
      <c r="D3222" s="31">
        <v>10</v>
      </c>
      <c r="E3222" t="s">
        <v>39</v>
      </c>
      <c r="F3222" t="s">
        <v>658</v>
      </c>
      <c r="G3222" s="30">
        <v>43584</v>
      </c>
      <c r="H3222" s="30">
        <v>43586</v>
      </c>
      <c r="I3222" s="31">
        <v>9</v>
      </c>
      <c r="J3222" t="s">
        <v>44</v>
      </c>
      <c r="K3222" t="s">
        <v>604</v>
      </c>
      <c r="L3222" t="s">
        <v>661</v>
      </c>
      <c r="M3222" t="s">
        <v>597</v>
      </c>
      <c r="O3222" t="s">
        <v>606</v>
      </c>
      <c r="P3222" t="s">
        <v>26</v>
      </c>
      <c r="Q3222" t="s">
        <v>33</v>
      </c>
      <c r="R3222" t="s">
        <v>558</v>
      </c>
      <c r="W3222" s="32">
        <v>7495.28</v>
      </c>
      <c r="Y3222" t="s">
        <v>659</v>
      </c>
      <c r="Z3222" t="s">
        <v>660</v>
      </c>
    </row>
    <row r="3223" spans="1:26" x14ac:dyDescent="0.3">
      <c r="A3223" t="s">
        <v>26</v>
      </c>
      <c r="B3223" t="s">
        <v>27</v>
      </c>
      <c r="C3223" s="31">
        <v>2020</v>
      </c>
      <c r="D3223" s="31">
        <v>4</v>
      </c>
      <c r="E3223" t="s">
        <v>632</v>
      </c>
      <c r="F3223" t="s">
        <v>913</v>
      </c>
      <c r="G3223" s="30">
        <v>43768</v>
      </c>
      <c r="H3223" s="30">
        <v>43775</v>
      </c>
      <c r="I3223" s="31">
        <v>1854</v>
      </c>
      <c r="J3223" t="s">
        <v>44</v>
      </c>
      <c r="K3223" t="s">
        <v>604</v>
      </c>
      <c r="L3223" t="s">
        <v>661</v>
      </c>
      <c r="M3223" t="s">
        <v>832</v>
      </c>
      <c r="P3223" t="s">
        <v>26</v>
      </c>
      <c r="Q3223" t="s">
        <v>33</v>
      </c>
      <c r="R3223" t="s">
        <v>558</v>
      </c>
      <c r="W3223" s="32">
        <v>2842.66</v>
      </c>
      <c r="Y3223" t="s">
        <v>911</v>
      </c>
      <c r="Z3223" t="s">
        <v>912</v>
      </c>
    </row>
    <row r="3224" spans="1:26" x14ac:dyDescent="0.3">
      <c r="A3224" t="s">
        <v>26</v>
      </c>
      <c r="B3224" t="s">
        <v>27</v>
      </c>
      <c r="C3224" s="31">
        <v>2020</v>
      </c>
      <c r="D3224" s="31">
        <v>4</v>
      </c>
      <c r="E3224" t="s">
        <v>632</v>
      </c>
      <c r="F3224" t="s">
        <v>913</v>
      </c>
      <c r="G3224" s="30">
        <v>43768</v>
      </c>
      <c r="H3224" s="30">
        <v>43775</v>
      </c>
      <c r="I3224" s="31">
        <v>1900</v>
      </c>
      <c r="J3224" t="s">
        <v>44</v>
      </c>
      <c r="K3224" t="s">
        <v>604</v>
      </c>
      <c r="L3224" t="s">
        <v>661</v>
      </c>
      <c r="M3224" t="s">
        <v>62</v>
      </c>
      <c r="P3224" t="s">
        <v>26</v>
      </c>
      <c r="Q3224" t="s">
        <v>33</v>
      </c>
      <c r="R3224" t="s">
        <v>558</v>
      </c>
      <c r="W3224" s="32">
        <v>142.13</v>
      </c>
      <c r="Y3224" t="s">
        <v>911</v>
      </c>
      <c r="Z3224" t="s">
        <v>912</v>
      </c>
    </row>
    <row r="3225" spans="1:26" x14ac:dyDescent="0.3">
      <c r="A3225" t="s">
        <v>26</v>
      </c>
      <c r="B3225" t="s">
        <v>27</v>
      </c>
      <c r="C3225" s="31">
        <v>2020</v>
      </c>
      <c r="D3225" s="31">
        <v>4</v>
      </c>
      <c r="E3225" t="s">
        <v>632</v>
      </c>
      <c r="F3225" t="s">
        <v>913</v>
      </c>
      <c r="G3225" s="30">
        <v>43768</v>
      </c>
      <c r="H3225" s="30">
        <v>43775</v>
      </c>
      <c r="I3225" s="31">
        <v>1903</v>
      </c>
      <c r="J3225" t="s">
        <v>44</v>
      </c>
      <c r="K3225" t="s">
        <v>604</v>
      </c>
      <c r="L3225" t="s">
        <v>661</v>
      </c>
      <c r="M3225" t="s">
        <v>62</v>
      </c>
      <c r="P3225" t="s">
        <v>26</v>
      </c>
      <c r="Q3225" t="s">
        <v>33</v>
      </c>
      <c r="R3225" t="s">
        <v>558</v>
      </c>
      <c r="W3225" s="32">
        <v>142.13</v>
      </c>
      <c r="Y3225" t="s">
        <v>911</v>
      </c>
      <c r="Z3225" t="s">
        <v>912</v>
      </c>
    </row>
    <row r="3226" spans="1:26" x14ac:dyDescent="0.3">
      <c r="A3226" t="s">
        <v>26</v>
      </c>
      <c r="B3226" t="s">
        <v>27</v>
      </c>
      <c r="C3226" s="31">
        <v>2021</v>
      </c>
      <c r="D3226" s="31">
        <v>1</v>
      </c>
      <c r="E3226" t="s">
        <v>632</v>
      </c>
      <c r="F3226" t="s">
        <v>1335</v>
      </c>
      <c r="G3226" s="30">
        <v>44043</v>
      </c>
      <c r="H3226" s="30">
        <v>44050</v>
      </c>
      <c r="I3226" s="31">
        <v>48</v>
      </c>
      <c r="J3226" t="s">
        <v>44</v>
      </c>
      <c r="K3226" t="s">
        <v>604</v>
      </c>
      <c r="L3226" t="s">
        <v>661</v>
      </c>
      <c r="M3226" t="s">
        <v>903</v>
      </c>
      <c r="P3226" t="s">
        <v>26</v>
      </c>
      <c r="Q3226" t="s">
        <v>33</v>
      </c>
      <c r="R3226" t="s">
        <v>558</v>
      </c>
      <c r="W3226" s="32">
        <v>7559.45</v>
      </c>
      <c r="Y3226" t="s">
        <v>1336</v>
      </c>
      <c r="Z3226" t="s">
        <v>1336</v>
      </c>
    </row>
    <row r="3227" spans="1:26" x14ac:dyDescent="0.3">
      <c r="A3227" t="s">
        <v>26</v>
      </c>
      <c r="B3227" t="s">
        <v>27</v>
      </c>
      <c r="C3227" s="31">
        <v>2021</v>
      </c>
      <c r="D3227" s="31">
        <v>1</v>
      </c>
      <c r="E3227" t="s">
        <v>632</v>
      </c>
      <c r="F3227" t="s">
        <v>1335</v>
      </c>
      <c r="G3227" s="30">
        <v>44043</v>
      </c>
      <c r="H3227" s="30">
        <v>44050</v>
      </c>
      <c r="I3227" s="31">
        <v>49</v>
      </c>
      <c r="J3227" t="s">
        <v>44</v>
      </c>
      <c r="K3227" t="s">
        <v>604</v>
      </c>
      <c r="L3227" t="s">
        <v>661</v>
      </c>
      <c r="M3227" t="s">
        <v>1025</v>
      </c>
      <c r="P3227" t="s">
        <v>26</v>
      </c>
      <c r="Q3227" t="s">
        <v>33</v>
      </c>
      <c r="R3227" t="s">
        <v>558</v>
      </c>
      <c r="W3227" s="32">
        <v>2850.04</v>
      </c>
      <c r="Y3227" t="s">
        <v>1336</v>
      </c>
      <c r="Z3227" t="s">
        <v>1336</v>
      </c>
    </row>
    <row r="3228" spans="1:26" x14ac:dyDescent="0.3">
      <c r="A3228" t="s">
        <v>26</v>
      </c>
      <c r="B3228" t="s">
        <v>27</v>
      </c>
      <c r="C3228" s="31">
        <v>2019</v>
      </c>
      <c r="D3228" s="31">
        <v>9</v>
      </c>
      <c r="E3228" t="s">
        <v>632</v>
      </c>
      <c r="F3228" t="s">
        <v>633</v>
      </c>
      <c r="G3228" s="30">
        <v>43555</v>
      </c>
      <c r="H3228" s="30">
        <v>43558</v>
      </c>
      <c r="I3228" s="31">
        <v>31</v>
      </c>
      <c r="J3228" t="s">
        <v>44</v>
      </c>
      <c r="K3228" t="s">
        <v>604</v>
      </c>
      <c r="L3228" t="s">
        <v>634</v>
      </c>
      <c r="M3228" t="s">
        <v>635</v>
      </c>
      <c r="O3228" t="s">
        <v>606</v>
      </c>
      <c r="P3228" t="s">
        <v>26</v>
      </c>
      <c r="Q3228" t="s">
        <v>33</v>
      </c>
      <c r="R3228" t="s">
        <v>558</v>
      </c>
      <c r="W3228" s="32">
        <v>3021.74</v>
      </c>
      <c r="Y3228" t="s">
        <v>636</v>
      </c>
      <c r="Z3228" t="s">
        <v>637</v>
      </c>
    </row>
    <row r="3229" spans="1:26" x14ac:dyDescent="0.3">
      <c r="A3229" t="s">
        <v>26</v>
      </c>
      <c r="B3229" t="s">
        <v>27</v>
      </c>
      <c r="C3229" s="31">
        <v>2019</v>
      </c>
      <c r="D3229" s="31">
        <v>10</v>
      </c>
      <c r="E3229" t="s">
        <v>39</v>
      </c>
      <c r="F3229" t="s">
        <v>658</v>
      </c>
      <c r="G3229" s="30">
        <v>43584</v>
      </c>
      <c r="H3229" s="30">
        <v>43586</v>
      </c>
      <c r="I3229" s="31">
        <v>10</v>
      </c>
      <c r="J3229" t="s">
        <v>44</v>
      </c>
      <c r="K3229" t="s">
        <v>604</v>
      </c>
      <c r="L3229" t="s">
        <v>634</v>
      </c>
      <c r="M3229" t="s">
        <v>597</v>
      </c>
      <c r="O3229" t="s">
        <v>606</v>
      </c>
      <c r="P3229" t="s">
        <v>26</v>
      </c>
      <c r="Q3229" t="s">
        <v>33</v>
      </c>
      <c r="R3229" t="s">
        <v>558</v>
      </c>
      <c r="W3229" s="32">
        <v>1959.7</v>
      </c>
      <c r="Y3229" t="s">
        <v>659</v>
      </c>
      <c r="Z3229" t="s">
        <v>660</v>
      </c>
    </row>
    <row r="3230" spans="1:26" x14ac:dyDescent="0.3">
      <c r="A3230" t="s">
        <v>26</v>
      </c>
      <c r="B3230" t="s">
        <v>27</v>
      </c>
      <c r="C3230" s="31">
        <v>2019</v>
      </c>
      <c r="D3230" s="31">
        <v>10</v>
      </c>
      <c r="E3230" t="s">
        <v>632</v>
      </c>
      <c r="F3230" t="s">
        <v>683</v>
      </c>
      <c r="G3230" s="30">
        <v>43585</v>
      </c>
      <c r="H3230" s="30">
        <v>43593</v>
      </c>
      <c r="I3230" s="31">
        <v>31</v>
      </c>
      <c r="J3230" t="s">
        <v>44</v>
      </c>
      <c r="K3230" t="s">
        <v>604</v>
      </c>
      <c r="L3230" t="s">
        <v>634</v>
      </c>
      <c r="M3230" t="s">
        <v>48</v>
      </c>
      <c r="P3230" t="s">
        <v>26</v>
      </c>
      <c r="Q3230" t="s">
        <v>33</v>
      </c>
      <c r="R3230" t="s">
        <v>558</v>
      </c>
      <c r="W3230" s="32">
        <v>146.94</v>
      </c>
      <c r="X3230" t="s">
        <v>684</v>
      </c>
      <c r="Y3230" t="s">
        <v>685</v>
      </c>
      <c r="Z3230" t="s">
        <v>686</v>
      </c>
    </row>
    <row r="3231" spans="1:26" x14ac:dyDescent="0.3">
      <c r="A3231" t="s">
        <v>26</v>
      </c>
      <c r="B3231" t="s">
        <v>27</v>
      </c>
      <c r="C3231" s="31">
        <v>2019</v>
      </c>
      <c r="D3231" s="31">
        <v>12</v>
      </c>
      <c r="E3231" t="s">
        <v>632</v>
      </c>
      <c r="F3231" t="s">
        <v>747</v>
      </c>
      <c r="G3231" s="30">
        <v>43635</v>
      </c>
      <c r="H3231" s="30">
        <v>43635</v>
      </c>
      <c r="I3231" s="31">
        <v>31</v>
      </c>
      <c r="J3231" t="s">
        <v>44</v>
      </c>
      <c r="K3231" t="s">
        <v>604</v>
      </c>
      <c r="L3231" t="s">
        <v>634</v>
      </c>
      <c r="M3231" t="s">
        <v>48</v>
      </c>
      <c r="P3231" t="s">
        <v>26</v>
      </c>
      <c r="Q3231" t="s">
        <v>720</v>
      </c>
      <c r="R3231" t="s">
        <v>558</v>
      </c>
      <c r="W3231" s="32">
        <v>366.77</v>
      </c>
      <c r="Y3231" t="s">
        <v>748</v>
      </c>
      <c r="Z3231" t="s">
        <v>749</v>
      </c>
    </row>
    <row r="3232" spans="1:26" x14ac:dyDescent="0.3">
      <c r="A3232" t="s">
        <v>26</v>
      </c>
      <c r="B3232" t="s">
        <v>27</v>
      </c>
      <c r="C3232" s="31">
        <v>2020</v>
      </c>
      <c r="D3232" s="31">
        <v>4</v>
      </c>
      <c r="E3232" t="s">
        <v>632</v>
      </c>
      <c r="F3232" t="s">
        <v>913</v>
      </c>
      <c r="G3232" s="30">
        <v>43768</v>
      </c>
      <c r="H3232" s="30">
        <v>43775</v>
      </c>
      <c r="I3232" s="31">
        <v>2067</v>
      </c>
      <c r="J3232" t="s">
        <v>44</v>
      </c>
      <c r="K3232" t="s">
        <v>604</v>
      </c>
      <c r="L3232" t="s">
        <v>634</v>
      </c>
      <c r="M3232" t="s">
        <v>832</v>
      </c>
      <c r="P3232" t="s">
        <v>26</v>
      </c>
      <c r="Q3232" t="s">
        <v>33</v>
      </c>
      <c r="R3232" t="s">
        <v>558</v>
      </c>
      <c r="W3232" s="32">
        <v>6.84</v>
      </c>
      <c r="Y3232" t="s">
        <v>911</v>
      </c>
      <c r="Z3232" t="s">
        <v>912</v>
      </c>
    </row>
    <row r="3233" spans="1:26" x14ac:dyDescent="0.3">
      <c r="A3233" t="s">
        <v>26</v>
      </c>
      <c r="B3233" t="s">
        <v>27</v>
      </c>
      <c r="C3233" s="31">
        <v>2020</v>
      </c>
      <c r="D3233" s="31">
        <v>4</v>
      </c>
      <c r="E3233" t="s">
        <v>632</v>
      </c>
      <c r="F3233" t="s">
        <v>913</v>
      </c>
      <c r="G3233" s="30">
        <v>43768</v>
      </c>
      <c r="H3233" s="30">
        <v>43775</v>
      </c>
      <c r="I3233" s="31">
        <v>2113</v>
      </c>
      <c r="J3233" t="s">
        <v>44</v>
      </c>
      <c r="K3233" t="s">
        <v>604</v>
      </c>
      <c r="L3233" t="s">
        <v>634</v>
      </c>
      <c r="M3233" t="s">
        <v>62</v>
      </c>
      <c r="P3233" t="s">
        <v>26</v>
      </c>
      <c r="Q3233" t="s">
        <v>33</v>
      </c>
      <c r="R3233" t="s">
        <v>558</v>
      </c>
      <c r="W3233" s="32">
        <v>0.34</v>
      </c>
      <c r="Y3233" t="s">
        <v>911</v>
      </c>
      <c r="Z3233" t="s">
        <v>912</v>
      </c>
    </row>
    <row r="3234" spans="1:26" x14ac:dyDescent="0.3">
      <c r="A3234" t="s">
        <v>26</v>
      </c>
      <c r="B3234" t="s">
        <v>27</v>
      </c>
      <c r="C3234" s="31">
        <v>2020</v>
      </c>
      <c r="D3234" s="31">
        <v>4</v>
      </c>
      <c r="E3234" t="s">
        <v>632</v>
      </c>
      <c r="F3234" t="s">
        <v>913</v>
      </c>
      <c r="G3234" s="30">
        <v>43768</v>
      </c>
      <c r="H3234" s="30">
        <v>43775</v>
      </c>
      <c r="I3234" s="31">
        <v>2116</v>
      </c>
      <c r="J3234" t="s">
        <v>44</v>
      </c>
      <c r="K3234" t="s">
        <v>604</v>
      </c>
      <c r="L3234" t="s">
        <v>634</v>
      </c>
      <c r="M3234" t="s">
        <v>62</v>
      </c>
      <c r="P3234" t="s">
        <v>26</v>
      </c>
      <c r="Q3234" t="s">
        <v>33</v>
      </c>
      <c r="R3234" t="s">
        <v>558</v>
      </c>
      <c r="W3234" s="32">
        <v>0.34</v>
      </c>
      <c r="Y3234" t="s">
        <v>911</v>
      </c>
      <c r="Z3234" t="s">
        <v>912</v>
      </c>
    </row>
    <row r="3235" spans="1:26" x14ac:dyDescent="0.3">
      <c r="A3235" t="s">
        <v>26</v>
      </c>
      <c r="B3235" t="s">
        <v>27</v>
      </c>
      <c r="C3235" s="31">
        <v>2020</v>
      </c>
      <c r="D3235" s="31">
        <v>7</v>
      </c>
      <c r="E3235" t="s">
        <v>632</v>
      </c>
      <c r="F3235" t="s">
        <v>1053</v>
      </c>
      <c r="G3235" s="30">
        <v>43861</v>
      </c>
      <c r="H3235" s="30">
        <v>43868</v>
      </c>
      <c r="I3235" s="31">
        <v>14</v>
      </c>
      <c r="J3235" t="s">
        <v>44</v>
      </c>
      <c r="K3235" t="s">
        <v>604</v>
      </c>
      <c r="L3235" t="s">
        <v>634</v>
      </c>
      <c r="M3235" t="s">
        <v>903</v>
      </c>
      <c r="O3235" t="s">
        <v>606</v>
      </c>
      <c r="P3235" t="s">
        <v>26</v>
      </c>
      <c r="Q3235" t="s">
        <v>33</v>
      </c>
      <c r="R3235" t="s">
        <v>558</v>
      </c>
      <c r="W3235" s="32">
        <v>127.67</v>
      </c>
      <c r="Y3235" t="s">
        <v>1034</v>
      </c>
      <c r="Z3235" t="s">
        <v>1054</v>
      </c>
    </row>
    <row r="3236" spans="1:26" x14ac:dyDescent="0.3">
      <c r="A3236" t="s">
        <v>26</v>
      </c>
      <c r="B3236" t="s">
        <v>27</v>
      </c>
      <c r="C3236" s="31">
        <v>2020</v>
      </c>
      <c r="D3236" s="31">
        <v>7</v>
      </c>
      <c r="E3236" t="s">
        <v>632</v>
      </c>
      <c r="F3236" t="s">
        <v>1053</v>
      </c>
      <c r="G3236" s="30">
        <v>43861</v>
      </c>
      <c r="H3236" s="30">
        <v>43868</v>
      </c>
      <c r="I3236" s="31">
        <v>87</v>
      </c>
      <c r="J3236" t="s">
        <v>44</v>
      </c>
      <c r="K3236" t="s">
        <v>604</v>
      </c>
      <c r="L3236" t="s">
        <v>634</v>
      </c>
      <c r="M3236" t="s">
        <v>903</v>
      </c>
      <c r="O3236" t="s">
        <v>606</v>
      </c>
      <c r="P3236" t="s">
        <v>26</v>
      </c>
      <c r="Q3236" t="s">
        <v>33</v>
      </c>
      <c r="R3236" t="s">
        <v>558</v>
      </c>
      <c r="W3236" s="32">
        <v>95.76</v>
      </c>
      <c r="Y3236" t="s">
        <v>1034</v>
      </c>
      <c r="Z3236" t="s">
        <v>1054</v>
      </c>
    </row>
    <row r="3237" spans="1:26" x14ac:dyDescent="0.3">
      <c r="A3237" t="s">
        <v>26</v>
      </c>
      <c r="B3237" t="s">
        <v>27</v>
      </c>
      <c r="C3237" s="31">
        <v>2020</v>
      </c>
      <c r="D3237" s="31">
        <v>7</v>
      </c>
      <c r="E3237" t="s">
        <v>632</v>
      </c>
      <c r="F3237" t="s">
        <v>1053</v>
      </c>
      <c r="G3237" s="30">
        <v>43861</v>
      </c>
      <c r="H3237" s="30">
        <v>43868</v>
      </c>
      <c r="I3237" s="31">
        <v>88</v>
      </c>
      <c r="J3237" t="s">
        <v>44</v>
      </c>
      <c r="K3237" t="s">
        <v>604</v>
      </c>
      <c r="L3237" t="s">
        <v>634</v>
      </c>
      <c r="M3237" t="s">
        <v>903</v>
      </c>
      <c r="O3237" t="s">
        <v>606</v>
      </c>
      <c r="P3237" t="s">
        <v>26</v>
      </c>
      <c r="Q3237" t="s">
        <v>33</v>
      </c>
      <c r="R3237" t="s">
        <v>558</v>
      </c>
      <c r="W3237" s="32">
        <v>31.92</v>
      </c>
      <c r="Y3237" t="s">
        <v>1034</v>
      </c>
      <c r="Z3237" t="s">
        <v>1054</v>
      </c>
    </row>
    <row r="3238" spans="1:26" x14ac:dyDescent="0.3">
      <c r="A3238" t="s">
        <v>26</v>
      </c>
      <c r="B3238" t="s">
        <v>27</v>
      </c>
      <c r="C3238" s="31">
        <v>2020</v>
      </c>
      <c r="D3238" s="31">
        <v>7</v>
      </c>
      <c r="E3238" t="s">
        <v>632</v>
      </c>
      <c r="F3238" t="s">
        <v>1053</v>
      </c>
      <c r="G3238" s="30">
        <v>43861</v>
      </c>
      <c r="H3238" s="30">
        <v>43868</v>
      </c>
      <c r="I3238" s="31">
        <v>137</v>
      </c>
      <c r="J3238" t="s">
        <v>44</v>
      </c>
      <c r="K3238" t="s">
        <v>604</v>
      </c>
      <c r="L3238" t="s">
        <v>634</v>
      </c>
      <c r="M3238" t="s">
        <v>832</v>
      </c>
      <c r="O3238" t="s">
        <v>606</v>
      </c>
      <c r="P3238" t="s">
        <v>26</v>
      </c>
      <c r="Q3238" t="s">
        <v>33</v>
      </c>
      <c r="R3238" t="s">
        <v>558</v>
      </c>
      <c r="W3238" s="32">
        <v>127.67</v>
      </c>
      <c r="Y3238" t="s">
        <v>1034</v>
      </c>
      <c r="Z3238" t="s">
        <v>1054</v>
      </c>
    </row>
    <row r="3239" spans="1:26" x14ac:dyDescent="0.3">
      <c r="A3239" t="s">
        <v>26</v>
      </c>
      <c r="B3239" t="s">
        <v>27</v>
      </c>
      <c r="C3239" s="31">
        <v>2020</v>
      </c>
      <c r="D3239" s="31">
        <v>7</v>
      </c>
      <c r="E3239" t="s">
        <v>632</v>
      </c>
      <c r="F3239" t="s">
        <v>1053</v>
      </c>
      <c r="G3239" s="30">
        <v>43861</v>
      </c>
      <c r="H3239" s="30">
        <v>43868</v>
      </c>
      <c r="I3239" s="31">
        <v>182</v>
      </c>
      <c r="J3239" t="s">
        <v>44</v>
      </c>
      <c r="K3239" t="s">
        <v>604</v>
      </c>
      <c r="L3239" t="s">
        <v>634</v>
      </c>
      <c r="M3239" t="s">
        <v>62</v>
      </c>
      <c r="O3239" t="s">
        <v>606</v>
      </c>
      <c r="P3239" t="s">
        <v>26</v>
      </c>
      <c r="Q3239" t="s">
        <v>33</v>
      </c>
      <c r="R3239" t="s">
        <v>558</v>
      </c>
      <c r="W3239" s="32">
        <v>6.38</v>
      </c>
      <c r="Y3239" t="s">
        <v>1034</v>
      </c>
      <c r="Z3239" t="s">
        <v>1054</v>
      </c>
    </row>
    <row r="3240" spans="1:26" x14ac:dyDescent="0.3">
      <c r="A3240" t="s">
        <v>26</v>
      </c>
      <c r="B3240" t="s">
        <v>27</v>
      </c>
      <c r="C3240" s="31">
        <v>2020</v>
      </c>
      <c r="D3240" s="31">
        <v>7</v>
      </c>
      <c r="E3240" t="s">
        <v>632</v>
      </c>
      <c r="F3240" t="s">
        <v>1053</v>
      </c>
      <c r="G3240" s="30">
        <v>43861</v>
      </c>
      <c r="H3240" s="30">
        <v>43868</v>
      </c>
      <c r="I3240" s="31">
        <v>185</v>
      </c>
      <c r="J3240" t="s">
        <v>44</v>
      </c>
      <c r="K3240" t="s">
        <v>604</v>
      </c>
      <c r="L3240" t="s">
        <v>634</v>
      </c>
      <c r="M3240" t="s">
        <v>62</v>
      </c>
      <c r="O3240" t="s">
        <v>606</v>
      </c>
      <c r="P3240" t="s">
        <v>26</v>
      </c>
      <c r="Q3240" t="s">
        <v>33</v>
      </c>
      <c r="R3240" t="s">
        <v>558</v>
      </c>
      <c r="W3240" s="32">
        <v>6.38</v>
      </c>
      <c r="Y3240" t="s">
        <v>1034</v>
      </c>
      <c r="Z3240" t="s">
        <v>1054</v>
      </c>
    </row>
    <row r="3241" spans="1:26" x14ac:dyDescent="0.3">
      <c r="A3241" t="s">
        <v>26</v>
      </c>
      <c r="B3241" t="s">
        <v>27</v>
      </c>
      <c r="C3241" s="31">
        <v>2020</v>
      </c>
      <c r="D3241" s="31">
        <v>7</v>
      </c>
      <c r="E3241" t="s">
        <v>632</v>
      </c>
      <c r="F3241" t="s">
        <v>1057</v>
      </c>
      <c r="G3241" s="30">
        <v>43861</v>
      </c>
      <c r="H3241" s="30">
        <v>43868</v>
      </c>
      <c r="I3241" s="31">
        <v>14</v>
      </c>
      <c r="J3241" t="s">
        <v>44</v>
      </c>
      <c r="K3241" t="s">
        <v>604</v>
      </c>
      <c r="L3241" t="s">
        <v>634</v>
      </c>
      <c r="M3241" t="s">
        <v>903</v>
      </c>
      <c r="O3241" t="s">
        <v>606</v>
      </c>
      <c r="P3241" t="s">
        <v>26</v>
      </c>
      <c r="Q3241" t="s">
        <v>33</v>
      </c>
      <c r="R3241" t="s">
        <v>558</v>
      </c>
      <c r="W3241" s="32">
        <v>241.51</v>
      </c>
      <c r="Y3241" t="s">
        <v>1034</v>
      </c>
      <c r="Z3241" t="s">
        <v>1058</v>
      </c>
    </row>
    <row r="3242" spans="1:26" x14ac:dyDescent="0.3">
      <c r="A3242" t="s">
        <v>26</v>
      </c>
      <c r="B3242" t="s">
        <v>27</v>
      </c>
      <c r="C3242" s="31">
        <v>2020</v>
      </c>
      <c r="D3242" s="31">
        <v>7</v>
      </c>
      <c r="E3242" t="s">
        <v>632</v>
      </c>
      <c r="F3242" t="s">
        <v>1057</v>
      </c>
      <c r="G3242" s="30">
        <v>43861</v>
      </c>
      <c r="H3242" s="30">
        <v>43868</v>
      </c>
      <c r="I3242" s="31">
        <v>87</v>
      </c>
      <c r="J3242" t="s">
        <v>44</v>
      </c>
      <c r="K3242" t="s">
        <v>604</v>
      </c>
      <c r="L3242" t="s">
        <v>634</v>
      </c>
      <c r="M3242" t="s">
        <v>903</v>
      </c>
      <c r="O3242" t="s">
        <v>606</v>
      </c>
      <c r="P3242" t="s">
        <v>26</v>
      </c>
      <c r="Q3242" t="s">
        <v>33</v>
      </c>
      <c r="R3242" t="s">
        <v>558</v>
      </c>
      <c r="W3242" s="32">
        <v>181.13</v>
      </c>
      <c r="Y3242" t="s">
        <v>1034</v>
      </c>
      <c r="Z3242" t="s">
        <v>1058</v>
      </c>
    </row>
    <row r="3243" spans="1:26" x14ac:dyDescent="0.3">
      <c r="A3243" t="s">
        <v>26</v>
      </c>
      <c r="B3243" t="s">
        <v>27</v>
      </c>
      <c r="C3243" s="31">
        <v>2020</v>
      </c>
      <c r="D3243" s="31">
        <v>7</v>
      </c>
      <c r="E3243" t="s">
        <v>632</v>
      </c>
      <c r="F3243" t="s">
        <v>1057</v>
      </c>
      <c r="G3243" s="30">
        <v>43861</v>
      </c>
      <c r="H3243" s="30">
        <v>43868</v>
      </c>
      <c r="I3243" s="31">
        <v>88</v>
      </c>
      <c r="J3243" t="s">
        <v>44</v>
      </c>
      <c r="K3243" t="s">
        <v>604</v>
      </c>
      <c r="L3243" t="s">
        <v>634</v>
      </c>
      <c r="M3243" t="s">
        <v>903</v>
      </c>
      <c r="O3243" t="s">
        <v>606</v>
      </c>
      <c r="P3243" t="s">
        <v>26</v>
      </c>
      <c r="Q3243" t="s">
        <v>33</v>
      </c>
      <c r="R3243" t="s">
        <v>558</v>
      </c>
      <c r="W3243" s="32">
        <v>60.38</v>
      </c>
      <c r="Y3243" t="s">
        <v>1034</v>
      </c>
      <c r="Z3243" t="s">
        <v>1058</v>
      </c>
    </row>
    <row r="3244" spans="1:26" x14ac:dyDescent="0.3">
      <c r="A3244" t="s">
        <v>26</v>
      </c>
      <c r="B3244" t="s">
        <v>27</v>
      </c>
      <c r="C3244" s="31">
        <v>2020</v>
      </c>
      <c r="D3244" s="31">
        <v>7</v>
      </c>
      <c r="E3244" t="s">
        <v>632</v>
      </c>
      <c r="F3244" t="s">
        <v>1057</v>
      </c>
      <c r="G3244" s="30">
        <v>43861</v>
      </c>
      <c r="H3244" s="30">
        <v>43868</v>
      </c>
      <c r="I3244" s="31">
        <v>137</v>
      </c>
      <c r="J3244" t="s">
        <v>44</v>
      </c>
      <c r="K3244" t="s">
        <v>604</v>
      </c>
      <c r="L3244" t="s">
        <v>634</v>
      </c>
      <c r="M3244" t="s">
        <v>832</v>
      </c>
      <c r="O3244" t="s">
        <v>606</v>
      </c>
      <c r="P3244" t="s">
        <v>26</v>
      </c>
      <c r="Q3244" t="s">
        <v>33</v>
      </c>
      <c r="R3244" t="s">
        <v>558</v>
      </c>
      <c r="W3244" s="32">
        <v>241.51</v>
      </c>
      <c r="Y3244" t="s">
        <v>1034</v>
      </c>
      <c r="Z3244" t="s">
        <v>1058</v>
      </c>
    </row>
    <row r="3245" spans="1:26" x14ac:dyDescent="0.3">
      <c r="A3245" t="s">
        <v>26</v>
      </c>
      <c r="B3245" t="s">
        <v>27</v>
      </c>
      <c r="C3245" s="31">
        <v>2020</v>
      </c>
      <c r="D3245" s="31">
        <v>7</v>
      </c>
      <c r="E3245" t="s">
        <v>632</v>
      </c>
      <c r="F3245" t="s">
        <v>1057</v>
      </c>
      <c r="G3245" s="30">
        <v>43861</v>
      </c>
      <c r="H3245" s="30">
        <v>43868</v>
      </c>
      <c r="I3245" s="31">
        <v>182</v>
      </c>
      <c r="J3245" t="s">
        <v>44</v>
      </c>
      <c r="K3245" t="s">
        <v>604</v>
      </c>
      <c r="L3245" t="s">
        <v>634</v>
      </c>
      <c r="M3245" t="s">
        <v>62</v>
      </c>
      <c r="O3245" t="s">
        <v>606</v>
      </c>
      <c r="P3245" t="s">
        <v>26</v>
      </c>
      <c r="Q3245" t="s">
        <v>33</v>
      </c>
      <c r="R3245" t="s">
        <v>558</v>
      </c>
      <c r="W3245" s="32">
        <v>12.08</v>
      </c>
      <c r="Y3245" t="s">
        <v>1034</v>
      </c>
      <c r="Z3245" t="s">
        <v>1058</v>
      </c>
    </row>
    <row r="3246" spans="1:26" x14ac:dyDescent="0.3">
      <c r="A3246" t="s">
        <v>26</v>
      </c>
      <c r="B3246" t="s">
        <v>27</v>
      </c>
      <c r="C3246" s="31">
        <v>2020</v>
      </c>
      <c r="D3246" s="31">
        <v>7</v>
      </c>
      <c r="E3246" t="s">
        <v>632</v>
      </c>
      <c r="F3246" t="s">
        <v>1057</v>
      </c>
      <c r="G3246" s="30">
        <v>43861</v>
      </c>
      <c r="H3246" s="30">
        <v>43868</v>
      </c>
      <c r="I3246" s="31">
        <v>185</v>
      </c>
      <c r="J3246" t="s">
        <v>44</v>
      </c>
      <c r="K3246" t="s">
        <v>604</v>
      </c>
      <c r="L3246" t="s">
        <v>634</v>
      </c>
      <c r="M3246" t="s">
        <v>62</v>
      </c>
      <c r="O3246" t="s">
        <v>606</v>
      </c>
      <c r="P3246" t="s">
        <v>26</v>
      </c>
      <c r="Q3246" t="s">
        <v>33</v>
      </c>
      <c r="R3246" t="s">
        <v>558</v>
      </c>
      <c r="W3246" s="32">
        <v>12.08</v>
      </c>
      <c r="Y3246" t="s">
        <v>1034</v>
      </c>
      <c r="Z3246" t="s">
        <v>1058</v>
      </c>
    </row>
    <row r="3247" spans="1:26" x14ac:dyDescent="0.3">
      <c r="A3247" t="s">
        <v>26</v>
      </c>
      <c r="B3247" t="s">
        <v>27</v>
      </c>
      <c r="C3247" s="31">
        <v>2020</v>
      </c>
      <c r="D3247" s="31">
        <v>9</v>
      </c>
      <c r="E3247" t="s">
        <v>632</v>
      </c>
      <c r="F3247" t="s">
        <v>1134</v>
      </c>
      <c r="G3247" s="30">
        <v>43916</v>
      </c>
      <c r="H3247" s="30">
        <v>43917</v>
      </c>
      <c r="I3247" s="31">
        <v>13</v>
      </c>
      <c r="J3247" t="s">
        <v>44</v>
      </c>
      <c r="K3247" t="s">
        <v>604</v>
      </c>
      <c r="L3247" t="s">
        <v>634</v>
      </c>
      <c r="M3247" t="s">
        <v>903</v>
      </c>
      <c r="O3247" t="s">
        <v>606</v>
      </c>
      <c r="P3247" t="s">
        <v>26</v>
      </c>
      <c r="Q3247" t="s">
        <v>33</v>
      </c>
      <c r="R3247" t="s">
        <v>558</v>
      </c>
      <c r="W3247" s="32">
        <v>1999.31</v>
      </c>
      <c r="Y3247" t="s">
        <v>1135</v>
      </c>
      <c r="Z3247" t="s">
        <v>1136</v>
      </c>
    </row>
    <row r="3248" spans="1:26" x14ac:dyDescent="0.3">
      <c r="A3248" t="s">
        <v>26</v>
      </c>
      <c r="B3248" t="s">
        <v>27</v>
      </c>
      <c r="C3248" s="31">
        <v>2020</v>
      </c>
      <c r="D3248" s="31">
        <v>9</v>
      </c>
      <c r="E3248" t="s">
        <v>632</v>
      </c>
      <c r="F3248" t="s">
        <v>1134</v>
      </c>
      <c r="G3248" s="30">
        <v>43916</v>
      </c>
      <c r="H3248" s="30">
        <v>43917</v>
      </c>
      <c r="I3248" s="31">
        <v>73</v>
      </c>
      <c r="J3248" t="s">
        <v>44</v>
      </c>
      <c r="K3248" t="s">
        <v>604</v>
      </c>
      <c r="L3248" t="s">
        <v>634</v>
      </c>
      <c r="M3248" t="s">
        <v>1080</v>
      </c>
      <c r="O3248" t="s">
        <v>606</v>
      </c>
      <c r="P3248" t="s">
        <v>26</v>
      </c>
      <c r="Q3248" t="s">
        <v>33</v>
      </c>
      <c r="R3248" t="s">
        <v>558</v>
      </c>
      <c r="W3248" s="32">
        <v>1999.31</v>
      </c>
      <c r="Y3248" t="s">
        <v>1135</v>
      </c>
      <c r="Z3248" t="s">
        <v>1136</v>
      </c>
    </row>
    <row r="3249" spans="1:26" x14ac:dyDescent="0.3">
      <c r="A3249" t="s">
        <v>26</v>
      </c>
      <c r="B3249" t="s">
        <v>27</v>
      </c>
      <c r="C3249" s="31">
        <v>2020</v>
      </c>
      <c r="D3249" s="31">
        <v>9</v>
      </c>
      <c r="E3249" t="s">
        <v>632</v>
      </c>
      <c r="F3249" t="s">
        <v>1134</v>
      </c>
      <c r="G3249" s="30">
        <v>43916</v>
      </c>
      <c r="H3249" s="30">
        <v>43917</v>
      </c>
      <c r="I3249" s="31">
        <v>86</v>
      </c>
      <c r="J3249" t="s">
        <v>44</v>
      </c>
      <c r="K3249" t="s">
        <v>604</v>
      </c>
      <c r="L3249" t="s">
        <v>634</v>
      </c>
      <c r="M3249" t="s">
        <v>903</v>
      </c>
      <c r="O3249" t="s">
        <v>606</v>
      </c>
      <c r="P3249" t="s">
        <v>26</v>
      </c>
      <c r="Q3249" t="s">
        <v>33</v>
      </c>
      <c r="R3249" t="s">
        <v>558</v>
      </c>
      <c r="W3249" s="32">
        <v>1999.31</v>
      </c>
      <c r="Y3249" t="s">
        <v>1135</v>
      </c>
      <c r="Z3249" t="s">
        <v>1136</v>
      </c>
    </row>
    <row r="3250" spans="1:26" x14ac:dyDescent="0.3">
      <c r="A3250" t="s">
        <v>26</v>
      </c>
      <c r="B3250" t="s">
        <v>27</v>
      </c>
      <c r="C3250" s="31">
        <v>2020</v>
      </c>
      <c r="D3250" s="31">
        <v>9</v>
      </c>
      <c r="E3250" t="s">
        <v>632</v>
      </c>
      <c r="F3250" t="s">
        <v>1134</v>
      </c>
      <c r="G3250" s="30">
        <v>43916</v>
      </c>
      <c r="H3250" s="30">
        <v>43917</v>
      </c>
      <c r="I3250" s="31">
        <v>137</v>
      </c>
      <c r="J3250" t="s">
        <v>44</v>
      </c>
      <c r="K3250" t="s">
        <v>604</v>
      </c>
      <c r="L3250" t="s">
        <v>634</v>
      </c>
      <c r="M3250" t="s">
        <v>1025</v>
      </c>
      <c r="O3250" t="s">
        <v>606</v>
      </c>
      <c r="P3250" t="s">
        <v>26</v>
      </c>
      <c r="Q3250" t="s">
        <v>33</v>
      </c>
      <c r="R3250" t="s">
        <v>558</v>
      </c>
      <c r="W3250" s="32">
        <v>1999.31</v>
      </c>
      <c r="Y3250" t="s">
        <v>1135</v>
      </c>
      <c r="Z3250" t="s">
        <v>1136</v>
      </c>
    </row>
    <row r="3251" spans="1:26" x14ac:dyDescent="0.3">
      <c r="A3251" t="s">
        <v>26</v>
      </c>
      <c r="B3251" t="s">
        <v>27</v>
      </c>
      <c r="C3251" s="31">
        <v>2020</v>
      </c>
      <c r="D3251" s="31">
        <v>9</v>
      </c>
      <c r="E3251" t="s">
        <v>632</v>
      </c>
      <c r="F3251" t="s">
        <v>1134</v>
      </c>
      <c r="G3251" s="30">
        <v>43916</v>
      </c>
      <c r="H3251" s="30">
        <v>43917</v>
      </c>
      <c r="I3251" s="31">
        <v>183</v>
      </c>
      <c r="J3251" t="s">
        <v>44</v>
      </c>
      <c r="K3251" t="s">
        <v>604</v>
      </c>
      <c r="L3251" t="s">
        <v>634</v>
      </c>
      <c r="M3251" t="s">
        <v>62</v>
      </c>
      <c r="O3251" t="s">
        <v>606</v>
      </c>
      <c r="P3251" t="s">
        <v>26</v>
      </c>
      <c r="Q3251" t="s">
        <v>33</v>
      </c>
      <c r="R3251" t="s">
        <v>558</v>
      </c>
      <c r="W3251" s="32">
        <v>99.97</v>
      </c>
      <c r="Y3251" t="s">
        <v>1135</v>
      </c>
      <c r="Z3251" t="s">
        <v>1136</v>
      </c>
    </row>
    <row r="3252" spans="1:26" x14ac:dyDescent="0.3">
      <c r="A3252" t="s">
        <v>26</v>
      </c>
      <c r="B3252" t="s">
        <v>27</v>
      </c>
      <c r="C3252" s="31">
        <v>2020</v>
      </c>
      <c r="D3252" s="31">
        <v>9</v>
      </c>
      <c r="E3252" t="s">
        <v>632</v>
      </c>
      <c r="F3252" t="s">
        <v>1134</v>
      </c>
      <c r="G3252" s="30">
        <v>43916</v>
      </c>
      <c r="H3252" s="30">
        <v>43917</v>
      </c>
      <c r="I3252" s="31">
        <v>186</v>
      </c>
      <c r="J3252" t="s">
        <v>44</v>
      </c>
      <c r="K3252" t="s">
        <v>604</v>
      </c>
      <c r="L3252" t="s">
        <v>634</v>
      </c>
      <c r="M3252" t="s">
        <v>62</v>
      </c>
      <c r="O3252" t="s">
        <v>606</v>
      </c>
      <c r="P3252" t="s">
        <v>26</v>
      </c>
      <c r="Q3252" t="s">
        <v>33</v>
      </c>
      <c r="R3252" t="s">
        <v>558</v>
      </c>
      <c r="W3252" s="32">
        <v>99.97</v>
      </c>
      <c r="Y3252" t="s">
        <v>1135</v>
      </c>
      <c r="Z3252" t="s">
        <v>1136</v>
      </c>
    </row>
    <row r="3253" spans="1:26" x14ac:dyDescent="0.3">
      <c r="A3253" t="s">
        <v>26</v>
      </c>
      <c r="B3253" t="s">
        <v>27</v>
      </c>
      <c r="C3253" s="31">
        <v>2020</v>
      </c>
      <c r="D3253" s="31">
        <v>10</v>
      </c>
      <c r="E3253" t="s">
        <v>632</v>
      </c>
      <c r="F3253" t="s">
        <v>1203</v>
      </c>
      <c r="G3253" s="30">
        <v>43951</v>
      </c>
      <c r="H3253" s="30">
        <v>43957</v>
      </c>
      <c r="I3253" s="31">
        <v>11</v>
      </c>
      <c r="J3253" t="s">
        <v>44</v>
      </c>
      <c r="K3253" t="s">
        <v>604</v>
      </c>
      <c r="L3253" t="s">
        <v>634</v>
      </c>
      <c r="M3253" t="s">
        <v>903</v>
      </c>
      <c r="O3253" t="s">
        <v>606</v>
      </c>
      <c r="P3253" t="s">
        <v>26</v>
      </c>
      <c r="Q3253" t="s">
        <v>33</v>
      </c>
      <c r="R3253" t="s">
        <v>558</v>
      </c>
      <c r="W3253" s="32">
        <v>18.43</v>
      </c>
      <c r="Y3253" t="s">
        <v>1204</v>
      </c>
      <c r="Z3253" t="s">
        <v>1205</v>
      </c>
    </row>
    <row r="3254" spans="1:26" x14ac:dyDescent="0.3">
      <c r="A3254" t="s">
        <v>26</v>
      </c>
      <c r="B3254" t="s">
        <v>27</v>
      </c>
      <c r="C3254" s="31">
        <v>2020</v>
      </c>
      <c r="D3254" s="31">
        <v>10</v>
      </c>
      <c r="E3254" t="s">
        <v>632</v>
      </c>
      <c r="F3254" t="s">
        <v>1203</v>
      </c>
      <c r="G3254" s="30">
        <v>43951</v>
      </c>
      <c r="H3254" s="30">
        <v>43957</v>
      </c>
      <c r="I3254" s="31">
        <v>71</v>
      </c>
      <c r="J3254" t="s">
        <v>44</v>
      </c>
      <c r="K3254" t="s">
        <v>604</v>
      </c>
      <c r="L3254" t="s">
        <v>634</v>
      </c>
      <c r="M3254" t="s">
        <v>1080</v>
      </c>
      <c r="O3254" t="s">
        <v>606</v>
      </c>
      <c r="P3254" t="s">
        <v>26</v>
      </c>
      <c r="Q3254" t="s">
        <v>33</v>
      </c>
      <c r="R3254" t="s">
        <v>558</v>
      </c>
      <c r="W3254" s="32">
        <v>18.43</v>
      </c>
      <c r="Y3254" t="s">
        <v>1204</v>
      </c>
      <c r="Z3254" t="s">
        <v>1205</v>
      </c>
    </row>
    <row r="3255" spans="1:26" x14ac:dyDescent="0.3">
      <c r="A3255" t="s">
        <v>26</v>
      </c>
      <c r="B3255" t="s">
        <v>27</v>
      </c>
      <c r="C3255" s="31">
        <v>2020</v>
      </c>
      <c r="D3255" s="31">
        <v>10</v>
      </c>
      <c r="E3255" t="s">
        <v>632</v>
      </c>
      <c r="F3255" t="s">
        <v>1203</v>
      </c>
      <c r="G3255" s="30">
        <v>43951</v>
      </c>
      <c r="H3255" s="30">
        <v>43957</v>
      </c>
      <c r="I3255" s="31">
        <v>84</v>
      </c>
      <c r="J3255" t="s">
        <v>44</v>
      </c>
      <c r="K3255" t="s">
        <v>604</v>
      </c>
      <c r="L3255" t="s">
        <v>634</v>
      </c>
      <c r="M3255" t="s">
        <v>903</v>
      </c>
      <c r="O3255" t="s">
        <v>606</v>
      </c>
      <c r="P3255" t="s">
        <v>26</v>
      </c>
      <c r="Q3255" t="s">
        <v>33</v>
      </c>
      <c r="R3255" t="s">
        <v>558</v>
      </c>
      <c r="W3255" s="32">
        <v>18.43</v>
      </c>
      <c r="Y3255" t="s">
        <v>1204</v>
      </c>
      <c r="Z3255" t="s">
        <v>1205</v>
      </c>
    </row>
    <row r="3256" spans="1:26" x14ac:dyDescent="0.3">
      <c r="A3256" t="s">
        <v>26</v>
      </c>
      <c r="B3256" t="s">
        <v>27</v>
      </c>
      <c r="C3256" s="31">
        <v>2020</v>
      </c>
      <c r="D3256" s="31">
        <v>10</v>
      </c>
      <c r="E3256" t="s">
        <v>632</v>
      </c>
      <c r="F3256" t="s">
        <v>1203</v>
      </c>
      <c r="G3256" s="30">
        <v>43951</v>
      </c>
      <c r="H3256" s="30">
        <v>43957</v>
      </c>
      <c r="I3256" s="31">
        <v>133</v>
      </c>
      <c r="J3256" t="s">
        <v>44</v>
      </c>
      <c r="K3256" t="s">
        <v>604</v>
      </c>
      <c r="L3256" t="s">
        <v>634</v>
      </c>
      <c r="M3256" t="s">
        <v>1025</v>
      </c>
      <c r="O3256" t="s">
        <v>606</v>
      </c>
      <c r="P3256" t="s">
        <v>26</v>
      </c>
      <c r="Q3256" t="s">
        <v>33</v>
      </c>
      <c r="R3256" t="s">
        <v>558</v>
      </c>
      <c r="W3256" s="32">
        <v>18.43</v>
      </c>
      <c r="Y3256" t="s">
        <v>1204</v>
      </c>
      <c r="Z3256" t="s">
        <v>1205</v>
      </c>
    </row>
    <row r="3257" spans="1:26" x14ac:dyDescent="0.3">
      <c r="A3257" t="s">
        <v>26</v>
      </c>
      <c r="B3257" t="s">
        <v>27</v>
      </c>
      <c r="C3257" s="31">
        <v>2020</v>
      </c>
      <c r="D3257" s="31">
        <v>10</v>
      </c>
      <c r="E3257" t="s">
        <v>632</v>
      </c>
      <c r="F3257" t="s">
        <v>1203</v>
      </c>
      <c r="G3257" s="30">
        <v>43951</v>
      </c>
      <c r="H3257" s="30">
        <v>43957</v>
      </c>
      <c r="I3257" s="31">
        <v>178</v>
      </c>
      <c r="J3257" t="s">
        <v>44</v>
      </c>
      <c r="K3257" t="s">
        <v>604</v>
      </c>
      <c r="L3257" t="s">
        <v>634</v>
      </c>
      <c r="M3257" t="s">
        <v>62</v>
      </c>
      <c r="O3257" t="s">
        <v>606</v>
      </c>
      <c r="P3257" t="s">
        <v>26</v>
      </c>
      <c r="Q3257" t="s">
        <v>33</v>
      </c>
      <c r="R3257" t="s">
        <v>558</v>
      </c>
      <c r="W3257" s="32">
        <v>0.92</v>
      </c>
      <c r="Y3257" t="s">
        <v>1204</v>
      </c>
      <c r="Z3257" t="s">
        <v>1205</v>
      </c>
    </row>
    <row r="3258" spans="1:26" x14ac:dyDescent="0.3">
      <c r="A3258" t="s">
        <v>26</v>
      </c>
      <c r="B3258" t="s">
        <v>27</v>
      </c>
      <c r="C3258" s="31">
        <v>2020</v>
      </c>
      <c r="D3258" s="31">
        <v>10</v>
      </c>
      <c r="E3258" t="s">
        <v>632</v>
      </c>
      <c r="F3258" t="s">
        <v>1203</v>
      </c>
      <c r="G3258" s="30">
        <v>43951</v>
      </c>
      <c r="H3258" s="30">
        <v>43957</v>
      </c>
      <c r="I3258" s="31">
        <v>181</v>
      </c>
      <c r="J3258" t="s">
        <v>44</v>
      </c>
      <c r="K3258" t="s">
        <v>604</v>
      </c>
      <c r="L3258" t="s">
        <v>634</v>
      </c>
      <c r="M3258" t="s">
        <v>62</v>
      </c>
      <c r="O3258" t="s">
        <v>606</v>
      </c>
      <c r="P3258" t="s">
        <v>26</v>
      </c>
      <c r="Q3258" t="s">
        <v>33</v>
      </c>
      <c r="R3258" t="s">
        <v>558</v>
      </c>
      <c r="W3258" s="32">
        <v>0.92</v>
      </c>
      <c r="Y3258" t="s">
        <v>1204</v>
      </c>
      <c r="Z3258" t="s">
        <v>1205</v>
      </c>
    </row>
    <row r="3259" spans="1:26" x14ac:dyDescent="0.3">
      <c r="A3259" t="s">
        <v>26</v>
      </c>
      <c r="B3259" t="s">
        <v>27</v>
      </c>
      <c r="C3259" s="31">
        <v>2020</v>
      </c>
      <c r="D3259" s="31">
        <v>11</v>
      </c>
      <c r="E3259" t="s">
        <v>632</v>
      </c>
      <c r="F3259" t="s">
        <v>1281</v>
      </c>
      <c r="G3259" s="30">
        <v>43966</v>
      </c>
      <c r="H3259" s="30">
        <v>43990</v>
      </c>
      <c r="I3259" s="31">
        <v>12</v>
      </c>
      <c r="J3259" t="s">
        <v>44</v>
      </c>
      <c r="K3259" t="s">
        <v>604</v>
      </c>
      <c r="L3259" t="s">
        <v>634</v>
      </c>
      <c r="M3259" t="s">
        <v>62</v>
      </c>
      <c r="O3259" t="s">
        <v>606</v>
      </c>
      <c r="P3259" t="s">
        <v>26</v>
      </c>
      <c r="Q3259" t="s">
        <v>33</v>
      </c>
      <c r="R3259" t="s">
        <v>558</v>
      </c>
      <c r="W3259" s="32">
        <v>-201.78</v>
      </c>
      <c r="Y3259" t="s">
        <v>1282</v>
      </c>
      <c r="Z3259" t="s">
        <v>1283</v>
      </c>
    </row>
    <row r="3260" spans="1:26" x14ac:dyDescent="0.3">
      <c r="A3260" t="s">
        <v>26</v>
      </c>
      <c r="B3260" t="s">
        <v>27</v>
      </c>
      <c r="C3260" s="31">
        <v>2020</v>
      </c>
      <c r="D3260" s="31">
        <v>11</v>
      </c>
      <c r="E3260" t="s">
        <v>632</v>
      </c>
      <c r="F3260" t="s">
        <v>1281</v>
      </c>
      <c r="G3260" s="30">
        <v>43966</v>
      </c>
      <c r="H3260" s="30">
        <v>43990</v>
      </c>
      <c r="I3260" s="31">
        <v>13</v>
      </c>
      <c r="J3260" t="s">
        <v>44</v>
      </c>
      <c r="K3260" t="s">
        <v>604</v>
      </c>
      <c r="L3260" t="s">
        <v>634</v>
      </c>
      <c r="M3260" t="s">
        <v>903</v>
      </c>
      <c r="O3260" t="s">
        <v>606</v>
      </c>
      <c r="P3260" t="s">
        <v>26</v>
      </c>
      <c r="Q3260" t="s">
        <v>33</v>
      </c>
      <c r="R3260" t="s">
        <v>558</v>
      </c>
      <c r="W3260" s="32">
        <v>-4035.48</v>
      </c>
      <c r="Y3260" t="s">
        <v>1282</v>
      </c>
      <c r="Z3260" t="s">
        <v>1283</v>
      </c>
    </row>
    <row r="3261" spans="1:26" x14ac:dyDescent="0.3">
      <c r="A3261" t="s">
        <v>26</v>
      </c>
      <c r="B3261" t="s">
        <v>27</v>
      </c>
      <c r="C3261" s="31">
        <v>2020</v>
      </c>
      <c r="D3261" s="31">
        <v>11</v>
      </c>
      <c r="E3261" t="s">
        <v>632</v>
      </c>
      <c r="F3261" t="s">
        <v>1281</v>
      </c>
      <c r="G3261" s="30">
        <v>43966</v>
      </c>
      <c r="H3261" s="30">
        <v>43990</v>
      </c>
      <c r="I3261" s="31">
        <v>14</v>
      </c>
      <c r="J3261" t="s">
        <v>44</v>
      </c>
      <c r="K3261" t="s">
        <v>604</v>
      </c>
      <c r="L3261" t="s">
        <v>634</v>
      </c>
      <c r="M3261" t="s">
        <v>832</v>
      </c>
      <c r="O3261" t="s">
        <v>606</v>
      </c>
      <c r="P3261" t="s">
        <v>26</v>
      </c>
      <c r="Q3261" t="s">
        <v>33</v>
      </c>
      <c r="R3261" t="s">
        <v>558</v>
      </c>
      <c r="W3261" s="32">
        <v>-369.18</v>
      </c>
      <c r="Y3261" t="s">
        <v>1282</v>
      </c>
      <c r="Z3261" t="s">
        <v>1283</v>
      </c>
    </row>
    <row r="3262" spans="1:26" x14ac:dyDescent="0.3">
      <c r="A3262" t="s">
        <v>26</v>
      </c>
      <c r="B3262" t="s">
        <v>27</v>
      </c>
      <c r="C3262" s="31">
        <v>2020</v>
      </c>
      <c r="D3262" s="31">
        <v>11</v>
      </c>
      <c r="E3262" t="s">
        <v>632</v>
      </c>
      <c r="F3262" t="s">
        <v>1281</v>
      </c>
      <c r="G3262" s="30">
        <v>43966</v>
      </c>
      <c r="H3262" s="30">
        <v>43990</v>
      </c>
      <c r="I3262" s="31">
        <v>15</v>
      </c>
      <c r="J3262" t="s">
        <v>44</v>
      </c>
      <c r="K3262" t="s">
        <v>604</v>
      </c>
      <c r="L3262" t="s">
        <v>634</v>
      </c>
      <c r="M3262" t="s">
        <v>1080</v>
      </c>
      <c r="O3262" t="s">
        <v>606</v>
      </c>
      <c r="P3262" t="s">
        <v>26</v>
      </c>
      <c r="Q3262" t="s">
        <v>33</v>
      </c>
      <c r="R3262" t="s">
        <v>558</v>
      </c>
      <c r="W3262" s="32">
        <v>-800.18</v>
      </c>
      <c r="Y3262" t="s">
        <v>1282</v>
      </c>
      <c r="Z3262" t="s">
        <v>1283</v>
      </c>
    </row>
    <row r="3263" spans="1:26" x14ac:dyDescent="0.3">
      <c r="A3263" t="s">
        <v>26</v>
      </c>
      <c r="B3263" t="s">
        <v>27</v>
      </c>
      <c r="C3263" s="31">
        <v>2020</v>
      </c>
      <c r="D3263" s="31">
        <v>11</v>
      </c>
      <c r="E3263" t="s">
        <v>632</v>
      </c>
      <c r="F3263" t="s">
        <v>1281</v>
      </c>
      <c r="G3263" s="30">
        <v>43966</v>
      </c>
      <c r="H3263" s="30">
        <v>43990</v>
      </c>
      <c r="I3263" s="31">
        <v>16</v>
      </c>
      <c r="J3263" t="s">
        <v>44</v>
      </c>
      <c r="K3263" t="s">
        <v>604</v>
      </c>
      <c r="L3263" t="s">
        <v>634</v>
      </c>
      <c r="M3263" t="s">
        <v>1025</v>
      </c>
      <c r="O3263" t="s">
        <v>606</v>
      </c>
      <c r="P3263" t="s">
        <v>26</v>
      </c>
      <c r="Q3263" t="s">
        <v>33</v>
      </c>
      <c r="R3263" t="s">
        <v>558</v>
      </c>
      <c r="W3263" s="32">
        <v>-2017.74</v>
      </c>
      <c r="Y3263" t="s">
        <v>1282</v>
      </c>
      <c r="Z3263" t="s">
        <v>1283</v>
      </c>
    </row>
    <row r="3264" spans="1:26" x14ac:dyDescent="0.3">
      <c r="A3264" t="s">
        <v>26</v>
      </c>
      <c r="B3264" t="s">
        <v>27</v>
      </c>
      <c r="C3264" s="31">
        <v>2021</v>
      </c>
      <c r="D3264" s="31">
        <v>2</v>
      </c>
      <c r="E3264" t="s">
        <v>632</v>
      </c>
      <c r="F3264" t="s">
        <v>1406</v>
      </c>
      <c r="G3264" s="30">
        <v>44074</v>
      </c>
      <c r="H3264" s="30">
        <v>44078</v>
      </c>
      <c r="I3264" s="31">
        <v>48</v>
      </c>
      <c r="J3264" t="s">
        <v>44</v>
      </c>
      <c r="K3264" t="s">
        <v>604</v>
      </c>
      <c r="L3264" t="s">
        <v>634</v>
      </c>
      <c r="M3264" t="s">
        <v>903</v>
      </c>
      <c r="P3264" t="s">
        <v>26</v>
      </c>
      <c r="Q3264" t="s">
        <v>33</v>
      </c>
      <c r="R3264" t="s">
        <v>558</v>
      </c>
      <c r="W3264" s="32">
        <v>13.08</v>
      </c>
      <c r="Y3264" t="s">
        <v>1407</v>
      </c>
      <c r="Z3264" t="s">
        <v>1408</v>
      </c>
    </row>
    <row r="3265" spans="1:26" x14ac:dyDescent="0.3">
      <c r="A3265" t="s">
        <v>26</v>
      </c>
      <c r="B3265" t="s">
        <v>27</v>
      </c>
      <c r="C3265" s="31">
        <v>2021</v>
      </c>
      <c r="D3265" s="31">
        <v>2</v>
      </c>
      <c r="E3265" t="s">
        <v>632</v>
      </c>
      <c r="F3265" t="s">
        <v>1406</v>
      </c>
      <c r="G3265" s="30">
        <v>44074</v>
      </c>
      <c r="H3265" s="30">
        <v>44078</v>
      </c>
      <c r="I3265" s="31">
        <v>49</v>
      </c>
      <c r="J3265" t="s">
        <v>44</v>
      </c>
      <c r="K3265" t="s">
        <v>604</v>
      </c>
      <c r="L3265" t="s">
        <v>634</v>
      </c>
      <c r="M3265" t="s">
        <v>1025</v>
      </c>
      <c r="P3265" t="s">
        <v>26</v>
      </c>
      <c r="Q3265" t="s">
        <v>33</v>
      </c>
      <c r="R3265" t="s">
        <v>558</v>
      </c>
      <c r="W3265" s="32">
        <v>4.93</v>
      </c>
      <c r="Y3265" t="s">
        <v>1407</v>
      </c>
      <c r="Z3265" t="s">
        <v>1408</v>
      </c>
    </row>
    <row r="3266" spans="1:26" x14ac:dyDescent="0.3">
      <c r="A3266" t="s">
        <v>26</v>
      </c>
      <c r="B3266" t="s">
        <v>27</v>
      </c>
      <c r="C3266" s="31">
        <v>2021</v>
      </c>
      <c r="D3266" s="31">
        <v>3</v>
      </c>
      <c r="E3266" t="s">
        <v>632</v>
      </c>
      <c r="F3266" t="s">
        <v>1445</v>
      </c>
      <c r="G3266" s="30">
        <v>44104</v>
      </c>
      <c r="H3266" s="30">
        <v>44111</v>
      </c>
      <c r="I3266" s="31">
        <v>183</v>
      </c>
      <c r="J3266" t="s">
        <v>44</v>
      </c>
      <c r="K3266" t="s">
        <v>604</v>
      </c>
      <c r="L3266" t="s">
        <v>634</v>
      </c>
      <c r="M3266" t="s">
        <v>903</v>
      </c>
      <c r="P3266" t="s">
        <v>26</v>
      </c>
      <c r="Q3266" t="s">
        <v>33</v>
      </c>
      <c r="R3266" t="s">
        <v>558</v>
      </c>
      <c r="W3266" s="32">
        <v>15.54</v>
      </c>
      <c r="Y3266" t="s">
        <v>1449</v>
      </c>
      <c r="Z3266" t="s">
        <v>1447</v>
      </c>
    </row>
    <row r="3267" spans="1:26" x14ac:dyDescent="0.3">
      <c r="A3267" t="s">
        <v>26</v>
      </c>
      <c r="B3267" t="s">
        <v>27</v>
      </c>
      <c r="C3267" s="31">
        <v>2021</v>
      </c>
      <c r="D3267" s="31">
        <v>3</v>
      </c>
      <c r="E3267" t="s">
        <v>632</v>
      </c>
      <c r="F3267" t="s">
        <v>1445</v>
      </c>
      <c r="G3267" s="30">
        <v>44104</v>
      </c>
      <c r="H3267" s="30">
        <v>44111</v>
      </c>
      <c r="I3267" s="31">
        <v>184</v>
      </c>
      <c r="J3267" t="s">
        <v>44</v>
      </c>
      <c r="K3267" t="s">
        <v>604</v>
      </c>
      <c r="L3267" t="s">
        <v>634</v>
      </c>
      <c r="M3267" t="s">
        <v>1025</v>
      </c>
      <c r="P3267" t="s">
        <v>26</v>
      </c>
      <c r="Q3267" t="s">
        <v>33</v>
      </c>
      <c r="R3267" t="s">
        <v>558</v>
      </c>
      <c r="W3267" s="32">
        <v>5.86</v>
      </c>
      <c r="Y3267" t="s">
        <v>1449</v>
      </c>
      <c r="Z3267" t="s">
        <v>1447</v>
      </c>
    </row>
    <row r="3268" spans="1:26" x14ac:dyDescent="0.3">
      <c r="A3268" t="s">
        <v>26</v>
      </c>
      <c r="B3268" t="s">
        <v>27</v>
      </c>
      <c r="C3268" s="31">
        <v>2020</v>
      </c>
      <c r="D3268" s="31">
        <v>11</v>
      </c>
      <c r="E3268" t="s">
        <v>632</v>
      </c>
      <c r="F3268" t="s">
        <v>1225</v>
      </c>
      <c r="G3268" s="30">
        <v>43956</v>
      </c>
      <c r="H3268" s="30">
        <v>43971</v>
      </c>
      <c r="I3268" s="31">
        <v>18</v>
      </c>
      <c r="J3268" t="s">
        <v>44</v>
      </c>
      <c r="K3268" t="s">
        <v>604</v>
      </c>
      <c r="L3268" t="s">
        <v>1226</v>
      </c>
      <c r="M3268" t="s">
        <v>1227</v>
      </c>
      <c r="P3268" t="s">
        <v>26</v>
      </c>
      <c r="Q3268" t="s">
        <v>33</v>
      </c>
      <c r="R3268" t="s">
        <v>558</v>
      </c>
      <c r="W3268" s="32">
        <v>25</v>
      </c>
      <c r="X3268" t="s">
        <v>1228</v>
      </c>
      <c r="Y3268" t="s">
        <v>1229</v>
      </c>
      <c r="Z3268" t="s">
        <v>1230</v>
      </c>
    </row>
    <row r="3269" spans="1:26" x14ac:dyDescent="0.3">
      <c r="A3269" t="s">
        <v>26</v>
      </c>
      <c r="B3269" t="s">
        <v>27</v>
      </c>
      <c r="C3269" s="31">
        <v>2021</v>
      </c>
      <c r="D3269" s="31">
        <v>4</v>
      </c>
      <c r="E3269" t="s">
        <v>632</v>
      </c>
      <c r="F3269" t="s">
        <v>1458</v>
      </c>
      <c r="G3269" s="30">
        <v>44125</v>
      </c>
      <c r="H3269" s="30">
        <v>44131</v>
      </c>
      <c r="I3269" s="31">
        <v>9</v>
      </c>
      <c r="J3269" t="s">
        <v>44</v>
      </c>
      <c r="K3269" t="s">
        <v>604</v>
      </c>
      <c r="L3269" t="s">
        <v>1226</v>
      </c>
      <c r="M3269" t="s">
        <v>1227</v>
      </c>
      <c r="P3269" t="s">
        <v>26</v>
      </c>
      <c r="Q3269" t="s">
        <v>33</v>
      </c>
      <c r="R3269" t="s">
        <v>558</v>
      </c>
      <c r="W3269" s="32">
        <v>5</v>
      </c>
      <c r="X3269" t="s">
        <v>1459</v>
      </c>
      <c r="Y3269" t="s">
        <v>1229</v>
      </c>
      <c r="Z3269" t="s">
        <v>1460</v>
      </c>
    </row>
    <row r="3270" spans="1:26" x14ac:dyDescent="0.3">
      <c r="A3270" t="s">
        <v>26</v>
      </c>
      <c r="B3270" t="s">
        <v>27</v>
      </c>
      <c r="C3270" s="31">
        <v>2021</v>
      </c>
      <c r="D3270" s="31">
        <v>8</v>
      </c>
      <c r="E3270" t="s">
        <v>632</v>
      </c>
      <c r="F3270" t="s">
        <v>1524</v>
      </c>
      <c r="G3270" s="30">
        <v>44228</v>
      </c>
      <c r="H3270" s="30">
        <v>44231</v>
      </c>
      <c r="I3270" s="31">
        <v>8</v>
      </c>
      <c r="J3270" t="s">
        <v>44</v>
      </c>
      <c r="K3270" t="s">
        <v>604</v>
      </c>
      <c r="L3270" t="s">
        <v>1226</v>
      </c>
      <c r="M3270" t="s">
        <v>1227</v>
      </c>
      <c r="P3270" t="s">
        <v>26</v>
      </c>
      <c r="Q3270" t="s">
        <v>33</v>
      </c>
      <c r="R3270" t="s">
        <v>558</v>
      </c>
      <c r="W3270" s="32">
        <v>15</v>
      </c>
      <c r="X3270" t="s">
        <v>1525</v>
      </c>
      <c r="Y3270" t="s">
        <v>1229</v>
      </c>
      <c r="Z3270" t="s">
        <v>1526</v>
      </c>
    </row>
    <row r="3271" spans="1:26" x14ac:dyDescent="0.3">
      <c r="A3271" t="s">
        <v>26</v>
      </c>
      <c r="B3271" t="s">
        <v>27</v>
      </c>
      <c r="C3271" s="31">
        <v>2019</v>
      </c>
      <c r="D3271" s="31">
        <v>12</v>
      </c>
      <c r="E3271" t="s">
        <v>632</v>
      </c>
      <c r="F3271" t="s">
        <v>766</v>
      </c>
      <c r="G3271" s="30">
        <v>43642</v>
      </c>
      <c r="H3271" s="30">
        <v>43642</v>
      </c>
      <c r="I3271" s="31">
        <v>31</v>
      </c>
      <c r="J3271" t="s">
        <v>44</v>
      </c>
      <c r="K3271" t="s">
        <v>604</v>
      </c>
      <c r="L3271" t="s">
        <v>767</v>
      </c>
      <c r="M3271" t="s">
        <v>48</v>
      </c>
      <c r="P3271" t="s">
        <v>26</v>
      </c>
      <c r="Q3271" t="s">
        <v>720</v>
      </c>
      <c r="R3271" t="s">
        <v>558</v>
      </c>
      <c r="W3271" s="32">
        <v>185.49</v>
      </c>
      <c r="X3271" t="s">
        <v>768</v>
      </c>
      <c r="Y3271" t="s">
        <v>769</v>
      </c>
      <c r="Z3271" t="s">
        <v>770</v>
      </c>
    </row>
    <row r="3272" spans="1:26" x14ac:dyDescent="0.3">
      <c r="A3272" t="s">
        <v>26</v>
      </c>
      <c r="B3272" t="s">
        <v>27</v>
      </c>
      <c r="C3272" s="31">
        <v>2019</v>
      </c>
      <c r="D3272" s="31">
        <v>12</v>
      </c>
      <c r="E3272" t="s">
        <v>632</v>
      </c>
      <c r="F3272" t="s">
        <v>771</v>
      </c>
      <c r="G3272" s="30">
        <v>43642</v>
      </c>
      <c r="H3272" s="30">
        <v>43642</v>
      </c>
      <c r="I3272" s="31">
        <v>31</v>
      </c>
      <c r="J3272" t="s">
        <v>44</v>
      </c>
      <c r="K3272" t="s">
        <v>604</v>
      </c>
      <c r="L3272" t="s">
        <v>772</v>
      </c>
      <c r="M3272" t="s">
        <v>48</v>
      </c>
      <c r="P3272" t="s">
        <v>26</v>
      </c>
      <c r="Q3272" t="s">
        <v>720</v>
      </c>
      <c r="R3272" t="s">
        <v>558</v>
      </c>
      <c r="W3272" s="32">
        <v>67.67</v>
      </c>
      <c r="X3272" t="s">
        <v>773</v>
      </c>
      <c r="Y3272" t="s">
        <v>774</v>
      </c>
      <c r="Z3272" t="s">
        <v>775</v>
      </c>
    </row>
    <row r="3273" spans="1:26" x14ac:dyDescent="0.3">
      <c r="A3273" t="s">
        <v>26</v>
      </c>
      <c r="B3273" t="s">
        <v>27</v>
      </c>
      <c r="C3273" s="31">
        <v>2021</v>
      </c>
      <c r="D3273" s="31">
        <v>2</v>
      </c>
      <c r="E3273" t="s">
        <v>632</v>
      </c>
      <c r="F3273" t="s">
        <v>1413</v>
      </c>
      <c r="G3273" s="30">
        <v>44074</v>
      </c>
      <c r="H3273" s="30">
        <v>44078</v>
      </c>
      <c r="I3273" s="31">
        <v>48</v>
      </c>
      <c r="J3273" t="s">
        <v>44</v>
      </c>
      <c r="K3273" t="s">
        <v>604</v>
      </c>
      <c r="L3273" t="s">
        <v>1414</v>
      </c>
      <c r="M3273" t="s">
        <v>903</v>
      </c>
      <c r="P3273" t="s">
        <v>26</v>
      </c>
      <c r="Q3273" t="s">
        <v>33</v>
      </c>
      <c r="R3273" t="s">
        <v>558</v>
      </c>
      <c r="W3273" s="32">
        <v>37.700000000000003</v>
      </c>
      <c r="X3273" t="s">
        <v>1410</v>
      </c>
      <c r="Y3273" t="s">
        <v>1415</v>
      </c>
      <c r="Z3273" t="s">
        <v>1416</v>
      </c>
    </row>
    <row r="3274" spans="1:26" x14ac:dyDescent="0.3">
      <c r="A3274" t="s">
        <v>26</v>
      </c>
      <c r="B3274" t="s">
        <v>27</v>
      </c>
      <c r="C3274" s="31">
        <v>2021</v>
      </c>
      <c r="D3274" s="31">
        <v>2</v>
      </c>
      <c r="E3274" t="s">
        <v>632</v>
      </c>
      <c r="F3274" t="s">
        <v>1413</v>
      </c>
      <c r="G3274" s="30">
        <v>44074</v>
      </c>
      <c r="H3274" s="30">
        <v>44078</v>
      </c>
      <c r="I3274" s="31">
        <v>49</v>
      </c>
      <c r="J3274" t="s">
        <v>44</v>
      </c>
      <c r="K3274" t="s">
        <v>604</v>
      </c>
      <c r="L3274" t="s">
        <v>1414</v>
      </c>
      <c r="M3274" t="s">
        <v>1025</v>
      </c>
      <c r="P3274" t="s">
        <v>26</v>
      </c>
      <c r="Q3274" t="s">
        <v>33</v>
      </c>
      <c r="R3274" t="s">
        <v>558</v>
      </c>
      <c r="W3274" s="32">
        <v>14.21</v>
      </c>
      <c r="X3274" t="s">
        <v>1410</v>
      </c>
      <c r="Y3274" t="s">
        <v>1415</v>
      </c>
      <c r="Z3274" t="s">
        <v>1416</v>
      </c>
    </row>
    <row r="3275" spans="1:26" x14ac:dyDescent="0.3">
      <c r="A3275" t="s">
        <v>26</v>
      </c>
      <c r="B3275" t="s">
        <v>27</v>
      </c>
      <c r="C3275" s="31">
        <v>2021</v>
      </c>
      <c r="D3275" s="31">
        <v>3</v>
      </c>
      <c r="E3275" t="s">
        <v>39</v>
      </c>
      <c r="F3275" t="s">
        <v>1439</v>
      </c>
      <c r="G3275" s="30">
        <v>44104</v>
      </c>
      <c r="H3275" s="30">
        <v>44112</v>
      </c>
      <c r="I3275" s="31">
        <v>48</v>
      </c>
      <c r="J3275" t="s">
        <v>44</v>
      </c>
      <c r="K3275" t="s">
        <v>604</v>
      </c>
      <c r="L3275" t="s">
        <v>1414</v>
      </c>
      <c r="M3275" t="s">
        <v>903</v>
      </c>
      <c r="P3275" t="s">
        <v>26</v>
      </c>
      <c r="Q3275" t="s">
        <v>33</v>
      </c>
      <c r="R3275" t="s">
        <v>558</v>
      </c>
      <c r="W3275" s="32">
        <v>-37.700000000000003</v>
      </c>
      <c r="X3275" t="s">
        <v>1410</v>
      </c>
      <c r="Y3275" t="s">
        <v>1440</v>
      </c>
      <c r="Z3275" t="s">
        <v>1441</v>
      </c>
    </row>
    <row r="3276" spans="1:26" x14ac:dyDescent="0.3">
      <c r="A3276" t="s">
        <v>26</v>
      </c>
      <c r="B3276" t="s">
        <v>27</v>
      </c>
      <c r="C3276" s="31">
        <v>2021</v>
      </c>
      <c r="D3276" s="31">
        <v>3</v>
      </c>
      <c r="E3276" t="s">
        <v>39</v>
      </c>
      <c r="F3276" t="s">
        <v>1439</v>
      </c>
      <c r="G3276" s="30">
        <v>44104</v>
      </c>
      <c r="H3276" s="30">
        <v>44112</v>
      </c>
      <c r="I3276" s="31">
        <v>49</v>
      </c>
      <c r="J3276" t="s">
        <v>44</v>
      </c>
      <c r="K3276" t="s">
        <v>604</v>
      </c>
      <c r="L3276" t="s">
        <v>1414</v>
      </c>
      <c r="M3276" t="s">
        <v>1025</v>
      </c>
      <c r="P3276" t="s">
        <v>26</v>
      </c>
      <c r="Q3276" t="s">
        <v>33</v>
      </c>
      <c r="R3276" t="s">
        <v>558</v>
      </c>
      <c r="W3276" s="32">
        <v>-14.21</v>
      </c>
      <c r="X3276" t="s">
        <v>1410</v>
      </c>
      <c r="Y3276" t="s">
        <v>1440</v>
      </c>
      <c r="Z3276" t="s">
        <v>1441</v>
      </c>
    </row>
    <row r="3277" spans="1:26" x14ac:dyDescent="0.3">
      <c r="A3277" t="s">
        <v>26</v>
      </c>
      <c r="B3277" t="s">
        <v>27</v>
      </c>
      <c r="C3277" s="31">
        <v>2019</v>
      </c>
      <c r="D3277" s="31">
        <v>998</v>
      </c>
      <c r="E3277" t="s">
        <v>632</v>
      </c>
      <c r="F3277" t="s">
        <v>792</v>
      </c>
      <c r="G3277" s="30">
        <v>43646</v>
      </c>
      <c r="H3277" s="30">
        <v>43666</v>
      </c>
      <c r="I3277" s="31">
        <v>237</v>
      </c>
      <c r="J3277" t="s">
        <v>676</v>
      </c>
      <c r="L3277" t="s">
        <v>793</v>
      </c>
      <c r="M3277" t="s">
        <v>38</v>
      </c>
      <c r="P3277" t="s">
        <v>26</v>
      </c>
      <c r="Q3277" t="s">
        <v>33</v>
      </c>
      <c r="R3277" t="s">
        <v>558</v>
      </c>
      <c r="W3277" s="32">
        <v>103.89</v>
      </c>
      <c r="X3277" t="s">
        <v>794</v>
      </c>
      <c r="Y3277" t="s">
        <v>795</v>
      </c>
      <c r="Z3277" t="s">
        <v>796</v>
      </c>
    </row>
    <row r="3278" spans="1:26" x14ac:dyDescent="0.3">
      <c r="A3278" t="s">
        <v>26</v>
      </c>
      <c r="B3278" t="s">
        <v>27</v>
      </c>
      <c r="C3278" s="31">
        <v>2020</v>
      </c>
      <c r="D3278" s="31">
        <v>998</v>
      </c>
      <c r="E3278" t="s">
        <v>632</v>
      </c>
      <c r="F3278" t="s">
        <v>1327</v>
      </c>
      <c r="G3278" s="30">
        <v>44012</v>
      </c>
      <c r="H3278" s="30">
        <v>44034</v>
      </c>
      <c r="I3278" s="31">
        <v>237</v>
      </c>
      <c r="J3278" t="s">
        <v>676</v>
      </c>
      <c r="L3278" t="s">
        <v>793</v>
      </c>
      <c r="M3278" t="s">
        <v>38</v>
      </c>
      <c r="P3278" t="s">
        <v>26</v>
      </c>
      <c r="Q3278" t="s">
        <v>33</v>
      </c>
      <c r="R3278" t="s">
        <v>558</v>
      </c>
      <c r="W3278" s="32">
        <v>5901.78</v>
      </c>
      <c r="X3278" t="s">
        <v>794</v>
      </c>
      <c r="Y3278" t="s">
        <v>795</v>
      </c>
      <c r="Z3278" t="s">
        <v>1328</v>
      </c>
    </row>
    <row r="3279" spans="1:26" x14ac:dyDescent="0.3">
      <c r="A3279" t="s">
        <v>26</v>
      </c>
      <c r="B3279" t="s">
        <v>27</v>
      </c>
      <c r="C3279" s="31">
        <v>2020</v>
      </c>
      <c r="D3279" s="31">
        <v>998</v>
      </c>
      <c r="E3279" t="s">
        <v>632</v>
      </c>
      <c r="F3279" t="s">
        <v>1327</v>
      </c>
      <c r="G3279" s="30">
        <v>44012</v>
      </c>
      <c r="H3279" s="30">
        <v>44034</v>
      </c>
      <c r="I3279" s="31">
        <v>239</v>
      </c>
      <c r="J3279" t="s">
        <v>676</v>
      </c>
      <c r="L3279" t="s">
        <v>793</v>
      </c>
      <c r="M3279" t="s">
        <v>38</v>
      </c>
      <c r="P3279" t="s">
        <v>26</v>
      </c>
      <c r="Q3279" t="s">
        <v>720</v>
      </c>
      <c r="R3279" t="s">
        <v>558</v>
      </c>
      <c r="W3279" s="32">
        <v>50.66</v>
      </c>
      <c r="X3279" t="s">
        <v>794</v>
      </c>
      <c r="Y3279" t="s">
        <v>795</v>
      </c>
      <c r="Z3279" t="s">
        <v>1328</v>
      </c>
    </row>
    <row r="3280" spans="1:26" x14ac:dyDescent="0.3">
      <c r="A3280" t="s">
        <v>26</v>
      </c>
      <c r="B3280" t="s">
        <v>27</v>
      </c>
      <c r="C3280" s="31">
        <v>2020</v>
      </c>
      <c r="D3280" s="31">
        <v>2</v>
      </c>
      <c r="E3280" t="s">
        <v>836</v>
      </c>
      <c r="F3280" t="s">
        <v>837</v>
      </c>
      <c r="G3280" s="30">
        <v>43686</v>
      </c>
      <c r="H3280" s="30">
        <v>43703</v>
      </c>
      <c r="I3280" s="31">
        <v>1</v>
      </c>
      <c r="J3280" t="s">
        <v>44</v>
      </c>
      <c r="L3280" t="s">
        <v>838</v>
      </c>
      <c r="M3280" t="s">
        <v>582</v>
      </c>
      <c r="P3280" t="s">
        <v>26</v>
      </c>
      <c r="Q3280" t="s">
        <v>33</v>
      </c>
      <c r="R3280" t="s">
        <v>558</v>
      </c>
      <c r="W3280" s="32">
        <v>2627.68</v>
      </c>
      <c r="X3280" t="s">
        <v>839</v>
      </c>
      <c r="Y3280" t="s">
        <v>840</v>
      </c>
      <c r="Z3280" t="s">
        <v>841</v>
      </c>
    </row>
    <row r="3281" spans="1:26" x14ac:dyDescent="0.3">
      <c r="A3281" t="s">
        <v>26</v>
      </c>
      <c r="B3281" t="s">
        <v>27</v>
      </c>
      <c r="C3281" s="31">
        <v>2020</v>
      </c>
      <c r="D3281" s="31">
        <v>5</v>
      </c>
      <c r="E3281" t="s">
        <v>836</v>
      </c>
      <c r="F3281" t="s">
        <v>932</v>
      </c>
      <c r="G3281" s="30">
        <v>43776</v>
      </c>
      <c r="H3281" s="30">
        <v>43781</v>
      </c>
      <c r="I3281" s="31">
        <v>1</v>
      </c>
      <c r="J3281" t="s">
        <v>44</v>
      </c>
      <c r="L3281" t="s">
        <v>838</v>
      </c>
      <c r="M3281" t="s">
        <v>582</v>
      </c>
      <c r="P3281" t="s">
        <v>26</v>
      </c>
      <c r="Q3281" t="s">
        <v>33</v>
      </c>
      <c r="R3281" t="s">
        <v>558</v>
      </c>
      <c r="W3281" s="32">
        <v>32489.75</v>
      </c>
      <c r="X3281" t="s">
        <v>933</v>
      </c>
      <c r="Y3281" t="s">
        <v>840</v>
      </c>
      <c r="Z3281" t="s">
        <v>841</v>
      </c>
    </row>
    <row r="3282" spans="1:26" x14ac:dyDescent="0.3">
      <c r="A3282" t="s">
        <v>26</v>
      </c>
      <c r="B3282" t="s">
        <v>27</v>
      </c>
      <c r="C3282" s="31">
        <v>2020</v>
      </c>
      <c r="D3282" s="31">
        <v>5</v>
      </c>
      <c r="E3282" t="s">
        <v>836</v>
      </c>
      <c r="F3282" t="s">
        <v>932</v>
      </c>
      <c r="G3282" s="30">
        <v>43776</v>
      </c>
      <c r="H3282" s="30">
        <v>43781</v>
      </c>
      <c r="I3282" s="31">
        <v>5</v>
      </c>
      <c r="J3282" t="s">
        <v>44</v>
      </c>
      <c r="L3282" t="s">
        <v>838</v>
      </c>
      <c r="M3282" t="s">
        <v>582</v>
      </c>
      <c r="P3282" t="s">
        <v>26</v>
      </c>
      <c r="Q3282" t="s">
        <v>33</v>
      </c>
      <c r="R3282" t="s">
        <v>558</v>
      </c>
      <c r="W3282" s="32">
        <v>25467.97</v>
      </c>
      <c r="X3282" t="s">
        <v>839</v>
      </c>
      <c r="Y3282" t="s">
        <v>840</v>
      </c>
      <c r="Z3282" t="s">
        <v>841</v>
      </c>
    </row>
    <row r="3283" spans="1:26" x14ac:dyDescent="0.3">
      <c r="A3283" t="s">
        <v>26</v>
      </c>
      <c r="B3283" t="s">
        <v>27</v>
      </c>
      <c r="C3283" s="31">
        <v>2020</v>
      </c>
      <c r="D3283" s="31">
        <v>5</v>
      </c>
      <c r="E3283" t="s">
        <v>39</v>
      </c>
      <c r="F3283" t="s">
        <v>957</v>
      </c>
      <c r="G3283" s="30">
        <v>43799</v>
      </c>
      <c r="H3283" s="30">
        <v>43805</v>
      </c>
      <c r="I3283" s="31">
        <v>6</v>
      </c>
      <c r="J3283" t="s">
        <v>44</v>
      </c>
      <c r="L3283" t="s">
        <v>838</v>
      </c>
      <c r="M3283" t="s">
        <v>582</v>
      </c>
      <c r="P3283" t="s">
        <v>26</v>
      </c>
      <c r="Q3283" t="s">
        <v>33</v>
      </c>
      <c r="R3283" t="s">
        <v>558</v>
      </c>
      <c r="W3283" s="32">
        <v>97500</v>
      </c>
      <c r="Y3283" t="s">
        <v>958</v>
      </c>
      <c r="Z3283" t="s">
        <v>959</v>
      </c>
    </row>
    <row r="3284" spans="1:26" x14ac:dyDescent="0.3">
      <c r="A3284" t="s">
        <v>26</v>
      </c>
      <c r="B3284" t="s">
        <v>27</v>
      </c>
      <c r="C3284" s="31">
        <v>2020</v>
      </c>
      <c r="D3284" s="31">
        <v>9</v>
      </c>
      <c r="E3284" t="s">
        <v>836</v>
      </c>
      <c r="F3284" t="s">
        <v>1121</v>
      </c>
      <c r="G3284" s="30">
        <v>43902</v>
      </c>
      <c r="H3284" s="30">
        <v>43906</v>
      </c>
      <c r="I3284" s="31">
        <v>9</v>
      </c>
      <c r="J3284" t="s">
        <v>44</v>
      </c>
      <c r="L3284" t="s">
        <v>838</v>
      </c>
      <c r="M3284" t="s">
        <v>582</v>
      </c>
      <c r="P3284" t="s">
        <v>26</v>
      </c>
      <c r="Q3284" t="s">
        <v>33</v>
      </c>
      <c r="R3284" t="s">
        <v>558</v>
      </c>
      <c r="W3284" s="32">
        <v>4466.43</v>
      </c>
      <c r="X3284" t="s">
        <v>1122</v>
      </c>
      <c r="Y3284" t="s">
        <v>840</v>
      </c>
      <c r="Z3284" t="s">
        <v>841</v>
      </c>
    </row>
    <row r="3285" spans="1:26" x14ac:dyDescent="0.3">
      <c r="A3285" t="s">
        <v>26</v>
      </c>
      <c r="B3285" t="s">
        <v>27</v>
      </c>
      <c r="C3285" s="31">
        <v>2020</v>
      </c>
      <c r="D3285" s="31">
        <v>10</v>
      </c>
      <c r="E3285" t="s">
        <v>836</v>
      </c>
      <c r="F3285" t="s">
        <v>1169</v>
      </c>
      <c r="G3285" s="30">
        <v>43935</v>
      </c>
      <c r="H3285" s="30">
        <v>43938</v>
      </c>
      <c r="I3285" s="31">
        <v>9</v>
      </c>
      <c r="J3285" t="s">
        <v>44</v>
      </c>
      <c r="L3285" t="s">
        <v>838</v>
      </c>
      <c r="M3285" t="s">
        <v>582</v>
      </c>
      <c r="P3285" t="s">
        <v>26</v>
      </c>
      <c r="Q3285" t="s">
        <v>33</v>
      </c>
      <c r="R3285" t="s">
        <v>558</v>
      </c>
      <c r="W3285" s="32">
        <v>7385.48</v>
      </c>
      <c r="X3285" t="s">
        <v>1170</v>
      </c>
      <c r="Y3285" t="s">
        <v>840</v>
      </c>
      <c r="Z3285" t="s">
        <v>841</v>
      </c>
    </row>
    <row r="3286" spans="1:26" x14ac:dyDescent="0.3">
      <c r="A3286" t="s">
        <v>26</v>
      </c>
      <c r="B3286" t="s">
        <v>27</v>
      </c>
      <c r="C3286" s="31">
        <v>2020</v>
      </c>
      <c r="D3286" s="31">
        <v>11</v>
      </c>
      <c r="E3286" t="s">
        <v>836</v>
      </c>
      <c r="F3286" t="s">
        <v>1272</v>
      </c>
      <c r="G3286" s="30">
        <v>43957</v>
      </c>
      <c r="H3286" s="30">
        <v>43964</v>
      </c>
      <c r="I3286" s="31">
        <v>21</v>
      </c>
      <c r="J3286" t="s">
        <v>44</v>
      </c>
      <c r="L3286" t="s">
        <v>838</v>
      </c>
      <c r="M3286" t="s">
        <v>582</v>
      </c>
      <c r="P3286" t="s">
        <v>26</v>
      </c>
      <c r="Q3286" t="s">
        <v>33</v>
      </c>
      <c r="R3286" t="s">
        <v>558</v>
      </c>
      <c r="W3286" s="32">
        <v>11338.62</v>
      </c>
      <c r="X3286" t="s">
        <v>1122</v>
      </c>
      <c r="Y3286" t="s">
        <v>840</v>
      </c>
      <c r="Z3286" t="s">
        <v>841</v>
      </c>
    </row>
    <row r="3287" spans="1:26" x14ac:dyDescent="0.3">
      <c r="A3287" t="s">
        <v>26</v>
      </c>
      <c r="B3287" t="s">
        <v>27</v>
      </c>
      <c r="C3287" s="31">
        <v>2020</v>
      </c>
      <c r="D3287" s="31">
        <v>11</v>
      </c>
      <c r="E3287" t="s">
        <v>836</v>
      </c>
      <c r="F3287" t="s">
        <v>1272</v>
      </c>
      <c r="G3287" s="30">
        <v>43957</v>
      </c>
      <c r="H3287" s="30">
        <v>43964</v>
      </c>
      <c r="I3287" s="31">
        <v>25</v>
      </c>
      <c r="J3287" t="s">
        <v>44</v>
      </c>
      <c r="L3287" t="s">
        <v>838</v>
      </c>
      <c r="M3287" t="s">
        <v>582</v>
      </c>
      <c r="P3287" t="s">
        <v>26</v>
      </c>
      <c r="Q3287" t="s">
        <v>33</v>
      </c>
      <c r="R3287" t="s">
        <v>558</v>
      </c>
      <c r="W3287" s="32">
        <v>6358.16</v>
      </c>
      <c r="X3287" t="s">
        <v>1170</v>
      </c>
      <c r="Y3287" t="s">
        <v>840</v>
      </c>
      <c r="Z3287" t="s">
        <v>841</v>
      </c>
    </row>
    <row r="3288" spans="1:26" x14ac:dyDescent="0.3">
      <c r="A3288" t="s">
        <v>26</v>
      </c>
      <c r="B3288" t="s">
        <v>27</v>
      </c>
      <c r="C3288" s="31">
        <v>2021</v>
      </c>
      <c r="D3288" s="31">
        <v>3</v>
      </c>
      <c r="E3288" t="s">
        <v>836</v>
      </c>
      <c r="F3288" t="s">
        <v>1421</v>
      </c>
      <c r="G3288" s="30">
        <v>44084</v>
      </c>
      <c r="H3288" s="30">
        <v>44084</v>
      </c>
      <c r="I3288" s="31">
        <v>1</v>
      </c>
      <c r="J3288" t="s">
        <v>44</v>
      </c>
      <c r="L3288" t="s">
        <v>838</v>
      </c>
      <c r="M3288" t="s">
        <v>582</v>
      </c>
      <c r="P3288" t="s">
        <v>26</v>
      </c>
      <c r="Q3288" t="s">
        <v>33</v>
      </c>
      <c r="R3288" t="s">
        <v>558</v>
      </c>
      <c r="W3288" s="32">
        <v>7499.55</v>
      </c>
      <c r="X3288" t="s">
        <v>1170</v>
      </c>
      <c r="Y3288" t="s">
        <v>840</v>
      </c>
      <c r="Z3288" t="s">
        <v>841</v>
      </c>
    </row>
    <row r="3289" spans="1:26" x14ac:dyDescent="0.3">
      <c r="A3289" t="s">
        <v>26</v>
      </c>
      <c r="B3289" t="s">
        <v>27</v>
      </c>
      <c r="C3289" s="31">
        <v>2021</v>
      </c>
      <c r="D3289" s="31">
        <v>3</v>
      </c>
      <c r="E3289" t="s">
        <v>836</v>
      </c>
      <c r="F3289" t="s">
        <v>1422</v>
      </c>
      <c r="G3289" s="30">
        <v>44084</v>
      </c>
      <c r="H3289" s="30">
        <v>44084</v>
      </c>
      <c r="I3289" s="31">
        <v>5</v>
      </c>
      <c r="J3289" t="s">
        <v>44</v>
      </c>
      <c r="L3289" t="s">
        <v>838</v>
      </c>
      <c r="M3289" t="s">
        <v>582</v>
      </c>
      <c r="P3289" t="s">
        <v>26</v>
      </c>
      <c r="Q3289" t="s">
        <v>33</v>
      </c>
      <c r="R3289" t="s">
        <v>558</v>
      </c>
      <c r="W3289" s="32">
        <v>3227.07</v>
      </c>
      <c r="X3289" t="s">
        <v>1122</v>
      </c>
      <c r="Y3289" t="s">
        <v>840</v>
      </c>
      <c r="Z3289" t="s">
        <v>841</v>
      </c>
    </row>
    <row r="3290" spans="1:26" x14ac:dyDescent="0.3">
      <c r="A3290" t="s">
        <v>26</v>
      </c>
      <c r="B3290" t="s">
        <v>27</v>
      </c>
      <c r="C3290" s="31">
        <v>2021</v>
      </c>
      <c r="D3290" s="31">
        <v>5</v>
      </c>
      <c r="E3290" t="s">
        <v>836</v>
      </c>
      <c r="F3290" t="s">
        <v>1496</v>
      </c>
      <c r="G3290" s="30">
        <v>44144</v>
      </c>
      <c r="H3290" s="30">
        <v>44160</v>
      </c>
      <c r="I3290" s="31">
        <v>5</v>
      </c>
      <c r="J3290" t="s">
        <v>44</v>
      </c>
      <c r="L3290" t="s">
        <v>838</v>
      </c>
      <c r="M3290" t="s">
        <v>582</v>
      </c>
      <c r="P3290" t="s">
        <v>26</v>
      </c>
      <c r="Q3290" t="s">
        <v>33</v>
      </c>
      <c r="R3290" t="s">
        <v>558</v>
      </c>
      <c r="W3290" s="32">
        <v>24806</v>
      </c>
      <c r="X3290" t="s">
        <v>1497</v>
      </c>
      <c r="Y3290" t="s">
        <v>840</v>
      </c>
      <c r="Z3290" t="s">
        <v>841</v>
      </c>
    </row>
    <row r="3291" spans="1:26" x14ac:dyDescent="0.3">
      <c r="A3291" t="s">
        <v>26</v>
      </c>
      <c r="B3291" t="s">
        <v>27</v>
      </c>
      <c r="C3291" s="31">
        <v>2021</v>
      </c>
      <c r="D3291" s="31">
        <v>8</v>
      </c>
      <c r="E3291" t="s">
        <v>632</v>
      </c>
      <c r="F3291" t="s">
        <v>1530</v>
      </c>
      <c r="G3291" s="30">
        <v>44255</v>
      </c>
      <c r="H3291" s="30">
        <v>44260</v>
      </c>
      <c r="I3291" s="31">
        <v>7</v>
      </c>
      <c r="J3291" t="s">
        <v>44</v>
      </c>
      <c r="L3291" t="s">
        <v>838</v>
      </c>
      <c r="M3291" t="s">
        <v>582</v>
      </c>
      <c r="P3291" t="s">
        <v>26</v>
      </c>
      <c r="Q3291" t="s">
        <v>33</v>
      </c>
      <c r="R3291" t="s">
        <v>558</v>
      </c>
      <c r="W3291" s="32">
        <v>-35532.620000000003</v>
      </c>
      <c r="Y3291" t="s">
        <v>840</v>
      </c>
      <c r="Z3291" t="s">
        <v>1531</v>
      </c>
    </row>
    <row r="3292" spans="1:26" x14ac:dyDescent="0.3">
      <c r="A3292" t="s">
        <v>26</v>
      </c>
      <c r="B3292" t="s">
        <v>27</v>
      </c>
      <c r="C3292" s="31">
        <v>2021</v>
      </c>
      <c r="D3292" s="31">
        <v>8</v>
      </c>
      <c r="E3292" t="s">
        <v>632</v>
      </c>
      <c r="F3292" t="s">
        <v>1530</v>
      </c>
      <c r="G3292" s="30">
        <v>44255</v>
      </c>
      <c r="H3292" s="30">
        <v>44260</v>
      </c>
      <c r="I3292" s="31">
        <v>8</v>
      </c>
      <c r="J3292" t="s">
        <v>44</v>
      </c>
      <c r="K3292" t="s">
        <v>581</v>
      </c>
      <c r="L3292" t="s">
        <v>838</v>
      </c>
      <c r="M3292" t="s">
        <v>582</v>
      </c>
      <c r="P3292" t="s">
        <v>26</v>
      </c>
      <c r="Q3292" t="s">
        <v>33</v>
      </c>
      <c r="R3292" t="s">
        <v>558</v>
      </c>
      <c r="W3292" s="32">
        <v>35532.620000000003</v>
      </c>
      <c r="Y3292" t="s">
        <v>840</v>
      </c>
      <c r="Z3292" t="s">
        <v>1531</v>
      </c>
    </row>
    <row r="3293" spans="1:26" x14ac:dyDescent="0.3">
      <c r="A3293" t="s">
        <v>26</v>
      </c>
      <c r="B3293" t="s">
        <v>27</v>
      </c>
      <c r="C3293" s="31">
        <v>2017</v>
      </c>
      <c r="D3293" s="31">
        <v>7</v>
      </c>
      <c r="E3293" t="s">
        <v>39</v>
      </c>
      <c r="F3293" t="s">
        <v>46</v>
      </c>
      <c r="G3293" s="30">
        <v>42766</v>
      </c>
      <c r="H3293" s="30">
        <v>42768</v>
      </c>
      <c r="I3293" s="31">
        <v>5</v>
      </c>
      <c r="J3293" t="s">
        <v>44</v>
      </c>
      <c r="L3293" t="s">
        <v>47</v>
      </c>
      <c r="M3293" t="s">
        <v>48</v>
      </c>
      <c r="P3293" t="s">
        <v>26</v>
      </c>
      <c r="Q3293" t="s">
        <v>49</v>
      </c>
      <c r="W3293" s="32">
        <v>-8065.79</v>
      </c>
      <c r="Y3293" t="s">
        <v>50</v>
      </c>
      <c r="Z3293" t="s">
        <v>51</v>
      </c>
    </row>
    <row r="3294" spans="1:26" x14ac:dyDescent="0.3">
      <c r="A3294" t="s">
        <v>26</v>
      </c>
      <c r="B3294" t="s">
        <v>27</v>
      </c>
      <c r="C3294" s="31">
        <v>2017</v>
      </c>
      <c r="D3294" s="31">
        <v>12</v>
      </c>
      <c r="E3294" t="s">
        <v>39</v>
      </c>
      <c r="F3294" t="s">
        <v>94</v>
      </c>
      <c r="G3294" s="30">
        <v>42916</v>
      </c>
      <c r="H3294" s="30">
        <v>42934</v>
      </c>
      <c r="I3294" s="31">
        <v>8</v>
      </c>
      <c r="J3294" t="s">
        <v>44</v>
      </c>
      <c r="L3294" t="s">
        <v>47</v>
      </c>
      <c r="M3294" t="s">
        <v>32</v>
      </c>
      <c r="P3294" t="s">
        <v>26</v>
      </c>
      <c r="Q3294" t="s">
        <v>49</v>
      </c>
      <c r="W3294" s="32">
        <v>-7819.65</v>
      </c>
      <c r="X3294" t="s">
        <v>95</v>
      </c>
      <c r="Y3294" t="s">
        <v>50</v>
      </c>
      <c r="Z3294" t="s">
        <v>96</v>
      </c>
    </row>
    <row r="3295" spans="1:26" x14ac:dyDescent="0.3">
      <c r="A3295" t="s">
        <v>26</v>
      </c>
      <c r="B3295" t="s">
        <v>27</v>
      </c>
      <c r="C3295" s="31">
        <v>2018</v>
      </c>
      <c r="D3295" s="31">
        <v>1</v>
      </c>
      <c r="E3295" t="s">
        <v>39</v>
      </c>
      <c r="F3295" t="s">
        <v>148</v>
      </c>
      <c r="G3295" s="30">
        <v>42943</v>
      </c>
      <c r="H3295" s="30">
        <v>42943</v>
      </c>
      <c r="I3295" s="31">
        <v>8</v>
      </c>
      <c r="J3295" t="s">
        <v>44</v>
      </c>
      <c r="L3295" t="s">
        <v>47</v>
      </c>
      <c r="M3295" t="s">
        <v>32</v>
      </c>
      <c r="P3295" t="s">
        <v>26</v>
      </c>
      <c r="Q3295" t="s">
        <v>49</v>
      </c>
      <c r="W3295" s="32">
        <v>-4906.6400000000003</v>
      </c>
      <c r="X3295" t="s">
        <v>149</v>
      </c>
      <c r="Y3295" t="s">
        <v>50</v>
      </c>
      <c r="Z3295" t="s">
        <v>150</v>
      </c>
    </row>
    <row r="3296" spans="1:26" x14ac:dyDescent="0.3">
      <c r="A3296" t="s">
        <v>26</v>
      </c>
      <c r="B3296" t="s">
        <v>27</v>
      </c>
      <c r="C3296" s="31">
        <v>2021</v>
      </c>
      <c r="D3296" s="31">
        <v>8</v>
      </c>
      <c r="E3296" t="s">
        <v>39</v>
      </c>
      <c r="F3296" t="s">
        <v>1527</v>
      </c>
      <c r="G3296" s="30">
        <v>44239</v>
      </c>
      <c r="H3296" s="30">
        <v>44244</v>
      </c>
      <c r="I3296" s="31">
        <v>21</v>
      </c>
      <c r="J3296" t="s">
        <v>44</v>
      </c>
      <c r="L3296" t="s">
        <v>47</v>
      </c>
      <c r="M3296" t="s">
        <v>32</v>
      </c>
      <c r="P3296" t="s">
        <v>26</v>
      </c>
      <c r="Q3296" t="s">
        <v>33</v>
      </c>
      <c r="R3296" t="s">
        <v>558</v>
      </c>
      <c r="W3296" s="32">
        <v>-4974.04</v>
      </c>
      <c r="Y3296" t="s">
        <v>1528</v>
      </c>
      <c r="Z3296" t="s">
        <v>1529</v>
      </c>
    </row>
    <row r="3297" spans="1:26" x14ac:dyDescent="0.3">
      <c r="A3297" t="s">
        <v>26</v>
      </c>
      <c r="B3297" t="s">
        <v>27</v>
      </c>
      <c r="C3297" s="31">
        <v>2020</v>
      </c>
      <c r="D3297" s="31">
        <v>11</v>
      </c>
      <c r="E3297" t="s">
        <v>52</v>
      </c>
      <c r="F3297" t="s">
        <v>1231</v>
      </c>
      <c r="G3297" s="30">
        <v>43956</v>
      </c>
      <c r="H3297" s="30">
        <v>43956</v>
      </c>
      <c r="I3297" s="31">
        <v>150</v>
      </c>
      <c r="J3297" t="s">
        <v>44</v>
      </c>
      <c r="L3297" t="s">
        <v>1269</v>
      </c>
      <c r="M3297" t="s">
        <v>582</v>
      </c>
      <c r="P3297" t="s">
        <v>26</v>
      </c>
      <c r="Q3297" t="s">
        <v>33</v>
      </c>
      <c r="R3297" t="s">
        <v>558</v>
      </c>
      <c r="S3297" t="s">
        <v>625</v>
      </c>
      <c r="W3297" s="32">
        <v>29425</v>
      </c>
      <c r="X3297" t="s">
        <v>1235</v>
      </c>
      <c r="Y3297" t="s">
        <v>1270</v>
      </c>
      <c r="Z3297" t="s">
        <v>57</v>
      </c>
    </row>
    <row r="3298" spans="1:26" x14ac:dyDescent="0.3">
      <c r="A3298" t="s">
        <v>26</v>
      </c>
      <c r="B3298" t="s">
        <v>27</v>
      </c>
      <c r="C3298" s="31">
        <v>2021</v>
      </c>
      <c r="D3298" s="31">
        <v>2</v>
      </c>
      <c r="E3298" t="s">
        <v>52</v>
      </c>
      <c r="F3298" t="s">
        <v>1342</v>
      </c>
      <c r="G3298" s="30">
        <v>44056</v>
      </c>
      <c r="H3298" s="30">
        <v>44056</v>
      </c>
      <c r="I3298" s="31">
        <v>512</v>
      </c>
      <c r="J3298" t="s">
        <v>44</v>
      </c>
      <c r="L3298" t="s">
        <v>1269</v>
      </c>
      <c r="M3298" t="s">
        <v>582</v>
      </c>
      <c r="P3298" t="s">
        <v>26</v>
      </c>
      <c r="Q3298" t="s">
        <v>33</v>
      </c>
      <c r="R3298" t="s">
        <v>558</v>
      </c>
      <c r="S3298" t="s">
        <v>625</v>
      </c>
      <c r="W3298" s="32">
        <v>13860</v>
      </c>
      <c r="X3298" t="s">
        <v>1347</v>
      </c>
      <c r="Y3298" t="s">
        <v>1270</v>
      </c>
      <c r="Z3298" t="s">
        <v>57</v>
      </c>
    </row>
    <row r="3299" spans="1:26" x14ac:dyDescent="0.3">
      <c r="A3299" t="s">
        <v>26</v>
      </c>
      <c r="B3299" t="s">
        <v>27</v>
      </c>
      <c r="C3299" s="31">
        <v>2021</v>
      </c>
      <c r="D3299" s="31">
        <v>8</v>
      </c>
      <c r="E3299" t="s">
        <v>632</v>
      </c>
      <c r="F3299" t="s">
        <v>1530</v>
      </c>
      <c r="G3299" s="30">
        <v>44255</v>
      </c>
      <c r="H3299" s="30">
        <v>44260</v>
      </c>
      <c r="I3299" s="31">
        <v>9</v>
      </c>
      <c r="J3299" t="s">
        <v>44</v>
      </c>
      <c r="L3299" t="s">
        <v>1269</v>
      </c>
      <c r="M3299" t="s">
        <v>582</v>
      </c>
      <c r="P3299" t="s">
        <v>26</v>
      </c>
      <c r="Q3299" t="s">
        <v>33</v>
      </c>
      <c r="R3299" t="s">
        <v>558</v>
      </c>
      <c r="W3299" s="32">
        <v>-13860</v>
      </c>
      <c r="Y3299" t="s">
        <v>1532</v>
      </c>
      <c r="Z3299" t="s">
        <v>1531</v>
      </c>
    </row>
    <row r="3300" spans="1:26" x14ac:dyDescent="0.3">
      <c r="A3300" t="s">
        <v>26</v>
      </c>
      <c r="B3300" t="s">
        <v>27</v>
      </c>
      <c r="C3300" s="31">
        <v>2021</v>
      </c>
      <c r="D3300" s="31">
        <v>8</v>
      </c>
      <c r="E3300" t="s">
        <v>632</v>
      </c>
      <c r="F3300" t="s">
        <v>1530</v>
      </c>
      <c r="G3300" s="30">
        <v>44255</v>
      </c>
      <c r="H3300" s="30">
        <v>44260</v>
      </c>
      <c r="I3300" s="31">
        <v>10</v>
      </c>
      <c r="J3300" t="s">
        <v>44</v>
      </c>
      <c r="K3300" t="s">
        <v>581</v>
      </c>
      <c r="L3300" t="s">
        <v>1269</v>
      </c>
      <c r="M3300" t="s">
        <v>582</v>
      </c>
      <c r="P3300" t="s">
        <v>26</v>
      </c>
      <c r="Q3300" t="s">
        <v>33</v>
      </c>
      <c r="R3300" t="s">
        <v>558</v>
      </c>
      <c r="W3300" s="32">
        <v>13860</v>
      </c>
      <c r="Y3300" t="s">
        <v>1532</v>
      </c>
      <c r="Z3300" t="s">
        <v>1531</v>
      </c>
    </row>
  </sheetData>
  <sortState ref="A2:Z3301">
    <sortCondition ref="L2:L330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topLeftCell="A58" workbookViewId="0">
      <selection activeCell="G77" activeCellId="4" sqref="G109 I63 J27 H66 G77"/>
    </sheetView>
  </sheetViews>
  <sheetFormatPr defaultRowHeight="14.4" x14ac:dyDescent="0.3"/>
  <cols>
    <col min="1" max="1" width="14.77734375" bestFit="1" customWidth="1"/>
    <col min="2" max="2" width="15.6640625" bestFit="1" customWidth="1"/>
    <col min="3" max="3" width="10.44140625" bestFit="1" customWidth="1"/>
    <col min="4" max="4" width="13.21875" bestFit="1" customWidth="1"/>
    <col min="5" max="5" width="12.77734375" bestFit="1" customWidth="1"/>
    <col min="7" max="7" width="12.109375" bestFit="1" customWidth="1"/>
    <col min="8" max="8" width="11.109375" bestFit="1" customWidth="1"/>
    <col min="9" max="9" width="13.6640625" bestFit="1" customWidth="1"/>
    <col min="10" max="10" width="12.6640625" bestFit="1" customWidth="1"/>
  </cols>
  <sheetData>
    <row r="1" spans="1:5" x14ac:dyDescent="0.3">
      <c r="A1" s="33" t="s">
        <v>1555</v>
      </c>
      <c r="B1" s="33" t="s">
        <v>1553</v>
      </c>
      <c r="C1" s="34"/>
      <c r="D1" s="34"/>
      <c r="E1" s="34"/>
    </row>
    <row r="2" spans="1:5" x14ac:dyDescent="0.3">
      <c r="A2" s="33" t="s">
        <v>1551</v>
      </c>
      <c r="B2" s="34" t="s">
        <v>606</v>
      </c>
      <c r="C2" s="34" t="s">
        <v>964</v>
      </c>
      <c r="D2" s="34" t="s">
        <v>1554</v>
      </c>
      <c r="E2" s="34" t="s">
        <v>1552</v>
      </c>
    </row>
    <row r="3" spans="1:5" x14ac:dyDescent="0.3">
      <c r="A3" s="35" t="s">
        <v>676</v>
      </c>
      <c r="B3" s="34">
        <v>-336.65</v>
      </c>
      <c r="C3" s="34"/>
      <c r="D3" s="34">
        <v>336.65000000000055</v>
      </c>
      <c r="E3" s="34">
        <v>9.0949470177292824E-13</v>
      </c>
    </row>
    <row r="4" spans="1:5" x14ac:dyDescent="0.3">
      <c r="A4" s="36" t="s">
        <v>33</v>
      </c>
      <c r="B4" s="34">
        <v>-336.65</v>
      </c>
      <c r="C4" s="34"/>
      <c r="D4" s="34">
        <v>336.65000000000055</v>
      </c>
      <c r="E4" s="34">
        <v>9.0949470177292824E-13</v>
      </c>
    </row>
    <row r="5" spans="1:5" x14ac:dyDescent="0.3">
      <c r="A5" s="37" t="s">
        <v>37</v>
      </c>
      <c r="B5" s="34"/>
      <c r="C5" s="34"/>
      <c r="D5" s="34">
        <v>9.0949470177292824E-13</v>
      </c>
      <c r="E5" s="34">
        <v>9.0949470177292824E-13</v>
      </c>
    </row>
    <row r="6" spans="1:5" x14ac:dyDescent="0.3">
      <c r="A6" s="37" t="s">
        <v>667</v>
      </c>
      <c r="B6" s="34">
        <v>-336.65</v>
      </c>
      <c r="C6" s="34"/>
      <c r="D6" s="34">
        <v>-5669.02</v>
      </c>
      <c r="E6" s="34">
        <v>-6005.67</v>
      </c>
    </row>
    <row r="7" spans="1:5" x14ac:dyDescent="0.3">
      <c r="A7" s="37" t="s">
        <v>793</v>
      </c>
      <c r="B7" s="34"/>
      <c r="C7" s="34"/>
      <c r="D7" s="34">
        <v>6005.67</v>
      </c>
      <c r="E7" s="34">
        <v>6005.67</v>
      </c>
    </row>
    <row r="8" spans="1:5" x14ac:dyDescent="0.3">
      <c r="A8" s="36" t="s">
        <v>720</v>
      </c>
      <c r="B8" s="34"/>
      <c r="C8" s="34"/>
      <c r="D8" s="34">
        <v>0</v>
      </c>
      <c r="E8" s="34">
        <v>0</v>
      </c>
    </row>
    <row r="9" spans="1:5" x14ac:dyDescent="0.3">
      <c r="A9" s="37" t="s">
        <v>37</v>
      </c>
      <c r="B9" s="34"/>
      <c r="C9" s="34"/>
      <c r="D9" s="34">
        <v>0</v>
      </c>
      <c r="E9" s="34">
        <v>0</v>
      </c>
    </row>
    <row r="10" spans="1:5" x14ac:dyDescent="0.3">
      <c r="A10" s="37" t="s">
        <v>667</v>
      </c>
      <c r="B10" s="34"/>
      <c r="C10" s="34"/>
      <c r="D10" s="34">
        <v>-50.66</v>
      </c>
      <c r="E10" s="34">
        <v>-50.66</v>
      </c>
    </row>
    <row r="11" spans="1:5" x14ac:dyDescent="0.3">
      <c r="A11" s="37" t="s">
        <v>793</v>
      </c>
      <c r="B11" s="34"/>
      <c r="C11" s="34"/>
      <c r="D11" s="34">
        <v>50.66</v>
      </c>
      <c r="E11" s="34">
        <v>50.66</v>
      </c>
    </row>
    <row r="12" spans="1:5" x14ac:dyDescent="0.3">
      <c r="A12" s="35" t="s">
        <v>675</v>
      </c>
      <c r="B12" s="34">
        <v>-1523.32</v>
      </c>
      <c r="C12" s="34"/>
      <c r="D12" s="34">
        <v>1523.3199999999961</v>
      </c>
      <c r="E12" s="34">
        <v>-7.2759576141834259E-12</v>
      </c>
    </row>
    <row r="13" spans="1:5" x14ac:dyDescent="0.3">
      <c r="A13" s="36" t="s">
        <v>33</v>
      </c>
      <c r="B13" s="34">
        <v>-1523.32</v>
      </c>
      <c r="C13" s="34"/>
      <c r="D13" s="34">
        <v>1523.3199999999961</v>
      </c>
      <c r="E13" s="34">
        <v>-7.2759576141834259E-12</v>
      </c>
    </row>
    <row r="14" spans="1:5" x14ac:dyDescent="0.3">
      <c r="A14" s="37" t="s">
        <v>37</v>
      </c>
      <c r="B14" s="34"/>
      <c r="C14" s="34"/>
      <c r="D14" s="34">
        <v>34006.42</v>
      </c>
      <c r="E14" s="34">
        <v>34006.42</v>
      </c>
    </row>
    <row r="15" spans="1:5" x14ac:dyDescent="0.3">
      <c r="A15" s="37" t="s">
        <v>665</v>
      </c>
      <c r="B15" s="34">
        <v>-1523.32</v>
      </c>
      <c r="C15" s="34"/>
      <c r="D15" s="34">
        <v>-32483.100000000002</v>
      </c>
      <c r="E15" s="34">
        <v>-34006.420000000006</v>
      </c>
    </row>
    <row r="16" spans="1:5" x14ac:dyDescent="0.3">
      <c r="A16" s="36" t="s">
        <v>720</v>
      </c>
      <c r="B16" s="34"/>
      <c r="C16" s="34"/>
      <c r="D16" s="34">
        <v>0</v>
      </c>
      <c r="E16" s="34">
        <v>0</v>
      </c>
    </row>
    <row r="17" spans="1:10" x14ac:dyDescent="0.3">
      <c r="A17" s="37" t="s">
        <v>37</v>
      </c>
      <c r="B17" s="34"/>
      <c r="C17" s="34"/>
      <c r="D17" s="34">
        <v>275.57</v>
      </c>
      <c r="E17" s="34">
        <v>275.57</v>
      </c>
    </row>
    <row r="18" spans="1:10" x14ac:dyDescent="0.3">
      <c r="A18" s="37" t="s">
        <v>665</v>
      </c>
      <c r="B18" s="34"/>
      <c r="C18" s="34"/>
      <c r="D18" s="34">
        <v>-275.57</v>
      </c>
      <c r="E18" s="34">
        <v>-275.57</v>
      </c>
    </row>
    <row r="19" spans="1:10" x14ac:dyDescent="0.3">
      <c r="A19" s="35" t="s">
        <v>44</v>
      </c>
      <c r="B19" s="34">
        <v>299626.26000000013</v>
      </c>
      <c r="C19" s="34">
        <v>3646.3399999999992</v>
      </c>
      <c r="D19" s="34">
        <v>-303272.59999999753</v>
      </c>
      <c r="E19" s="34">
        <v>1.6973444871837273E-9</v>
      </c>
    </row>
    <row r="20" spans="1:10" x14ac:dyDescent="0.3">
      <c r="A20" s="36" t="s">
        <v>33</v>
      </c>
      <c r="B20" s="34">
        <v>299626.26000000013</v>
      </c>
      <c r="C20" s="34">
        <v>3646.3399999999992</v>
      </c>
      <c r="D20" s="34">
        <v>-303272.59999999747</v>
      </c>
      <c r="E20" s="34">
        <v>1.6661942936480045E-9</v>
      </c>
    </row>
    <row r="21" spans="1:10" x14ac:dyDescent="0.3">
      <c r="A21" s="37" t="s">
        <v>37</v>
      </c>
      <c r="B21" s="34"/>
      <c r="C21" s="34"/>
      <c r="D21" s="34">
        <v>325455.41000000178</v>
      </c>
      <c r="E21" s="34">
        <v>325455.41000000178</v>
      </c>
    </row>
    <row r="22" spans="1:10" x14ac:dyDescent="0.3">
      <c r="A22" s="37" t="s">
        <v>54</v>
      </c>
      <c r="B22" s="34"/>
      <c r="C22" s="34"/>
      <c r="D22" s="34">
        <v>-8.3673512563109398E-11</v>
      </c>
      <c r="E22" s="34">
        <v>-8.3673512563109398E-11</v>
      </c>
    </row>
    <row r="23" spans="1:10" x14ac:dyDescent="0.3">
      <c r="A23" s="37" t="s">
        <v>459</v>
      </c>
      <c r="B23" s="34"/>
      <c r="C23" s="34"/>
      <c r="D23" s="34">
        <v>-102765.76000000001</v>
      </c>
      <c r="E23" s="34">
        <v>-102765.76000000001</v>
      </c>
      <c r="G23">
        <f>GETPIVOTDATA("Amount",$A$1,"Fund","07040","Account","4007108","Project","CJS7101601")*-1</f>
        <v>102765.76000000001</v>
      </c>
    </row>
    <row r="24" spans="1:10" x14ac:dyDescent="0.3">
      <c r="A24" s="37" t="s">
        <v>665</v>
      </c>
      <c r="B24" s="34"/>
      <c r="C24" s="34"/>
      <c r="D24" s="34">
        <v>-34006.42</v>
      </c>
      <c r="E24" s="34">
        <v>-34006.42</v>
      </c>
    </row>
    <row r="25" spans="1:10" x14ac:dyDescent="0.3">
      <c r="A25" s="37" t="s">
        <v>667</v>
      </c>
      <c r="B25" s="34"/>
      <c r="C25" s="34"/>
      <c r="D25" s="34">
        <v>-6005.67</v>
      </c>
      <c r="E25" s="34">
        <v>-6005.67</v>
      </c>
    </row>
    <row r="26" spans="1:10" x14ac:dyDescent="0.3">
      <c r="A26" s="37" t="s">
        <v>31</v>
      </c>
      <c r="B26" s="34"/>
      <c r="C26" s="34"/>
      <c r="D26" s="34">
        <v>-3319793.9099999992</v>
      </c>
      <c r="E26" s="34">
        <v>-3319793.9099999992</v>
      </c>
    </row>
    <row r="27" spans="1:10" x14ac:dyDescent="0.3">
      <c r="A27" s="37" t="s">
        <v>615</v>
      </c>
      <c r="B27" s="34">
        <v>20925.87999999999</v>
      </c>
      <c r="C27" s="34"/>
      <c r="D27" s="34"/>
      <c r="E27" s="98">
        <v>20925.87999999999</v>
      </c>
      <c r="H27" s="98">
        <f>SUM(E27:E62)</f>
        <v>262274.95000000013</v>
      </c>
      <c r="I27" s="98">
        <f>SUM(E68:E71)</f>
        <v>28244.85</v>
      </c>
      <c r="J27" s="99">
        <f>H27+I27</f>
        <v>290519.8000000001</v>
      </c>
    </row>
    <row r="28" spans="1:10" x14ac:dyDescent="0.3">
      <c r="A28" s="37" t="s">
        <v>616</v>
      </c>
      <c r="B28" s="34">
        <v>13219.19</v>
      </c>
      <c r="C28" s="34"/>
      <c r="D28" s="34"/>
      <c r="E28" s="98">
        <v>13219.19</v>
      </c>
    </row>
    <row r="29" spans="1:10" x14ac:dyDescent="0.3">
      <c r="A29" s="37" t="s">
        <v>617</v>
      </c>
      <c r="B29" s="34">
        <v>2105.7099999999991</v>
      </c>
      <c r="C29" s="34"/>
      <c r="D29" s="34"/>
      <c r="E29" s="98">
        <v>2105.7099999999991</v>
      </c>
    </row>
    <row r="30" spans="1:10" x14ac:dyDescent="0.3">
      <c r="A30" s="37" t="s">
        <v>657</v>
      </c>
      <c r="B30" s="34">
        <v>29861.5</v>
      </c>
      <c r="C30" s="34"/>
      <c r="D30" s="34"/>
      <c r="E30" s="98">
        <v>29861.5</v>
      </c>
    </row>
    <row r="31" spans="1:10" x14ac:dyDescent="0.3">
      <c r="A31" s="37" t="s">
        <v>618</v>
      </c>
      <c r="B31" s="34">
        <v>1880.590000000002</v>
      </c>
      <c r="C31" s="34"/>
      <c r="D31" s="34"/>
      <c r="E31" s="98">
        <v>1880.590000000002</v>
      </c>
    </row>
    <row r="32" spans="1:10" x14ac:dyDescent="0.3">
      <c r="A32" s="37" t="s">
        <v>619</v>
      </c>
      <c r="B32" s="34">
        <v>996.59000000000037</v>
      </c>
      <c r="C32" s="34"/>
      <c r="D32" s="34"/>
      <c r="E32" s="98">
        <v>996.59000000000037</v>
      </c>
    </row>
    <row r="33" spans="1:5" x14ac:dyDescent="0.3">
      <c r="A33" s="37" t="s">
        <v>611</v>
      </c>
      <c r="B33" s="34">
        <v>159949.27000000014</v>
      </c>
      <c r="C33" s="34"/>
      <c r="D33" s="34"/>
      <c r="E33" s="98">
        <v>159949.27000000014</v>
      </c>
    </row>
    <row r="34" spans="1:5" x14ac:dyDescent="0.3">
      <c r="A34" s="37" t="s">
        <v>905</v>
      </c>
      <c r="B34" s="34">
        <v>409.09000000000003</v>
      </c>
      <c r="C34" s="34"/>
      <c r="D34" s="34"/>
      <c r="E34" s="98">
        <v>409.09000000000003</v>
      </c>
    </row>
    <row r="35" spans="1:5" x14ac:dyDescent="0.3">
      <c r="A35" s="37" t="s">
        <v>628</v>
      </c>
      <c r="B35" s="34">
        <v>18892.8</v>
      </c>
      <c r="C35" s="34"/>
      <c r="D35" s="34"/>
      <c r="E35" s="98">
        <v>18892.8</v>
      </c>
    </row>
    <row r="36" spans="1:5" x14ac:dyDescent="0.3">
      <c r="A36" s="37" t="s">
        <v>871</v>
      </c>
      <c r="B36" s="34">
        <v>1240.96</v>
      </c>
      <c r="C36" s="34"/>
      <c r="D36" s="34"/>
      <c r="E36" s="98">
        <v>1240.96</v>
      </c>
    </row>
    <row r="37" spans="1:5" x14ac:dyDescent="0.3">
      <c r="A37" s="37" t="s">
        <v>873</v>
      </c>
      <c r="B37" s="34">
        <v>88.64</v>
      </c>
      <c r="C37" s="34"/>
      <c r="D37" s="34"/>
      <c r="E37" s="98">
        <v>88.64</v>
      </c>
    </row>
    <row r="38" spans="1:5" x14ac:dyDescent="0.3">
      <c r="A38" s="37" t="s">
        <v>620</v>
      </c>
      <c r="B38" s="34">
        <v>806.33000000000038</v>
      </c>
      <c r="C38" s="34"/>
      <c r="D38" s="34"/>
      <c r="E38" s="98">
        <v>806.33000000000038</v>
      </c>
    </row>
    <row r="39" spans="1:5" x14ac:dyDescent="0.3">
      <c r="A39" s="37" t="s">
        <v>910</v>
      </c>
      <c r="B39" s="34">
        <v>1.02</v>
      </c>
      <c r="C39" s="34"/>
      <c r="D39" s="34">
        <v>5.52</v>
      </c>
      <c r="E39" s="98">
        <v>6.5399999999999991</v>
      </c>
    </row>
    <row r="40" spans="1:5" x14ac:dyDescent="0.3">
      <c r="A40" s="37" t="s">
        <v>1033</v>
      </c>
      <c r="B40" s="34">
        <v>12.589999999999996</v>
      </c>
      <c r="C40" s="34"/>
      <c r="D40" s="34"/>
      <c r="E40" s="98">
        <v>12.589999999999996</v>
      </c>
    </row>
    <row r="41" spans="1:5" x14ac:dyDescent="0.3">
      <c r="A41" s="37" t="s">
        <v>639</v>
      </c>
      <c r="B41" s="34">
        <v>4121.0200000000004</v>
      </c>
      <c r="C41" s="34"/>
      <c r="D41" s="34">
        <v>524.13000000000011</v>
      </c>
      <c r="E41" s="98">
        <v>4645.1500000000005</v>
      </c>
    </row>
    <row r="42" spans="1:5" x14ac:dyDescent="0.3">
      <c r="A42" s="37" t="s">
        <v>605</v>
      </c>
      <c r="B42" s="34">
        <v>811</v>
      </c>
      <c r="C42" s="34"/>
      <c r="D42" s="34"/>
      <c r="E42" s="98">
        <v>811</v>
      </c>
    </row>
    <row r="43" spans="1:5" x14ac:dyDescent="0.3">
      <c r="A43" s="37" t="s">
        <v>1512</v>
      </c>
      <c r="B43" s="34">
        <v>-10.88</v>
      </c>
      <c r="C43" s="34"/>
      <c r="D43" s="34"/>
      <c r="E43" s="98">
        <v>-10.88</v>
      </c>
    </row>
    <row r="44" spans="1:5" x14ac:dyDescent="0.3">
      <c r="A44" s="37" t="s">
        <v>1039</v>
      </c>
      <c r="B44" s="34">
        <v>22.599999999999998</v>
      </c>
      <c r="C44" s="34"/>
      <c r="D44" s="34"/>
      <c r="E44" s="98">
        <v>22.599999999999998</v>
      </c>
    </row>
    <row r="45" spans="1:5" x14ac:dyDescent="0.3">
      <c r="A45" s="37" t="s">
        <v>596</v>
      </c>
      <c r="B45" s="34">
        <v>147.35</v>
      </c>
      <c r="C45" s="34"/>
      <c r="D45" s="34">
        <v>176.5</v>
      </c>
      <c r="E45" s="98">
        <v>323.85000000000002</v>
      </c>
    </row>
    <row r="46" spans="1:5" x14ac:dyDescent="0.3">
      <c r="A46" s="37" t="s">
        <v>849</v>
      </c>
      <c r="B46" s="34">
        <v>4563.41</v>
      </c>
      <c r="C46" s="34"/>
      <c r="D46" s="34"/>
      <c r="E46" s="98">
        <v>4563.41</v>
      </c>
    </row>
    <row r="47" spans="1:5" x14ac:dyDescent="0.3">
      <c r="A47" s="37" t="s">
        <v>738</v>
      </c>
      <c r="B47" s="34">
        <v>15.020000000000003</v>
      </c>
      <c r="C47" s="34"/>
      <c r="D47" s="34">
        <v>20.369999999999997</v>
      </c>
      <c r="E47" s="98">
        <v>35.39</v>
      </c>
    </row>
    <row r="48" spans="1:5" x14ac:dyDescent="0.3">
      <c r="A48" s="37" t="s">
        <v>732</v>
      </c>
      <c r="B48" s="34">
        <v>39.309999999999988</v>
      </c>
      <c r="C48" s="34"/>
      <c r="D48" s="34"/>
      <c r="E48" s="98">
        <v>39.309999999999988</v>
      </c>
    </row>
    <row r="49" spans="1:9" x14ac:dyDescent="0.3">
      <c r="A49" s="37" t="s">
        <v>914</v>
      </c>
      <c r="B49" s="34">
        <v>48.949999999999996</v>
      </c>
      <c r="C49" s="34"/>
      <c r="D49" s="34">
        <v>17.110000000000003</v>
      </c>
      <c r="E49" s="98">
        <v>66.06</v>
      </c>
    </row>
    <row r="50" spans="1:9" x14ac:dyDescent="0.3">
      <c r="A50" s="37" t="s">
        <v>642</v>
      </c>
      <c r="B50" s="34">
        <v>717.74</v>
      </c>
      <c r="C50" s="34"/>
      <c r="D50" s="34">
        <v>184.78</v>
      </c>
      <c r="E50" s="98">
        <v>902.52</v>
      </c>
    </row>
    <row r="51" spans="1:9" x14ac:dyDescent="0.3">
      <c r="A51" s="37" t="s">
        <v>643</v>
      </c>
      <c r="B51" s="34">
        <v>-3.637978807091713E-12</v>
      </c>
      <c r="C51" s="34"/>
      <c r="D51" s="34">
        <v>-2.2737367544323206E-13</v>
      </c>
      <c r="E51" s="98">
        <v>-3.865352482534945E-12</v>
      </c>
    </row>
    <row r="52" spans="1:9" x14ac:dyDescent="0.3">
      <c r="A52" s="37" t="s">
        <v>927</v>
      </c>
      <c r="B52" s="34">
        <v>0.88</v>
      </c>
      <c r="C52" s="34"/>
      <c r="D52" s="34">
        <v>0.67</v>
      </c>
      <c r="E52" s="98">
        <v>1.55</v>
      </c>
    </row>
    <row r="53" spans="1:9" x14ac:dyDescent="0.3">
      <c r="A53" s="37" t="s">
        <v>971</v>
      </c>
      <c r="B53" s="34">
        <v>4.04</v>
      </c>
      <c r="C53" s="34">
        <v>36.229999999999997</v>
      </c>
      <c r="D53" s="34"/>
      <c r="E53" s="98">
        <v>40.269999999999996</v>
      </c>
    </row>
    <row r="54" spans="1:9" x14ac:dyDescent="0.3">
      <c r="A54" s="37" t="s">
        <v>928</v>
      </c>
      <c r="B54" s="34">
        <v>51.64</v>
      </c>
      <c r="C54" s="34"/>
      <c r="D54" s="34">
        <v>42.440000000000012</v>
      </c>
      <c r="E54" s="98">
        <v>94.080000000000013</v>
      </c>
    </row>
    <row r="55" spans="1:9" x14ac:dyDescent="0.3">
      <c r="A55" s="37" t="s">
        <v>923</v>
      </c>
      <c r="B55" s="34">
        <v>181.51999999999998</v>
      </c>
      <c r="C55" s="34"/>
      <c r="D55" s="34">
        <v>16.949999999999996</v>
      </c>
      <c r="E55" s="98">
        <v>198.46999999999997</v>
      </c>
    </row>
    <row r="56" spans="1:9" x14ac:dyDescent="0.3">
      <c r="A56" s="37" t="s">
        <v>724</v>
      </c>
      <c r="B56" s="34">
        <v>-108.5</v>
      </c>
      <c r="C56" s="34"/>
      <c r="D56" s="34">
        <v>38.629999999999995</v>
      </c>
      <c r="E56" s="98">
        <v>-69.87</v>
      </c>
    </row>
    <row r="57" spans="1:9" x14ac:dyDescent="0.3">
      <c r="A57" s="37" t="s">
        <v>728</v>
      </c>
      <c r="B57" s="34">
        <v>139.68</v>
      </c>
      <c r="C57" s="34"/>
      <c r="D57" s="34">
        <v>14.74</v>
      </c>
      <c r="E57" s="98">
        <v>154.42000000000002</v>
      </c>
    </row>
    <row r="58" spans="1:9" x14ac:dyDescent="0.3">
      <c r="A58" s="37" t="s">
        <v>1071</v>
      </c>
      <c r="B58" s="34">
        <v>4.26</v>
      </c>
      <c r="C58" s="34"/>
      <c r="D58" s="34"/>
      <c r="E58" s="98">
        <v>4.26</v>
      </c>
    </row>
    <row r="59" spans="1:9" x14ac:dyDescent="0.3">
      <c r="A59" s="37" t="s">
        <v>1103</v>
      </c>
      <c r="B59" s="34">
        <v>10.580000000000004</v>
      </c>
      <c r="C59" s="34"/>
      <c r="D59" s="34"/>
      <c r="E59" s="98">
        <v>10.580000000000004</v>
      </c>
    </row>
    <row r="60" spans="1:9" x14ac:dyDescent="0.3">
      <c r="A60" s="37" t="s">
        <v>1107</v>
      </c>
      <c r="B60" s="34">
        <v>15.569999999999997</v>
      </c>
      <c r="C60" s="34"/>
      <c r="D60" s="34"/>
      <c r="E60" s="98">
        <v>15.569999999999997</v>
      </c>
    </row>
    <row r="61" spans="1:9" x14ac:dyDescent="0.3">
      <c r="A61" s="37" t="s">
        <v>915</v>
      </c>
      <c r="B61" s="34"/>
      <c r="C61" s="34"/>
      <c r="D61" s="34">
        <v>1.1500000000000001</v>
      </c>
      <c r="E61" s="98">
        <v>1.1500000000000001</v>
      </c>
    </row>
    <row r="62" spans="1:9" x14ac:dyDescent="0.3">
      <c r="A62" s="37" t="s">
        <v>1114</v>
      </c>
      <c r="B62" s="34">
        <v>30.380000000000003</v>
      </c>
      <c r="C62" s="34"/>
      <c r="D62" s="34"/>
      <c r="E62" s="98">
        <v>30.380000000000003</v>
      </c>
    </row>
    <row r="63" spans="1:9" x14ac:dyDescent="0.3">
      <c r="A63" s="37" t="s">
        <v>61</v>
      </c>
      <c r="B63" s="34"/>
      <c r="C63" s="34">
        <v>4298.2</v>
      </c>
      <c r="D63" s="34">
        <v>642206.65999999992</v>
      </c>
      <c r="E63" s="101">
        <v>646504.85999999987</v>
      </c>
      <c r="G63" s="101">
        <f>SUM(E63:E65)</f>
        <v>2545106.7899999996</v>
      </c>
      <c r="H63" s="101">
        <f>SUM(E72:E74)</f>
        <v>261477.66999999998</v>
      </c>
      <c r="I63" s="102">
        <f>G63+H63</f>
        <v>2806584.4599999995</v>
      </c>
    </row>
    <row r="64" spans="1:9" x14ac:dyDescent="0.3">
      <c r="A64" s="37" t="s">
        <v>987</v>
      </c>
      <c r="B64" s="34"/>
      <c r="C64" s="34">
        <v>-688.09</v>
      </c>
      <c r="D64" s="34">
        <v>1816871.6199999999</v>
      </c>
      <c r="E64" s="101">
        <v>1816183.5299999998</v>
      </c>
    </row>
    <row r="65" spans="1:8" x14ac:dyDescent="0.3">
      <c r="A65" s="37" t="s">
        <v>1014</v>
      </c>
      <c r="B65" s="34">
        <v>9600</v>
      </c>
      <c r="C65" s="34"/>
      <c r="D65" s="34">
        <v>72818.399999999994</v>
      </c>
      <c r="E65" s="101">
        <v>82418.399999999994</v>
      </c>
    </row>
    <row r="66" spans="1:8" x14ac:dyDescent="0.3">
      <c r="A66" s="37" t="s">
        <v>673</v>
      </c>
      <c r="B66" s="34">
        <v>2036.7800000000002</v>
      </c>
      <c r="C66" s="34"/>
      <c r="D66" s="34">
        <v>3968.8879999999995</v>
      </c>
      <c r="E66" s="98">
        <v>6005.6679999999997</v>
      </c>
      <c r="F66" s="100"/>
      <c r="G66" s="100" t="s">
        <v>1556</v>
      </c>
      <c r="H66" s="99">
        <f>GETPIVOTDATA("Amount",$A$1,"Fund","07040","Account","5014810","Project","CJS7101601")+GETPIVOTDATA("Amount",$A$1,"Fund","07040","Account","5014820","Project","CJS7101601")</f>
        <v>40012.090000000004</v>
      </c>
    </row>
    <row r="67" spans="1:8" x14ac:dyDescent="0.3">
      <c r="A67" s="37" t="s">
        <v>670</v>
      </c>
      <c r="B67" s="34">
        <v>12324.18</v>
      </c>
      <c r="C67" s="34"/>
      <c r="D67" s="34">
        <v>21682.242000000002</v>
      </c>
      <c r="E67" s="98">
        <v>34006.422000000006</v>
      </c>
    </row>
    <row r="68" spans="1:8" x14ac:dyDescent="0.3">
      <c r="A68" s="37" t="s">
        <v>661</v>
      </c>
      <c r="B68" s="34">
        <v>7495.28</v>
      </c>
      <c r="C68" s="34"/>
      <c r="D68" s="34">
        <v>13536.41</v>
      </c>
      <c r="E68" s="98">
        <v>21031.69</v>
      </c>
    </row>
    <row r="69" spans="1:8" x14ac:dyDescent="0.3">
      <c r="A69" s="37" t="s">
        <v>634</v>
      </c>
      <c r="B69" s="34">
        <v>6974.2899999999991</v>
      </c>
      <c r="C69" s="34"/>
      <c r="D69" s="34">
        <v>193.87000000000003</v>
      </c>
      <c r="E69" s="98">
        <v>7168.1599999999989</v>
      </c>
    </row>
    <row r="70" spans="1:8" x14ac:dyDescent="0.3">
      <c r="A70" s="37" t="s">
        <v>1226</v>
      </c>
      <c r="B70" s="34"/>
      <c r="C70" s="34"/>
      <c r="D70" s="34">
        <v>45</v>
      </c>
      <c r="E70" s="98">
        <v>45</v>
      </c>
    </row>
    <row r="71" spans="1:8" x14ac:dyDescent="0.3">
      <c r="A71" s="37" t="s">
        <v>1414</v>
      </c>
      <c r="B71" s="34"/>
      <c r="C71" s="34"/>
      <c r="D71" s="34">
        <v>0</v>
      </c>
      <c r="E71" s="98">
        <v>0</v>
      </c>
    </row>
    <row r="72" spans="1:8" x14ac:dyDescent="0.3">
      <c r="A72" s="37" t="s">
        <v>838</v>
      </c>
      <c r="B72" s="34"/>
      <c r="C72" s="34"/>
      <c r="D72" s="34">
        <v>223166.71</v>
      </c>
      <c r="E72" s="101">
        <v>223166.71</v>
      </c>
    </row>
    <row r="73" spans="1:8" x14ac:dyDescent="0.3">
      <c r="A73" s="37" t="s">
        <v>47</v>
      </c>
      <c r="B73" s="34"/>
      <c r="C73" s="34"/>
      <c r="D73" s="34">
        <v>-4974.04</v>
      </c>
      <c r="E73" s="101">
        <v>-4974.04</v>
      </c>
    </row>
    <row r="74" spans="1:8" x14ac:dyDescent="0.3">
      <c r="A74" s="37" t="s">
        <v>1269</v>
      </c>
      <c r="B74" s="34"/>
      <c r="C74" s="34"/>
      <c r="D74" s="34">
        <v>43285</v>
      </c>
      <c r="E74" s="101">
        <v>43285</v>
      </c>
    </row>
    <row r="75" spans="1:8" x14ac:dyDescent="0.3">
      <c r="A75" s="36" t="s">
        <v>720</v>
      </c>
      <c r="B75" s="34"/>
      <c r="C75" s="34"/>
      <c r="D75" s="34">
        <v>-2.9842794901924208E-13</v>
      </c>
      <c r="E75" s="34">
        <v>-2.9842794901924208E-13</v>
      </c>
    </row>
    <row r="76" spans="1:8" x14ac:dyDescent="0.3">
      <c r="A76" s="37" t="s">
        <v>37</v>
      </c>
      <c r="B76" s="34"/>
      <c r="C76" s="34"/>
      <c r="D76" s="34">
        <v>-5448.91</v>
      </c>
      <c r="E76" s="34">
        <v>-5448.91</v>
      </c>
    </row>
    <row r="77" spans="1:8" x14ac:dyDescent="0.3">
      <c r="A77" s="37" t="s">
        <v>54</v>
      </c>
      <c r="B77" s="34"/>
      <c r="C77" s="34"/>
      <c r="D77" s="34">
        <v>0</v>
      </c>
      <c r="E77" s="34">
        <v>0</v>
      </c>
      <c r="G77" s="98">
        <f>SUM(E81:E99)</f>
        <v>5448.91</v>
      </c>
    </row>
    <row r="78" spans="1:8" x14ac:dyDescent="0.3">
      <c r="A78" s="37" t="s">
        <v>665</v>
      </c>
      <c r="B78" s="34"/>
      <c r="C78" s="34"/>
      <c r="D78" s="34">
        <v>-275.57</v>
      </c>
      <c r="E78" s="34">
        <v>-275.57</v>
      </c>
    </row>
    <row r="79" spans="1:8" x14ac:dyDescent="0.3">
      <c r="A79" s="37" t="s">
        <v>667</v>
      </c>
      <c r="B79" s="34"/>
      <c r="C79" s="34"/>
      <c r="D79" s="34">
        <v>-50.66</v>
      </c>
      <c r="E79" s="34">
        <v>-50.66</v>
      </c>
    </row>
    <row r="80" spans="1:8" x14ac:dyDescent="0.3">
      <c r="A80" s="37" t="s">
        <v>31</v>
      </c>
      <c r="B80" s="34"/>
      <c r="C80" s="34"/>
      <c r="D80" s="34">
        <v>326.23</v>
      </c>
      <c r="E80" s="103">
        <v>326.23</v>
      </c>
    </row>
    <row r="81" spans="1:5" x14ac:dyDescent="0.3">
      <c r="A81" s="37" t="s">
        <v>615</v>
      </c>
      <c r="B81" s="34"/>
      <c r="C81" s="34"/>
      <c r="D81" s="34">
        <v>226.60000000000002</v>
      </c>
      <c r="E81" s="98">
        <v>226.60000000000002</v>
      </c>
    </row>
    <row r="82" spans="1:5" x14ac:dyDescent="0.3">
      <c r="A82" s="37" t="s">
        <v>616</v>
      </c>
      <c r="B82" s="34"/>
      <c r="C82" s="34"/>
      <c r="D82" s="34">
        <v>126.49000000000001</v>
      </c>
      <c r="E82" s="98">
        <v>126.49000000000001</v>
      </c>
    </row>
    <row r="83" spans="1:5" x14ac:dyDescent="0.3">
      <c r="A83" s="37" t="s">
        <v>617</v>
      </c>
      <c r="B83" s="34"/>
      <c r="C83" s="34"/>
      <c r="D83" s="34">
        <v>21.96</v>
      </c>
      <c r="E83" s="98">
        <v>21.96</v>
      </c>
    </row>
    <row r="84" spans="1:5" x14ac:dyDescent="0.3">
      <c r="A84" s="37" t="s">
        <v>618</v>
      </c>
      <c r="B84" s="34"/>
      <c r="C84" s="34"/>
      <c r="D84" s="34">
        <v>19.61</v>
      </c>
      <c r="E84" s="98">
        <v>19.61</v>
      </c>
    </row>
    <row r="85" spans="1:5" x14ac:dyDescent="0.3">
      <c r="A85" s="37" t="s">
        <v>619</v>
      </c>
      <c r="B85" s="34"/>
      <c r="C85" s="34"/>
      <c r="D85" s="34">
        <v>10.39</v>
      </c>
      <c r="E85" s="98">
        <v>10.39</v>
      </c>
    </row>
    <row r="86" spans="1:5" x14ac:dyDescent="0.3">
      <c r="A86" s="37" t="s">
        <v>611</v>
      </c>
      <c r="B86" s="34"/>
      <c r="C86" s="34"/>
      <c r="D86" s="34">
        <v>1675.98</v>
      </c>
      <c r="E86" s="98">
        <v>1675.98</v>
      </c>
    </row>
    <row r="87" spans="1:5" x14ac:dyDescent="0.3">
      <c r="A87" s="37" t="s">
        <v>905</v>
      </c>
      <c r="B87" s="34"/>
      <c r="C87" s="34"/>
      <c r="D87" s="34">
        <v>7.5</v>
      </c>
      <c r="E87" s="98">
        <v>7.5</v>
      </c>
    </row>
    <row r="88" spans="1:5" x14ac:dyDescent="0.3">
      <c r="A88" s="37" t="s">
        <v>639</v>
      </c>
      <c r="B88" s="34"/>
      <c r="C88" s="34"/>
      <c r="D88" s="34">
        <v>197</v>
      </c>
      <c r="E88" s="98">
        <v>197</v>
      </c>
    </row>
    <row r="89" spans="1:5" x14ac:dyDescent="0.3">
      <c r="A89" s="37" t="s">
        <v>738</v>
      </c>
      <c r="B89" s="34"/>
      <c r="C89" s="34"/>
      <c r="D89" s="34">
        <v>17.829999999999998</v>
      </c>
      <c r="E89" s="98">
        <v>17.829999999999998</v>
      </c>
    </row>
    <row r="90" spans="1:5" x14ac:dyDescent="0.3">
      <c r="A90" s="37" t="s">
        <v>732</v>
      </c>
      <c r="B90" s="34"/>
      <c r="C90" s="34"/>
      <c r="D90" s="34">
        <v>6.95</v>
      </c>
      <c r="E90" s="98">
        <v>6.95</v>
      </c>
    </row>
    <row r="91" spans="1:5" x14ac:dyDescent="0.3">
      <c r="A91" s="37" t="s">
        <v>642</v>
      </c>
      <c r="B91" s="34"/>
      <c r="C91" s="34"/>
      <c r="D91" s="34">
        <v>2.4700000000000002</v>
      </c>
      <c r="E91" s="98">
        <v>2.4700000000000002</v>
      </c>
    </row>
    <row r="92" spans="1:5" x14ac:dyDescent="0.3">
      <c r="A92" s="37" t="s">
        <v>643</v>
      </c>
      <c r="B92" s="34"/>
      <c r="C92" s="34"/>
      <c r="D92" s="34">
        <v>2096.54</v>
      </c>
      <c r="E92" s="98">
        <v>2096.54</v>
      </c>
    </row>
    <row r="93" spans="1:5" x14ac:dyDescent="0.3">
      <c r="A93" s="37" t="s">
        <v>724</v>
      </c>
      <c r="B93" s="34"/>
      <c r="C93" s="34"/>
      <c r="D93" s="34">
        <v>56.54</v>
      </c>
      <c r="E93" s="98">
        <v>56.54</v>
      </c>
    </row>
    <row r="94" spans="1:5" x14ac:dyDescent="0.3">
      <c r="A94" s="37" t="s">
        <v>728</v>
      </c>
      <c r="B94" s="34"/>
      <c r="C94" s="34"/>
      <c r="D94" s="34">
        <v>36.89</v>
      </c>
      <c r="E94" s="98">
        <v>36.89</v>
      </c>
    </row>
    <row r="95" spans="1:5" x14ac:dyDescent="0.3">
      <c r="A95" s="37" t="s">
        <v>673</v>
      </c>
      <c r="B95" s="34"/>
      <c r="C95" s="34"/>
      <c r="D95" s="34">
        <v>50.66</v>
      </c>
      <c r="E95" s="98">
        <v>50.66</v>
      </c>
    </row>
    <row r="96" spans="1:5" x14ac:dyDescent="0.3">
      <c r="A96" s="37" t="s">
        <v>670</v>
      </c>
      <c r="B96" s="34"/>
      <c r="C96" s="34"/>
      <c r="D96" s="34">
        <v>275.57</v>
      </c>
      <c r="E96" s="98">
        <v>275.57</v>
      </c>
    </row>
    <row r="97" spans="1:10" x14ac:dyDescent="0.3">
      <c r="A97" s="37" t="s">
        <v>634</v>
      </c>
      <c r="B97" s="34"/>
      <c r="C97" s="34"/>
      <c r="D97" s="34">
        <v>366.77</v>
      </c>
      <c r="E97" s="98">
        <v>366.77</v>
      </c>
    </row>
    <row r="98" spans="1:10" x14ac:dyDescent="0.3">
      <c r="A98" s="37" t="s">
        <v>767</v>
      </c>
      <c r="B98" s="34"/>
      <c r="C98" s="34"/>
      <c r="D98" s="34">
        <v>185.49</v>
      </c>
      <c r="E98" s="98">
        <v>185.49</v>
      </c>
    </row>
    <row r="99" spans="1:10" x14ac:dyDescent="0.3">
      <c r="A99" s="37" t="s">
        <v>772</v>
      </c>
      <c r="B99" s="34"/>
      <c r="C99" s="34"/>
      <c r="D99" s="34">
        <v>67.67</v>
      </c>
      <c r="E99" s="98">
        <v>67.67</v>
      </c>
    </row>
    <row r="100" spans="1:10" x14ac:dyDescent="0.3">
      <c r="A100" s="36" t="s">
        <v>49</v>
      </c>
      <c r="B100" s="34"/>
      <c r="C100" s="34"/>
      <c r="D100" s="34">
        <v>0</v>
      </c>
      <c r="E100" s="34">
        <v>0</v>
      </c>
    </row>
    <row r="101" spans="1:10" x14ac:dyDescent="0.3">
      <c r="A101" s="37" t="s">
        <v>37</v>
      </c>
      <c r="B101" s="34"/>
      <c r="C101" s="34"/>
      <c r="D101" s="34">
        <v>0</v>
      </c>
      <c r="E101" s="34">
        <v>0</v>
      </c>
    </row>
    <row r="102" spans="1:10" x14ac:dyDescent="0.3">
      <c r="A102" s="37" t="s">
        <v>459</v>
      </c>
      <c r="B102" s="34"/>
      <c r="C102" s="34"/>
      <c r="D102" s="34">
        <v>-20331.66</v>
      </c>
      <c r="E102" s="34">
        <v>-20331.66</v>
      </c>
      <c r="G102">
        <f>GETPIVOTDATA("Amount",$A$1,"Fund","07040","Account","4007108","Project","CJS7101607")*-1</f>
        <v>20331.66</v>
      </c>
    </row>
    <row r="103" spans="1:10" x14ac:dyDescent="0.3">
      <c r="A103" s="37" t="s">
        <v>987</v>
      </c>
      <c r="B103" s="34"/>
      <c r="C103" s="34"/>
      <c r="D103" s="34">
        <v>41123.74</v>
      </c>
      <c r="E103" s="34">
        <v>41123.74</v>
      </c>
    </row>
    <row r="104" spans="1:10" x14ac:dyDescent="0.3">
      <c r="A104" s="37" t="s">
        <v>47</v>
      </c>
      <c r="B104" s="34"/>
      <c r="C104" s="34"/>
      <c r="D104" s="34">
        <v>-20792.079999999998</v>
      </c>
      <c r="E104" s="34">
        <v>-20792.079999999998</v>
      </c>
      <c r="J104" s="39">
        <v>-123097.42</v>
      </c>
    </row>
    <row r="105" spans="1:10" x14ac:dyDescent="0.3">
      <c r="A105" s="36" t="s">
        <v>55</v>
      </c>
      <c r="B105" s="34"/>
      <c r="C105" s="34"/>
      <c r="D105" s="34">
        <v>9.3223206931725144E-12</v>
      </c>
      <c r="E105" s="34">
        <v>9.3223206931725144E-12</v>
      </c>
    </row>
    <row r="106" spans="1:10" x14ac:dyDescent="0.3">
      <c r="A106" s="37" t="s">
        <v>37</v>
      </c>
      <c r="B106" s="34"/>
      <c r="C106" s="34"/>
      <c r="D106" s="34">
        <v>-297077.66000000003</v>
      </c>
      <c r="E106" s="34">
        <v>-297077.66000000003</v>
      </c>
    </row>
    <row r="107" spans="1:10" x14ac:dyDescent="0.3">
      <c r="A107" s="37" t="s">
        <v>54</v>
      </c>
      <c r="B107" s="34"/>
      <c r="C107" s="34"/>
      <c r="D107" s="34">
        <v>0</v>
      </c>
      <c r="E107" s="34">
        <v>0</v>
      </c>
    </row>
    <row r="108" spans="1:10" x14ac:dyDescent="0.3">
      <c r="A108" s="37" t="s">
        <v>469</v>
      </c>
      <c r="B108" s="34"/>
      <c r="C108" s="34"/>
      <c r="D108" s="34">
        <v>0</v>
      </c>
      <c r="E108" s="34">
        <v>0</v>
      </c>
    </row>
    <row r="109" spans="1:10" x14ac:dyDescent="0.3">
      <c r="A109" s="37" t="s">
        <v>61</v>
      </c>
      <c r="B109" s="34"/>
      <c r="C109" s="34"/>
      <c r="D109" s="34">
        <v>293165.42000000004</v>
      </c>
      <c r="E109" s="101">
        <v>293165.42000000004</v>
      </c>
      <c r="G109" s="102">
        <f>SUM(E109:E111)+GETPIVOTDATA("Amount",$A$1,"Fund","07040","Account","5014980","Project","CJS7101608")</f>
        <v>296517.90000000002</v>
      </c>
    </row>
    <row r="110" spans="1:10" x14ac:dyDescent="0.3">
      <c r="A110" s="37" t="s">
        <v>987</v>
      </c>
      <c r="B110" s="34"/>
      <c r="C110" s="34"/>
      <c r="D110" s="34">
        <v>4472</v>
      </c>
      <c r="E110" s="101">
        <v>4472</v>
      </c>
    </row>
    <row r="111" spans="1:10" x14ac:dyDescent="0.3">
      <c r="A111" s="37" t="s">
        <v>503</v>
      </c>
      <c r="B111" s="34"/>
      <c r="C111" s="34"/>
      <c r="D111" s="34">
        <v>-559.76</v>
      </c>
      <c r="E111" s="101">
        <v>-559.76</v>
      </c>
    </row>
    <row r="112" spans="1:10" x14ac:dyDescent="0.3">
      <c r="A112" s="35" t="s">
        <v>30</v>
      </c>
      <c r="B112" s="34">
        <v>0</v>
      </c>
      <c r="C112" s="34"/>
      <c r="D112" s="34">
        <v>-4.5474735088646412E-13</v>
      </c>
      <c r="E112" s="34">
        <v>-4.5474735088646412E-13</v>
      </c>
    </row>
    <row r="113" spans="1:5" x14ac:dyDescent="0.3">
      <c r="A113" s="36" t="s">
        <v>33</v>
      </c>
      <c r="B113" s="34">
        <v>0</v>
      </c>
      <c r="C113" s="34"/>
      <c r="D113" s="34">
        <v>-4.5474735088646412E-13</v>
      </c>
      <c r="E113" s="34">
        <v>-4.5474735088646412E-13</v>
      </c>
    </row>
    <row r="114" spans="1:5" x14ac:dyDescent="0.3">
      <c r="A114" s="37" t="s">
        <v>37</v>
      </c>
      <c r="B114" s="34"/>
      <c r="C114" s="34"/>
      <c r="D114" s="34">
        <v>-4.5474735088646412E-13</v>
      </c>
      <c r="E114" s="34">
        <v>-4.5474735088646412E-13</v>
      </c>
    </row>
    <row r="115" spans="1:5" x14ac:dyDescent="0.3">
      <c r="A115" s="37" t="s">
        <v>31</v>
      </c>
      <c r="B115" s="34"/>
      <c r="C115" s="34"/>
      <c r="D115" s="34">
        <v>0</v>
      </c>
      <c r="E115" s="34">
        <v>0</v>
      </c>
    </row>
    <row r="116" spans="1:5" x14ac:dyDescent="0.3">
      <c r="A116" s="37" t="s">
        <v>639</v>
      </c>
      <c r="B116" s="34">
        <v>0</v>
      </c>
      <c r="C116" s="34"/>
      <c r="D116" s="34"/>
      <c r="E116" s="34">
        <v>0</v>
      </c>
    </row>
    <row r="117" spans="1:5" x14ac:dyDescent="0.3">
      <c r="A117" s="37" t="s">
        <v>642</v>
      </c>
      <c r="B117" s="34"/>
      <c r="C117" s="34"/>
      <c r="D117" s="34">
        <v>0</v>
      </c>
      <c r="E117" s="34">
        <v>0</v>
      </c>
    </row>
    <row r="118" spans="1:5" x14ac:dyDescent="0.3">
      <c r="A118" s="37" t="s">
        <v>643</v>
      </c>
      <c r="B118" s="34"/>
      <c r="C118" s="34"/>
      <c r="D118" s="34">
        <v>0</v>
      </c>
      <c r="E118" s="34">
        <v>0</v>
      </c>
    </row>
    <row r="119" spans="1:5" x14ac:dyDescent="0.3">
      <c r="A119" s="37" t="s">
        <v>61</v>
      </c>
      <c r="B119" s="34"/>
      <c r="C119" s="34"/>
      <c r="D119" s="34">
        <v>0</v>
      </c>
      <c r="E119" s="34">
        <v>0</v>
      </c>
    </row>
    <row r="120" spans="1:5" x14ac:dyDescent="0.3">
      <c r="A120" s="35" t="s">
        <v>1552</v>
      </c>
      <c r="B120" s="38">
        <v>297766.29000000015</v>
      </c>
      <c r="C120" s="38">
        <v>3646.3399999999992</v>
      </c>
      <c r="D120" s="38">
        <v>-301412.62999999779</v>
      </c>
      <c r="E120" s="38">
        <v>1.6968897398328409E-9</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Revenue</vt:lpstr>
      <vt:lpstr>Exependitures</vt:lpstr>
      <vt:lpstr>download</vt:lpstr>
      <vt:lpstr>data</vt:lpstr>
      <vt:lpstr>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VITA Program</cp:lastModifiedBy>
  <dcterms:created xsi:type="dcterms:W3CDTF">2021-09-13T16:27:56Z</dcterms:created>
  <dcterms:modified xsi:type="dcterms:W3CDTF">2021-09-20T15:29:42Z</dcterms:modified>
</cp:coreProperties>
</file>